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fileSharing readOnlyRecommended="1" userName="Ranmali Embuldeniya" algorithmName="SHA-512" hashValue="zr05c/HTGBdy8nDs7Dd3JSJ1felQnRKSvVLCtCyzMWYQQlCwuhe7T4z+mR+sYB1kD/rmeCQSjADaZX4JgOYfeQ==" saltValue="dtcNtE6FSnnU4WyvNsCIEQ==" spinCount="100000"/>
  <workbookPr/>
  <mc:AlternateContent xmlns:mc="http://schemas.openxmlformats.org/markup-compatibility/2006">
    <mc:Choice Requires="x15">
      <x15ac:absPath xmlns:x15ac="http://schemas.microsoft.com/office/spreadsheetml/2010/11/ac" url="O:\Global Trading\LNGSAT AP\Commercial Analysis\All in One price\"/>
    </mc:Choice>
  </mc:AlternateContent>
  <xr:revisionPtr revIDLastSave="0" documentId="13_ncr:10001_{6BA15A12-44EC-43DE-9464-95939680BE29}" xr6:coauthVersionLast="36" xr6:coauthVersionMax="36" xr10:uidLastSave="{00000000-0000-0000-0000-000000000000}"/>
  <bookViews>
    <workbookView xWindow="0" yWindow="0" windowWidth="28800" windowHeight="11910" xr2:uid="{00000000-000D-0000-FFFF-FFFF00000000}"/>
  </bookViews>
  <sheets>
    <sheet name="JKM linked blmg Table" sheetId="18" r:id="rId1"/>
    <sheet name="Calendar Daily JKM Chart" sheetId="19" r:id="rId2"/>
    <sheet name="DES west india vs JKM" sheetId="22" r:id="rId3"/>
    <sheet name="JKM vs NBP &amp; TTF" sheetId="25" state="hidden" r:id="rId4"/>
    <sheet name="Calendar Daily JKM Chart (2)" sheetId="20" state="hidden" r:id="rId5"/>
  </sheets>
  <externalReferences>
    <externalReference r:id="rId6"/>
  </externalReferences>
  <definedNames>
    <definedName name="_xlnm._FilterDatabase" localSheetId="0" hidden="1">'JKM linked blmg Table'!$A$8:$BP$2836</definedName>
    <definedName name="_xlnm.Print_Area" localSheetId="2">'DES west india vs JKM'!$P$53:$AM$100</definedName>
    <definedName name="_xlnm.Print_Area" localSheetId="3">'JKM vs NBP &amp; TTF'!$P$53:$AM$100</definedName>
    <definedName name="SpreadsheetBuilder_1" localSheetId="4" hidden="1">#REF!</definedName>
    <definedName name="SpreadsheetBuilder_1" localSheetId="2" hidden="1">#REF!</definedName>
    <definedName name="SpreadsheetBuilder_1" localSheetId="3" hidden="1">#REF!</definedName>
    <definedName name="SpreadsheetBuilder_1" hidden="1">#REF!</definedName>
    <definedName name="SpreadsheetBuilder_10" localSheetId="2" hidden="1">'DES west india vs JKM'!$E$6:$G$9</definedName>
    <definedName name="SpreadsheetBuilder_10" localSheetId="3" hidden="1">'JKM vs NBP &amp; TTF'!$E$6:$G$9</definedName>
    <definedName name="SpreadsheetBuilder_10" hidden="1">'JKM linked blmg Table'!$E$6:$G$9</definedName>
    <definedName name="SpreadsheetBuilder_11" localSheetId="4" hidden="1">'Calendar Daily JKM Chart (2)'!$E$32:$F$38</definedName>
    <definedName name="SpreadsheetBuilder_11" hidden="1">'Calendar Daily JKM Chart'!$E$32:$F$38</definedName>
    <definedName name="SpreadsheetBuilder_12" localSheetId="4" hidden="1">'Calendar Daily JKM Chart (2)'!$E$32:$F$37</definedName>
    <definedName name="SpreadsheetBuilder_12" hidden="1">'Calendar Daily JKM Chart'!$E$32:$F$37</definedName>
    <definedName name="SpreadsheetBuilder_13" localSheetId="3" hidden="1">#REF!</definedName>
    <definedName name="SpreadsheetBuilder_13" hidden="1">#REF!</definedName>
    <definedName name="SpreadsheetBuilder_14" hidden="1">#REF!</definedName>
    <definedName name="SpreadsheetBuilder_15" hidden="1">#REF!</definedName>
    <definedName name="SpreadsheetBuilder_16" hidden="1">#REF!</definedName>
    <definedName name="SpreadsheetBuilder_17" hidden="1">#REF!</definedName>
    <definedName name="SpreadsheetBuilder_18" hidden="1">#REF!</definedName>
    <definedName name="SpreadsheetBuilder_19" hidden="1">#REF!</definedName>
    <definedName name="SpreadsheetBuilder_2" localSheetId="4" hidden="1">#REF!</definedName>
    <definedName name="SpreadsheetBuilder_2" localSheetId="2" hidden="1">#REF!</definedName>
    <definedName name="SpreadsheetBuilder_2" localSheetId="3" hidden="1">#REF!</definedName>
    <definedName name="SpreadsheetBuilder_2" hidden="1">#REF!</definedName>
    <definedName name="SpreadsheetBuilder_3" localSheetId="4" hidden="1">#REF!</definedName>
    <definedName name="SpreadsheetBuilder_3" localSheetId="2" hidden="1">#REF!</definedName>
    <definedName name="SpreadsheetBuilder_3" localSheetId="3" hidden="1">#REF!</definedName>
    <definedName name="SpreadsheetBuilder_3" hidden="1">#REF!</definedName>
    <definedName name="SpreadsheetBuilder_4" localSheetId="4" hidden="1">#REF!</definedName>
    <definedName name="SpreadsheetBuilder_4" hidden="1">[1]JKM!$A$6:$E$8</definedName>
    <definedName name="SpreadsheetBuilder_5" localSheetId="4" hidden="1">#REF!</definedName>
    <definedName name="SpreadsheetBuilder_5" localSheetId="2" hidden="1">#REF!</definedName>
    <definedName name="SpreadsheetBuilder_5" localSheetId="3" hidden="1">#REF!</definedName>
    <definedName name="SpreadsheetBuilder_5" hidden="1">#REF!</definedName>
    <definedName name="SpreadsheetBuilder_6" localSheetId="4" hidden="1">#REF!</definedName>
    <definedName name="SpreadsheetBuilder_6" localSheetId="2" hidden="1">#REF!</definedName>
    <definedName name="SpreadsheetBuilder_6" localSheetId="3" hidden="1">#REF!</definedName>
    <definedName name="SpreadsheetBuilder_6" hidden="1">#REF!</definedName>
    <definedName name="SpreadsheetBuilder_7" localSheetId="4" hidden="1">#REF!</definedName>
    <definedName name="SpreadsheetBuilder_7" localSheetId="2" hidden="1">#REF!</definedName>
    <definedName name="SpreadsheetBuilder_7" localSheetId="3" hidden="1">#REF!</definedName>
    <definedName name="SpreadsheetBuilder_7" hidden="1">#REF!</definedName>
    <definedName name="SpreadsheetBuilder_8" localSheetId="4" hidden="1">#REF!</definedName>
    <definedName name="SpreadsheetBuilder_8" localSheetId="2" hidden="1">#REF!</definedName>
    <definedName name="SpreadsheetBuilder_8" localSheetId="3" hidden="1">#REF!</definedName>
    <definedName name="SpreadsheetBuilder_8" hidden="1">#REF!</definedName>
    <definedName name="SpreadsheetBuilder_9" localSheetId="4" hidden="1">#REF!</definedName>
    <definedName name="SpreadsheetBuilder_9" localSheetId="2" hidden="1">#REF!</definedName>
    <definedName name="SpreadsheetBuilder_9" localSheetId="3" hidden="1">#REF!</definedName>
    <definedName name="SpreadsheetBuilder_9" hidden="1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0" i="18" l="1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H1314" i="18"/>
  <c r="H1315" i="18"/>
  <c r="H1316" i="18"/>
  <c r="H1317" i="18"/>
  <c r="H1318" i="18"/>
  <c r="H1319" i="18"/>
  <c r="H1320" i="18"/>
  <c r="H1321" i="18"/>
  <c r="H1322" i="18"/>
  <c r="H1323" i="18"/>
  <c r="H1324" i="18"/>
  <c r="H1325" i="18"/>
  <c r="H1326" i="18"/>
  <c r="H1327" i="18"/>
  <c r="H1328" i="18"/>
  <c r="H1329" i="18"/>
  <c r="H1330" i="18"/>
  <c r="H1331" i="18"/>
  <c r="H1332" i="18"/>
  <c r="H1333" i="18"/>
  <c r="H1334" i="18"/>
  <c r="H1335" i="18"/>
  <c r="H1336" i="18"/>
  <c r="H1337" i="18"/>
  <c r="H1338" i="18"/>
  <c r="H1339" i="18"/>
  <c r="H1340" i="18"/>
  <c r="H1341" i="18"/>
  <c r="H1342" i="18"/>
  <c r="H1343" i="18"/>
  <c r="H1344" i="18"/>
  <c r="H1345" i="18"/>
  <c r="H1346" i="18"/>
  <c r="H1347" i="18"/>
  <c r="H1348" i="18"/>
  <c r="H1349" i="18"/>
  <c r="H1350" i="18"/>
  <c r="H1351" i="18"/>
  <c r="H1352" i="18"/>
  <c r="H1353" i="18"/>
  <c r="H1354" i="18"/>
  <c r="H1355" i="18"/>
  <c r="H1356" i="18"/>
  <c r="H1357" i="18"/>
  <c r="H1358" i="18"/>
  <c r="H1359" i="18"/>
  <c r="H1360" i="18"/>
  <c r="H1361" i="18"/>
  <c r="H1362" i="18"/>
  <c r="H1363" i="18"/>
  <c r="H1364" i="18"/>
  <c r="H1365" i="18"/>
  <c r="H1366" i="18"/>
  <c r="H1367" i="18"/>
  <c r="H1368" i="18"/>
  <c r="H1369" i="18"/>
  <c r="H1370" i="18"/>
  <c r="H1371" i="18"/>
  <c r="H1372" i="18"/>
  <c r="H1373" i="18"/>
  <c r="H1374" i="18"/>
  <c r="H1375" i="18"/>
  <c r="H1376" i="18"/>
  <c r="H1377" i="18"/>
  <c r="H1378" i="18"/>
  <c r="H1379" i="18"/>
  <c r="H1380" i="18"/>
  <c r="H1381" i="18"/>
  <c r="H1382" i="18"/>
  <c r="H1383" i="18"/>
  <c r="H1384" i="18"/>
  <c r="H1385" i="18"/>
  <c r="H1386" i="18"/>
  <c r="H1387" i="18"/>
  <c r="H1388" i="18"/>
  <c r="H1389" i="18"/>
  <c r="H1390" i="18"/>
  <c r="H1391" i="18"/>
  <c r="H1392" i="18"/>
  <c r="H1393" i="18"/>
  <c r="H1394" i="18"/>
  <c r="H1395" i="18"/>
  <c r="H1396" i="18"/>
  <c r="H1397" i="18"/>
  <c r="H1398" i="18"/>
  <c r="H1399" i="18"/>
  <c r="H1400" i="18"/>
  <c r="H1401" i="18"/>
  <c r="H1402" i="18"/>
  <c r="H1403" i="18"/>
  <c r="H1404" i="18"/>
  <c r="H1405" i="18"/>
  <c r="H1406" i="18"/>
  <c r="H1407" i="18"/>
  <c r="H1408" i="18"/>
  <c r="H1409" i="18"/>
  <c r="H1410" i="18"/>
  <c r="H1411" i="18"/>
  <c r="H1412" i="18"/>
  <c r="H1413" i="18"/>
  <c r="H1414" i="18"/>
  <c r="H1415" i="18"/>
  <c r="H1416" i="18"/>
  <c r="H1417" i="18"/>
  <c r="H1418" i="18"/>
  <c r="H1419" i="18"/>
  <c r="H1420" i="18"/>
  <c r="H1421" i="18"/>
  <c r="H1422" i="18"/>
  <c r="H1423" i="18"/>
  <c r="H1424" i="18"/>
  <c r="H1425" i="18"/>
  <c r="H1426" i="18"/>
  <c r="H1427" i="18"/>
  <c r="H1428" i="18"/>
  <c r="H1429" i="18"/>
  <c r="H1430" i="18"/>
  <c r="H1431" i="18"/>
  <c r="H1432" i="18"/>
  <c r="H1433" i="18"/>
  <c r="H1434" i="18"/>
  <c r="H1435" i="18"/>
  <c r="H1436" i="18"/>
  <c r="H1437" i="18"/>
  <c r="H1438" i="18"/>
  <c r="H1439" i="18"/>
  <c r="H1440" i="18"/>
  <c r="H1441" i="18"/>
  <c r="H1442" i="18"/>
  <c r="H1443" i="18"/>
  <c r="H1444" i="18"/>
  <c r="H1445" i="18"/>
  <c r="H1446" i="18"/>
  <c r="H1447" i="18"/>
  <c r="H1448" i="18"/>
  <c r="H1449" i="18"/>
  <c r="H1450" i="18"/>
  <c r="H1451" i="18"/>
  <c r="H1452" i="18"/>
  <c r="H1453" i="18"/>
  <c r="H1454" i="18"/>
  <c r="H1455" i="18"/>
  <c r="H1456" i="18"/>
  <c r="H1457" i="18"/>
  <c r="H1458" i="18"/>
  <c r="H1459" i="18"/>
  <c r="H1460" i="18"/>
  <c r="H1461" i="18"/>
  <c r="H1462" i="18"/>
  <c r="H1463" i="18"/>
  <c r="H1464" i="18"/>
  <c r="H1465" i="18"/>
  <c r="H1466" i="18"/>
  <c r="H1467" i="18"/>
  <c r="H1468" i="18"/>
  <c r="H1469" i="18"/>
  <c r="H1470" i="18"/>
  <c r="H1471" i="18"/>
  <c r="H1472" i="18"/>
  <c r="H1473" i="18"/>
  <c r="H1474" i="18"/>
  <c r="H1475" i="18"/>
  <c r="H1476" i="18"/>
  <c r="H1477" i="18"/>
  <c r="H1478" i="18"/>
  <c r="H1479" i="18"/>
  <c r="H1480" i="18"/>
  <c r="H1481" i="18"/>
  <c r="H1482" i="18"/>
  <c r="H1483" i="18"/>
  <c r="H1484" i="18"/>
  <c r="H1485" i="18"/>
  <c r="H1486" i="18"/>
  <c r="H1487" i="18"/>
  <c r="H1488" i="18"/>
  <c r="H1489" i="18"/>
  <c r="H1490" i="18"/>
  <c r="H1491" i="18"/>
  <c r="H1492" i="18"/>
  <c r="H1493" i="18"/>
  <c r="H1494" i="18"/>
  <c r="H1495" i="18"/>
  <c r="H1496" i="18"/>
  <c r="H1497" i="18"/>
  <c r="H1498" i="18"/>
  <c r="H1499" i="18"/>
  <c r="H1500" i="18"/>
  <c r="H1501" i="18"/>
  <c r="H1502" i="18"/>
  <c r="H1503" i="18"/>
  <c r="H1504" i="18"/>
  <c r="H1505" i="18"/>
  <c r="H1506" i="18"/>
  <c r="H1507" i="18"/>
  <c r="H1508" i="18"/>
  <c r="H1509" i="18"/>
  <c r="H1510" i="18"/>
  <c r="H1511" i="18"/>
  <c r="H1512" i="18"/>
  <c r="H1513" i="18"/>
  <c r="H1514" i="18"/>
  <c r="H1515" i="18"/>
  <c r="H1516" i="18"/>
  <c r="H1517" i="18"/>
  <c r="H1518" i="18"/>
  <c r="H1519" i="18"/>
  <c r="H1520" i="18"/>
  <c r="H1521" i="18"/>
  <c r="H1522" i="18"/>
  <c r="H1523" i="18"/>
  <c r="H1524" i="18"/>
  <c r="H1525" i="18"/>
  <c r="H1526" i="18"/>
  <c r="H1527" i="18"/>
  <c r="H1528" i="18"/>
  <c r="H1529" i="18"/>
  <c r="H1530" i="18"/>
  <c r="H1531" i="18"/>
  <c r="H1532" i="18"/>
  <c r="H1533" i="18"/>
  <c r="H1534" i="18"/>
  <c r="H1535" i="18"/>
  <c r="H1536" i="18"/>
  <c r="H1537" i="18"/>
  <c r="H1538" i="18"/>
  <c r="H1539" i="18"/>
  <c r="H1540" i="18"/>
  <c r="H1541" i="18"/>
  <c r="H1542" i="18"/>
  <c r="H1543" i="18"/>
  <c r="H1544" i="18"/>
  <c r="H1545" i="18"/>
  <c r="H1546" i="18"/>
  <c r="H1547" i="18"/>
  <c r="H1548" i="18"/>
  <c r="H1549" i="18"/>
  <c r="H1550" i="18"/>
  <c r="H1551" i="18"/>
  <c r="H1552" i="18"/>
  <c r="H1553" i="18"/>
  <c r="H1554" i="18"/>
  <c r="H1555" i="18"/>
  <c r="H1556" i="18"/>
  <c r="H1557" i="18"/>
  <c r="H1558" i="18"/>
  <c r="H1559" i="18"/>
  <c r="H1560" i="18"/>
  <c r="H1561" i="18"/>
  <c r="H1562" i="18"/>
  <c r="H1563" i="18"/>
  <c r="H1564" i="18"/>
  <c r="H1565" i="18"/>
  <c r="H1566" i="18"/>
  <c r="H1567" i="18"/>
  <c r="H1568" i="18"/>
  <c r="H1569" i="18"/>
  <c r="H1570" i="18"/>
  <c r="H1571" i="18"/>
  <c r="H1572" i="18"/>
  <c r="H1573" i="18"/>
  <c r="H1574" i="18"/>
  <c r="H1575" i="18"/>
  <c r="H1576" i="18"/>
  <c r="H1577" i="18"/>
  <c r="H1578" i="18"/>
  <c r="H1579" i="18"/>
  <c r="H1580" i="18"/>
  <c r="H1581" i="18"/>
  <c r="H1582" i="18"/>
  <c r="H1583" i="18"/>
  <c r="H1584" i="18"/>
  <c r="H1585" i="18"/>
  <c r="H1586" i="18"/>
  <c r="H1587" i="18"/>
  <c r="H1588" i="18"/>
  <c r="H1589" i="18"/>
  <c r="H1590" i="18"/>
  <c r="H1591" i="18"/>
  <c r="H1592" i="18"/>
  <c r="H1593" i="18"/>
  <c r="H1594" i="18"/>
  <c r="H1595" i="18"/>
  <c r="H1596" i="18"/>
  <c r="H1597" i="18"/>
  <c r="H1598" i="18"/>
  <c r="H1599" i="18"/>
  <c r="H1600" i="18"/>
  <c r="H1601" i="18"/>
  <c r="H1602" i="18"/>
  <c r="H1603" i="18"/>
  <c r="H1604" i="18"/>
  <c r="H1605" i="18"/>
  <c r="H1606" i="18"/>
  <c r="H1607" i="18"/>
  <c r="H1608" i="18"/>
  <c r="H1609" i="18"/>
  <c r="H1610" i="18"/>
  <c r="H1611" i="18"/>
  <c r="H1612" i="18"/>
  <c r="H1613" i="18"/>
  <c r="H1614" i="18"/>
  <c r="H1615" i="18"/>
  <c r="H1616" i="18"/>
  <c r="H1617" i="18"/>
  <c r="H1618" i="18"/>
  <c r="H1619" i="18"/>
  <c r="H1620" i="18"/>
  <c r="H1621" i="18"/>
  <c r="H1622" i="18"/>
  <c r="H1623" i="18"/>
  <c r="H1624" i="18"/>
  <c r="H1625" i="18"/>
  <c r="H1626" i="18"/>
  <c r="H1627" i="18"/>
  <c r="H1628" i="18"/>
  <c r="H1629" i="18"/>
  <c r="H1630" i="18"/>
  <c r="H1631" i="18"/>
  <c r="H1632" i="18"/>
  <c r="H1633" i="18"/>
  <c r="H1634" i="18"/>
  <c r="H1635" i="18"/>
  <c r="H1636" i="18"/>
  <c r="H1637" i="18"/>
  <c r="H1638" i="18"/>
  <c r="H1639" i="18"/>
  <c r="H1640" i="18"/>
  <c r="H1641" i="18"/>
  <c r="H1642" i="18"/>
  <c r="H1643" i="18"/>
  <c r="H1644" i="18"/>
  <c r="H1645" i="18"/>
  <c r="H1646" i="18"/>
  <c r="H1647" i="18"/>
  <c r="H1648" i="18"/>
  <c r="H1649" i="18"/>
  <c r="H1650" i="18"/>
  <c r="H1651" i="18"/>
  <c r="H1652" i="18"/>
  <c r="H1653" i="18"/>
  <c r="H1654" i="18"/>
  <c r="H1655" i="18"/>
  <c r="H1656" i="18"/>
  <c r="H1657" i="18"/>
  <c r="H1658" i="18"/>
  <c r="H1659" i="18"/>
  <c r="H1660" i="18"/>
  <c r="H1661" i="18"/>
  <c r="H1662" i="18"/>
  <c r="H1663" i="18"/>
  <c r="H1664" i="18"/>
  <c r="H1665" i="18"/>
  <c r="H1666" i="18"/>
  <c r="H1667" i="18"/>
  <c r="H1668" i="18"/>
  <c r="H1669" i="18"/>
  <c r="H1670" i="18"/>
  <c r="H1671" i="18"/>
  <c r="H1672" i="18"/>
  <c r="H1673" i="18"/>
  <c r="H1674" i="18"/>
  <c r="H1675" i="18"/>
  <c r="H1676" i="18"/>
  <c r="H1677" i="18"/>
  <c r="H1678" i="18"/>
  <c r="H1679" i="18"/>
  <c r="H1680" i="18"/>
  <c r="H1681" i="18"/>
  <c r="H1682" i="18"/>
  <c r="H1683" i="18"/>
  <c r="H1684" i="18"/>
  <c r="H1685" i="18"/>
  <c r="H1686" i="18"/>
  <c r="H1687" i="18"/>
  <c r="H1688" i="18"/>
  <c r="H1689" i="18"/>
  <c r="H1690" i="18"/>
  <c r="H1691" i="18"/>
  <c r="H1692" i="18"/>
  <c r="H1693" i="18"/>
  <c r="H1694" i="18"/>
  <c r="H1695" i="18"/>
  <c r="H1696" i="18"/>
  <c r="H1697" i="18"/>
  <c r="H1698" i="18"/>
  <c r="H1699" i="18"/>
  <c r="H1700" i="18"/>
  <c r="H1701" i="18"/>
  <c r="H1702" i="18"/>
  <c r="H1703" i="18"/>
  <c r="H1704" i="18"/>
  <c r="H1705" i="18"/>
  <c r="H1706" i="18"/>
  <c r="H1707" i="18"/>
  <c r="H1708" i="18"/>
  <c r="H1709" i="18"/>
  <c r="H1710" i="18"/>
  <c r="H1711" i="18"/>
  <c r="H1712" i="18"/>
  <c r="H1713" i="18"/>
  <c r="H1714" i="18"/>
  <c r="H1715" i="18"/>
  <c r="H1716" i="18"/>
  <c r="H1717" i="18"/>
  <c r="H1718" i="18"/>
  <c r="H1719" i="18"/>
  <c r="H1720" i="18"/>
  <c r="H1721" i="18"/>
  <c r="H1722" i="18"/>
  <c r="H1723" i="18"/>
  <c r="H1724" i="18"/>
  <c r="H1725" i="18"/>
  <c r="H1726" i="18"/>
  <c r="H1727" i="18"/>
  <c r="H1728" i="18"/>
  <c r="H1729" i="18"/>
  <c r="H1730" i="18"/>
  <c r="H1731" i="18"/>
  <c r="H1732" i="18"/>
  <c r="H1733" i="18"/>
  <c r="H1734" i="18"/>
  <c r="H1735" i="18"/>
  <c r="H1736" i="18"/>
  <c r="H1737" i="18"/>
  <c r="H1738" i="18"/>
  <c r="H1739" i="18"/>
  <c r="H1740" i="18"/>
  <c r="H1741" i="18"/>
  <c r="H1742" i="18"/>
  <c r="H1743" i="18"/>
  <c r="H1744" i="18"/>
  <c r="H1745" i="18"/>
  <c r="H1746" i="18"/>
  <c r="H1747" i="18"/>
  <c r="H1748" i="18"/>
  <c r="H1749" i="18"/>
  <c r="H1750" i="18"/>
  <c r="H1751" i="18"/>
  <c r="H1752" i="18"/>
  <c r="H1753" i="18"/>
  <c r="H1754" i="18"/>
  <c r="H1755" i="18"/>
  <c r="H1756" i="18"/>
  <c r="H1757" i="18"/>
  <c r="H1758" i="18"/>
  <c r="H1759" i="18"/>
  <c r="H1760" i="18"/>
  <c r="H1761" i="18"/>
  <c r="H1762" i="18"/>
  <c r="H1763" i="18"/>
  <c r="H1764" i="18"/>
  <c r="H1765" i="18"/>
  <c r="H1766" i="18"/>
  <c r="H1767" i="18"/>
  <c r="H1768" i="18"/>
  <c r="H1769" i="18"/>
  <c r="H1770" i="18"/>
  <c r="H1771" i="18"/>
  <c r="H1772" i="18"/>
  <c r="H1773" i="18"/>
  <c r="H1774" i="18"/>
  <c r="H1775" i="18"/>
  <c r="H1776" i="18"/>
  <c r="H1777" i="18"/>
  <c r="H1778" i="18"/>
  <c r="H1779" i="18"/>
  <c r="H1780" i="18"/>
  <c r="H1781" i="18"/>
  <c r="H1782" i="18"/>
  <c r="H1783" i="18"/>
  <c r="H1784" i="18"/>
  <c r="H1785" i="18"/>
  <c r="H1786" i="18"/>
  <c r="H1787" i="18"/>
  <c r="H1788" i="18"/>
  <c r="H1789" i="18"/>
  <c r="H1790" i="18"/>
  <c r="H1791" i="18"/>
  <c r="H1792" i="18"/>
  <c r="H1793" i="18"/>
  <c r="H1794" i="18"/>
  <c r="H1795" i="18"/>
  <c r="H1796" i="18"/>
  <c r="H1797" i="18"/>
  <c r="H1798" i="18"/>
  <c r="H1799" i="18"/>
  <c r="H1800" i="18"/>
  <c r="H1801" i="18"/>
  <c r="H1802" i="18"/>
  <c r="H1803" i="18"/>
  <c r="H1804" i="18"/>
  <c r="H1805" i="18"/>
  <c r="H1806" i="18"/>
  <c r="H1807" i="18"/>
  <c r="H1808" i="18"/>
  <c r="H1809" i="18"/>
  <c r="H1810" i="18"/>
  <c r="H1811" i="18"/>
  <c r="H1812" i="18"/>
  <c r="H1813" i="18"/>
  <c r="H1814" i="18"/>
  <c r="H1815" i="18"/>
  <c r="H1816" i="18"/>
  <c r="H1817" i="18"/>
  <c r="H1818" i="18"/>
  <c r="H1819" i="18"/>
  <c r="H1820" i="18"/>
  <c r="H1821" i="18"/>
  <c r="H1822" i="18"/>
  <c r="H1823" i="18"/>
  <c r="H1824" i="18"/>
  <c r="H1825" i="18"/>
  <c r="H1826" i="18"/>
  <c r="H1827" i="18"/>
  <c r="H1828" i="18"/>
  <c r="H1829" i="18"/>
  <c r="H1830" i="18"/>
  <c r="H1831" i="18"/>
  <c r="H1832" i="18"/>
  <c r="H1833" i="18"/>
  <c r="H1834" i="18"/>
  <c r="H1835" i="18"/>
  <c r="H1836" i="18"/>
  <c r="H1837" i="18"/>
  <c r="H1838" i="18"/>
  <c r="H1839" i="18"/>
  <c r="H1840" i="18"/>
  <c r="H1841" i="18"/>
  <c r="H1842" i="18"/>
  <c r="H1843" i="18"/>
  <c r="H1844" i="18"/>
  <c r="H1845" i="18"/>
  <c r="H1846" i="18"/>
  <c r="H1847" i="18"/>
  <c r="H1848" i="18"/>
  <c r="H1849" i="18"/>
  <c r="H1850" i="18"/>
  <c r="H1851" i="18"/>
  <c r="H1852" i="18"/>
  <c r="H1853" i="18"/>
  <c r="H1854" i="18"/>
  <c r="H1855" i="18"/>
  <c r="H1856" i="18"/>
  <c r="H1857" i="18"/>
  <c r="H1858" i="18"/>
  <c r="H1859" i="18"/>
  <c r="H1860" i="18"/>
  <c r="H1861" i="18"/>
  <c r="H1862" i="18"/>
  <c r="H1863" i="18"/>
  <c r="H1864" i="18"/>
  <c r="H1865" i="18"/>
  <c r="H1866" i="18"/>
  <c r="H1867" i="18"/>
  <c r="H1868" i="18"/>
  <c r="H1869" i="18"/>
  <c r="H1870" i="18"/>
  <c r="H1871" i="18"/>
  <c r="H1872" i="18"/>
  <c r="H1873" i="18"/>
  <c r="H1874" i="18"/>
  <c r="H1875" i="18"/>
  <c r="H1876" i="18"/>
  <c r="H1877" i="18"/>
  <c r="H1878" i="18"/>
  <c r="H1879" i="18"/>
  <c r="H1880" i="18"/>
  <c r="H1881" i="18"/>
  <c r="H1882" i="18"/>
  <c r="H1883" i="18"/>
  <c r="H1884" i="18"/>
  <c r="H1885" i="18"/>
  <c r="H1886" i="18"/>
  <c r="H1887" i="18"/>
  <c r="H1888" i="18"/>
  <c r="H1889" i="18"/>
  <c r="H1890" i="18"/>
  <c r="H1891" i="18"/>
  <c r="H1892" i="18"/>
  <c r="H1893" i="18"/>
  <c r="H1894" i="18"/>
  <c r="H1895" i="18"/>
  <c r="H1896" i="18"/>
  <c r="H1897" i="18"/>
  <c r="H1898" i="18"/>
  <c r="H1899" i="18"/>
  <c r="H1900" i="18"/>
  <c r="H1901" i="18"/>
  <c r="H1902" i="18"/>
  <c r="H1903" i="18"/>
  <c r="H1904" i="18"/>
  <c r="H1905" i="18"/>
  <c r="H1906" i="18"/>
  <c r="H1907" i="18"/>
  <c r="H1908" i="18"/>
  <c r="H1909" i="18"/>
  <c r="H1910" i="18"/>
  <c r="H1911" i="18"/>
  <c r="H1912" i="18"/>
  <c r="H1913" i="18"/>
  <c r="H1914" i="18"/>
  <c r="H1915" i="18"/>
  <c r="H1916" i="18"/>
  <c r="H1917" i="18"/>
  <c r="H1918" i="18"/>
  <c r="H1919" i="18"/>
  <c r="H1920" i="18"/>
  <c r="H1921" i="18"/>
  <c r="H1922" i="18"/>
  <c r="H1923" i="18"/>
  <c r="H1924" i="18"/>
  <c r="H1925" i="18"/>
  <c r="H1926" i="18"/>
  <c r="H1927" i="18"/>
  <c r="H1928" i="18"/>
  <c r="H1929" i="18"/>
  <c r="H1930" i="18"/>
  <c r="H1931" i="18"/>
  <c r="H1932" i="18"/>
  <c r="H1933" i="18"/>
  <c r="H1934" i="18"/>
  <c r="H1935" i="18"/>
  <c r="H1936" i="18"/>
  <c r="H1937" i="18"/>
  <c r="H1938" i="18"/>
  <c r="H1939" i="18"/>
  <c r="H1940" i="18"/>
  <c r="H1941" i="18"/>
  <c r="H1942" i="18"/>
  <c r="H1943" i="18"/>
  <c r="H1944" i="18"/>
  <c r="H1945" i="18"/>
  <c r="H1946" i="18"/>
  <c r="H1947" i="18"/>
  <c r="H1948" i="18"/>
  <c r="H1949" i="18"/>
  <c r="H1950" i="18"/>
  <c r="H1951" i="18"/>
  <c r="H1952" i="18"/>
  <c r="H1953" i="18"/>
  <c r="H1954" i="18"/>
  <c r="H1955" i="18"/>
  <c r="H1956" i="18"/>
  <c r="H1957" i="18"/>
  <c r="H1958" i="18"/>
  <c r="H1959" i="18"/>
  <c r="H1960" i="18"/>
  <c r="H1961" i="18"/>
  <c r="H1962" i="18"/>
  <c r="H1963" i="18"/>
  <c r="H1964" i="18"/>
  <c r="H1965" i="18"/>
  <c r="H1966" i="18"/>
  <c r="H1967" i="18"/>
  <c r="H1968" i="18"/>
  <c r="H1969" i="18"/>
  <c r="H1970" i="18"/>
  <c r="H1971" i="18"/>
  <c r="H1972" i="18"/>
  <c r="H1973" i="18"/>
  <c r="H1974" i="18"/>
  <c r="H1975" i="18"/>
  <c r="H1976" i="18"/>
  <c r="H1977" i="18"/>
  <c r="H1978" i="18"/>
  <c r="H1979" i="18"/>
  <c r="H1980" i="18"/>
  <c r="H1981" i="18"/>
  <c r="H1982" i="18"/>
  <c r="H1983" i="18"/>
  <c r="H1984" i="18"/>
  <c r="H1985" i="18"/>
  <c r="H1986" i="18"/>
  <c r="H1987" i="18"/>
  <c r="H1988" i="18"/>
  <c r="H1989" i="18"/>
  <c r="H1990" i="18"/>
  <c r="H1991" i="18"/>
  <c r="H1992" i="18"/>
  <c r="H1993" i="18"/>
  <c r="H1994" i="18"/>
  <c r="H1995" i="18"/>
  <c r="H1996" i="18"/>
  <c r="H1997" i="18"/>
  <c r="H1998" i="18"/>
  <c r="H1999" i="18"/>
  <c r="H2000" i="18"/>
  <c r="H2001" i="18"/>
  <c r="H2002" i="18"/>
  <c r="H2003" i="18"/>
  <c r="H2004" i="18"/>
  <c r="H2005" i="18"/>
  <c r="H2006" i="18"/>
  <c r="H2007" i="18"/>
  <c r="H2008" i="18"/>
  <c r="H2009" i="18"/>
  <c r="H2010" i="18"/>
  <c r="H2011" i="18"/>
  <c r="H2012" i="18"/>
  <c r="H2013" i="18"/>
  <c r="H2014" i="18"/>
  <c r="H2015" i="18"/>
  <c r="H2016" i="18"/>
  <c r="H2017" i="18"/>
  <c r="H2018" i="18"/>
  <c r="H2019" i="18"/>
  <c r="H2020" i="18"/>
  <c r="H2021" i="18"/>
  <c r="H2022" i="18"/>
  <c r="H2023" i="18"/>
  <c r="H2024" i="18"/>
  <c r="H2025" i="18"/>
  <c r="H2026" i="18"/>
  <c r="H2027" i="18"/>
  <c r="H2028" i="18"/>
  <c r="H2029" i="18"/>
  <c r="H2030" i="18"/>
  <c r="H2031" i="18"/>
  <c r="H2032" i="18"/>
  <c r="H2033" i="18"/>
  <c r="H2034" i="18"/>
  <c r="H2035" i="18"/>
  <c r="H2036" i="18"/>
  <c r="H2037" i="18"/>
  <c r="H2038" i="18"/>
  <c r="H2039" i="18"/>
  <c r="H2040" i="18"/>
  <c r="H2041" i="18"/>
  <c r="H2042" i="18"/>
  <c r="H2043" i="18"/>
  <c r="H2044" i="18"/>
  <c r="H2045" i="18"/>
  <c r="H2046" i="18"/>
  <c r="H2047" i="18"/>
  <c r="H2048" i="18"/>
  <c r="H2049" i="18"/>
  <c r="H2050" i="18"/>
  <c r="H2051" i="18"/>
  <c r="H2052" i="18"/>
  <c r="H2053" i="18"/>
  <c r="H2054" i="18"/>
  <c r="H2055" i="18"/>
  <c r="H2056" i="18"/>
  <c r="H2057" i="18"/>
  <c r="H2058" i="18"/>
  <c r="H2059" i="18"/>
  <c r="H2060" i="18"/>
  <c r="H2061" i="18"/>
  <c r="H2062" i="18"/>
  <c r="H2063" i="18"/>
  <c r="H2064" i="18"/>
  <c r="H2065" i="18"/>
  <c r="H2066" i="18"/>
  <c r="H2067" i="18"/>
  <c r="H2068" i="18"/>
  <c r="H2069" i="18"/>
  <c r="H2070" i="18"/>
  <c r="H2071" i="18"/>
  <c r="H2072" i="18"/>
  <c r="H2073" i="18"/>
  <c r="H2074" i="18"/>
  <c r="H2075" i="18"/>
  <c r="H2076" i="18"/>
  <c r="H2077" i="18"/>
  <c r="H2078" i="18"/>
  <c r="H2079" i="18"/>
  <c r="H2080" i="18"/>
  <c r="H2081" i="18"/>
  <c r="H2082" i="18"/>
  <c r="H2083" i="18"/>
  <c r="H2084" i="18"/>
  <c r="H2085" i="18"/>
  <c r="H2086" i="18"/>
  <c r="H2087" i="18"/>
  <c r="H2088" i="18"/>
  <c r="H2089" i="18"/>
  <c r="H2090" i="18"/>
  <c r="H2091" i="18"/>
  <c r="H2092" i="18"/>
  <c r="H2093" i="18"/>
  <c r="H2094" i="18"/>
  <c r="H2095" i="18"/>
  <c r="H2096" i="18"/>
  <c r="H2097" i="18"/>
  <c r="H2098" i="18"/>
  <c r="H2099" i="18"/>
  <c r="H2100" i="18"/>
  <c r="H2101" i="18"/>
  <c r="H2102" i="18"/>
  <c r="H2103" i="18"/>
  <c r="H2104" i="18"/>
  <c r="H2105" i="18"/>
  <c r="H2106" i="18"/>
  <c r="H2107" i="18"/>
  <c r="H2108" i="18"/>
  <c r="H2109" i="18"/>
  <c r="H2110" i="18"/>
  <c r="H2111" i="18"/>
  <c r="H2112" i="18"/>
  <c r="H2113" i="18"/>
  <c r="H2114" i="18"/>
  <c r="H2115" i="18"/>
  <c r="H2116" i="18"/>
  <c r="H2117" i="18"/>
  <c r="H2118" i="18"/>
  <c r="H2119" i="18"/>
  <c r="H2120" i="18"/>
  <c r="H2121" i="18"/>
  <c r="H2122" i="18"/>
  <c r="H2123" i="18"/>
  <c r="H2124" i="18"/>
  <c r="H2125" i="18"/>
  <c r="H2126" i="18"/>
  <c r="H2127" i="18"/>
  <c r="H2128" i="18"/>
  <c r="H2129" i="18"/>
  <c r="H2130" i="18"/>
  <c r="H2131" i="18"/>
  <c r="H2132" i="18"/>
  <c r="H2133" i="18"/>
  <c r="H2134" i="18"/>
  <c r="H2135" i="18"/>
  <c r="H2136" i="18"/>
  <c r="H2137" i="18"/>
  <c r="H2138" i="18"/>
  <c r="H2139" i="18"/>
  <c r="H2140" i="18"/>
  <c r="H2141" i="18"/>
  <c r="H2142" i="18"/>
  <c r="H2143" i="18"/>
  <c r="H2144" i="18"/>
  <c r="H2145" i="18"/>
  <c r="H2146" i="18"/>
  <c r="H2147" i="18"/>
  <c r="H2148" i="18"/>
  <c r="H2149" i="18"/>
  <c r="H2150" i="18"/>
  <c r="H2151" i="18"/>
  <c r="H2152" i="18"/>
  <c r="H2153" i="18"/>
  <c r="H2154" i="18"/>
  <c r="H2155" i="18"/>
  <c r="H2156" i="18"/>
  <c r="H2157" i="18"/>
  <c r="H2158" i="18"/>
  <c r="H2159" i="18"/>
  <c r="H2160" i="18"/>
  <c r="H2161" i="18"/>
  <c r="H2162" i="18"/>
  <c r="H2163" i="18"/>
  <c r="H2164" i="18"/>
  <c r="H2165" i="18"/>
  <c r="H2166" i="18"/>
  <c r="H2167" i="18"/>
  <c r="H2168" i="18"/>
  <c r="H2169" i="18"/>
  <c r="H2170" i="18"/>
  <c r="H2171" i="18"/>
  <c r="H2172" i="18"/>
  <c r="H2173" i="18"/>
  <c r="H2174" i="18"/>
  <c r="H2175" i="18"/>
  <c r="H2176" i="18"/>
  <c r="H2177" i="18"/>
  <c r="H2178" i="18"/>
  <c r="H2179" i="18"/>
  <c r="H2180" i="18"/>
  <c r="H2181" i="18"/>
  <c r="H2182" i="18"/>
  <c r="H2183" i="18"/>
  <c r="H2184" i="18"/>
  <c r="H2185" i="18"/>
  <c r="H2186" i="18"/>
  <c r="H2187" i="18"/>
  <c r="H2188" i="18"/>
  <c r="H2189" i="18"/>
  <c r="H2190" i="18"/>
  <c r="H2191" i="18"/>
  <c r="H2192" i="18"/>
  <c r="H2193" i="18"/>
  <c r="H2194" i="18"/>
  <c r="H2195" i="18"/>
  <c r="H2196" i="18"/>
  <c r="H2197" i="18"/>
  <c r="H2198" i="18"/>
  <c r="H2199" i="18"/>
  <c r="H2200" i="18"/>
  <c r="H2201" i="18"/>
  <c r="H2202" i="18"/>
  <c r="H2203" i="18"/>
  <c r="H2204" i="18"/>
  <c r="H2205" i="18"/>
  <c r="H2206" i="18"/>
  <c r="H2207" i="18"/>
  <c r="H2208" i="18"/>
  <c r="H2209" i="18"/>
  <c r="H2210" i="18"/>
  <c r="H2211" i="18"/>
  <c r="H2212" i="18"/>
  <c r="H2213" i="18"/>
  <c r="H2214" i="18"/>
  <c r="H2215" i="18"/>
  <c r="H2216" i="18"/>
  <c r="H2217" i="18"/>
  <c r="H2218" i="18"/>
  <c r="H2219" i="18"/>
  <c r="H2220" i="18"/>
  <c r="H2221" i="18"/>
  <c r="H2222" i="18"/>
  <c r="H2223" i="18"/>
  <c r="H2224" i="18"/>
  <c r="H2225" i="18"/>
  <c r="H2226" i="18"/>
  <c r="H2227" i="18"/>
  <c r="H2228" i="18"/>
  <c r="H2229" i="18"/>
  <c r="H2230" i="18"/>
  <c r="H2231" i="18"/>
  <c r="H2232" i="18"/>
  <c r="H2233" i="18"/>
  <c r="H2234" i="18"/>
  <c r="H2235" i="18"/>
  <c r="H2236" i="18"/>
  <c r="H2237" i="18"/>
  <c r="H2238" i="18"/>
  <c r="H2239" i="18"/>
  <c r="H2240" i="18"/>
  <c r="H2241" i="18"/>
  <c r="H2242" i="18"/>
  <c r="H2243" i="18"/>
  <c r="H2244" i="18"/>
  <c r="H2245" i="18"/>
  <c r="H2246" i="18"/>
  <c r="H2247" i="18"/>
  <c r="H2248" i="18"/>
  <c r="H2249" i="18"/>
  <c r="H2250" i="18"/>
  <c r="H2251" i="18"/>
  <c r="H2252" i="18"/>
  <c r="H2253" i="18"/>
  <c r="H2254" i="18"/>
  <c r="H2255" i="18"/>
  <c r="H2256" i="18"/>
  <c r="H2257" i="18"/>
  <c r="H2258" i="18"/>
  <c r="H2259" i="18"/>
  <c r="H2260" i="18"/>
  <c r="H2261" i="18"/>
  <c r="H2262" i="18"/>
  <c r="H2263" i="18"/>
  <c r="H2264" i="18"/>
  <c r="H2265" i="18"/>
  <c r="H2266" i="18"/>
  <c r="H2267" i="18"/>
  <c r="H2268" i="18"/>
  <c r="H2269" i="18"/>
  <c r="H2270" i="18"/>
  <c r="H2271" i="18"/>
  <c r="H2272" i="18"/>
  <c r="H2273" i="18"/>
  <c r="H2274" i="18"/>
  <c r="H2275" i="18"/>
  <c r="H2276" i="18"/>
  <c r="H2277" i="18"/>
  <c r="H2278" i="18"/>
  <c r="H2279" i="18"/>
  <c r="H2280" i="18"/>
  <c r="H2281" i="18"/>
  <c r="H2282" i="18"/>
  <c r="H2283" i="18"/>
  <c r="H2284" i="18"/>
  <c r="H2285" i="18"/>
  <c r="H2286" i="18"/>
  <c r="H2287" i="18"/>
  <c r="H2288" i="18"/>
  <c r="H2289" i="18"/>
  <c r="H2290" i="18"/>
  <c r="H2291" i="18"/>
  <c r="H2292" i="18"/>
  <c r="H2293" i="18"/>
  <c r="H2294" i="18"/>
  <c r="H2295" i="18"/>
  <c r="H2296" i="18"/>
  <c r="H2297" i="18"/>
  <c r="H2298" i="18"/>
  <c r="H2299" i="18"/>
  <c r="H2300" i="18"/>
  <c r="H2301" i="18"/>
  <c r="H2302" i="18"/>
  <c r="H2303" i="18"/>
  <c r="H2304" i="18"/>
  <c r="H2305" i="18"/>
  <c r="H2306" i="18"/>
  <c r="H2307" i="18"/>
  <c r="H2308" i="18"/>
  <c r="H2309" i="18"/>
  <c r="H2310" i="18"/>
  <c r="H2311" i="18"/>
  <c r="H2312" i="18"/>
  <c r="H2313" i="18"/>
  <c r="H2314" i="18"/>
  <c r="H2315" i="18"/>
  <c r="H2316" i="18"/>
  <c r="H2317" i="18"/>
  <c r="H2318" i="18"/>
  <c r="H2319" i="18"/>
  <c r="H2320" i="18"/>
  <c r="H2321" i="18"/>
  <c r="H2322" i="18"/>
  <c r="H2323" i="18"/>
  <c r="H2324" i="18"/>
  <c r="H2325" i="18"/>
  <c r="H2326" i="18"/>
  <c r="H2327" i="18"/>
  <c r="H2328" i="18"/>
  <c r="H2329" i="18"/>
  <c r="H2330" i="18"/>
  <c r="H2331" i="18"/>
  <c r="H2332" i="18"/>
  <c r="H2333" i="18"/>
  <c r="H2334" i="18"/>
  <c r="H2335" i="18"/>
  <c r="H2336" i="18"/>
  <c r="H2337" i="18"/>
  <c r="H2338" i="18"/>
  <c r="H2339" i="18"/>
  <c r="H2340" i="18"/>
  <c r="H2341" i="18"/>
  <c r="H2342" i="18"/>
  <c r="H2343" i="18"/>
  <c r="H2344" i="18"/>
  <c r="H2345" i="18"/>
  <c r="H2346" i="18"/>
  <c r="H2347" i="18"/>
  <c r="H2348" i="18"/>
  <c r="H2349" i="18"/>
  <c r="H2350" i="18"/>
  <c r="H2351" i="18"/>
  <c r="H2352" i="18"/>
  <c r="H2353" i="18"/>
  <c r="H2354" i="18"/>
  <c r="H2355" i="18"/>
  <c r="H2356" i="18"/>
  <c r="H2357" i="18"/>
  <c r="H2358" i="18"/>
  <c r="H2359" i="18"/>
  <c r="H2360" i="18"/>
  <c r="H2361" i="18"/>
  <c r="H2362" i="18"/>
  <c r="H2363" i="18"/>
  <c r="H2364" i="18"/>
  <c r="H2365" i="18"/>
  <c r="H2366" i="18"/>
  <c r="H2367" i="18"/>
  <c r="H2368" i="18"/>
  <c r="H2369" i="18"/>
  <c r="H2370" i="18"/>
  <c r="H2371" i="18"/>
  <c r="H2372" i="18"/>
  <c r="H2373" i="18"/>
  <c r="H2374" i="18"/>
  <c r="H2375" i="18"/>
  <c r="H2376" i="18"/>
  <c r="H2377" i="18"/>
  <c r="H2378" i="18"/>
  <c r="H2379" i="18"/>
  <c r="H2380" i="18"/>
  <c r="H2381" i="18"/>
  <c r="H2382" i="18"/>
  <c r="H2383" i="18"/>
  <c r="H2384" i="18"/>
  <c r="H2385" i="18"/>
  <c r="H2386" i="18"/>
  <c r="H2387" i="18"/>
  <c r="H2388" i="18"/>
  <c r="H2389" i="18"/>
  <c r="H2390" i="18"/>
  <c r="H2391" i="18"/>
  <c r="H2392" i="18"/>
  <c r="H2393" i="18"/>
  <c r="H2394" i="18"/>
  <c r="H2395" i="18"/>
  <c r="H2396" i="18"/>
  <c r="H2397" i="18"/>
  <c r="H2398" i="18"/>
  <c r="H2399" i="18"/>
  <c r="H2400" i="18"/>
  <c r="H2401" i="18"/>
  <c r="H2402" i="18"/>
  <c r="H2403" i="18"/>
  <c r="H2404" i="18"/>
  <c r="H2405" i="18"/>
  <c r="H2406" i="18"/>
  <c r="H2407" i="18"/>
  <c r="H2408" i="18"/>
  <c r="H2409" i="18"/>
  <c r="H2410" i="18"/>
  <c r="H2411" i="18"/>
  <c r="H2412" i="18"/>
  <c r="H2413" i="18"/>
  <c r="H2414" i="18"/>
  <c r="H2415" i="18"/>
  <c r="H2416" i="18"/>
  <c r="H2417" i="18"/>
  <c r="H2418" i="18"/>
  <c r="H2419" i="18"/>
  <c r="H2420" i="18"/>
  <c r="H2421" i="18"/>
  <c r="H2422" i="18"/>
  <c r="H2423" i="18"/>
  <c r="H2424" i="18"/>
  <c r="H2425" i="18"/>
  <c r="H2426" i="18"/>
  <c r="H2427" i="18"/>
  <c r="H2428" i="18"/>
  <c r="H2429" i="18"/>
  <c r="H2430" i="18"/>
  <c r="H2431" i="18"/>
  <c r="H2432" i="18"/>
  <c r="H2433" i="18"/>
  <c r="H2434" i="18"/>
  <c r="H2435" i="18"/>
  <c r="H2436" i="18"/>
  <c r="H2437" i="18"/>
  <c r="H2438" i="18"/>
  <c r="H2439" i="18"/>
  <c r="H2440" i="18"/>
  <c r="H2441" i="18"/>
  <c r="H2442" i="18"/>
  <c r="H2443" i="18"/>
  <c r="H2444" i="18"/>
  <c r="H2445" i="18"/>
  <c r="H2446" i="18"/>
  <c r="H2447" i="18"/>
  <c r="H2448" i="18"/>
  <c r="H2449" i="18"/>
  <c r="H2450" i="18"/>
  <c r="H2451" i="18"/>
  <c r="H2452" i="18"/>
  <c r="H2453" i="18"/>
  <c r="H2454" i="18"/>
  <c r="H2455" i="18"/>
  <c r="H2456" i="18"/>
  <c r="H2457" i="18"/>
  <c r="H2458" i="18"/>
  <c r="H2459" i="18"/>
  <c r="H2460" i="18"/>
  <c r="H2461" i="18"/>
  <c r="H2462" i="18"/>
  <c r="H2463" i="18"/>
  <c r="H2464" i="18"/>
  <c r="H2465" i="18"/>
  <c r="H2466" i="18"/>
  <c r="H2467" i="18"/>
  <c r="H2468" i="18"/>
  <c r="H2469" i="18"/>
  <c r="H2470" i="18"/>
  <c r="H2471" i="18"/>
  <c r="H2472" i="18"/>
  <c r="H2473" i="18"/>
  <c r="H2474" i="18"/>
  <c r="H2475" i="18"/>
  <c r="H2476" i="18"/>
  <c r="H2477" i="18"/>
  <c r="H2478" i="18"/>
  <c r="H2479" i="18"/>
  <c r="H2480" i="18"/>
  <c r="H2481" i="18"/>
  <c r="H2482" i="18"/>
  <c r="H2483" i="18"/>
  <c r="H2484" i="18"/>
  <c r="H2485" i="18"/>
  <c r="H2486" i="18"/>
  <c r="H2487" i="18"/>
  <c r="H2488" i="18"/>
  <c r="H2489" i="18"/>
  <c r="H2490" i="18"/>
  <c r="H2491" i="18"/>
  <c r="H2492" i="18"/>
  <c r="H2493" i="18"/>
  <c r="H2494" i="18"/>
  <c r="H2495" i="18"/>
  <c r="H2496" i="18"/>
  <c r="H2497" i="18"/>
  <c r="H2498" i="18"/>
  <c r="H2499" i="18"/>
  <c r="H2500" i="18"/>
  <c r="H2501" i="18"/>
  <c r="H2502" i="18"/>
  <c r="H2503" i="18"/>
  <c r="H2504" i="18"/>
  <c r="H2505" i="18"/>
  <c r="H2506" i="18"/>
  <c r="H2507" i="18"/>
  <c r="H2508" i="18"/>
  <c r="H2509" i="18"/>
  <c r="H2510" i="18"/>
  <c r="H2511" i="18"/>
  <c r="H2512" i="18"/>
  <c r="H2513" i="18"/>
  <c r="H2514" i="18"/>
  <c r="H2515" i="18"/>
  <c r="H2516" i="18"/>
  <c r="H2517" i="18"/>
  <c r="H2518" i="18"/>
  <c r="H2519" i="18"/>
  <c r="H2520" i="18"/>
  <c r="H2521" i="18"/>
  <c r="H2522" i="18"/>
  <c r="H2523" i="18"/>
  <c r="H2524" i="18"/>
  <c r="H2525" i="18"/>
  <c r="H2526" i="18"/>
  <c r="H2527" i="18"/>
  <c r="H2528" i="18"/>
  <c r="H2529" i="18"/>
  <c r="H2530" i="18"/>
  <c r="H2531" i="18"/>
  <c r="H2532" i="18"/>
  <c r="H2533" i="18"/>
  <c r="H2534" i="18"/>
  <c r="H2535" i="18"/>
  <c r="H2536" i="18"/>
  <c r="H2537" i="18"/>
  <c r="H2538" i="18"/>
  <c r="H2539" i="18"/>
  <c r="H2540" i="18"/>
  <c r="H2541" i="18"/>
  <c r="H2542" i="18"/>
  <c r="H2543" i="18"/>
  <c r="H2544" i="18"/>
  <c r="H2545" i="18"/>
  <c r="H2546" i="18"/>
  <c r="H2547" i="18"/>
  <c r="H2548" i="18"/>
  <c r="H2549" i="18"/>
  <c r="H2550" i="18"/>
  <c r="H2551" i="18"/>
  <c r="H2552" i="18"/>
  <c r="H2553" i="18"/>
  <c r="H2554" i="18"/>
  <c r="H2555" i="18"/>
  <c r="H2556" i="18"/>
  <c r="H2557" i="18"/>
  <c r="H2558" i="18"/>
  <c r="H2559" i="18"/>
  <c r="H2560" i="18"/>
  <c r="H2561" i="18"/>
  <c r="H2562" i="18"/>
  <c r="H2563" i="18"/>
  <c r="H2564" i="18"/>
  <c r="H2565" i="18"/>
  <c r="H2566" i="18"/>
  <c r="H2567" i="18"/>
  <c r="H2568" i="18"/>
  <c r="H2569" i="18"/>
  <c r="H2570" i="18"/>
  <c r="H2571" i="18"/>
  <c r="H2572" i="18"/>
  <c r="H2573" i="18"/>
  <c r="H2574" i="18"/>
  <c r="H2575" i="18"/>
  <c r="H2576" i="18"/>
  <c r="H2577" i="18"/>
  <c r="H2578" i="18"/>
  <c r="H2579" i="18"/>
  <c r="H2580" i="18"/>
  <c r="H2581" i="18"/>
  <c r="H2582" i="18"/>
  <c r="H2583" i="18"/>
  <c r="H2584" i="18"/>
  <c r="H2585" i="18"/>
  <c r="H2586" i="18"/>
  <c r="H2587" i="18"/>
  <c r="H2588" i="18"/>
  <c r="H2589" i="18"/>
  <c r="H2590" i="18"/>
  <c r="H2591" i="18"/>
  <c r="H2592" i="18"/>
  <c r="H2593" i="18"/>
  <c r="H2594" i="18"/>
  <c r="H2595" i="18"/>
  <c r="H2596" i="18"/>
  <c r="H2597" i="18"/>
  <c r="H2598" i="18"/>
  <c r="H2599" i="18"/>
  <c r="H2600" i="18"/>
  <c r="H2601" i="18"/>
  <c r="H2602" i="18"/>
  <c r="H2603" i="18"/>
  <c r="H2604" i="18"/>
  <c r="H2605" i="18"/>
  <c r="H2606" i="18"/>
  <c r="H2607" i="18"/>
  <c r="H2608" i="18"/>
  <c r="H2609" i="18"/>
  <c r="H2610" i="18"/>
  <c r="H2611" i="18"/>
  <c r="H2612" i="18"/>
  <c r="H2613" i="18"/>
  <c r="H2614" i="18"/>
  <c r="H2615" i="18"/>
  <c r="H2616" i="18"/>
  <c r="H2617" i="18"/>
  <c r="H2618" i="18"/>
  <c r="H2619" i="18"/>
  <c r="H2620" i="18"/>
  <c r="H2621" i="18"/>
  <c r="H2622" i="18"/>
  <c r="H2623" i="18"/>
  <c r="H2624" i="18"/>
  <c r="H2625" i="18"/>
  <c r="H2626" i="18"/>
  <c r="H2627" i="18"/>
  <c r="H2628" i="18"/>
  <c r="H2629" i="18"/>
  <c r="H2630" i="18"/>
  <c r="H2631" i="18"/>
  <c r="H2632" i="18"/>
  <c r="H2633" i="18"/>
  <c r="H2634" i="18"/>
  <c r="H2635" i="18"/>
  <c r="H2636" i="18"/>
  <c r="H2637" i="18"/>
  <c r="H2638" i="18"/>
  <c r="H2639" i="18"/>
  <c r="H2640" i="18"/>
  <c r="H2641" i="18"/>
  <c r="H2642" i="18"/>
  <c r="H2643" i="18"/>
  <c r="H2644" i="18"/>
  <c r="H2645" i="18"/>
  <c r="H2646" i="18"/>
  <c r="H2647" i="18"/>
  <c r="H2648" i="18"/>
  <c r="H2649" i="18"/>
  <c r="H2650" i="18"/>
  <c r="H2651" i="18"/>
  <c r="H2652" i="18"/>
  <c r="H2653" i="18"/>
  <c r="H2654" i="18"/>
  <c r="H2655" i="18"/>
  <c r="H2656" i="18"/>
  <c r="H2657" i="18"/>
  <c r="H2658" i="18"/>
  <c r="H2659" i="18"/>
  <c r="H2660" i="18"/>
  <c r="H2661" i="18"/>
  <c r="H2662" i="18"/>
  <c r="H2663" i="18"/>
  <c r="H2664" i="18"/>
  <c r="H2665" i="18"/>
  <c r="H2666" i="18"/>
  <c r="H2667" i="18"/>
  <c r="H2668" i="18"/>
  <c r="H2669" i="18"/>
  <c r="H2670" i="18"/>
  <c r="H2671" i="18"/>
  <c r="H2672" i="18"/>
  <c r="H2673" i="18"/>
  <c r="H2674" i="18"/>
  <c r="H2675" i="18"/>
  <c r="H2676" i="18"/>
  <c r="H2677" i="18"/>
  <c r="H2678" i="18"/>
  <c r="H2679" i="18"/>
  <c r="H2680" i="18"/>
  <c r="H2681" i="18"/>
  <c r="H2682" i="18"/>
  <c r="H2683" i="18"/>
  <c r="H2684" i="18"/>
  <c r="H2685" i="18"/>
  <c r="H2686" i="18"/>
  <c r="H2687" i="18"/>
  <c r="H2688" i="18"/>
  <c r="H2689" i="18"/>
  <c r="H2690" i="18"/>
  <c r="H2691" i="18"/>
  <c r="H2692" i="18"/>
  <c r="H2693" i="18"/>
  <c r="H2694" i="18"/>
  <c r="H2695" i="18"/>
  <c r="H2696" i="18"/>
  <c r="H2697" i="18"/>
  <c r="H2698" i="18"/>
  <c r="H2699" i="18"/>
  <c r="H2700" i="18"/>
  <c r="H2701" i="18"/>
  <c r="H2702" i="18"/>
  <c r="H2703" i="18"/>
  <c r="H2704" i="18"/>
  <c r="H2705" i="18"/>
  <c r="H2706" i="18"/>
  <c r="H2707" i="18"/>
  <c r="H2708" i="18"/>
  <c r="H2709" i="18"/>
  <c r="H2710" i="18"/>
  <c r="H2711" i="18"/>
  <c r="H2712" i="18"/>
  <c r="H2713" i="18"/>
  <c r="H2714" i="18"/>
  <c r="H2715" i="18"/>
  <c r="H2716" i="18"/>
  <c r="H2717" i="18"/>
  <c r="H2718" i="18"/>
  <c r="H2719" i="18"/>
  <c r="H2720" i="18"/>
  <c r="H2721" i="18"/>
  <c r="H2722" i="18"/>
  <c r="H2723" i="18"/>
  <c r="H2724" i="18"/>
  <c r="H2725" i="18"/>
  <c r="H2726" i="18"/>
  <c r="H2727" i="18"/>
  <c r="H2728" i="18"/>
  <c r="H2729" i="18"/>
  <c r="H2730" i="18"/>
  <c r="H2731" i="18"/>
  <c r="H2732" i="18"/>
  <c r="H2733" i="18"/>
  <c r="H2734" i="18"/>
  <c r="H2735" i="18"/>
  <c r="H2736" i="18"/>
  <c r="H2737" i="18"/>
  <c r="H2738" i="18"/>
  <c r="H2739" i="18"/>
  <c r="H2740" i="18"/>
  <c r="H2741" i="18"/>
  <c r="H2742" i="18"/>
  <c r="H2743" i="18"/>
  <c r="H2744" i="18"/>
  <c r="H2745" i="18"/>
  <c r="H2746" i="18"/>
  <c r="H2747" i="18"/>
  <c r="H2748" i="18"/>
  <c r="H2749" i="18"/>
  <c r="H2750" i="18"/>
  <c r="H2751" i="18"/>
  <c r="H2752" i="18"/>
  <c r="H2753" i="18"/>
  <c r="H2754" i="18"/>
  <c r="H2755" i="18"/>
  <c r="H2756" i="18"/>
  <c r="H2757" i="18"/>
  <c r="H2758" i="18"/>
  <c r="H2759" i="18"/>
  <c r="H2760" i="18"/>
  <c r="H2761" i="18"/>
  <c r="H2762" i="18"/>
  <c r="H2763" i="18"/>
  <c r="H2764" i="18"/>
  <c r="H2765" i="18"/>
  <c r="H2766" i="18"/>
  <c r="H2767" i="18"/>
  <c r="H2768" i="18"/>
  <c r="H2769" i="18"/>
  <c r="H2770" i="18"/>
  <c r="H2771" i="18"/>
  <c r="H2772" i="18"/>
  <c r="H2773" i="18"/>
  <c r="H2774" i="18"/>
  <c r="H2775" i="18"/>
  <c r="H2776" i="18"/>
  <c r="H2777" i="18"/>
  <c r="H2778" i="18"/>
  <c r="H2779" i="18"/>
  <c r="H2780" i="18"/>
  <c r="H2781" i="18"/>
  <c r="H2782" i="18"/>
  <c r="H2783" i="18"/>
  <c r="H2784" i="18"/>
  <c r="H2785" i="18"/>
  <c r="H2786" i="18"/>
  <c r="H2787" i="18"/>
  <c r="H2788" i="18"/>
  <c r="H2789" i="18"/>
  <c r="H2790" i="18"/>
  <c r="H2791" i="18"/>
  <c r="H2792" i="18"/>
  <c r="H2793" i="18"/>
  <c r="H2794" i="18"/>
  <c r="H2795" i="18"/>
  <c r="H2796" i="18"/>
  <c r="H2797" i="18"/>
  <c r="H2798" i="18"/>
  <c r="H2799" i="18"/>
  <c r="H2800" i="18"/>
  <c r="H2801" i="18"/>
  <c r="H2802" i="18"/>
  <c r="H2803" i="18"/>
  <c r="H2804" i="18"/>
  <c r="H2805" i="18"/>
  <c r="H2806" i="18"/>
  <c r="H2807" i="18"/>
  <c r="H2808" i="18"/>
  <c r="H2809" i="18"/>
  <c r="H2810" i="18"/>
  <c r="H2811" i="18"/>
  <c r="H2812" i="18"/>
  <c r="H2813" i="18"/>
  <c r="H2814" i="18"/>
  <c r="H2815" i="18"/>
  <c r="H2816" i="18"/>
  <c r="H2817" i="18"/>
  <c r="H2818" i="18"/>
  <c r="H2819" i="18"/>
  <c r="H2820" i="18"/>
  <c r="H2821" i="18"/>
  <c r="H2822" i="18"/>
  <c r="H2823" i="18"/>
  <c r="H2824" i="18"/>
  <c r="H2825" i="18"/>
  <c r="H2826" i="18"/>
  <c r="H2827" i="18"/>
  <c r="H2828" i="18"/>
  <c r="H2829" i="18"/>
  <c r="H2830" i="18"/>
  <c r="H2831" i="18"/>
  <c r="H2832" i="18"/>
  <c r="H2833" i="18"/>
  <c r="H2834" i="18"/>
  <c r="H2835" i="18"/>
  <c r="H2836" i="18"/>
  <c r="I2509" i="22" l="1"/>
  <c r="K2509" i="22" s="1"/>
  <c r="J2509" i="22"/>
  <c r="I2510" i="22"/>
  <c r="J2510" i="22"/>
  <c r="K2510" i="22"/>
  <c r="I2511" i="22"/>
  <c r="K2511" i="22" s="1"/>
  <c r="J2511" i="22"/>
  <c r="I2512" i="22"/>
  <c r="K2512" i="22" s="1"/>
  <c r="J2512" i="22"/>
  <c r="I2513" i="22"/>
  <c r="J2513" i="22"/>
  <c r="K2513" i="22"/>
  <c r="I2514" i="22"/>
  <c r="K2514" i="22" s="1"/>
  <c r="J2514" i="22"/>
  <c r="I2515" i="22"/>
  <c r="K2515" i="22" s="1"/>
  <c r="J2515" i="22"/>
  <c r="I2516" i="22"/>
  <c r="J2516" i="22"/>
  <c r="K2516" i="22" s="1"/>
  <c r="I2517" i="22"/>
  <c r="K2517" i="22" s="1"/>
  <c r="J2517" i="22"/>
  <c r="I2518" i="22"/>
  <c r="J2518" i="22"/>
  <c r="K2518" i="22"/>
  <c r="I2519" i="22"/>
  <c r="K2519" i="22" s="1"/>
  <c r="J2519" i="22"/>
  <c r="I2520" i="22"/>
  <c r="K2520" i="22" s="1"/>
  <c r="J2520" i="22"/>
  <c r="I2521" i="22"/>
  <c r="J2521" i="22"/>
  <c r="K2521" i="22"/>
  <c r="I2522" i="22"/>
  <c r="K2522" i="22" s="1"/>
  <c r="J2522" i="22"/>
  <c r="I2523" i="22"/>
  <c r="K2523" i="22" s="1"/>
  <c r="J2523" i="22"/>
  <c r="I2524" i="22"/>
  <c r="J2524" i="22"/>
  <c r="K2524" i="22" s="1"/>
  <c r="I2525" i="22"/>
  <c r="J2525" i="22"/>
  <c r="K2525" i="22" s="1"/>
  <c r="I2526" i="22"/>
  <c r="J2526" i="22"/>
  <c r="K2526" i="22"/>
  <c r="I2527" i="22"/>
  <c r="K2527" i="22" s="1"/>
  <c r="J2527" i="22"/>
  <c r="I2528" i="22"/>
  <c r="K2528" i="22" s="1"/>
  <c r="J2528" i="22"/>
  <c r="I2529" i="22"/>
  <c r="J2529" i="22"/>
  <c r="K2529" i="22"/>
  <c r="I2530" i="22"/>
  <c r="K2530" i="22" s="1"/>
  <c r="J2530" i="22"/>
  <c r="I2531" i="22"/>
  <c r="K2531" i="22" s="1"/>
  <c r="J2531" i="22"/>
  <c r="I2532" i="22"/>
  <c r="J2532" i="22"/>
  <c r="K2532" i="22" s="1"/>
  <c r="I2533" i="22"/>
  <c r="J2533" i="22"/>
  <c r="K2533" i="22" s="1"/>
  <c r="I2534" i="22"/>
  <c r="J2534" i="22"/>
  <c r="K2534" i="22"/>
  <c r="I2535" i="22"/>
  <c r="K2535" i="22" s="1"/>
  <c r="J2535" i="22"/>
  <c r="I2536" i="22"/>
  <c r="K2536" i="22" s="1"/>
  <c r="J2536" i="22"/>
  <c r="I2537" i="22"/>
  <c r="J2537" i="22"/>
  <c r="K2537" i="22"/>
  <c r="I2538" i="22"/>
  <c r="K2538" i="22" s="1"/>
  <c r="J2538" i="22"/>
  <c r="I2539" i="22"/>
  <c r="K2539" i="22" s="1"/>
  <c r="J2539" i="22"/>
  <c r="I2540" i="22"/>
  <c r="J2540" i="22"/>
  <c r="K2540" i="22" s="1"/>
  <c r="I2541" i="22"/>
  <c r="J2541" i="22"/>
  <c r="K2541" i="22" s="1"/>
  <c r="I2542" i="22"/>
  <c r="J2542" i="22"/>
  <c r="K2542" i="22"/>
  <c r="I2543" i="22"/>
  <c r="K2543" i="22" s="1"/>
  <c r="J2543" i="22"/>
  <c r="I2544" i="22"/>
  <c r="K2544" i="22" s="1"/>
  <c r="J2544" i="22"/>
  <c r="I2545" i="22"/>
  <c r="J2545" i="22"/>
  <c r="K2545" i="22"/>
  <c r="I2546" i="22"/>
  <c r="K2546" i="22" s="1"/>
  <c r="J2546" i="22"/>
  <c r="I2547" i="22"/>
  <c r="K2547" i="22" s="1"/>
  <c r="J2547" i="22"/>
  <c r="I2548" i="22"/>
  <c r="J2548" i="22"/>
  <c r="K2548" i="22" s="1"/>
  <c r="I2549" i="22"/>
  <c r="J2549" i="22"/>
  <c r="K2549" i="22"/>
  <c r="I2550" i="22"/>
  <c r="J2550" i="22"/>
  <c r="K2550" i="22"/>
  <c r="I2551" i="22"/>
  <c r="K2551" i="22" s="1"/>
  <c r="J2551" i="22"/>
  <c r="I2552" i="22"/>
  <c r="K2552" i="22" s="1"/>
  <c r="J2552" i="22"/>
  <c r="I2553" i="22"/>
  <c r="J2553" i="22"/>
  <c r="K2553" i="22"/>
  <c r="I2554" i="22"/>
  <c r="K2554" i="22" s="1"/>
  <c r="J2554" i="22"/>
  <c r="I2555" i="22"/>
  <c r="K2555" i="22" s="1"/>
  <c r="J2555" i="22"/>
  <c r="I2556" i="22"/>
  <c r="J2556" i="22"/>
  <c r="K2556" i="22" s="1"/>
  <c r="I2557" i="22"/>
  <c r="J2557" i="22"/>
  <c r="K2557" i="22"/>
  <c r="I2558" i="22"/>
  <c r="J2558" i="22"/>
  <c r="K2558" i="22"/>
  <c r="I2559" i="22"/>
  <c r="K2559" i="22" s="1"/>
  <c r="J2559" i="22"/>
  <c r="I2560" i="22"/>
  <c r="K2560" i="22" s="1"/>
  <c r="J2560" i="22"/>
  <c r="I2561" i="22"/>
  <c r="J2561" i="22"/>
  <c r="K2561" i="22"/>
  <c r="I2562" i="22"/>
  <c r="K2562" i="22" s="1"/>
  <c r="J2562" i="22"/>
  <c r="I2563" i="22"/>
  <c r="K2563" i="22" s="1"/>
  <c r="J2563" i="22"/>
  <c r="I2564" i="22"/>
  <c r="J2564" i="22"/>
  <c r="K2564" i="22" s="1"/>
  <c r="I2565" i="22"/>
  <c r="J2565" i="22"/>
  <c r="K2565" i="22"/>
  <c r="I2566" i="22"/>
  <c r="J2566" i="22"/>
  <c r="K2566" i="22"/>
  <c r="I2567" i="22"/>
  <c r="K2567" i="22" s="1"/>
  <c r="J2567" i="22"/>
  <c r="I2568" i="22"/>
  <c r="K2568" i="22" s="1"/>
  <c r="J2568" i="22"/>
  <c r="I2569" i="22"/>
  <c r="J2569" i="22"/>
  <c r="K2569" i="22"/>
  <c r="I2570" i="22"/>
  <c r="K2570" i="22" s="1"/>
  <c r="J2570" i="22"/>
  <c r="I2571" i="22"/>
  <c r="K2571" i="22" s="1"/>
  <c r="J2571" i="22"/>
  <c r="I2572" i="22"/>
  <c r="J2572" i="22"/>
  <c r="K2572" i="22" s="1"/>
  <c r="I2573" i="22"/>
  <c r="J2573" i="22"/>
  <c r="K2573" i="22"/>
  <c r="I2574" i="22"/>
  <c r="J2574" i="22"/>
  <c r="K2574" i="22"/>
  <c r="I2575" i="22"/>
  <c r="K2575" i="22" s="1"/>
  <c r="J2575" i="22"/>
  <c r="I2576" i="22"/>
  <c r="K2576" i="22" s="1"/>
  <c r="J2576" i="22"/>
  <c r="I2577" i="22"/>
  <c r="J2577" i="22"/>
  <c r="K2577" i="22"/>
  <c r="I2578" i="22"/>
  <c r="K2578" i="22" s="1"/>
  <c r="J2578" i="22"/>
  <c r="I2579" i="22"/>
  <c r="K2579" i="22" s="1"/>
  <c r="J2579" i="22"/>
  <c r="I2580" i="22"/>
  <c r="J2580" i="22"/>
  <c r="K2580" i="22" s="1"/>
  <c r="I2581" i="22"/>
  <c r="J2581" i="22"/>
  <c r="K2581" i="22"/>
  <c r="I2582" i="22"/>
  <c r="J2582" i="22"/>
  <c r="K2582" i="22"/>
  <c r="I2583" i="22"/>
  <c r="K2583" i="22" s="1"/>
  <c r="J2583" i="22"/>
  <c r="I2584" i="22"/>
  <c r="K2584" i="22" s="1"/>
  <c r="J2584" i="22"/>
  <c r="I2585" i="22"/>
  <c r="J2585" i="22"/>
  <c r="K2585" i="22"/>
  <c r="I2586" i="22"/>
  <c r="K2586" i="22" s="1"/>
  <c r="J2586" i="22"/>
  <c r="I2587" i="22"/>
  <c r="K2587" i="22" s="1"/>
  <c r="J2587" i="22"/>
  <c r="I2588" i="22"/>
  <c r="J2588" i="22"/>
  <c r="K2588" i="22" s="1"/>
  <c r="I2589" i="22"/>
  <c r="J2589" i="22"/>
  <c r="K2589" i="22"/>
  <c r="I2590" i="22"/>
  <c r="J2590" i="22"/>
  <c r="K2590" i="22"/>
  <c r="I2591" i="22"/>
  <c r="K2591" i="22" s="1"/>
  <c r="J2591" i="22"/>
  <c r="I2592" i="22"/>
  <c r="K2592" i="22" s="1"/>
  <c r="J2592" i="22"/>
  <c r="I2593" i="22"/>
  <c r="J2593" i="22"/>
  <c r="K2593" i="22"/>
  <c r="I2594" i="22"/>
  <c r="K2594" i="22" s="1"/>
  <c r="J2594" i="22"/>
  <c r="I2595" i="22"/>
  <c r="K2595" i="22" s="1"/>
  <c r="J2595" i="22"/>
  <c r="I2596" i="22"/>
  <c r="J2596" i="22"/>
  <c r="K2596" i="22" s="1"/>
  <c r="I2597" i="22"/>
  <c r="J2597" i="22"/>
  <c r="K2597" i="22"/>
  <c r="I2598" i="22"/>
  <c r="J2598" i="22"/>
  <c r="K2598" i="22"/>
  <c r="I2599" i="22"/>
  <c r="K2599" i="22" s="1"/>
  <c r="J2599" i="22"/>
  <c r="I2600" i="22"/>
  <c r="K2600" i="22" s="1"/>
  <c r="J2600" i="22"/>
  <c r="I2601" i="22"/>
  <c r="J2601" i="22"/>
  <c r="K2601" i="22"/>
  <c r="I2602" i="22"/>
  <c r="K2602" i="22" s="1"/>
  <c r="J2602" i="22"/>
  <c r="I2603" i="22"/>
  <c r="K2603" i="22" s="1"/>
  <c r="J2603" i="22"/>
  <c r="I2604" i="22"/>
  <c r="J2604" i="22"/>
  <c r="K2604" i="22" s="1"/>
  <c r="I2605" i="22"/>
  <c r="J2605" i="22"/>
  <c r="K2605" i="22"/>
  <c r="I2606" i="22"/>
  <c r="J2606" i="22"/>
  <c r="K2606" i="22"/>
  <c r="I2607" i="22"/>
  <c r="K2607" i="22" s="1"/>
  <c r="J2607" i="22"/>
  <c r="I2608" i="22"/>
  <c r="K2608" i="22" s="1"/>
  <c r="J2608" i="22"/>
  <c r="I2609" i="22"/>
  <c r="J2609" i="22"/>
  <c r="K2609" i="22"/>
  <c r="I2610" i="22"/>
  <c r="K2610" i="22" s="1"/>
  <c r="J2610" i="22"/>
  <c r="I2611" i="22"/>
  <c r="K2611" i="22" s="1"/>
  <c r="J2611" i="22"/>
  <c r="I2612" i="22"/>
  <c r="J2612" i="22"/>
  <c r="K2612" i="22" s="1"/>
  <c r="I2613" i="22"/>
  <c r="J2613" i="22"/>
  <c r="K2613" i="22"/>
  <c r="I2614" i="22"/>
  <c r="J2614" i="22"/>
  <c r="K2614" i="22"/>
  <c r="I2615" i="22"/>
  <c r="K2615" i="22" s="1"/>
  <c r="J2615" i="22"/>
  <c r="I2616" i="22"/>
  <c r="K2616" i="22" s="1"/>
  <c r="J2616" i="22"/>
  <c r="I2617" i="22"/>
  <c r="J2617" i="22"/>
  <c r="K2617" i="22"/>
  <c r="I2618" i="22"/>
  <c r="K2618" i="22" s="1"/>
  <c r="J2618" i="22"/>
  <c r="I2619" i="22"/>
  <c r="K2619" i="22" s="1"/>
  <c r="J2619" i="22"/>
  <c r="I2620" i="22"/>
  <c r="J2620" i="22"/>
  <c r="K2620" i="22" s="1"/>
  <c r="I2621" i="22"/>
  <c r="J2621" i="22"/>
  <c r="K2621" i="22"/>
  <c r="I2622" i="22"/>
  <c r="J2622" i="22"/>
  <c r="K2622" i="22"/>
  <c r="I2623" i="22"/>
  <c r="K2623" i="22" s="1"/>
  <c r="J2623" i="22"/>
  <c r="A2509" i="22"/>
  <c r="B2509" i="22"/>
  <c r="D2509" i="22"/>
  <c r="C2509" i="22" s="1"/>
  <c r="A2510" i="22"/>
  <c r="B2510" i="22"/>
  <c r="C2510" i="22"/>
  <c r="D2510" i="22"/>
  <c r="A2511" i="22"/>
  <c r="B2511" i="22"/>
  <c r="D2511" i="22"/>
  <c r="C2511" i="22" s="1"/>
  <c r="A2512" i="22"/>
  <c r="B2512" i="22"/>
  <c r="C2512" i="22"/>
  <c r="D2512" i="22"/>
  <c r="A2513" i="22"/>
  <c r="B2513" i="22"/>
  <c r="D2513" i="22"/>
  <c r="C2513" i="22" s="1"/>
  <c r="A2514" i="22"/>
  <c r="B2514" i="22"/>
  <c r="C2514" i="22"/>
  <c r="D2514" i="22"/>
  <c r="A2515" i="22"/>
  <c r="B2515" i="22"/>
  <c r="D2515" i="22"/>
  <c r="C2515" i="22" s="1"/>
  <c r="A2516" i="22"/>
  <c r="B2516" i="22"/>
  <c r="C2516" i="22"/>
  <c r="D2516" i="22"/>
  <c r="A2517" i="22"/>
  <c r="B2517" i="22"/>
  <c r="D2517" i="22"/>
  <c r="C2517" i="22" s="1"/>
  <c r="A2518" i="22"/>
  <c r="B2518" i="22"/>
  <c r="C2518" i="22"/>
  <c r="D2518" i="22"/>
  <c r="A2519" i="22"/>
  <c r="B2519" i="22"/>
  <c r="D2519" i="22"/>
  <c r="C2519" i="22" s="1"/>
  <c r="A2520" i="22"/>
  <c r="B2520" i="22"/>
  <c r="C2520" i="22"/>
  <c r="D2520" i="22"/>
  <c r="A2521" i="22"/>
  <c r="B2521" i="22"/>
  <c r="D2521" i="22"/>
  <c r="C2521" i="22" s="1"/>
  <c r="A2522" i="22"/>
  <c r="B2522" i="22"/>
  <c r="C2522" i="22"/>
  <c r="D2522" i="22"/>
  <c r="A2523" i="22"/>
  <c r="B2523" i="22"/>
  <c r="D2523" i="22"/>
  <c r="C2523" i="22" s="1"/>
  <c r="A2524" i="22"/>
  <c r="B2524" i="22"/>
  <c r="C2524" i="22"/>
  <c r="D2524" i="22"/>
  <c r="A2525" i="22"/>
  <c r="B2525" i="22"/>
  <c r="D2525" i="22"/>
  <c r="C2525" i="22" s="1"/>
  <c r="A2526" i="22"/>
  <c r="B2526" i="22"/>
  <c r="C2526" i="22"/>
  <c r="D2526" i="22"/>
  <c r="A2527" i="22"/>
  <c r="B2527" i="22"/>
  <c r="D2527" i="22"/>
  <c r="C2527" i="22" s="1"/>
  <c r="A2528" i="22"/>
  <c r="B2528" i="22"/>
  <c r="C2528" i="22"/>
  <c r="D2528" i="22"/>
  <c r="A2529" i="22"/>
  <c r="B2529" i="22"/>
  <c r="D2529" i="22"/>
  <c r="C2529" i="22" s="1"/>
  <c r="A2530" i="22"/>
  <c r="B2530" i="22"/>
  <c r="C2530" i="22"/>
  <c r="D2530" i="22"/>
  <c r="A2531" i="22"/>
  <c r="B2531" i="22"/>
  <c r="D2531" i="22"/>
  <c r="C2531" i="22" s="1"/>
  <c r="A2532" i="22"/>
  <c r="B2532" i="22"/>
  <c r="C2532" i="22"/>
  <c r="D2532" i="22"/>
  <c r="A2533" i="22"/>
  <c r="B2533" i="22"/>
  <c r="D2533" i="22"/>
  <c r="C2533" i="22" s="1"/>
  <c r="A2534" i="22"/>
  <c r="B2534" i="22"/>
  <c r="C2534" i="22"/>
  <c r="D2534" i="22"/>
  <c r="A2535" i="22"/>
  <c r="B2535" i="22"/>
  <c r="D2535" i="22"/>
  <c r="C2535" i="22" s="1"/>
  <c r="A2536" i="22"/>
  <c r="B2536" i="22"/>
  <c r="C2536" i="22"/>
  <c r="D2536" i="22"/>
  <c r="A2537" i="22"/>
  <c r="B2537" i="22"/>
  <c r="D2537" i="22"/>
  <c r="C2537" i="22" s="1"/>
  <c r="A2538" i="22"/>
  <c r="B2538" i="22"/>
  <c r="C2538" i="22"/>
  <c r="D2538" i="22"/>
  <c r="A2539" i="22"/>
  <c r="B2539" i="22"/>
  <c r="D2539" i="22"/>
  <c r="C2539" i="22" s="1"/>
  <c r="A2540" i="22"/>
  <c r="B2540" i="22"/>
  <c r="C2540" i="22"/>
  <c r="D2540" i="22"/>
  <c r="A2541" i="22"/>
  <c r="B2541" i="22"/>
  <c r="D2541" i="22"/>
  <c r="C2541" i="22" s="1"/>
  <c r="A2542" i="22"/>
  <c r="B2542" i="22"/>
  <c r="C2542" i="22"/>
  <c r="D2542" i="22"/>
  <c r="A2543" i="22"/>
  <c r="B2543" i="22"/>
  <c r="D2543" i="22"/>
  <c r="C2543" i="22" s="1"/>
  <c r="A2544" i="22"/>
  <c r="B2544" i="22"/>
  <c r="C2544" i="22"/>
  <c r="D2544" i="22"/>
  <c r="A2545" i="22"/>
  <c r="B2545" i="22"/>
  <c r="D2545" i="22"/>
  <c r="C2545" i="22" s="1"/>
  <c r="A2546" i="22"/>
  <c r="B2546" i="22"/>
  <c r="C2546" i="22"/>
  <c r="D2546" i="22"/>
  <c r="A2547" i="22"/>
  <c r="B2547" i="22"/>
  <c r="D2547" i="22"/>
  <c r="C2547" i="22" s="1"/>
  <c r="A2548" i="22"/>
  <c r="B2548" i="22"/>
  <c r="C2548" i="22"/>
  <c r="D2548" i="22"/>
  <c r="A2549" i="22"/>
  <c r="B2549" i="22"/>
  <c r="D2549" i="22"/>
  <c r="C2549" i="22" s="1"/>
  <c r="A2550" i="22"/>
  <c r="B2550" i="22"/>
  <c r="C2550" i="22"/>
  <c r="D2550" i="22"/>
  <c r="A2551" i="22"/>
  <c r="B2551" i="22"/>
  <c r="D2551" i="22"/>
  <c r="C2551" i="22" s="1"/>
  <c r="A2552" i="22"/>
  <c r="B2552" i="22"/>
  <c r="C2552" i="22"/>
  <c r="D2552" i="22"/>
  <c r="A2553" i="22"/>
  <c r="B2553" i="22"/>
  <c r="D2553" i="22"/>
  <c r="C2553" i="22" s="1"/>
  <c r="A2554" i="22"/>
  <c r="B2554" i="22"/>
  <c r="C2554" i="22"/>
  <c r="D2554" i="22"/>
  <c r="A2555" i="22"/>
  <c r="B2555" i="22"/>
  <c r="D2555" i="22"/>
  <c r="C2555" i="22" s="1"/>
  <c r="A2556" i="22"/>
  <c r="B2556" i="22"/>
  <c r="C2556" i="22"/>
  <c r="D2556" i="22"/>
  <c r="A2557" i="22"/>
  <c r="B2557" i="22"/>
  <c r="D2557" i="22"/>
  <c r="C2557" i="22" s="1"/>
  <c r="A2558" i="22"/>
  <c r="B2558" i="22"/>
  <c r="C2558" i="22"/>
  <c r="D2558" i="22"/>
  <c r="A2559" i="22"/>
  <c r="B2559" i="22"/>
  <c r="D2559" i="22"/>
  <c r="C2559" i="22" s="1"/>
  <c r="A2560" i="22"/>
  <c r="B2560" i="22"/>
  <c r="C2560" i="22"/>
  <c r="D2560" i="22"/>
  <c r="A2561" i="22"/>
  <c r="B2561" i="22"/>
  <c r="D2561" i="22"/>
  <c r="C2561" i="22" s="1"/>
  <c r="A2562" i="22"/>
  <c r="B2562" i="22"/>
  <c r="C2562" i="22"/>
  <c r="D2562" i="22"/>
  <c r="A2563" i="22"/>
  <c r="B2563" i="22"/>
  <c r="D2563" i="22"/>
  <c r="C2563" i="22" s="1"/>
  <c r="A2564" i="22"/>
  <c r="B2564" i="22"/>
  <c r="C2564" i="22"/>
  <c r="D2564" i="22"/>
  <c r="A2565" i="22"/>
  <c r="B2565" i="22"/>
  <c r="D2565" i="22"/>
  <c r="C2565" i="22" s="1"/>
  <c r="A2566" i="22"/>
  <c r="B2566" i="22"/>
  <c r="C2566" i="22"/>
  <c r="D2566" i="22"/>
  <c r="A2567" i="22"/>
  <c r="B2567" i="22"/>
  <c r="D2567" i="22"/>
  <c r="C2567" i="22" s="1"/>
  <c r="A2568" i="22"/>
  <c r="B2568" i="22"/>
  <c r="C2568" i="22"/>
  <c r="D2568" i="22"/>
  <c r="A2569" i="22"/>
  <c r="B2569" i="22"/>
  <c r="D2569" i="22"/>
  <c r="C2569" i="22" s="1"/>
  <c r="A2570" i="22"/>
  <c r="B2570" i="22"/>
  <c r="C2570" i="22"/>
  <c r="D2570" i="22"/>
  <c r="A2571" i="22"/>
  <c r="B2571" i="22"/>
  <c r="D2571" i="22"/>
  <c r="C2571" i="22" s="1"/>
  <c r="A2572" i="22"/>
  <c r="B2572" i="22"/>
  <c r="C2572" i="22"/>
  <c r="D2572" i="22"/>
  <c r="A2573" i="22"/>
  <c r="B2573" i="22"/>
  <c r="D2573" i="22"/>
  <c r="C2573" i="22" s="1"/>
  <c r="A2574" i="22"/>
  <c r="B2574" i="22"/>
  <c r="C2574" i="22"/>
  <c r="D2574" i="22"/>
  <c r="A2575" i="22"/>
  <c r="B2575" i="22"/>
  <c r="D2575" i="22"/>
  <c r="C2575" i="22" s="1"/>
  <c r="A2576" i="22"/>
  <c r="B2576" i="22"/>
  <c r="C2576" i="22"/>
  <c r="D2576" i="22"/>
  <c r="A2577" i="22"/>
  <c r="B2577" i="22"/>
  <c r="D2577" i="22"/>
  <c r="C2577" i="22" s="1"/>
  <c r="A2578" i="22"/>
  <c r="B2578" i="22"/>
  <c r="C2578" i="22"/>
  <c r="D2578" i="22"/>
  <c r="A2579" i="22"/>
  <c r="B2579" i="22"/>
  <c r="D2579" i="22"/>
  <c r="C2579" i="22" s="1"/>
  <c r="A2580" i="22"/>
  <c r="B2580" i="22"/>
  <c r="C2580" i="22"/>
  <c r="D2580" i="22"/>
  <c r="A2581" i="22"/>
  <c r="B2581" i="22"/>
  <c r="D2581" i="22"/>
  <c r="C2581" i="22" s="1"/>
  <c r="A2582" i="22"/>
  <c r="B2582" i="22"/>
  <c r="C2582" i="22"/>
  <c r="D2582" i="22"/>
  <c r="A2583" i="22"/>
  <c r="B2583" i="22"/>
  <c r="D2583" i="22"/>
  <c r="C2583" i="22" s="1"/>
  <c r="A2584" i="22"/>
  <c r="B2584" i="22"/>
  <c r="C2584" i="22"/>
  <c r="D2584" i="22"/>
  <c r="A2585" i="22"/>
  <c r="B2585" i="22"/>
  <c r="D2585" i="22"/>
  <c r="C2585" i="22" s="1"/>
  <c r="A2586" i="22"/>
  <c r="B2586" i="22"/>
  <c r="C2586" i="22"/>
  <c r="D2586" i="22"/>
  <c r="A2587" i="22"/>
  <c r="B2587" i="22"/>
  <c r="D2587" i="22"/>
  <c r="C2587" i="22" s="1"/>
  <c r="A2588" i="22"/>
  <c r="B2588" i="22"/>
  <c r="C2588" i="22"/>
  <c r="D2588" i="22"/>
  <c r="A2589" i="22"/>
  <c r="B2589" i="22"/>
  <c r="D2589" i="22"/>
  <c r="C2589" i="22" s="1"/>
  <c r="A2590" i="22"/>
  <c r="B2590" i="22"/>
  <c r="C2590" i="22"/>
  <c r="D2590" i="22"/>
  <c r="A2591" i="22"/>
  <c r="B2591" i="22"/>
  <c r="D2591" i="22"/>
  <c r="C2591" i="22" s="1"/>
  <c r="A2592" i="22"/>
  <c r="B2592" i="22"/>
  <c r="C2592" i="22"/>
  <c r="D2592" i="22"/>
  <c r="A2593" i="22"/>
  <c r="B2593" i="22"/>
  <c r="D2593" i="22"/>
  <c r="C2593" i="22" s="1"/>
  <c r="A2594" i="22"/>
  <c r="B2594" i="22"/>
  <c r="C2594" i="22"/>
  <c r="D2594" i="22"/>
  <c r="A2595" i="22"/>
  <c r="B2595" i="22"/>
  <c r="D2595" i="22"/>
  <c r="C2595" i="22" s="1"/>
  <c r="A2596" i="22"/>
  <c r="B2596" i="22"/>
  <c r="C2596" i="22"/>
  <c r="D2596" i="22"/>
  <c r="A2597" i="22"/>
  <c r="B2597" i="22"/>
  <c r="D2597" i="22"/>
  <c r="C2597" i="22" s="1"/>
  <c r="A2598" i="22"/>
  <c r="B2598" i="22"/>
  <c r="C2598" i="22"/>
  <c r="D2598" i="22"/>
  <c r="A2599" i="22"/>
  <c r="B2599" i="22"/>
  <c r="D2599" i="22"/>
  <c r="C2599" i="22" s="1"/>
  <c r="A2600" i="22"/>
  <c r="B2600" i="22"/>
  <c r="C2600" i="22"/>
  <c r="D2600" i="22"/>
  <c r="A2601" i="22"/>
  <c r="B2601" i="22"/>
  <c r="D2601" i="22"/>
  <c r="C2601" i="22" s="1"/>
  <c r="A2602" i="22"/>
  <c r="B2602" i="22"/>
  <c r="C2602" i="22"/>
  <c r="D2602" i="22"/>
  <c r="A2603" i="22"/>
  <c r="B2603" i="22"/>
  <c r="D2603" i="22"/>
  <c r="C2603" i="22" s="1"/>
  <c r="A2604" i="22"/>
  <c r="B2604" i="22"/>
  <c r="C2604" i="22"/>
  <c r="D2604" i="22"/>
  <c r="A2605" i="22"/>
  <c r="B2605" i="22"/>
  <c r="D2605" i="22"/>
  <c r="C2605" i="22" s="1"/>
  <c r="A2606" i="22"/>
  <c r="B2606" i="22"/>
  <c r="C2606" i="22"/>
  <c r="D2606" i="22"/>
  <c r="A2607" i="22"/>
  <c r="B2607" i="22"/>
  <c r="D2607" i="22"/>
  <c r="C2607" i="22" s="1"/>
  <c r="A2608" i="22"/>
  <c r="B2608" i="22"/>
  <c r="C2608" i="22"/>
  <c r="D2608" i="22"/>
  <c r="A2609" i="22"/>
  <c r="B2609" i="22"/>
  <c r="D2609" i="22"/>
  <c r="C2609" i="22" s="1"/>
  <c r="A2610" i="22"/>
  <c r="B2610" i="22"/>
  <c r="C2610" i="22"/>
  <c r="D2610" i="22"/>
  <c r="A2611" i="22"/>
  <c r="B2611" i="22"/>
  <c r="D2611" i="22"/>
  <c r="C2611" i="22" s="1"/>
  <c r="A2612" i="22"/>
  <c r="B2612" i="22"/>
  <c r="C2612" i="22"/>
  <c r="D2612" i="22"/>
  <c r="A2613" i="22"/>
  <c r="B2613" i="22"/>
  <c r="D2613" i="22"/>
  <c r="C2613" i="22" s="1"/>
  <c r="A2614" i="22"/>
  <c r="B2614" i="22"/>
  <c r="C2614" i="22"/>
  <c r="D2614" i="22"/>
  <c r="A2615" i="22"/>
  <c r="B2615" i="22"/>
  <c r="D2615" i="22"/>
  <c r="C2615" i="22" s="1"/>
  <c r="A2616" i="22"/>
  <c r="B2616" i="22"/>
  <c r="C2616" i="22"/>
  <c r="D2616" i="22"/>
  <c r="A2617" i="22"/>
  <c r="B2617" i="22"/>
  <c r="D2617" i="22"/>
  <c r="C2617" i="22" s="1"/>
  <c r="A2618" i="22"/>
  <c r="B2618" i="22"/>
  <c r="C2618" i="22"/>
  <c r="D2618" i="22"/>
  <c r="A2619" i="22"/>
  <c r="B2619" i="22"/>
  <c r="D2619" i="22"/>
  <c r="C2619" i="22" s="1"/>
  <c r="A2620" i="22"/>
  <c r="B2620" i="22"/>
  <c r="C2620" i="22"/>
  <c r="D2620" i="22"/>
  <c r="A2621" i="22"/>
  <c r="B2621" i="22"/>
  <c r="D2621" i="22"/>
  <c r="C2621" i="22" s="1"/>
  <c r="A2622" i="22"/>
  <c r="B2622" i="22"/>
  <c r="C2622" i="22"/>
  <c r="D2622" i="22"/>
  <c r="A2623" i="22"/>
  <c r="B2623" i="22"/>
  <c r="D2623" i="22"/>
  <c r="C2623" i="22" s="1"/>
  <c r="J2508" i="22"/>
  <c r="I2508" i="22"/>
  <c r="D2508" i="22"/>
  <c r="C2508" i="22" s="1"/>
  <c r="B2508" i="22"/>
  <c r="A2508" i="22"/>
  <c r="J2507" i="22"/>
  <c r="K2507" i="22" s="1"/>
  <c r="I2507" i="22"/>
  <c r="D2507" i="22"/>
  <c r="C2507" i="22" s="1"/>
  <c r="B2507" i="22"/>
  <c r="A2507" i="22"/>
  <c r="J2506" i="22"/>
  <c r="I2506" i="22"/>
  <c r="D2506" i="22"/>
  <c r="C2506" i="22" s="1"/>
  <c r="B2506" i="22"/>
  <c r="A2506" i="22"/>
  <c r="J2505" i="22"/>
  <c r="I2505" i="22"/>
  <c r="D2505" i="22"/>
  <c r="C2505" i="22" s="1"/>
  <c r="B2505" i="22"/>
  <c r="A2505" i="22"/>
  <c r="J2504" i="22"/>
  <c r="K2504" i="22" s="1"/>
  <c r="I2504" i="22"/>
  <c r="D2504" i="22"/>
  <c r="C2504" i="22" s="1"/>
  <c r="B2504" i="22"/>
  <c r="A2504" i="22"/>
  <c r="J2503" i="22"/>
  <c r="I2503" i="22"/>
  <c r="D2503" i="22"/>
  <c r="C2503" i="22" s="1"/>
  <c r="B2503" i="22"/>
  <c r="A2503" i="22"/>
  <c r="J2502" i="22"/>
  <c r="I2502" i="22"/>
  <c r="D2502" i="22"/>
  <c r="C2502" i="22" s="1"/>
  <c r="B2502" i="22"/>
  <c r="A2502" i="22"/>
  <c r="J2501" i="22"/>
  <c r="I2501" i="22"/>
  <c r="K2501" i="22" s="1"/>
  <c r="D2501" i="22"/>
  <c r="C2501" i="22" s="1"/>
  <c r="B2501" i="22"/>
  <c r="A2501" i="22"/>
  <c r="J2500" i="22"/>
  <c r="I2500" i="22"/>
  <c r="K2500" i="22" s="1"/>
  <c r="D2500" i="22"/>
  <c r="C2500" i="22" s="1"/>
  <c r="B2500" i="22"/>
  <c r="A2500" i="22"/>
  <c r="J2499" i="22"/>
  <c r="I2499" i="22"/>
  <c r="D2499" i="22"/>
  <c r="C2499" i="22" s="1"/>
  <c r="B2499" i="22"/>
  <c r="A2499" i="22"/>
  <c r="J2498" i="22"/>
  <c r="I2498" i="22"/>
  <c r="D2498" i="22"/>
  <c r="C2498" i="22" s="1"/>
  <c r="B2498" i="22"/>
  <c r="A2498" i="22"/>
  <c r="J2497" i="22"/>
  <c r="I2497" i="22"/>
  <c r="D2497" i="22"/>
  <c r="C2497" i="22" s="1"/>
  <c r="B2497" i="22"/>
  <c r="A2497" i="22"/>
  <c r="J2496" i="22"/>
  <c r="K2496" i="22" s="1"/>
  <c r="I2496" i="22"/>
  <c r="D2496" i="22"/>
  <c r="C2496" i="22" s="1"/>
  <c r="B2496" i="22"/>
  <c r="A2496" i="22"/>
  <c r="J2495" i="22"/>
  <c r="I2495" i="22"/>
  <c r="D2495" i="22"/>
  <c r="C2495" i="22" s="1"/>
  <c r="B2495" i="22"/>
  <c r="A2495" i="22"/>
  <c r="J2494" i="22"/>
  <c r="I2494" i="22"/>
  <c r="D2494" i="22"/>
  <c r="C2494" i="22" s="1"/>
  <c r="B2494" i="22"/>
  <c r="A2494" i="22"/>
  <c r="J2493" i="22"/>
  <c r="I2493" i="22"/>
  <c r="D2493" i="22"/>
  <c r="C2493" i="22" s="1"/>
  <c r="B2493" i="22"/>
  <c r="A2493" i="22"/>
  <c r="J2492" i="22"/>
  <c r="I2492" i="22"/>
  <c r="K2492" i="22" s="1"/>
  <c r="D2492" i="22"/>
  <c r="C2492" i="22" s="1"/>
  <c r="B2492" i="22"/>
  <c r="A2492" i="22"/>
  <c r="J2491" i="22"/>
  <c r="I2491" i="22"/>
  <c r="D2491" i="22"/>
  <c r="C2491" i="22"/>
  <c r="B2491" i="22"/>
  <c r="A2491" i="22"/>
  <c r="J2490" i="22"/>
  <c r="I2490" i="22"/>
  <c r="D2490" i="22"/>
  <c r="C2490" i="22" s="1"/>
  <c r="B2490" i="22"/>
  <c r="A2490" i="22"/>
  <c r="J2489" i="22"/>
  <c r="I2489" i="22"/>
  <c r="D2489" i="22"/>
  <c r="C2489" i="22" s="1"/>
  <c r="B2489" i="22"/>
  <c r="A2489" i="22"/>
  <c r="J2488" i="22"/>
  <c r="I2488" i="22"/>
  <c r="K2488" i="22" s="1"/>
  <c r="D2488" i="22"/>
  <c r="C2488" i="22" s="1"/>
  <c r="B2488" i="22"/>
  <c r="A2488" i="22"/>
  <c r="J2487" i="22"/>
  <c r="I2487" i="22"/>
  <c r="K2487" i="22" s="1"/>
  <c r="D2487" i="22"/>
  <c r="C2487" i="22"/>
  <c r="B2487" i="22"/>
  <c r="A2487" i="22"/>
  <c r="J2486" i="22"/>
  <c r="I2486" i="22"/>
  <c r="D2486" i="22"/>
  <c r="C2486" i="22" s="1"/>
  <c r="B2486" i="22"/>
  <c r="A2486" i="22"/>
  <c r="J2485" i="22"/>
  <c r="I2485" i="22"/>
  <c r="K2485" i="22" s="1"/>
  <c r="D2485" i="22"/>
  <c r="C2485" i="22" s="1"/>
  <c r="B2485" i="22"/>
  <c r="A2485" i="22"/>
  <c r="J2484" i="22"/>
  <c r="K2484" i="22" s="1"/>
  <c r="I2484" i="22"/>
  <c r="D2484" i="22"/>
  <c r="C2484" i="22" s="1"/>
  <c r="B2484" i="22"/>
  <c r="A2484" i="22"/>
  <c r="J2483" i="22"/>
  <c r="I2483" i="22"/>
  <c r="K2483" i="22" s="1"/>
  <c r="D2483" i="22"/>
  <c r="C2483" i="22" s="1"/>
  <c r="B2483" i="22"/>
  <c r="A2483" i="22"/>
  <c r="J2482" i="22"/>
  <c r="I2482" i="22"/>
  <c r="D2482" i="22"/>
  <c r="C2482" i="22" s="1"/>
  <c r="B2482" i="22"/>
  <c r="A2482" i="22"/>
  <c r="J2481" i="22"/>
  <c r="I2481" i="22"/>
  <c r="D2481" i="22"/>
  <c r="C2481" i="22" s="1"/>
  <c r="B2481" i="22"/>
  <c r="A2481" i="22"/>
  <c r="J2480" i="22"/>
  <c r="I2480" i="22"/>
  <c r="D2480" i="22"/>
  <c r="C2480" i="22" s="1"/>
  <c r="B2480" i="22"/>
  <c r="A2480" i="22"/>
  <c r="J2479" i="22"/>
  <c r="I2479" i="22"/>
  <c r="K2479" i="22" s="1"/>
  <c r="D2479" i="22"/>
  <c r="C2479" i="22"/>
  <c r="B2479" i="22"/>
  <c r="A2479" i="22"/>
  <c r="J2478" i="22"/>
  <c r="I2478" i="22"/>
  <c r="D2478" i="22"/>
  <c r="C2478" i="22" s="1"/>
  <c r="B2478" i="22"/>
  <c r="A2478" i="22"/>
  <c r="J2477" i="22"/>
  <c r="I2477" i="22"/>
  <c r="D2477" i="22"/>
  <c r="C2477" i="22" s="1"/>
  <c r="B2477" i="22"/>
  <c r="A2477" i="22"/>
  <c r="J2476" i="22"/>
  <c r="I2476" i="22"/>
  <c r="K2476" i="22" s="1"/>
  <c r="D2476" i="22"/>
  <c r="C2476" i="22" s="1"/>
  <c r="B2476" i="22"/>
  <c r="A2476" i="22"/>
  <c r="J2475" i="22"/>
  <c r="K2475" i="22" s="1"/>
  <c r="I2475" i="22"/>
  <c r="D2475" i="22"/>
  <c r="C2475" i="22"/>
  <c r="B2475" i="22"/>
  <c r="A2475" i="22"/>
  <c r="J2474" i="22"/>
  <c r="I2474" i="22"/>
  <c r="D2474" i="22"/>
  <c r="C2474" i="22" s="1"/>
  <c r="B2474" i="22"/>
  <c r="A2474" i="22"/>
  <c r="J2473" i="22"/>
  <c r="I2473" i="22"/>
  <c r="D2473" i="22"/>
  <c r="C2473" i="22" s="1"/>
  <c r="B2473" i="22"/>
  <c r="A2473" i="22"/>
  <c r="J2472" i="22"/>
  <c r="I2472" i="22"/>
  <c r="D2472" i="22"/>
  <c r="C2472" i="22" s="1"/>
  <c r="B2472" i="22"/>
  <c r="A2472" i="22"/>
  <c r="K2471" i="22"/>
  <c r="J2471" i="22"/>
  <c r="I2471" i="22"/>
  <c r="D2471" i="22"/>
  <c r="C2471" i="22" s="1"/>
  <c r="B2471" i="22"/>
  <c r="A2471" i="22"/>
  <c r="J2470" i="22"/>
  <c r="I2470" i="22"/>
  <c r="D2470" i="22"/>
  <c r="C2470" i="22" s="1"/>
  <c r="B2470" i="22"/>
  <c r="A2470" i="22"/>
  <c r="J2469" i="22"/>
  <c r="I2469" i="22"/>
  <c r="D2469" i="22"/>
  <c r="C2469" i="22" s="1"/>
  <c r="B2469" i="22"/>
  <c r="A2469" i="22"/>
  <c r="K2468" i="22"/>
  <c r="J2468" i="22"/>
  <c r="I2468" i="22"/>
  <c r="D2468" i="22"/>
  <c r="C2468" i="22" s="1"/>
  <c r="B2468" i="22"/>
  <c r="A2468" i="22"/>
  <c r="J2467" i="22"/>
  <c r="I2467" i="22"/>
  <c r="D2467" i="22"/>
  <c r="C2467" i="22" s="1"/>
  <c r="B2467" i="22"/>
  <c r="A2467" i="22"/>
  <c r="J2466" i="22"/>
  <c r="I2466" i="22"/>
  <c r="D2466" i="22"/>
  <c r="C2466" i="22" s="1"/>
  <c r="B2466" i="22"/>
  <c r="A2466" i="22"/>
  <c r="J2465" i="22"/>
  <c r="I2465" i="22"/>
  <c r="D2465" i="22"/>
  <c r="C2465" i="22" s="1"/>
  <c r="B2465" i="22"/>
  <c r="A2465" i="22"/>
  <c r="J2464" i="22"/>
  <c r="I2464" i="22"/>
  <c r="D2464" i="22"/>
  <c r="C2464" i="22" s="1"/>
  <c r="B2464" i="22"/>
  <c r="A2464" i="22"/>
  <c r="J2463" i="22"/>
  <c r="I2463" i="22"/>
  <c r="K2463" i="22" s="1"/>
  <c r="D2463" i="22"/>
  <c r="C2463" i="22" s="1"/>
  <c r="B2463" i="22"/>
  <c r="A2463" i="22"/>
  <c r="J2462" i="22"/>
  <c r="I2462" i="22"/>
  <c r="K2462" i="22" s="1"/>
  <c r="D2462" i="22"/>
  <c r="C2462" i="22" s="1"/>
  <c r="B2462" i="22"/>
  <c r="A2462" i="22"/>
  <c r="J2461" i="22"/>
  <c r="I2461" i="22"/>
  <c r="K2461" i="22" s="1"/>
  <c r="D2461" i="22"/>
  <c r="C2461" i="22" s="1"/>
  <c r="B2461" i="22"/>
  <c r="A2461" i="22"/>
  <c r="J2460" i="22"/>
  <c r="I2460" i="22"/>
  <c r="D2460" i="22"/>
  <c r="C2460" i="22" s="1"/>
  <c r="B2460" i="22"/>
  <c r="A2460" i="22"/>
  <c r="J2459" i="22"/>
  <c r="I2459" i="22"/>
  <c r="D2459" i="22"/>
  <c r="C2459" i="22"/>
  <c r="B2459" i="22"/>
  <c r="A2459" i="22"/>
  <c r="J2458" i="22"/>
  <c r="I2458" i="22"/>
  <c r="D2458" i="22"/>
  <c r="C2458" i="22" s="1"/>
  <c r="B2458" i="22"/>
  <c r="A2458" i="22"/>
  <c r="J2457" i="22"/>
  <c r="I2457" i="22"/>
  <c r="D2457" i="22"/>
  <c r="C2457" i="22" s="1"/>
  <c r="B2457" i="22"/>
  <c r="A2457" i="22"/>
  <c r="J2456" i="22"/>
  <c r="I2456" i="22"/>
  <c r="D2456" i="22"/>
  <c r="C2456" i="22" s="1"/>
  <c r="B2456" i="22"/>
  <c r="A2456" i="22"/>
  <c r="J2455" i="22"/>
  <c r="I2455" i="22"/>
  <c r="D2455" i="22"/>
  <c r="C2455" i="22"/>
  <c r="B2455" i="22"/>
  <c r="A2455" i="22"/>
  <c r="J2454" i="22"/>
  <c r="I2454" i="22"/>
  <c r="D2454" i="22"/>
  <c r="C2454" i="22" s="1"/>
  <c r="B2454" i="22"/>
  <c r="A2454" i="22"/>
  <c r="J2453" i="22"/>
  <c r="I2453" i="22"/>
  <c r="D2453" i="22"/>
  <c r="C2453" i="22" s="1"/>
  <c r="B2453" i="22"/>
  <c r="A2453" i="22"/>
  <c r="J2452" i="22"/>
  <c r="I2452" i="22"/>
  <c r="D2452" i="22"/>
  <c r="C2452" i="22" s="1"/>
  <c r="B2452" i="22"/>
  <c r="A2452" i="22"/>
  <c r="J2451" i="22"/>
  <c r="K2451" i="22" s="1"/>
  <c r="I2451" i="22"/>
  <c r="D2451" i="22"/>
  <c r="C2451" i="22" s="1"/>
  <c r="B2451" i="22"/>
  <c r="A2451" i="22"/>
  <c r="J2450" i="22"/>
  <c r="I2450" i="22"/>
  <c r="D2450" i="22"/>
  <c r="C2450" i="22" s="1"/>
  <c r="B2450" i="22"/>
  <c r="A2450" i="22"/>
  <c r="J2449" i="22"/>
  <c r="I2449" i="22"/>
  <c r="D2449" i="22"/>
  <c r="C2449" i="22" s="1"/>
  <c r="B2449" i="22"/>
  <c r="A2449" i="22"/>
  <c r="J2448" i="22"/>
  <c r="I2448" i="22"/>
  <c r="K2448" i="22" s="1"/>
  <c r="D2448" i="22"/>
  <c r="C2448" i="22" s="1"/>
  <c r="B2448" i="22"/>
  <c r="A2448" i="22"/>
  <c r="J2447" i="22"/>
  <c r="I2447" i="22"/>
  <c r="K2447" i="22" s="1"/>
  <c r="D2447" i="22"/>
  <c r="C2447" i="22"/>
  <c r="B2447" i="22"/>
  <c r="A2447" i="22"/>
  <c r="J2446" i="22"/>
  <c r="I2446" i="22"/>
  <c r="D2446" i="22"/>
  <c r="C2446" i="22" s="1"/>
  <c r="B2446" i="22"/>
  <c r="A2446" i="22"/>
  <c r="J2445" i="22"/>
  <c r="I2445" i="22"/>
  <c r="D2445" i="22"/>
  <c r="C2445" i="22" s="1"/>
  <c r="B2445" i="22"/>
  <c r="A2445" i="22"/>
  <c r="J2444" i="22"/>
  <c r="I2444" i="22"/>
  <c r="K2444" i="22" s="1"/>
  <c r="D2444" i="22"/>
  <c r="C2444" i="22" s="1"/>
  <c r="B2444" i="22"/>
  <c r="A2444" i="22"/>
  <c r="J2443" i="22"/>
  <c r="K2443" i="22" s="1"/>
  <c r="I2443" i="22"/>
  <c r="D2443" i="22"/>
  <c r="C2443" i="22"/>
  <c r="B2443" i="22"/>
  <c r="A2443" i="22"/>
  <c r="J2442" i="22"/>
  <c r="I2442" i="22"/>
  <c r="D2442" i="22"/>
  <c r="C2442" i="22" s="1"/>
  <c r="B2442" i="22"/>
  <c r="A2442" i="22"/>
  <c r="J2441" i="22"/>
  <c r="I2441" i="22"/>
  <c r="D2441" i="22"/>
  <c r="C2441" i="22" s="1"/>
  <c r="B2441" i="22"/>
  <c r="A2441" i="22"/>
  <c r="J2440" i="22"/>
  <c r="I2440" i="22"/>
  <c r="D2440" i="22"/>
  <c r="C2440" i="22" s="1"/>
  <c r="B2440" i="22"/>
  <c r="A2440" i="22"/>
  <c r="J2439" i="22"/>
  <c r="I2439" i="22"/>
  <c r="K2439" i="22" s="1"/>
  <c r="D2439" i="22"/>
  <c r="C2439" i="22" s="1"/>
  <c r="B2439" i="22"/>
  <c r="A2439" i="22"/>
  <c r="J2438" i="22"/>
  <c r="I2438" i="22"/>
  <c r="K2438" i="22" s="1"/>
  <c r="D2438" i="22"/>
  <c r="C2438" i="22" s="1"/>
  <c r="B2438" i="22"/>
  <c r="A2438" i="22"/>
  <c r="J2437" i="22"/>
  <c r="I2437" i="22"/>
  <c r="K2437" i="22" s="1"/>
  <c r="D2437" i="22"/>
  <c r="C2437" i="22" s="1"/>
  <c r="B2437" i="22"/>
  <c r="A2437" i="22"/>
  <c r="J2436" i="22"/>
  <c r="I2436" i="22"/>
  <c r="K2436" i="22" s="1"/>
  <c r="D2436" i="22"/>
  <c r="C2436" i="22" s="1"/>
  <c r="B2436" i="22"/>
  <c r="A2436" i="22"/>
  <c r="J2435" i="22"/>
  <c r="I2435" i="22"/>
  <c r="D2435" i="22"/>
  <c r="C2435" i="22" s="1"/>
  <c r="B2435" i="22"/>
  <c r="A2435" i="22"/>
  <c r="J2434" i="22"/>
  <c r="I2434" i="22"/>
  <c r="D2434" i="22"/>
  <c r="C2434" i="22" s="1"/>
  <c r="B2434" i="22"/>
  <c r="A2434" i="22"/>
  <c r="J2433" i="22"/>
  <c r="I2433" i="22"/>
  <c r="D2433" i="22"/>
  <c r="C2433" i="22" s="1"/>
  <c r="B2433" i="22"/>
  <c r="A2433" i="22"/>
  <c r="J2432" i="22"/>
  <c r="K2432" i="22" s="1"/>
  <c r="I2432" i="22"/>
  <c r="D2432" i="22"/>
  <c r="C2432" i="22" s="1"/>
  <c r="B2432" i="22"/>
  <c r="A2432" i="22"/>
  <c r="J2431" i="22"/>
  <c r="I2431" i="22"/>
  <c r="K2431" i="22" s="1"/>
  <c r="D2431" i="22"/>
  <c r="C2431" i="22" s="1"/>
  <c r="B2431" i="22"/>
  <c r="A2431" i="22"/>
  <c r="J2430" i="22"/>
  <c r="I2430" i="22"/>
  <c r="K2430" i="22" s="1"/>
  <c r="D2430" i="22"/>
  <c r="C2430" i="22" s="1"/>
  <c r="B2430" i="22"/>
  <c r="A2430" i="22"/>
  <c r="J2429" i="22"/>
  <c r="I2429" i="22"/>
  <c r="K2429" i="22" s="1"/>
  <c r="D2429" i="22"/>
  <c r="C2429" i="22" s="1"/>
  <c r="B2429" i="22"/>
  <c r="A2429" i="22"/>
  <c r="J2428" i="22"/>
  <c r="I2428" i="22"/>
  <c r="K2428" i="22" s="1"/>
  <c r="D2428" i="22"/>
  <c r="C2428" i="22" s="1"/>
  <c r="B2428" i="22"/>
  <c r="A2428" i="22"/>
  <c r="J2427" i="22"/>
  <c r="I2427" i="22"/>
  <c r="D2427" i="22"/>
  <c r="C2427" i="22"/>
  <c r="B2427" i="22"/>
  <c r="A2427" i="22"/>
  <c r="J2426" i="22"/>
  <c r="I2426" i="22"/>
  <c r="D2426" i="22"/>
  <c r="C2426" i="22" s="1"/>
  <c r="B2426" i="22"/>
  <c r="A2426" i="22"/>
  <c r="J2425" i="22"/>
  <c r="I2425" i="22"/>
  <c r="D2425" i="22"/>
  <c r="C2425" i="22" s="1"/>
  <c r="B2425" i="22"/>
  <c r="A2425" i="22"/>
  <c r="J2424" i="22"/>
  <c r="I2424" i="22"/>
  <c r="K2424" i="22" s="1"/>
  <c r="D2424" i="22"/>
  <c r="C2424" i="22" s="1"/>
  <c r="B2424" i="22"/>
  <c r="A2424" i="22"/>
  <c r="J2423" i="22"/>
  <c r="I2423" i="22"/>
  <c r="D2423" i="22"/>
  <c r="C2423" i="22"/>
  <c r="B2423" i="22"/>
  <c r="A2423" i="22"/>
  <c r="J2422" i="22"/>
  <c r="I2422" i="22"/>
  <c r="D2422" i="22"/>
  <c r="C2422" i="22" s="1"/>
  <c r="B2422" i="22"/>
  <c r="A2422" i="22"/>
  <c r="J2421" i="22"/>
  <c r="I2421" i="22"/>
  <c r="K2421" i="22" s="1"/>
  <c r="D2421" i="22"/>
  <c r="C2421" i="22" s="1"/>
  <c r="B2421" i="22"/>
  <c r="A2421" i="22"/>
  <c r="J2420" i="22"/>
  <c r="I2420" i="22"/>
  <c r="D2420" i="22"/>
  <c r="C2420" i="22" s="1"/>
  <c r="B2420" i="22"/>
  <c r="A2420" i="22"/>
  <c r="J2419" i="22"/>
  <c r="I2419" i="22"/>
  <c r="D2419" i="22"/>
  <c r="C2419" i="22" s="1"/>
  <c r="B2419" i="22"/>
  <c r="A2419" i="22"/>
  <c r="J2418" i="22"/>
  <c r="I2418" i="22"/>
  <c r="D2418" i="22"/>
  <c r="C2418" i="22" s="1"/>
  <c r="B2418" i="22"/>
  <c r="A2418" i="22"/>
  <c r="J2417" i="22"/>
  <c r="I2417" i="22"/>
  <c r="K2417" i="22" s="1"/>
  <c r="D2417" i="22"/>
  <c r="C2417" i="22" s="1"/>
  <c r="B2417" i="22"/>
  <c r="A2417" i="22"/>
  <c r="J2416" i="22"/>
  <c r="I2416" i="22"/>
  <c r="K2416" i="22" s="1"/>
  <c r="D2416" i="22"/>
  <c r="C2416" i="22" s="1"/>
  <c r="B2416" i="22"/>
  <c r="A2416" i="22"/>
  <c r="J2415" i="22"/>
  <c r="K2415" i="22" s="1"/>
  <c r="I2415" i="22"/>
  <c r="D2415" i="22"/>
  <c r="C2415" i="22"/>
  <c r="B2415" i="22"/>
  <c r="A2415" i="22"/>
  <c r="J2414" i="22"/>
  <c r="I2414" i="22"/>
  <c r="D2414" i="22"/>
  <c r="C2414" i="22" s="1"/>
  <c r="B2414" i="22"/>
  <c r="A2414" i="22"/>
  <c r="J2413" i="22"/>
  <c r="I2413" i="22"/>
  <c r="D2413" i="22"/>
  <c r="C2413" i="22" s="1"/>
  <c r="B2413" i="22"/>
  <c r="A2413" i="22"/>
  <c r="J2412" i="22"/>
  <c r="I2412" i="22"/>
  <c r="D2412" i="22"/>
  <c r="C2412" i="22" s="1"/>
  <c r="B2412" i="22"/>
  <c r="A2412" i="22"/>
  <c r="J2411" i="22"/>
  <c r="I2411" i="22"/>
  <c r="K2411" i="22" s="1"/>
  <c r="D2411" i="22"/>
  <c r="C2411" i="22"/>
  <c r="B2411" i="22"/>
  <c r="A2411" i="22"/>
  <c r="J2410" i="22"/>
  <c r="I2410" i="22"/>
  <c r="D2410" i="22"/>
  <c r="C2410" i="22" s="1"/>
  <c r="B2410" i="22"/>
  <c r="A2410" i="22"/>
  <c r="J2409" i="22"/>
  <c r="I2409" i="22"/>
  <c r="D2409" i="22"/>
  <c r="C2409" i="22" s="1"/>
  <c r="B2409" i="22"/>
  <c r="A2409" i="22"/>
  <c r="J2408" i="22"/>
  <c r="I2408" i="22"/>
  <c r="K2408" i="22" s="1"/>
  <c r="D2408" i="22"/>
  <c r="C2408" i="22" s="1"/>
  <c r="B2408" i="22"/>
  <c r="A2408" i="22"/>
  <c r="J2407" i="22"/>
  <c r="K2407" i="22" s="1"/>
  <c r="I2407" i="22"/>
  <c r="D2407" i="22"/>
  <c r="C2407" i="22" s="1"/>
  <c r="B2407" i="22"/>
  <c r="A2407" i="22"/>
  <c r="J2406" i="22"/>
  <c r="I2406" i="22"/>
  <c r="K2406" i="22" s="1"/>
  <c r="D2406" i="22"/>
  <c r="C2406" i="22" s="1"/>
  <c r="B2406" i="22"/>
  <c r="A2406" i="22"/>
  <c r="J2405" i="22"/>
  <c r="I2405" i="22"/>
  <c r="K2405" i="22" s="1"/>
  <c r="D2405" i="22"/>
  <c r="C2405" i="22" s="1"/>
  <c r="B2405" i="22"/>
  <c r="A2405" i="22"/>
  <c r="J2404" i="22"/>
  <c r="I2404" i="22"/>
  <c r="K2404" i="22" s="1"/>
  <c r="D2404" i="22"/>
  <c r="C2404" i="22" s="1"/>
  <c r="B2404" i="22"/>
  <c r="A2404" i="22"/>
  <c r="J2403" i="22"/>
  <c r="I2403" i="22"/>
  <c r="D2403" i="22"/>
  <c r="C2403" i="22" s="1"/>
  <c r="B2403" i="22"/>
  <c r="A2403" i="22"/>
  <c r="J2402" i="22"/>
  <c r="I2402" i="22"/>
  <c r="D2402" i="22"/>
  <c r="C2402" i="22" s="1"/>
  <c r="B2402" i="22"/>
  <c r="A2402" i="22"/>
  <c r="J2401" i="22"/>
  <c r="I2401" i="22"/>
  <c r="D2401" i="22"/>
  <c r="C2401" i="22" s="1"/>
  <c r="B2401" i="22"/>
  <c r="A2401" i="22"/>
  <c r="J2400" i="22"/>
  <c r="K2400" i="22" s="1"/>
  <c r="I2400" i="22"/>
  <c r="D2400" i="22"/>
  <c r="C2400" i="22" s="1"/>
  <c r="B2400" i="22"/>
  <c r="A2400" i="22"/>
  <c r="J2399" i="22"/>
  <c r="I2399" i="22"/>
  <c r="K2399" i="22" s="1"/>
  <c r="D2399" i="22"/>
  <c r="C2399" i="22" s="1"/>
  <c r="B2399" i="22"/>
  <c r="A2399" i="22"/>
  <c r="J2398" i="22"/>
  <c r="I2398" i="22"/>
  <c r="D2398" i="22"/>
  <c r="C2398" i="22" s="1"/>
  <c r="B2398" i="22"/>
  <c r="A2398" i="22"/>
  <c r="J2397" i="22"/>
  <c r="I2397" i="22"/>
  <c r="K2397" i="22" s="1"/>
  <c r="D2397" i="22"/>
  <c r="C2397" i="22" s="1"/>
  <c r="B2397" i="22"/>
  <c r="A2397" i="22"/>
  <c r="J2396" i="22"/>
  <c r="I2396" i="22"/>
  <c r="D2396" i="22"/>
  <c r="C2396" i="22" s="1"/>
  <c r="B2396" i="22"/>
  <c r="A2396" i="22"/>
  <c r="K2395" i="22"/>
  <c r="J2395" i="22"/>
  <c r="I2395" i="22"/>
  <c r="D2395" i="22"/>
  <c r="C2395" i="22" s="1"/>
  <c r="B2395" i="22"/>
  <c r="A2395" i="22"/>
  <c r="J2394" i="22"/>
  <c r="I2394" i="22"/>
  <c r="D2394" i="22"/>
  <c r="C2394" i="22" s="1"/>
  <c r="B2394" i="22"/>
  <c r="A2394" i="22"/>
  <c r="J2393" i="22"/>
  <c r="I2393" i="22"/>
  <c r="D2393" i="22"/>
  <c r="C2393" i="22" s="1"/>
  <c r="B2393" i="22"/>
  <c r="A2393" i="22"/>
  <c r="J2392" i="22"/>
  <c r="I2392" i="22"/>
  <c r="D2392" i="22"/>
  <c r="C2392" i="22" s="1"/>
  <c r="B2392" i="22"/>
  <c r="A2392" i="22"/>
  <c r="J2391" i="22"/>
  <c r="I2391" i="22"/>
  <c r="D2391" i="22"/>
  <c r="C2391" i="22"/>
  <c r="B2391" i="22"/>
  <c r="A2391" i="22"/>
  <c r="J2390" i="22"/>
  <c r="I2390" i="22"/>
  <c r="D2390" i="22"/>
  <c r="C2390" i="22" s="1"/>
  <c r="B2390" i="22"/>
  <c r="A2390" i="22"/>
  <c r="J2389" i="22"/>
  <c r="I2389" i="22"/>
  <c r="D2389" i="22"/>
  <c r="C2389" i="22" s="1"/>
  <c r="B2389" i="22"/>
  <c r="A2389" i="22"/>
  <c r="J2388" i="22"/>
  <c r="I2388" i="22"/>
  <c r="D2388" i="22"/>
  <c r="C2388" i="22" s="1"/>
  <c r="B2388" i="22"/>
  <c r="A2388" i="22"/>
  <c r="J2387" i="22"/>
  <c r="I2387" i="22"/>
  <c r="D2387" i="22"/>
  <c r="C2387" i="22" s="1"/>
  <c r="B2387" i="22"/>
  <c r="A2387" i="22"/>
  <c r="J2386" i="22"/>
  <c r="I2386" i="22"/>
  <c r="D2386" i="22"/>
  <c r="C2386" i="22" s="1"/>
  <c r="B2386" i="22"/>
  <c r="A2386" i="22"/>
  <c r="J2385" i="22"/>
  <c r="I2385" i="22"/>
  <c r="K2385" i="22" s="1"/>
  <c r="D2385" i="22"/>
  <c r="C2385" i="22" s="1"/>
  <c r="B2385" i="22"/>
  <c r="A2385" i="22"/>
  <c r="J2384" i="22"/>
  <c r="I2384" i="22"/>
  <c r="K2384" i="22" s="1"/>
  <c r="D2384" i="22"/>
  <c r="C2384" i="22" s="1"/>
  <c r="B2384" i="22"/>
  <c r="A2384" i="22"/>
  <c r="J2383" i="22"/>
  <c r="K2383" i="22" s="1"/>
  <c r="I2383" i="22"/>
  <c r="D2383" i="22"/>
  <c r="C2383" i="22" s="1"/>
  <c r="B2383" i="22"/>
  <c r="A2383" i="22"/>
  <c r="J2382" i="22"/>
  <c r="I2382" i="22"/>
  <c r="D2382" i="22"/>
  <c r="C2382" i="22" s="1"/>
  <c r="B2382" i="22"/>
  <c r="A2382" i="22"/>
  <c r="J2381" i="22"/>
  <c r="I2381" i="22"/>
  <c r="D2381" i="22"/>
  <c r="C2381" i="22" s="1"/>
  <c r="B2381" i="22"/>
  <c r="A2381" i="22"/>
  <c r="J2380" i="22"/>
  <c r="I2380" i="22"/>
  <c r="D2380" i="22"/>
  <c r="C2380" i="22" s="1"/>
  <c r="B2380" i="22"/>
  <c r="A2380" i="22"/>
  <c r="K2379" i="22"/>
  <c r="J2379" i="22"/>
  <c r="I2379" i="22"/>
  <c r="D2379" i="22"/>
  <c r="C2379" i="22"/>
  <c r="B2379" i="22"/>
  <c r="A2379" i="22"/>
  <c r="J2378" i="22"/>
  <c r="I2378" i="22"/>
  <c r="D2378" i="22"/>
  <c r="C2378" i="22" s="1"/>
  <c r="B2378" i="22"/>
  <c r="A2378" i="22"/>
  <c r="J2377" i="22"/>
  <c r="I2377" i="22"/>
  <c r="D2377" i="22"/>
  <c r="C2377" i="22" s="1"/>
  <c r="B2377" i="22"/>
  <c r="A2377" i="22"/>
  <c r="J2376" i="22"/>
  <c r="K2376" i="22" s="1"/>
  <c r="I2376" i="22"/>
  <c r="D2376" i="22"/>
  <c r="C2376" i="22" s="1"/>
  <c r="B2376" i="22"/>
  <c r="A2376" i="22"/>
  <c r="K2375" i="22"/>
  <c r="J2375" i="22"/>
  <c r="I2375" i="22"/>
  <c r="D2375" i="22"/>
  <c r="C2375" i="22" s="1"/>
  <c r="B2375" i="22"/>
  <c r="A2375" i="22"/>
  <c r="J2374" i="22"/>
  <c r="I2374" i="22"/>
  <c r="D2374" i="22"/>
  <c r="C2374" i="22" s="1"/>
  <c r="B2374" i="22"/>
  <c r="A2374" i="22"/>
  <c r="J2373" i="22"/>
  <c r="I2373" i="22"/>
  <c r="D2373" i="22"/>
  <c r="C2373" i="22" s="1"/>
  <c r="B2373" i="22"/>
  <c r="A2373" i="22"/>
  <c r="K2372" i="22"/>
  <c r="J2372" i="22"/>
  <c r="I2372" i="22"/>
  <c r="D2372" i="22"/>
  <c r="C2372" i="22" s="1"/>
  <c r="B2372" i="22"/>
  <c r="A2372" i="22"/>
  <c r="J2371" i="22"/>
  <c r="I2371" i="22"/>
  <c r="D2371" i="22"/>
  <c r="C2371" i="22"/>
  <c r="B2371" i="22"/>
  <c r="A2371" i="22"/>
  <c r="J2370" i="22"/>
  <c r="I2370" i="22"/>
  <c r="D2370" i="22"/>
  <c r="C2370" i="22" s="1"/>
  <c r="B2370" i="22"/>
  <c r="A2370" i="22"/>
  <c r="J2369" i="22"/>
  <c r="I2369" i="22"/>
  <c r="D2369" i="22"/>
  <c r="C2369" i="22" s="1"/>
  <c r="B2369" i="22"/>
  <c r="A2369" i="22"/>
  <c r="J2368" i="22"/>
  <c r="K2368" i="22" s="1"/>
  <c r="I2368" i="22"/>
  <c r="D2368" i="22"/>
  <c r="C2368" i="22" s="1"/>
  <c r="B2368" i="22"/>
  <c r="A2368" i="22"/>
  <c r="J2367" i="22"/>
  <c r="I2367" i="22"/>
  <c r="D2367" i="22"/>
  <c r="C2367" i="22" s="1"/>
  <c r="B2367" i="22"/>
  <c r="A2367" i="22"/>
  <c r="J2366" i="22"/>
  <c r="I2366" i="22"/>
  <c r="D2366" i="22"/>
  <c r="C2366" i="22" s="1"/>
  <c r="B2366" i="22"/>
  <c r="A2366" i="22"/>
  <c r="J2365" i="22"/>
  <c r="I2365" i="22"/>
  <c r="D2365" i="22"/>
  <c r="C2365" i="22" s="1"/>
  <c r="B2365" i="22"/>
  <c r="A2365" i="22"/>
  <c r="J2364" i="22"/>
  <c r="I2364" i="22"/>
  <c r="D2364" i="22"/>
  <c r="C2364" i="22" s="1"/>
  <c r="B2364" i="22"/>
  <c r="A2364" i="22"/>
  <c r="J2363" i="22"/>
  <c r="K2363" i="22" s="1"/>
  <c r="I2363" i="22"/>
  <c r="D2363" i="22"/>
  <c r="C2363" i="22" s="1"/>
  <c r="B2363" i="22"/>
  <c r="A2363" i="22"/>
  <c r="J2362" i="22"/>
  <c r="I2362" i="22"/>
  <c r="D2362" i="22"/>
  <c r="C2362" i="22" s="1"/>
  <c r="B2362" i="22"/>
  <c r="A2362" i="22"/>
  <c r="J2361" i="22"/>
  <c r="I2361" i="22"/>
  <c r="D2361" i="22"/>
  <c r="C2361" i="22" s="1"/>
  <c r="B2361" i="22"/>
  <c r="A2361" i="22"/>
  <c r="J2360" i="22"/>
  <c r="I2360" i="22"/>
  <c r="K2360" i="22" s="1"/>
  <c r="D2360" i="22"/>
  <c r="C2360" i="22" s="1"/>
  <c r="B2360" i="22"/>
  <c r="A2360" i="22"/>
  <c r="J2359" i="22"/>
  <c r="I2359" i="22"/>
  <c r="K2359" i="22" s="1"/>
  <c r="D2359" i="22"/>
  <c r="C2359" i="22"/>
  <c r="B2359" i="22"/>
  <c r="A2359" i="22"/>
  <c r="J2358" i="22"/>
  <c r="I2358" i="22"/>
  <c r="D2358" i="22"/>
  <c r="C2358" i="22" s="1"/>
  <c r="B2358" i="22"/>
  <c r="A2358" i="22"/>
  <c r="J2357" i="22"/>
  <c r="I2357" i="22"/>
  <c r="D2357" i="22"/>
  <c r="C2357" i="22" s="1"/>
  <c r="B2357" i="22"/>
  <c r="A2357" i="22"/>
  <c r="J2356" i="22"/>
  <c r="I2356" i="22"/>
  <c r="K2356" i="22" s="1"/>
  <c r="D2356" i="22"/>
  <c r="C2356" i="22" s="1"/>
  <c r="B2356" i="22"/>
  <c r="A2356" i="22"/>
  <c r="J2355" i="22"/>
  <c r="I2355" i="22"/>
  <c r="K2355" i="22" s="1"/>
  <c r="D2355" i="22"/>
  <c r="C2355" i="22" s="1"/>
  <c r="B2355" i="22"/>
  <c r="A2355" i="22"/>
  <c r="J2354" i="22"/>
  <c r="I2354" i="22"/>
  <c r="D2354" i="22"/>
  <c r="C2354" i="22" s="1"/>
  <c r="B2354" i="22"/>
  <c r="A2354" i="22"/>
  <c r="J2353" i="22"/>
  <c r="I2353" i="22"/>
  <c r="K2353" i="22" s="1"/>
  <c r="D2353" i="22"/>
  <c r="C2353" i="22" s="1"/>
  <c r="B2353" i="22"/>
  <c r="A2353" i="22"/>
  <c r="J2352" i="22"/>
  <c r="I2352" i="22"/>
  <c r="D2352" i="22"/>
  <c r="C2352" i="22" s="1"/>
  <c r="B2352" i="22"/>
  <c r="A2352" i="22"/>
  <c r="J2351" i="22"/>
  <c r="K2351" i="22" s="1"/>
  <c r="I2351" i="22"/>
  <c r="D2351" i="22"/>
  <c r="C2351" i="22" s="1"/>
  <c r="B2351" i="22"/>
  <c r="A2351" i="22"/>
  <c r="J2350" i="22"/>
  <c r="I2350" i="22"/>
  <c r="D2350" i="22"/>
  <c r="C2350" i="22" s="1"/>
  <c r="B2350" i="22"/>
  <c r="A2350" i="22"/>
  <c r="J2349" i="22"/>
  <c r="I2349" i="22"/>
  <c r="D2349" i="22"/>
  <c r="C2349" i="22" s="1"/>
  <c r="B2349" i="22"/>
  <c r="A2349" i="22"/>
  <c r="J2348" i="22"/>
  <c r="I2348" i="22"/>
  <c r="K2348" i="22" s="1"/>
  <c r="D2348" i="22"/>
  <c r="C2348" i="22" s="1"/>
  <c r="B2348" i="22"/>
  <c r="A2348" i="22"/>
  <c r="J2347" i="22"/>
  <c r="K2347" i="22" s="1"/>
  <c r="I2347" i="22"/>
  <c r="D2347" i="22"/>
  <c r="C2347" i="22"/>
  <c r="B2347" i="22"/>
  <c r="A2347" i="22"/>
  <c r="J2346" i="22"/>
  <c r="I2346" i="22"/>
  <c r="D2346" i="22"/>
  <c r="C2346" i="22" s="1"/>
  <c r="B2346" i="22"/>
  <c r="A2346" i="22"/>
  <c r="J2345" i="22"/>
  <c r="I2345" i="22"/>
  <c r="D2345" i="22"/>
  <c r="C2345" i="22" s="1"/>
  <c r="B2345" i="22"/>
  <c r="A2345" i="22"/>
  <c r="J2344" i="22"/>
  <c r="K2344" i="22" s="1"/>
  <c r="I2344" i="22"/>
  <c r="D2344" i="22"/>
  <c r="C2344" i="22" s="1"/>
  <c r="B2344" i="22"/>
  <c r="A2344" i="22"/>
  <c r="J2343" i="22"/>
  <c r="K2343" i="22" s="1"/>
  <c r="I2343" i="22"/>
  <c r="D2343" i="22"/>
  <c r="C2343" i="22" s="1"/>
  <c r="B2343" i="22"/>
  <c r="A2343" i="22"/>
  <c r="J2342" i="22"/>
  <c r="I2342" i="22"/>
  <c r="K2342" i="22" s="1"/>
  <c r="D2342" i="22"/>
  <c r="C2342" i="22" s="1"/>
  <c r="B2342" i="22"/>
  <c r="A2342" i="22"/>
  <c r="J2341" i="22"/>
  <c r="I2341" i="22"/>
  <c r="K2341" i="22" s="1"/>
  <c r="D2341" i="22"/>
  <c r="C2341" i="22" s="1"/>
  <c r="B2341" i="22"/>
  <c r="A2341" i="22"/>
  <c r="J2340" i="22"/>
  <c r="K2340" i="22" s="1"/>
  <c r="I2340" i="22"/>
  <c r="D2340" i="22"/>
  <c r="C2340" i="22" s="1"/>
  <c r="B2340" i="22"/>
  <c r="A2340" i="22"/>
  <c r="J2339" i="22"/>
  <c r="I2339" i="22"/>
  <c r="D2339" i="22"/>
  <c r="C2339" i="22"/>
  <c r="B2339" i="22"/>
  <c r="A2339" i="22"/>
  <c r="J2338" i="22"/>
  <c r="I2338" i="22"/>
  <c r="D2338" i="22"/>
  <c r="C2338" i="22" s="1"/>
  <c r="B2338" i="22"/>
  <c r="A2338" i="22"/>
  <c r="J2337" i="22"/>
  <c r="I2337" i="22"/>
  <c r="D2337" i="22"/>
  <c r="C2337" i="22" s="1"/>
  <c r="B2337" i="22"/>
  <c r="A2337" i="22"/>
  <c r="J2336" i="22"/>
  <c r="K2336" i="22" s="1"/>
  <c r="I2336" i="22"/>
  <c r="D2336" i="22"/>
  <c r="C2336" i="22" s="1"/>
  <c r="B2336" i="22"/>
  <c r="A2336" i="22"/>
  <c r="J2335" i="22"/>
  <c r="I2335" i="22"/>
  <c r="D2335" i="22"/>
  <c r="C2335" i="22" s="1"/>
  <c r="B2335" i="22"/>
  <c r="A2335" i="22"/>
  <c r="J2334" i="22"/>
  <c r="I2334" i="22"/>
  <c r="D2334" i="22"/>
  <c r="C2334" i="22" s="1"/>
  <c r="B2334" i="22"/>
  <c r="A2334" i="22"/>
  <c r="J2333" i="22"/>
  <c r="I2333" i="22"/>
  <c r="K2333" i="22" s="1"/>
  <c r="D2333" i="22"/>
  <c r="C2333" i="22" s="1"/>
  <c r="B2333" i="22"/>
  <c r="A2333" i="22"/>
  <c r="J2332" i="22"/>
  <c r="I2332" i="22"/>
  <c r="K2332" i="22" s="1"/>
  <c r="D2332" i="22"/>
  <c r="C2332" i="22" s="1"/>
  <c r="B2332" i="22"/>
  <c r="A2332" i="22"/>
  <c r="J2331" i="22"/>
  <c r="K2331" i="22" s="1"/>
  <c r="I2331" i="22"/>
  <c r="D2331" i="22"/>
  <c r="C2331" i="22"/>
  <c r="B2331" i="22"/>
  <c r="A2331" i="22"/>
  <c r="J2330" i="22"/>
  <c r="I2330" i="22"/>
  <c r="D2330" i="22"/>
  <c r="C2330" i="22" s="1"/>
  <c r="B2330" i="22"/>
  <c r="A2330" i="22"/>
  <c r="J2329" i="22"/>
  <c r="I2329" i="22"/>
  <c r="D2329" i="22"/>
  <c r="C2329" i="22" s="1"/>
  <c r="B2329" i="22"/>
  <c r="A2329" i="22"/>
  <c r="J2328" i="22"/>
  <c r="I2328" i="22"/>
  <c r="D2328" i="22"/>
  <c r="C2328" i="22" s="1"/>
  <c r="B2328" i="22"/>
  <c r="A2328" i="22"/>
  <c r="J2327" i="22"/>
  <c r="I2327" i="22"/>
  <c r="K2327" i="22" s="1"/>
  <c r="D2327" i="22"/>
  <c r="C2327" i="22"/>
  <c r="B2327" i="22"/>
  <c r="A2327" i="22"/>
  <c r="J2326" i="22"/>
  <c r="I2326" i="22"/>
  <c r="D2326" i="22"/>
  <c r="C2326" i="22" s="1"/>
  <c r="B2326" i="22"/>
  <c r="A2326" i="22"/>
  <c r="J2325" i="22"/>
  <c r="I2325" i="22"/>
  <c r="D2325" i="22"/>
  <c r="C2325" i="22" s="1"/>
  <c r="B2325" i="22"/>
  <c r="A2325" i="22"/>
  <c r="J2324" i="22"/>
  <c r="K2324" i="22" s="1"/>
  <c r="I2324" i="22"/>
  <c r="D2324" i="22"/>
  <c r="C2324" i="22" s="1"/>
  <c r="B2324" i="22"/>
  <c r="A2324" i="22"/>
  <c r="J2323" i="22"/>
  <c r="I2323" i="22"/>
  <c r="D2323" i="22"/>
  <c r="C2323" i="22" s="1"/>
  <c r="B2323" i="22"/>
  <c r="A2323" i="22"/>
  <c r="J2322" i="22"/>
  <c r="I2322" i="22"/>
  <c r="D2322" i="22"/>
  <c r="C2322" i="22" s="1"/>
  <c r="B2322" i="22"/>
  <c r="A2322" i="22"/>
  <c r="J2321" i="22"/>
  <c r="I2321" i="22"/>
  <c r="K2321" i="22" s="1"/>
  <c r="D2321" i="22"/>
  <c r="C2321" i="22" s="1"/>
  <c r="B2321" i="22"/>
  <c r="A2321" i="22"/>
  <c r="J2320" i="22"/>
  <c r="I2320" i="22"/>
  <c r="K2320" i="22" s="1"/>
  <c r="D2320" i="22"/>
  <c r="C2320" i="22" s="1"/>
  <c r="B2320" i="22"/>
  <c r="A2320" i="22"/>
  <c r="J2319" i="22"/>
  <c r="I2319" i="22"/>
  <c r="D2319" i="22"/>
  <c r="C2319" i="22" s="1"/>
  <c r="B2319" i="22"/>
  <c r="A2319" i="22"/>
  <c r="J2318" i="22"/>
  <c r="I2318" i="22"/>
  <c r="D2318" i="22"/>
  <c r="C2318" i="22" s="1"/>
  <c r="B2318" i="22"/>
  <c r="A2318" i="22"/>
  <c r="J2317" i="22"/>
  <c r="I2317" i="22"/>
  <c r="D2317" i="22"/>
  <c r="C2317" i="22" s="1"/>
  <c r="B2317" i="22"/>
  <c r="A2317" i="22"/>
  <c r="J2316" i="22"/>
  <c r="I2316" i="22"/>
  <c r="D2316" i="22"/>
  <c r="C2316" i="22" s="1"/>
  <c r="B2316" i="22"/>
  <c r="A2316" i="22"/>
  <c r="J2315" i="22"/>
  <c r="I2315" i="22"/>
  <c r="D2315" i="22"/>
  <c r="C2315" i="22"/>
  <c r="B2315" i="22"/>
  <c r="A2315" i="22"/>
  <c r="J2314" i="22"/>
  <c r="I2314" i="22"/>
  <c r="D2314" i="22"/>
  <c r="C2314" i="22" s="1"/>
  <c r="B2314" i="22"/>
  <c r="A2314" i="22"/>
  <c r="J2313" i="22"/>
  <c r="I2313" i="22"/>
  <c r="D2313" i="22"/>
  <c r="C2313" i="22" s="1"/>
  <c r="B2313" i="22"/>
  <c r="A2313" i="22"/>
  <c r="J2312" i="22"/>
  <c r="I2312" i="22"/>
  <c r="D2312" i="22"/>
  <c r="C2312" i="22" s="1"/>
  <c r="B2312" i="22"/>
  <c r="A2312" i="22"/>
  <c r="J2311" i="22"/>
  <c r="I2311" i="22"/>
  <c r="D2311" i="22"/>
  <c r="C2311" i="22" s="1"/>
  <c r="B2311" i="22"/>
  <c r="A2311" i="22"/>
  <c r="J2310" i="22"/>
  <c r="I2310" i="22"/>
  <c r="K2310" i="22" s="1"/>
  <c r="D2310" i="22"/>
  <c r="C2310" i="22" s="1"/>
  <c r="B2310" i="22"/>
  <c r="A2310" i="22"/>
  <c r="J2309" i="22"/>
  <c r="I2309" i="22"/>
  <c r="K2309" i="22" s="1"/>
  <c r="D2309" i="22"/>
  <c r="C2309" i="22" s="1"/>
  <c r="B2309" i="22"/>
  <c r="A2309" i="22"/>
  <c r="J2308" i="22"/>
  <c r="K2308" i="22" s="1"/>
  <c r="I2308" i="22"/>
  <c r="D2308" i="22"/>
  <c r="C2308" i="22" s="1"/>
  <c r="B2308" i="22"/>
  <c r="A2308" i="22"/>
  <c r="J2307" i="22"/>
  <c r="I2307" i="22"/>
  <c r="K2307" i="22" s="1"/>
  <c r="D2307" i="22"/>
  <c r="C2307" i="22"/>
  <c r="B2307" i="22"/>
  <c r="A2307" i="22"/>
  <c r="J2306" i="22"/>
  <c r="I2306" i="22"/>
  <c r="D2306" i="22"/>
  <c r="C2306" i="22" s="1"/>
  <c r="B2306" i="22"/>
  <c r="A2306" i="22"/>
  <c r="J2305" i="22"/>
  <c r="I2305" i="22"/>
  <c r="D2305" i="22"/>
  <c r="C2305" i="22" s="1"/>
  <c r="B2305" i="22"/>
  <c r="A2305" i="22"/>
  <c r="J2304" i="22"/>
  <c r="K2304" i="22" s="1"/>
  <c r="I2304" i="22"/>
  <c r="D2304" i="22"/>
  <c r="C2304" i="22" s="1"/>
  <c r="B2304" i="22"/>
  <c r="A2304" i="22"/>
  <c r="J2303" i="22"/>
  <c r="I2303" i="22"/>
  <c r="K2303" i="22" s="1"/>
  <c r="D2303" i="22"/>
  <c r="C2303" i="22" s="1"/>
  <c r="B2303" i="22"/>
  <c r="A2303" i="22"/>
  <c r="J2302" i="22"/>
  <c r="I2302" i="22"/>
  <c r="D2302" i="22"/>
  <c r="C2302" i="22" s="1"/>
  <c r="B2302" i="22"/>
  <c r="A2302" i="22"/>
  <c r="J2301" i="22"/>
  <c r="I2301" i="22"/>
  <c r="K2301" i="22" s="1"/>
  <c r="D2301" i="22"/>
  <c r="C2301" i="22" s="1"/>
  <c r="B2301" i="22"/>
  <c r="A2301" i="22"/>
  <c r="J2300" i="22"/>
  <c r="I2300" i="22"/>
  <c r="D2300" i="22"/>
  <c r="C2300" i="22" s="1"/>
  <c r="B2300" i="22"/>
  <c r="A2300" i="22"/>
  <c r="K2299" i="22"/>
  <c r="J2299" i="22"/>
  <c r="I2299" i="22"/>
  <c r="D2299" i="22"/>
  <c r="C2299" i="22" s="1"/>
  <c r="B2299" i="22"/>
  <c r="A2299" i="22"/>
  <c r="J2298" i="22"/>
  <c r="I2298" i="22"/>
  <c r="D2298" i="22"/>
  <c r="C2298" i="22" s="1"/>
  <c r="B2298" i="22"/>
  <c r="A2298" i="22"/>
  <c r="J2297" i="22"/>
  <c r="I2297" i="22"/>
  <c r="D2297" i="22"/>
  <c r="C2297" i="22" s="1"/>
  <c r="B2297" i="22"/>
  <c r="A2297" i="22"/>
  <c r="J2296" i="22"/>
  <c r="I2296" i="22"/>
  <c r="D2296" i="22"/>
  <c r="C2296" i="22" s="1"/>
  <c r="B2296" i="22"/>
  <c r="A2296" i="22"/>
  <c r="J2295" i="22"/>
  <c r="I2295" i="22"/>
  <c r="D2295" i="22"/>
  <c r="C2295" i="22"/>
  <c r="B2295" i="22"/>
  <c r="A2295" i="22"/>
  <c r="J2294" i="22"/>
  <c r="I2294" i="22"/>
  <c r="D2294" i="22"/>
  <c r="C2294" i="22" s="1"/>
  <c r="B2294" i="22"/>
  <c r="A2294" i="22"/>
  <c r="J2293" i="22"/>
  <c r="I2293" i="22"/>
  <c r="D2293" i="22"/>
  <c r="C2293" i="22" s="1"/>
  <c r="B2293" i="22"/>
  <c r="A2293" i="22"/>
  <c r="J2292" i="22"/>
  <c r="I2292" i="22"/>
  <c r="D2292" i="22"/>
  <c r="C2292" i="22" s="1"/>
  <c r="B2292" i="22"/>
  <c r="A2292" i="22"/>
  <c r="J2291" i="22"/>
  <c r="I2291" i="22"/>
  <c r="D2291" i="22"/>
  <c r="C2291" i="22" s="1"/>
  <c r="B2291" i="22"/>
  <c r="A2291" i="22"/>
  <c r="J2290" i="22"/>
  <c r="I2290" i="22"/>
  <c r="D2290" i="22"/>
  <c r="C2290" i="22" s="1"/>
  <c r="B2290" i="22"/>
  <c r="A2290" i="22"/>
  <c r="J2289" i="22"/>
  <c r="I2289" i="22"/>
  <c r="K2289" i="22" s="1"/>
  <c r="D2289" i="22"/>
  <c r="C2289" i="22" s="1"/>
  <c r="B2289" i="22"/>
  <c r="A2289" i="22"/>
  <c r="J2288" i="22"/>
  <c r="I2288" i="22"/>
  <c r="K2288" i="22" s="1"/>
  <c r="D2288" i="22"/>
  <c r="C2288" i="22" s="1"/>
  <c r="B2288" i="22"/>
  <c r="A2288" i="22"/>
  <c r="J2287" i="22"/>
  <c r="K2287" i="22" s="1"/>
  <c r="I2287" i="22"/>
  <c r="D2287" i="22"/>
  <c r="C2287" i="22" s="1"/>
  <c r="B2287" i="22"/>
  <c r="A2287" i="22"/>
  <c r="J2286" i="22"/>
  <c r="I2286" i="22"/>
  <c r="D2286" i="22"/>
  <c r="C2286" i="22" s="1"/>
  <c r="B2286" i="22"/>
  <c r="A2286" i="22"/>
  <c r="J2285" i="22"/>
  <c r="I2285" i="22"/>
  <c r="D2285" i="22"/>
  <c r="C2285" i="22" s="1"/>
  <c r="B2285" i="22"/>
  <c r="A2285" i="22"/>
  <c r="J2284" i="22"/>
  <c r="I2284" i="22"/>
  <c r="D2284" i="22"/>
  <c r="C2284" i="22" s="1"/>
  <c r="B2284" i="22"/>
  <c r="A2284" i="22"/>
  <c r="J2283" i="22"/>
  <c r="K2283" i="22" s="1"/>
  <c r="I2283" i="22"/>
  <c r="D2283" i="22"/>
  <c r="C2283" i="22"/>
  <c r="B2283" i="22"/>
  <c r="A2283" i="22"/>
  <c r="J2282" i="22"/>
  <c r="I2282" i="22"/>
  <c r="D2282" i="22"/>
  <c r="C2282" i="22" s="1"/>
  <c r="B2282" i="22"/>
  <c r="A2282" i="22"/>
  <c r="J2281" i="22"/>
  <c r="I2281" i="22"/>
  <c r="D2281" i="22"/>
  <c r="C2281" i="22" s="1"/>
  <c r="B2281" i="22"/>
  <c r="A2281" i="22"/>
  <c r="J2280" i="22"/>
  <c r="K2280" i="22" s="1"/>
  <c r="I2280" i="22"/>
  <c r="D2280" i="22"/>
  <c r="C2280" i="22" s="1"/>
  <c r="B2280" i="22"/>
  <c r="A2280" i="22"/>
  <c r="J2279" i="22"/>
  <c r="K2279" i="22" s="1"/>
  <c r="I2279" i="22"/>
  <c r="D2279" i="22"/>
  <c r="C2279" i="22" s="1"/>
  <c r="B2279" i="22"/>
  <c r="A2279" i="22"/>
  <c r="J2278" i="22"/>
  <c r="I2278" i="22"/>
  <c r="D2278" i="22"/>
  <c r="C2278" i="22" s="1"/>
  <c r="B2278" i="22"/>
  <c r="A2278" i="22"/>
  <c r="J2277" i="22"/>
  <c r="I2277" i="22"/>
  <c r="K2277" i="22" s="1"/>
  <c r="D2277" i="22"/>
  <c r="C2277" i="22" s="1"/>
  <c r="B2277" i="22"/>
  <c r="A2277" i="22"/>
  <c r="J2276" i="22"/>
  <c r="K2276" i="22" s="1"/>
  <c r="I2276" i="22"/>
  <c r="D2276" i="22"/>
  <c r="C2276" i="22" s="1"/>
  <c r="B2276" i="22"/>
  <c r="A2276" i="22"/>
  <c r="J2275" i="22"/>
  <c r="I2275" i="22"/>
  <c r="D2275" i="22"/>
  <c r="C2275" i="22"/>
  <c r="B2275" i="22"/>
  <c r="A2275" i="22"/>
  <c r="J2274" i="22"/>
  <c r="I2274" i="22"/>
  <c r="D2274" i="22"/>
  <c r="C2274" i="22" s="1"/>
  <c r="B2274" i="22"/>
  <c r="A2274" i="22"/>
  <c r="J2273" i="22"/>
  <c r="I2273" i="22"/>
  <c r="D2273" i="22"/>
  <c r="C2273" i="22" s="1"/>
  <c r="B2273" i="22"/>
  <c r="A2273" i="22"/>
  <c r="J2272" i="22"/>
  <c r="I2272" i="22"/>
  <c r="D2272" i="22"/>
  <c r="C2272" i="22" s="1"/>
  <c r="B2272" i="22"/>
  <c r="A2272" i="22"/>
  <c r="J2271" i="22"/>
  <c r="I2271" i="22"/>
  <c r="K2271" i="22" s="1"/>
  <c r="D2271" i="22"/>
  <c r="C2271" i="22" s="1"/>
  <c r="B2271" i="22"/>
  <c r="A2271" i="22"/>
  <c r="J2270" i="22"/>
  <c r="I2270" i="22"/>
  <c r="D2270" i="22"/>
  <c r="C2270" i="22" s="1"/>
  <c r="B2270" i="22"/>
  <c r="A2270" i="22"/>
  <c r="J2269" i="22"/>
  <c r="I2269" i="22"/>
  <c r="K2269" i="22" s="1"/>
  <c r="D2269" i="22"/>
  <c r="C2269" i="22" s="1"/>
  <c r="B2269" i="22"/>
  <c r="A2269" i="22"/>
  <c r="J2268" i="22"/>
  <c r="I2268" i="22"/>
  <c r="D2268" i="22"/>
  <c r="C2268" i="22" s="1"/>
  <c r="B2268" i="22"/>
  <c r="A2268" i="22"/>
  <c r="J2267" i="22"/>
  <c r="K2267" i="22" s="1"/>
  <c r="I2267" i="22"/>
  <c r="D2267" i="22"/>
  <c r="C2267" i="22" s="1"/>
  <c r="B2267" i="22"/>
  <c r="A2267" i="22"/>
  <c r="J2266" i="22"/>
  <c r="I2266" i="22"/>
  <c r="D2266" i="22"/>
  <c r="C2266" i="22" s="1"/>
  <c r="B2266" i="22"/>
  <c r="A2266" i="22"/>
  <c r="J2265" i="22"/>
  <c r="I2265" i="22"/>
  <c r="D2265" i="22"/>
  <c r="C2265" i="22" s="1"/>
  <c r="B2265" i="22"/>
  <c r="A2265" i="22"/>
  <c r="J2264" i="22"/>
  <c r="I2264" i="22"/>
  <c r="K2264" i="22" s="1"/>
  <c r="D2264" i="22"/>
  <c r="C2264" i="22" s="1"/>
  <c r="B2264" i="22"/>
  <c r="A2264" i="22"/>
  <c r="J2263" i="22"/>
  <c r="I2263" i="22"/>
  <c r="D2263" i="22"/>
  <c r="C2263" i="22"/>
  <c r="B2263" i="22"/>
  <c r="A2263" i="22"/>
  <c r="J2262" i="22"/>
  <c r="I2262" i="22"/>
  <c r="D2262" i="22"/>
  <c r="C2262" i="22" s="1"/>
  <c r="B2262" i="22"/>
  <c r="A2262" i="22"/>
  <c r="J2261" i="22"/>
  <c r="I2261" i="22"/>
  <c r="K2261" i="22" s="1"/>
  <c r="D2261" i="22"/>
  <c r="C2261" i="22" s="1"/>
  <c r="B2261" i="22"/>
  <c r="A2261" i="22"/>
  <c r="J2260" i="22"/>
  <c r="I2260" i="22"/>
  <c r="D2260" i="22"/>
  <c r="C2260" i="22" s="1"/>
  <c r="B2260" i="22"/>
  <c r="A2260" i="22"/>
  <c r="J2259" i="22"/>
  <c r="I2259" i="22"/>
  <c r="D2259" i="22"/>
  <c r="C2259" i="22" s="1"/>
  <c r="B2259" i="22"/>
  <c r="A2259" i="22"/>
  <c r="J2258" i="22"/>
  <c r="I2258" i="22"/>
  <c r="D2258" i="22"/>
  <c r="C2258" i="22" s="1"/>
  <c r="B2258" i="22"/>
  <c r="A2258" i="22"/>
  <c r="J2257" i="22"/>
  <c r="I2257" i="22"/>
  <c r="K2257" i="22" s="1"/>
  <c r="D2257" i="22"/>
  <c r="C2257" i="22" s="1"/>
  <c r="B2257" i="22"/>
  <c r="A2257" i="22"/>
  <c r="J2256" i="22"/>
  <c r="I2256" i="22"/>
  <c r="K2256" i="22" s="1"/>
  <c r="D2256" i="22"/>
  <c r="C2256" i="22" s="1"/>
  <c r="B2256" i="22"/>
  <c r="A2256" i="22"/>
  <c r="J2255" i="22"/>
  <c r="I2255" i="22"/>
  <c r="D2255" i="22"/>
  <c r="C2255" i="22" s="1"/>
  <c r="B2255" i="22"/>
  <c r="A2255" i="22"/>
  <c r="J2254" i="22"/>
  <c r="I2254" i="22"/>
  <c r="D2254" i="22"/>
  <c r="C2254" i="22" s="1"/>
  <c r="B2254" i="22"/>
  <c r="A2254" i="22"/>
  <c r="J2253" i="22"/>
  <c r="I2253" i="22"/>
  <c r="D2253" i="22"/>
  <c r="C2253" i="22" s="1"/>
  <c r="B2253" i="22"/>
  <c r="A2253" i="22"/>
  <c r="J2252" i="22"/>
  <c r="I2252" i="22"/>
  <c r="D2252" i="22"/>
  <c r="C2252" i="22" s="1"/>
  <c r="B2252" i="22"/>
  <c r="A2252" i="22"/>
  <c r="J2251" i="22"/>
  <c r="I2251" i="22"/>
  <c r="D2251" i="22"/>
  <c r="C2251" i="22"/>
  <c r="B2251" i="22"/>
  <c r="A2251" i="22"/>
  <c r="J2250" i="22"/>
  <c r="I2250" i="22"/>
  <c r="D2250" i="22"/>
  <c r="C2250" i="22" s="1"/>
  <c r="B2250" i="22"/>
  <c r="A2250" i="22"/>
  <c r="J2249" i="22"/>
  <c r="I2249" i="22"/>
  <c r="D2249" i="22"/>
  <c r="C2249" i="22" s="1"/>
  <c r="B2249" i="22"/>
  <c r="A2249" i="22"/>
  <c r="J2248" i="22"/>
  <c r="I2248" i="22"/>
  <c r="D2248" i="22"/>
  <c r="C2248" i="22" s="1"/>
  <c r="B2248" i="22"/>
  <c r="A2248" i="22"/>
  <c r="K2247" i="22"/>
  <c r="J2247" i="22"/>
  <c r="I2247" i="22"/>
  <c r="D2247" i="22"/>
  <c r="C2247" i="22" s="1"/>
  <c r="B2247" i="22"/>
  <c r="A2247" i="22"/>
  <c r="J2246" i="22"/>
  <c r="I2246" i="22"/>
  <c r="D2246" i="22"/>
  <c r="C2246" i="22" s="1"/>
  <c r="B2246" i="22"/>
  <c r="A2246" i="22"/>
  <c r="J2245" i="22"/>
  <c r="I2245" i="22"/>
  <c r="D2245" i="22"/>
  <c r="C2245" i="22" s="1"/>
  <c r="B2245" i="22"/>
  <c r="A2245" i="22"/>
  <c r="K2244" i="22"/>
  <c r="J2244" i="22"/>
  <c r="I2244" i="22"/>
  <c r="D2244" i="22"/>
  <c r="C2244" i="22" s="1"/>
  <c r="B2244" i="22"/>
  <c r="A2244" i="22"/>
  <c r="J2243" i="22"/>
  <c r="I2243" i="22"/>
  <c r="D2243" i="22"/>
  <c r="C2243" i="22"/>
  <c r="B2243" i="22"/>
  <c r="A2243" i="22"/>
  <c r="J2242" i="22"/>
  <c r="I2242" i="22"/>
  <c r="D2242" i="22"/>
  <c r="C2242" i="22" s="1"/>
  <c r="B2242" i="22"/>
  <c r="A2242" i="22"/>
  <c r="J2241" i="22"/>
  <c r="I2241" i="22"/>
  <c r="D2241" i="22"/>
  <c r="C2241" i="22" s="1"/>
  <c r="B2241" i="22"/>
  <c r="A2241" i="22"/>
  <c r="J2240" i="22"/>
  <c r="I2240" i="22"/>
  <c r="D2240" i="22"/>
  <c r="C2240" i="22" s="1"/>
  <c r="B2240" i="22"/>
  <c r="A2240" i="22"/>
  <c r="J2239" i="22"/>
  <c r="I2239" i="22"/>
  <c r="D2239" i="22"/>
  <c r="C2239" i="22" s="1"/>
  <c r="B2239" i="22"/>
  <c r="A2239" i="22"/>
  <c r="J2238" i="22"/>
  <c r="I2238" i="22"/>
  <c r="D2238" i="22"/>
  <c r="C2238" i="22" s="1"/>
  <c r="B2238" i="22"/>
  <c r="A2238" i="22"/>
  <c r="J2237" i="22"/>
  <c r="I2237" i="22"/>
  <c r="K2237" i="22" s="1"/>
  <c r="D2237" i="22"/>
  <c r="C2237" i="22" s="1"/>
  <c r="B2237" i="22"/>
  <c r="A2237" i="22"/>
  <c r="J2236" i="22"/>
  <c r="I2236" i="22"/>
  <c r="D2236" i="22"/>
  <c r="C2236" i="22" s="1"/>
  <c r="B2236" i="22"/>
  <c r="A2236" i="22"/>
  <c r="J2235" i="22"/>
  <c r="K2235" i="22" s="1"/>
  <c r="I2235" i="22"/>
  <c r="D2235" i="22"/>
  <c r="C2235" i="22" s="1"/>
  <c r="B2235" i="22"/>
  <c r="A2235" i="22"/>
  <c r="J2234" i="22"/>
  <c r="I2234" i="22"/>
  <c r="D2234" i="22"/>
  <c r="C2234" i="22" s="1"/>
  <c r="B2234" i="22"/>
  <c r="A2234" i="22"/>
  <c r="J2233" i="22"/>
  <c r="I2233" i="22"/>
  <c r="D2233" i="22"/>
  <c r="C2233" i="22" s="1"/>
  <c r="B2233" i="22"/>
  <c r="A2233" i="22"/>
  <c r="J2232" i="22"/>
  <c r="I2232" i="22"/>
  <c r="K2232" i="22" s="1"/>
  <c r="D2232" i="22"/>
  <c r="C2232" i="22" s="1"/>
  <c r="B2232" i="22"/>
  <c r="A2232" i="22"/>
  <c r="J2231" i="22"/>
  <c r="I2231" i="22"/>
  <c r="D2231" i="22"/>
  <c r="C2231" i="22"/>
  <c r="B2231" i="22"/>
  <c r="A2231" i="22"/>
  <c r="J2230" i="22"/>
  <c r="I2230" i="22"/>
  <c r="D2230" i="22"/>
  <c r="C2230" i="22" s="1"/>
  <c r="B2230" i="22"/>
  <c r="A2230" i="22"/>
  <c r="J2229" i="22"/>
  <c r="I2229" i="22"/>
  <c r="D2229" i="22"/>
  <c r="C2229" i="22" s="1"/>
  <c r="B2229" i="22"/>
  <c r="A2229" i="22"/>
  <c r="J2228" i="22"/>
  <c r="I2228" i="22"/>
  <c r="D2228" i="22"/>
  <c r="C2228" i="22" s="1"/>
  <c r="B2228" i="22"/>
  <c r="A2228" i="22"/>
  <c r="J2227" i="22"/>
  <c r="I2227" i="22"/>
  <c r="K2227" i="22" s="1"/>
  <c r="D2227" i="22"/>
  <c r="C2227" i="22" s="1"/>
  <c r="B2227" i="22"/>
  <c r="A2227" i="22"/>
  <c r="J2226" i="22"/>
  <c r="I2226" i="22"/>
  <c r="D2226" i="22"/>
  <c r="C2226" i="22" s="1"/>
  <c r="B2226" i="22"/>
  <c r="A2226" i="22"/>
  <c r="J2225" i="22"/>
  <c r="I2225" i="22"/>
  <c r="D2225" i="22"/>
  <c r="C2225" i="22" s="1"/>
  <c r="B2225" i="22"/>
  <c r="A2225" i="22"/>
  <c r="J2224" i="22"/>
  <c r="I2224" i="22"/>
  <c r="D2224" i="22"/>
  <c r="C2224" i="22" s="1"/>
  <c r="B2224" i="22"/>
  <c r="A2224" i="22"/>
  <c r="J2223" i="22"/>
  <c r="I2223" i="22"/>
  <c r="D2223" i="22"/>
  <c r="C2223" i="22" s="1"/>
  <c r="B2223" i="22"/>
  <c r="A2223" i="22"/>
  <c r="J2222" i="22"/>
  <c r="I2222" i="22"/>
  <c r="D2222" i="22"/>
  <c r="C2222" i="22" s="1"/>
  <c r="B2222" i="22"/>
  <c r="A2222" i="22"/>
  <c r="J2221" i="22"/>
  <c r="I2221" i="22"/>
  <c r="D2221" i="22"/>
  <c r="C2221" i="22" s="1"/>
  <c r="B2221" i="22"/>
  <c r="A2221" i="22"/>
  <c r="J2220" i="22"/>
  <c r="I2220" i="22"/>
  <c r="D2220" i="22"/>
  <c r="C2220" i="22" s="1"/>
  <c r="B2220" i="22"/>
  <c r="A2220" i="22"/>
  <c r="J2219" i="22"/>
  <c r="I2219" i="22"/>
  <c r="K2219" i="22" s="1"/>
  <c r="D2219" i="22"/>
  <c r="C2219" i="22"/>
  <c r="B2219" i="22"/>
  <c r="A2219" i="22"/>
  <c r="J2218" i="22"/>
  <c r="I2218" i="22"/>
  <c r="D2218" i="22"/>
  <c r="C2218" i="22" s="1"/>
  <c r="B2218" i="22"/>
  <c r="A2218" i="22"/>
  <c r="J2217" i="22"/>
  <c r="I2217" i="22"/>
  <c r="D2217" i="22"/>
  <c r="C2217" i="22" s="1"/>
  <c r="B2217" i="22"/>
  <c r="A2217" i="22"/>
  <c r="J2216" i="22"/>
  <c r="I2216" i="22"/>
  <c r="D2216" i="22"/>
  <c r="C2216" i="22" s="1"/>
  <c r="B2216" i="22"/>
  <c r="A2216" i="22"/>
  <c r="J2215" i="22"/>
  <c r="K2215" i="22" s="1"/>
  <c r="I2215" i="22"/>
  <c r="D2215" i="22"/>
  <c r="C2215" i="22" s="1"/>
  <c r="B2215" i="22"/>
  <c r="A2215" i="22"/>
  <c r="J2214" i="22"/>
  <c r="I2214" i="22"/>
  <c r="D2214" i="22"/>
  <c r="C2214" i="22" s="1"/>
  <c r="B2214" i="22"/>
  <c r="A2214" i="22"/>
  <c r="J2213" i="22"/>
  <c r="I2213" i="22"/>
  <c r="D2213" i="22"/>
  <c r="C2213" i="22" s="1"/>
  <c r="B2213" i="22"/>
  <c r="A2213" i="22"/>
  <c r="J2212" i="22"/>
  <c r="K2212" i="22" s="1"/>
  <c r="I2212" i="22"/>
  <c r="D2212" i="22"/>
  <c r="C2212" i="22" s="1"/>
  <c r="B2212" i="22"/>
  <c r="A2212" i="22"/>
  <c r="J2211" i="22"/>
  <c r="I2211" i="22"/>
  <c r="D2211" i="22"/>
  <c r="C2211" i="22"/>
  <c r="B2211" i="22"/>
  <c r="A2211" i="22"/>
  <c r="J2210" i="22"/>
  <c r="I2210" i="22"/>
  <c r="D2210" i="22"/>
  <c r="C2210" i="22" s="1"/>
  <c r="B2210" i="22"/>
  <c r="A2210" i="22"/>
  <c r="J2209" i="22"/>
  <c r="I2209" i="22"/>
  <c r="D2209" i="22"/>
  <c r="C2209" i="22" s="1"/>
  <c r="B2209" i="22"/>
  <c r="A2209" i="22"/>
  <c r="J2208" i="22"/>
  <c r="I2208" i="22"/>
  <c r="D2208" i="22"/>
  <c r="C2208" i="22" s="1"/>
  <c r="B2208" i="22"/>
  <c r="A2208" i="22"/>
  <c r="J2207" i="22"/>
  <c r="I2207" i="22"/>
  <c r="D2207" i="22"/>
  <c r="C2207" i="22" s="1"/>
  <c r="B2207" i="22"/>
  <c r="A2207" i="22"/>
  <c r="J2206" i="22"/>
  <c r="I2206" i="22"/>
  <c r="D2206" i="22"/>
  <c r="C2206" i="22" s="1"/>
  <c r="B2206" i="22"/>
  <c r="A2206" i="22"/>
  <c r="J2205" i="22"/>
  <c r="I2205" i="22"/>
  <c r="K2205" i="22" s="1"/>
  <c r="D2205" i="22"/>
  <c r="C2205" i="22" s="1"/>
  <c r="B2205" i="22"/>
  <c r="A2205" i="22"/>
  <c r="J2204" i="22"/>
  <c r="I2204" i="22"/>
  <c r="K2204" i="22" s="1"/>
  <c r="D2204" i="22"/>
  <c r="C2204" i="22" s="1"/>
  <c r="B2204" i="22"/>
  <c r="A2204" i="22"/>
  <c r="K2203" i="22"/>
  <c r="J2203" i="22"/>
  <c r="I2203" i="22"/>
  <c r="D2203" i="22"/>
  <c r="C2203" i="22"/>
  <c r="B2203" i="22"/>
  <c r="A2203" i="22"/>
  <c r="J2202" i="22"/>
  <c r="I2202" i="22"/>
  <c r="D2202" i="22"/>
  <c r="C2202" i="22" s="1"/>
  <c r="B2202" i="22"/>
  <c r="A2202" i="22"/>
  <c r="J2201" i="22"/>
  <c r="I2201" i="22"/>
  <c r="D2201" i="22"/>
  <c r="C2201" i="22" s="1"/>
  <c r="B2201" i="22"/>
  <c r="A2201" i="22"/>
  <c r="J2200" i="22"/>
  <c r="I2200" i="22"/>
  <c r="K2200" i="22" s="1"/>
  <c r="D2200" i="22"/>
  <c r="C2200" i="22" s="1"/>
  <c r="B2200" i="22"/>
  <c r="A2200" i="22"/>
  <c r="J2199" i="22"/>
  <c r="I2199" i="22"/>
  <c r="K2199" i="22" s="1"/>
  <c r="D2199" i="22"/>
  <c r="C2199" i="22"/>
  <c r="B2199" i="22"/>
  <c r="A2199" i="22"/>
  <c r="J2198" i="22"/>
  <c r="I2198" i="22"/>
  <c r="D2198" i="22"/>
  <c r="C2198" i="22" s="1"/>
  <c r="B2198" i="22"/>
  <c r="A2198" i="22"/>
  <c r="J2197" i="22"/>
  <c r="I2197" i="22"/>
  <c r="D2197" i="22"/>
  <c r="C2197" i="22" s="1"/>
  <c r="B2197" i="22"/>
  <c r="A2197" i="22"/>
  <c r="J2196" i="22"/>
  <c r="I2196" i="22"/>
  <c r="K2196" i="22" s="1"/>
  <c r="D2196" i="22"/>
  <c r="C2196" i="22" s="1"/>
  <c r="B2196" i="22"/>
  <c r="A2196" i="22"/>
  <c r="J2195" i="22"/>
  <c r="I2195" i="22"/>
  <c r="K2195" i="22" s="1"/>
  <c r="D2195" i="22"/>
  <c r="C2195" i="22" s="1"/>
  <c r="B2195" i="22"/>
  <c r="A2195" i="22"/>
  <c r="J2194" i="22"/>
  <c r="I2194" i="22"/>
  <c r="D2194" i="22"/>
  <c r="C2194" i="22" s="1"/>
  <c r="B2194" i="22"/>
  <c r="A2194" i="22"/>
  <c r="J2193" i="22"/>
  <c r="I2193" i="22"/>
  <c r="K2193" i="22" s="1"/>
  <c r="D2193" i="22"/>
  <c r="C2193" i="22" s="1"/>
  <c r="B2193" i="22"/>
  <c r="A2193" i="22"/>
  <c r="J2192" i="22"/>
  <c r="I2192" i="22"/>
  <c r="D2192" i="22"/>
  <c r="C2192" i="22" s="1"/>
  <c r="B2192" i="22"/>
  <c r="A2192" i="22"/>
  <c r="J2191" i="22"/>
  <c r="K2191" i="22" s="1"/>
  <c r="I2191" i="22"/>
  <c r="D2191" i="22"/>
  <c r="C2191" i="22" s="1"/>
  <c r="B2191" i="22"/>
  <c r="A2191" i="22"/>
  <c r="J2190" i="22"/>
  <c r="I2190" i="22"/>
  <c r="D2190" i="22"/>
  <c r="C2190" i="22" s="1"/>
  <c r="B2190" i="22"/>
  <c r="A2190" i="22"/>
  <c r="J2189" i="22"/>
  <c r="I2189" i="22"/>
  <c r="D2189" i="22"/>
  <c r="C2189" i="22" s="1"/>
  <c r="B2189" i="22"/>
  <c r="A2189" i="22"/>
  <c r="J2188" i="22"/>
  <c r="I2188" i="22"/>
  <c r="K2188" i="22" s="1"/>
  <c r="D2188" i="22"/>
  <c r="C2188" i="22" s="1"/>
  <c r="B2188" i="22"/>
  <c r="A2188" i="22"/>
  <c r="J2187" i="22"/>
  <c r="K2187" i="22" s="1"/>
  <c r="I2187" i="22"/>
  <c r="D2187" i="22"/>
  <c r="C2187" i="22"/>
  <c r="B2187" i="22"/>
  <c r="A2187" i="22"/>
  <c r="J2186" i="22"/>
  <c r="I2186" i="22"/>
  <c r="D2186" i="22"/>
  <c r="C2186" i="22" s="1"/>
  <c r="B2186" i="22"/>
  <c r="A2186" i="22"/>
  <c r="J2185" i="22"/>
  <c r="I2185" i="22"/>
  <c r="D2185" i="22"/>
  <c r="C2185" i="22" s="1"/>
  <c r="B2185" i="22"/>
  <c r="A2185" i="22"/>
  <c r="J2184" i="22"/>
  <c r="K2184" i="22" s="1"/>
  <c r="I2184" i="22"/>
  <c r="D2184" i="22"/>
  <c r="C2184" i="22" s="1"/>
  <c r="B2184" i="22"/>
  <c r="A2184" i="22"/>
  <c r="J2183" i="22"/>
  <c r="K2183" i="22" s="1"/>
  <c r="I2183" i="22"/>
  <c r="D2183" i="22"/>
  <c r="C2183" i="22" s="1"/>
  <c r="B2183" i="22"/>
  <c r="A2183" i="22"/>
  <c r="J2182" i="22"/>
  <c r="I2182" i="22"/>
  <c r="D2182" i="22"/>
  <c r="C2182" i="22" s="1"/>
  <c r="B2182" i="22"/>
  <c r="A2182" i="22"/>
  <c r="J2181" i="22"/>
  <c r="I2181" i="22"/>
  <c r="K2181" i="22" s="1"/>
  <c r="D2181" i="22"/>
  <c r="C2181" i="22" s="1"/>
  <c r="B2181" i="22"/>
  <c r="A2181" i="22"/>
  <c r="K2180" i="22"/>
  <c r="J2180" i="22"/>
  <c r="I2180" i="22"/>
  <c r="D2180" i="22"/>
  <c r="C2180" i="22" s="1"/>
  <c r="B2180" i="22"/>
  <c r="A2180" i="22"/>
  <c r="J2179" i="22"/>
  <c r="I2179" i="22"/>
  <c r="K2179" i="22" s="1"/>
  <c r="D2179" i="22"/>
  <c r="C2179" i="22"/>
  <c r="B2179" i="22"/>
  <c r="A2179" i="22"/>
  <c r="J2178" i="22"/>
  <c r="I2178" i="22"/>
  <c r="D2178" i="22"/>
  <c r="C2178" i="22" s="1"/>
  <c r="B2178" i="22"/>
  <c r="A2178" i="22"/>
  <c r="J2177" i="22"/>
  <c r="I2177" i="22"/>
  <c r="D2177" i="22"/>
  <c r="C2177" i="22" s="1"/>
  <c r="B2177" i="22"/>
  <c r="A2177" i="22"/>
  <c r="J2176" i="22"/>
  <c r="I2176" i="22"/>
  <c r="D2176" i="22"/>
  <c r="C2176" i="22" s="1"/>
  <c r="B2176" i="22"/>
  <c r="A2176" i="22"/>
  <c r="J2175" i="22"/>
  <c r="I2175" i="22"/>
  <c r="K2175" i="22" s="1"/>
  <c r="D2175" i="22"/>
  <c r="C2175" i="22" s="1"/>
  <c r="B2175" i="22"/>
  <c r="A2175" i="22"/>
  <c r="J2174" i="22"/>
  <c r="I2174" i="22"/>
  <c r="D2174" i="22"/>
  <c r="C2174" i="22" s="1"/>
  <c r="B2174" i="22"/>
  <c r="A2174" i="22"/>
  <c r="J2173" i="22"/>
  <c r="I2173" i="22"/>
  <c r="K2173" i="22" s="1"/>
  <c r="D2173" i="22"/>
  <c r="C2173" i="22" s="1"/>
  <c r="B2173" i="22"/>
  <c r="A2173" i="22"/>
  <c r="J2172" i="22"/>
  <c r="I2172" i="22"/>
  <c r="D2172" i="22"/>
  <c r="C2172" i="22" s="1"/>
  <c r="B2172" i="22"/>
  <c r="A2172" i="22"/>
  <c r="K2171" i="22"/>
  <c r="J2171" i="22"/>
  <c r="I2171" i="22"/>
  <c r="D2171" i="22"/>
  <c r="C2171" i="22" s="1"/>
  <c r="B2171" i="22"/>
  <c r="A2171" i="22"/>
  <c r="J2170" i="22"/>
  <c r="I2170" i="22"/>
  <c r="D2170" i="22"/>
  <c r="C2170" i="22" s="1"/>
  <c r="B2170" i="22"/>
  <c r="A2170" i="22"/>
  <c r="J2169" i="22"/>
  <c r="I2169" i="22"/>
  <c r="D2169" i="22"/>
  <c r="C2169" i="22" s="1"/>
  <c r="B2169" i="22"/>
  <c r="A2169" i="22"/>
  <c r="J2168" i="22"/>
  <c r="I2168" i="22"/>
  <c r="D2168" i="22"/>
  <c r="C2168" i="22" s="1"/>
  <c r="B2168" i="22"/>
  <c r="A2168" i="22"/>
  <c r="J2167" i="22"/>
  <c r="I2167" i="22"/>
  <c r="D2167" i="22"/>
  <c r="C2167" i="22" s="1"/>
  <c r="B2167" i="22"/>
  <c r="A2167" i="22"/>
  <c r="J2166" i="22"/>
  <c r="I2166" i="22"/>
  <c r="K2166" i="22" s="1"/>
  <c r="D2166" i="22"/>
  <c r="C2166" i="22"/>
  <c r="B2166" i="22"/>
  <c r="A2166" i="22"/>
  <c r="J2165" i="22"/>
  <c r="K2165" i="22" s="1"/>
  <c r="I2165" i="22"/>
  <c r="D2165" i="22"/>
  <c r="C2165" i="22" s="1"/>
  <c r="B2165" i="22"/>
  <c r="A2165" i="22"/>
  <c r="J2164" i="22"/>
  <c r="I2164" i="22"/>
  <c r="D2164" i="22"/>
  <c r="C2164" i="22" s="1"/>
  <c r="B2164" i="22"/>
  <c r="A2164" i="22"/>
  <c r="J2163" i="22"/>
  <c r="K2163" i="22" s="1"/>
  <c r="I2163" i="22"/>
  <c r="D2163" i="22"/>
  <c r="C2163" i="22" s="1"/>
  <c r="B2163" i="22"/>
  <c r="A2163" i="22"/>
  <c r="J2162" i="22"/>
  <c r="I2162" i="22"/>
  <c r="D2162" i="22"/>
  <c r="C2162" i="22" s="1"/>
  <c r="B2162" i="22"/>
  <c r="A2162" i="22"/>
  <c r="J2161" i="22"/>
  <c r="I2161" i="22"/>
  <c r="K2161" i="22" s="1"/>
  <c r="D2161" i="22"/>
  <c r="C2161" i="22" s="1"/>
  <c r="B2161" i="22"/>
  <c r="A2161" i="22"/>
  <c r="K2160" i="22"/>
  <c r="J2160" i="22"/>
  <c r="I2160" i="22"/>
  <c r="D2160" i="22"/>
  <c r="C2160" i="22"/>
  <c r="B2160" i="22"/>
  <c r="A2160" i="22"/>
  <c r="J2159" i="22"/>
  <c r="I2159" i="22"/>
  <c r="D2159" i="22"/>
  <c r="C2159" i="22" s="1"/>
  <c r="B2159" i="22"/>
  <c r="A2159" i="22"/>
  <c r="J2158" i="22"/>
  <c r="I2158" i="22"/>
  <c r="D2158" i="22"/>
  <c r="C2158" i="22" s="1"/>
  <c r="B2158" i="22"/>
  <c r="A2158" i="22"/>
  <c r="J2157" i="22"/>
  <c r="I2157" i="22"/>
  <c r="D2157" i="22"/>
  <c r="C2157" i="22" s="1"/>
  <c r="B2157" i="22"/>
  <c r="A2157" i="22"/>
  <c r="J2156" i="22"/>
  <c r="K2156" i="22" s="1"/>
  <c r="I2156" i="22"/>
  <c r="D2156" i="22"/>
  <c r="C2156" i="22" s="1"/>
  <c r="B2156" i="22"/>
  <c r="A2156" i="22"/>
  <c r="J2155" i="22"/>
  <c r="I2155" i="22"/>
  <c r="D2155" i="22"/>
  <c r="C2155" i="22" s="1"/>
  <c r="B2155" i="22"/>
  <c r="A2155" i="22"/>
  <c r="J2154" i="22"/>
  <c r="K2154" i="22" s="1"/>
  <c r="I2154" i="22"/>
  <c r="D2154" i="22"/>
  <c r="C2154" i="22" s="1"/>
  <c r="B2154" i="22"/>
  <c r="A2154" i="22"/>
  <c r="J2153" i="22"/>
  <c r="I2153" i="22"/>
  <c r="D2153" i="22"/>
  <c r="C2153" i="22" s="1"/>
  <c r="B2153" i="22"/>
  <c r="A2153" i="22"/>
  <c r="J2152" i="22"/>
  <c r="I2152" i="22"/>
  <c r="D2152" i="22"/>
  <c r="C2152" i="22"/>
  <c r="B2152" i="22"/>
  <c r="A2152" i="22"/>
  <c r="J2151" i="22"/>
  <c r="I2151" i="22"/>
  <c r="D2151" i="22"/>
  <c r="C2151" i="22" s="1"/>
  <c r="B2151" i="22"/>
  <c r="A2151" i="22"/>
  <c r="J2150" i="22"/>
  <c r="I2150" i="22"/>
  <c r="D2150" i="22"/>
  <c r="C2150" i="22"/>
  <c r="B2150" i="22"/>
  <c r="A2150" i="22"/>
  <c r="J2149" i="22"/>
  <c r="I2149" i="22"/>
  <c r="K2149" i="22" s="1"/>
  <c r="D2149" i="22"/>
  <c r="C2149" i="22" s="1"/>
  <c r="B2149" i="22"/>
  <c r="A2149" i="22"/>
  <c r="J2148" i="22"/>
  <c r="I2148" i="22"/>
  <c r="D2148" i="22"/>
  <c r="C2148" i="22"/>
  <c r="B2148" i="22"/>
  <c r="A2148" i="22"/>
  <c r="J2147" i="22"/>
  <c r="K2147" i="22" s="1"/>
  <c r="I2147" i="22"/>
  <c r="D2147" i="22"/>
  <c r="C2147" i="22" s="1"/>
  <c r="B2147" i="22"/>
  <c r="A2147" i="22"/>
  <c r="J2146" i="22"/>
  <c r="I2146" i="22"/>
  <c r="K2146" i="22" s="1"/>
  <c r="D2146" i="22"/>
  <c r="C2146" i="22" s="1"/>
  <c r="B2146" i="22"/>
  <c r="A2146" i="22"/>
  <c r="J2145" i="22"/>
  <c r="I2145" i="22"/>
  <c r="D2145" i="22"/>
  <c r="C2145" i="22" s="1"/>
  <c r="B2145" i="22"/>
  <c r="A2145" i="22"/>
  <c r="J2144" i="22"/>
  <c r="I2144" i="22"/>
  <c r="D2144" i="22"/>
  <c r="C2144" i="22" s="1"/>
  <c r="B2144" i="22"/>
  <c r="A2144" i="22"/>
  <c r="J2143" i="22"/>
  <c r="I2143" i="22"/>
  <c r="D2143" i="22"/>
  <c r="C2143" i="22" s="1"/>
  <c r="B2143" i="22"/>
  <c r="A2143" i="22"/>
  <c r="J2142" i="22"/>
  <c r="I2142" i="22"/>
  <c r="K2142" i="22" s="1"/>
  <c r="D2142" i="22"/>
  <c r="C2142" i="22" s="1"/>
  <c r="B2142" i="22"/>
  <c r="A2142" i="22"/>
  <c r="J2141" i="22"/>
  <c r="K2141" i="22" s="1"/>
  <c r="I2141" i="22"/>
  <c r="D2141" i="22"/>
  <c r="C2141" i="22" s="1"/>
  <c r="B2141" i="22"/>
  <c r="A2141" i="22"/>
  <c r="J2140" i="22"/>
  <c r="I2140" i="22"/>
  <c r="D2140" i="22"/>
  <c r="C2140" i="22" s="1"/>
  <c r="B2140" i="22"/>
  <c r="A2140" i="22"/>
  <c r="J2139" i="22"/>
  <c r="I2139" i="22"/>
  <c r="D2139" i="22"/>
  <c r="C2139" i="22" s="1"/>
  <c r="B2139" i="22"/>
  <c r="A2139" i="22"/>
  <c r="J2138" i="22"/>
  <c r="I2138" i="22"/>
  <c r="D2138" i="22"/>
  <c r="C2138" i="22" s="1"/>
  <c r="B2138" i="22"/>
  <c r="A2138" i="22"/>
  <c r="J2137" i="22"/>
  <c r="I2137" i="22"/>
  <c r="D2137" i="22"/>
  <c r="C2137" i="22" s="1"/>
  <c r="B2137" i="22"/>
  <c r="A2137" i="22"/>
  <c r="J2136" i="22"/>
  <c r="K2136" i="22" s="1"/>
  <c r="I2136" i="22"/>
  <c r="D2136" i="22"/>
  <c r="C2136" i="22" s="1"/>
  <c r="B2136" i="22"/>
  <c r="A2136" i="22"/>
  <c r="J2135" i="22"/>
  <c r="I2135" i="22"/>
  <c r="D2135" i="22"/>
  <c r="C2135" i="22" s="1"/>
  <c r="B2135" i="22"/>
  <c r="A2135" i="22"/>
  <c r="J2134" i="22"/>
  <c r="I2134" i="22"/>
  <c r="D2134" i="22"/>
  <c r="C2134" i="22" s="1"/>
  <c r="B2134" i="22"/>
  <c r="A2134" i="22"/>
  <c r="J2133" i="22"/>
  <c r="I2133" i="22"/>
  <c r="D2133" i="22"/>
  <c r="C2133" i="22" s="1"/>
  <c r="B2133" i="22"/>
  <c r="A2133" i="22"/>
  <c r="J2132" i="22"/>
  <c r="I2132" i="22"/>
  <c r="D2132" i="22"/>
  <c r="C2132" i="22" s="1"/>
  <c r="B2132" i="22"/>
  <c r="A2132" i="22"/>
  <c r="J2131" i="22"/>
  <c r="I2131" i="22"/>
  <c r="D2131" i="22"/>
  <c r="C2131" i="22" s="1"/>
  <c r="B2131" i="22"/>
  <c r="A2131" i="22"/>
  <c r="J2130" i="22"/>
  <c r="I2130" i="22"/>
  <c r="K2130" i="22" s="1"/>
  <c r="D2130" i="22"/>
  <c r="C2130" i="22" s="1"/>
  <c r="B2130" i="22"/>
  <c r="A2130" i="22"/>
  <c r="J2129" i="22"/>
  <c r="I2129" i="22"/>
  <c r="K2129" i="22" s="1"/>
  <c r="D2129" i="22"/>
  <c r="C2129" i="22" s="1"/>
  <c r="B2129" i="22"/>
  <c r="A2129" i="22"/>
  <c r="K2128" i="22"/>
  <c r="J2128" i="22"/>
  <c r="I2128" i="22"/>
  <c r="D2128" i="22"/>
  <c r="C2128" i="22"/>
  <c r="B2128" i="22"/>
  <c r="A2128" i="22"/>
  <c r="J2127" i="22"/>
  <c r="I2127" i="22"/>
  <c r="D2127" i="22"/>
  <c r="C2127" i="22" s="1"/>
  <c r="B2127" i="22"/>
  <c r="A2127" i="22"/>
  <c r="J2126" i="22"/>
  <c r="I2126" i="22"/>
  <c r="D2126" i="22"/>
  <c r="C2126" i="22"/>
  <c r="B2126" i="22"/>
  <c r="A2126" i="22"/>
  <c r="J2125" i="22"/>
  <c r="I2125" i="22"/>
  <c r="D2125" i="22"/>
  <c r="C2125" i="22" s="1"/>
  <c r="B2125" i="22"/>
  <c r="A2125" i="22"/>
  <c r="K2124" i="22"/>
  <c r="J2124" i="22"/>
  <c r="I2124" i="22"/>
  <c r="D2124" i="22"/>
  <c r="C2124" i="22"/>
  <c r="B2124" i="22"/>
  <c r="A2124" i="22"/>
  <c r="J2123" i="22"/>
  <c r="K2123" i="22" s="1"/>
  <c r="I2123" i="22"/>
  <c r="D2123" i="22"/>
  <c r="C2123" i="22" s="1"/>
  <c r="B2123" i="22"/>
  <c r="A2123" i="22"/>
  <c r="J2122" i="22"/>
  <c r="I2122" i="22"/>
  <c r="K2122" i="22" s="1"/>
  <c r="D2122" i="22"/>
  <c r="C2122" i="22" s="1"/>
  <c r="B2122" i="22"/>
  <c r="A2122" i="22"/>
  <c r="J2121" i="22"/>
  <c r="I2121" i="22"/>
  <c r="D2121" i="22"/>
  <c r="C2121" i="22" s="1"/>
  <c r="B2121" i="22"/>
  <c r="A2121" i="22"/>
  <c r="J2120" i="22"/>
  <c r="K2120" i="22" s="1"/>
  <c r="I2120" i="22"/>
  <c r="D2120" i="22"/>
  <c r="C2120" i="22" s="1"/>
  <c r="B2120" i="22"/>
  <c r="A2120" i="22"/>
  <c r="J2119" i="22"/>
  <c r="I2119" i="22"/>
  <c r="D2119" i="22"/>
  <c r="C2119" i="22" s="1"/>
  <c r="B2119" i="22"/>
  <c r="A2119" i="22"/>
  <c r="J2118" i="22"/>
  <c r="I2118" i="22"/>
  <c r="D2118" i="22"/>
  <c r="C2118" i="22" s="1"/>
  <c r="B2118" i="22"/>
  <c r="A2118" i="22"/>
  <c r="J2117" i="22"/>
  <c r="K2117" i="22" s="1"/>
  <c r="I2117" i="22"/>
  <c r="D2117" i="22"/>
  <c r="C2117" i="22" s="1"/>
  <c r="B2117" i="22"/>
  <c r="A2117" i="22"/>
  <c r="J2116" i="22"/>
  <c r="I2116" i="22"/>
  <c r="D2116" i="22"/>
  <c r="C2116" i="22" s="1"/>
  <c r="B2116" i="22"/>
  <c r="A2116" i="22"/>
  <c r="J2115" i="22"/>
  <c r="I2115" i="22"/>
  <c r="D2115" i="22"/>
  <c r="C2115" i="22" s="1"/>
  <c r="B2115" i="22"/>
  <c r="A2115" i="22"/>
  <c r="J2114" i="22"/>
  <c r="I2114" i="22"/>
  <c r="D2114" i="22"/>
  <c r="C2114" i="22" s="1"/>
  <c r="B2114" i="22"/>
  <c r="A2114" i="22"/>
  <c r="J2113" i="22"/>
  <c r="I2113" i="22"/>
  <c r="K2113" i="22" s="1"/>
  <c r="D2113" i="22"/>
  <c r="C2113" i="22" s="1"/>
  <c r="B2113" i="22"/>
  <c r="A2113" i="22"/>
  <c r="J2112" i="22"/>
  <c r="I2112" i="22"/>
  <c r="K2112" i="22" s="1"/>
  <c r="D2112" i="22"/>
  <c r="C2112" i="22"/>
  <c r="B2112" i="22"/>
  <c r="A2112" i="22"/>
  <c r="J2111" i="22"/>
  <c r="I2111" i="22"/>
  <c r="D2111" i="22"/>
  <c r="C2111" i="22" s="1"/>
  <c r="B2111" i="22"/>
  <c r="A2111" i="22"/>
  <c r="J2110" i="22"/>
  <c r="I2110" i="22"/>
  <c r="D2110" i="22"/>
  <c r="C2110" i="22" s="1"/>
  <c r="B2110" i="22"/>
  <c r="A2110" i="22"/>
  <c r="J2109" i="22"/>
  <c r="I2109" i="22"/>
  <c r="K2109" i="22" s="1"/>
  <c r="D2109" i="22"/>
  <c r="C2109" i="22" s="1"/>
  <c r="B2109" i="22"/>
  <c r="A2109" i="22"/>
  <c r="J2108" i="22"/>
  <c r="I2108" i="22"/>
  <c r="D2108" i="22"/>
  <c r="C2108" i="22"/>
  <c r="B2108" i="22"/>
  <c r="A2108" i="22"/>
  <c r="J2107" i="22"/>
  <c r="I2107" i="22"/>
  <c r="D2107" i="22"/>
  <c r="C2107" i="22" s="1"/>
  <c r="B2107" i="22"/>
  <c r="A2107" i="22"/>
  <c r="J2106" i="22"/>
  <c r="I2106" i="22"/>
  <c r="K2106" i="22" s="1"/>
  <c r="D2106" i="22"/>
  <c r="C2106" i="22" s="1"/>
  <c r="B2106" i="22"/>
  <c r="A2106" i="22"/>
  <c r="J2105" i="22"/>
  <c r="I2105" i="22"/>
  <c r="D2105" i="22"/>
  <c r="C2105" i="22" s="1"/>
  <c r="B2105" i="22"/>
  <c r="A2105" i="22"/>
  <c r="J2104" i="22"/>
  <c r="I2104" i="22"/>
  <c r="D2104" i="22"/>
  <c r="C2104" i="22" s="1"/>
  <c r="B2104" i="22"/>
  <c r="A2104" i="22"/>
  <c r="J2103" i="22"/>
  <c r="I2103" i="22"/>
  <c r="D2103" i="22"/>
  <c r="C2103" i="22" s="1"/>
  <c r="B2103" i="22"/>
  <c r="A2103" i="22"/>
  <c r="J2102" i="22"/>
  <c r="I2102" i="22"/>
  <c r="D2102" i="22"/>
  <c r="C2102" i="22"/>
  <c r="B2102" i="22"/>
  <c r="A2102" i="22"/>
  <c r="J2101" i="22"/>
  <c r="I2101" i="22"/>
  <c r="D2101" i="22"/>
  <c r="C2101" i="22" s="1"/>
  <c r="B2101" i="22"/>
  <c r="A2101" i="22"/>
  <c r="J2100" i="22"/>
  <c r="I2100" i="22"/>
  <c r="K2100" i="22" s="1"/>
  <c r="D2100" i="22"/>
  <c r="C2100" i="22" s="1"/>
  <c r="B2100" i="22"/>
  <c r="A2100" i="22"/>
  <c r="J2099" i="22"/>
  <c r="K2099" i="22" s="1"/>
  <c r="I2099" i="22"/>
  <c r="D2099" i="22"/>
  <c r="C2099" i="22" s="1"/>
  <c r="B2099" i="22"/>
  <c r="A2099" i="22"/>
  <c r="J2098" i="22"/>
  <c r="K2098" i="22" s="1"/>
  <c r="I2098" i="22"/>
  <c r="D2098" i="22"/>
  <c r="C2098" i="22" s="1"/>
  <c r="B2098" i="22"/>
  <c r="A2098" i="22"/>
  <c r="J2097" i="22"/>
  <c r="I2097" i="22"/>
  <c r="D2097" i="22"/>
  <c r="C2097" i="22" s="1"/>
  <c r="B2097" i="22"/>
  <c r="A2097" i="22"/>
  <c r="J2096" i="22"/>
  <c r="K2096" i="22" s="1"/>
  <c r="I2096" i="22"/>
  <c r="D2096" i="22"/>
  <c r="C2096" i="22"/>
  <c r="B2096" i="22"/>
  <c r="A2096" i="22"/>
  <c r="J2095" i="22"/>
  <c r="I2095" i="22"/>
  <c r="D2095" i="22"/>
  <c r="C2095" i="22" s="1"/>
  <c r="B2095" i="22"/>
  <c r="A2095" i="22"/>
  <c r="J2094" i="22"/>
  <c r="I2094" i="22"/>
  <c r="D2094" i="22"/>
  <c r="C2094" i="22" s="1"/>
  <c r="B2094" i="22"/>
  <c r="A2094" i="22"/>
  <c r="J2093" i="22"/>
  <c r="I2093" i="22"/>
  <c r="D2093" i="22"/>
  <c r="C2093" i="22" s="1"/>
  <c r="B2093" i="22"/>
  <c r="A2093" i="22"/>
  <c r="J2092" i="22"/>
  <c r="I2092" i="22"/>
  <c r="D2092" i="22"/>
  <c r="C2092" i="22" s="1"/>
  <c r="B2092" i="22"/>
  <c r="A2092" i="22"/>
  <c r="J2091" i="22"/>
  <c r="I2091" i="22"/>
  <c r="D2091" i="22"/>
  <c r="C2091" i="22" s="1"/>
  <c r="B2091" i="22"/>
  <c r="A2091" i="22"/>
  <c r="J2090" i="22"/>
  <c r="K2090" i="22" s="1"/>
  <c r="I2090" i="22"/>
  <c r="D2090" i="22"/>
  <c r="C2090" i="22" s="1"/>
  <c r="B2090" i="22"/>
  <c r="A2090" i="22"/>
  <c r="J2089" i="22"/>
  <c r="I2089" i="22"/>
  <c r="D2089" i="22"/>
  <c r="C2089" i="22" s="1"/>
  <c r="B2089" i="22"/>
  <c r="A2089" i="22"/>
  <c r="J2088" i="22"/>
  <c r="I2088" i="22"/>
  <c r="D2088" i="22"/>
  <c r="C2088" i="22"/>
  <c r="B2088" i="22"/>
  <c r="A2088" i="22"/>
  <c r="J2087" i="22"/>
  <c r="I2087" i="22"/>
  <c r="D2087" i="22"/>
  <c r="C2087" i="22" s="1"/>
  <c r="B2087" i="22"/>
  <c r="A2087" i="22"/>
  <c r="J2086" i="22"/>
  <c r="I2086" i="22"/>
  <c r="D2086" i="22"/>
  <c r="C2086" i="22"/>
  <c r="B2086" i="22"/>
  <c r="A2086" i="22"/>
  <c r="J2085" i="22"/>
  <c r="I2085" i="22"/>
  <c r="K2085" i="22" s="1"/>
  <c r="D2085" i="22"/>
  <c r="C2085" i="22" s="1"/>
  <c r="B2085" i="22"/>
  <c r="A2085" i="22"/>
  <c r="J2084" i="22"/>
  <c r="I2084" i="22"/>
  <c r="D2084" i="22"/>
  <c r="C2084" i="22"/>
  <c r="B2084" i="22"/>
  <c r="A2084" i="22"/>
  <c r="J2083" i="22"/>
  <c r="K2083" i="22" s="1"/>
  <c r="I2083" i="22"/>
  <c r="D2083" i="22"/>
  <c r="C2083" i="22" s="1"/>
  <c r="B2083" i="22"/>
  <c r="A2083" i="22"/>
  <c r="J2082" i="22"/>
  <c r="K2082" i="22" s="1"/>
  <c r="I2082" i="22"/>
  <c r="D2082" i="22"/>
  <c r="C2082" i="22" s="1"/>
  <c r="B2082" i="22"/>
  <c r="A2082" i="22"/>
  <c r="J2081" i="22"/>
  <c r="I2081" i="22"/>
  <c r="D2081" i="22"/>
  <c r="C2081" i="22" s="1"/>
  <c r="B2081" i="22"/>
  <c r="A2081" i="22"/>
  <c r="J2080" i="22"/>
  <c r="I2080" i="22"/>
  <c r="D2080" i="22"/>
  <c r="C2080" i="22" s="1"/>
  <c r="B2080" i="22"/>
  <c r="A2080" i="22"/>
  <c r="J2079" i="22"/>
  <c r="I2079" i="22"/>
  <c r="D2079" i="22"/>
  <c r="C2079" i="22" s="1"/>
  <c r="B2079" i="22"/>
  <c r="A2079" i="22"/>
  <c r="J2078" i="22"/>
  <c r="I2078" i="22"/>
  <c r="D2078" i="22"/>
  <c r="C2078" i="22" s="1"/>
  <c r="B2078" i="22"/>
  <c r="A2078" i="22"/>
  <c r="J2077" i="22"/>
  <c r="I2077" i="22"/>
  <c r="D2077" i="22"/>
  <c r="C2077" i="22" s="1"/>
  <c r="B2077" i="22"/>
  <c r="A2077" i="22"/>
  <c r="J2076" i="22"/>
  <c r="I2076" i="22"/>
  <c r="D2076" i="22"/>
  <c r="C2076" i="22" s="1"/>
  <c r="B2076" i="22"/>
  <c r="A2076" i="22"/>
  <c r="J2075" i="22"/>
  <c r="I2075" i="22"/>
  <c r="D2075" i="22"/>
  <c r="C2075" i="22" s="1"/>
  <c r="B2075" i="22"/>
  <c r="A2075" i="22"/>
  <c r="J2074" i="22"/>
  <c r="I2074" i="22"/>
  <c r="D2074" i="22"/>
  <c r="C2074" i="22" s="1"/>
  <c r="B2074" i="22"/>
  <c r="A2074" i="22"/>
  <c r="J2073" i="22"/>
  <c r="I2073" i="22"/>
  <c r="D2073" i="22"/>
  <c r="C2073" i="22" s="1"/>
  <c r="B2073" i="22"/>
  <c r="A2073" i="22"/>
  <c r="J2072" i="22"/>
  <c r="K2072" i="22" s="1"/>
  <c r="I2072" i="22"/>
  <c r="D2072" i="22"/>
  <c r="C2072" i="22" s="1"/>
  <c r="B2072" i="22"/>
  <c r="A2072" i="22"/>
  <c r="J2071" i="22"/>
  <c r="I2071" i="22"/>
  <c r="D2071" i="22"/>
  <c r="C2071" i="22" s="1"/>
  <c r="B2071" i="22"/>
  <c r="A2071" i="22"/>
  <c r="J2070" i="22"/>
  <c r="I2070" i="22"/>
  <c r="D2070" i="22"/>
  <c r="C2070" i="22" s="1"/>
  <c r="B2070" i="22"/>
  <c r="A2070" i="22"/>
  <c r="J2069" i="22"/>
  <c r="I2069" i="22"/>
  <c r="D2069" i="22"/>
  <c r="C2069" i="22" s="1"/>
  <c r="B2069" i="22"/>
  <c r="A2069" i="22"/>
  <c r="J2068" i="22"/>
  <c r="K2068" i="22" s="1"/>
  <c r="I2068" i="22"/>
  <c r="D2068" i="22"/>
  <c r="C2068" i="22" s="1"/>
  <c r="B2068" i="22"/>
  <c r="A2068" i="22"/>
  <c r="J2067" i="22"/>
  <c r="K2067" i="22" s="1"/>
  <c r="I2067" i="22"/>
  <c r="D2067" i="22"/>
  <c r="C2067" i="22" s="1"/>
  <c r="B2067" i="22"/>
  <c r="A2067" i="22"/>
  <c r="J2066" i="22"/>
  <c r="I2066" i="22"/>
  <c r="K2066" i="22" s="1"/>
  <c r="D2066" i="22"/>
  <c r="C2066" i="22" s="1"/>
  <c r="B2066" i="22"/>
  <c r="A2066" i="22"/>
  <c r="J2065" i="22"/>
  <c r="I2065" i="22"/>
  <c r="K2065" i="22" s="1"/>
  <c r="D2065" i="22"/>
  <c r="C2065" i="22" s="1"/>
  <c r="B2065" i="22"/>
  <c r="A2065" i="22"/>
  <c r="K2064" i="22"/>
  <c r="J2064" i="22"/>
  <c r="I2064" i="22"/>
  <c r="D2064" i="22"/>
  <c r="C2064" i="22"/>
  <c r="B2064" i="22"/>
  <c r="A2064" i="22"/>
  <c r="J2063" i="22"/>
  <c r="I2063" i="22"/>
  <c r="D2063" i="22"/>
  <c r="C2063" i="22" s="1"/>
  <c r="B2063" i="22"/>
  <c r="A2063" i="22"/>
  <c r="J2062" i="22"/>
  <c r="I2062" i="22"/>
  <c r="D2062" i="22"/>
  <c r="C2062" i="22"/>
  <c r="B2062" i="22"/>
  <c r="A2062" i="22"/>
  <c r="J2061" i="22"/>
  <c r="I2061" i="22"/>
  <c r="D2061" i="22"/>
  <c r="C2061" i="22" s="1"/>
  <c r="B2061" i="22"/>
  <c r="A2061" i="22"/>
  <c r="K2060" i="22"/>
  <c r="J2060" i="22"/>
  <c r="I2060" i="22"/>
  <c r="D2060" i="22"/>
  <c r="C2060" i="22"/>
  <c r="B2060" i="22"/>
  <c r="A2060" i="22"/>
  <c r="J2059" i="22"/>
  <c r="I2059" i="22"/>
  <c r="D2059" i="22"/>
  <c r="C2059" i="22" s="1"/>
  <c r="B2059" i="22"/>
  <c r="A2059" i="22"/>
  <c r="J2058" i="22"/>
  <c r="I2058" i="22"/>
  <c r="K2058" i="22" s="1"/>
  <c r="D2058" i="22"/>
  <c r="C2058" i="22" s="1"/>
  <c r="B2058" i="22"/>
  <c r="A2058" i="22"/>
  <c r="J2057" i="22"/>
  <c r="I2057" i="22"/>
  <c r="D2057" i="22"/>
  <c r="C2057" i="22" s="1"/>
  <c r="B2057" i="22"/>
  <c r="A2057" i="22"/>
  <c r="J2056" i="22"/>
  <c r="I2056" i="22"/>
  <c r="K2056" i="22" s="1"/>
  <c r="D2056" i="22"/>
  <c r="C2056" i="22" s="1"/>
  <c r="B2056" i="22"/>
  <c r="A2056" i="22"/>
  <c r="J2055" i="22"/>
  <c r="I2055" i="22"/>
  <c r="D2055" i="22"/>
  <c r="C2055" i="22" s="1"/>
  <c r="B2055" i="22"/>
  <c r="A2055" i="22"/>
  <c r="J2054" i="22"/>
  <c r="I2054" i="22"/>
  <c r="D2054" i="22"/>
  <c r="C2054" i="22" s="1"/>
  <c r="B2054" i="22"/>
  <c r="A2054" i="22"/>
  <c r="J2053" i="22"/>
  <c r="I2053" i="22"/>
  <c r="D2053" i="22"/>
  <c r="C2053" i="22" s="1"/>
  <c r="B2053" i="22"/>
  <c r="A2053" i="22"/>
  <c r="J2052" i="22"/>
  <c r="I2052" i="22"/>
  <c r="K2052" i="22" s="1"/>
  <c r="D2052" i="22"/>
  <c r="C2052" i="22" s="1"/>
  <c r="B2052" i="22"/>
  <c r="A2052" i="22"/>
  <c r="J2051" i="22"/>
  <c r="I2051" i="22"/>
  <c r="D2051" i="22"/>
  <c r="C2051" i="22" s="1"/>
  <c r="B2051" i="22"/>
  <c r="A2051" i="22"/>
  <c r="J2050" i="22"/>
  <c r="I2050" i="22"/>
  <c r="D2050" i="22"/>
  <c r="C2050" i="22" s="1"/>
  <c r="B2050" i="22"/>
  <c r="A2050" i="22"/>
  <c r="J2049" i="22"/>
  <c r="I2049" i="22"/>
  <c r="D2049" i="22"/>
  <c r="C2049" i="22" s="1"/>
  <c r="B2049" i="22"/>
  <c r="A2049" i="22"/>
  <c r="J2048" i="22"/>
  <c r="I2048" i="22"/>
  <c r="D2048" i="22"/>
  <c r="C2048" i="22"/>
  <c r="B2048" i="22"/>
  <c r="A2048" i="22"/>
  <c r="J2047" i="22"/>
  <c r="I2047" i="22"/>
  <c r="D2047" i="22"/>
  <c r="C2047" i="22" s="1"/>
  <c r="B2047" i="22"/>
  <c r="A2047" i="22"/>
  <c r="J2046" i="22"/>
  <c r="I2046" i="22"/>
  <c r="D2046" i="22"/>
  <c r="C2046" i="22" s="1"/>
  <c r="B2046" i="22"/>
  <c r="A2046" i="22"/>
  <c r="J2045" i="22"/>
  <c r="K2045" i="22" s="1"/>
  <c r="I2045" i="22"/>
  <c r="D2045" i="22"/>
  <c r="C2045" i="22" s="1"/>
  <c r="B2045" i="22"/>
  <c r="A2045" i="22"/>
  <c r="J2044" i="22"/>
  <c r="I2044" i="22"/>
  <c r="D2044" i="22"/>
  <c r="C2044" i="22"/>
  <c r="B2044" i="22"/>
  <c r="A2044" i="22"/>
  <c r="J2043" i="22"/>
  <c r="K2043" i="22" s="1"/>
  <c r="I2043" i="22"/>
  <c r="D2043" i="22"/>
  <c r="C2043" i="22" s="1"/>
  <c r="B2043" i="22"/>
  <c r="A2043" i="22"/>
  <c r="J2042" i="22"/>
  <c r="I2042" i="22"/>
  <c r="K2042" i="22" s="1"/>
  <c r="D2042" i="22"/>
  <c r="C2042" i="22" s="1"/>
  <c r="B2042" i="22"/>
  <c r="A2042" i="22"/>
  <c r="J2041" i="22"/>
  <c r="I2041" i="22"/>
  <c r="D2041" i="22"/>
  <c r="C2041" i="22" s="1"/>
  <c r="B2041" i="22"/>
  <c r="A2041" i="22"/>
  <c r="J2040" i="22"/>
  <c r="I2040" i="22"/>
  <c r="D2040" i="22"/>
  <c r="C2040" i="22"/>
  <c r="B2040" i="22"/>
  <c r="A2040" i="22"/>
  <c r="J2039" i="22"/>
  <c r="I2039" i="22"/>
  <c r="K2039" i="22" s="1"/>
  <c r="D2039" i="22"/>
  <c r="C2039" i="22" s="1"/>
  <c r="B2039" i="22"/>
  <c r="A2039" i="22"/>
  <c r="J2038" i="22"/>
  <c r="I2038" i="22"/>
  <c r="D2038" i="22"/>
  <c r="C2038" i="22" s="1"/>
  <c r="B2038" i="22"/>
  <c r="A2038" i="22"/>
  <c r="J2037" i="22"/>
  <c r="I2037" i="22"/>
  <c r="D2037" i="22"/>
  <c r="C2037" i="22" s="1"/>
  <c r="B2037" i="22"/>
  <c r="A2037" i="22"/>
  <c r="J2036" i="22"/>
  <c r="K2036" i="22" s="1"/>
  <c r="I2036" i="22"/>
  <c r="D2036" i="22"/>
  <c r="C2036" i="22" s="1"/>
  <c r="B2036" i="22"/>
  <c r="A2036" i="22"/>
  <c r="J2035" i="22"/>
  <c r="I2035" i="22"/>
  <c r="D2035" i="22"/>
  <c r="C2035" i="22" s="1"/>
  <c r="B2035" i="22"/>
  <c r="A2035" i="22"/>
  <c r="J2034" i="22"/>
  <c r="I2034" i="22"/>
  <c r="D2034" i="22"/>
  <c r="C2034" i="22" s="1"/>
  <c r="B2034" i="22"/>
  <c r="A2034" i="22"/>
  <c r="J2033" i="22"/>
  <c r="I2033" i="22"/>
  <c r="D2033" i="22"/>
  <c r="C2033" i="22" s="1"/>
  <c r="B2033" i="22"/>
  <c r="A2033" i="22"/>
  <c r="J2032" i="22"/>
  <c r="I2032" i="22"/>
  <c r="K2032" i="22" s="1"/>
  <c r="D2032" i="22"/>
  <c r="C2032" i="22" s="1"/>
  <c r="B2032" i="22"/>
  <c r="A2032" i="22"/>
  <c r="J2031" i="22"/>
  <c r="I2031" i="22"/>
  <c r="D2031" i="22"/>
  <c r="C2031" i="22" s="1"/>
  <c r="B2031" i="22"/>
  <c r="A2031" i="22"/>
  <c r="J2030" i="22"/>
  <c r="I2030" i="22"/>
  <c r="D2030" i="22"/>
  <c r="C2030" i="22" s="1"/>
  <c r="B2030" i="22"/>
  <c r="A2030" i="22"/>
  <c r="J2029" i="22"/>
  <c r="I2029" i="22"/>
  <c r="K2029" i="22" s="1"/>
  <c r="D2029" i="22"/>
  <c r="C2029" i="22" s="1"/>
  <c r="B2029" i="22"/>
  <c r="A2029" i="22"/>
  <c r="J2028" i="22"/>
  <c r="I2028" i="22"/>
  <c r="K2028" i="22" s="1"/>
  <c r="D2028" i="22"/>
  <c r="C2028" i="22" s="1"/>
  <c r="B2028" i="22"/>
  <c r="A2028" i="22"/>
  <c r="J2027" i="22"/>
  <c r="I2027" i="22"/>
  <c r="D2027" i="22"/>
  <c r="C2027" i="22" s="1"/>
  <c r="B2027" i="22"/>
  <c r="A2027" i="22"/>
  <c r="J2026" i="22"/>
  <c r="I2026" i="22"/>
  <c r="D2026" i="22"/>
  <c r="C2026" i="22" s="1"/>
  <c r="B2026" i="22"/>
  <c r="A2026" i="22"/>
  <c r="J2025" i="22"/>
  <c r="I2025" i="22"/>
  <c r="D2025" i="22"/>
  <c r="C2025" i="22" s="1"/>
  <c r="B2025" i="22"/>
  <c r="A2025" i="22"/>
  <c r="J2024" i="22"/>
  <c r="K2024" i="22" s="1"/>
  <c r="I2024" i="22"/>
  <c r="D2024" i="22"/>
  <c r="C2024" i="22"/>
  <c r="B2024" i="22"/>
  <c r="A2024" i="22"/>
  <c r="J2023" i="22"/>
  <c r="I2023" i="22"/>
  <c r="D2023" i="22"/>
  <c r="C2023" i="22" s="1"/>
  <c r="B2023" i="22"/>
  <c r="A2023" i="22"/>
  <c r="J2022" i="22"/>
  <c r="I2022" i="22"/>
  <c r="D2022" i="22"/>
  <c r="C2022" i="22"/>
  <c r="B2022" i="22"/>
  <c r="A2022" i="22"/>
  <c r="J2021" i="22"/>
  <c r="I2021" i="22"/>
  <c r="D2021" i="22"/>
  <c r="C2021" i="22" s="1"/>
  <c r="B2021" i="22"/>
  <c r="A2021" i="22"/>
  <c r="J2020" i="22"/>
  <c r="K2020" i="22" s="1"/>
  <c r="I2020" i="22"/>
  <c r="D2020" i="22"/>
  <c r="C2020" i="22" s="1"/>
  <c r="B2020" i="22"/>
  <c r="A2020" i="22"/>
  <c r="J2019" i="22"/>
  <c r="K2019" i="22" s="1"/>
  <c r="I2019" i="22"/>
  <c r="D2019" i="22"/>
  <c r="C2019" i="22" s="1"/>
  <c r="B2019" i="22"/>
  <c r="A2019" i="22"/>
  <c r="J2018" i="22"/>
  <c r="I2018" i="22"/>
  <c r="K2018" i="22" s="1"/>
  <c r="D2018" i="22"/>
  <c r="C2018" i="22" s="1"/>
  <c r="B2018" i="22"/>
  <c r="A2018" i="22"/>
  <c r="J2017" i="22"/>
  <c r="I2017" i="22"/>
  <c r="D2017" i="22"/>
  <c r="C2017" i="22" s="1"/>
  <c r="B2017" i="22"/>
  <c r="A2017" i="22"/>
  <c r="J2016" i="22"/>
  <c r="I2016" i="22"/>
  <c r="D2016" i="22"/>
  <c r="C2016" i="22"/>
  <c r="B2016" i="22"/>
  <c r="A2016" i="22"/>
  <c r="J2015" i="22"/>
  <c r="I2015" i="22"/>
  <c r="D2015" i="22"/>
  <c r="C2015" i="22" s="1"/>
  <c r="B2015" i="22"/>
  <c r="A2015" i="22"/>
  <c r="J2014" i="22"/>
  <c r="I2014" i="22"/>
  <c r="D2014" i="22"/>
  <c r="C2014" i="22"/>
  <c r="B2014" i="22"/>
  <c r="A2014" i="22"/>
  <c r="J2013" i="22"/>
  <c r="I2013" i="22"/>
  <c r="D2013" i="22"/>
  <c r="C2013" i="22" s="1"/>
  <c r="B2013" i="22"/>
  <c r="A2013" i="22"/>
  <c r="J2012" i="22"/>
  <c r="I2012" i="22"/>
  <c r="K2012" i="22" s="1"/>
  <c r="D2012" i="22"/>
  <c r="C2012" i="22"/>
  <c r="B2012" i="22"/>
  <c r="A2012" i="22"/>
  <c r="J2011" i="22"/>
  <c r="I2011" i="22"/>
  <c r="D2011" i="22"/>
  <c r="C2011" i="22" s="1"/>
  <c r="B2011" i="22"/>
  <c r="A2011" i="22"/>
  <c r="J2010" i="22"/>
  <c r="I2010" i="22"/>
  <c r="D2010" i="22"/>
  <c r="C2010" i="22" s="1"/>
  <c r="B2010" i="22"/>
  <c r="A2010" i="22"/>
  <c r="J2009" i="22"/>
  <c r="I2009" i="22"/>
  <c r="D2009" i="22"/>
  <c r="C2009" i="22" s="1"/>
  <c r="B2009" i="22"/>
  <c r="A2009" i="22"/>
  <c r="J2008" i="22"/>
  <c r="I2008" i="22"/>
  <c r="D2008" i="22"/>
  <c r="C2008" i="22" s="1"/>
  <c r="B2008" i="22"/>
  <c r="A2008" i="22"/>
  <c r="J2007" i="22"/>
  <c r="I2007" i="22"/>
  <c r="D2007" i="22"/>
  <c r="C2007" i="22" s="1"/>
  <c r="B2007" i="22"/>
  <c r="A2007" i="22"/>
  <c r="J2006" i="22"/>
  <c r="I2006" i="22"/>
  <c r="K2006" i="22" s="1"/>
  <c r="D2006" i="22"/>
  <c r="C2006" i="22" s="1"/>
  <c r="B2006" i="22"/>
  <c r="A2006" i="22"/>
  <c r="J2005" i="22"/>
  <c r="I2005" i="22"/>
  <c r="D2005" i="22"/>
  <c r="C2005" i="22" s="1"/>
  <c r="B2005" i="22"/>
  <c r="A2005" i="22"/>
  <c r="J2004" i="22"/>
  <c r="I2004" i="22"/>
  <c r="K2004" i="22" s="1"/>
  <c r="D2004" i="22"/>
  <c r="C2004" i="22" s="1"/>
  <c r="B2004" i="22"/>
  <c r="A2004" i="22"/>
  <c r="J2003" i="22"/>
  <c r="I2003" i="22"/>
  <c r="D2003" i="22"/>
  <c r="C2003" i="22" s="1"/>
  <c r="B2003" i="22"/>
  <c r="A2003" i="22"/>
  <c r="J2002" i="22"/>
  <c r="I2002" i="22"/>
  <c r="D2002" i="22"/>
  <c r="C2002" i="22" s="1"/>
  <c r="B2002" i="22"/>
  <c r="A2002" i="22"/>
  <c r="J2001" i="22"/>
  <c r="I2001" i="22"/>
  <c r="D2001" i="22"/>
  <c r="C2001" i="22" s="1"/>
  <c r="B2001" i="22"/>
  <c r="A2001" i="22"/>
  <c r="J2000" i="22"/>
  <c r="I2000" i="22"/>
  <c r="D2000" i="22"/>
  <c r="C2000" i="22"/>
  <c r="B2000" i="22"/>
  <c r="A2000" i="22"/>
  <c r="J1999" i="22"/>
  <c r="I1999" i="22"/>
  <c r="D1999" i="22"/>
  <c r="C1999" i="22" s="1"/>
  <c r="B1999" i="22"/>
  <c r="A1999" i="22"/>
  <c r="J1998" i="22"/>
  <c r="I1998" i="22"/>
  <c r="D1998" i="22"/>
  <c r="C1998" i="22" s="1"/>
  <c r="B1998" i="22"/>
  <c r="A1998" i="22"/>
  <c r="J1997" i="22"/>
  <c r="I1997" i="22"/>
  <c r="D1997" i="22"/>
  <c r="C1997" i="22" s="1"/>
  <c r="B1997" i="22"/>
  <c r="A1997" i="22"/>
  <c r="J1996" i="22"/>
  <c r="K1996" i="22" s="1"/>
  <c r="I1996" i="22"/>
  <c r="D1996" i="22"/>
  <c r="C1996" i="22"/>
  <c r="B1996" i="22"/>
  <c r="A1996" i="22"/>
  <c r="J1995" i="22"/>
  <c r="I1995" i="22"/>
  <c r="D1995" i="22"/>
  <c r="C1995" i="22" s="1"/>
  <c r="B1995" i="22"/>
  <c r="A1995" i="22"/>
  <c r="J1994" i="22"/>
  <c r="I1994" i="22"/>
  <c r="D1994" i="22"/>
  <c r="C1994" i="22" s="1"/>
  <c r="B1994" i="22"/>
  <c r="A1994" i="22"/>
  <c r="J1993" i="22"/>
  <c r="I1993" i="22"/>
  <c r="D1993" i="22"/>
  <c r="C1993" i="22" s="1"/>
  <c r="B1993" i="22"/>
  <c r="A1993" i="22"/>
  <c r="J1992" i="22"/>
  <c r="I1992" i="22"/>
  <c r="D1992" i="22"/>
  <c r="C1992" i="22"/>
  <c r="B1992" i="22"/>
  <c r="A1992" i="22"/>
  <c r="J1991" i="22"/>
  <c r="I1991" i="22"/>
  <c r="D1991" i="22"/>
  <c r="C1991" i="22" s="1"/>
  <c r="B1991" i="22"/>
  <c r="A1991" i="22"/>
  <c r="J1990" i="22"/>
  <c r="I1990" i="22"/>
  <c r="D1990" i="22"/>
  <c r="C1990" i="22"/>
  <c r="B1990" i="22"/>
  <c r="A1990" i="22"/>
  <c r="J1989" i="22"/>
  <c r="I1989" i="22"/>
  <c r="D1989" i="22"/>
  <c r="C1989" i="22" s="1"/>
  <c r="B1989" i="22"/>
  <c r="A1989" i="22"/>
  <c r="K1988" i="22"/>
  <c r="J1988" i="22"/>
  <c r="I1988" i="22"/>
  <c r="D1988" i="22"/>
  <c r="C1988" i="22" s="1"/>
  <c r="B1988" i="22"/>
  <c r="A1988" i="22"/>
  <c r="J1987" i="22"/>
  <c r="I1987" i="22"/>
  <c r="D1987" i="22"/>
  <c r="C1987" i="22" s="1"/>
  <c r="B1987" i="22"/>
  <c r="A1987" i="22"/>
  <c r="J1986" i="22"/>
  <c r="I1986" i="22"/>
  <c r="K1986" i="22" s="1"/>
  <c r="D1986" i="22"/>
  <c r="C1986" i="22" s="1"/>
  <c r="B1986" i="22"/>
  <c r="A1986" i="22"/>
  <c r="J1985" i="22"/>
  <c r="I1985" i="22"/>
  <c r="D1985" i="22"/>
  <c r="C1985" i="22" s="1"/>
  <c r="B1985" i="22"/>
  <c r="A1985" i="22"/>
  <c r="J1984" i="22"/>
  <c r="I1984" i="22"/>
  <c r="D1984" i="22"/>
  <c r="C1984" i="22"/>
  <c r="B1984" i="22"/>
  <c r="A1984" i="22"/>
  <c r="J1983" i="22"/>
  <c r="I1983" i="22"/>
  <c r="K1983" i="22" s="1"/>
  <c r="D1983" i="22"/>
  <c r="C1983" i="22" s="1"/>
  <c r="B1983" i="22"/>
  <c r="A1983" i="22"/>
  <c r="J1982" i="22"/>
  <c r="I1982" i="22"/>
  <c r="D1982" i="22"/>
  <c r="C1982" i="22"/>
  <c r="B1982" i="22"/>
  <c r="A1982" i="22"/>
  <c r="K1981" i="22"/>
  <c r="J1981" i="22"/>
  <c r="I1981" i="22"/>
  <c r="D1981" i="22"/>
  <c r="C1981" i="22" s="1"/>
  <c r="B1981" i="22"/>
  <c r="A1981" i="22"/>
  <c r="J1980" i="22"/>
  <c r="I1980" i="22"/>
  <c r="K1980" i="22" s="1"/>
  <c r="D1980" i="22"/>
  <c r="C1980" i="22"/>
  <c r="B1980" i="22"/>
  <c r="A1980" i="22"/>
  <c r="J1979" i="22"/>
  <c r="I1979" i="22"/>
  <c r="D1979" i="22"/>
  <c r="C1979" i="22" s="1"/>
  <c r="B1979" i="22"/>
  <c r="A1979" i="22"/>
  <c r="J1978" i="22"/>
  <c r="I1978" i="22"/>
  <c r="K1978" i="22" s="1"/>
  <c r="D1978" i="22"/>
  <c r="C1978" i="22" s="1"/>
  <c r="B1978" i="22"/>
  <c r="A1978" i="22"/>
  <c r="J1977" i="22"/>
  <c r="I1977" i="22"/>
  <c r="D1977" i="22"/>
  <c r="C1977" i="22" s="1"/>
  <c r="B1977" i="22"/>
  <c r="A1977" i="22"/>
  <c r="J1976" i="22"/>
  <c r="I1976" i="22"/>
  <c r="D1976" i="22"/>
  <c r="C1976" i="22" s="1"/>
  <c r="B1976" i="22"/>
  <c r="A1976" i="22"/>
  <c r="J1975" i="22"/>
  <c r="I1975" i="22"/>
  <c r="D1975" i="22"/>
  <c r="C1975" i="22" s="1"/>
  <c r="B1975" i="22"/>
  <c r="A1975" i="22"/>
  <c r="J1974" i="22"/>
  <c r="I1974" i="22"/>
  <c r="D1974" i="22"/>
  <c r="C1974" i="22" s="1"/>
  <c r="B1974" i="22"/>
  <c r="A1974" i="22"/>
  <c r="J1973" i="22"/>
  <c r="K1973" i="22" s="1"/>
  <c r="I1973" i="22"/>
  <c r="D1973" i="22"/>
  <c r="C1973" i="22" s="1"/>
  <c r="B1973" i="22"/>
  <c r="A1973" i="22"/>
  <c r="J1972" i="22"/>
  <c r="I1972" i="22"/>
  <c r="D1972" i="22"/>
  <c r="C1972" i="22"/>
  <c r="B1972" i="22"/>
  <c r="A1972" i="22"/>
  <c r="J1971" i="22"/>
  <c r="K1971" i="22" s="1"/>
  <c r="I1971" i="22"/>
  <c r="D1971" i="22"/>
  <c r="C1971" i="22" s="1"/>
  <c r="B1971" i="22"/>
  <c r="A1971" i="22"/>
  <c r="K1970" i="22"/>
  <c r="J1970" i="22"/>
  <c r="I1970" i="22"/>
  <c r="D1970" i="22"/>
  <c r="C1970" i="22" s="1"/>
  <c r="B1970" i="22"/>
  <c r="A1970" i="22"/>
  <c r="J1969" i="22"/>
  <c r="I1969" i="22"/>
  <c r="D1969" i="22"/>
  <c r="C1969" i="22" s="1"/>
  <c r="B1969" i="22"/>
  <c r="A1969" i="22"/>
  <c r="J1968" i="22"/>
  <c r="I1968" i="22"/>
  <c r="D1968" i="22"/>
  <c r="C1968" i="22" s="1"/>
  <c r="B1968" i="22"/>
  <c r="A1968" i="22"/>
  <c r="J1967" i="22"/>
  <c r="I1967" i="22"/>
  <c r="D1967" i="22"/>
  <c r="C1967" i="22" s="1"/>
  <c r="B1967" i="22"/>
  <c r="A1967" i="22"/>
  <c r="J1966" i="22"/>
  <c r="I1966" i="22"/>
  <c r="D1966" i="22"/>
  <c r="C1966" i="22" s="1"/>
  <c r="B1966" i="22"/>
  <c r="A1966" i="22"/>
  <c r="J1965" i="22"/>
  <c r="I1965" i="22"/>
  <c r="K1965" i="22" s="1"/>
  <c r="D1965" i="22"/>
  <c r="C1965" i="22" s="1"/>
  <c r="B1965" i="22"/>
  <c r="A1965" i="22"/>
  <c r="J1964" i="22"/>
  <c r="I1964" i="22"/>
  <c r="K1964" i="22" s="1"/>
  <c r="D1964" i="22"/>
  <c r="C1964" i="22"/>
  <c r="B1964" i="22"/>
  <c r="A1964" i="22"/>
  <c r="J1963" i="22"/>
  <c r="I1963" i="22"/>
  <c r="D1963" i="22"/>
  <c r="C1963" i="22" s="1"/>
  <c r="B1963" i="22"/>
  <c r="A1963" i="22"/>
  <c r="J1962" i="22"/>
  <c r="I1962" i="22"/>
  <c r="D1962" i="22"/>
  <c r="C1962" i="22" s="1"/>
  <c r="B1962" i="22"/>
  <c r="A1962" i="22"/>
  <c r="J1961" i="22"/>
  <c r="I1961" i="22"/>
  <c r="D1961" i="22"/>
  <c r="C1961" i="22" s="1"/>
  <c r="B1961" i="22"/>
  <c r="A1961" i="22"/>
  <c r="J1960" i="22"/>
  <c r="K1960" i="22" s="1"/>
  <c r="I1960" i="22"/>
  <c r="D1960" i="22"/>
  <c r="C1960" i="22" s="1"/>
  <c r="B1960" i="22"/>
  <c r="A1960" i="22"/>
  <c r="J1959" i="22"/>
  <c r="I1959" i="22"/>
  <c r="D1959" i="22"/>
  <c r="C1959" i="22" s="1"/>
  <c r="B1959" i="22"/>
  <c r="A1959" i="22"/>
  <c r="J1958" i="22"/>
  <c r="I1958" i="22"/>
  <c r="D1958" i="22"/>
  <c r="C1958" i="22" s="1"/>
  <c r="B1958" i="22"/>
  <c r="A1958" i="22"/>
  <c r="J1957" i="22"/>
  <c r="I1957" i="22"/>
  <c r="K1957" i="22" s="1"/>
  <c r="D1957" i="22"/>
  <c r="C1957" i="22" s="1"/>
  <c r="B1957" i="22"/>
  <c r="A1957" i="22"/>
  <c r="K1956" i="22"/>
  <c r="J1956" i="22"/>
  <c r="I1956" i="22"/>
  <c r="D1956" i="22"/>
  <c r="C1956" i="22" s="1"/>
  <c r="B1956" i="22"/>
  <c r="A1956" i="22"/>
  <c r="J1955" i="22"/>
  <c r="I1955" i="22"/>
  <c r="D1955" i="22"/>
  <c r="C1955" i="22" s="1"/>
  <c r="B1955" i="22"/>
  <c r="A1955" i="22"/>
  <c r="J1954" i="22"/>
  <c r="I1954" i="22"/>
  <c r="D1954" i="22"/>
  <c r="C1954" i="22" s="1"/>
  <c r="B1954" i="22"/>
  <c r="A1954" i="22"/>
  <c r="J1953" i="22"/>
  <c r="I1953" i="22"/>
  <c r="D1953" i="22"/>
  <c r="C1953" i="22" s="1"/>
  <c r="B1953" i="22"/>
  <c r="A1953" i="22"/>
  <c r="J1952" i="22"/>
  <c r="I1952" i="22"/>
  <c r="D1952" i="22"/>
  <c r="C1952" i="22" s="1"/>
  <c r="B1952" i="22"/>
  <c r="A1952" i="22"/>
  <c r="J1951" i="22"/>
  <c r="I1951" i="22"/>
  <c r="D1951" i="22"/>
  <c r="C1951" i="22" s="1"/>
  <c r="B1951" i="22"/>
  <c r="A1951" i="22"/>
  <c r="J1950" i="22"/>
  <c r="I1950" i="22"/>
  <c r="K1950" i="22" s="1"/>
  <c r="D1950" i="22"/>
  <c r="C1950" i="22" s="1"/>
  <c r="B1950" i="22"/>
  <c r="A1950" i="22"/>
  <c r="J1949" i="22"/>
  <c r="K1949" i="22" s="1"/>
  <c r="I1949" i="22"/>
  <c r="D1949" i="22"/>
  <c r="C1949" i="22" s="1"/>
  <c r="B1949" i="22"/>
  <c r="A1949" i="22"/>
  <c r="J1948" i="22"/>
  <c r="I1948" i="22"/>
  <c r="K1948" i="22" s="1"/>
  <c r="D1948" i="22"/>
  <c r="C1948" i="22" s="1"/>
  <c r="B1948" i="22"/>
  <c r="A1948" i="22"/>
  <c r="J1947" i="22"/>
  <c r="I1947" i="22"/>
  <c r="D1947" i="22"/>
  <c r="C1947" i="22" s="1"/>
  <c r="B1947" i="22"/>
  <c r="A1947" i="22"/>
  <c r="J1946" i="22"/>
  <c r="I1946" i="22"/>
  <c r="K1946" i="22" s="1"/>
  <c r="D1946" i="22"/>
  <c r="C1946" i="22" s="1"/>
  <c r="B1946" i="22"/>
  <c r="A1946" i="22"/>
  <c r="J1945" i="22"/>
  <c r="I1945" i="22"/>
  <c r="D1945" i="22"/>
  <c r="C1945" i="22" s="1"/>
  <c r="B1945" i="22"/>
  <c r="A1945" i="22"/>
  <c r="J1944" i="22"/>
  <c r="K1944" i="22" s="1"/>
  <c r="I1944" i="22"/>
  <c r="D1944" i="22"/>
  <c r="C1944" i="22" s="1"/>
  <c r="B1944" i="22"/>
  <c r="A1944" i="22"/>
  <c r="J1943" i="22"/>
  <c r="I1943" i="22"/>
  <c r="D1943" i="22"/>
  <c r="C1943" i="22" s="1"/>
  <c r="B1943" i="22"/>
  <c r="A1943" i="22"/>
  <c r="J1942" i="22"/>
  <c r="I1942" i="22"/>
  <c r="D1942" i="22"/>
  <c r="C1942" i="22" s="1"/>
  <c r="B1942" i="22"/>
  <c r="A1942" i="22"/>
  <c r="J1941" i="22"/>
  <c r="I1941" i="22"/>
  <c r="D1941" i="22"/>
  <c r="C1941" i="22" s="1"/>
  <c r="B1941" i="22"/>
  <c r="A1941" i="22"/>
  <c r="J1940" i="22"/>
  <c r="I1940" i="22"/>
  <c r="D1940" i="22"/>
  <c r="C1940" i="22" s="1"/>
  <c r="B1940" i="22"/>
  <c r="A1940" i="22"/>
  <c r="J1939" i="22"/>
  <c r="I1939" i="22"/>
  <c r="D1939" i="22"/>
  <c r="C1939" i="22" s="1"/>
  <c r="B1939" i="22"/>
  <c r="A1939" i="22"/>
  <c r="J1938" i="22"/>
  <c r="I1938" i="22"/>
  <c r="D1938" i="22"/>
  <c r="C1938" i="22" s="1"/>
  <c r="B1938" i="22"/>
  <c r="A1938" i="22"/>
  <c r="J1937" i="22"/>
  <c r="I1937" i="22"/>
  <c r="D1937" i="22"/>
  <c r="C1937" i="22" s="1"/>
  <c r="B1937" i="22"/>
  <c r="A1937" i="22"/>
  <c r="J1936" i="22"/>
  <c r="I1936" i="22"/>
  <c r="D1936" i="22"/>
  <c r="C1936" i="22"/>
  <c r="B1936" i="22"/>
  <c r="A1936" i="22"/>
  <c r="J1935" i="22"/>
  <c r="I1935" i="22"/>
  <c r="D1935" i="22"/>
  <c r="C1935" i="22" s="1"/>
  <c r="B1935" i="22"/>
  <c r="A1935" i="22"/>
  <c r="J1934" i="22"/>
  <c r="I1934" i="22"/>
  <c r="D1934" i="22"/>
  <c r="C1934" i="22" s="1"/>
  <c r="B1934" i="22"/>
  <c r="A1934" i="22"/>
  <c r="J1933" i="22"/>
  <c r="I1933" i="22"/>
  <c r="D1933" i="22"/>
  <c r="C1933" i="22" s="1"/>
  <c r="B1933" i="22"/>
  <c r="A1933" i="22"/>
  <c r="J1932" i="22"/>
  <c r="K1932" i="22" s="1"/>
  <c r="I1932" i="22"/>
  <c r="D1932" i="22"/>
  <c r="C1932" i="22"/>
  <c r="B1932" i="22"/>
  <c r="A1932" i="22"/>
  <c r="J1931" i="22"/>
  <c r="K1931" i="22" s="1"/>
  <c r="I1931" i="22"/>
  <c r="D1931" i="22"/>
  <c r="C1931" i="22" s="1"/>
  <c r="B1931" i="22"/>
  <c r="A1931" i="22"/>
  <c r="J1930" i="22"/>
  <c r="I1930" i="22"/>
  <c r="D1930" i="22"/>
  <c r="C1930" i="22" s="1"/>
  <c r="B1930" i="22"/>
  <c r="A1930" i="22"/>
  <c r="J1929" i="22"/>
  <c r="I1929" i="22"/>
  <c r="D1929" i="22"/>
  <c r="C1929" i="22" s="1"/>
  <c r="B1929" i="22"/>
  <c r="A1929" i="22"/>
  <c r="J1928" i="22"/>
  <c r="I1928" i="22"/>
  <c r="D1928" i="22"/>
  <c r="C1928" i="22"/>
  <c r="B1928" i="22"/>
  <c r="A1928" i="22"/>
  <c r="J1927" i="22"/>
  <c r="I1927" i="22"/>
  <c r="D1927" i="22"/>
  <c r="C1927" i="22" s="1"/>
  <c r="B1927" i="22"/>
  <c r="A1927" i="22"/>
  <c r="J1926" i="22"/>
  <c r="I1926" i="22"/>
  <c r="D1926" i="22"/>
  <c r="C1926" i="22"/>
  <c r="B1926" i="22"/>
  <c r="A1926" i="22"/>
  <c r="J1925" i="22"/>
  <c r="I1925" i="22"/>
  <c r="D1925" i="22"/>
  <c r="C1925" i="22" s="1"/>
  <c r="B1925" i="22"/>
  <c r="A1925" i="22"/>
  <c r="J1924" i="22"/>
  <c r="I1924" i="22"/>
  <c r="D1924" i="22"/>
  <c r="C1924" i="22"/>
  <c r="B1924" i="22"/>
  <c r="A1924" i="22"/>
  <c r="J1923" i="22"/>
  <c r="I1923" i="22"/>
  <c r="K1923" i="22" s="1"/>
  <c r="D1923" i="22"/>
  <c r="C1923" i="22" s="1"/>
  <c r="B1923" i="22"/>
  <c r="A1923" i="22"/>
  <c r="J1922" i="22"/>
  <c r="I1922" i="22"/>
  <c r="D1922" i="22"/>
  <c r="C1922" i="22" s="1"/>
  <c r="B1922" i="22"/>
  <c r="A1922" i="22"/>
  <c r="J1921" i="22"/>
  <c r="I1921" i="22"/>
  <c r="D1921" i="22"/>
  <c r="C1921" i="22" s="1"/>
  <c r="B1921" i="22"/>
  <c r="A1921" i="22"/>
  <c r="J1920" i="22"/>
  <c r="I1920" i="22"/>
  <c r="D1920" i="22"/>
  <c r="C1920" i="22" s="1"/>
  <c r="B1920" i="22"/>
  <c r="A1920" i="22"/>
  <c r="J1919" i="22"/>
  <c r="K1919" i="22" s="1"/>
  <c r="I1919" i="22"/>
  <c r="D1919" i="22"/>
  <c r="C1919" i="22" s="1"/>
  <c r="B1919" i="22"/>
  <c r="A1919" i="22"/>
  <c r="J1918" i="22"/>
  <c r="I1918" i="22"/>
  <c r="D1918" i="22"/>
  <c r="C1918" i="22" s="1"/>
  <c r="B1918" i="22"/>
  <c r="A1918" i="22"/>
  <c r="J1917" i="22"/>
  <c r="I1917" i="22"/>
  <c r="K1917" i="22" s="1"/>
  <c r="D1917" i="22"/>
  <c r="C1917" i="22" s="1"/>
  <c r="B1917" i="22"/>
  <c r="A1917" i="22"/>
  <c r="J1916" i="22"/>
  <c r="I1916" i="22"/>
  <c r="K1916" i="22" s="1"/>
  <c r="D1916" i="22"/>
  <c r="C1916" i="22" s="1"/>
  <c r="B1916" i="22"/>
  <c r="A1916" i="22"/>
  <c r="J1915" i="22"/>
  <c r="I1915" i="22"/>
  <c r="D1915" i="22"/>
  <c r="C1915" i="22" s="1"/>
  <c r="B1915" i="22"/>
  <c r="A1915" i="22"/>
  <c r="J1914" i="22"/>
  <c r="I1914" i="22"/>
  <c r="D1914" i="22"/>
  <c r="C1914" i="22" s="1"/>
  <c r="B1914" i="22"/>
  <c r="A1914" i="22"/>
  <c r="J1913" i="22"/>
  <c r="I1913" i="22"/>
  <c r="D1913" i="22"/>
  <c r="C1913" i="22" s="1"/>
  <c r="B1913" i="22"/>
  <c r="A1913" i="22"/>
  <c r="J1912" i="22"/>
  <c r="I1912" i="22"/>
  <c r="K1912" i="22" s="1"/>
  <c r="D1912" i="22"/>
  <c r="C1912" i="22"/>
  <c r="B1912" i="22"/>
  <c r="A1912" i="22"/>
  <c r="J1911" i="22"/>
  <c r="I1911" i="22"/>
  <c r="D1911" i="22"/>
  <c r="C1911" i="22" s="1"/>
  <c r="B1911" i="22"/>
  <c r="A1911" i="22"/>
  <c r="J1910" i="22"/>
  <c r="I1910" i="22"/>
  <c r="D1910" i="22"/>
  <c r="C1910" i="22"/>
  <c r="B1910" i="22"/>
  <c r="A1910" i="22"/>
  <c r="J1909" i="22"/>
  <c r="I1909" i="22"/>
  <c r="K1909" i="22" s="1"/>
  <c r="D1909" i="22"/>
  <c r="C1909" i="22" s="1"/>
  <c r="B1909" i="22"/>
  <c r="A1909" i="22"/>
  <c r="J1908" i="22"/>
  <c r="I1908" i="22"/>
  <c r="D1908" i="22"/>
  <c r="C1908" i="22"/>
  <c r="B1908" i="22"/>
  <c r="A1908" i="22"/>
  <c r="J1907" i="22"/>
  <c r="K1907" i="22" s="1"/>
  <c r="I1907" i="22"/>
  <c r="D1907" i="22"/>
  <c r="C1907" i="22" s="1"/>
  <c r="B1907" i="22"/>
  <c r="A1907" i="22"/>
  <c r="J1906" i="22"/>
  <c r="K1906" i="22" s="1"/>
  <c r="I1906" i="22"/>
  <c r="D1906" i="22"/>
  <c r="C1906" i="22" s="1"/>
  <c r="B1906" i="22"/>
  <c r="A1906" i="22"/>
  <c r="J1905" i="22"/>
  <c r="I1905" i="22"/>
  <c r="D1905" i="22"/>
  <c r="C1905" i="22" s="1"/>
  <c r="B1905" i="22"/>
  <c r="A1905" i="22"/>
  <c r="J1904" i="22"/>
  <c r="I1904" i="22"/>
  <c r="K1904" i="22" s="1"/>
  <c r="D1904" i="22"/>
  <c r="C1904" i="22"/>
  <c r="B1904" i="22"/>
  <c r="A1904" i="22"/>
  <c r="J1903" i="22"/>
  <c r="I1903" i="22"/>
  <c r="D1903" i="22"/>
  <c r="C1903" i="22" s="1"/>
  <c r="B1903" i="22"/>
  <c r="A1903" i="22"/>
  <c r="J1902" i="22"/>
  <c r="I1902" i="22"/>
  <c r="D1902" i="22"/>
  <c r="C1902" i="22" s="1"/>
  <c r="B1902" i="22"/>
  <c r="A1902" i="22"/>
  <c r="J1901" i="22"/>
  <c r="I1901" i="22"/>
  <c r="K1901" i="22" s="1"/>
  <c r="D1901" i="22"/>
  <c r="C1901" i="22" s="1"/>
  <c r="B1901" i="22"/>
  <c r="A1901" i="22"/>
  <c r="J1900" i="22"/>
  <c r="I1900" i="22"/>
  <c r="D1900" i="22"/>
  <c r="C1900" i="22" s="1"/>
  <c r="B1900" i="22"/>
  <c r="A1900" i="22"/>
  <c r="J1899" i="22"/>
  <c r="I1899" i="22"/>
  <c r="D1899" i="22"/>
  <c r="C1899" i="22" s="1"/>
  <c r="B1899" i="22"/>
  <c r="A1899" i="22"/>
  <c r="J1898" i="22"/>
  <c r="I1898" i="22"/>
  <c r="D1898" i="22"/>
  <c r="C1898" i="22" s="1"/>
  <c r="B1898" i="22"/>
  <c r="A1898" i="22"/>
  <c r="J1897" i="22"/>
  <c r="I1897" i="22"/>
  <c r="K1897" i="22" s="1"/>
  <c r="D1897" i="22"/>
  <c r="C1897" i="22" s="1"/>
  <c r="B1897" i="22"/>
  <c r="A1897" i="22"/>
  <c r="J1896" i="22"/>
  <c r="I1896" i="22"/>
  <c r="D1896" i="22"/>
  <c r="C1896" i="22" s="1"/>
  <c r="B1896" i="22"/>
  <c r="A1896" i="22"/>
  <c r="J1895" i="22"/>
  <c r="I1895" i="22"/>
  <c r="D1895" i="22"/>
  <c r="C1895" i="22" s="1"/>
  <c r="B1895" i="22"/>
  <c r="A1895" i="22"/>
  <c r="J1894" i="22"/>
  <c r="I1894" i="22"/>
  <c r="D1894" i="22"/>
  <c r="C1894" i="22" s="1"/>
  <c r="B1894" i="22"/>
  <c r="A1894" i="22"/>
  <c r="J1893" i="22"/>
  <c r="K1893" i="22" s="1"/>
  <c r="I1893" i="22"/>
  <c r="D1893" i="22"/>
  <c r="C1893" i="22" s="1"/>
  <c r="B1893" i="22"/>
  <c r="A1893" i="22"/>
  <c r="J1892" i="22"/>
  <c r="I1892" i="22"/>
  <c r="K1892" i="22" s="1"/>
  <c r="D1892" i="22"/>
  <c r="C1892" i="22"/>
  <c r="B1892" i="22"/>
  <c r="A1892" i="22"/>
  <c r="J1891" i="22"/>
  <c r="I1891" i="22"/>
  <c r="D1891" i="22"/>
  <c r="C1891" i="22" s="1"/>
  <c r="B1891" i="22"/>
  <c r="A1891" i="22"/>
  <c r="J1890" i="22"/>
  <c r="I1890" i="22"/>
  <c r="K1890" i="22" s="1"/>
  <c r="D1890" i="22"/>
  <c r="C1890" i="22" s="1"/>
  <c r="B1890" i="22"/>
  <c r="A1890" i="22"/>
  <c r="J1889" i="22"/>
  <c r="I1889" i="22"/>
  <c r="D1889" i="22"/>
  <c r="C1889" i="22" s="1"/>
  <c r="B1889" i="22"/>
  <c r="A1889" i="22"/>
  <c r="J1888" i="22"/>
  <c r="I1888" i="22"/>
  <c r="D1888" i="22"/>
  <c r="C1888" i="22"/>
  <c r="B1888" i="22"/>
  <c r="A1888" i="22"/>
  <c r="J1887" i="22"/>
  <c r="I1887" i="22"/>
  <c r="D1887" i="22"/>
  <c r="C1887" i="22" s="1"/>
  <c r="B1887" i="22"/>
  <c r="A1887" i="22"/>
  <c r="J1886" i="22"/>
  <c r="I1886" i="22"/>
  <c r="K1886" i="22" s="1"/>
  <c r="D1886" i="22"/>
  <c r="C1886" i="22" s="1"/>
  <c r="B1886" i="22"/>
  <c r="A1886" i="22"/>
  <c r="J1885" i="22"/>
  <c r="I1885" i="22"/>
  <c r="D1885" i="22"/>
  <c r="C1885" i="22"/>
  <c r="B1885" i="22"/>
  <c r="A1885" i="22"/>
  <c r="J1884" i="22"/>
  <c r="K1884" i="22" s="1"/>
  <c r="I1884" i="22"/>
  <c r="D1884" i="22"/>
  <c r="C1884" i="22" s="1"/>
  <c r="B1884" i="22"/>
  <c r="A1884" i="22"/>
  <c r="J1883" i="22"/>
  <c r="I1883" i="22"/>
  <c r="D1883" i="22"/>
  <c r="C1883" i="22" s="1"/>
  <c r="B1883" i="22"/>
  <c r="A1883" i="22"/>
  <c r="J1882" i="22"/>
  <c r="I1882" i="22"/>
  <c r="K1882" i="22" s="1"/>
  <c r="D1882" i="22"/>
  <c r="C1882" i="22" s="1"/>
  <c r="B1882" i="22"/>
  <c r="A1882" i="22"/>
  <c r="J1881" i="22"/>
  <c r="I1881" i="22"/>
  <c r="K1881" i="22" s="1"/>
  <c r="D1881" i="22"/>
  <c r="C1881" i="22" s="1"/>
  <c r="B1881" i="22"/>
  <c r="A1881" i="22"/>
  <c r="J1880" i="22"/>
  <c r="I1880" i="22"/>
  <c r="K1880" i="22" s="1"/>
  <c r="D1880" i="22"/>
  <c r="C1880" i="22" s="1"/>
  <c r="B1880" i="22"/>
  <c r="A1880" i="22"/>
  <c r="J1879" i="22"/>
  <c r="I1879" i="22"/>
  <c r="D1879" i="22"/>
  <c r="C1879" i="22" s="1"/>
  <c r="B1879" i="22"/>
  <c r="A1879" i="22"/>
  <c r="J1878" i="22"/>
  <c r="I1878" i="22"/>
  <c r="D1878" i="22"/>
  <c r="C1878" i="22" s="1"/>
  <c r="B1878" i="22"/>
  <c r="A1878" i="22"/>
  <c r="J1877" i="22"/>
  <c r="K1877" i="22" s="1"/>
  <c r="I1877" i="22"/>
  <c r="D1877" i="22"/>
  <c r="C1877" i="22" s="1"/>
  <c r="B1877" i="22"/>
  <c r="A1877" i="22"/>
  <c r="J1876" i="22"/>
  <c r="I1876" i="22"/>
  <c r="D1876" i="22"/>
  <c r="C1876" i="22"/>
  <c r="B1876" i="22"/>
  <c r="A1876" i="22"/>
  <c r="J1875" i="22"/>
  <c r="I1875" i="22"/>
  <c r="D1875" i="22"/>
  <c r="C1875" i="22" s="1"/>
  <c r="B1875" i="22"/>
  <c r="A1875" i="22"/>
  <c r="J1874" i="22"/>
  <c r="I1874" i="22"/>
  <c r="D1874" i="22"/>
  <c r="C1874" i="22" s="1"/>
  <c r="B1874" i="22"/>
  <c r="A1874" i="22"/>
  <c r="J1873" i="22"/>
  <c r="I1873" i="22"/>
  <c r="D1873" i="22"/>
  <c r="C1873" i="22" s="1"/>
  <c r="B1873" i="22"/>
  <c r="A1873" i="22"/>
  <c r="J1872" i="22"/>
  <c r="I1872" i="22"/>
  <c r="D1872" i="22"/>
  <c r="C1872" i="22" s="1"/>
  <c r="B1872" i="22"/>
  <c r="A1872" i="22"/>
  <c r="J1871" i="22"/>
  <c r="I1871" i="22"/>
  <c r="K1871" i="22" s="1"/>
  <c r="D1871" i="22"/>
  <c r="C1871" i="22" s="1"/>
  <c r="B1871" i="22"/>
  <c r="A1871" i="22"/>
  <c r="J1870" i="22"/>
  <c r="I1870" i="22"/>
  <c r="D1870" i="22"/>
  <c r="C1870" i="22" s="1"/>
  <c r="B1870" i="22"/>
  <c r="A1870" i="22"/>
  <c r="J1869" i="22"/>
  <c r="I1869" i="22"/>
  <c r="D1869" i="22"/>
  <c r="C1869" i="22"/>
  <c r="B1869" i="22"/>
  <c r="A1869" i="22"/>
  <c r="J1868" i="22"/>
  <c r="K1868" i="22" s="1"/>
  <c r="I1868" i="22"/>
  <c r="D1868" i="22"/>
  <c r="C1868" i="22" s="1"/>
  <c r="B1868" i="22"/>
  <c r="A1868" i="22"/>
  <c r="J1867" i="22"/>
  <c r="I1867" i="22"/>
  <c r="D1867" i="22"/>
  <c r="C1867" i="22" s="1"/>
  <c r="B1867" i="22"/>
  <c r="A1867" i="22"/>
  <c r="J1866" i="22"/>
  <c r="I1866" i="22"/>
  <c r="D1866" i="22"/>
  <c r="C1866" i="22" s="1"/>
  <c r="B1866" i="22"/>
  <c r="A1866" i="22"/>
  <c r="J1865" i="22"/>
  <c r="I1865" i="22"/>
  <c r="D1865" i="22"/>
  <c r="C1865" i="22" s="1"/>
  <c r="B1865" i="22"/>
  <c r="A1865" i="22"/>
  <c r="J1864" i="22"/>
  <c r="I1864" i="22"/>
  <c r="D1864" i="22"/>
  <c r="C1864" i="22"/>
  <c r="B1864" i="22"/>
  <c r="A1864" i="22"/>
  <c r="J1863" i="22"/>
  <c r="I1863" i="22"/>
  <c r="D1863" i="22"/>
  <c r="C1863" i="22" s="1"/>
  <c r="B1863" i="22"/>
  <c r="A1863" i="22"/>
  <c r="J1862" i="22"/>
  <c r="K1862" i="22" s="1"/>
  <c r="I1862" i="22"/>
  <c r="D1862" i="22"/>
  <c r="C1862" i="22" s="1"/>
  <c r="B1862" i="22"/>
  <c r="A1862" i="22"/>
  <c r="K1861" i="22"/>
  <c r="J1861" i="22"/>
  <c r="I1861" i="22"/>
  <c r="D1861" i="22"/>
  <c r="C1861" i="22" s="1"/>
  <c r="B1861" i="22"/>
  <c r="A1861" i="22"/>
  <c r="J1860" i="22"/>
  <c r="I1860" i="22"/>
  <c r="K1860" i="22" s="1"/>
  <c r="D1860" i="22"/>
  <c r="C1860" i="22" s="1"/>
  <c r="B1860" i="22"/>
  <c r="A1860" i="22"/>
  <c r="J1859" i="22"/>
  <c r="I1859" i="22"/>
  <c r="D1859" i="22"/>
  <c r="C1859" i="22" s="1"/>
  <c r="B1859" i="22"/>
  <c r="A1859" i="22"/>
  <c r="J1858" i="22"/>
  <c r="I1858" i="22"/>
  <c r="D1858" i="22"/>
  <c r="C1858" i="22" s="1"/>
  <c r="B1858" i="22"/>
  <c r="A1858" i="22"/>
  <c r="J1857" i="22"/>
  <c r="I1857" i="22"/>
  <c r="D1857" i="22"/>
  <c r="C1857" i="22" s="1"/>
  <c r="B1857" i="22"/>
  <c r="A1857" i="22"/>
  <c r="J1856" i="22"/>
  <c r="I1856" i="22"/>
  <c r="K1856" i="22" s="1"/>
  <c r="D1856" i="22"/>
  <c r="C1856" i="22" s="1"/>
  <c r="B1856" i="22"/>
  <c r="A1856" i="22"/>
  <c r="J1855" i="22"/>
  <c r="I1855" i="22"/>
  <c r="D1855" i="22"/>
  <c r="C1855" i="22" s="1"/>
  <c r="B1855" i="22"/>
  <c r="A1855" i="22"/>
  <c r="J1854" i="22"/>
  <c r="K1854" i="22" s="1"/>
  <c r="I1854" i="22"/>
  <c r="D1854" i="22"/>
  <c r="C1854" i="22" s="1"/>
  <c r="B1854" i="22"/>
  <c r="A1854" i="22"/>
  <c r="J1853" i="22"/>
  <c r="I1853" i="22"/>
  <c r="K1853" i="22" s="1"/>
  <c r="D1853" i="22"/>
  <c r="C1853" i="22" s="1"/>
  <c r="B1853" i="22"/>
  <c r="A1853" i="22"/>
  <c r="J1852" i="22"/>
  <c r="I1852" i="22"/>
  <c r="K1852" i="22" s="1"/>
  <c r="D1852" i="22"/>
  <c r="C1852" i="22"/>
  <c r="B1852" i="22"/>
  <c r="A1852" i="22"/>
  <c r="J1851" i="22"/>
  <c r="I1851" i="22"/>
  <c r="D1851" i="22"/>
  <c r="C1851" i="22" s="1"/>
  <c r="B1851" i="22"/>
  <c r="A1851" i="22"/>
  <c r="J1850" i="22"/>
  <c r="I1850" i="22"/>
  <c r="D1850" i="22"/>
  <c r="C1850" i="22" s="1"/>
  <c r="B1850" i="22"/>
  <c r="A1850" i="22"/>
  <c r="J1849" i="22"/>
  <c r="K1849" i="22" s="1"/>
  <c r="I1849" i="22"/>
  <c r="D1849" i="22"/>
  <c r="C1849" i="22" s="1"/>
  <c r="B1849" i="22"/>
  <c r="A1849" i="22"/>
  <c r="J1848" i="22"/>
  <c r="I1848" i="22"/>
  <c r="D1848" i="22"/>
  <c r="C1848" i="22"/>
  <c r="B1848" i="22"/>
  <c r="A1848" i="22"/>
  <c r="J1847" i="22"/>
  <c r="I1847" i="22"/>
  <c r="K1847" i="22" s="1"/>
  <c r="D1847" i="22"/>
  <c r="C1847" i="22" s="1"/>
  <c r="B1847" i="22"/>
  <c r="A1847" i="22"/>
  <c r="J1846" i="22"/>
  <c r="K1846" i="22" s="1"/>
  <c r="I1846" i="22"/>
  <c r="D1846" i="22"/>
  <c r="C1846" i="22" s="1"/>
  <c r="B1846" i="22"/>
  <c r="A1846" i="22"/>
  <c r="J1845" i="22"/>
  <c r="I1845" i="22"/>
  <c r="D1845" i="22"/>
  <c r="C1845" i="22"/>
  <c r="B1845" i="22"/>
  <c r="A1845" i="22"/>
  <c r="J1844" i="22"/>
  <c r="I1844" i="22"/>
  <c r="K1844" i="22" s="1"/>
  <c r="D1844" i="22"/>
  <c r="C1844" i="22" s="1"/>
  <c r="B1844" i="22"/>
  <c r="A1844" i="22"/>
  <c r="J1843" i="22"/>
  <c r="I1843" i="22"/>
  <c r="D1843" i="22"/>
  <c r="C1843" i="22" s="1"/>
  <c r="B1843" i="22"/>
  <c r="A1843" i="22"/>
  <c r="J1842" i="22"/>
  <c r="I1842" i="22"/>
  <c r="D1842" i="22"/>
  <c r="C1842" i="22" s="1"/>
  <c r="B1842" i="22"/>
  <c r="A1842" i="22"/>
  <c r="J1841" i="22"/>
  <c r="I1841" i="22"/>
  <c r="K1841" i="22" s="1"/>
  <c r="D1841" i="22"/>
  <c r="C1841" i="22" s="1"/>
  <c r="B1841" i="22"/>
  <c r="A1841" i="22"/>
  <c r="J1840" i="22"/>
  <c r="I1840" i="22"/>
  <c r="K1840" i="22" s="1"/>
  <c r="D1840" i="22"/>
  <c r="C1840" i="22"/>
  <c r="B1840" i="22"/>
  <c r="A1840" i="22"/>
  <c r="J1839" i="22"/>
  <c r="I1839" i="22"/>
  <c r="D1839" i="22"/>
  <c r="C1839" i="22" s="1"/>
  <c r="B1839" i="22"/>
  <c r="A1839" i="22"/>
  <c r="J1838" i="22"/>
  <c r="I1838" i="22"/>
  <c r="D1838" i="22"/>
  <c r="C1838" i="22" s="1"/>
  <c r="B1838" i="22"/>
  <c r="A1838" i="22"/>
  <c r="J1837" i="22"/>
  <c r="I1837" i="22"/>
  <c r="K1837" i="22" s="1"/>
  <c r="D1837" i="22"/>
  <c r="C1837" i="22" s="1"/>
  <c r="B1837" i="22"/>
  <c r="A1837" i="22"/>
  <c r="J1836" i="22"/>
  <c r="K1836" i="22" s="1"/>
  <c r="I1836" i="22"/>
  <c r="D1836" i="22"/>
  <c r="C1836" i="22" s="1"/>
  <c r="B1836" i="22"/>
  <c r="A1836" i="22"/>
  <c r="J1835" i="22"/>
  <c r="I1835" i="22"/>
  <c r="D1835" i="22"/>
  <c r="C1835" i="22" s="1"/>
  <c r="B1835" i="22"/>
  <c r="A1835" i="22"/>
  <c r="J1834" i="22"/>
  <c r="I1834" i="22"/>
  <c r="D1834" i="22"/>
  <c r="C1834" i="22" s="1"/>
  <c r="B1834" i="22"/>
  <c r="A1834" i="22"/>
  <c r="J1833" i="22"/>
  <c r="I1833" i="22"/>
  <c r="K1833" i="22" s="1"/>
  <c r="D1833" i="22"/>
  <c r="C1833" i="22" s="1"/>
  <c r="B1833" i="22"/>
  <c r="A1833" i="22"/>
  <c r="J1832" i="22"/>
  <c r="I1832" i="22"/>
  <c r="D1832" i="22"/>
  <c r="C1832" i="22" s="1"/>
  <c r="B1832" i="22"/>
  <c r="A1832" i="22"/>
  <c r="J1831" i="22"/>
  <c r="I1831" i="22"/>
  <c r="D1831" i="22"/>
  <c r="C1831" i="22" s="1"/>
  <c r="B1831" i="22"/>
  <c r="A1831" i="22"/>
  <c r="J1830" i="22"/>
  <c r="I1830" i="22"/>
  <c r="D1830" i="22"/>
  <c r="C1830" i="22" s="1"/>
  <c r="B1830" i="22"/>
  <c r="A1830" i="22"/>
  <c r="J1829" i="22"/>
  <c r="K1829" i="22" s="1"/>
  <c r="I1829" i="22"/>
  <c r="D1829" i="22"/>
  <c r="C1829" i="22" s="1"/>
  <c r="B1829" i="22"/>
  <c r="A1829" i="22"/>
  <c r="J1828" i="22"/>
  <c r="I1828" i="22"/>
  <c r="K1828" i="22" s="1"/>
  <c r="D1828" i="22"/>
  <c r="C1828" i="22"/>
  <c r="B1828" i="22"/>
  <c r="A1828" i="22"/>
  <c r="J1827" i="22"/>
  <c r="I1827" i="22"/>
  <c r="D1827" i="22"/>
  <c r="C1827" i="22" s="1"/>
  <c r="B1827" i="22"/>
  <c r="A1827" i="22"/>
  <c r="J1826" i="22"/>
  <c r="I1826" i="22"/>
  <c r="D1826" i="22"/>
  <c r="C1826" i="22" s="1"/>
  <c r="B1826" i="22"/>
  <c r="A1826" i="22"/>
  <c r="J1825" i="22"/>
  <c r="K1825" i="22" s="1"/>
  <c r="I1825" i="22"/>
  <c r="D1825" i="22"/>
  <c r="C1825" i="22" s="1"/>
  <c r="B1825" i="22"/>
  <c r="A1825" i="22"/>
  <c r="J1824" i="22"/>
  <c r="I1824" i="22"/>
  <c r="D1824" i="22"/>
  <c r="C1824" i="22"/>
  <c r="B1824" i="22"/>
  <c r="A1824" i="22"/>
  <c r="J1823" i="22"/>
  <c r="I1823" i="22"/>
  <c r="D1823" i="22"/>
  <c r="C1823" i="22" s="1"/>
  <c r="B1823" i="22"/>
  <c r="A1823" i="22"/>
  <c r="J1822" i="22"/>
  <c r="I1822" i="22"/>
  <c r="K1822" i="22" s="1"/>
  <c r="D1822" i="22"/>
  <c r="C1822" i="22" s="1"/>
  <c r="B1822" i="22"/>
  <c r="A1822" i="22"/>
  <c r="J1821" i="22"/>
  <c r="I1821" i="22"/>
  <c r="D1821" i="22"/>
  <c r="C1821" i="22"/>
  <c r="B1821" i="22"/>
  <c r="A1821" i="22"/>
  <c r="J1820" i="22"/>
  <c r="K1820" i="22" s="1"/>
  <c r="I1820" i="22"/>
  <c r="D1820" i="22"/>
  <c r="C1820" i="22" s="1"/>
  <c r="B1820" i="22"/>
  <c r="A1820" i="22"/>
  <c r="J1819" i="22"/>
  <c r="I1819" i="22"/>
  <c r="D1819" i="22"/>
  <c r="C1819" i="22" s="1"/>
  <c r="B1819" i="22"/>
  <c r="A1819" i="22"/>
  <c r="J1818" i="22"/>
  <c r="I1818" i="22"/>
  <c r="K1818" i="22" s="1"/>
  <c r="D1818" i="22"/>
  <c r="C1818" i="22" s="1"/>
  <c r="B1818" i="22"/>
  <c r="A1818" i="22"/>
  <c r="J1817" i="22"/>
  <c r="I1817" i="22"/>
  <c r="K1817" i="22" s="1"/>
  <c r="D1817" i="22"/>
  <c r="C1817" i="22" s="1"/>
  <c r="B1817" i="22"/>
  <c r="A1817" i="22"/>
  <c r="J1816" i="22"/>
  <c r="I1816" i="22"/>
  <c r="K1816" i="22" s="1"/>
  <c r="D1816" i="22"/>
  <c r="C1816" i="22" s="1"/>
  <c r="B1816" i="22"/>
  <c r="A1816" i="22"/>
  <c r="J1815" i="22"/>
  <c r="I1815" i="22"/>
  <c r="D1815" i="22"/>
  <c r="C1815" i="22" s="1"/>
  <c r="B1815" i="22"/>
  <c r="A1815" i="22"/>
  <c r="J1814" i="22"/>
  <c r="I1814" i="22"/>
  <c r="D1814" i="22"/>
  <c r="C1814" i="22" s="1"/>
  <c r="B1814" i="22"/>
  <c r="A1814" i="22"/>
  <c r="J1813" i="22"/>
  <c r="K1813" i="22" s="1"/>
  <c r="I1813" i="22"/>
  <c r="D1813" i="22"/>
  <c r="C1813" i="22" s="1"/>
  <c r="B1813" i="22"/>
  <c r="A1813" i="22"/>
  <c r="J1812" i="22"/>
  <c r="K1812" i="22" s="1"/>
  <c r="I1812" i="22"/>
  <c r="D1812" i="22"/>
  <c r="C1812" i="22"/>
  <c r="B1812" i="22"/>
  <c r="A1812" i="22"/>
  <c r="J1811" i="22"/>
  <c r="I1811" i="22"/>
  <c r="D1811" i="22"/>
  <c r="C1811" i="22" s="1"/>
  <c r="B1811" i="22"/>
  <c r="A1811" i="22"/>
  <c r="J1810" i="22"/>
  <c r="I1810" i="22"/>
  <c r="D1810" i="22"/>
  <c r="C1810" i="22" s="1"/>
  <c r="B1810" i="22"/>
  <c r="A1810" i="22"/>
  <c r="J1809" i="22"/>
  <c r="I1809" i="22"/>
  <c r="D1809" i="22"/>
  <c r="C1809" i="22" s="1"/>
  <c r="B1809" i="22"/>
  <c r="A1809" i="22"/>
  <c r="J1808" i="22"/>
  <c r="I1808" i="22"/>
  <c r="D1808" i="22"/>
  <c r="C1808" i="22" s="1"/>
  <c r="B1808" i="22"/>
  <c r="A1808" i="22"/>
  <c r="J1807" i="22"/>
  <c r="I1807" i="22"/>
  <c r="K1807" i="22" s="1"/>
  <c r="D1807" i="22"/>
  <c r="C1807" i="22" s="1"/>
  <c r="B1807" i="22"/>
  <c r="A1807" i="22"/>
  <c r="J1806" i="22"/>
  <c r="I1806" i="22"/>
  <c r="D1806" i="22"/>
  <c r="C1806" i="22" s="1"/>
  <c r="B1806" i="22"/>
  <c r="A1806" i="22"/>
  <c r="J1805" i="22"/>
  <c r="I1805" i="22"/>
  <c r="D1805" i="22"/>
  <c r="C1805" i="22"/>
  <c r="B1805" i="22"/>
  <c r="A1805" i="22"/>
  <c r="J1804" i="22"/>
  <c r="I1804" i="22"/>
  <c r="K1804" i="22" s="1"/>
  <c r="D1804" i="22"/>
  <c r="C1804" i="22" s="1"/>
  <c r="B1804" i="22"/>
  <c r="A1804" i="22"/>
  <c r="J1803" i="22"/>
  <c r="I1803" i="22"/>
  <c r="D1803" i="22"/>
  <c r="C1803" i="22" s="1"/>
  <c r="B1803" i="22"/>
  <c r="A1803" i="22"/>
  <c r="J1802" i="22"/>
  <c r="I1802" i="22"/>
  <c r="D1802" i="22"/>
  <c r="C1802" i="22" s="1"/>
  <c r="B1802" i="22"/>
  <c r="A1802" i="22"/>
  <c r="J1801" i="22"/>
  <c r="K1801" i="22" s="1"/>
  <c r="I1801" i="22"/>
  <c r="D1801" i="22"/>
  <c r="C1801" i="22" s="1"/>
  <c r="B1801" i="22"/>
  <c r="A1801" i="22"/>
  <c r="J1800" i="22"/>
  <c r="I1800" i="22"/>
  <c r="D1800" i="22"/>
  <c r="C1800" i="22"/>
  <c r="B1800" i="22"/>
  <c r="A1800" i="22"/>
  <c r="J1799" i="22"/>
  <c r="I1799" i="22"/>
  <c r="D1799" i="22"/>
  <c r="C1799" i="22" s="1"/>
  <c r="B1799" i="22"/>
  <c r="A1799" i="22"/>
  <c r="J1798" i="22"/>
  <c r="I1798" i="22"/>
  <c r="K1798" i="22" s="1"/>
  <c r="D1798" i="22"/>
  <c r="C1798" i="22" s="1"/>
  <c r="B1798" i="22"/>
  <c r="A1798" i="22"/>
  <c r="J1797" i="22"/>
  <c r="I1797" i="22"/>
  <c r="K1797" i="22" s="1"/>
  <c r="D1797" i="22"/>
  <c r="C1797" i="22"/>
  <c r="B1797" i="22"/>
  <c r="A1797" i="22"/>
  <c r="J1796" i="22"/>
  <c r="I1796" i="22"/>
  <c r="D1796" i="22"/>
  <c r="C1796" i="22" s="1"/>
  <c r="B1796" i="22"/>
  <c r="A1796" i="22"/>
  <c r="J1795" i="22"/>
  <c r="I1795" i="22"/>
  <c r="D1795" i="22"/>
  <c r="C1795" i="22" s="1"/>
  <c r="B1795" i="22"/>
  <c r="A1795" i="22"/>
  <c r="J1794" i="22"/>
  <c r="I1794" i="22"/>
  <c r="K1794" i="22" s="1"/>
  <c r="D1794" i="22"/>
  <c r="C1794" i="22" s="1"/>
  <c r="B1794" i="22"/>
  <c r="A1794" i="22"/>
  <c r="J1793" i="22"/>
  <c r="I1793" i="22"/>
  <c r="K1793" i="22" s="1"/>
  <c r="D1793" i="22"/>
  <c r="C1793" i="22" s="1"/>
  <c r="B1793" i="22"/>
  <c r="A1793" i="22"/>
  <c r="J1792" i="22"/>
  <c r="I1792" i="22"/>
  <c r="D1792" i="22"/>
  <c r="C1792" i="22" s="1"/>
  <c r="B1792" i="22"/>
  <c r="A1792" i="22"/>
  <c r="J1791" i="22"/>
  <c r="I1791" i="22"/>
  <c r="K1791" i="22" s="1"/>
  <c r="D1791" i="22"/>
  <c r="C1791" i="22" s="1"/>
  <c r="B1791" i="22"/>
  <c r="A1791" i="22"/>
  <c r="J1790" i="22"/>
  <c r="K1790" i="22" s="1"/>
  <c r="I1790" i="22"/>
  <c r="D1790" i="22"/>
  <c r="C1790" i="22" s="1"/>
  <c r="B1790" i="22"/>
  <c r="A1790" i="22"/>
  <c r="J1789" i="22"/>
  <c r="K1789" i="22" s="1"/>
  <c r="I1789" i="22"/>
  <c r="D1789" i="22"/>
  <c r="C1789" i="22" s="1"/>
  <c r="B1789" i="22"/>
  <c r="A1789" i="22"/>
  <c r="J1788" i="22"/>
  <c r="I1788" i="22"/>
  <c r="D1788" i="22"/>
  <c r="C1788" i="22"/>
  <c r="B1788" i="22"/>
  <c r="A1788" i="22"/>
  <c r="J1787" i="22"/>
  <c r="I1787" i="22"/>
  <c r="D1787" i="22"/>
  <c r="C1787" i="22" s="1"/>
  <c r="B1787" i="22"/>
  <c r="A1787" i="22"/>
  <c r="J1786" i="22"/>
  <c r="I1786" i="22"/>
  <c r="D1786" i="22"/>
  <c r="C1786" i="22" s="1"/>
  <c r="B1786" i="22"/>
  <c r="A1786" i="22"/>
  <c r="K1785" i="22"/>
  <c r="J1785" i="22"/>
  <c r="I1785" i="22"/>
  <c r="D1785" i="22"/>
  <c r="C1785" i="22" s="1"/>
  <c r="B1785" i="22"/>
  <c r="A1785" i="22"/>
  <c r="J1784" i="22"/>
  <c r="K1784" i="22" s="1"/>
  <c r="I1784" i="22"/>
  <c r="D1784" i="22"/>
  <c r="C1784" i="22" s="1"/>
  <c r="B1784" i="22"/>
  <c r="A1784" i="22"/>
  <c r="J1783" i="22"/>
  <c r="I1783" i="22"/>
  <c r="D1783" i="22"/>
  <c r="C1783" i="22" s="1"/>
  <c r="B1783" i="22"/>
  <c r="A1783" i="22"/>
  <c r="J1782" i="22"/>
  <c r="I1782" i="22"/>
  <c r="D1782" i="22"/>
  <c r="C1782" i="22" s="1"/>
  <c r="B1782" i="22"/>
  <c r="A1782" i="22"/>
  <c r="J1781" i="22"/>
  <c r="I1781" i="22"/>
  <c r="K1781" i="22" s="1"/>
  <c r="D1781" i="22"/>
  <c r="C1781" i="22" s="1"/>
  <c r="B1781" i="22"/>
  <c r="A1781" i="22"/>
  <c r="J1780" i="22"/>
  <c r="I1780" i="22"/>
  <c r="D1780" i="22"/>
  <c r="C1780" i="22" s="1"/>
  <c r="B1780" i="22"/>
  <c r="A1780" i="22"/>
  <c r="J1779" i="22"/>
  <c r="I1779" i="22"/>
  <c r="D1779" i="22"/>
  <c r="C1779" i="22" s="1"/>
  <c r="B1779" i="22"/>
  <c r="A1779" i="22"/>
  <c r="J1778" i="22"/>
  <c r="I1778" i="22"/>
  <c r="D1778" i="22"/>
  <c r="C1778" i="22" s="1"/>
  <c r="B1778" i="22"/>
  <c r="A1778" i="22"/>
  <c r="J1777" i="22"/>
  <c r="I1777" i="22"/>
  <c r="K1777" i="22" s="1"/>
  <c r="D1777" i="22"/>
  <c r="C1777" i="22" s="1"/>
  <c r="B1777" i="22"/>
  <c r="A1777" i="22"/>
  <c r="J1776" i="22"/>
  <c r="I1776" i="22"/>
  <c r="K1776" i="22" s="1"/>
  <c r="D1776" i="22"/>
  <c r="C1776" i="22"/>
  <c r="B1776" i="22"/>
  <c r="A1776" i="22"/>
  <c r="J1775" i="22"/>
  <c r="I1775" i="22"/>
  <c r="D1775" i="22"/>
  <c r="C1775" i="22" s="1"/>
  <c r="B1775" i="22"/>
  <c r="A1775" i="22"/>
  <c r="J1774" i="22"/>
  <c r="I1774" i="22"/>
  <c r="K1774" i="22" s="1"/>
  <c r="D1774" i="22"/>
  <c r="C1774" i="22" s="1"/>
  <c r="B1774" i="22"/>
  <c r="A1774" i="22"/>
  <c r="J1773" i="22"/>
  <c r="K1773" i="22" s="1"/>
  <c r="I1773" i="22"/>
  <c r="D1773" i="22"/>
  <c r="C1773" i="22" s="1"/>
  <c r="B1773" i="22"/>
  <c r="A1773" i="22"/>
  <c r="K1772" i="22"/>
  <c r="J1772" i="22"/>
  <c r="I1772" i="22"/>
  <c r="D1772" i="22"/>
  <c r="C1772" i="22" s="1"/>
  <c r="B1772" i="22"/>
  <c r="A1772" i="22"/>
  <c r="J1771" i="22"/>
  <c r="I1771" i="22"/>
  <c r="K1771" i="22" s="1"/>
  <c r="D1771" i="22"/>
  <c r="C1771" i="22" s="1"/>
  <c r="B1771" i="22"/>
  <c r="A1771" i="22"/>
  <c r="J1770" i="22"/>
  <c r="I1770" i="22"/>
  <c r="K1770" i="22" s="1"/>
  <c r="D1770" i="22"/>
  <c r="C1770" i="22" s="1"/>
  <c r="B1770" i="22"/>
  <c r="A1770" i="22"/>
  <c r="J1769" i="22"/>
  <c r="I1769" i="22"/>
  <c r="D1769" i="22"/>
  <c r="C1769" i="22" s="1"/>
  <c r="B1769" i="22"/>
  <c r="A1769" i="22"/>
  <c r="J1768" i="22"/>
  <c r="K1768" i="22" s="1"/>
  <c r="I1768" i="22"/>
  <c r="D1768" i="22"/>
  <c r="C1768" i="22"/>
  <c r="B1768" i="22"/>
  <c r="A1768" i="22"/>
  <c r="J1767" i="22"/>
  <c r="I1767" i="22"/>
  <c r="D1767" i="22"/>
  <c r="C1767" i="22" s="1"/>
  <c r="B1767" i="22"/>
  <c r="A1767" i="22"/>
  <c r="J1766" i="22"/>
  <c r="I1766" i="22"/>
  <c r="D1766" i="22"/>
  <c r="C1766" i="22" s="1"/>
  <c r="B1766" i="22"/>
  <c r="A1766" i="22"/>
  <c r="K1765" i="22"/>
  <c r="J1765" i="22"/>
  <c r="I1765" i="22"/>
  <c r="D1765" i="22"/>
  <c r="C1765" i="22" s="1"/>
  <c r="B1765" i="22"/>
  <c r="A1765" i="22"/>
  <c r="J1764" i="22"/>
  <c r="I1764" i="22"/>
  <c r="K1764" i="22" s="1"/>
  <c r="D1764" i="22"/>
  <c r="C1764" i="22"/>
  <c r="B1764" i="22"/>
  <c r="A1764" i="22"/>
  <c r="J1763" i="22"/>
  <c r="I1763" i="22"/>
  <c r="D1763" i="22"/>
  <c r="C1763" i="22" s="1"/>
  <c r="B1763" i="22"/>
  <c r="A1763" i="22"/>
  <c r="J1762" i="22"/>
  <c r="I1762" i="22"/>
  <c r="K1762" i="22" s="1"/>
  <c r="D1762" i="22"/>
  <c r="C1762" i="22" s="1"/>
  <c r="B1762" i="22"/>
  <c r="A1762" i="22"/>
  <c r="J1761" i="22"/>
  <c r="I1761" i="22"/>
  <c r="D1761" i="22"/>
  <c r="C1761" i="22" s="1"/>
  <c r="B1761" i="22"/>
  <c r="A1761" i="22"/>
  <c r="K1760" i="22"/>
  <c r="J1760" i="22"/>
  <c r="I1760" i="22"/>
  <c r="D1760" i="22"/>
  <c r="C1760" i="22" s="1"/>
  <c r="B1760" i="22"/>
  <c r="A1760" i="22"/>
  <c r="J1759" i="22"/>
  <c r="I1759" i="22"/>
  <c r="D1759" i="22"/>
  <c r="C1759" i="22" s="1"/>
  <c r="B1759" i="22"/>
  <c r="A1759" i="22"/>
  <c r="J1758" i="22"/>
  <c r="I1758" i="22"/>
  <c r="K1758" i="22" s="1"/>
  <c r="D1758" i="22"/>
  <c r="C1758" i="22" s="1"/>
  <c r="B1758" i="22"/>
  <c r="A1758" i="22"/>
  <c r="K1757" i="22"/>
  <c r="J1757" i="22"/>
  <c r="I1757" i="22"/>
  <c r="D1757" i="22"/>
  <c r="C1757" i="22" s="1"/>
  <c r="B1757" i="22"/>
  <c r="A1757" i="22"/>
  <c r="J1756" i="22"/>
  <c r="I1756" i="22"/>
  <c r="D1756" i="22"/>
  <c r="C1756" i="22"/>
  <c r="B1756" i="22"/>
  <c r="A1756" i="22"/>
  <c r="J1755" i="22"/>
  <c r="I1755" i="22"/>
  <c r="D1755" i="22"/>
  <c r="C1755" i="22" s="1"/>
  <c r="B1755" i="22"/>
  <c r="A1755" i="22"/>
  <c r="J1754" i="22"/>
  <c r="I1754" i="22"/>
  <c r="D1754" i="22"/>
  <c r="C1754" i="22" s="1"/>
  <c r="B1754" i="22"/>
  <c r="A1754" i="22"/>
  <c r="J1753" i="22"/>
  <c r="I1753" i="22"/>
  <c r="K1753" i="22" s="1"/>
  <c r="D1753" i="22"/>
  <c r="C1753" i="22" s="1"/>
  <c r="B1753" i="22"/>
  <c r="A1753" i="22"/>
  <c r="J1752" i="22"/>
  <c r="I1752" i="22"/>
  <c r="K1752" i="22" s="1"/>
  <c r="D1752" i="22"/>
  <c r="C1752" i="22" s="1"/>
  <c r="B1752" i="22"/>
  <c r="A1752" i="22"/>
  <c r="J1751" i="22"/>
  <c r="I1751" i="22"/>
  <c r="D1751" i="22"/>
  <c r="C1751" i="22" s="1"/>
  <c r="B1751" i="22"/>
  <c r="A1751" i="22"/>
  <c r="J1750" i="22"/>
  <c r="I1750" i="22"/>
  <c r="D1750" i="22"/>
  <c r="C1750" i="22" s="1"/>
  <c r="B1750" i="22"/>
  <c r="A1750" i="22"/>
  <c r="J1749" i="22"/>
  <c r="I1749" i="22"/>
  <c r="K1749" i="22" s="1"/>
  <c r="D1749" i="22"/>
  <c r="C1749" i="22"/>
  <c r="B1749" i="22"/>
  <c r="A1749" i="22"/>
  <c r="J1748" i="22"/>
  <c r="I1748" i="22"/>
  <c r="D1748" i="22"/>
  <c r="C1748" i="22" s="1"/>
  <c r="B1748" i="22"/>
  <c r="A1748" i="22"/>
  <c r="J1747" i="22"/>
  <c r="I1747" i="22"/>
  <c r="D1747" i="22"/>
  <c r="C1747" i="22" s="1"/>
  <c r="B1747" i="22"/>
  <c r="A1747" i="22"/>
  <c r="J1746" i="22"/>
  <c r="I1746" i="22"/>
  <c r="K1746" i="22" s="1"/>
  <c r="D1746" i="22"/>
  <c r="C1746" i="22" s="1"/>
  <c r="B1746" i="22"/>
  <c r="A1746" i="22"/>
  <c r="J1745" i="22"/>
  <c r="I1745" i="22"/>
  <c r="D1745" i="22"/>
  <c r="C1745" i="22" s="1"/>
  <c r="B1745" i="22"/>
  <c r="A1745" i="22"/>
  <c r="J1744" i="22"/>
  <c r="I1744" i="22"/>
  <c r="D1744" i="22"/>
  <c r="C1744" i="22"/>
  <c r="B1744" i="22"/>
  <c r="A1744" i="22"/>
  <c r="J1743" i="22"/>
  <c r="I1743" i="22"/>
  <c r="D1743" i="22"/>
  <c r="C1743" i="22" s="1"/>
  <c r="B1743" i="22"/>
  <c r="A1743" i="22"/>
  <c r="J1742" i="22"/>
  <c r="I1742" i="22"/>
  <c r="D1742" i="22"/>
  <c r="C1742" i="22" s="1"/>
  <c r="B1742" i="22"/>
  <c r="A1742" i="22"/>
  <c r="J1741" i="22"/>
  <c r="K1741" i="22" s="1"/>
  <c r="I1741" i="22"/>
  <c r="D1741" i="22"/>
  <c r="C1741" i="22" s="1"/>
  <c r="B1741" i="22"/>
  <c r="A1741" i="22"/>
  <c r="J1740" i="22"/>
  <c r="I1740" i="22"/>
  <c r="D1740" i="22"/>
  <c r="C1740" i="22" s="1"/>
  <c r="B1740" i="22"/>
  <c r="A1740" i="22"/>
  <c r="J1739" i="22"/>
  <c r="I1739" i="22"/>
  <c r="D1739" i="22"/>
  <c r="C1739" i="22" s="1"/>
  <c r="B1739" i="22"/>
  <c r="A1739" i="22"/>
  <c r="J1738" i="22"/>
  <c r="I1738" i="22"/>
  <c r="K1738" i="22" s="1"/>
  <c r="D1738" i="22"/>
  <c r="C1738" i="22" s="1"/>
  <c r="B1738" i="22"/>
  <c r="A1738" i="22"/>
  <c r="J1737" i="22"/>
  <c r="I1737" i="22"/>
  <c r="D1737" i="22"/>
  <c r="C1737" i="22"/>
  <c r="B1737" i="22"/>
  <c r="A1737" i="22"/>
  <c r="J1736" i="22"/>
  <c r="I1736" i="22"/>
  <c r="D1736" i="22"/>
  <c r="C1736" i="22"/>
  <c r="B1736" i="22"/>
  <c r="A1736" i="22"/>
  <c r="J1735" i="22"/>
  <c r="I1735" i="22"/>
  <c r="D1735" i="22"/>
  <c r="C1735" i="22" s="1"/>
  <c r="B1735" i="22"/>
  <c r="A1735" i="22"/>
  <c r="J1734" i="22"/>
  <c r="I1734" i="22"/>
  <c r="D1734" i="22"/>
  <c r="C1734" i="22" s="1"/>
  <c r="B1734" i="22"/>
  <c r="A1734" i="22"/>
  <c r="J1733" i="22"/>
  <c r="K1733" i="22" s="1"/>
  <c r="I1733" i="22"/>
  <c r="D1733" i="22"/>
  <c r="C1733" i="22" s="1"/>
  <c r="B1733" i="22"/>
  <c r="A1733" i="22"/>
  <c r="J1732" i="22"/>
  <c r="I1732" i="22"/>
  <c r="D1732" i="22"/>
  <c r="C1732" i="22"/>
  <c r="B1732" i="22"/>
  <c r="A1732" i="22"/>
  <c r="J1731" i="22"/>
  <c r="I1731" i="22"/>
  <c r="D1731" i="22"/>
  <c r="C1731" i="22" s="1"/>
  <c r="B1731" i="22"/>
  <c r="A1731" i="22"/>
  <c r="J1730" i="22"/>
  <c r="I1730" i="22"/>
  <c r="K1730" i="22" s="1"/>
  <c r="D1730" i="22"/>
  <c r="C1730" i="22" s="1"/>
  <c r="B1730" i="22"/>
  <c r="A1730" i="22"/>
  <c r="J1729" i="22"/>
  <c r="K1729" i="22" s="1"/>
  <c r="I1729" i="22"/>
  <c r="D1729" i="22"/>
  <c r="C1729" i="22"/>
  <c r="B1729" i="22"/>
  <c r="A1729" i="22"/>
  <c r="J1728" i="22"/>
  <c r="I1728" i="22"/>
  <c r="D1728" i="22"/>
  <c r="C1728" i="22" s="1"/>
  <c r="B1728" i="22"/>
  <c r="A1728" i="22"/>
  <c r="J1727" i="22"/>
  <c r="I1727" i="22"/>
  <c r="D1727" i="22"/>
  <c r="C1727" i="22" s="1"/>
  <c r="B1727" i="22"/>
  <c r="A1727" i="22"/>
  <c r="J1726" i="22"/>
  <c r="I1726" i="22"/>
  <c r="K1726" i="22" s="1"/>
  <c r="D1726" i="22"/>
  <c r="C1726" i="22" s="1"/>
  <c r="B1726" i="22"/>
  <c r="A1726" i="22"/>
  <c r="J1725" i="22"/>
  <c r="I1725" i="22"/>
  <c r="D1725" i="22"/>
  <c r="C1725" i="22"/>
  <c r="B1725" i="22"/>
  <c r="A1725" i="22"/>
  <c r="J1724" i="22"/>
  <c r="K1724" i="22" s="1"/>
  <c r="I1724" i="22"/>
  <c r="D1724" i="22"/>
  <c r="C1724" i="22"/>
  <c r="B1724" i="22"/>
  <c r="A1724" i="22"/>
  <c r="J1723" i="22"/>
  <c r="I1723" i="22"/>
  <c r="D1723" i="22"/>
  <c r="C1723" i="22" s="1"/>
  <c r="B1723" i="22"/>
  <c r="A1723" i="22"/>
  <c r="J1722" i="22"/>
  <c r="I1722" i="22"/>
  <c r="D1722" i="22"/>
  <c r="C1722" i="22" s="1"/>
  <c r="B1722" i="22"/>
  <c r="A1722" i="22"/>
  <c r="J1721" i="22"/>
  <c r="K1721" i="22" s="1"/>
  <c r="I1721" i="22"/>
  <c r="D1721" i="22"/>
  <c r="C1721" i="22" s="1"/>
  <c r="B1721" i="22"/>
  <c r="A1721" i="22"/>
  <c r="J1720" i="22"/>
  <c r="I1720" i="22"/>
  <c r="D1720" i="22"/>
  <c r="C1720" i="22" s="1"/>
  <c r="B1720" i="22"/>
  <c r="A1720" i="22"/>
  <c r="J1719" i="22"/>
  <c r="I1719" i="22"/>
  <c r="D1719" i="22"/>
  <c r="C1719" i="22" s="1"/>
  <c r="B1719" i="22"/>
  <c r="A1719" i="22"/>
  <c r="J1718" i="22"/>
  <c r="I1718" i="22"/>
  <c r="K1718" i="22" s="1"/>
  <c r="D1718" i="22"/>
  <c r="C1718" i="22" s="1"/>
  <c r="B1718" i="22"/>
  <c r="A1718" i="22"/>
  <c r="J1717" i="22"/>
  <c r="I1717" i="22"/>
  <c r="D1717" i="22"/>
  <c r="C1717" i="22"/>
  <c r="B1717" i="22"/>
  <c r="A1717" i="22"/>
  <c r="J1716" i="22"/>
  <c r="K1716" i="22" s="1"/>
  <c r="I1716" i="22"/>
  <c r="D1716" i="22"/>
  <c r="C1716" i="22" s="1"/>
  <c r="B1716" i="22"/>
  <c r="A1716" i="22"/>
  <c r="J1715" i="22"/>
  <c r="I1715" i="22"/>
  <c r="D1715" i="22"/>
  <c r="C1715" i="22" s="1"/>
  <c r="B1715" i="22"/>
  <c r="A1715" i="22"/>
  <c r="J1714" i="22"/>
  <c r="I1714" i="22"/>
  <c r="D1714" i="22"/>
  <c r="C1714" i="22" s="1"/>
  <c r="B1714" i="22"/>
  <c r="A1714" i="22"/>
  <c r="J1713" i="22"/>
  <c r="I1713" i="22"/>
  <c r="D1713" i="22"/>
  <c r="C1713" i="22" s="1"/>
  <c r="B1713" i="22"/>
  <c r="A1713" i="22"/>
  <c r="J1712" i="22"/>
  <c r="I1712" i="22"/>
  <c r="D1712" i="22"/>
  <c r="C1712" i="22"/>
  <c r="B1712" i="22"/>
  <c r="A1712" i="22"/>
  <c r="J1711" i="22"/>
  <c r="I1711" i="22"/>
  <c r="D1711" i="22"/>
  <c r="C1711" i="22" s="1"/>
  <c r="B1711" i="22"/>
  <c r="A1711" i="22"/>
  <c r="J1710" i="22"/>
  <c r="I1710" i="22"/>
  <c r="D1710" i="22"/>
  <c r="C1710" i="22" s="1"/>
  <c r="B1710" i="22"/>
  <c r="A1710" i="22"/>
  <c r="J1709" i="22"/>
  <c r="K1709" i="22" s="1"/>
  <c r="I1709" i="22"/>
  <c r="D1709" i="22"/>
  <c r="C1709" i="22"/>
  <c r="B1709" i="22"/>
  <c r="A1709" i="22"/>
  <c r="J1708" i="22"/>
  <c r="I1708" i="22"/>
  <c r="D1708" i="22"/>
  <c r="C1708" i="22" s="1"/>
  <c r="B1708" i="22"/>
  <c r="A1708" i="22"/>
  <c r="J1707" i="22"/>
  <c r="I1707" i="22"/>
  <c r="D1707" i="22"/>
  <c r="C1707" i="22" s="1"/>
  <c r="B1707" i="22"/>
  <c r="A1707" i="22"/>
  <c r="J1706" i="22"/>
  <c r="I1706" i="22"/>
  <c r="K1706" i="22" s="1"/>
  <c r="D1706" i="22"/>
  <c r="C1706" i="22" s="1"/>
  <c r="B1706" i="22"/>
  <c r="A1706" i="22"/>
  <c r="J1705" i="22"/>
  <c r="I1705" i="22"/>
  <c r="K1705" i="22" s="1"/>
  <c r="D1705" i="22"/>
  <c r="C1705" i="22"/>
  <c r="B1705" i="22"/>
  <c r="A1705" i="22"/>
  <c r="J1704" i="22"/>
  <c r="I1704" i="22"/>
  <c r="D1704" i="22"/>
  <c r="C1704" i="22"/>
  <c r="B1704" i="22"/>
  <c r="A1704" i="22"/>
  <c r="J1703" i="22"/>
  <c r="I1703" i="22"/>
  <c r="D1703" i="22"/>
  <c r="C1703" i="22" s="1"/>
  <c r="B1703" i="22"/>
  <c r="A1703" i="22"/>
  <c r="J1702" i="22"/>
  <c r="I1702" i="22"/>
  <c r="D1702" i="22"/>
  <c r="C1702" i="22" s="1"/>
  <c r="B1702" i="22"/>
  <c r="A1702" i="22"/>
  <c r="J1701" i="22"/>
  <c r="I1701" i="22"/>
  <c r="D1701" i="22"/>
  <c r="C1701" i="22" s="1"/>
  <c r="B1701" i="22"/>
  <c r="A1701" i="22"/>
  <c r="J1700" i="22"/>
  <c r="I1700" i="22"/>
  <c r="D1700" i="22"/>
  <c r="C1700" i="22"/>
  <c r="B1700" i="22"/>
  <c r="A1700" i="22"/>
  <c r="J1699" i="22"/>
  <c r="I1699" i="22"/>
  <c r="D1699" i="22"/>
  <c r="C1699" i="22" s="1"/>
  <c r="B1699" i="22"/>
  <c r="A1699" i="22"/>
  <c r="J1698" i="22"/>
  <c r="I1698" i="22"/>
  <c r="D1698" i="22"/>
  <c r="C1698" i="22" s="1"/>
  <c r="B1698" i="22"/>
  <c r="A1698" i="22"/>
  <c r="J1697" i="22"/>
  <c r="K1697" i="22" s="1"/>
  <c r="I1697" i="22"/>
  <c r="D1697" i="22"/>
  <c r="C1697" i="22"/>
  <c r="B1697" i="22"/>
  <c r="A1697" i="22"/>
  <c r="J1696" i="22"/>
  <c r="I1696" i="22"/>
  <c r="D1696" i="22"/>
  <c r="C1696" i="22" s="1"/>
  <c r="B1696" i="22"/>
  <c r="A1696" i="22"/>
  <c r="J1695" i="22"/>
  <c r="I1695" i="22"/>
  <c r="D1695" i="22"/>
  <c r="C1695" i="22" s="1"/>
  <c r="B1695" i="22"/>
  <c r="A1695" i="22"/>
  <c r="J1694" i="22"/>
  <c r="I1694" i="22"/>
  <c r="K1694" i="22" s="1"/>
  <c r="D1694" i="22"/>
  <c r="C1694" i="22" s="1"/>
  <c r="B1694" i="22"/>
  <c r="A1694" i="22"/>
  <c r="J1693" i="22"/>
  <c r="I1693" i="22"/>
  <c r="K1693" i="22" s="1"/>
  <c r="D1693" i="22"/>
  <c r="C1693" i="22"/>
  <c r="B1693" i="22"/>
  <c r="A1693" i="22"/>
  <c r="J1692" i="22"/>
  <c r="K1692" i="22" s="1"/>
  <c r="I1692" i="22"/>
  <c r="D1692" i="22"/>
  <c r="C1692" i="22"/>
  <c r="B1692" i="22"/>
  <c r="A1692" i="22"/>
  <c r="J1691" i="22"/>
  <c r="I1691" i="22"/>
  <c r="D1691" i="22"/>
  <c r="C1691" i="22" s="1"/>
  <c r="B1691" i="22"/>
  <c r="A1691" i="22"/>
  <c r="J1690" i="22"/>
  <c r="I1690" i="22"/>
  <c r="D1690" i="22"/>
  <c r="C1690" i="22" s="1"/>
  <c r="B1690" i="22"/>
  <c r="A1690" i="22"/>
  <c r="J1689" i="22"/>
  <c r="I1689" i="22"/>
  <c r="D1689" i="22"/>
  <c r="C1689" i="22" s="1"/>
  <c r="B1689" i="22"/>
  <c r="A1689" i="22"/>
  <c r="J1688" i="22"/>
  <c r="I1688" i="22"/>
  <c r="D1688" i="22"/>
  <c r="C1688" i="22" s="1"/>
  <c r="B1688" i="22"/>
  <c r="A1688" i="22"/>
  <c r="J1687" i="22"/>
  <c r="I1687" i="22"/>
  <c r="K1687" i="22" s="1"/>
  <c r="D1687" i="22"/>
  <c r="C1687" i="22" s="1"/>
  <c r="B1687" i="22"/>
  <c r="A1687" i="22"/>
  <c r="J1686" i="22"/>
  <c r="I1686" i="22"/>
  <c r="D1686" i="22"/>
  <c r="C1686" i="22" s="1"/>
  <c r="B1686" i="22"/>
  <c r="A1686" i="22"/>
  <c r="J1685" i="22"/>
  <c r="I1685" i="22"/>
  <c r="D1685" i="22"/>
  <c r="C1685" i="22"/>
  <c r="B1685" i="22"/>
  <c r="A1685" i="22"/>
  <c r="J1684" i="22"/>
  <c r="K1684" i="22" s="1"/>
  <c r="I1684" i="22"/>
  <c r="D1684" i="22"/>
  <c r="C1684" i="22"/>
  <c r="B1684" i="22"/>
  <c r="A1684" i="22"/>
  <c r="J1683" i="22"/>
  <c r="I1683" i="22"/>
  <c r="D1683" i="22"/>
  <c r="C1683" i="22" s="1"/>
  <c r="B1683" i="22"/>
  <c r="A1683" i="22"/>
  <c r="J1682" i="22"/>
  <c r="I1682" i="22"/>
  <c r="D1682" i="22"/>
  <c r="C1682" i="22" s="1"/>
  <c r="B1682" i="22"/>
  <c r="A1682" i="22"/>
  <c r="J1681" i="22"/>
  <c r="I1681" i="22"/>
  <c r="K1681" i="22" s="1"/>
  <c r="D1681" i="22"/>
  <c r="C1681" i="22" s="1"/>
  <c r="B1681" i="22"/>
  <c r="A1681" i="22"/>
  <c r="J1680" i="22"/>
  <c r="I1680" i="22"/>
  <c r="D1680" i="22"/>
  <c r="C1680" i="22"/>
  <c r="B1680" i="22"/>
  <c r="A1680" i="22"/>
  <c r="J1679" i="22"/>
  <c r="I1679" i="22"/>
  <c r="D1679" i="22"/>
  <c r="C1679" i="22" s="1"/>
  <c r="B1679" i="22"/>
  <c r="A1679" i="22"/>
  <c r="J1678" i="22"/>
  <c r="I1678" i="22"/>
  <c r="D1678" i="22"/>
  <c r="C1678" i="22"/>
  <c r="B1678" i="22"/>
  <c r="A1678" i="22"/>
  <c r="J1677" i="22"/>
  <c r="I1677" i="22"/>
  <c r="D1677" i="22"/>
  <c r="C1677" i="22" s="1"/>
  <c r="B1677" i="22"/>
  <c r="A1677" i="22"/>
  <c r="J1676" i="22"/>
  <c r="I1676" i="22"/>
  <c r="K1676" i="22" s="1"/>
  <c r="D1676" i="22"/>
  <c r="C1676" i="22" s="1"/>
  <c r="B1676" i="22"/>
  <c r="A1676" i="22"/>
  <c r="J1675" i="22"/>
  <c r="I1675" i="22"/>
  <c r="D1675" i="22"/>
  <c r="C1675" i="22" s="1"/>
  <c r="B1675" i="22"/>
  <c r="A1675" i="22"/>
  <c r="J1674" i="22"/>
  <c r="I1674" i="22"/>
  <c r="D1674" i="22"/>
  <c r="C1674" i="22" s="1"/>
  <c r="B1674" i="22"/>
  <c r="A1674" i="22"/>
  <c r="J1673" i="22"/>
  <c r="I1673" i="22"/>
  <c r="D1673" i="22"/>
  <c r="C1673" i="22"/>
  <c r="B1673" i="22"/>
  <c r="A1673" i="22"/>
  <c r="J1672" i="22"/>
  <c r="I1672" i="22"/>
  <c r="D1672" i="22"/>
  <c r="C1672" i="22"/>
  <c r="B1672" i="22"/>
  <c r="A1672" i="22"/>
  <c r="J1671" i="22"/>
  <c r="I1671" i="22"/>
  <c r="D1671" i="22"/>
  <c r="C1671" i="22" s="1"/>
  <c r="B1671" i="22"/>
  <c r="A1671" i="22"/>
  <c r="J1670" i="22"/>
  <c r="I1670" i="22"/>
  <c r="D1670" i="22"/>
  <c r="C1670" i="22" s="1"/>
  <c r="B1670" i="22"/>
  <c r="A1670" i="22"/>
  <c r="J1669" i="22"/>
  <c r="I1669" i="22"/>
  <c r="D1669" i="22"/>
  <c r="C1669" i="22" s="1"/>
  <c r="B1669" i="22"/>
  <c r="A1669" i="22"/>
  <c r="J1668" i="22"/>
  <c r="I1668" i="22"/>
  <c r="D1668" i="22"/>
  <c r="C1668" i="22"/>
  <c r="B1668" i="22"/>
  <c r="A1668" i="22"/>
  <c r="J1667" i="22"/>
  <c r="I1667" i="22"/>
  <c r="D1667" i="22"/>
  <c r="C1667" i="22" s="1"/>
  <c r="B1667" i="22"/>
  <c r="A1667" i="22"/>
  <c r="J1666" i="22"/>
  <c r="K1666" i="22" s="1"/>
  <c r="I1666" i="22"/>
  <c r="D1666" i="22"/>
  <c r="C1666" i="22" s="1"/>
  <c r="B1666" i="22"/>
  <c r="A1666" i="22"/>
  <c r="J1665" i="22"/>
  <c r="I1665" i="22"/>
  <c r="D1665" i="22"/>
  <c r="C1665" i="22"/>
  <c r="B1665" i="22"/>
  <c r="A1665" i="22"/>
  <c r="J1664" i="22"/>
  <c r="I1664" i="22"/>
  <c r="D1664" i="22"/>
  <c r="C1664" i="22"/>
  <c r="B1664" i="22"/>
  <c r="A1664" i="22"/>
  <c r="J1663" i="22"/>
  <c r="I1663" i="22"/>
  <c r="D1663" i="22"/>
  <c r="C1663" i="22" s="1"/>
  <c r="B1663" i="22"/>
  <c r="A1663" i="22"/>
  <c r="J1662" i="22"/>
  <c r="I1662" i="22"/>
  <c r="D1662" i="22"/>
  <c r="C1662" i="22" s="1"/>
  <c r="B1662" i="22"/>
  <c r="A1662" i="22"/>
  <c r="J1661" i="22"/>
  <c r="I1661" i="22"/>
  <c r="D1661" i="22"/>
  <c r="C1661" i="22" s="1"/>
  <c r="B1661" i="22"/>
  <c r="A1661" i="22"/>
  <c r="J1660" i="22"/>
  <c r="I1660" i="22"/>
  <c r="K1660" i="22" s="1"/>
  <c r="D1660" i="22"/>
  <c r="C1660" i="22"/>
  <c r="B1660" i="22"/>
  <c r="A1660" i="22"/>
  <c r="J1659" i="22"/>
  <c r="I1659" i="22"/>
  <c r="D1659" i="22"/>
  <c r="C1659" i="22" s="1"/>
  <c r="B1659" i="22"/>
  <c r="A1659" i="22"/>
  <c r="J1658" i="22"/>
  <c r="I1658" i="22"/>
  <c r="D1658" i="22"/>
  <c r="C1658" i="22" s="1"/>
  <c r="B1658" i="22"/>
  <c r="A1658" i="22"/>
  <c r="J1657" i="22"/>
  <c r="I1657" i="22"/>
  <c r="D1657" i="22"/>
  <c r="C1657" i="22"/>
  <c r="B1657" i="22"/>
  <c r="A1657" i="22"/>
  <c r="J1656" i="22"/>
  <c r="I1656" i="22"/>
  <c r="D1656" i="22"/>
  <c r="C1656" i="22" s="1"/>
  <c r="B1656" i="22"/>
  <c r="A1656" i="22"/>
  <c r="J1655" i="22"/>
  <c r="I1655" i="22"/>
  <c r="K1655" i="22" s="1"/>
  <c r="D1655" i="22"/>
  <c r="C1655" i="22" s="1"/>
  <c r="B1655" i="22"/>
  <c r="A1655" i="22"/>
  <c r="J1654" i="22"/>
  <c r="I1654" i="22"/>
  <c r="K1654" i="22" s="1"/>
  <c r="D1654" i="22"/>
  <c r="C1654" i="22" s="1"/>
  <c r="B1654" i="22"/>
  <c r="A1654" i="22"/>
  <c r="J1653" i="22"/>
  <c r="I1653" i="22"/>
  <c r="D1653" i="22"/>
  <c r="C1653" i="22" s="1"/>
  <c r="B1653" i="22"/>
  <c r="A1653" i="22"/>
  <c r="J1652" i="22"/>
  <c r="I1652" i="22"/>
  <c r="D1652" i="22"/>
  <c r="C1652" i="22"/>
  <c r="B1652" i="22"/>
  <c r="A1652" i="22"/>
  <c r="J1651" i="22"/>
  <c r="I1651" i="22"/>
  <c r="D1651" i="22"/>
  <c r="C1651" i="22" s="1"/>
  <c r="B1651" i="22"/>
  <c r="A1651" i="22"/>
  <c r="K1650" i="22"/>
  <c r="J1650" i="22"/>
  <c r="I1650" i="22"/>
  <c r="D1650" i="22"/>
  <c r="C1650" i="22" s="1"/>
  <c r="B1650" i="22"/>
  <c r="A1650" i="22"/>
  <c r="J1649" i="22"/>
  <c r="I1649" i="22"/>
  <c r="D1649" i="22"/>
  <c r="C1649" i="22"/>
  <c r="B1649" i="22"/>
  <c r="A1649" i="22"/>
  <c r="J1648" i="22"/>
  <c r="I1648" i="22"/>
  <c r="D1648" i="22"/>
  <c r="C1648" i="22" s="1"/>
  <c r="B1648" i="22"/>
  <c r="A1648" i="22"/>
  <c r="J1647" i="22"/>
  <c r="I1647" i="22"/>
  <c r="D1647" i="22"/>
  <c r="C1647" i="22" s="1"/>
  <c r="B1647" i="22"/>
  <c r="A1647" i="22"/>
  <c r="J1646" i="22"/>
  <c r="I1646" i="22"/>
  <c r="K1646" i="22" s="1"/>
  <c r="D1646" i="22"/>
  <c r="C1646" i="22" s="1"/>
  <c r="B1646" i="22"/>
  <c r="A1646" i="22"/>
  <c r="J1645" i="22"/>
  <c r="I1645" i="22"/>
  <c r="D1645" i="22"/>
  <c r="C1645" i="22" s="1"/>
  <c r="B1645" i="22"/>
  <c r="A1645" i="22"/>
  <c r="J1644" i="22"/>
  <c r="I1644" i="22"/>
  <c r="D1644" i="22"/>
  <c r="C1644" i="22"/>
  <c r="B1644" i="22"/>
  <c r="A1644" i="22"/>
  <c r="J1643" i="22"/>
  <c r="I1643" i="22"/>
  <c r="D1643" i="22"/>
  <c r="C1643" i="22" s="1"/>
  <c r="B1643" i="22"/>
  <c r="A1643" i="22"/>
  <c r="J1642" i="22"/>
  <c r="I1642" i="22"/>
  <c r="K1642" i="22" s="1"/>
  <c r="D1642" i="22"/>
  <c r="C1642" i="22" s="1"/>
  <c r="B1642" i="22"/>
  <c r="A1642" i="22"/>
  <c r="J1641" i="22"/>
  <c r="K1641" i="22" s="1"/>
  <c r="I1641" i="22"/>
  <c r="D1641" i="22"/>
  <c r="C1641" i="22" s="1"/>
  <c r="B1641" i="22"/>
  <c r="A1641" i="22"/>
  <c r="J1640" i="22"/>
  <c r="I1640" i="22"/>
  <c r="D1640" i="22"/>
  <c r="C1640" i="22" s="1"/>
  <c r="B1640" i="22"/>
  <c r="A1640" i="22"/>
  <c r="J1639" i="22"/>
  <c r="I1639" i="22"/>
  <c r="K1639" i="22" s="1"/>
  <c r="D1639" i="22"/>
  <c r="C1639" i="22" s="1"/>
  <c r="B1639" i="22"/>
  <c r="A1639" i="22"/>
  <c r="J1638" i="22"/>
  <c r="I1638" i="22"/>
  <c r="K1638" i="22" s="1"/>
  <c r="D1638" i="22"/>
  <c r="C1638" i="22"/>
  <c r="B1638" i="22"/>
  <c r="A1638" i="22"/>
  <c r="J1637" i="22"/>
  <c r="I1637" i="22"/>
  <c r="D1637" i="22"/>
  <c r="C1637" i="22" s="1"/>
  <c r="B1637" i="22"/>
  <c r="A1637" i="22"/>
  <c r="J1636" i="22"/>
  <c r="I1636" i="22"/>
  <c r="D1636" i="22"/>
  <c r="C1636" i="22" s="1"/>
  <c r="B1636" i="22"/>
  <c r="A1636" i="22"/>
  <c r="J1635" i="22"/>
  <c r="I1635" i="22"/>
  <c r="K1635" i="22" s="1"/>
  <c r="D1635" i="22"/>
  <c r="C1635" i="22" s="1"/>
  <c r="B1635" i="22"/>
  <c r="A1635" i="22"/>
  <c r="J1634" i="22"/>
  <c r="I1634" i="22"/>
  <c r="D1634" i="22"/>
  <c r="C1634" i="22"/>
  <c r="B1634" i="22"/>
  <c r="A1634" i="22"/>
  <c r="J1633" i="22"/>
  <c r="I1633" i="22"/>
  <c r="K1633" i="22" s="1"/>
  <c r="D1633" i="22"/>
  <c r="C1633" i="22" s="1"/>
  <c r="B1633" i="22"/>
  <c r="A1633" i="22"/>
  <c r="J1632" i="22"/>
  <c r="I1632" i="22"/>
  <c r="D1632" i="22"/>
  <c r="C1632" i="22" s="1"/>
  <c r="B1632" i="22"/>
  <c r="A1632" i="22"/>
  <c r="J1631" i="22"/>
  <c r="I1631" i="22"/>
  <c r="D1631" i="22"/>
  <c r="C1631" i="22" s="1"/>
  <c r="B1631" i="22"/>
  <c r="A1631" i="22"/>
  <c r="J1630" i="22"/>
  <c r="I1630" i="22"/>
  <c r="D1630" i="22"/>
  <c r="C1630" i="22"/>
  <c r="B1630" i="22"/>
  <c r="A1630" i="22"/>
  <c r="J1629" i="22"/>
  <c r="K1629" i="22" s="1"/>
  <c r="I1629" i="22"/>
  <c r="D1629" i="22"/>
  <c r="C1629" i="22" s="1"/>
  <c r="B1629" i="22"/>
  <c r="A1629" i="22"/>
  <c r="J1628" i="22"/>
  <c r="I1628" i="22"/>
  <c r="D1628" i="22"/>
  <c r="C1628" i="22" s="1"/>
  <c r="B1628" i="22"/>
  <c r="A1628" i="22"/>
  <c r="J1627" i="22"/>
  <c r="I1627" i="22"/>
  <c r="D1627" i="22"/>
  <c r="C1627" i="22" s="1"/>
  <c r="B1627" i="22"/>
  <c r="A1627" i="22"/>
  <c r="J1626" i="22"/>
  <c r="I1626" i="22"/>
  <c r="K1626" i="22" s="1"/>
  <c r="D1626" i="22"/>
  <c r="C1626" i="22" s="1"/>
  <c r="B1626" i="22"/>
  <c r="A1626" i="22"/>
  <c r="J1625" i="22"/>
  <c r="I1625" i="22"/>
  <c r="D1625" i="22"/>
  <c r="C1625" i="22" s="1"/>
  <c r="B1625" i="22"/>
  <c r="A1625" i="22"/>
  <c r="J1624" i="22"/>
  <c r="I1624" i="22"/>
  <c r="D1624" i="22"/>
  <c r="C1624" i="22"/>
  <c r="B1624" i="22"/>
  <c r="A1624" i="22"/>
  <c r="J1623" i="22"/>
  <c r="I1623" i="22"/>
  <c r="D1623" i="22"/>
  <c r="C1623" i="22" s="1"/>
  <c r="B1623" i="22"/>
  <c r="A1623" i="22"/>
  <c r="J1622" i="22"/>
  <c r="I1622" i="22"/>
  <c r="D1622" i="22"/>
  <c r="C1622" i="22"/>
  <c r="B1622" i="22"/>
  <c r="A1622" i="22"/>
  <c r="J1621" i="22"/>
  <c r="I1621" i="22"/>
  <c r="D1621" i="22"/>
  <c r="C1621" i="22" s="1"/>
  <c r="B1621" i="22"/>
  <c r="A1621" i="22"/>
  <c r="J1620" i="22"/>
  <c r="I1620" i="22"/>
  <c r="K1620" i="22" s="1"/>
  <c r="D1620" i="22"/>
  <c r="C1620" i="22" s="1"/>
  <c r="B1620" i="22"/>
  <c r="A1620" i="22"/>
  <c r="J1619" i="22"/>
  <c r="I1619" i="22"/>
  <c r="K1619" i="22" s="1"/>
  <c r="D1619" i="22"/>
  <c r="C1619" i="22" s="1"/>
  <c r="B1619" i="22"/>
  <c r="A1619" i="22"/>
  <c r="J1618" i="22"/>
  <c r="I1618" i="22"/>
  <c r="D1618" i="22"/>
  <c r="C1618" i="22"/>
  <c r="B1618" i="22"/>
  <c r="A1618" i="22"/>
  <c r="J1617" i="22"/>
  <c r="K1617" i="22" s="1"/>
  <c r="I1617" i="22"/>
  <c r="D1617" i="22"/>
  <c r="C1617" i="22" s="1"/>
  <c r="B1617" i="22"/>
  <c r="A1617" i="22"/>
  <c r="J1616" i="22"/>
  <c r="I1616" i="22"/>
  <c r="D1616" i="22"/>
  <c r="C1616" i="22"/>
  <c r="B1616" i="22"/>
  <c r="A1616" i="22"/>
  <c r="J1615" i="22"/>
  <c r="I1615" i="22"/>
  <c r="D1615" i="22"/>
  <c r="C1615" i="22" s="1"/>
  <c r="B1615" i="22"/>
  <c r="A1615" i="22"/>
  <c r="J1614" i="22"/>
  <c r="K1614" i="22" s="1"/>
  <c r="I1614" i="22"/>
  <c r="D1614" i="22"/>
  <c r="C1614" i="22"/>
  <c r="B1614" i="22"/>
  <c r="A1614" i="22"/>
  <c r="J1613" i="22"/>
  <c r="I1613" i="22"/>
  <c r="D1613" i="22"/>
  <c r="C1613" i="22" s="1"/>
  <c r="B1613" i="22"/>
  <c r="A1613" i="22"/>
  <c r="J1612" i="22"/>
  <c r="I1612" i="22"/>
  <c r="K1612" i="22" s="1"/>
  <c r="D1612" i="22"/>
  <c r="C1612" i="22" s="1"/>
  <c r="B1612" i="22"/>
  <c r="A1612" i="22"/>
  <c r="J1611" i="22"/>
  <c r="I1611" i="22"/>
  <c r="K1611" i="22" s="1"/>
  <c r="D1611" i="22"/>
  <c r="C1611" i="22"/>
  <c r="B1611" i="22"/>
  <c r="A1611" i="22"/>
  <c r="J1610" i="22"/>
  <c r="I1610" i="22"/>
  <c r="D1610" i="22"/>
  <c r="C1610" i="22"/>
  <c r="B1610" i="22"/>
  <c r="A1610" i="22"/>
  <c r="J1609" i="22"/>
  <c r="I1609" i="22"/>
  <c r="D1609" i="22"/>
  <c r="C1609" i="22" s="1"/>
  <c r="B1609" i="22"/>
  <c r="A1609" i="22"/>
  <c r="J1608" i="22"/>
  <c r="I1608" i="22"/>
  <c r="D1608" i="22"/>
  <c r="C1608" i="22" s="1"/>
  <c r="B1608" i="22"/>
  <c r="A1608" i="22"/>
  <c r="J1607" i="22"/>
  <c r="I1607" i="22"/>
  <c r="D1607" i="22"/>
  <c r="C1607" i="22" s="1"/>
  <c r="B1607" i="22"/>
  <c r="A1607" i="22"/>
  <c r="J1606" i="22"/>
  <c r="I1606" i="22"/>
  <c r="D1606" i="22"/>
  <c r="C1606" i="22"/>
  <c r="B1606" i="22"/>
  <c r="A1606" i="22"/>
  <c r="J1605" i="22"/>
  <c r="I1605" i="22"/>
  <c r="D1605" i="22"/>
  <c r="C1605" i="22"/>
  <c r="B1605" i="22"/>
  <c r="A1605" i="22"/>
  <c r="J1604" i="22"/>
  <c r="I1604" i="22"/>
  <c r="D1604" i="22"/>
  <c r="C1604" i="22" s="1"/>
  <c r="B1604" i="22"/>
  <c r="A1604" i="22"/>
  <c r="J1603" i="22"/>
  <c r="I1603" i="22"/>
  <c r="K1603" i="22" s="1"/>
  <c r="D1603" i="22"/>
  <c r="C1603" i="22" s="1"/>
  <c r="B1603" i="22"/>
  <c r="A1603" i="22"/>
  <c r="J1602" i="22"/>
  <c r="I1602" i="22"/>
  <c r="D1602" i="22"/>
  <c r="C1602" i="22" s="1"/>
  <c r="B1602" i="22"/>
  <c r="A1602" i="22"/>
  <c r="J1601" i="22"/>
  <c r="I1601" i="22"/>
  <c r="D1601" i="22"/>
  <c r="C1601" i="22"/>
  <c r="B1601" i="22"/>
  <c r="A1601" i="22"/>
  <c r="J1600" i="22"/>
  <c r="I1600" i="22"/>
  <c r="K1600" i="22" s="1"/>
  <c r="D1600" i="22"/>
  <c r="C1600" i="22" s="1"/>
  <c r="B1600" i="22"/>
  <c r="A1600" i="22"/>
  <c r="J1599" i="22"/>
  <c r="I1599" i="22"/>
  <c r="D1599" i="22"/>
  <c r="C1599" i="22" s="1"/>
  <c r="B1599" i="22"/>
  <c r="A1599" i="22"/>
  <c r="J1598" i="22"/>
  <c r="I1598" i="22"/>
  <c r="D1598" i="22"/>
  <c r="C1598" i="22" s="1"/>
  <c r="B1598" i="22"/>
  <c r="A1598" i="22"/>
  <c r="J1597" i="22"/>
  <c r="I1597" i="22"/>
  <c r="D1597" i="22"/>
  <c r="C1597" i="22"/>
  <c r="B1597" i="22"/>
  <c r="A1597" i="22"/>
  <c r="J1596" i="22"/>
  <c r="I1596" i="22"/>
  <c r="D1596" i="22"/>
  <c r="C1596" i="22" s="1"/>
  <c r="B1596" i="22"/>
  <c r="A1596" i="22"/>
  <c r="J1595" i="22"/>
  <c r="I1595" i="22"/>
  <c r="D1595" i="22"/>
  <c r="C1595" i="22"/>
  <c r="B1595" i="22"/>
  <c r="A1595" i="22"/>
  <c r="J1594" i="22"/>
  <c r="I1594" i="22"/>
  <c r="D1594" i="22"/>
  <c r="C1594" i="22" s="1"/>
  <c r="B1594" i="22"/>
  <c r="A1594" i="22"/>
  <c r="J1593" i="22"/>
  <c r="I1593" i="22"/>
  <c r="D1593" i="22"/>
  <c r="C1593" i="22"/>
  <c r="B1593" i="22"/>
  <c r="A1593" i="22"/>
  <c r="J1592" i="22"/>
  <c r="I1592" i="22"/>
  <c r="K1592" i="22" s="1"/>
  <c r="D1592" i="22"/>
  <c r="C1592" i="22" s="1"/>
  <c r="B1592" i="22"/>
  <c r="A1592" i="22"/>
  <c r="J1591" i="22"/>
  <c r="I1591" i="22"/>
  <c r="K1591" i="22" s="1"/>
  <c r="D1591" i="22"/>
  <c r="C1591" i="22" s="1"/>
  <c r="B1591" i="22"/>
  <c r="A1591" i="22"/>
  <c r="J1590" i="22"/>
  <c r="I1590" i="22"/>
  <c r="D1590" i="22"/>
  <c r="C1590" i="22"/>
  <c r="B1590" i="22"/>
  <c r="A1590" i="22"/>
  <c r="J1589" i="22"/>
  <c r="I1589" i="22"/>
  <c r="D1589" i="22"/>
  <c r="C1589" i="22" s="1"/>
  <c r="B1589" i="22"/>
  <c r="A1589" i="22"/>
  <c r="J1588" i="22"/>
  <c r="I1588" i="22"/>
  <c r="D1588" i="22"/>
  <c r="C1588" i="22" s="1"/>
  <c r="B1588" i="22"/>
  <c r="A1588" i="22"/>
  <c r="J1587" i="22"/>
  <c r="I1587" i="22"/>
  <c r="D1587" i="22"/>
  <c r="C1587" i="22"/>
  <c r="B1587" i="22"/>
  <c r="A1587" i="22"/>
  <c r="J1586" i="22"/>
  <c r="K1586" i="22" s="1"/>
  <c r="I1586" i="22"/>
  <c r="D1586" i="22"/>
  <c r="C1586" i="22" s="1"/>
  <c r="B1586" i="22"/>
  <c r="A1586" i="22"/>
  <c r="J1585" i="22"/>
  <c r="I1585" i="22"/>
  <c r="D1585" i="22"/>
  <c r="C1585" i="22"/>
  <c r="B1585" i="22"/>
  <c r="A1585" i="22"/>
  <c r="J1584" i="22"/>
  <c r="I1584" i="22"/>
  <c r="D1584" i="22"/>
  <c r="C1584" i="22" s="1"/>
  <c r="B1584" i="22"/>
  <c r="A1584" i="22"/>
  <c r="J1583" i="22"/>
  <c r="I1583" i="22"/>
  <c r="K1583" i="22" s="1"/>
  <c r="D1583" i="22"/>
  <c r="C1583" i="22" s="1"/>
  <c r="B1583" i="22"/>
  <c r="A1583" i="22"/>
  <c r="J1582" i="22"/>
  <c r="K1582" i="22" s="1"/>
  <c r="I1582" i="22"/>
  <c r="D1582" i="22"/>
  <c r="C1582" i="22" s="1"/>
  <c r="B1582" i="22"/>
  <c r="A1582" i="22"/>
  <c r="J1581" i="22"/>
  <c r="I1581" i="22"/>
  <c r="D1581" i="22"/>
  <c r="C1581" i="22" s="1"/>
  <c r="B1581" i="22"/>
  <c r="A1581" i="22"/>
  <c r="J1580" i="22"/>
  <c r="I1580" i="22"/>
  <c r="D1580" i="22"/>
  <c r="C1580" i="22" s="1"/>
  <c r="B1580" i="22"/>
  <c r="A1580" i="22"/>
  <c r="J1579" i="22"/>
  <c r="I1579" i="22"/>
  <c r="D1579" i="22"/>
  <c r="C1579" i="22" s="1"/>
  <c r="B1579" i="22"/>
  <c r="A1579" i="22"/>
  <c r="J1578" i="22"/>
  <c r="K1578" i="22" s="1"/>
  <c r="I1578" i="22"/>
  <c r="D1578" i="22"/>
  <c r="C1578" i="22" s="1"/>
  <c r="B1578" i="22"/>
  <c r="A1578" i="22"/>
  <c r="J1577" i="22"/>
  <c r="I1577" i="22"/>
  <c r="D1577" i="22"/>
  <c r="C1577" i="22" s="1"/>
  <c r="B1577" i="22"/>
  <c r="A1577" i="22"/>
  <c r="J1576" i="22"/>
  <c r="I1576" i="22"/>
  <c r="D1576" i="22"/>
  <c r="C1576" i="22" s="1"/>
  <c r="B1576" i="22"/>
  <c r="A1576" i="22"/>
  <c r="J1575" i="22"/>
  <c r="I1575" i="22"/>
  <c r="D1575" i="22"/>
  <c r="C1575" i="22" s="1"/>
  <c r="B1575" i="22"/>
  <c r="A1575" i="22"/>
  <c r="J1574" i="22"/>
  <c r="K1574" i="22" s="1"/>
  <c r="I1574" i="22"/>
  <c r="D1574" i="22"/>
  <c r="C1574" i="22"/>
  <c r="B1574" i="22"/>
  <c r="A1574" i="22"/>
  <c r="J1573" i="22"/>
  <c r="I1573" i="22"/>
  <c r="D1573" i="22"/>
  <c r="C1573" i="22" s="1"/>
  <c r="B1573" i="22"/>
  <c r="A1573" i="22"/>
  <c r="J1572" i="22"/>
  <c r="I1572" i="22"/>
  <c r="K1572" i="22" s="1"/>
  <c r="D1572" i="22"/>
  <c r="C1572" i="22" s="1"/>
  <c r="B1572" i="22"/>
  <c r="A1572" i="22"/>
  <c r="J1571" i="22"/>
  <c r="I1571" i="22"/>
  <c r="D1571" i="22"/>
  <c r="C1571" i="22"/>
  <c r="B1571" i="22"/>
  <c r="A1571" i="22"/>
  <c r="J1570" i="22"/>
  <c r="I1570" i="22"/>
  <c r="K1570" i="22" s="1"/>
  <c r="D1570" i="22"/>
  <c r="C1570" i="22" s="1"/>
  <c r="B1570" i="22"/>
  <c r="A1570" i="22"/>
  <c r="J1569" i="22"/>
  <c r="I1569" i="22"/>
  <c r="D1569" i="22"/>
  <c r="C1569" i="22" s="1"/>
  <c r="B1569" i="22"/>
  <c r="A1569" i="22"/>
  <c r="J1568" i="22"/>
  <c r="I1568" i="22"/>
  <c r="D1568" i="22"/>
  <c r="C1568" i="22" s="1"/>
  <c r="B1568" i="22"/>
  <c r="A1568" i="22"/>
  <c r="J1567" i="22"/>
  <c r="I1567" i="22"/>
  <c r="D1567" i="22"/>
  <c r="C1567" i="22" s="1"/>
  <c r="B1567" i="22"/>
  <c r="A1567" i="22"/>
  <c r="J1566" i="22"/>
  <c r="I1566" i="22"/>
  <c r="D1566" i="22"/>
  <c r="C1566" i="22"/>
  <c r="B1566" i="22"/>
  <c r="A1566" i="22"/>
  <c r="J1565" i="22"/>
  <c r="I1565" i="22"/>
  <c r="D1565" i="22"/>
  <c r="C1565" i="22" s="1"/>
  <c r="B1565" i="22"/>
  <c r="A1565" i="22"/>
  <c r="J1564" i="22"/>
  <c r="I1564" i="22"/>
  <c r="D1564" i="22"/>
  <c r="C1564" i="22" s="1"/>
  <c r="B1564" i="22"/>
  <c r="A1564" i="22"/>
  <c r="J1563" i="22"/>
  <c r="I1563" i="22"/>
  <c r="D1563" i="22"/>
  <c r="C1563" i="22"/>
  <c r="B1563" i="22"/>
  <c r="A1563" i="22"/>
  <c r="J1562" i="22"/>
  <c r="K1562" i="22" s="1"/>
  <c r="I1562" i="22"/>
  <c r="D1562" i="22"/>
  <c r="C1562" i="22" s="1"/>
  <c r="B1562" i="22"/>
  <c r="A1562" i="22"/>
  <c r="J1561" i="22"/>
  <c r="I1561" i="22"/>
  <c r="D1561" i="22"/>
  <c r="C1561" i="22" s="1"/>
  <c r="B1561" i="22"/>
  <c r="A1561" i="22"/>
  <c r="J1560" i="22"/>
  <c r="I1560" i="22"/>
  <c r="D1560" i="22"/>
  <c r="C1560" i="22" s="1"/>
  <c r="B1560" i="22"/>
  <c r="A1560" i="22"/>
  <c r="J1559" i="22"/>
  <c r="K1559" i="22" s="1"/>
  <c r="I1559" i="22"/>
  <c r="D1559" i="22"/>
  <c r="C1559" i="22" s="1"/>
  <c r="B1559" i="22"/>
  <c r="A1559" i="22"/>
  <c r="J1558" i="22"/>
  <c r="I1558" i="22"/>
  <c r="D1558" i="22"/>
  <c r="C1558" i="22" s="1"/>
  <c r="B1558" i="22"/>
  <c r="A1558" i="22"/>
  <c r="J1557" i="22"/>
  <c r="I1557" i="22"/>
  <c r="D1557" i="22"/>
  <c r="C1557" i="22" s="1"/>
  <c r="B1557" i="22"/>
  <c r="A1557" i="22"/>
  <c r="J1556" i="22"/>
  <c r="I1556" i="22"/>
  <c r="K1556" i="22" s="1"/>
  <c r="D1556" i="22"/>
  <c r="C1556" i="22" s="1"/>
  <c r="B1556" i="22"/>
  <c r="A1556" i="22"/>
  <c r="J1555" i="22"/>
  <c r="I1555" i="22"/>
  <c r="D1555" i="22"/>
  <c r="C1555" i="22"/>
  <c r="B1555" i="22"/>
  <c r="A1555" i="22"/>
  <c r="J1554" i="22"/>
  <c r="K1554" i="22" s="1"/>
  <c r="I1554" i="22"/>
  <c r="D1554" i="22"/>
  <c r="C1554" i="22" s="1"/>
  <c r="B1554" i="22"/>
  <c r="A1554" i="22"/>
  <c r="J1553" i="22"/>
  <c r="I1553" i="22"/>
  <c r="D1553" i="22"/>
  <c r="C1553" i="22" s="1"/>
  <c r="B1553" i="22"/>
  <c r="A1553" i="22"/>
  <c r="J1552" i="22"/>
  <c r="I1552" i="22"/>
  <c r="D1552" i="22"/>
  <c r="C1552" i="22" s="1"/>
  <c r="B1552" i="22"/>
  <c r="A1552" i="22"/>
  <c r="J1551" i="22"/>
  <c r="K1551" i="22" s="1"/>
  <c r="I1551" i="22"/>
  <c r="D1551" i="22"/>
  <c r="C1551" i="22" s="1"/>
  <c r="B1551" i="22"/>
  <c r="A1551" i="22"/>
  <c r="J1550" i="22"/>
  <c r="K1550" i="22" s="1"/>
  <c r="I1550" i="22"/>
  <c r="D1550" i="22"/>
  <c r="C1550" i="22" s="1"/>
  <c r="B1550" i="22"/>
  <c r="A1550" i="22"/>
  <c r="J1549" i="22"/>
  <c r="I1549" i="22"/>
  <c r="D1549" i="22"/>
  <c r="C1549" i="22" s="1"/>
  <c r="B1549" i="22"/>
  <c r="A1549" i="22"/>
  <c r="J1548" i="22"/>
  <c r="I1548" i="22"/>
  <c r="D1548" i="22"/>
  <c r="C1548" i="22" s="1"/>
  <c r="B1548" i="22"/>
  <c r="A1548" i="22"/>
  <c r="J1547" i="22"/>
  <c r="K1547" i="22" s="1"/>
  <c r="I1547" i="22"/>
  <c r="D1547" i="22"/>
  <c r="C1547" i="22" s="1"/>
  <c r="B1547" i="22"/>
  <c r="A1547" i="22"/>
  <c r="K1546" i="22"/>
  <c r="J1546" i="22"/>
  <c r="I1546" i="22"/>
  <c r="D1546" i="22"/>
  <c r="C1546" i="22"/>
  <c r="B1546" i="22"/>
  <c r="A1546" i="22"/>
  <c r="J1545" i="22"/>
  <c r="I1545" i="22"/>
  <c r="D1545" i="22"/>
  <c r="C1545" i="22" s="1"/>
  <c r="B1545" i="22"/>
  <c r="A1545" i="22"/>
  <c r="J1544" i="22"/>
  <c r="I1544" i="22"/>
  <c r="D1544" i="22"/>
  <c r="C1544" i="22" s="1"/>
  <c r="B1544" i="22"/>
  <c r="A1544" i="22"/>
  <c r="J1543" i="22"/>
  <c r="I1543" i="22"/>
  <c r="K1543" i="22" s="1"/>
  <c r="D1543" i="22"/>
  <c r="C1543" i="22" s="1"/>
  <c r="B1543" i="22"/>
  <c r="A1543" i="22"/>
  <c r="J1542" i="22"/>
  <c r="K1542" i="22" s="1"/>
  <c r="I1542" i="22"/>
  <c r="D1542" i="22"/>
  <c r="C1542" i="22" s="1"/>
  <c r="B1542" i="22"/>
  <c r="A1542" i="22"/>
  <c r="J1541" i="22"/>
  <c r="I1541" i="22"/>
  <c r="D1541" i="22"/>
  <c r="C1541" i="22" s="1"/>
  <c r="B1541" i="22"/>
  <c r="A1541" i="22"/>
  <c r="J1540" i="22"/>
  <c r="I1540" i="22"/>
  <c r="D1540" i="22"/>
  <c r="C1540" i="22" s="1"/>
  <c r="B1540" i="22"/>
  <c r="A1540" i="22"/>
  <c r="J1539" i="22"/>
  <c r="K1539" i="22" s="1"/>
  <c r="I1539" i="22"/>
  <c r="D1539" i="22"/>
  <c r="C1539" i="22" s="1"/>
  <c r="B1539" i="22"/>
  <c r="A1539" i="22"/>
  <c r="J1538" i="22"/>
  <c r="K1538" i="22" s="1"/>
  <c r="I1538" i="22"/>
  <c r="D1538" i="22"/>
  <c r="C1538" i="22" s="1"/>
  <c r="B1538" i="22"/>
  <c r="A1538" i="22"/>
  <c r="J1537" i="22"/>
  <c r="I1537" i="22"/>
  <c r="D1537" i="22"/>
  <c r="C1537" i="22" s="1"/>
  <c r="B1537" i="22"/>
  <c r="A1537" i="22"/>
  <c r="J1536" i="22"/>
  <c r="I1536" i="22"/>
  <c r="D1536" i="22"/>
  <c r="C1536" i="22" s="1"/>
  <c r="B1536" i="22"/>
  <c r="A1536" i="22"/>
  <c r="J1535" i="22"/>
  <c r="K1535" i="22" s="1"/>
  <c r="I1535" i="22"/>
  <c r="D1535" i="22"/>
  <c r="C1535" i="22" s="1"/>
  <c r="B1535" i="22"/>
  <c r="A1535" i="22"/>
  <c r="J1534" i="22"/>
  <c r="I1534" i="22"/>
  <c r="D1534" i="22"/>
  <c r="C1534" i="22" s="1"/>
  <c r="B1534" i="22"/>
  <c r="A1534" i="22"/>
  <c r="J1533" i="22"/>
  <c r="I1533" i="22"/>
  <c r="D1533" i="22"/>
  <c r="C1533" i="22" s="1"/>
  <c r="B1533" i="22"/>
  <c r="A1533" i="22"/>
  <c r="J1532" i="22"/>
  <c r="I1532" i="22"/>
  <c r="K1532" i="22" s="1"/>
  <c r="D1532" i="22"/>
  <c r="C1532" i="22" s="1"/>
  <c r="B1532" i="22"/>
  <c r="A1532" i="22"/>
  <c r="J1531" i="22"/>
  <c r="I1531" i="22"/>
  <c r="D1531" i="22"/>
  <c r="C1531" i="22"/>
  <c r="B1531" i="22"/>
  <c r="A1531" i="22"/>
  <c r="J1530" i="22"/>
  <c r="I1530" i="22"/>
  <c r="K1530" i="22" s="1"/>
  <c r="D1530" i="22"/>
  <c r="C1530" i="22" s="1"/>
  <c r="B1530" i="22"/>
  <c r="A1530" i="22"/>
  <c r="J1529" i="22"/>
  <c r="I1529" i="22"/>
  <c r="K1529" i="22" s="1"/>
  <c r="D1529" i="22"/>
  <c r="C1529" i="22" s="1"/>
  <c r="B1529" i="22"/>
  <c r="A1529" i="22"/>
  <c r="J1528" i="22"/>
  <c r="I1528" i="22"/>
  <c r="D1528" i="22"/>
  <c r="C1528" i="22" s="1"/>
  <c r="B1528" i="22"/>
  <c r="A1528" i="22"/>
  <c r="J1527" i="22"/>
  <c r="I1527" i="22"/>
  <c r="D1527" i="22"/>
  <c r="C1527" i="22" s="1"/>
  <c r="B1527" i="22"/>
  <c r="A1527" i="22"/>
  <c r="J1526" i="22"/>
  <c r="I1526" i="22"/>
  <c r="D1526" i="22"/>
  <c r="C1526" i="22" s="1"/>
  <c r="B1526" i="22"/>
  <c r="A1526" i="22"/>
  <c r="J1525" i="22"/>
  <c r="I1525" i="22"/>
  <c r="D1525" i="22"/>
  <c r="C1525" i="22"/>
  <c r="B1525" i="22"/>
  <c r="A1525" i="22"/>
  <c r="J1524" i="22"/>
  <c r="I1524" i="22"/>
  <c r="D1524" i="22"/>
  <c r="C1524" i="22" s="1"/>
  <c r="B1524" i="22"/>
  <c r="A1524" i="22"/>
  <c r="J1523" i="22"/>
  <c r="I1523" i="22"/>
  <c r="K1523" i="22" s="1"/>
  <c r="D1523" i="22"/>
  <c r="C1523" i="22"/>
  <c r="B1523" i="22"/>
  <c r="A1523" i="22"/>
  <c r="J1522" i="22"/>
  <c r="K1522" i="22" s="1"/>
  <c r="I1522" i="22"/>
  <c r="D1522" i="22"/>
  <c r="C1522" i="22" s="1"/>
  <c r="B1522" i="22"/>
  <c r="A1522" i="22"/>
  <c r="J1521" i="22"/>
  <c r="I1521" i="22"/>
  <c r="D1521" i="22"/>
  <c r="C1521" i="22" s="1"/>
  <c r="B1521" i="22"/>
  <c r="A1521" i="22"/>
  <c r="J1520" i="22"/>
  <c r="I1520" i="22"/>
  <c r="D1520" i="22"/>
  <c r="C1520" i="22" s="1"/>
  <c r="B1520" i="22"/>
  <c r="A1520" i="22"/>
  <c r="J1519" i="22"/>
  <c r="K1519" i="22" s="1"/>
  <c r="I1519" i="22"/>
  <c r="D1519" i="22"/>
  <c r="C1519" i="22" s="1"/>
  <c r="B1519" i="22"/>
  <c r="A1519" i="22"/>
  <c r="J1518" i="22"/>
  <c r="I1518" i="22"/>
  <c r="D1518" i="22"/>
  <c r="C1518" i="22"/>
  <c r="B1518" i="22"/>
  <c r="A1518" i="22"/>
  <c r="J1517" i="22"/>
  <c r="I1517" i="22"/>
  <c r="D1517" i="22"/>
  <c r="C1517" i="22"/>
  <c r="B1517" i="22"/>
  <c r="A1517" i="22"/>
  <c r="J1516" i="22"/>
  <c r="I1516" i="22"/>
  <c r="D1516" i="22"/>
  <c r="C1516" i="22" s="1"/>
  <c r="B1516" i="22"/>
  <c r="A1516" i="22"/>
  <c r="K1515" i="22"/>
  <c r="J1515" i="22"/>
  <c r="I1515" i="22"/>
  <c r="D1515" i="22"/>
  <c r="C1515" i="22"/>
  <c r="B1515" i="22"/>
  <c r="A1515" i="22"/>
  <c r="J1514" i="22"/>
  <c r="I1514" i="22"/>
  <c r="D1514" i="22"/>
  <c r="C1514" i="22"/>
  <c r="B1514" i="22"/>
  <c r="A1514" i="22"/>
  <c r="J1513" i="22"/>
  <c r="I1513" i="22"/>
  <c r="D1513" i="22"/>
  <c r="C1513" i="22"/>
  <c r="B1513" i="22"/>
  <c r="A1513" i="22"/>
  <c r="J1512" i="22"/>
  <c r="I1512" i="22"/>
  <c r="D1512" i="22"/>
  <c r="C1512" i="22" s="1"/>
  <c r="B1512" i="22"/>
  <c r="A1512" i="22"/>
  <c r="K1511" i="22"/>
  <c r="J1511" i="22"/>
  <c r="I1511" i="22"/>
  <c r="D1511" i="22"/>
  <c r="C1511" i="22"/>
  <c r="B1511" i="22"/>
  <c r="A1511" i="22"/>
  <c r="J1510" i="22"/>
  <c r="I1510" i="22"/>
  <c r="D1510" i="22"/>
  <c r="C1510" i="22"/>
  <c r="B1510" i="22"/>
  <c r="A1510" i="22"/>
  <c r="J1509" i="22"/>
  <c r="I1509" i="22"/>
  <c r="D1509" i="22"/>
  <c r="C1509" i="22"/>
  <c r="B1509" i="22"/>
  <c r="A1509" i="22"/>
  <c r="J1508" i="22"/>
  <c r="I1508" i="22"/>
  <c r="D1508" i="22"/>
  <c r="C1508" i="22" s="1"/>
  <c r="B1508" i="22"/>
  <c r="A1508" i="22"/>
  <c r="K1507" i="22"/>
  <c r="J1507" i="22"/>
  <c r="I1507" i="22"/>
  <c r="D1507" i="22"/>
  <c r="C1507" i="22"/>
  <c r="B1507" i="22"/>
  <c r="A1507" i="22"/>
  <c r="J1506" i="22"/>
  <c r="I1506" i="22"/>
  <c r="D1506" i="22"/>
  <c r="C1506" i="22" s="1"/>
  <c r="B1506" i="22"/>
  <c r="A1506" i="22"/>
  <c r="J1505" i="22"/>
  <c r="I1505" i="22"/>
  <c r="D1505" i="22"/>
  <c r="C1505" i="22" s="1"/>
  <c r="B1505" i="22"/>
  <c r="A1505" i="22"/>
  <c r="J1504" i="22"/>
  <c r="I1504" i="22"/>
  <c r="D1504" i="22"/>
  <c r="C1504" i="22" s="1"/>
  <c r="B1504" i="22"/>
  <c r="A1504" i="22"/>
  <c r="J1503" i="22"/>
  <c r="K1503" i="22" s="1"/>
  <c r="I1503" i="22"/>
  <c r="D1503" i="22"/>
  <c r="C1503" i="22" s="1"/>
  <c r="B1503" i="22"/>
  <c r="A1503" i="22"/>
  <c r="J1502" i="22"/>
  <c r="K1502" i="22" s="1"/>
  <c r="I1502" i="22"/>
  <c r="D1502" i="22"/>
  <c r="C1502" i="22"/>
  <c r="B1502" i="22"/>
  <c r="A1502" i="22"/>
  <c r="J1501" i="22"/>
  <c r="I1501" i="22"/>
  <c r="D1501" i="22"/>
  <c r="C1501" i="22" s="1"/>
  <c r="B1501" i="22"/>
  <c r="A1501" i="22"/>
  <c r="J1500" i="22"/>
  <c r="I1500" i="22"/>
  <c r="K1500" i="22" s="1"/>
  <c r="D1500" i="22"/>
  <c r="C1500" i="22" s="1"/>
  <c r="B1500" i="22"/>
  <c r="A1500" i="22"/>
  <c r="J1499" i="22"/>
  <c r="I1499" i="22"/>
  <c r="D1499" i="22"/>
  <c r="C1499" i="22"/>
  <c r="B1499" i="22"/>
  <c r="A1499" i="22"/>
  <c r="J1498" i="22"/>
  <c r="K1498" i="22" s="1"/>
  <c r="I1498" i="22"/>
  <c r="D1498" i="22"/>
  <c r="C1498" i="22" s="1"/>
  <c r="B1498" i="22"/>
  <c r="A1498" i="22"/>
  <c r="J1497" i="22"/>
  <c r="I1497" i="22"/>
  <c r="D1497" i="22"/>
  <c r="C1497" i="22" s="1"/>
  <c r="B1497" i="22"/>
  <c r="A1497" i="22"/>
  <c r="J1496" i="22"/>
  <c r="I1496" i="22"/>
  <c r="D1496" i="22"/>
  <c r="C1496" i="22" s="1"/>
  <c r="B1496" i="22"/>
  <c r="A1496" i="22"/>
  <c r="J1495" i="22"/>
  <c r="K1495" i="22" s="1"/>
  <c r="I1495" i="22"/>
  <c r="D1495" i="22"/>
  <c r="C1495" i="22" s="1"/>
  <c r="B1495" i="22"/>
  <c r="A1495" i="22"/>
  <c r="J1494" i="22"/>
  <c r="I1494" i="22"/>
  <c r="D1494" i="22"/>
  <c r="C1494" i="22"/>
  <c r="B1494" i="22"/>
  <c r="A1494" i="22"/>
  <c r="J1493" i="22"/>
  <c r="I1493" i="22"/>
  <c r="D1493" i="22"/>
  <c r="C1493" i="22"/>
  <c r="B1493" i="22"/>
  <c r="A1493" i="22"/>
  <c r="J1492" i="22"/>
  <c r="I1492" i="22"/>
  <c r="K1492" i="22" s="1"/>
  <c r="D1492" i="22"/>
  <c r="C1492" i="22" s="1"/>
  <c r="B1492" i="22"/>
  <c r="A1492" i="22"/>
  <c r="K1491" i="22"/>
  <c r="J1491" i="22"/>
  <c r="I1491" i="22"/>
  <c r="D1491" i="22"/>
  <c r="C1491" i="22"/>
  <c r="B1491" i="22"/>
  <c r="A1491" i="22"/>
  <c r="J1490" i="22"/>
  <c r="I1490" i="22"/>
  <c r="D1490" i="22"/>
  <c r="C1490" i="22" s="1"/>
  <c r="B1490" i="22"/>
  <c r="A1490" i="22"/>
  <c r="J1489" i="22"/>
  <c r="I1489" i="22"/>
  <c r="D1489" i="22"/>
  <c r="C1489" i="22" s="1"/>
  <c r="B1489" i="22"/>
  <c r="A1489" i="22"/>
  <c r="J1488" i="22"/>
  <c r="I1488" i="22"/>
  <c r="D1488" i="22"/>
  <c r="C1488" i="22" s="1"/>
  <c r="B1488" i="22"/>
  <c r="A1488" i="22"/>
  <c r="J1487" i="22"/>
  <c r="K1487" i="22" s="1"/>
  <c r="I1487" i="22"/>
  <c r="D1487" i="22"/>
  <c r="C1487" i="22" s="1"/>
  <c r="B1487" i="22"/>
  <c r="A1487" i="22"/>
  <c r="J1486" i="22"/>
  <c r="K1486" i="22" s="1"/>
  <c r="I1486" i="22"/>
  <c r="D1486" i="22"/>
  <c r="C1486" i="22" s="1"/>
  <c r="B1486" i="22"/>
  <c r="A1486" i="22"/>
  <c r="J1485" i="22"/>
  <c r="I1485" i="22"/>
  <c r="D1485" i="22"/>
  <c r="C1485" i="22" s="1"/>
  <c r="B1485" i="22"/>
  <c r="A1485" i="22"/>
  <c r="J1484" i="22"/>
  <c r="I1484" i="22"/>
  <c r="D1484" i="22"/>
  <c r="C1484" i="22" s="1"/>
  <c r="B1484" i="22"/>
  <c r="A1484" i="22"/>
  <c r="J1483" i="22"/>
  <c r="K1483" i="22" s="1"/>
  <c r="I1483" i="22"/>
  <c r="D1483" i="22"/>
  <c r="C1483" i="22" s="1"/>
  <c r="B1483" i="22"/>
  <c r="A1483" i="22"/>
  <c r="J1482" i="22"/>
  <c r="I1482" i="22"/>
  <c r="D1482" i="22"/>
  <c r="C1482" i="22" s="1"/>
  <c r="B1482" i="22"/>
  <c r="A1482" i="22"/>
  <c r="J1481" i="22"/>
  <c r="I1481" i="22"/>
  <c r="D1481" i="22"/>
  <c r="C1481" i="22" s="1"/>
  <c r="B1481" i="22"/>
  <c r="A1481" i="22"/>
  <c r="J1480" i="22"/>
  <c r="I1480" i="22"/>
  <c r="D1480" i="22"/>
  <c r="C1480" i="22" s="1"/>
  <c r="B1480" i="22"/>
  <c r="A1480" i="22"/>
  <c r="J1479" i="22"/>
  <c r="K1479" i="22" s="1"/>
  <c r="I1479" i="22"/>
  <c r="D1479" i="22"/>
  <c r="C1479" i="22" s="1"/>
  <c r="B1479" i="22"/>
  <c r="A1479" i="22"/>
  <c r="J1478" i="22"/>
  <c r="I1478" i="22"/>
  <c r="D1478" i="22"/>
  <c r="C1478" i="22"/>
  <c r="B1478" i="22"/>
  <c r="A1478" i="22"/>
  <c r="J1477" i="22"/>
  <c r="I1477" i="22"/>
  <c r="D1477" i="22"/>
  <c r="C1477" i="22"/>
  <c r="B1477" i="22"/>
  <c r="A1477" i="22"/>
  <c r="J1476" i="22"/>
  <c r="I1476" i="22"/>
  <c r="K1476" i="22" s="1"/>
  <c r="D1476" i="22"/>
  <c r="C1476" i="22" s="1"/>
  <c r="B1476" i="22"/>
  <c r="A1476" i="22"/>
  <c r="J1475" i="22"/>
  <c r="I1475" i="22"/>
  <c r="D1475" i="22"/>
  <c r="C1475" i="22"/>
  <c r="B1475" i="22"/>
  <c r="A1475" i="22"/>
  <c r="J1474" i="22"/>
  <c r="I1474" i="22"/>
  <c r="D1474" i="22"/>
  <c r="C1474" i="22"/>
  <c r="B1474" i="22"/>
  <c r="A1474" i="22"/>
  <c r="J1473" i="22"/>
  <c r="I1473" i="22"/>
  <c r="D1473" i="22"/>
  <c r="C1473" i="22"/>
  <c r="B1473" i="22"/>
  <c r="A1473" i="22"/>
  <c r="J1472" i="22"/>
  <c r="I1472" i="22"/>
  <c r="K1472" i="22" s="1"/>
  <c r="D1472" i="22"/>
  <c r="C1472" i="22" s="1"/>
  <c r="B1472" i="22"/>
  <c r="A1472" i="22"/>
  <c r="J1471" i="22"/>
  <c r="I1471" i="22"/>
  <c r="K1471" i="22" s="1"/>
  <c r="D1471" i="22"/>
  <c r="C1471" i="22" s="1"/>
  <c r="B1471" i="22"/>
  <c r="A1471" i="22"/>
  <c r="J1470" i="22"/>
  <c r="I1470" i="22"/>
  <c r="D1470" i="22"/>
  <c r="C1470" i="22" s="1"/>
  <c r="B1470" i="22"/>
  <c r="A1470" i="22"/>
  <c r="J1469" i="22"/>
  <c r="I1469" i="22"/>
  <c r="D1469" i="22"/>
  <c r="C1469" i="22"/>
  <c r="B1469" i="22"/>
  <c r="A1469" i="22"/>
  <c r="J1468" i="22"/>
  <c r="I1468" i="22"/>
  <c r="D1468" i="22"/>
  <c r="C1468" i="22" s="1"/>
  <c r="B1468" i="22"/>
  <c r="A1468" i="22"/>
  <c r="K1467" i="22"/>
  <c r="J1467" i="22"/>
  <c r="I1467" i="22"/>
  <c r="D1467" i="22"/>
  <c r="C1467" i="22" s="1"/>
  <c r="B1467" i="22"/>
  <c r="A1467" i="22"/>
  <c r="J1466" i="22"/>
  <c r="I1466" i="22"/>
  <c r="D1466" i="22"/>
  <c r="C1466" i="22"/>
  <c r="B1466" i="22"/>
  <c r="A1466" i="22"/>
  <c r="J1465" i="22"/>
  <c r="I1465" i="22"/>
  <c r="D1465" i="22"/>
  <c r="C1465" i="22" s="1"/>
  <c r="B1465" i="22"/>
  <c r="A1465" i="22"/>
  <c r="J1464" i="22"/>
  <c r="I1464" i="22"/>
  <c r="D1464" i="22"/>
  <c r="C1464" i="22" s="1"/>
  <c r="B1464" i="22"/>
  <c r="A1464" i="22"/>
  <c r="J1463" i="22"/>
  <c r="K1463" i="22" s="1"/>
  <c r="I1463" i="22"/>
  <c r="D1463" i="22"/>
  <c r="C1463" i="22" s="1"/>
  <c r="B1463" i="22"/>
  <c r="A1463" i="22"/>
  <c r="J1462" i="22"/>
  <c r="I1462" i="22"/>
  <c r="D1462" i="22"/>
  <c r="C1462" i="22" s="1"/>
  <c r="B1462" i="22"/>
  <c r="A1462" i="22"/>
  <c r="J1461" i="22"/>
  <c r="I1461" i="22"/>
  <c r="D1461" i="22"/>
  <c r="C1461" i="22"/>
  <c r="B1461" i="22"/>
  <c r="A1461" i="22"/>
  <c r="J1460" i="22"/>
  <c r="I1460" i="22"/>
  <c r="D1460" i="22"/>
  <c r="C1460" i="22" s="1"/>
  <c r="B1460" i="22"/>
  <c r="A1460" i="22"/>
  <c r="J1459" i="22"/>
  <c r="K1459" i="22" s="1"/>
  <c r="I1459" i="22"/>
  <c r="D1459" i="22"/>
  <c r="C1459" i="22" s="1"/>
  <c r="B1459" i="22"/>
  <c r="A1459" i="22"/>
  <c r="J1458" i="22"/>
  <c r="I1458" i="22"/>
  <c r="D1458" i="22"/>
  <c r="C1458" i="22"/>
  <c r="B1458" i="22"/>
  <c r="A1458" i="22"/>
  <c r="J1457" i="22"/>
  <c r="I1457" i="22"/>
  <c r="D1457" i="22"/>
  <c r="C1457" i="22" s="1"/>
  <c r="B1457" i="22"/>
  <c r="A1457" i="22"/>
  <c r="J1456" i="22"/>
  <c r="I1456" i="22"/>
  <c r="D1456" i="22"/>
  <c r="C1456" i="22" s="1"/>
  <c r="B1456" i="22"/>
  <c r="A1456" i="22"/>
  <c r="J1455" i="22"/>
  <c r="I1455" i="22"/>
  <c r="D1455" i="22"/>
  <c r="C1455" i="22" s="1"/>
  <c r="B1455" i="22"/>
  <c r="A1455" i="22"/>
  <c r="J1454" i="22"/>
  <c r="I1454" i="22"/>
  <c r="D1454" i="22"/>
  <c r="C1454" i="22" s="1"/>
  <c r="B1454" i="22"/>
  <c r="A1454" i="22"/>
  <c r="J1453" i="22"/>
  <c r="I1453" i="22"/>
  <c r="D1453" i="22"/>
  <c r="C1453" i="22"/>
  <c r="B1453" i="22"/>
  <c r="A1453" i="22"/>
  <c r="J1452" i="22"/>
  <c r="I1452" i="22"/>
  <c r="D1452" i="22"/>
  <c r="C1452" i="22" s="1"/>
  <c r="B1452" i="22"/>
  <c r="A1452" i="22"/>
  <c r="J1451" i="22"/>
  <c r="K1451" i="22" s="1"/>
  <c r="I1451" i="22"/>
  <c r="D1451" i="22"/>
  <c r="C1451" i="22" s="1"/>
  <c r="B1451" i="22"/>
  <c r="A1451" i="22"/>
  <c r="J1450" i="22"/>
  <c r="I1450" i="22"/>
  <c r="D1450" i="22"/>
  <c r="C1450" i="22" s="1"/>
  <c r="B1450" i="22"/>
  <c r="A1450" i="22"/>
  <c r="J1449" i="22"/>
  <c r="I1449" i="22"/>
  <c r="D1449" i="22"/>
  <c r="C1449" i="22" s="1"/>
  <c r="B1449" i="22"/>
  <c r="A1449" i="22"/>
  <c r="J1448" i="22"/>
  <c r="I1448" i="22"/>
  <c r="D1448" i="22"/>
  <c r="C1448" i="22" s="1"/>
  <c r="B1448" i="22"/>
  <c r="A1448" i="22"/>
  <c r="J1447" i="22"/>
  <c r="I1447" i="22"/>
  <c r="D1447" i="22"/>
  <c r="C1447" i="22" s="1"/>
  <c r="B1447" i="22"/>
  <c r="A1447" i="22"/>
  <c r="J1446" i="22"/>
  <c r="K1446" i="22" s="1"/>
  <c r="I1446" i="22"/>
  <c r="D1446" i="22"/>
  <c r="C1446" i="22"/>
  <c r="B1446" i="22"/>
  <c r="A1446" i="22"/>
  <c r="J1445" i="22"/>
  <c r="I1445" i="22"/>
  <c r="D1445" i="22"/>
  <c r="C1445" i="22" s="1"/>
  <c r="B1445" i="22"/>
  <c r="A1445" i="22"/>
  <c r="J1444" i="22"/>
  <c r="I1444" i="22"/>
  <c r="D1444" i="22"/>
  <c r="C1444" i="22" s="1"/>
  <c r="B1444" i="22"/>
  <c r="A1444" i="22"/>
  <c r="J1443" i="22"/>
  <c r="I1443" i="22"/>
  <c r="K1443" i="22" s="1"/>
  <c r="D1443" i="22"/>
  <c r="C1443" i="22" s="1"/>
  <c r="B1443" i="22"/>
  <c r="A1443" i="22"/>
  <c r="J1442" i="22"/>
  <c r="I1442" i="22"/>
  <c r="D1442" i="22"/>
  <c r="C1442" i="22"/>
  <c r="B1442" i="22"/>
  <c r="A1442" i="22"/>
  <c r="J1441" i="22"/>
  <c r="I1441" i="22"/>
  <c r="D1441" i="22"/>
  <c r="C1441" i="22" s="1"/>
  <c r="B1441" i="22"/>
  <c r="A1441" i="22"/>
  <c r="J1440" i="22"/>
  <c r="I1440" i="22"/>
  <c r="D1440" i="22"/>
  <c r="C1440" i="22" s="1"/>
  <c r="B1440" i="22"/>
  <c r="A1440" i="22"/>
  <c r="J1439" i="22"/>
  <c r="I1439" i="22"/>
  <c r="D1439" i="22"/>
  <c r="C1439" i="22" s="1"/>
  <c r="B1439" i="22"/>
  <c r="A1439" i="22"/>
  <c r="J1438" i="22"/>
  <c r="I1438" i="22"/>
  <c r="D1438" i="22"/>
  <c r="C1438" i="22"/>
  <c r="B1438" i="22"/>
  <c r="A1438" i="22"/>
  <c r="J1437" i="22"/>
  <c r="I1437" i="22"/>
  <c r="D1437" i="22"/>
  <c r="C1437" i="22" s="1"/>
  <c r="B1437" i="22"/>
  <c r="A1437" i="22"/>
  <c r="J1436" i="22"/>
  <c r="I1436" i="22"/>
  <c r="D1436" i="22"/>
  <c r="C1436" i="22" s="1"/>
  <c r="B1436" i="22"/>
  <c r="A1436" i="22"/>
  <c r="J1435" i="22"/>
  <c r="I1435" i="22"/>
  <c r="D1435" i="22"/>
  <c r="C1435" i="22" s="1"/>
  <c r="B1435" i="22"/>
  <c r="A1435" i="22"/>
  <c r="J1434" i="22"/>
  <c r="K1434" i="22" s="1"/>
  <c r="I1434" i="22"/>
  <c r="D1434" i="22"/>
  <c r="C1434" i="22" s="1"/>
  <c r="B1434" i="22"/>
  <c r="A1434" i="22"/>
  <c r="J1433" i="22"/>
  <c r="I1433" i="22"/>
  <c r="D1433" i="22"/>
  <c r="C1433" i="22" s="1"/>
  <c r="B1433" i="22"/>
  <c r="A1433" i="22"/>
  <c r="J1432" i="22"/>
  <c r="I1432" i="22"/>
  <c r="D1432" i="22"/>
  <c r="C1432" i="22" s="1"/>
  <c r="B1432" i="22"/>
  <c r="A1432" i="22"/>
  <c r="J1431" i="22"/>
  <c r="I1431" i="22"/>
  <c r="K1431" i="22" s="1"/>
  <c r="D1431" i="22"/>
  <c r="C1431" i="22" s="1"/>
  <c r="B1431" i="22"/>
  <c r="A1431" i="22"/>
  <c r="J1430" i="22"/>
  <c r="K1430" i="22" s="1"/>
  <c r="I1430" i="22"/>
  <c r="D1430" i="22"/>
  <c r="C1430" i="22"/>
  <c r="B1430" i="22"/>
  <c r="A1430" i="22"/>
  <c r="J1429" i="22"/>
  <c r="I1429" i="22"/>
  <c r="D1429" i="22"/>
  <c r="C1429" i="22" s="1"/>
  <c r="B1429" i="22"/>
  <c r="A1429" i="22"/>
  <c r="J1428" i="22"/>
  <c r="I1428" i="22"/>
  <c r="D1428" i="22"/>
  <c r="C1428" i="22" s="1"/>
  <c r="B1428" i="22"/>
  <c r="A1428" i="22"/>
  <c r="J1427" i="22"/>
  <c r="I1427" i="22"/>
  <c r="K1427" i="22" s="1"/>
  <c r="D1427" i="22"/>
  <c r="C1427" i="22" s="1"/>
  <c r="B1427" i="22"/>
  <c r="A1427" i="22"/>
  <c r="J1426" i="22"/>
  <c r="I1426" i="22"/>
  <c r="D1426" i="22"/>
  <c r="C1426" i="22" s="1"/>
  <c r="B1426" i="22"/>
  <c r="A1426" i="22"/>
  <c r="J1425" i="22"/>
  <c r="I1425" i="22"/>
  <c r="D1425" i="22"/>
  <c r="C1425" i="22" s="1"/>
  <c r="B1425" i="22"/>
  <c r="A1425" i="22"/>
  <c r="J1424" i="22"/>
  <c r="I1424" i="22"/>
  <c r="D1424" i="22"/>
  <c r="C1424" i="22" s="1"/>
  <c r="B1424" i="22"/>
  <c r="A1424" i="22"/>
  <c r="J1423" i="22"/>
  <c r="I1423" i="22"/>
  <c r="K1423" i="22" s="1"/>
  <c r="D1423" i="22"/>
  <c r="C1423" i="22" s="1"/>
  <c r="B1423" i="22"/>
  <c r="A1423" i="22"/>
  <c r="J1422" i="22"/>
  <c r="K1422" i="22" s="1"/>
  <c r="I1422" i="22"/>
  <c r="D1422" i="22"/>
  <c r="C1422" i="22"/>
  <c r="B1422" i="22"/>
  <c r="A1422" i="22"/>
  <c r="J1421" i="22"/>
  <c r="I1421" i="22"/>
  <c r="D1421" i="22"/>
  <c r="C1421" i="22" s="1"/>
  <c r="B1421" i="22"/>
  <c r="A1421" i="22"/>
  <c r="J1420" i="22"/>
  <c r="I1420" i="22"/>
  <c r="D1420" i="22"/>
  <c r="C1420" i="22" s="1"/>
  <c r="B1420" i="22"/>
  <c r="A1420" i="22"/>
  <c r="J1419" i="22"/>
  <c r="I1419" i="22"/>
  <c r="D1419" i="22"/>
  <c r="C1419" i="22" s="1"/>
  <c r="B1419" i="22"/>
  <c r="A1419" i="22"/>
  <c r="K1418" i="22"/>
  <c r="J1418" i="22"/>
  <c r="I1418" i="22"/>
  <c r="D1418" i="22"/>
  <c r="C1418" i="22" s="1"/>
  <c r="B1418" i="22"/>
  <c r="A1418" i="22"/>
  <c r="J1417" i="22"/>
  <c r="I1417" i="22"/>
  <c r="D1417" i="22"/>
  <c r="C1417" i="22" s="1"/>
  <c r="B1417" i="22"/>
  <c r="A1417" i="22"/>
  <c r="J1416" i="22"/>
  <c r="I1416" i="22"/>
  <c r="D1416" i="22"/>
  <c r="C1416" i="22" s="1"/>
  <c r="B1416" i="22"/>
  <c r="A1416" i="22"/>
  <c r="J1415" i="22"/>
  <c r="I1415" i="22"/>
  <c r="D1415" i="22"/>
  <c r="C1415" i="22" s="1"/>
  <c r="B1415" i="22"/>
  <c r="A1415" i="22"/>
  <c r="J1414" i="22"/>
  <c r="K1414" i="22" s="1"/>
  <c r="I1414" i="22"/>
  <c r="D1414" i="22"/>
  <c r="C1414" i="22"/>
  <c r="B1414" i="22"/>
  <c r="A1414" i="22"/>
  <c r="J1413" i="22"/>
  <c r="I1413" i="22"/>
  <c r="D1413" i="22"/>
  <c r="C1413" i="22" s="1"/>
  <c r="B1413" i="22"/>
  <c r="A1413" i="22"/>
  <c r="J1412" i="22"/>
  <c r="I1412" i="22"/>
  <c r="D1412" i="22"/>
  <c r="C1412" i="22" s="1"/>
  <c r="B1412" i="22"/>
  <c r="A1412" i="22"/>
  <c r="J1411" i="22"/>
  <c r="I1411" i="22"/>
  <c r="K1411" i="22" s="1"/>
  <c r="D1411" i="22"/>
  <c r="C1411" i="22" s="1"/>
  <c r="B1411" i="22"/>
  <c r="A1411" i="22"/>
  <c r="J1410" i="22"/>
  <c r="I1410" i="22"/>
  <c r="K1410" i="22" s="1"/>
  <c r="D1410" i="22"/>
  <c r="C1410" i="22" s="1"/>
  <c r="B1410" i="22"/>
  <c r="A1410" i="22"/>
  <c r="J1409" i="22"/>
  <c r="I1409" i="22"/>
  <c r="D1409" i="22"/>
  <c r="C1409" i="22" s="1"/>
  <c r="B1409" i="22"/>
  <c r="A1409" i="22"/>
  <c r="J1408" i="22"/>
  <c r="I1408" i="22"/>
  <c r="D1408" i="22"/>
  <c r="C1408" i="22" s="1"/>
  <c r="B1408" i="22"/>
  <c r="A1408" i="22"/>
  <c r="J1407" i="22"/>
  <c r="I1407" i="22"/>
  <c r="K1407" i="22" s="1"/>
  <c r="D1407" i="22"/>
  <c r="C1407" i="22" s="1"/>
  <c r="B1407" i="22"/>
  <c r="A1407" i="22"/>
  <c r="J1406" i="22"/>
  <c r="I1406" i="22"/>
  <c r="D1406" i="22"/>
  <c r="C1406" i="22"/>
  <c r="B1406" i="22"/>
  <c r="A1406" i="22"/>
  <c r="J1405" i="22"/>
  <c r="I1405" i="22"/>
  <c r="D1405" i="22"/>
  <c r="C1405" i="22" s="1"/>
  <c r="B1405" i="22"/>
  <c r="A1405" i="22"/>
  <c r="J1404" i="22"/>
  <c r="I1404" i="22"/>
  <c r="D1404" i="22"/>
  <c r="C1404" i="22" s="1"/>
  <c r="B1404" i="22"/>
  <c r="A1404" i="22"/>
  <c r="J1403" i="22"/>
  <c r="I1403" i="22"/>
  <c r="K1403" i="22" s="1"/>
  <c r="D1403" i="22"/>
  <c r="C1403" i="22" s="1"/>
  <c r="B1403" i="22"/>
  <c r="A1403" i="22"/>
  <c r="K1402" i="22"/>
  <c r="J1402" i="22"/>
  <c r="I1402" i="22"/>
  <c r="D1402" i="22"/>
  <c r="C1402" i="22" s="1"/>
  <c r="B1402" i="22"/>
  <c r="A1402" i="22"/>
  <c r="J1401" i="22"/>
  <c r="I1401" i="22"/>
  <c r="D1401" i="22"/>
  <c r="C1401" i="22" s="1"/>
  <c r="B1401" i="22"/>
  <c r="A1401" i="22"/>
  <c r="J1400" i="22"/>
  <c r="I1400" i="22"/>
  <c r="D1400" i="22"/>
  <c r="C1400" i="22" s="1"/>
  <c r="B1400" i="22"/>
  <c r="A1400" i="22"/>
  <c r="J1399" i="22"/>
  <c r="I1399" i="22"/>
  <c r="D1399" i="22"/>
  <c r="C1399" i="22" s="1"/>
  <c r="B1399" i="22"/>
  <c r="A1399" i="22"/>
  <c r="J1398" i="22"/>
  <c r="I1398" i="22"/>
  <c r="D1398" i="22"/>
  <c r="C1398" i="22" s="1"/>
  <c r="B1398" i="22"/>
  <c r="A1398" i="22"/>
  <c r="J1397" i="22"/>
  <c r="I1397" i="22"/>
  <c r="K1397" i="22" s="1"/>
  <c r="D1397" i="22"/>
  <c r="C1397" i="22" s="1"/>
  <c r="B1397" i="22"/>
  <c r="A1397" i="22"/>
  <c r="J1396" i="22"/>
  <c r="I1396" i="22"/>
  <c r="D1396" i="22"/>
  <c r="C1396" i="22" s="1"/>
  <c r="B1396" i="22"/>
  <c r="A1396" i="22"/>
  <c r="J1395" i="22"/>
  <c r="I1395" i="22"/>
  <c r="D1395" i="22"/>
  <c r="C1395" i="22"/>
  <c r="B1395" i="22"/>
  <c r="A1395" i="22"/>
  <c r="J1394" i="22"/>
  <c r="I1394" i="22"/>
  <c r="K1394" i="22" s="1"/>
  <c r="D1394" i="22"/>
  <c r="C1394" i="22" s="1"/>
  <c r="B1394" i="22"/>
  <c r="A1394" i="22"/>
  <c r="J1393" i="22"/>
  <c r="K1393" i="22" s="1"/>
  <c r="I1393" i="22"/>
  <c r="D1393" i="22"/>
  <c r="C1393" i="22" s="1"/>
  <c r="B1393" i="22"/>
  <c r="A1393" i="22"/>
  <c r="J1392" i="22"/>
  <c r="I1392" i="22"/>
  <c r="D1392" i="22"/>
  <c r="C1392" i="22" s="1"/>
  <c r="B1392" i="22"/>
  <c r="A1392" i="22"/>
  <c r="J1391" i="22"/>
  <c r="I1391" i="22"/>
  <c r="D1391" i="22"/>
  <c r="C1391" i="22" s="1"/>
  <c r="B1391" i="22"/>
  <c r="A1391" i="22"/>
  <c r="J1390" i="22"/>
  <c r="K1390" i="22" s="1"/>
  <c r="I1390" i="22"/>
  <c r="D1390" i="22"/>
  <c r="C1390" i="22" s="1"/>
  <c r="B1390" i="22"/>
  <c r="A1390" i="22"/>
  <c r="J1389" i="22"/>
  <c r="I1389" i="22"/>
  <c r="D1389" i="22"/>
  <c r="C1389" i="22"/>
  <c r="B1389" i="22"/>
  <c r="A1389" i="22"/>
  <c r="J1388" i="22"/>
  <c r="I1388" i="22"/>
  <c r="D1388" i="22"/>
  <c r="C1388" i="22" s="1"/>
  <c r="B1388" i="22"/>
  <c r="A1388" i="22"/>
  <c r="K1387" i="22"/>
  <c r="J1387" i="22"/>
  <c r="I1387" i="22"/>
  <c r="D1387" i="22"/>
  <c r="C1387" i="22" s="1"/>
  <c r="B1387" i="22"/>
  <c r="A1387" i="22"/>
  <c r="J1386" i="22"/>
  <c r="K1386" i="22" s="1"/>
  <c r="I1386" i="22"/>
  <c r="D1386" i="22"/>
  <c r="C1386" i="22" s="1"/>
  <c r="B1386" i="22"/>
  <c r="A1386" i="22"/>
  <c r="J1385" i="22"/>
  <c r="I1385" i="22"/>
  <c r="D1385" i="22"/>
  <c r="C1385" i="22" s="1"/>
  <c r="B1385" i="22"/>
  <c r="A1385" i="22"/>
  <c r="J1384" i="22"/>
  <c r="I1384" i="22"/>
  <c r="D1384" i="22"/>
  <c r="C1384" i="22" s="1"/>
  <c r="B1384" i="22"/>
  <c r="A1384" i="22"/>
  <c r="J1383" i="22"/>
  <c r="I1383" i="22"/>
  <c r="D1383" i="22"/>
  <c r="C1383" i="22" s="1"/>
  <c r="B1383" i="22"/>
  <c r="A1383" i="22"/>
  <c r="J1382" i="22"/>
  <c r="K1382" i="22" s="1"/>
  <c r="I1382" i="22"/>
  <c r="D1382" i="22"/>
  <c r="C1382" i="22"/>
  <c r="B1382" i="22"/>
  <c r="A1382" i="22"/>
  <c r="J1381" i="22"/>
  <c r="I1381" i="22"/>
  <c r="D1381" i="22"/>
  <c r="C1381" i="22" s="1"/>
  <c r="B1381" i="22"/>
  <c r="A1381" i="22"/>
  <c r="J1380" i="22"/>
  <c r="I1380" i="22"/>
  <c r="K1380" i="22" s="1"/>
  <c r="D1380" i="22"/>
  <c r="C1380" i="22" s="1"/>
  <c r="B1380" i="22"/>
  <c r="A1380" i="22"/>
  <c r="J1379" i="22"/>
  <c r="I1379" i="22"/>
  <c r="D1379" i="22"/>
  <c r="C1379" i="22" s="1"/>
  <c r="B1379" i="22"/>
  <c r="A1379" i="22"/>
  <c r="J1378" i="22"/>
  <c r="I1378" i="22"/>
  <c r="D1378" i="22"/>
  <c r="C1378" i="22" s="1"/>
  <c r="B1378" i="22"/>
  <c r="A1378" i="22"/>
  <c r="J1377" i="22"/>
  <c r="K1377" i="22" s="1"/>
  <c r="I1377" i="22"/>
  <c r="D1377" i="22"/>
  <c r="C1377" i="22" s="1"/>
  <c r="B1377" i="22"/>
  <c r="A1377" i="22"/>
  <c r="J1376" i="22"/>
  <c r="I1376" i="22"/>
  <c r="D1376" i="22"/>
  <c r="C1376" i="22" s="1"/>
  <c r="B1376" i="22"/>
  <c r="A1376" i="22"/>
  <c r="J1375" i="22"/>
  <c r="I1375" i="22"/>
  <c r="K1375" i="22" s="1"/>
  <c r="D1375" i="22"/>
  <c r="C1375" i="22" s="1"/>
  <c r="B1375" i="22"/>
  <c r="A1375" i="22"/>
  <c r="K1374" i="22"/>
  <c r="J1374" i="22"/>
  <c r="I1374" i="22"/>
  <c r="D1374" i="22"/>
  <c r="C1374" i="22"/>
  <c r="B1374" i="22"/>
  <c r="A1374" i="22"/>
  <c r="J1373" i="22"/>
  <c r="I1373" i="22"/>
  <c r="D1373" i="22"/>
  <c r="C1373" i="22" s="1"/>
  <c r="B1373" i="22"/>
  <c r="A1373" i="22"/>
  <c r="J1372" i="22"/>
  <c r="I1372" i="22"/>
  <c r="D1372" i="22"/>
  <c r="C1372" i="22" s="1"/>
  <c r="B1372" i="22"/>
  <c r="A1372" i="22"/>
  <c r="K1371" i="22"/>
  <c r="J1371" i="22"/>
  <c r="I1371" i="22"/>
  <c r="D1371" i="22"/>
  <c r="C1371" i="22" s="1"/>
  <c r="B1371" i="22"/>
  <c r="A1371" i="22"/>
  <c r="J1370" i="22"/>
  <c r="I1370" i="22"/>
  <c r="D1370" i="22"/>
  <c r="C1370" i="22" s="1"/>
  <c r="B1370" i="22"/>
  <c r="A1370" i="22"/>
  <c r="J1369" i="22"/>
  <c r="I1369" i="22"/>
  <c r="D1369" i="22"/>
  <c r="C1369" i="22"/>
  <c r="B1369" i="22"/>
  <c r="A1369" i="22"/>
  <c r="J1368" i="22"/>
  <c r="I1368" i="22"/>
  <c r="D1368" i="22"/>
  <c r="C1368" i="22" s="1"/>
  <c r="B1368" i="22"/>
  <c r="A1368" i="22"/>
  <c r="K1367" i="22"/>
  <c r="J1367" i="22"/>
  <c r="I1367" i="22"/>
  <c r="D1367" i="22"/>
  <c r="C1367" i="22" s="1"/>
  <c r="B1367" i="22"/>
  <c r="A1367" i="22"/>
  <c r="J1366" i="22"/>
  <c r="I1366" i="22"/>
  <c r="D1366" i="22"/>
  <c r="C1366" i="22" s="1"/>
  <c r="B1366" i="22"/>
  <c r="A1366" i="22"/>
  <c r="J1365" i="22"/>
  <c r="K1365" i="22" s="1"/>
  <c r="I1365" i="22"/>
  <c r="D1365" i="22"/>
  <c r="C1365" i="22" s="1"/>
  <c r="B1365" i="22"/>
  <c r="A1365" i="22"/>
  <c r="J1364" i="22"/>
  <c r="I1364" i="22"/>
  <c r="D1364" i="22"/>
  <c r="C1364" i="22" s="1"/>
  <c r="B1364" i="22"/>
  <c r="A1364" i="22"/>
  <c r="J1363" i="22"/>
  <c r="I1363" i="22"/>
  <c r="D1363" i="22"/>
  <c r="C1363" i="22" s="1"/>
  <c r="B1363" i="22"/>
  <c r="A1363" i="22"/>
  <c r="J1362" i="22"/>
  <c r="I1362" i="22"/>
  <c r="D1362" i="22"/>
  <c r="C1362" i="22" s="1"/>
  <c r="B1362" i="22"/>
  <c r="A1362" i="22"/>
  <c r="J1361" i="22"/>
  <c r="I1361" i="22"/>
  <c r="K1361" i="22" s="1"/>
  <c r="D1361" i="22"/>
  <c r="C1361" i="22" s="1"/>
  <c r="B1361" i="22"/>
  <c r="A1361" i="22"/>
  <c r="J1360" i="22"/>
  <c r="I1360" i="22"/>
  <c r="D1360" i="22"/>
  <c r="C1360" i="22" s="1"/>
  <c r="B1360" i="22"/>
  <c r="A1360" i="22"/>
  <c r="J1359" i="22"/>
  <c r="I1359" i="22"/>
  <c r="D1359" i="22"/>
  <c r="C1359" i="22" s="1"/>
  <c r="B1359" i="22"/>
  <c r="A1359" i="22"/>
  <c r="J1358" i="22"/>
  <c r="I1358" i="22"/>
  <c r="D1358" i="22"/>
  <c r="C1358" i="22" s="1"/>
  <c r="B1358" i="22"/>
  <c r="A1358" i="22"/>
  <c r="J1357" i="22"/>
  <c r="I1357" i="22"/>
  <c r="K1357" i="22" s="1"/>
  <c r="D1357" i="22"/>
  <c r="C1357" i="22" s="1"/>
  <c r="B1357" i="22"/>
  <c r="A1357" i="22"/>
  <c r="J1356" i="22"/>
  <c r="I1356" i="22"/>
  <c r="D1356" i="22"/>
  <c r="C1356" i="22" s="1"/>
  <c r="B1356" i="22"/>
  <c r="A1356" i="22"/>
  <c r="J1355" i="22"/>
  <c r="I1355" i="22"/>
  <c r="D1355" i="22"/>
  <c r="C1355" i="22" s="1"/>
  <c r="B1355" i="22"/>
  <c r="A1355" i="22"/>
  <c r="J1354" i="22"/>
  <c r="K1354" i="22" s="1"/>
  <c r="I1354" i="22"/>
  <c r="D1354" i="22"/>
  <c r="C1354" i="22" s="1"/>
  <c r="B1354" i="22"/>
  <c r="A1354" i="22"/>
  <c r="J1353" i="22"/>
  <c r="I1353" i="22"/>
  <c r="D1353" i="22"/>
  <c r="C1353" i="22"/>
  <c r="B1353" i="22"/>
  <c r="A1353" i="22"/>
  <c r="J1352" i="22"/>
  <c r="I1352" i="22"/>
  <c r="D1352" i="22"/>
  <c r="C1352" i="22" s="1"/>
  <c r="B1352" i="22"/>
  <c r="A1352" i="22"/>
  <c r="J1351" i="22"/>
  <c r="I1351" i="22"/>
  <c r="D1351" i="22"/>
  <c r="C1351" i="22" s="1"/>
  <c r="B1351" i="22"/>
  <c r="A1351" i="22"/>
  <c r="J1350" i="22"/>
  <c r="K1350" i="22" s="1"/>
  <c r="I1350" i="22"/>
  <c r="D1350" i="22"/>
  <c r="C1350" i="22" s="1"/>
  <c r="B1350" i="22"/>
  <c r="A1350" i="22"/>
  <c r="J1349" i="22"/>
  <c r="I1349" i="22"/>
  <c r="D1349" i="22"/>
  <c r="C1349" i="22"/>
  <c r="B1349" i="22"/>
  <c r="A1349" i="22"/>
  <c r="J1348" i="22"/>
  <c r="I1348" i="22"/>
  <c r="K1348" i="22" s="1"/>
  <c r="D1348" i="22"/>
  <c r="C1348" i="22" s="1"/>
  <c r="B1348" i="22"/>
  <c r="A1348" i="22"/>
  <c r="J1347" i="22"/>
  <c r="I1347" i="22"/>
  <c r="D1347" i="22"/>
  <c r="C1347" i="22"/>
  <c r="B1347" i="22"/>
  <c r="A1347" i="22"/>
  <c r="K1346" i="22"/>
  <c r="J1346" i="22"/>
  <c r="I1346" i="22"/>
  <c r="D1346" i="22"/>
  <c r="C1346" i="22" s="1"/>
  <c r="B1346" i="22"/>
  <c r="A1346" i="22"/>
  <c r="J1345" i="22"/>
  <c r="I1345" i="22"/>
  <c r="K1345" i="22" s="1"/>
  <c r="D1345" i="22"/>
  <c r="C1345" i="22"/>
  <c r="B1345" i="22"/>
  <c r="A1345" i="22"/>
  <c r="J1344" i="22"/>
  <c r="I1344" i="22"/>
  <c r="D1344" i="22"/>
  <c r="C1344" i="22" s="1"/>
  <c r="B1344" i="22"/>
  <c r="A1344" i="22"/>
  <c r="J1343" i="22"/>
  <c r="I1343" i="22"/>
  <c r="D1343" i="22"/>
  <c r="C1343" i="22" s="1"/>
  <c r="B1343" i="22"/>
  <c r="A1343" i="22"/>
  <c r="J1342" i="22"/>
  <c r="I1342" i="22"/>
  <c r="K1342" i="22" s="1"/>
  <c r="D1342" i="22"/>
  <c r="C1342" i="22" s="1"/>
  <c r="B1342" i="22"/>
  <c r="A1342" i="22"/>
  <c r="J1341" i="22"/>
  <c r="I1341" i="22"/>
  <c r="D1341" i="22"/>
  <c r="C1341" i="22" s="1"/>
  <c r="B1341" i="22"/>
  <c r="A1341" i="22"/>
  <c r="J1340" i="22"/>
  <c r="I1340" i="22"/>
  <c r="D1340" i="22"/>
  <c r="C1340" i="22" s="1"/>
  <c r="B1340" i="22"/>
  <c r="A1340" i="22"/>
  <c r="J1339" i="22"/>
  <c r="I1339" i="22"/>
  <c r="K1339" i="22" s="1"/>
  <c r="D1339" i="22"/>
  <c r="C1339" i="22" s="1"/>
  <c r="B1339" i="22"/>
  <c r="A1339" i="22"/>
  <c r="J1338" i="22"/>
  <c r="K1338" i="22" s="1"/>
  <c r="I1338" i="22"/>
  <c r="D1338" i="22"/>
  <c r="C1338" i="22" s="1"/>
  <c r="B1338" i="22"/>
  <c r="A1338" i="22"/>
  <c r="J1337" i="22"/>
  <c r="I1337" i="22"/>
  <c r="D1337" i="22"/>
  <c r="C1337" i="22"/>
  <c r="B1337" i="22"/>
  <c r="A1337" i="22"/>
  <c r="J1336" i="22"/>
  <c r="I1336" i="22"/>
  <c r="D1336" i="22"/>
  <c r="C1336" i="22" s="1"/>
  <c r="B1336" i="22"/>
  <c r="A1336" i="22"/>
  <c r="K1335" i="22"/>
  <c r="J1335" i="22"/>
  <c r="I1335" i="22"/>
  <c r="D1335" i="22"/>
  <c r="C1335" i="22" s="1"/>
  <c r="B1335" i="22"/>
  <c r="A1335" i="22"/>
  <c r="J1334" i="22"/>
  <c r="I1334" i="22"/>
  <c r="D1334" i="22"/>
  <c r="C1334" i="22" s="1"/>
  <c r="B1334" i="22"/>
  <c r="A1334" i="22"/>
  <c r="J1333" i="22"/>
  <c r="I1333" i="22"/>
  <c r="K1333" i="22" s="1"/>
  <c r="D1333" i="22"/>
  <c r="C1333" i="22" s="1"/>
  <c r="B1333" i="22"/>
  <c r="A1333" i="22"/>
  <c r="J1332" i="22"/>
  <c r="I1332" i="22"/>
  <c r="D1332" i="22"/>
  <c r="C1332" i="22" s="1"/>
  <c r="B1332" i="22"/>
  <c r="A1332" i="22"/>
  <c r="J1331" i="22"/>
  <c r="I1331" i="22"/>
  <c r="D1331" i="22"/>
  <c r="C1331" i="22"/>
  <c r="B1331" i="22"/>
  <c r="A1331" i="22"/>
  <c r="J1330" i="22"/>
  <c r="K1330" i="22" s="1"/>
  <c r="I1330" i="22"/>
  <c r="D1330" i="22"/>
  <c r="C1330" i="22" s="1"/>
  <c r="B1330" i="22"/>
  <c r="A1330" i="22"/>
  <c r="J1329" i="22"/>
  <c r="I1329" i="22"/>
  <c r="D1329" i="22"/>
  <c r="C1329" i="22" s="1"/>
  <c r="B1329" i="22"/>
  <c r="A1329" i="22"/>
  <c r="J1328" i="22"/>
  <c r="I1328" i="22"/>
  <c r="D1328" i="22"/>
  <c r="C1328" i="22" s="1"/>
  <c r="B1328" i="22"/>
  <c r="A1328" i="22"/>
  <c r="J1327" i="22"/>
  <c r="I1327" i="22"/>
  <c r="D1327" i="22"/>
  <c r="C1327" i="22" s="1"/>
  <c r="B1327" i="22"/>
  <c r="A1327" i="22"/>
  <c r="J1326" i="22"/>
  <c r="I1326" i="22"/>
  <c r="D1326" i="22"/>
  <c r="C1326" i="22" s="1"/>
  <c r="B1326" i="22"/>
  <c r="A1326" i="22"/>
  <c r="J1325" i="22"/>
  <c r="I1325" i="22"/>
  <c r="D1325" i="22"/>
  <c r="C1325" i="22"/>
  <c r="B1325" i="22"/>
  <c r="A1325" i="22"/>
  <c r="J1324" i="22"/>
  <c r="I1324" i="22"/>
  <c r="K1324" i="22" s="1"/>
  <c r="D1324" i="22"/>
  <c r="C1324" i="22" s="1"/>
  <c r="B1324" i="22"/>
  <c r="A1324" i="22"/>
  <c r="K1323" i="22"/>
  <c r="J1323" i="22"/>
  <c r="I1323" i="22"/>
  <c r="D1323" i="22"/>
  <c r="C1323" i="22"/>
  <c r="B1323" i="22"/>
  <c r="A1323" i="22"/>
  <c r="J1322" i="22"/>
  <c r="I1322" i="22"/>
  <c r="D1322" i="22"/>
  <c r="C1322" i="22" s="1"/>
  <c r="B1322" i="22"/>
  <c r="A1322" i="22"/>
  <c r="J1321" i="22"/>
  <c r="I1321" i="22"/>
  <c r="D1321" i="22"/>
  <c r="C1321" i="22" s="1"/>
  <c r="B1321" i="22"/>
  <c r="A1321" i="22"/>
  <c r="J1320" i="22"/>
  <c r="I1320" i="22"/>
  <c r="D1320" i="22"/>
  <c r="C1320" i="22" s="1"/>
  <c r="B1320" i="22"/>
  <c r="A1320" i="22"/>
  <c r="J1319" i="22"/>
  <c r="I1319" i="22"/>
  <c r="D1319" i="22"/>
  <c r="C1319" i="22" s="1"/>
  <c r="B1319" i="22"/>
  <c r="A1319" i="22"/>
  <c r="J1318" i="22"/>
  <c r="I1318" i="22"/>
  <c r="D1318" i="22"/>
  <c r="C1318" i="22" s="1"/>
  <c r="B1318" i="22"/>
  <c r="A1318" i="22"/>
  <c r="J1317" i="22"/>
  <c r="I1317" i="22"/>
  <c r="D1317" i="22"/>
  <c r="C1317" i="22" s="1"/>
  <c r="B1317" i="22"/>
  <c r="A1317" i="22"/>
  <c r="K1316" i="22"/>
  <c r="J1316" i="22"/>
  <c r="I1316" i="22"/>
  <c r="D1316" i="22"/>
  <c r="C1316" i="22" s="1"/>
  <c r="B1316" i="22"/>
  <c r="A1316" i="22"/>
  <c r="J1315" i="22"/>
  <c r="I1315" i="22"/>
  <c r="D1315" i="22"/>
  <c r="C1315" i="22" s="1"/>
  <c r="B1315" i="22"/>
  <c r="A1315" i="22"/>
  <c r="J1314" i="22"/>
  <c r="K1314" i="22" s="1"/>
  <c r="I1314" i="22"/>
  <c r="D1314" i="22"/>
  <c r="C1314" i="22" s="1"/>
  <c r="B1314" i="22"/>
  <c r="A1314" i="22"/>
  <c r="J1313" i="22"/>
  <c r="I1313" i="22"/>
  <c r="D1313" i="22"/>
  <c r="C1313" i="22" s="1"/>
  <c r="B1313" i="22"/>
  <c r="A1313" i="22"/>
  <c r="J1312" i="22"/>
  <c r="I1312" i="22"/>
  <c r="D1312" i="22"/>
  <c r="C1312" i="22" s="1"/>
  <c r="B1312" i="22"/>
  <c r="A1312" i="22"/>
  <c r="J1311" i="22"/>
  <c r="I1311" i="22"/>
  <c r="K1311" i="22" s="1"/>
  <c r="D1311" i="22"/>
  <c r="C1311" i="22" s="1"/>
  <c r="B1311" i="22"/>
  <c r="A1311" i="22"/>
  <c r="J1310" i="22"/>
  <c r="I1310" i="22"/>
  <c r="K1310" i="22" s="1"/>
  <c r="D1310" i="22"/>
  <c r="C1310" i="22" s="1"/>
  <c r="B1310" i="22"/>
  <c r="A1310" i="22"/>
  <c r="J1309" i="22"/>
  <c r="I1309" i="22"/>
  <c r="D1309" i="22"/>
  <c r="C1309" i="22" s="1"/>
  <c r="B1309" i="22"/>
  <c r="A1309" i="22"/>
  <c r="J1308" i="22"/>
  <c r="I1308" i="22"/>
  <c r="D1308" i="22"/>
  <c r="C1308" i="22" s="1"/>
  <c r="B1308" i="22"/>
  <c r="A1308" i="22"/>
  <c r="J1307" i="22"/>
  <c r="K1307" i="22" s="1"/>
  <c r="I1307" i="22"/>
  <c r="D1307" i="22"/>
  <c r="C1307" i="22" s="1"/>
  <c r="B1307" i="22"/>
  <c r="A1307" i="22"/>
  <c r="J1306" i="22"/>
  <c r="I1306" i="22"/>
  <c r="D1306" i="22"/>
  <c r="C1306" i="22" s="1"/>
  <c r="B1306" i="22"/>
  <c r="A1306" i="22"/>
  <c r="J1305" i="22"/>
  <c r="I1305" i="22"/>
  <c r="D1305" i="22"/>
  <c r="C1305" i="22" s="1"/>
  <c r="B1305" i="22"/>
  <c r="A1305" i="22"/>
  <c r="J1304" i="22"/>
  <c r="I1304" i="22"/>
  <c r="K1304" i="22" s="1"/>
  <c r="D1304" i="22"/>
  <c r="C1304" i="22" s="1"/>
  <c r="B1304" i="22"/>
  <c r="A1304" i="22"/>
  <c r="J1303" i="22"/>
  <c r="I1303" i="22"/>
  <c r="D1303" i="22"/>
  <c r="C1303" i="22" s="1"/>
  <c r="B1303" i="22"/>
  <c r="A1303" i="22"/>
  <c r="J1302" i="22"/>
  <c r="I1302" i="22"/>
  <c r="D1302" i="22"/>
  <c r="C1302" i="22"/>
  <c r="B1302" i="22"/>
  <c r="A1302" i="22"/>
  <c r="J1301" i="22"/>
  <c r="I1301" i="22"/>
  <c r="K1301" i="22" s="1"/>
  <c r="D1301" i="22"/>
  <c r="C1301" i="22" s="1"/>
  <c r="B1301" i="22"/>
  <c r="A1301" i="22"/>
  <c r="J1300" i="22"/>
  <c r="I1300" i="22"/>
  <c r="D1300" i="22"/>
  <c r="C1300" i="22" s="1"/>
  <c r="B1300" i="22"/>
  <c r="A1300" i="22"/>
  <c r="J1299" i="22"/>
  <c r="I1299" i="22"/>
  <c r="D1299" i="22"/>
  <c r="C1299" i="22" s="1"/>
  <c r="B1299" i="22"/>
  <c r="A1299" i="22"/>
  <c r="J1298" i="22"/>
  <c r="K1298" i="22" s="1"/>
  <c r="I1298" i="22"/>
  <c r="D1298" i="22"/>
  <c r="C1298" i="22" s="1"/>
  <c r="B1298" i="22"/>
  <c r="A1298" i="22"/>
  <c r="J1297" i="22"/>
  <c r="I1297" i="22"/>
  <c r="K1297" i="22" s="1"/>
  <c r="D1297" i="22"/>
  <c r="C1297" i="22" s="1"/>
  <c r="B1297" i="22"/>
  <c r="A1297" i="22"/>
  <c r="J1296" i="22"/>
  <c r="I1296" i="22"/>
  <c r="K1296" i="22" s="1"/>
  <c r="D1296" i="22"/>
  <c r="C1296" i="22" s="1"/>
  <c r="B1296" i="22"/>
  <c r="A1296" i="22"/>
  <c r="K1295" i="22"/>
  <c r="J1295" i="22"/>
  <c r="I1295" i="22"/>
  <c r="D1295" i="22"/>
  <c r="C1295" i="22"/>
  <c r="B1295" i="22"/>
  <c r="A1295" i="22"/>
  <c r="J1294" i="22"/>
  <c r="I1294" i="22"/>
  <c r="D1294" i="22"/>
  <c r="C1294" i="22" s="1"/>
  <c r="B1294" i="22"/>
  <c r="A1294" i="22"/>
  <c r="J1293" i="22"/>
  <c r="I1293" i="22"/>
  <c r="D1293" i="22"/>
  <c r="C1293" i="22" s="1"/>
  <c r="B1293" i="22"/>
  <c r="A1293" i="22"/>
  <c r="K1292" i="22"/>
  <c r="J1292" i="22"/>
  <c r="I1292" i="22"/>
  <c r="D1292" i="22"/>
  <c r="C1292" i="22" s="1"/>
  <c r="B1292" i="22"/>
  <c r="A1292" i="22"/>
  <c r="K1291" i="22"/>
  <c r="J1291" i="22"/>
  <c r="I1291" i="22"/>
  <c r="D1291" i="22"/>
  <c r="C1291" i="22"/>
  <c r="B1291" i="22"/>
  <c r="A1291" i="22"/>
  <c r="J1290" i="22"/>
  <c r="I1290" i="22"/>
  <c r="K1290" i="22" s="1"/>
  <c r="D1290" i="22"/>
  <c r="C1290" i="22" s="1"/>
  <c r="B1290" i="22"/>
  <c r="A1290" i="22"/>
  <c r="J1289" i="22"/>
  <c r="I1289" i="22"/>
  <c r="D1289" i="22"/>
  <c r="C1289" i="22" s="1"/>
  <c r="B1289" i="22"/>
  <c r="A1289" i="22"/>
  <c r="J1288" i="22"/>
  <c r="I1288" i="22"/>
  <c r="D1288" i="22"/>
  <c r="C1288" i="22" s="1"/>
  <c r="B1288" i="22"/>
  <c r="A1288" i="22"/>
  <c r="J1287" i="22"/>
  <c r="I1287" i="22"/>
  <c r="D1287" i="22"/>
  <c r="C1287" i="22" s="1"/>
  <c r="B1287" i="22"/>
  <c r="A1287" i="22"/>
  <c r="J1286" i="22"/>
  <c r="I1286" i="22"/>
  <c r="K1286" i="22" s="1"/>
  <c r="D1286" i="22"/>
  <c r="C1286" i="22" s="1"/>
  <c r="B1286" i="22"/>
  <c r="A1286" i="22"/>
  <c r="J1285" i="22"/>
  <c r="I1285" i="22"/>
  <c r="D1285" i="22"/>
  <c r="C1285" i="22" s="1"/>
  <c r="B1285" i="22"/>
  <c r="A1285" i="22"/>
  <c r="J1284" i="22"/>
  <c r="I1284" i="22"/>
  <c r="D1284" i="22"/>
  <c r="C1284" i="22" s="1"/>
  <c r="B1284" i="22"/>
  <c r="A1284" i="22"/>
  <c r="K1283" i="22"/>
  <c r="J1283" i="22"/>
  <c r="I1283" i="22"/>
  <c r="D1283" i="22"/>
  <c r="C1283" i="22" s="1"/>
  <c r="B1283" i="22"/>
  <c r="A1283" i="22"/>
  <c r="J1282" i="22"/>
  <c r="I1282" i="22"/>
  <c r="D1282" i="22"/>
  <c r="C1282" i="22" s="1"/>
  <c r="B1282" i="22"/>
  <c r="A1282" i="22"/>
  <c r="J1281" i="22"/>
  <c r="I1281" i="22"/>
  <c r="D1281" i="22"/>
  <c r="C1281" i="22" s="1"/>
  <c r="B1281" i="22"/>
  <c r="A1281" i="22"/>
  <c r="J1280" i="22"/>
  <c r="I1280" i="22"/>
  <c r="D1280" i="22"/>
  <c r="C1280" i="22" s="1"/>
  <c r="B1280" i="22"/>
  <c r="A1280" i="22"/>
  <c r="J1279" i="22"/>
  <c r="I1279" i="22"/>
  <c r="K1279" i="22" s="1"/>
  <c r="D1279" i="22"/>
  <c r="C1279" i="22" s="1"/>
  <c r="B1279" i="22"/>
  <c r="A1279" i="22"/>
  <c r="J1278" i="22"/>
  <c r="I1278" i="22"/>
  <c r="K1278" i="22" s="1"/>
  <c r="D1278" i="22"/>
  <c r="C1278" i="22" s="1"/>
  <c r="B1278" i="22"/>
  <c r="A1278" i="22"/>
  <c r="J1277" i="22"/>
  <c r="I1277" i="22"/>
  <c r="D1277" i="22"/>
  <c r="C1277" i="22" s="1"/>
  <c r="B1277" i="22"/>
  <c r="A1277" i="22"/>
  <c r="J1276" i="22"/>
  <c r="I1276" i="22"/>
  <c r="D1276" i="22"/>
  <c r="C1276" i="22" s="1"/>
  <c r="B1276" i="22"/>
  <c r="A1276" i="22"/>
  <c r="J1275" i="22"/>
  <c r="I1275" i="22"/>
  <c r="K1275" i="22" s="1"/>
  <c r="D1275" i="22"/>
  <c r="C1275" i="22"/>
  <c r="B1275" i="22"/>
  <c r="A1275" i="22"/>
  <c r="J1274" i="22"/>
  <c r="I1274" i="22"/>
  <c r="D1274" i="22"/>
  <c r="C1274" i="22" s="1"/>
  <c r="B1274" i="22"/>
  <c r="A1274" i="22"/>
  <c r="J1273" i="22"/>
  <c r="I1273" i="22"/>
  <c r="D1273" i="22"/>
  <c r="C1273" i="22" s="1"/>
  <c r="B1273" i="22"/>
  <c r="A1273" i="22"/>
  <c r="J1272" i="22"/>
  <c r="I1272" i="22"/>
  <c r="D1272" i="22"/>
  <c r="C1272" i="22" s="1"/>
  <c r="B1272" i="22"/>
  <c r="A1272" i="22"/>
  <c r="J1271" i="22"/>
  <c r="I1271" i="22"/>
  <c r="D1271" i="22"/>
  <c r="C1271" i="22" s="1"/>
  <c r="B1271" i="22"/>
  <c r="A1271" i="22"/>
  <c r="J1270" i="22"/>
  <c r="I1270" i="22"/>
  <c r="D1270" i="22"/>
  <c r="C1270" i="22"/>
  <c r="B1270" i="22"/>
  <c r="A1270" i="22"/>
  <c r="J1269" i="22"/>
  <c r="I1269" i="22"/>
  <c r="D1269" i="22"/>
  <c r="C1269" i="22" s="1"/>
  <c r="B1269" i="22"/>
  <c r="A1269" i="22"/>
  <c r="K1268" i="22"/>
  <c r="J1268" i="22"/>
  <c r="I1268" i="22"/>
  <c r="D1268" i="22"/>
  <c r="C1268" i="22" s="1"/>
  <c r="B1268" i="22"/>
  <c r="A1268" i="22"/>
  <c r="J1267" i="22"/>
  <c r="I1267" i="22"/>
  <c r="D1267" i="22"/>
  <c r="C1267" i="22" s="1"/>
  <c r="B1267" i="22"/>
  <c r="A1267" i="22"/>
  <c r="J1266" i="22"/>
  <c r="K1266" i="22" s="1"/>
  <c r="I1266" i="22"/>
  <c r="D1266" i="22"/>
  <c r="C1266" i="22" s="1"/>
  <c r="B1266" i="22"/>
  <c r="A1266" i="22"/>
  <c r="J1265" i="22"/>
  <c r="I1265" i="22"/>
  <c r="D1265" i="22"/>
  <c r="C1265" i="22" s="1"/>
  <c r="B1265" i="22"/>
  <c r="A1265" i="22"/>
  <c r="J1264" i="22"/>
  <c r="I1264" i="22"/>
  <c r="D1264" i="22"/>
  <c r="C1264" i="22" s="1"/>
  <c r="B1264" i="22"/>
  <c r="A1264" i="22"/>
  <c r="J1263" i="22"/>
  <c r="K1263" i="22" s="1"/>
  <c r="I1263" i="22"/>
  <c r="D1263" i="22"/>
  <c r="C1263" i="22" s="1"/>
  <c r="B1263" i="22"/>
  <c r="A1263" i="22"/>
  <c r="J1262" i="22"/>
  <c r="I1262" i="22"/>
  <c r="D1262" i="22"/>
  <c r="C1262" i="22" s="1"/>
  <c r="B1262" i="22"/>
  <c r="A1262" i="22"/>
  <c r="J1261" i="22"/>
  <c r="I1261" i="22"/>
  <c r="D1261" i="22"/>
  <c r="C1261" i="22" s="1"/>
  <c r="B1261" i="22"/>
  <c r="A1261" i="22"/>
  <c r="J1260" i="22"/>
  <c r="K1260" i="22" s="1"/>
  <c r="I1260" i="22"/>
  <c r="D1260" i="22"/>
  <c r="C1260" i="22" s="1"/>
  <c r="B1260" i="22"/>
  <c r="A1260" i="22"/>
  <c r="J1259" i="22"/>
  <c r="I1259" i="22"/>
  <c r="D1259" i="22"/>
  <c r="C1259" i="22"/>
  <c r="B1259" i="22"/>
  <c r="A1259" i="22"/>
  <c r="J1258" i="22"/>
  <c r="K1258" i="22" s="1"/>
  <c r="I1258" i="22"/>
  <c r="D1258" i="22"/>
  <c r="C1258" i="22" s="1"/>
  <c r="B1258" i="22"/>
  <c r="A1258" i="22"/>
  <c r="J1257" i="22"/>
  <c r="I1257" i="22"/>
  <c r="D1257" i="22"/>
  <c r="C1257" i="22" s="1"/>
  <c r="B1257" i="22"/>
  <c r="A1257" i="22"/>
  <c r="J1256" i="22"/>
  <c r="I1256" i="22"/>
  <c r="D1256" i="22"/>
  <c r="C1256" i="22" s="1"/>
  <c r="B1256" i="22"/>
  <c r="A1256" i="22"/>
  <c r="J1255" i="22"/>
  <c r="I1255" i="22"/>
  <c r="D1255" i="22"/>
  <c r="C1255" i="22" s="1"/>
  <c r="B1255" i="22"/>
  <c r="A1255" i="22"/>
  <c r="J1254" i="22"/>
  <c r="I1254" i="22"/>
  <c r="D1254" i="22"/>
  <c r="C1254" i="22"/>
  <c r="B1254" i="22"/>
  <c r="A1254" i="22"/>
  <c r="J1253" i="22"/>
  <c r="I1253" i="22"/>
  <c r="D1253" i="22"/>
  <c r="C1253" i="22" s="1"/>
  <c r="B1253" i="22"/>
  <c r="A1253" i="22"/>
  <c r="K1252" i="22"/>
  <c r="J1252" i="22"/>
  <c r="I1252" i="22"/>
  <c r="D1252" i="22"/>
  <c r="C1252" i="22" s="1"/>
  <c r="B1252" i="22"/>
  <c r="A1252" i="22"/>
  <c r="J1251" i="22"/>
  <c r="I1251" i="22"/>
  <c r="D1251" i="22"/>
  <c r="C1251" i="22" s="1"/>
  <c r="B1251" i="22"/>
  <c r="A1251" i="22"/>
  <c r="J1250" i="22"/>
  <c r="I1250" i="22"/>
  <c r="D1250" i="22"/>
  <c r="C1250" i="22" s="1"/>
  <c r="B1250" i="22"/>
  <c r="A1250" i="22"/>
  <c r="J1249" i="22"/>
  <c r="I1249" i="22"/>
  <c r="D1249" i="22"/>
  <c r="C1249" i="22" s="1"/>
  <c r="B1249" i="22"/>
  <c r="A1249" i="22"/>
  <c r="J1248" i="22"/>
  <c r="I1248" i="22"/>
  <c r="K1248" i="22" s="1"/>
  <c r="D1248" i="22"/>
  <c r="C1248" i="22" s="1"/>
  <c r="B1248" i="22"/>
  <c r="A1248" i="22"/>
  <c r="J1247" i="22"/>
  <c r="I1247" i="22"/>
  <c r="D1247" i="22"/>
  <c r="C1247" i="22"/>
  <c r="B1247" i="22"/>
  <c r="A1247" i="22"/>
  <c r="J1246" i="22"/>
  <c r="I1246" i="22"/>
  <c r="D1246" i="22"/>
  <c r="C1246" i="22" s="1"/>
  <c r="B1246" i="22"/>
  <c r="A1246" i="22"/>
  <c r="J1245" i="22"/>
  <c r="I1245" i="22"/>
  <c r="D1245" i="22"/>
  <c r="C1245" i="22" s="1"/>
  <c r="B1245" i="22"/>
  <c r="A1245" i="22"/>
  <c r="J1244" i="22"/>
  <c r="I1244" i="22"/>
  <c r="D1244" i="22"/>
  <c r="C1244" i="22" s="1"/>
  <c r="B1244" i="22"/>
  <c r="A1244" i="22"/>
  <c r="K1243" i="22"/>
  <c r="J1243" i="22"/>
  <c r="I1243" i="22"/>
  <c r="D1243" i="22"/>
  <c r="C1243" i="22" s="1"/>
  <c r="B1243" i="22"/>
  <c r="A1243" i="22"/>
  <c r="J1242" i="22"/>
  <c r="I1242" i="22"/>
  <c r="K1242" i="22" s="1"/>
  <c r="D1242" i="22"/>
  <c r="C1242" i="22" s="1"/>
  <c r="B1242" i="22"/>
  <c r="A1242" i="22"/>
  <c r="J1241" i="22"/>
  <c r="I1241" i="22"/>
  <c r="D1241" i="22"/>
  <c r="C1241" i="22" s="1"/>
  <c r="B1241" i="22"/>
  <c r="A1241" i="22"/>
  <c r="J1240" i="22"/>
  <c r="I1240" i="22"/>
  <c r="D1240" i="22"/>
  <c r="C1240" i="22" s="1"/>
  <c r="B1240" i="22"/>
  <c r="A1240" i="22"/>
  <c r="J1239" i="22"/>
  <c r="I1239" i="22"/>
  <c r="D1239" i="22"/>
  <c r="C1239" i="22" s="1"/>
  <c r="B1239" i="22"/>
  <c r="A1239" i="22"/>
  <c r="J1238" i="22"/>
  <c r="I1238" i="22"/>
  <c r="D1238" i="22"/>
  <c r="C1238" i="22"/>
  <c r="B1238" i="22"/>
  <c r="A1238" i="22"/>
  <c r="J1237" i="22"/>
  <c r="I1237" i="22"/>
  <c r="D1237" i="22"/>
  <c r="C1237" i="22" s="1"/>
  <c r="B1237" i="22"/>
  <c r="A1237" i="22"/>
  <c r="K1236" i="22"/>
  <c r="J1236" i="22"/>
  <c r="I1236" i="22"/>
  <c r="D1236" i="22"/>
  <c r="C1236" i="22" s="1"/>
  <c r="B1236" i="22"/>
  <c r="A1236" i="22"/>
  <c r="K1235" i="22"/>
  <c r="J1235" i="22"/>
  <c r="I1235" i="22"/>
  <c r="D1235" i="22"/>
  <c r="C1235" i="22" s="1"/>
  <c r="B1235" i="22"/>
  <c r="A1235" i="22"/>
  <c r="J1234" i="22"/>
  <c r="K1234" i="22" s="1"/>
  <c r="I1234" i="22"/>
  <c r="D1234" i="22"/>
  <c r="C1234" i="22" s="1"/>
  <c r="B1234" i="22"/>
  <c r="A1234" i="22"/>
  <c r="J1233" i="22"/>
  <c r="I1233" i="22"/>
  <c r="K1233" i="22" s="1"/>
  <c r="D1233" i="22"/>
  <c r="C1233" i="22" s="1"/>
  <c r="B1233" i="22"/>
  <c r="A1233" i="22"/>
  <c r="J1232" i="22"/>
  <c r="I1232" i="22"/>
  <c r="D1232" i="22"/>
  <c r="C1232" i="22" s="1"/>
  <c r="B1232" i="22"/>
  <c r="A1232" i="22"/>
  <c r="K1231" i="22"/>
  <c r="J1231" i="22"/>
  <c r="I1231" i="22"/>
  <c r="D1231" i="22"/>
  <c r="C1231" i="22"/>
  <c r="B1231" i="22"/>
  <c r="A1231" i="22"/>
  <c r="J1230" i="22"/>
  <c r="I1230" i="22"/>
  <c r="K1230" i="22" s="1"/>
  <c r="D1230" i="22"/>
  <c r="C1230" i="22" s="1"/>
  <c r="B1230" i="22"/>
  <c r="A1230" i="22"/>
  <c r="J1229" i="22"/>
  <c r="I1229" i="22"/>
  <c r="D1229" i="22"/>
  <c r="C1229" i="22" s="1"/>
  <c r="B1229" i="22"/>
  <c r="A1229" i="22"/>
  <c r="J1228" i="22"/>
  <c r="I1228" i="22"/>
  <c r="D1228" i="22"/>
  <c r="C1228" i="22" s="1"/>
  <c r="B1228" i="22"/>
  <c r="A1228" i="22"/>
  <c r="J1227" i="22"/>
  <c r="I1227" i="22"/>
  <c r="K1227" i="22" s="1"/>
  <c r="D1227" i="22"/>
  <c r="C1227" i="22"/>
  <c r="B1227" i="22"/>
  <c r="A1227" i="22"/>
  <c r="J1226" i="22"/>
  <c r="K1226" i="22" s="1"/>
  <c r="I1226" i="22"/>
  <c r="D1226" i="22"/>
  <c r="C1226" i="22" s="1"/>
  <c r="B1226" i="22"/>
  <c r="A1226" i="22"/>
  <c r="J1225" i="22"/>
  <c r="I1225" i="22"/>
  <c r="D1225" i="22"/>
  <c r="C1225" i="22" s="1"/>
  <c r="B1225" i="22"/>
  <c r="A1225" i="22"/>
  <c r="J1224" i="22"/>
  <c r="I1224" i="22"/>
  <c r="D1224" i="22"/>
  <c r="C1224" i="22" s="1"/>
  <c r="B1224" i="22"/>
  <c r="A1224" i="22"/>
  <c r="J1223" i="22"/>
  <c r="K1223" i="22" s="1"/>
  <c r="I1223" i="22"/>
  <c r="D1223" i="22"/>
  <c r="C1223" i="22" s="1"/>
  <c r="B1223" i="22"/>
  <c r="A1223" i="22"/>
  <c r="J1222" i="22"/>
  <c r="I1222" i="22"/>
  <c r="D1222" i="22"/>
  <c r="C1222" i="22" s="1"/>
  <c r="B1222" i="22"/>
  <c r="A1222" i="22"/>
  <c r="J1221" i="22"/>
  <c r="I1221" i="22"/>
  <c r="D1221" i="22"/>
  <c r="C1221" i="22" s="1"/>
  <c r="B1221" i="22"/>
  <c r="A1221" i="22"/>
  <c r="J1220" i="22"/>
  <c r="K1220" i="22" s="1"/>
  <c r="I1220" i="22"/>
  <c r="D1220" i="22"/>
  <c r="C1220" i="22" s="1"/>
  <c r="B1220" i="22"/>
  <c r="A1220" i="22"/>
  <c r="J1219" i="22"/>
  <c r="I1219" i="22"/>
  <c r="D1219" i="22"/>
  <c r="C1219" i="22" s="1"/>
  <c r="B1219" i="22"/>
  <c r="A1219" i="22"/>
  <c r="J1218" i="22"/>
  <c r="I1218" i="22"/>
  <c r="D1218" i="22"/>
  <c r="C1218" i="22" s="1"/>
  <c r="B1218" i="22"/>
  <c r="A1218" i="22"/>
  <c r="J1217" i="22"/>
  <c r="I1217" i="22"/>
  <c r="D1217" i="22"/>
  <c r="C1217" i="22" s="1"/>
  <c r="B1217" i="22"/>
  <c r="A1217" i="22"/>
  <c r="J1216" i="22"/>
  <c r="I1216" i="22"/>
  <c r="D1216" i="22"/>
  <c r="C1216" i="22" s="1"/>
  <c r="B1216" i="22"/>
  <c r="A1216" i="22"/>
  <c r="J1215" i="22"/>
  <c r="I1215" i="22"/>
  <c r="D1215" i="22"/>
  <c r="C1215" i="22" s="1"/>
  <c r="B1215" i="22"/>
  <c r="A1215" i="22"/>
  <c r="J1214" i="22"/>
  <c r="I1214" i="22"/>
  <c r="D1214" i="22"/>
  <c r="C1214" i="22" s="1"/>
  <c r="B1214" i="22"/>
  <c r="A1214" i="22"/>
  <c r="J1213" i="22"/>
  <c r="I1213" i="22"/>
  <c r="D1213" i="22"/>
  <c r="C1213" i="22" s="1"/>
  <c r="B1213" i="22"/>
  <c r="A1213" i="22"/>
  <c r="J1212" i="22"/>
  <c r="I1212" i="22"/>
  <c r="D1212" i="22"/>
  <c r="C1212" i="22" s="1"/>
  <c r="B1212" i="22"/>
  <c r="A1212" i="22"/>
  <c r="J1211" i="22"/>
  <c r="I1211" i="22"/>
  <c r="D1211" i="22"/>
  <c r="C1211" i="22" s="1"/>
  <c r="B1211" i="22"/>
  <c r="A1211" i="22"/>
  <c r="J1210" i="22"/>
  <c r="I1210" i="22"/>
  <c r="D1210" i="22"/>
  <c r="C1210" i="22" s="1"/>
  <c r="B1210" i="22"/>
  <c r="A1210" i="22"/>
  <c r="J1209" i="22"/>
  <c r="I1209" i="22"/>
  <c r="D1209" i="22"/>
  <c r="C1209" i="22" s="1"/>
  <c r="B1209" i="22"/>
  <c r="A1209" i="22"/>
  <c r="J1208" i="22"/>
  <c r="I1208" i="22"/>
  <c r="D1208" i="22"/>
  <c r="C1208" i="22" s="1"/>
  <c r="B1208" i="22"/>
  <c r="A1208" i="22"/>
  <c r="J1207" i="22"/>
  <c r="I1207" i="22"/>
  <c r="D1207" i="22"/>
  <c r="C1207" i="22" s="1"/>
  <c r="B1207" i="22"/>
  <c r="A1207" i="22"/>
  <c r="J1206" i="22"/>
  <c r="I1206" i="22"/>
  <c r="D1206" i="22"/>
  <c r="C1206" i="22"/>
  <c r="B1206" i="22"/>
  <c r="A1206" i="22"/>
  <c r="J1205" i="22"/>
  <c r="I1205" i="22"/>
  <c r="K1205" i="22" s="1"/>
  <c r="D1205" i="22"/>
  <c r="C1205" i="22" s="1"/>
  <c r="B1205" i="22"/>
  <c r="A1205" i="22"/>
  <c r="K1204" i="22"/>
  <c r="J1204" i="22"/>
  <c r="I1204" i="22"/>
  <c r="D1204" i="22"/>
  <c r="C1204" i="22" s="1"/>
  <c r="B1204" i="22"/>
  <c r="A1204" i="22"/>
  <c r="J1203" i="22"/>
  <c r="I1203" i="22"/>
  <c r="K1203" i="22" s="1"/>
  <c r="D1203" i="22"/>
  <c r="C1203" i="22" s="1"/>
  <c r="B1203" i="22"/>
  <c r="A1203" i="22"/>
  <c r="J1202" i="22"/>
  <c r="K1202" i="22" s="1"/>
  <c r="I1202" i="22"/>
  <c r="D1202" i="22"/>
  <c r="C1202" i="22" s="1"/>
  <c r="B1202" i="22"/>
  <c r="A1202" i="22"/>
  <c r="J1201" i="22"/>
  <c r="I1201" i="22"/>
  <c r="D1201" i="22"/>
  <c r="C1201" i="22" s="1"/>
  <c r="B1201" i="22"/>
  <c r="A1201" i="22"/>
  <c r="J1200" i="22"/>
  <c r="I1200" i="22"/>
  <c r="D1200" i="22"/>
  <c r="C1200" i="22" s="1"/>
  <c r="B1200" i="22"/>
  <c r="A1200" i="22"/>
  <c r="J1199" i="22"/>
  <c r="K1199" i="22" s="1"/>
  <c r="I1199" i="22"/>
  <c r="D1199" i="22"/>
  <c r="C1199" i="22" s="1"/>
  <c r="B1199" i="22"/>
  <c r="A1199" i="22"/>
  <c r="J1198" i="22"/>
  <c r="I1198" i="22"/>
  <c r="D1198" i="22"/>
  <c r="C1198" i="22" s="1"/>
  <c r="B1198" i="22"/>
  <c r="A1198" i="22"/>
  <c r="J1197" i="22"/>
  <c r="I1197" i="22"/>
  <c r="D1197" i="22"/>
  <c r="C1197" i="22" s="1"/>
  <c r="B1197" i="22"/>
  <c r="A1197" i="22"/>
  <c r="J1196" i="22"/>
  <c r="I1196" i="22"/>
  <c r="K1196" i="22" s="1"/>
  <c r="D1196" i="22"/>
  <c r="C1196" i="22" s="1"/>
  <c r="B1196" i="22"/>
  <c r="A1196" i="22"/>
  <c r="J1195" i="22"/>
  <c r="I1195" i="22"/>
  <c r="D1195" i="22"/>
  <c r="C1195" i="22"/>
  <c r="B1195" i="22"/>
  <c r="A1195" i="22"/>
  <c r="J1194" i="22"/>
  <c r="I1194" i="22"/>
  <c r="D1194" i="22"/>
  <c r="C1194" i="22" s="1"/>
  <c r="B1194" i="22"/>
  <c r="A1194" i="22"/>
  <c r="J1193" i="22"/>
  <c r="I1193" i="22"/>
  <c r="D1193" i="22"/>
  <c r="C1193" i="22" s="1"/>
  <c r="B1193" i="22"/>
  <c r="A1193" i="22"/>
  <c r="J1192" i="22"/>
  <c r="I1192" i="22"/>
  <c r="D1192" i="22"/>
  <c r="C1192" i="22" s="1"/>
  <c r="B1192" i="22"/>
  <c r="A1192" i="22"/>
  <c r="J1191" i="22"/>
  <c r="I1191" i="22"/>
  <c r="D1191" i="22"/>
  <c r="C1191" i="22" s="1"/>
  <c r="B1191" i="22"/>
  <c r="A1191" i="22"/>
  <c r="J1190" i="22"/>
  <c r="I1190" i="22"/>
  <c r="D1190" i="22"/>
  <c r="C1190" i="22" s="1"/>
  <c r="B1190" i="22"/>
  <c r="A1190" i="22"/>
  <c r="J1189" i="22"/>
  <c r="I1189" i="22"/>
  <c r="D1189" i="22"/>
  <c r="C1189" i="22" s="1"/>
  <c r="B1189" i="22"/>
  <c r="A1189" i="22"/>
  <c r="J1188" i="22"/>
  <c r="K1188" i="22" s="1"/>
  <c r="I1188" i="22"/>
  <c r="D1188" i="22"/>
  <c r="C1188" i="22" s="1"/>
  <c r="B1188" i="22"/>
  <c r="A1188" i="22"/>
  <c r="J1187" i="22"/>
  <c r="I1187" i="22"/>
  <c r="D1187" i="22"/>
  <c r="C1187" i="22" s="1"/>
  <c r="B1187" i="22"/>
  <c r="A1187" i="22"/>
  <c r="J1186" i="22"/>
  <c r="K1186" i="22" s="1"/>
  <c r="I1186" i="22"/>
  <c r="D1186" i="22"/>
  <c r="C1186" i="22" s="1"/>
  <c r="B1186" i="22"/>
  <c r="A1186" i="22"/>
  <c r="J1185" i="22"/>
  <c r="I1185" i="22"/>
  <c r="D1185" i="22"/>
  <c r="C1185" i="22" s="1"/>
  <c r="B1185" i="22"/>
  <c r="A1185" i="22"/>
  <c r="J1184" i="22"/>
  <c r="I1184" i="22"/>
  <c r="D1184" i="22"/>
  <c r="C1184" i="22" s="1"/>
  <c r="B1184" i="22"/>
  <c r="A1184" i="22"/>
  <c r="J1183" i="22"/>
  <c r="I1183" i="22"/>
  <c r="D1183" i="22"/>
  <c r="C1183" i="22" s="1"/>
  <c r="B1183" i="22"/>
  <c r="A1183" i="22"/>
  <c r="J1182" i="22"/>
  <c r="I1182" i="22"/>
  <c r="K1182" i="22" s="1"/>
  <c r="D1182" i="22"/>
  <c r="C1182" i="22" s="1"/>
  <c r="B1182" i="22"/>
  <c r="A1182" i="22"/>
  <c r="J1181" i="22"/>
  <c r="I1181" i="22"/>
  <c r="D1181" i="22"/>
  <c r="C1181" i="22" s="1"/>
  <c r="B1181" i="22"/>
  <c r="A1181" i="22"/>
  <c r="J1180" i="22"/>
  <c r="I1180" i="22"/>
  <c r="D1180" i="22"/>
  <c r="C1180" i="22" s="1"/>
  <c r="B1180" i="22"/>
  <c r="A1180" i="22"/>
  <c r="J1179" i="22"/>
  <c r="K1179" i="22" s="1"/>
  <c r="I1179" i="22"/>
  <c r="D1179" i="22"/>
  <c r="C1179" i="22"/>
  <c r="B1179" i="22"/>
  <c r="A1179" i="22"/>
  <c r="J1178" i="22"/>
  <c r="I1178" i="22"/>
  <c r="D1178" i="22"/>
  <c r="C1178" i="22" s="1"/>
  <c r="B1178" i="22"/>
  <c r="A1178" i="22"/>
  <c r="J1177" i="22"/>
  <c r="I1177" i="22"/>
  <c r="D1177" i="22"/>
  <c r="C1177" i="22" s="1"/>
  <c r="B1177" i="22"/>
  <c r="A1177" i="22"/>
  <c r="J1176" i="22"/>
  <c r="I1176" i="22"/>
  <c r="D1176" i="22"/>
  <c r="C1176" i="22" s="1"/>
  <c r="B1176" i="22"/>
  <c r="A1176" i="22"/>
  <c r="J1175" i="22"/>
  <c r="I1175" i="22"/>
  <c r="K1175" i="22" s="1"/>
  <c r="D1175" i="22"/>
  <c r="C1175" i="22" s="1"/>
  <c r="B1175" i="22"/>
  <c r="A1175" i="22"/>
  <c r="J1174" i="22"/>
  <c r="I1174" i="22"/>
  <c r="K1174" i="22" s="1"/>
  <c r="D1174" i="22"/>
  <c r="C1174" i="22" s="1"/>
  <c r="B1174" i="22"/>
  <c r="A1174" i="22"/>
  <c r="J1173" i="22"/>
  <c r="I1173" i="22"/>
  <c r="D1173" i="22"/>
  <c r="C1173" i="22" s="1"/>
  <c r="B1173" i="22"/>
  <c r="A1173" i="22"/>
  <c r="J1172" i="22"/>
  <c r="I1172" i="22"/>
  <c r="D1172" i="22"/>
  <c r="C1172" i="22" s="1"/>
  <c r="B1172" i="22"/>
  <c r="A1172" i="22"/>
  <c r="J1171" i="22"/>
  <c r="K1171" i="22" s="1"/>
  <c r="I1171" i="22"/>
  <c r="D1171" i="22"/>
  <c r="C1171" i="22"/>
  <c r="B1171" i="22"/>
  <c r="A1171" i="22"/>
  <c r="J1170" i="22"/>
  <c r="I1170" i="22"/>
  <c r="D1170" i="22"/>
  <c r="C1170" i="22" s="1"/>
  <c r="B1170" i="22"/>
  <c r="A1170" i="22"/>
  <c r="J1169" i="22"/>
  <c r="I1169" i="22"/>
  <c r="D1169" i="22"/>
  <c r="C1169" i="22" s="1"/>
  <c r="B1169" i="22"/>
  <c r="A1169" i="22"/>
  <c r="J1168" i="22"/>
  <c r="I1168" i="22"/>
  <c r="D1168" i="22"/>
  <c r="C1168" i="22" s="1"/>
  <c r="B1168" i="22"/>
  <c r="A1168" i="22"/>
  <c r="J1167" i="22"/>
  <c r="I1167" i="22"/>
  <c r="D1167" i="22"/>
  <c r="C1167" i="22"/>
  <c r="B1167" i="22"/>
  <c r="A1167" i="22"/>
  <c r="J1166" i="22"/>
  <c r="I1166" i="22"/>
  <c r="D1166" i="22"/>
  <c r="C1166" i="22" s="1"/>
  <c r="B1166" i="22"/>
  <c r="A1166" i="22"/>
  <c r="J1165" i="22"/>
  <c r="I1165" i="22"/>
  <c r="K1165" i="22" s="1"/>
  <c r="D1165" i="22"/>
  <c r="C1165" i="22" s="1"/>
  <c r="B1165" i="22"/>
  <c r="A1165" i="22"/>
  <c r="J1164" i="22"/>
  <c r="I1164" i="22"/>
  <c r="D1164" i="22"/>
  <c r="C1164" i="22" s="1"/>
  <c r="B1164" i="22"/>
  <c r="A1164" i="22"/>
  <c r="J1163" i="22"/>
  <c r="I1163" i="22"/>
  <c r="D1163" i="22"/>
  <c r="C1163" i="22"/>
  <c r="B1163" i="22"/>
  <c r="A1163" i="22"/>
  <c r="J1162" i="22"/>
  <c r="I1162" i="22"/>
  <c r="D1162" i="22"/>
  <c r="C1162" i="22" s="1"/>
  <c r="B1162" i="22"/>
  <c r="A1162" i="22"/>
  <c r="J1161" i="22"/>
  <c r="I1161" i="22"/>
  <c r="D1161" i="22"/>
  <c r="C1161" i="22" s="1"/>
  <c r="B1161" i="22"/>
  <c r="A1161" i="22"/>
  <c r="J1160" i="22"/>
  <c r="I1160" i="22"/>
  <c r="D1160" i="22"/>
  <c r="C1160" i="22" s="1"/>
  <c r="B1160" i="22"/>
  <c r="A1160" i="22"/>
  <c r="J1159" i="22"/>
  <c r="I1159" i="22"/>
  <c r="D1159" i="22"/>
  <c r="C1159" i="22"/>
  <c r="B1159" i="22"/>
  <c r="A1159" i="22"/>
  <c r="J1158" i="22"/>
  <c r="I1158" i="22"/>
  <c r="D1158" i="22"/>
  <c r="C1158" i="22" s="1"/>
  <c r="B1158" i="22"/>
  <c r="A1158" i="22"/>
  <c r="J1157" i="22"/>
  <c r="I1157" i="22"/>
  <c r="D1157" i="22"/>
  <c r="C1157" i="22" s="1"/>
  <c r="B1157" i="22"/>
  <c r="A1157" i="22"/>
  <c r="J1156" i="22"/>
  <c r="I1156" i="22"/>
  <c r="D1156" i="22"/>
  <c r="C1156" i="22" s="1"/>
  <c r="B1156" i="22"/>
  <c r="A1156" i="22"/>
  <c r="J1155" i="22"/>
  <c r="I1155" i="22"/>
  <c r="D1155" i="22"/>
  <c r="C1155" i="22" s="1"/>
  <c r="B1155" i="22"/>
  <c r="A1155" i="22"/>
  <c r="J1154" i="22"/>
  <c r="I1154" i="22"/>
  <c r="D1154" i="22"/>
  <c r="C1154" i="22" s="1"/>
  <c r="B1154" i="22"/>
  <c r="A1154" i="22"/>
  <c r="J1153" i="22"/>
  <c r="I1153" i="22"/>
  <c r="D1153" i="22"/>
  <c r="C1153" i="22" s="1"/>
  <c r="B1153" i="22"/>
  <c r="A1153" i="22"/>
  <c r="J1152" i="22"/>
  <c r="I1152" i="22"/>
  <c r="D1152" i="22"/>
  <c r="C1152" i="22" s="1"/>
  <c r="B1152" i="22"/>
  <c r="A1152" i="22"/>
  <c r="J1151" i="22"/>
  <c r="I1151" i="22"/>
  <c r="K1151" i="22" s="1"/>
  <c r="D1151" i="22"/>
  <c r="C1151" i="22"/>
  <c r="B1151" i="22"/>
  <c r="A1151" i="22"/>
  <c r="J1150" i="22"/>
  <c r="I1150" i="22"/>
  <c r="D1150" i="22"/>
  <c r="C1150" i="22" s="1"/>
  <c r="B1150" i="22"/>
  <c r="A1150" i="22"/>
  <c r="J1149" i="22"/>
  <c r="I1149" i="22"/>
  <c r="D1149" i="22"/>
  <c r="C1149" i="22" s="1"/>
  <c r="B1149" i="22"/>
  <c r="A1149" i="22"/>
  <c r="J1148" i="22"/>
  <c r="I1148" i="22"/>
  <c r="K1148" i="22" s="1"/>
  <c r="D1148" i="22"/>
  <c r="C1148" i="22" s="1"/>
  <c r="B1148" i="22"/>
  <c r="A1148" i="22"/>
  <c r="J1147" i="22"/>
  <c r="K1147" i="22" s="1"/>
  <c r="I1147" i="22"/>
  <c r="D1147" i="22"/>
  <c r="C1147" i="22" s="1"/>
  <c r="B1147" i="22"/>
  <c r="A1147" i="22"/>
  <c r="J1146" i="22"/>
  <c r="I1146" i="22"/>
  <c r="D1146" i="22"/>
  <c r="C1146" i="22" s="1"/>
  <c r="B1146" i="22"/>
  <c r="A1146" i="22"/>
  <c r="J1145" i="22"/>
  <c r="I1145" i="22"/>
  <c r="D1145" i="22"/>
  <c r="C1145" i="22" s="1"/>
  <c r="B1145" i="22"/>
  <c r="A1145" i="22"/>
  <c r="J1144" i="22"/>
  <c r="I1144" i="22"/>
  <c r="K1144" i="22" s="1"/>
  <c r="D1144" i="22"/>
  <c r="C1144" i="22" s="1"/>
  <c r="B1144" i="22"/>
  <c r="A1144" i="22"/>
  <c r="J1143" i="22"/>
  <c r="I1143" i="22"/>
  <c r="K1143" i="22" s="1"/>
  <c r="D1143" i="22"/>
  <c r="C1143" i="22" s="1"/>
  <c r="B1143" i="22"/>
  <c r="A1143" i="22"/>
  <c r="J1142" i="22"/>
  <c r="I1142" i="22"/>
  <c r="D1142" i="22"/>
  <c r="C1142" i="22"/>
  <c r="B1142" i="22"/>
  <c r="A1142" i="22"/>
  <c r="J1141" i="22"/>
  <c r="I1141" i="22"/>
  <c r="D1141" i="22"/>
  <c r="C1141" i="22" s="1"/>
  <c r="B1141" i="22"/>
  <c r="A1141" i="22"/>
  <c r="J1140" i="22"/>
  <c r="I1140" i="22"/>
  <c r="K1140" i="22" s="1"/>
  <c r="D1140" i="22"/>
  <c r="C1140" i="22" s="1"/>
  <c r="B1140" i="22"/>
  <c r="A1140" i="22"/>
  <c r="J1139" i="22"/>
  <c r="I1139" i="22"/>
  <c r="D1139" i="22"/>
  <c r="C1139" i="22"/>
  <c r="B1139" i="22"/>
  <c r="A1139" i="22"/>
  <c r="J1138" i="22"/>
  <c r="I1138" i="22"/>
  <c r="D1138" i="22"/>
  <c r="C1138" i="22" s="1"/>
  <c r="B1138" i="22"/>
  <c r="A1138" i="22"/>
  <c r="J1137" i="22"/>
  <c r="I1137" i="22"/>
  <c r="K1137" i="22" s="1"/>
  <c r="D1137" i="22"/>
  <c r="C1137" i="22"/>
  <c r="B1137" i="22"/>
  <c r="A1137" i="22"/>
  <c r="J1136" i="22"/>
  <c r="I1136" i="22"/>
  <c r="D1136" i="22"/>
  <c r="C1136" i="22" s="1"/>
  <c r="B1136" i="22"/>
  <c r="A1136" i="22"/>
  <c r="J1135" i="22"/>
  <c r="K1135" i="22" s="1"/>
  <c r="I1135" i="22"/>
  <c r="D1135" i="22"/>
  <c r="C1135" i="22"/>
  <c r="B1135" i="22"/>
  <c r="A1135" i="22"/>
  <c r="J1134" i="22"/>
  <c r="I1134" i="22"/>
  <c r="D1134" i="22"/>
  <c r="C1134" i="22" s="1"/>
  <c r="B1134" i="22"/>
  <c r="A1134" i="22"/>
  <c r="J1133" i="22"/>
  <c r="I1133" i="22"/>
  <c r="D1133" i="22"/>
  <c r="C1133" i="22" s="1"/>
  <c r="B1133" i="22"/>
  <c r="A1133" i="22"/>
  <c r="J1132" i="22"/>
  <c r="K1132" i="22" s="1"/>
  <c r="I1132" i="22"/>
  <c r="D1132" i="22"/>
  <c r="C1132" i="22" s="1"/>
  <c r="B1132" i="22"/>
  <c r="A1132" i="22"/>
  <c r="J1131" i="22"/>
  <c r="I1131" i="22"/>
  <c r="K1131" i="22" s="1"/>
  <c r="D1131" i="22"/>
  <c r="C1131" i="22" s="1"/>
  <c r="B1131" i="22"/>
  <c r="A1131" i="22"/>
  <c r="J1130" i="22"/>
  <c r="I1130" i="22"/>
  <c r="D1130" i="22"/>
  <c r="C1130" i="22" s="1"/>
  <c r="B1130" i="22"/>
  <c r="A1130" i="22"/>
  <c r="J1129" i="22"/>
  <c r="I1129" i="22"/>
  <c r="D1129" i="22"/>
  <c r="C1129" i="22" s="1"/>
  <c r="B1129" i="22"/>
  <c r="A1129" i="22"/>
  <c r="J1128" i="22"/>
  <c r="I1128" i="22"/>
  <c r="D1128" i="22"/>
  <c r="C1128" i="22"/>
  <c r="B1128" i="22"/>
  <c r="A1128" i="22"/>
  <c r="J1127" i="22"/>
  <c r="I1127" i="22"/>
  <c r="D1127" i="22"/>
  <c r="C1127" i="22" s="1"/>
  <c r="B1127" i="22"/>
  <c r="A1127" i="22"/>
  <c r="J1126" i="22"/>
  <c r="I1126" i="22"/>
  <c r="D1126" i="22"/>
  <c r="C1126" i="22" s="1"/>
  <c r="B1126" i="22"/>
  <c r="A1126" i="22"/>
  <c r="J1125" i="22"/>
  <c r="I1125" i="22"/>
  <c r="K1125" i="22" s="1"/>
  <c r="D1125" i="22"/>
  <c r="C1125" i="22" s="1"/>
  <c r="B1125" i="22"/>
  <c r="A1125" i="22"/>
  <c r="J1124" i="22"/>
  <c r="I1124" i="22"/>
  <c r="D1124" i="22"/>
  <c r="C1124" i="22" s="1"/>
  <c r="B1124" i="22"/>
  <c r="A1124" i="22"/>
  <c r="J1123" i="22"/>
  <c r="I1123" i="22"/>
  <c r="D1123" i="22"/>
  <c r="C1123" i="22"/>
  <c r="B1123" i="22"/>
  <c r="A1123" i="22"/>
  <c r="J1122" i="22"/>
  <c r="I1122" i="22"/>
  <c r="K1122" i="22" s="1"/>
  <c r="D1122" i="22"/>
  <c r="C1122" i="22" s="1"/>
  <c r="B1122" i="22"/>
  <c r="A1122" i="22"/>
  <c r="J1121" i="22"/>
  <c r="I1121" i="22"/>
  <c r="D1121" i="22"/>
  <c r="C1121" i="22"/>
  <c r="B1121" i="22"/>
  <c r="A1121" i="22"/>
  <c r="J1120" i="22"/>
  <c r="I1120" i="22"/>
  <c r="D1120" i="22"/>
  <c r="C1120" i="22" s="1"/>
  <c r="B1120" i="22"/>
  <c r="A1120" i="22"/>
  <c r="J1119" i="22"/>
  <c r="I1119" i="22"/>
  <c r="D1119" i="22"/>
  <c r="C1119" i="22" s="1"/>
  <c r="B1119" i="22"/>
  <c r="A1119" i="22"/>
  <c r="J1118" i="22"/>
  <c r="I1118" i="22"/>
  <c r="D1118" i="22"/>
  <c r="C1118" i="22"/>
  <c r="B1118" i="22"/>
  <c r="A1118" i="22"/>
  <c r="J1117" i="22"/>
  <c r="I1117" i="22"/>
  <c r="D1117" i="22"/>
  <c r="C1117" i="22" s="1"/>
  <c r="B1117" i="22"/>
  <c r="A1117" i="22"/>
  <c r="J1116" i="22"/>
  <c r="K1116" i="22" s="1"/>
  <c r="I1116" i="22"/>
  <c r="D1116" i="22"/>
  <c r="C1116" i="22" s="1"/>
  <c r="B1116" i="22"/>
  <c r="A1116" i="22"/>
  <c r="J1115" i="22"/>
  <c r="I1115" i="22"/>
  <c r="D1115" i="22"/>
  <c r="C1115" i="22"/>
  <c r="B1115" i="22"/>
  <c r="A1115" i="22"/>
  <c r="J1114" i="22"/>
  <c r="I1114" i="22"/>
  <c r="D1114" i="22"/>
  <c r="C1114" i="22" s="1"/>
  <c r="B1114" i="22"/>
  <c r="A1114" i="22"/>
  <c r="J1113" i="22"/>
  <c r="I1113" i="22"/>
  <c r="D1113" i="22"/>
  <c r="C1113" i="22"/>
  <c r="B1113" i="22"/>
  <c r="A1113" i="22"/>
  <c r="J1112" i="22"/>
  <c r="I1112" i="22"/>
  <c r="D1112" i="22"/>
  <c r="C1112" i="22" s="1"/>
  <c r="B1112" i="22"/>
  <c r="A1112" i="22"/>
  <c r="J1111" i="22"/>
  <c r="I1111" i="22"/>
  <c r="D1111" i="22"/>
  <c r="C1111" i="22" s="1"/>
  <c r="B1111" i="22"/>
  <c r="A1111" i="22"/>
  <c r="J1110" i="22"/>
  <c r="I1110" i="22"/>
  <c r="D1110" i="22"/>
  <c r="C1110" i="22" s="1"/>
  <c r="B1110" i="22"/>
  <c r="A1110" i="22"/>
  <c r="J1109" i="22"/>
  <c r="I1109" i="22"/>
  <c r="D1109" i="22"/>
  <c r="C1109" i="22" s="1"/>
  <c r="B1109" i="22"/>
  <c r="A1109" i="22"/>
  <c r="J1108" i="22"/>
  <c r="I1108" i="22"/>
  <c r="D1108" i="22"/>
  <c r="C1108" i="22" s="1"/>
  <c r="B1108" i="22"/>
  <c r="A1108" i="22"/>
  <c r="J1107" i="22"/>
  <c r="I1107" i="22"/>
  <c r="K1107" i="22" s="1"/>
  <c r="D1107" i="22"/>
  <c r="C1107" i="22" s="1"/>
  <c r="B1107" i="22"/>
  <c r="A1107" i="22"/>
  <c r="J1106" i="22"/>
  <c r="I1106" i="22"/>
  <c r="D1106" i="22"/>
  <c r="C1106" i="22" s="1"/>
  <c r="B1106" i="22"/>
  <c r="A1106" i="22"/>
  <c r="J1105" i="22"/>
  <c r="I1105" i="22"/>
  <c r="D1105" i="22"/>
  <c r="C1105" i="22" s="1"/>
  <c r="B1105" i="22"/>
  <c r="A1105" i="22"/>
  <c r="J1104" i="22"/>
  <c r="I1104" i="22"/>
  <c r="D1104" i="22"/>
  <c r="C1104" i="22" s="1"/>
  <c r="B1104" i="22"/>
  <c r="A1104" i="22"/>
  <c r="K1103" i="22"/>
  <c r="J1103" i="22"/>
  <c r="I1103" i="22"/>
  <c r="D1103" i="22"/>
  <c r="C1103" i="22"/>
  <c r="B1103" i="22"/>
  <c r="A1103" i="22"/>
  <c r="J1102" i="22"/>
  <c r="I1102" i="22"/>
  <c r="D1102" i="22"/>
  <c r="C1102" i="22" s="1"/>
  <c r="B1102" i="22"/>
  <c r="A1102" i="22"/>
  <c r="J1101" i="22"/>
  <c r="I1101" i="22"/>
  <c r="D1101" i="22"/>
  <c r="C1101" i="22" s="1"/>
  <c r="B1101" i="22"/>
  <c r="A1101" i="22"/>
  <c r="J1100" i="22"/>
  <c r="I1100" i="22"/>
  <c r="D1100" i="22"/>
  <c r="C1100" i="22"/>
  <c r="B1100" i="22"/>
  <c r="A1100" i="22"/>
  <c r="J1099" i="22"/>
  <c r="I1099" i="22"/>
  <c r="D1099" i="22"/>
  <c r="C1099" i="22"/>
  <c r="B1099" i="22"/>
  <c r="A1099" i="22"/>
  <c r="J1098" i="22"/>
  <c r="I1098" i="22"/>
  <c r="K1098" i="22" s="1"/>
  <c r="D1098" i="22"/>
  <c r="C1098" i="22" s="1"/>
  <c r="B1098" i="22"/>
  <c r="A1098" i="22"/>
  <c r="J1097" i="22"/>
  <c r="I1097" i="22"/>
  <c r="D1097" i="22"/>
  <c r="C1097" i="22" s="1"/>
  <c r="B1097" i="22"/>
  <c r="A1097" i="22"/>
  <c r="J1096" i="22"/>
  <c r="I1096" i="22"/>
  <c r="D1096" i="22"/>
  <c r="C1096" i="22" s="1"/>
  <c r="B1096" i="22"/>
  <c r="A1096" i="22"/>
  <c r="J1095" i="22"/>
  <c r="I1095" i="22"/>
  <c r="D1095" i="22"/>
  <c r="C1095" i="22"/>
  <c r="B1095" i="22"/>
  <c r="A1095" i="22"/>
  <c r="J1094" i="22"/>
  <c r="I1094" i="22"/>
  <c r="D1094" i="22"/>
  <c r="C1094" i="22" s="1"/>
  <c r="B1094" i="22"/>
  <c r="A1094" i="22"/>
  <c r="J1093" i="22"/>
  <c r="K1093" i="22" s="1"/>
  <c r="I1093" i="22"/>
  <c r="D1093" i="22"/>
  <c r="C1093" i="22" s="1"/>
  <c r="B1093" i="22"/>
  <c r="A1093" i="22"/>
  <c r="J1092" i="22"/>
  <c r="I1092" i="22"/>
  <c r="D1092" i="22"/>
  <c r="C1092" i="22" s="1"/>
  <c r="B1092" i="22"/>
  <c r="A1092" i="22"/>
  <c r="J1091" i="22"/>
  <c r="I1091" i="22"/>
  <c r="D1091" i="22"/>
  <c r="C1091" i="22"/>
  <c r="B1091" i="22"/>
  <c r="A1091" i="22"/>
  <c r="J1090" i="22"/>
  <c r="I1090" i="22"/>
  <c r="D1090" i="22"/>
  <c r="C1090" i="22"/>
  <c r="B1090" i="22"/>
  <c r="A1090" i="22"/>
  <c r="J1089" i="22"/>
  <c r="I1089" i="22"/>
  <c r="D1089" i="22"/>
  <c r="C1089" i="22" s="1"/>
  <c r="B1089" i="22"/>
  <c r="A1089" i="22"/>
  <c r="J1088" i="22"/>
  <c r="I1088" i="22"/>
  <c r="D1088" i="22"/>
  <c r="C1088" i="22" s="1"/>
  <c r="B1088" i="22"/>
  <c r="A1088" i="22"/>
  <c r="J1087" i="22"/>
  <c r="I1087" i="22"/>
  <c r="D1087" i="22"/>
  <c r="C1087" i="22" s="1"/>
  <c r="B1087" i="22"/>
  <c r="A1087" i="22"/>
  <c r="J1086" i="22"/>
  <c r="K1086" i="22" s="1"/>
  <c r="I1086" i="22"/>
  <c r="D1086" i="22"/>
  <c r="C1086" i="22"/>
  <c r="B1086" i="22"/>
  <c r="A1086" i="22"/>
  <c r="J1085" i="22"/>
  <c r="I1085" i="22"/>
  <c r="D1085" i="22"/>
  <c r="C1085" i="22" s="1"/>
  <c r="B1085" i="22"/>
  <c r="A1085" i="22"/>
  <c r="K1084" i="22"/>
  <c r="J1084" i="22"/>
  <c r="I1084" i="22"/>
  <c r="D1084" i="22"/>
  <c r="C1084" i="22" s="1"/>
  <c r="B1084" i="22"/>
  <c r="A1084" i="22"/>
  <c r="J1083" i="22"/>
  <c r="I1083" i="22"/>
  <c r="D1083" i="22"/>
  <c r="C1083" i="22" s="1"/>
  <c r="B1083" i="22"/>
  <c r="A1083" i="22"/>
  <c r="J1082" i="22"/>
  <c r="I1082" i="22"/>
  <c r="D1082" i="22"/>
  <c r="C1082" i="22"/>
  <c r="B1082" i="22"/>
  <c r="A1082" i="22"/>
  <c r="J1081" i="22"/>
  <c r="I1081" i="22"/>
  <c r="D1081" i="22"/>
  <c r="C1081" i="22" s="1"/>
  <c r="B1081" i="22"/>
  <c r="A1081" i="22"/>
  <c r="J1080" i="22"/>
  <c r="I1080" i="22"/>
  <c r="D1080" i="22"/>
  <c r="C1080" i="22"/>
  <c r="B1080" i="22"/>
  <c r="A1080" i="22"/>
  <c r="K1079" i="22"/>
  <c r="J1079" i="22"/>
  <c r="I1079" i="22"/>
  <c r="D1079" i="22"/>
  <c r="C1079" i="22" s="1"/>
  <c r="B1079" i="22"/>
  <c r="A1079" i="22"/>
  <c r="J1078" i="22"/>
  <c r="I1078" i="22"/>
  <c r="D1078" i="22"/>
  <c r="C1078" i="22" s="1"/>
  <c r="B1078" i="22"/>
  <c r="A1078" i="22"/>
  <c r="J1077" i="22"/>
  <c r="I1077" i="22"/>
  <c r="K1077" i="22" s="1"/>
  <c r="D1077" i="22"/>
  <c r="C1077" i="22" s="1"/>
  <c r="B1077" i="22"/>
  <c r="A1077" i="22"/>
  <c r="K1076" i="22"/>
  <c r="J1076" i="22"/>
  <c r="I1076" i="22"/>
  <c r="D1076" i="22"/>
  <c r="C1076" i="22" s="1"/>
  <c r="B1076" i="22"/>
  <c r="A1076" i="22"/>
  <c r="J1075" i="22"/>
  <c r="K1075" i="22" s="1"/>
  <c r="I1075" i="22"/>
  <c r="D1075" i="22"/>
  <c r="C1075" i="22" s="1"/>
  <c r="B1075" i="22"/>
  <c r="A1075" i="22"/>
  <c r="J1074" i="22"/>
  <c r="I1074" i="22"/>
  <c r="D1074" i="22"/>
  <c r="C1074" i="22" s="1"/>
  <c r="B1074" i="22"/>
  <c r="A1074" i="22"/>
  <c r="J1073" i="22"/>
  <c r="I1073" i="22"/>
  <c r="D1073" i="22"/>
  <c r="C1073" i="22" s="1"/>
  <c r="B1073" i="22"/>
  <c r="A1073" i="22"/>
  <c r="J1072" i="22"/>
  <c r="I1072" i="22"/>
  <c r="K1072" i="22" s="1"/>
  <c r="D1072" i="22"/>
  <c r="C1072" i="22" s="1"/>
  <c r="B1072" i="22"/>
  <c r="A1072" i="22"/>
  <c r="J1071" i="22"/>
  <c r="I1071" i="22"/>
  <c r="D1071" i="22"/>
  <c r="C1071" i="22" s="1"/>
  <c r="B1071" i="22"/>
  <c r="A1071" i="22"/>
  <c r="J1070" i="22"/>
  <c r="I1070" i="22"/>
  <c r="D1070" i="22"/>
  <c r="C1070" i="22"/>
  <c r="B1070" i="22"/>
  <c r="A1070" i="22"/>
  <c r="J1069" i="22"/>
  <c r="I1069" i="22"/>
  <c r="D1069" i="22"/>
  <c r="C1069" i="22" s="1"/>
  <c r="B1069" i="22"/>
  <c r="A1069" i="22"/>
  <c r="J1068" i="22"/>
  <c r="I1068" i="22"/>
  <c r="K1068" i="22" s="1"/>
  <c r="D1068" i="22"/>
  <c r="C1068" i="22" s="1"/>
  <c r="B1068" i="22"/>
  <c r="A1068" i="22"/>
  <c r="J1067" i="22"/>
  <c r="I1067" i="22"/>
  <c r="D1067" i="22"/>
  <c r="C1067" i="22"/>
  <c r="B1067" i="22"/>
  <c r="A1067" i="22"/>
  <c r="J1066" i="22"/>
  <c r="I1066" i="22"/>
  <c r="D1066" i="22"/>
  <c r="C1066" i="22"/>
  <c r="B1066" i="22"/>
  <c r="A1066" i="22"/>
  <c r="J1065" i="22"/>
  <c r="I1065" i="22"/>
  <c r="D1065" i="22"/>
  <c r="C1065" i="22" s="1"/>
  <c r="B1065" i="22"/>
  <c r="A1065" i="22"/>
  <c r="J1064" i="22"/>
  <c r="I1064" i="22"/>
  <c r="D1064" i="22"/>
  <c r="C1064" i="22"/>
  <c r="B1064" i="22"/>
  <c r="A1064" i="22"/>
  <c r="J1063" i="22"/>
  <c r="I1063" i="22"/>
  <c r="K1063" i="22" s="1"/>
  <c r="D1063" i="22"/>
  <c r="C1063" i="22" s="1"/>
  <c r="B1063" i="22"/>
  <c r="A1063" i="22"/>
  <c r="J1062" i="22"/>
  <c r="I1062" i="22"/>
  <c r="D1062" i="22"/>
  <c r="C1062" i="22"/>
  <c r="B1062" i="22"/>
  <c r="A1062" i="22"/>
  <c r="J1061" i="22"/>
  <c r="I1061" i="22"/>
  <c r="D1061" i="22"/>
  <c r="C1061" i="22" s="1"/>
  <c r="B1061" i="22"/>
  <c r="A1061" i="22"/>
  <c r="J1060" i="22"/>
  <c r="I1060" i="22"/>
  <c r="K1060" i="22" s="1"/>
  <c r="D1060" i="22"/>
  <c r="C1060" i="22" s="1"/>
  <c r="B1060" i="22"/>
  <c r="A1060" i="22"/>
  <c r="J1059" i="22"/>
  <c r="I1059" i="22"/>
  <c r="D1059" i="22"/>
  <c r="C1059" i="22" s="1"/>
  <c r="B1059" i="22"/>
  <c r="A1059" i="22"/>
  <c r="J1058" i="22"/>
  <c r="I1058" i="22"/>
  <c r="D1058" i="22"/>
  <c r="C1058" i="22"/>
  <c r="B1058" i="22"/>
  <c r="A1058" i="22"/>
  <c r="J1057" i="22"/>
  <c r="I1057" i="22"/>
  <c r="D1057" i="22"/>
  <c r="C1057" i="22" s="1"/>
  <c r="B1057" i="22"/>
  <c r="A1057" i="22"/>
  <c r="J1056" i="22"/>
  <c r="I1056" i="22"/>
  <c r="K1056" i="22" s="1"/>
  <c r="D1056" i="22"/>
  <c r="C1056" i="22"/>
  <c r="B1056" i="22"/>
  <c r="A1056" i="22"/>
  <c r="J1055" i="22"/>
  <c r="I1055" i="22"/>
  <c r="K1055" i="22" s="1"/>
  <c r="D1055" i="22"/>
  <c r="C1055" i="22" s="1"/>
  <c r="B1055" i="22"/>
  <c r="A1055" i="22"/>
  <c r="J1054" i="22"/>
  <c r="I1054" i="22"/>
  <c r="D1054" i="22"/>
  <c r="C1054" i="22" s="1"/>
  <c r="B1054" i="22"/>
  <c r="A1054" i="22"/>
  <c r="J1053" i="22"/>
  <c r="I1053" i="22"/>
  <c r="K1053" i="22" s="1"/>
  <c r="D1053" i="22"/>
  <c r="C1053" i="22" s="1"/>
  <c r="B1053" i="22"/>
  <c r="A1053" i="22"/>
  <c r="J1052" i="22"/>
  <c r="K1052" i="22" s="1"/>
  <c r="I1052" i="22"/>
  <c r="D1052" i="22"/>
  <c r="C1052" i="22" s="1"/>
  <c r="B1052" i="22"/>
  <c r="A1052" i="22"/>
  <c r="J1051" i="22"/>
  <c r="I1051" i="22"/>
  <c r="D1051" i="22"/>
  <c r="C1051" i="22"/>
  <c r="B1051" i="22"/>
  <c r="A1051" i="22"/>
  <c r="J1050" i="22"/>
  <c r="I1050" i="22"/>
  <c r="D1050" i="22"/>
  <c r="C1050" i="22" s="1"/>
  <c r="B1050" i="22"/>
  <c r="A1050" i="22"/>
  <c r="J1049" i="22"/>
  <c r="I1049" i="22"/>
  <c r="D1049" i="22"/>
  <c r="C1049" i="22" s="1"/>
  <c r="B1049" i="22"/>
  <c r="A1049" i="22"/>
  <c r="J1048" i="22"/>
  <c r="I1048" i="22"/>
  <c r="K1048" i="22" s="1"/>
  <c r="D1048" i="22"/>
  <c r="C1048" i="22" s="1"/>
  <c r="B1048" i="22"/>
  <c r="A1048" i="22"/>
  <c r="J1047" i="22"/>
  <c r="I1047" i="22"/>
  <c r="K1047" i="22" s="1"/>
  <c r="D1047" i="22"/>
  <c r="C1047" i="22" s="1"/>
  <c r="B1047" i="22"/>
  <c r="A1047" i="22"/>
  <c r="J1046" i="22"/>
  <c r="K1046" i="22" s="1"/>
  <c r="I1046" i="22"/>
  <c r="D1046" i="22"/>
  <c r="C1046" i="22" s="1"/>
  <c r="B1046" i="22"/>
  <c r="A1046" i="22"/>
  <c r="J1045" i="22"/>
  <c r="I1045" i="22"/>
  <c r="D1045" i="22"/>
  <c r="C1045" i="22" s="1"/>
  <c r="B1045" i="22"/>
  <c r="A1045" i="22"/>
  <c r="J1044" i="22"/>
  <c r="I1044" i="22"/>
  <c r="K1044" i="22" s="1"/>
  <c r="D1044" i="22"/>
  <c r="C1044" i="22" s="1"/>
  <c r="B1044" i="22"/>
  <c r="A1044" i="22"/>
  <c r="J1043" i="22"/>
  <c r="I1043" i="22"/>
  <c r="D1043" i="22"/>
  <c r="C1043" i="22"/>
  <c r="B1043" i="22"/>
  <c r="A1043" i="22"/>
  <c r="J1042" i="22"/>
  <c r="I1042" i="22"/>
  <c r="D1042" i="22"/>
  <c r="C1042" i="22" s="1"/>
  <c r="B1042" i="22"/>
  <c r="A1042" i="22"/>
  <c r="J1041" i="22"/>
  <c r="I1041" i="22"/>
  <c r="D1041" i="22"/>
  <c r="C1041" i="22" s="1"/>
  <c r="B1041" i="22"/>
  <c r="A1041" i="22"/>
  <c r="J1040" i="22"/>
  <c r="I1040" i="22"/>
  <c r="D1040" i="22"/>
  <c r="C1040" i="22"/>
  <c r="B1040" i="22"/>
  <c r="A1040" i="22"/>
  <c r="J1039" i="22"/>
  <c r="I1039" i="22"/>
  <c r="D1039" i="22"/>
  <c r="C1039" i="22" s="1"/>
  <c r="B1039" i="22"/>
  <c r="A1039" i="22"/>
  <c r="J1038" i="22"/>
  <c r="I1038" i="22"/>
  <c r="D1038" i="22"/>
  <c r="C1038" i="22" s="1"/>
  <c r="B1038" i="22"/>
  <c r="A1038" i="22"/>
  <c r="J1037" i="22"/>
  <c r="I1037" i="22"/>
  <c r="K1037" i="22" s="1"/>
  <c r="D1037" i="22"/>
  <c r="C1037" i="22"/>
  <c r="B1037" i="22"/>
  <c r="A1037" i="22"/>
  <c r="J1036" i="22"/>
  <c r="I1036" i="22"/>
  <c r="D1036" i="22"/>
  <c r="C1036" i="22" s="1"/>
  <c r="B1036" i="22"/>
  <c r="A1036" i="22"/>
  <c r="J1035" i="22"/>
  <c r="K1035" i="22" s="1"/>
  <c r="I1035" i="22"/>
  <c r="D1035" i="22"/>
  <c r="C1035" i="22" s="1"/>
  <c r="B1035" i="22"/>
  <c r="A1035" i="22"/>
  <c r="J1034" i="22"/>
  <c r="I1034" i="22"/>
  <c r="K1034" i="22" s="1"/>
  <c r="D1034" i="22"/>
  <c r="C1034" i="22" s="1"/>
  <c r="B1034" i="22"/>
  <c r="A1034" i="22"/>
  <c r="J1033" i="22"/>
  <c r="I1033" i="22"/>
  <c r="D1033" i="22"/>
  <c r="C1033" i="22" s="1"/>
  <c r="B1033" i="22"/>
  <c r="A1033" i="22"/>
  <c r="J1032" i="22"/>
  <c r="I1032" i="22"/>
  <c r="D1032" i="22"/>
  <c r="C1032" i="22"/>
  <c r="B1032" i="22"/>
  <c r="A1032" i="22"/>
  <c r="J1031" i="22"/>
  <c r="K1031" i="22" s="1"/>
  <c r="I1031" i="22"/>
  <c r="D1031" i="22"/>
  <c r="C1031" i="22" s="1"/>
  <c r="B1031" i="22"/>
  <c r="A1031" i="22"/>
  <c r="J1030" i="22"/>
  <c r="K1030" i="22" s="1"/>
  <c r="I1030" i="22"/>
  <c r="D1030" i="22"/>
  <c r="C1030" i="22" s="1"/>
  <c r="B1030" i="22"/>
  <c r="A1030" i="22"/>
  <c r="J1029" i="22"/>
  <c r="I1029" i="22"/>
  <c r="K1029" i="22" s="1"/>
  <c r="D1029" i="22"/>
  <c r="C1029" i="22" s="1"/>
  <c r="B1029" i="22"/>
  <c r="A1029" i="22"/>
  <c r="J1028" i="22"/>
  <c r="K1028" i="22" s="1"/>
  <c r="I1028" i="22"/>
  <c r="D1028" i="22"/>
  <c r="C1028" i="22" s="1"/>
  <c r="B1028" i="22"/>
  <c r="A1028" i="22"/>
  <c r="J1027" i="22"/>
  <c r="K1027" i="22" s="1"/>
  <c r="I1027" i="22"/>
  <c r="D1027" i="22"/>
  <c r="C1027" i="22" s="1"/>
  <c r="B1027" i="22"/>
  <c r="A1027" i="22"/>
  <c r="J1026" i="22"/>
  <c r="I1026" i="22"/>
  <c r="D1026" i="22"/>
  <c r="C1026" i="22" s="1"/>
  <c r="B1026" i="22"/>
  <c r="A1026" i="22"/>
  <c r="J1025" i="22"/>
  <c r="I1025" i="22"/>
  <c r="D1025" i="22"/>
  <c r="C1025" i="22" s="1"/>
  <c r="B1025" i="22"/>
  <c r="A1025" i="22"/>
  <c r="J1024" i="22"/>
  <c r="I1024" i="22"/>
  <c r="D1024" i="22"/>
  <c r="C1024" i="22" s="1"/>
  <c r="B1024" i="22"/>
  <c r="A1024" i="22"/>
  <c r="J1023" i="22"/>
  <c r="I1023" i="22"/>
  <c r="D1023" i="22"/>
  <c r="C1023" i="22" s="1"/>
  <c r="B1023" i="22"/>
  <c r="A1023" i="22"/>
  <c r="J1022" i="22"/>
  <c r="I1022" i="22"/>
  <c r="D1022" i="22"/>
  <c r="C1022" i="22"/>
  <c r="B1022" i="22"/>
  <c r="A1022" i="22"/>
  <c r="J1021" i="22"/>
  <c r="I1021" i="22"/>
  <c r="D1021" i="22"/>
  <c r="C1021" i="22"/>
  <c r="B1021" i="22"/>
  <c r="A1021" i="22"/>
  <c r="J1020" i="22"/>
  <c r="K1020" i="22" s="1"/>
  <c r="I1020" i="22"/>
  <c r="D1020" i="22"/>
  <c r="C1020" i="22" s="1"/>
  <c r="B1020" i="22"/>
  <c r="A1020" i="22"/>
  <c r="J1019" i="22"/>
  <c r="I1019" i="22"/>
  <c r="D1019" i="22"/>
  <c r="C1019" i="22" s="1"/>
  <c r="B1019" i="22"/>
  <c r="A1019" i="22"/>
  <c r="J1018" i="22"/>
  <c r="I1018" i="22"/>
  <c r="D1018" i="22"/>
  <c r="C1018" i="22"/>
  <c r="B1018" i="22"/>
  <c r="A1018" i="22"/>
  <c r="J1017" i="22"/>
  <c r="K1017" i="22" s="1"/>
  <c r="I1017" i="22"/>
  <c r="D1017" i="22"/>
  <c r="C1017" i="22" s="1"/>
  <c r="B1017" i="22"/>
  <c r="A1017" i="22"/>
  <c r="J1016" i="22"/>
  <c r="I1016" i="22"/>
  <c r="D1016" i="22"/>
  <c r="C1016" i="22" s="1"/>
  <c r="B1016" i="22"/>
  <c r="A1016" i="22"/>
  <c r="J1015" i="22"/>
  <c r="I1015" i="22"/>
  <c r="D1015" i="22"/>
  <c r="C1015" i="22" s="1"/>
  <c r="B1015" i="22"/>
  <c r="A1015" i="22"/>
  <c r="J1014" i="22"/>
  <c r="I1014" i="22"/>
  <c r="D1014" i="22"/>
  <c r="C1014" i="22" s="1"/>
  <c r="B1014" i="22"/>
  <c r="A1014" i="22"/>
  <c r="J1013" i="22"/>
  <c r="I1013" i="22"/>
  <c r="D1013" i="22"/>
  <c r="C1013" i="22"/>
  <c r="B1013" i="22"/>
  <c r="A1013" i="22"/>
  <c r="J1012" i="22"/>
  <c r="I1012" i="22"/>
  <c r="D1012" i="22"/>
  <c r="C1012" i="22" s="1"/>
  <c r="B1012" i="22"/>
  <c r="A1012" i="22"/>
  <c r="J1011" i="22"/>
  <c r="K1011" i="22" s="1"/>
  <c r="I1011" i="22"/>
  <c r="D1011" i="22"/>
  <c r="C1011" i="22" s="1"/>
  <c r="B1011" i="22"/>
  <c r="A1011" i="22"/>
  <c r="J1010" i="22"/>
  <c r="I1010" i="22"/>
  <c r="K1010" i="22" s="1"/>
  <c r="D1010" i="22"/>
  <c r="C1010" i="22" s="1"/>
  <c r="B1010" i="22"/>
  <c r="A1010" i="22"/>
  <c r="J1009" i="22"/>
  <c r="I1009" i="22"/>
  <c r="D1009" i="22"/>
  <c r="C1009" i="22" s="1"/>
  <c r="B1009" i="22"/>
  <c r="A1009" i="22"/>
  <c r="J1008" i="22"/>
  <c r="I1008" i="22"/>
  <c r="D1008" i="22"/>
  <c r="C1008" i="22" s="1"/>
  <c r="B1008" i="22"/>
  <c r="A1008" i="22"/>
  <c r="J1007" i="22"/>
  <c r="K1007" i="22" s="1"/>
  <c r="I1007" i="22"/>
  <c r="D1007" i="22"/>
  <c r="C1007" i="22" s="1"/>
  <c r="B1007" i="22"/>
  <c r="A1007" i="22"/>
  <c r="J1006" i="22"/>
  <c r="I1006" i="22"/>
  <c r="D1006" i="22"/>
  <c r="C1006" i="22"/>
  <c r="B1006" i="22"/>
  <c r="A1006" i="22"/>
  <c r="J1005" i="22"/>
  <c r="I1005" i="22"/>
  <c r="D1005" i="22"/>
  <c r="C1005" i="22" s="1"/>
  <c r="B1005" i="22"/>
  <c r="A1005" i="22"/>
  <c r="J1004" i="22"/>
  <c r="I1004" i="22"/>
  <c r="D1004" i="22"/>
  <c r="C1004" i="22" s="1"/>
  <c r="B1004" i="22"/>
  <c r="A1004" i="22"/>
  <c r="J1003" i="22"/>
  <c r="I1003" i="22"/>
  <c r="D1003" i="22"/>
  <c r="C1003" i="22"/>
  <c r="B1003" i="22"/>
  <c r="A1003" i="22"/>
  <c r="J1002" i="22"/>
  <c r="I1002" i="22"/>
  <c r="D1002" i="22"/>
  <c r="C1002" i="22"/>
  <c r="B1002" i="22"/>
  <c r="A1002" i="22"/>
  <c r="J1001" i="22"/>
  <c r="K1001" i="22" s="1"/>
  <c r="I1001" i="22"/>
  <c r="D1001" i="22"/>
  <c r="C1001" i="22" s="1"/>
  <c r="B1001" i="22"/>
  <c r="A1001" i="22"/>
  <c r="J1000" i="22"/>
  <c r="I1000" i="22"/>
  <c r="D1000" i="22"/>
  <c r="C1000" i="22" s="1"/>
  <c r="B1000" i="22"/>
  <c r="A1000" i="22"/>
  <c r="J999" i="22"/>
  <c r="I999" i="22"/>
  <c r="D999" i="22"/>
  <c r="C999" i="22" s="1"/>
  <c r="B999" i="22"/>
  <c r="A999" i="22"/>
  <c r="J998" i="22"/>
  <c r="K998" i="22" s="1"/>
  <c r="I998" i="22"/>
  <c r="D998" i="22"/>
  <c r="C998" i="22"/>
  <c r="B998" i="22"/>
  <c r="A998" i="22"/>
  <c r="J997" i="22"/>
  <c r="I997" i="22"/>
  <c r="D997" i="22"/>
  <c r="C997" i="22" s="1"/>
  <c r="B997" i="22"/>
  <c r="A997" i="22"/>
  <c r="J996" i="22"/>
  <c r="I996" i="22"/>
  <c r="D996" i="22"/>
  <c r="C996" i="22" s="1"/>
  <c r="B996" i="22"/>
  <c r="A996" i="22"/>
  <c r="J995" i="22"/>
  <c r="I995" i="22"/>
  <c r="D995" i="22"/>
  <c r="C995" i="22" s="1"/>
  <c r="B995" i="22"/>
  <c r="A995" i="22"/>
  <c r="J994" i="22"/>
  <c r="I994" i="22"/>
  <c r="D994" i="22"/>
  <c r="C994" i="22"/>
  <c r="B994" i="22"/>
  <c r="A994" i="22"/>
  <c r="J993" i="22"/>
  <c r="I993" i="22"/>
  <c r="D993" i="22"/>
  <c r="C993" i="22" s="1"/>
  <c r="B993" i="22"/>
  <c r="A993" i="22"/>
  <c r="J992" i="22"/>
  <c r="I992" i="22"/>
  <c r="D992" i="22"/>
  <c r="C992" i="22"/>
  <c r="B992" i="22"/>
  <c r="A992" i="22"/>
  <c r="J991" i="22"/>
  <c r="I991" i="22"/>
  <c r="K991" i="22" s="1"/>
  <c r="D991" i="22"/>
  <c r="C991" i="22" s="1"/>
  <c r="B991" i="22"/>
  <c r="A991" i="22"/>
  <c r="J990" i="22"/>
  <c r="I990" i="22"/>
  <c r="D990" i="22"/>
  <c r="C990" i="22" s="1"/>
  <c r="B990" i="22"/>
  <c r="A990" i="22"/>
  <c r="J989" i="22"/>
  <c r="I989" i="22"/>
  <c r="D989" i="22"/>
  <c r="C989" i="22" s="1"/>
  <c r="B989" i="22"/>
  <c r="A989" i="22"/>
  <c r="J988" i="22"/>
  <c r="I988" i="22"/>
  <c r="D988" i="22"/>
  <c r="C988" i="22" s="1"/>
  <c r="B988" i="22"/>
  <c r="A988" i="22"/>
  <c r="J987" i="22"/>
  <c r="I987" i="22"/>
  <c r="D987" i="22"/>
  <c r="C987" i="22"/>
  <c r="B987" i="22"/>
  <c r="A987" i="22"/>
  <c r="J986" i="22"/>
  <c r="I986" i="22"/>
  <c r="D986" i="22"/>
  <c r="C986" i="22" s="1"/>
  <c r="B986" i="22"/>
  <c r="A986" i="22"/>
  <c r="J985" i="22"/>
  <c r="I985" i="22"/>
  <c r="D985" i="22"/>
  <c r="C985" i="22" s="1"/>
  <c r="B985" i="22"/>
  <c r="A985" i="22"/>
  <c r="J984" i="22"/>
  <c r="I984" i="22"/>
  <c r="D984" i="22"/>
  <c r="C984" i="22" s="1"/>
  <c r="B984" i="22"/>
  <c r="A984" i="22"/>
  <c r="J983" i="22"/>
  <c r="I983" i="22"/>
  <c r="D983" i="22"/>
  <c r="C983" i="22" s="1"/>
  <c r="B983" i="22"/>
  <c r="A983" i="22"/>
  <c r="J982" i="22"/>
  <c r="I982" i="22"/>
  <c r="D982" i="22"/>
  <c r="C982" i="22" s="1"/>
  <c r="B982" i="22"/>
  <c r="A982" i="22"/>
  <c r="J981" i="22"/>
  <c r="I981" i="22"/>
  <c r="D981" i="22"/>
  <c r="C981" i="22" s="1"/>
  <c r="B981" i="22"/>
  <c r="A981" i="22"/>
  <c r="J980" i="22"/>
  <c r="I980" i="22"/>
  <c r="K980" i="22" s="1"/>
  <c r="D980" i="22"/>
  <c r="C980" i="22" s="1"/>
  <c r="B980" i="22"/>
  <c r="A980" i="22"/>
  <c r="J979" i="22"/>
  <c r="K979" i="22" s="1"/>
  <c r="I979" i="22"/>
  <c r="D979" i="22"/>
  <c r="C979" i="22"/>
  <c r="B979" i="22"/>
  <c r="A979" i="22"/>
  <c r="J978" i="22"/>
  <c r="I978" i="22"/>
  <c r="K978" i="22" s="1"/>
  <c r="D978" i="22"/>
  <c r="C978" i="22" s="1"/>
  <c r="B978" i="22"/>
  <c r="A978" i="22"/>
  <c r="J977" i="22"/>
  <c r="I977" i="22"/>
  <c r="D977" i="22"/>
  <c r="C977" i="22" s="1"/>
  <c r="B977" i="22"/>
  <c r="A977" i="22"/>
  <c r="J976" i="22"/>
  <c r="I976" i="22"/>
  <c r="D976" i="22"/>
  <c r="C976" i="22"/>
  <c r="B976" i="22"/>
  <c r="A976" i="22"/>
  <c r="J975" i="22"/>
  <c r="I975" i="22"/>
  <c r="K975" i="22" s="1"/>
  <c r="D975" i="22"/>
  <c r="C975" i="22" s="1"/>
  <c r="B975" i="22"/>
  <c r="A975" i="22"/>
  <c r="J974" i="22"/>
  <c r="I974" i="22"/>
  <c r="D974" i="22"/>
  <c r="C974" i="22" s="1"/>
  <c r="B974" i="22"/>
  <c r="A974" i="22"/>
  <c r="J973" i="22"/>
  <c r="I973" i="22"/>
  <c r="D973" i="22"/>
  <c r="C973" i="22"/>
  <c r="B973" i="22"/>
  <c r="A973" i="22"/>
  <c r="J972" i="22"/>
  <c r="I972" i="22"/>
  <c r="K972" i="22" s="1"/>
  <c r="D972" i="22"/>
  <c r="C972" i="22" s="1"/>
  <c r="B972" i="22"/>
  <c r="A972" i="22"/>
  <c r="J971" i="22"/>
  <c r="K971" i="22" s="1"/>
  <c r="I971" i="22"/>
  <c r="D971" i="22"/>
  <c r="C971" i="22" s="1"/>
  <c r="B971" i="22"/>
  <c r="A971" i="22"/>
  <c r="J970" i="22"/>
  <c r="I970" i="22"/>
  <c r="D970" i="22"/>
  <c r="C970" i="22" s="1"/>
  <c r="B970" i="22"/>
  <c r="A970" i="22"/>
  <c r="J969" i="22"/>
  <c r="I969" i="22"/>
  <c r="D969" i="22"/>
  <c r="C969" i="22" s="1"/>
  <c r="B969" i="22"/>
  <c r="A969" i="22"/>
  <c r="J968" i="22"/>
  <c r="I968" i="22"/>
  <c r="D968" i="22"/>
  <c r="C968" i="22"/>
  <c r="B968" i="22"/>
  <c r="A968" i="22"/>
  <c r="J967" i="22"/>
  <c r="I967" i="22"/>
  <c r="D967" i="22"/>
  <c r="C967" i="22" s="1"/>
  <c r="B967" i="22"/>
  <c r="A967" i="22"/>
  <c r="J966" i="22"/>
  <c r="I966" i="22"/>
  <c r="D966" i="22"/>
  <c r="C966" i="22" s="1"/>
  <c r="B966" i="22"/>
  <c r="A966" i="22"/>
  <c r="J965" i="22"/>
  <c r="I965" i="22"/>
  <c r="K965" i="22" s="1"/>
  <c r="D965" i="22"/>
  <c r="C965" i="22"/>
  <c r="B965" i="22"/>
  <c r="A965" i="22"/>
  <c r="J964" i="22"/>
  <c r="I964" i="22"/>
  <c r="D964" i="22"/>
  <c r="C964" i="22" s="1"/>
  <c r="B964" i="22"/>
  <c r="A964" i="22"/>
  <c r="J963" i="22"/>
  <c r="I963" i="22"/>
  <c r="D963" i="22"/>
  <c r="C963" i="22" s="1"/>
  <c r="B963" i="22"/>
  <c r="A963" i="22"/>
  <c r="J962" i="22"/>
  <c r="I962" i="22"/>
  <c r="D962" i="22"/>
  <c r="C962" i="22" s="1"/>
  <c r="B962" i="22"/>
  <c r="A962" i="22"/>
  <c r="J961" i="22"/>
  <c r="I961" i="22"/>
  <c r="D961" i="22"/>
  <c r="C961" i="22" s="1"/>
  <c r="B961" i="22"/>
  <c r="A961" i="22"/>
  <c r="J960" i="22"/>
  <c r="I960" i="22"/>
  <c r="D960" i="22"/>
  <c r="C960" i="22" s="1"/>
  <c r="B960" i="22"/>
  <c r="A960" i="22"/>
  <c r="J959" i="22"/>
  <c r="I959" i="22"/>
  <c r="D959" i="22"/>
  <c r="C959" i="22" s="1"/>
  <c r="B959" i="22"/>
  <c r="A959" i="22"/>
  <c r="J958" i="22"/>
  <c r="K958" i="22" s="1"/>
  <c r="I958" i="22"/>
  <c r="D958" i="22"/>
  <c r="C958" i="22"/>
  <c r="B958" i="22"/>
  <c r="A958" i="22"/>
  <c r="J957" i="22"/>
  <c r="I957" i="22"/>
  <c r="D957" i="22"/>
  <c r="C957" i="22" s="1"/>
  <c r="B957" i="22"/>
  <c r="A957" i="22"/>
  <c r="J956" i="22"/>
  <c r="I956" i="22"/>
  <c r="K956" i="22" s="1"/>
  <c r="D956" i="22"/>
  <c r="C956" i="22" s="1"/>
  <c r="B956" i="22"/>
  <c r="A956" i="22"/>
  <c r="J955" i="22"/>
  <c r="I955" i="22"/>
  <c r="D955" i="22"/>
  <c r="C955" i="22" s="1"/>
  <c r="B955" i="22"/>
  <c r="A955" i="22"/>
  <c r="J954" i="22"/>
  <c r="I954" i="22"/>
  <c r="K954" i="22" s="1"/>
  <c r="D954" i="22"/>
  <c r="C954" i="22"/>
  <c r="B954" i="22"/>
  <c r="A954" i="22"/>
  <c r="J953" i="22"/>
  <c r="K953" i="22" s="1"/>
  <c r="I953" i="22"/>
  <c r="D953" i="22"/>
  <c r="C953" i="22" s="1"/>
  <c r="B953" i="22"/>
  <c r="A953" i="22"/>
  <c r="J952" i="22"/>
  <c r="I952" i="22"/>
  <c r="D952" i="22"/>
  <c r="C952" i="22" s="1"/>
  <c r="B952" i="22"/>
  <c r="A952" i="22"/>
  <c r="J951" i="22"/>
  <c r="I951" i="22"/>
  <c r="K951" i="22" s="1"/>
  <c r="D951" i="22"/>
  <c r="C951" i="22" s="1"/>
  <c r="B951" i="22"/>
  <c r="A951" i="22"/>
  <c r="J950" i="22"/>
  <c r="I950" i="22"/>
  <c r="D950" i="22"/>
  <c r="C950" i="22" s="1"/>
  <c r="B950" i="22"/>
  <c r="A950" i="22"/>
  <c r="J949" i="22"/>
  <c r="I949" i="22"/>
  <c r="D949" i="22"/>
  <c r="C949" i="22"/>
  <c r="B949" i="22"/>
  <c r="A949" i="22"/>
  <c r="J948" i="22"/>
  <c r="I948" i="22"/>
  <c r="D948" i="22"/>
  <c r="C948" i="22" s="1"/>
  <c r="B948" i="22"/>
  <c r="A948" i="22"/>
  <c r="J947" i="22"/>
  <c r="I947" i="22"/>
  <c r="D947" i="22"/>
  <c r="C947" i="22"/>
  <c r="B947" i="22"/>
  <c r="A947" i="22"/>
  <c r="J946" i="22"/>
  <c r="I946" i="22"/>
  <c r="K946" i="22" s="1"/>
  <c r="D946" i="22"/>
  <c r="C946" i="22" s="1"/>
  <c r="B946" i="22"/>
  <c r="A946" i="22"/>
  <c r="J945" i="22"/>
  <c r="I945" i="22"/>
  <c r="D945" i="22"/>
  <c r="C945" i="22" s="1"/>
  <c r="B945" i="22"/>
  <c r="A945" i="22"/>
  <c r="J944" i="22"/>
  <c r="I944" i="22"/>
  <c r="D944" i="22"/>
  <c r="C944" i="22" s="1"/>
  <c r="B944" i="22"/>
  <c r="A944" i="22"/>
  <c r="J943" i="22"/>
  <c r="K943" i="22" s="1"/>
  <c r="I943" i="22"/>
  <c r="D943" i="22"/>
  <c r="C943" i="22" s="1"/>
  <c r="B943" i="22"/>
  <c r="A943" i="22"/>
  <c r="J942" i="22"/>
  <c r="I942" i="22"/>
  <c r="K942" i="22" s="1"/>
  <c r="D942" i="22"/>
  <c r="C942" i="22" s="1"/>
  <c r="B942" i="22"/>
  <c r="A942" i="22"/>
  <c r="J941" i="22"/>
  <c r="I941" i="22"/>
  <c r="D941" i="22"/>
  <c r="C941" i="22"/>
  <c r="B941" i="22"/>
  <c r="A941" i="22"/>
  <c r="K940" i="22"/>
  <c r="J940" i="22"/>
  <c r="I940" i="22"/>
  <c r="D940" i="22"/>
  <c r="C940" i="22" s="1"/>
  <c r="B940" i="22"/>
  <c r="A940" i="22"/>
  <c r="J939" i="22"/>
  <c r="I939" i="22"/>
  <c r="D939" i="22"/>
  <c r="C939" i="22" s="1"/>
  <c r="B939" i="22"/>
  <c r="A939" i="22"/>
  <c r="J938" i="22"/>
  <c r="I938" i="22"/>
  <c r="D938" i="22"/>
  <c r="C938" i="22"/>
  <c r="B938" i="22"/>
  <c r="A938" i="22"/>
  <c r="J937" i="22"/>
  <c r="I937" i="22"/>
  <c r="K937" i="22" s="1"/>
  <c r="D937" i="22"/>
  <c r="C937" i="22" s="1"/>
  <c r="B937" i="22"/>
  <c r="A937" i="22"/>
  <c r="J936" i="22"/>
  <c r="I936" i="22"/>
  <c r="K936" i="22" s="1"/>
  <c r="D936" i="22"/>
  <c r="C936" i="22" s="1"/>
  <c r="B936" i="22"/>
  <c r="A936" i="22"/>
  <c r="J935" i="22"/>
  <c r="K935" i="22" s="1"/>
  <c r="I935" i="22"/>
  <c r="D935" i="22"/>
  <c r="C935" i="22" s="1"/>
  <c r="B935" i="22"/>
  <c r="A935" i="22"/>
  <c r="J934" i="22"/>
  <c r="I934" i="22"/>
  <c r="D934" i="22"/>
  <c r="C934" i="22" s="1"/>
  <c r="B934" i="22"/>
  <c r="A934" i="22"/>
  <c r="J933" i="22"/>
  <c r="I933" i="22"/>
  <c r="D933" i="22"/>
  <c r="C933" i="22" s="1"/>
  <c r="B933" i="22"/>
  <c r="A933" i="22"/>
  <c r="J932" i="22"/>
  <c r="I932" i="22"/>
  <c r="D932" i="22"/>
  <c r="C932" i="22" s="1"/>
  <c r="B932" i="22"/>
  <c r="A932" i="22"/>
  <c r="J931" i="22"/>
  <c r="I931" i="22"/>
  <c r="D931" i="22"/>
  <c r="C931" i="22"/>
  <c r="B931" i="22"/>
  <c r="A931" i="22"/>
  <c r="J930" i="22"/>
  <c r="I930" i="22"/>
  <c r="D930" i="22"/>
  <c r="C930" i="22"/>
  <c r="B930" i="22"/>
  <c r="A930" i="22"/>
  <c r="K929" i="22"/>
  <c r="J929" i="22"/>
  <c r="I929" i="22"/>
  <c r="D929" i="22"/>
  <c r="C929" i="22" s="1"/>
  <c r="B929" i="22"/>
  <c r="A929" i="22"/>
  <c r="J928" i="22"/>
  <c r="I928" i="22"/>
  <c r="D928" i="22"/>
  <c r="C928" i="22" s="1"/>
  <c r="B928" i="22"/>
  <c r="A928" i="22"/>
  <c r="J927" i="22"/>
  <c r="I927" i="22"/>
  <c r="K927" i="22" s="1"/>
  <c r="D927" i="22"/>
  <c r="C927" i="22" s="1"/>
  <c r="B927" i="22"/>
  <c r="A927" i="22"/>
  <c r="J926" i="22"/>
  <c r="K926" i="22" s="1"/>
  <c r="I926" i="22"/>
  <c r="D926" i="22"/>
  <c r="C926" i="22"/>
  <c r="B926" i="22"/>
  <c r="A926" i="22"/>
  <c r="J925" i="22"/>
  <c r="I925" i="22"/>
  <c r="K925" i="22" s="1"/>
  <c r="D925" i="22"/>
  <c r="C925" i="22" s="1"/>
  <c r="B925" i="22"/>
  <c r="A925" i="22"/>
  <c r="J924" i="22"/>
  <c r="I924" i="22"/>
  <c r="D924" i="22"/>
  <c r="C924" i="22" s="1"/>
  <c r="B924" i="22"/>
  <c r="A924" i="22"/>
  <c r="J923" i="22"/>
  <c r="K923" i="22" s="1"/>
  <c r="I923" i="22"/>
  <c r="D923" i="22"/>
  <c r="C923" i="22"/>
  <c r="B923" i="22"/>
  <c r="A923" i="22"/>
  <c r="J922" i="22"/>
  <c r="I922" i="22"/>
  <c r="K922" i="22" s="1"/>
  <c r="D922" i="22"/>
  <c r="C922" i="22"/>
  <c r="B922" i="22"/>
  <c r="A922" i="22"/>
  <c r="J921" i="22"/>
  <c r="I921" i="22"/>
  <c r="D921" i="22"/>
  <c r="C921" i="22" s="1"/>
  <c r="B921" i="22"/>
  <c r="A921" i="22"/>
  <c r="J920" i="22"/>
  <c r="I920" i="22"/>
  <c r="D920" i="22"/>
  <c r="C920" i="22"/>
  <c r="B920" i="22"/>
  <c r="A920" i="22"/>
  <c r="J919" i="22"/>
  <c r="I919" i="22"/>
  <c r="D919" i="22"/>
  <c r="C919" i="22" s="1"/>
  <c r="B919" i="22"/>
  <c r="A919" i="22"/>
  <c r="J918" i="22"/>
  <c r="I918" i="22"/>
  <c r="D918" i="22"/>
  <c r="C918" i="22" s="1"/>
  <c r="B918" i="22"/>
  <c r="A918" i="22"/>
  <c r="J917" i="22"/>
  <c r="I917" i="22"/>
  <c r="D917" i="22"/>
  <c r="C917" i="22" s="1"/>
  <c r="B917" i="22"/>
  <c r="A917" i="22"/>
  <c r="J916" i="22"/>
  <c r="I916" i="22"/>
  <c r="K916" i="22" s="1"/>
  <c r="D916" i="22"/>
  <c r="C916" i="22" s="1"/>
  <c r="B916" i="22"/>
  <c r="A916" i="22"/>
  <c r="J915" i="22"/>
  <c r="K915" i="22" s="1"/>
  <c r="I915" i="22"/>
  <c r="D915" i="22"/>
  <c r="C915" i="22" s="1"/>
  <c r="B915" i="22"/>
  <c r="A915" i="22"/>
  <c r="J914" i="22"/>
  <c r="I914" i="22"/>
  <c r="D914" i="22"/>
  <c r="C914" i="22" s="1"/>
  <c r="B914" i="22"/>
  <c r="A914" i="22"/>
  <c r="J913" i="22"/>
  <c r="K913" i="22" s="1"/>
  <c r="I913" i="22"/>
  <c r="D913" i="22"/>
  <c r="C913" i="22" s="1"/>
  <c r="B913" i="22"/>
  <c r="A913" i="22"/>
  <c r="J912" i="22"/>
  <c r="I912" i="22"/>
  <c r="K912" i="22" s="1"/>
  <c r="D912" i="22"/>
  <c r="C912" i="22"/>
  <c r="B912" i="22"/>
  <c r="A912" i="22"/>
  <c r="J911" i="22"/>
  <c r="I911" i="22"/>
  <c r="D911" i="22"/>
  <c r="C911" i="22" s="1"/>
  <c r="B911" i="22"/>
  <c r="A911" i="22"/>
  <c r="J910" i="22"/>
  <c r="I910" i="22"/>
  <c r="D910" i="22"/>
  <c r="C910" i="22" s="1"/>
  <c r="B910" i="22"/>
  <c r="A910" i="22"/>
  <c r="J909" i="22"/>
  <c r="I909" i="22"/>
  <c r="D909" i="22"/>
  <c r="C909" i="22" s="1"/>
  <c r="B909" i="22"/>
  <c r="A909" i="22"/>
  <c r="J908" i="22"/>
  <c r="I908" i="22"/>
  <c r="D908" i="22"/>
  <c r="C908" i="22" s="1"/>
  <c r="B908" i="22"/>
  <c r="A908" i="22"/>
  <c r="J907" i="22"/>
  <c r="K907" i="22" s="1"/>
  <c r="I907" i="22"/>
  <c r="D907" i="22"/>
  <c r="C907" i="22" s="1"/>
  <c r="B907" i="22"/>
  <c r="A907" i="22"/>
  <c r="J906" i="22"/>
  <c r="I906" i="22"/>
  <c r="D906" i="22"/>
  <c r="C906" i="22" s="1"/>
  <c r="B906" i="22"/>
  <c r="A906" i="22"/>
  <c r="J905" i="22"/>
  <c r="K905" i="22" s="1"/>
  <c r="I905" i="22"/>
  <c r="D905" i="22"/>
  <c r="C905" i="22" s="1"/>
  <c r="B905" i="22"/>
  <c r="A905" i="22"/>
  <c r="J904" i="22"/>
  <c r="I904" i="22"/>
  <c r="K904" i="22" s="1"/>
  <c r="D904" i="22"/>
  <c r="C904" i="22"/>
  <c r="B904" i="22"/>
  <c r="A904" i="22"/>
  <c r="J903" i="22"/>
  <c r="K903" i="22" s="1"/>
  <c r="I903" i="22"/>
  <c r="D903" i="22"/>
  <c r="C903" i="22" s="1"/>
  <c r="B903" i="22"/>
  <c r="A903" i="22"/>
  <c r="J902" i="22"/>
  <c r="I902" i="22"/>
  <c r="D902" i="22"/>
  <c r="C902" i="22" s="1"/>
  <c r="B902" i="22"/>
  <c r="A902" i="22"/>
  <c r="J901" i="22"/>
  <c r="I901" i="22"/>
  <c r="D901" i="22"/>
  <c r="C901" i="22"/>
  <c r="B901" i="22"/>
  <c r="A901" i="22"/>
  <c r="J900" i="22"/>
  <c r="I900" i="22"/>
  <c r="K900" i="22" s="1"/>
  <c r="D900" i="22"/>
  <c r="C900" i="22" s="1"/>
  <c r="B900" i="22"/>
  <c r="A900" i="22"/>
  <c r="J899" i="22"/>
  <c r="K899" i="22" s="1"/>
  <c r="I899" i="22"/>
  <c r="D899" i="22"/>
  <c r="C899" i="22"/>
  <c r="B899" i="22"/>
  <c r="A899" i="22"/>
  <c r="J898" i="22"/>
  <c r="I898" i="22"/>
  <c r="D898" i="22"/>
  <c r="C898" i="22" s="1"/>
  <c r="B898" i="22"/>
  <c r="A898" i="22"/>
  <c r="J897" i="22"/>
  <c r="K897" i="22" s="1"/>
  <c r="I897" i="22"/>
  <c r="D897" i="22"/>
  <c r="C897" i="22" s="1"/>
  <c r="B897" i="22"/>
  <c r="A897" i="22"/>
  <c r="J896" i="22"/>
  <c r="I896" i="22"/>
  <c r="D896" i="22"/>
  <c r="C896" i="22"/>
  <c r="B896" i="22"/>
  <c r="A896" i="22"/>
  <c r="J895" i="22"/>
  <c r="I895" i="22"/>
  <c r="D895" i="22"/>
  <c r="C895" i="22"/>
  <c r="B895" i="22"/>
  <c r="A895" i="22"/>
  <c r="J894" i="22"/>
  <c r="I894" i="22"/>
  <c r="D894" i="22"/>
  <c r="C894" i="22" s="1"/>
  <c r="B894" i="22"/>
  <c r="A894" i="22"/>
  <c r="J893" i="22"/>
  <c r="I893" i="22"/>
  <c r="D893" i="22"/>
  <c r="C893" i="22"/>
  <c r="B893" i="22"/>
  <c r="A893" i="22"/>
  <c r="J892" i="22"/>
  <c r="I892" i="22"/>
  <c r="K892" i="22" s="1"/>
  <c r="D892" i="22"/>
  <c r="C892" i="22" s="1"/>
  <c r="B892" i="22"/>
  <c r="A892" i="22"/>
  <c r="K891" i="22"/>
  <c r="J891" i="22"/>
  <c r="I891" i="22"/>
  <c r="D891" i="22"/>
  <c r="C891" i="22"/>
  <c r="B891" i="22"/>
  <c r="A891" i="22"/>
  <c r="J890" i="22"/>
  <c r="I890" i="22"/>
  <c r="D890" i="22"/>
  <c r="C890" i="22" s="1"/>
  <c r="B890" i="22"/>
  <c r="A890" i="22"/>
  <c r="J889" i="22"/>
  <c r="I889" i="22"/>
  <c r="D889" i="22"/>
  <c r="C889" i="22" s="1"/>
  <c r="B889" i="22"/>
  <c r="A889" i="22"/>
  <c r="J888" i="22"/>
  <c r="I888" i="22"/>
  <c r="D888" i="22"/>
  <c r="C888" i="22"/>
  <c r="B888" i="22"/>
  <c r="A888" i="22"/>
  <c r="J887" i="22"/>
  <c r="K887" i="22" s="1"/>
  <c r="I887" i="22"/>
  <c r="D887" i="22"/>
  <c r="C887" i="22" s="1"/>
  <c r="B887" i="22"/>
  <c r="A887" i="22"/>
  <c r="J886" i="22"/>
  <c r="I886" i="22"/>
  <c r="D886" i="22"/>
  <c r="C886" i="22" s="1"/>
  <c r="B886" i="22"/>
  <c r="A886" i="22"/>
  <c r="J885" i="22"/>
  <c r="I885" i="22"/>
  <c r="D885" i="22"/>
  <c r="C885" i="22"/>
  <c r="B885" i="22"/>
  <c r="A885" i="22"/>
  <c r="J884" i="22"/>
  <c r="I884" i="22"/>
  <c r="K884" i="22" s="1"/>
  <c r="D884" i="22"/>
  <c r="C884" i="22" s="1"/>
  <c r="B884" i="22"/>
  <c r="A884" i="22"/>
  <c r="J883" i="22"/>
  <c r="I883" i="22"/>
  <c r="D883" i="22"/>
  <c r="C883" i="22" s="1"/>
  <c r="B883" i="22"/>
  <c r="A883" i="22"/>
  <c r="J882" i="22"/>
  <c r="I882" i="22"/>
  <c r="D882" i="22"/>
  <c r="C882" i="22"/>
  <c r="B882" i="22"/>
  <c r="A882" i="22"/>
  <c r="J881" i="22"/>
  <c r="I881" i="22"/>
  <c r="K881" i="22" s="1"/>
  <c r="D881" i="22"/>
  <c r="C881" i="22" s="1"/>
  <c r="B881" i="22"/>
  <c r="A881" i="22"/>
  <c r="J880" i="22"/>
  <c r="I880" i="22"/>
  <c r="D880" i="22"/>
  <c r="C880" i="22" s="1"/>
  <c r="B880" i="22"/>
  <c r="A880" i="22"/>
  <c r="J879" i="22"/>
  <c r="I879" i="22"/>
  <c r="D879" i="22"/>
  <c r="C879" i="22" s="1"/>
  <c r="B879" i="22"/>
  <c r="A879" i="22"/>
  <c r="J878" i="22"/>
  <c r="K878" i="22" s="1"/>
  <c r="I878" i="22"/>
  <c r="D878" i="22"/>
  <c r="C878" i="22" s="1"/>
  <c r="B878" i="22"/>
  <c r="A878" i="22"/>
  <c r="J877" i="22"/>
  <c r="I877" i="22"/>
  <c r="D877" i="22"/>
  <c r="C877" i="22"/>
  <c r="B877" i="22"/>
  <c r="A877" i="22"/>
  <c r="J876" i="22"/>
  <c r="I876" i="22"/>
  <c r="D876" i="22"/>
  <c r="C876" i="22" s="1"/>
  <c r="B876" i="22"/>
  <c r="A876" i="22"/>
  <c r="J875" i="22"/>
  <c r="I875" i="22"/>
  <c r="D875" i="22"/>
  <c r="C875" i="22" s="1"/>
  <c r="B875" i="22"/>
  <c r="A875" i="22"/>
  <c r="J874" i="22"/>
  <c r="I874" i="22"/>
  <c r="K874" i="22" s="1"/>
  <c r="D874" i="22"/>
  <c r="C874" i="22" s="1"/>
  <c r="B874" i="22"/>
  <c r="A874" i="22"/>
  <c r="J873" i="22"/>
  <c r="K873" i="22" s="1"/>
  <c r="I873" i="22"/>
  <c r="D873" i="22"/>
  <c r="C873" i="22" s="1"/>
  <c r="B873" i="22"/>
  <c r="A873" i="22"/>
  <c r="J872" i="22"/>
  <c r="I872" i="22"/>
  <c r="D872" i="22"/>
  <c r="C872" i="22" s="1"/>
  <c r="B872" i="22"/>
  <c r="A872" i="22"/>
  <c r="J871" i="22"/>
  <c r="I871" i="22"/>
  <c r="D871" i="22"/>
  <c r="C871" i="22" s="1"/>
  <c r="B871" i="22"/>
  <c r="A871" i="22"/>
  <c r="J870" i="22"/>
  <c r="K870" i="22" s="1"/>
  <c r="I870" i="22"/>
  <c r="D870" i="22"/>
  <c r="C870" i="22"/>
  <c r="B870" i="22"/>
  <c r="A870" i="22"/>
  <c r="K869" i="22"/>
  <c r="J869" i="22"/>
  <c r="I869" i="22"/>
  <c r="D869" i="22"/>
  <c r="C869" i="22"/>
  <c r="B869" i="22"/>
  <c r="A869" i="22"/>
  <c r="J868" i="22"/>
  <c r="I868" i="22"/>
  <c r="K868" i="22" s="1"/>
  <c r="D868" i="22"/>
  <c r="C868" i="22" s="1"/>
  <c r="B868" i="22"/>
  <c r="A868" i="22"/>
  <c r="J867" i="22"/>
  <c r="I867" i="22"/>
  <c r="D867" i="22"/>
  <c r="C867" i="22" s="1"/>
  <c r="B867" i="22"/>
  <c r="A867" i="22"/>
  <c r="J866" i="22"/>
  <c r="I866" i="22"/>
  <c r="D866" i="22"/>
  <c r="C866" i="22"/>
  <c r="B866" i="22"/>
  <c r="A866" i="22"/>
  <c r="J865" i="22"/>
  <c r="K865" i="22" s="1"/>
  <c r="I865" i="22"/>
  <c r="D865" i="22"/>
  <c r="C865" i="22" s="1"/>
  <c r="B865" i="22"/>
  <c r="A865" i="22"/>
  <c r="J864" i="22"/>
  <c r="I864" i="22"/>
  <c r="D864" i="22"/>
  <c r="C864" i="22"/>
  <c r="B864" i="22"/>
  <c r="A864" i="22"/>
  <c r="J863" i="22"/>
  <c r="I863" i="22"/>
  <c r="D863" i="22"/>
  <c r="C863" i="22" s="1"/>
  <c r="B863" i="22"/>
  <c r="A863" i="22"/>
  <c r="J862" i="22"/>
  <c r="K862" i="22" s="1"/>
  <c r="I862" i="22"/>
  <c r="D862" i="22"/>
  <c r="C862" i="22"/>
  <c r="B862" i="22"/>
  <c r="A862" i="22"/>
  <c r="J861" i="22"/>
  <c r="I861" i="22"/>
  <c r="D861" i="22"/>
  <c r="C861" i="22" s="1"/>
  <c r="B861" i="22"/>
  <c r="A861" i="22"/>
  <c r="J860" i="22"/>
  <c r="I860" i="22"/>
  <c r="D860" i="22"/>
  <c r="C860" i="22" s="1"/>
  <c r="B860" i="22"/>
  <c r="A860" i="22"/>
  <c r="J859" i="22"/>
  <c r="I859" i="22"/>
  <c r="D859" i="22"/>
  <c r="C859" i="22" s="1"/>
  <c r="B859" i="22"/>
  <c r="A859" i="22"/>
  <c r="J858" i="22"/>
  <c r="K858" i="22" s="1"/>
  <c r="I858" i="22"/>
  <c r="D858" i="22"/>
  <c r="C858" i="22"/>
  <c r="B858" i="22"/>
  <c r="A858" i="22"/>
  <c r="J857" i="22"/>
  <c r="I857" i="22"/>
  <c r="D857" i="22"/>
  <c r="C857" i="22" s="1"/>
  <c r="B857" i="22"/>
  <c r="A857" i="22"/>
  <c r="J856" i="22"/>
  <c r="K856" i="22" s="1"/>
  <c r="I856" i="22"/>
  <c r="D856" i="22"/>
  <c r="C856" i="22" s="1"/>
  <c r="B856" i="22"/>
  <c r="A856" i="22"/>
  <c r="J855" i="22"/>
  <c r="I855" i="22"/>
  <c r="D855" i="22"/>
  <c r="C855" i="22"/>
  <c r="B855" i="22"/>
  <c r="A855" i="22"/>
  <c r="J854" i="22"/>
  <c r="I854" i="22"/>
  <c r="D854" i="22"/>
  <c r="C854" i="22" s="1"/>
  <c r="B854" i="22"/>
  <c r="A854" i="22"/>
  <c r="J853" i="22"/>
  <c r="K853" i="22" s="1"/>
  <c r="I853" i="22"/>
  <c r="D853" i="22"/>
  <c r="C853" i="22" s="1"/>
  <c r="B853" i="22"/>
  <c r="A853" i="22"/>
  <c r="J852" i="22"/>
  <c r="I852" i="22"/>
  <c r="D852" i="22"/>
  <c r="C852" i="22"/>
  <c r="B852" i="22"/>
  <c r="A852" i="22"/>
  <c r="J851" i="22"/>
  <c r="I851" i="22"/>
  <c r="D851" i="22"/>
  <c r="C851" i="22" s="1"/>
  <c r="B851" i="22"/>
  <c r="A851" i="22"/>
  <c r="J850" i="22"/>
  <c r="I850" i="22"/>
  <c r="D850" i="22"/>
  <c r="C850" i="22" s="1"/>
  <c r="B850" i="22"/>
  <c r="A850" i="22"/>
  <c r="J849" i="22"/>
  <c r="I849" i="22"/>
  <c r="D849" i="22"/>
  <c r="C849" i="22"/>
  <c r="B849" i="22"/>
  <c r="A849" i="22"/>
  <c r="J848" i="22"/>
  <c r="I848" i="22"/>
  <c r="D848" i="22"/>
  <c r="C848" i="22" s="1"/>
  <c r="B848" i="22"/>
  <c r="A848" i="22"/>
  <c r="J847" i="22"/>
  <c r="I847" i="22"/>
  <c r="D847" i="22"/>
  <c r="C847" i="22"/>
  <c r="B847" i="22"/>
  <c r="A847" i="22"/>
  <c r="J846" i="22"/>
  <c r="I846" i="22"/>
  <c r="K846" i="22" s="1"/>
  <c r="D846" i="22"/>
  <c r="C846" i="22" s="1"/>
  <c r="B846" i="22"/>
  <c r="A846" i="22"/>
  <c r="J845" i="22"/>
  <c r="I845" i="22"/>
  <c r="D845" i="22"/>
  <c r="C845" i="22" s="1"/>
  <c r="B845" i="22"/>
  <c r="A845" i="22"/>
  <c r="J844" i="22"/>
  <c r="I844" i="22"/>
  <c r="D844" i="22"/>
  <c r="C844" i="22"/>
  <c r="B844" i="22"/>
  <c r="A844" i="22"/>
  <c r="J843" i="22"/>
  <c r="I843" i="22"/>
  <c r="K843" i="22" s="1"/>
  <c r="D843" i="22"/>
  <c r="C843" i="22" s="1"/>
  <c r="B843" i="22"/>
  <c r="A843" i="22"/>
  <c r="J842" i="22"/>
  <c r="I842" i="22"/>
  <c r="D842" i="22"/>
  <c r="C842" i="22"/>
  <c r="B842" i="22"/>
  <c r="A842" i="22"/>
  <c r="J841" i="22"/>
  <c r="I841" i="22"/>
  <c r="D841" i="22"/>
  <c r="C841" i="22"/>
  <c r="B841" i="22"/>
  <c r="A841" i="22"/>
  <c r="K840" i="22"/>
  <c r="J840" i="22"/>
  <c r="I840" i="22"/>
  <c r="D840" i="22"/>
  <c r="C840" i="22" s="1"/>
  <c r="B840" i="22"/>
  <c r="A840" i="22"/>
  <c r="J839" i="22"/>
  <c r="I839" i="22"/>
  <c r="D839" i="22"/>
  <c r="C839" i="22" s="1"/>
  <c r="B839" i="22"/>
  <c r="A839" i="22"/>
  <c r="J838" i="22"/>
  <c r="I838" i="22"/>
  <c r="K838" i="22" s="1"/>
  <c r="D838" i="22"/>
  <c r="C838" i="22" s="1"/>
  <c r="B838" i="22"/>
  <c r="A838" i="22"/>
  <c r="J837" i="22"/>
  <c r="I837" i="22"/>
  <c r="D837" i="22"/>
  <c r="C837" i="22" s="1"/>
  <c r="B837" i="22"/>
  <c r="A837" i="22"/>
  <c r="J836" i="22"/>
  <c r="I836" i="22"/>
  <c r="K836" i="22" s="1"/>
  <c r="D836" i="22"/>
  <c r="C836" i="22" s="1"/>
  <c r="B836" i="22"/>
  <c r="A836" i="22"/>
  <c r="J835" i="22"/>
  <c r="I835" i="22"/>
  <c r="D835" i="22"/>
  <c r="C835" i="22" s="1"/>
  <c r="B835" i="22"/>
  <c r="A835" i="22"/>
  <c r="J834" i="22"/>
  <c r="I834" i="22"/>
  <c r="D834" i="22"/>
  <c r="C834" i="22"/>
  <c r="B834" i="22"/>
  <c r="A834" i="22"/>
  <c r="J833" i="22"/>
  <c r="I833" i="22"/>
  <c r="D833" i="22"/>
  <c r="C833" i="22"/>
  <c r="B833" i="22"/>
  <c r="A833" i="22"/>
  <c r="J832" i="22"/>
  <c r="I832" i="22"/>
  <c r="D832" i="22"/>
  <c r="C832" i="22" s="1"/>
  <c r="B832" i="22"/>
  <c r="A832" i="22"/>
  <c r="J831" i="22"/>
  <c r="I831" i="22"/>
  <c r="D831" i="22"/>
  <c r="C831" i="22"/>
  <c r="B831" i="22"/>
  <c r="A831" i="22"/>
  <c r="J830" i="22"/>
  <c r="I830" i="22"/>
  <c r="D830" i="22"/>
  <c r="C830" i="22" s="1"/>
  <c r="B830" i="22"/>
  <c r="A830" i="22"/>
  <c r="J829" i="22"/>
  <c r="I829" i="22"/>
  <c r="D829" i="22"/>
  <c r="C829" i="22" s="1"/>
  <c r="B829" i="22"/>
  <c r="A829" i="22"/>
  <c r="J828" i="22"/>
  <c r="I828" i="22"/>
  <c r="D828" i="22"/>
  <c r="C828" i="22"/>
  <c r="B828" i="22"/>
  <c r="A828" i="22"/>
  <c r="J827" i="22"/>
  <c r="I827" i="22"/>
  <c r="D827" i="22"/>
  <c r="C827" i="22" s="1"/>
  <c r="B827" i="22"/>
  <c r="A827" i="22"/>
  <c r="J826" i="22"/>
  <c r="I826" i="22"/>
  <c r="D826" i="22"/>
  <c r="C826" i="22"/>
  <c r="B826" i="22"/>
  <c r="A826" i="22"/>
  <c r="J825" i="22"/>
  <c r="I825" i="22"/>
  <c r="D825" i="22"/>
  <c r="C825" i="22" s="1"/>
  <c r="B825" i="22"/>
  <c r="A825" i="22"/>
  <c r="J824" i="22"/>
  <c r="K824" i="22" s="1"/>
  <c r="I824" i="22"/>
  <c r="D824" i="22"/>
  <c r="C824" i="22" s="1"/>
  <c r="B824" i="22"/>
  <c r="A824" i="22"/>
  <c r="J823" i="22"/>
  <c r="I823" i="22"/>
  <c r="K823" i="22" s="1"/>
  <c r="D823" i="22"/>
  <c r="C823" i="22"/>
  <c r="B823" i="22"/>
  <c r="A823" i="22"/>
  <c r="J822" i="22"/>
  <c r="I822" i="22"/>
  <c r="D822" i="22"/>
  <c r="C822" i="22" s="1"/>
  <c r="B822" i="22"/>
  <c r="A822" i="22"/>
  <c r="J821" i="22"/>
  <c r="K821" i="22" s="1"/>
  <c r="I821" i="22"/>
  <c r="D821" i="22"/>
  <c r="C821" i="22" s="1"/>
  <c r="B821" i="22"/>
  <c r="A821" i="22"/>
  <c r="J820" i="22"/>
  <c r="I820" i="22"/>
  <c r="K820" i="22" s="1"/>
  <c r="D820" i="22"/>
  <c r="C820" i="22"/>
  <c r="B820" i="22"/>
  <c r="A820" i="22"/>
  <c r="K819" i="22"/>
  <c r="J819" i="22"/>
  <c r="I819" i="22"/>
  <c r="D819" i="22"/>
  <c r="C819" i="22" s="1"/>
  <c r="B819" i="22"/>
  <c r="A819" i="22"/>
  <c r="J818" i="22"/>
  <c r="I818" i="22"/>
  <c r="D818" i="22"/>
  <c r="C818" i="22" s="1"/>
  <c r="B818" i="22"/>
  <c r="A818" i="22"/>
  <c r="J817" i="22"/>
  <c r="I817" i="22"/>
  <c r="D817" i="22"/>
  <c r="C817" i="22"/>
  <c r="B817" i="22"/>
  <c r="A817" i="22"/>
  <c r="J816" i="22"/>
  <c r="I816" i="22"/>
  <c r="D816" i="22"/>
  <c r="C816" i="22" s="1"/>
  <c r="B816" i="22"/>
  <c r="A816" i="22"/>
  <c r="J815" i="22"/>
  <c r="I815" i="22"/>
  <c r="D815" i="22"/>
  <c r="C815" i="22"/>
  <c r="B815" i="22"/>
  <c r="A815" i="22"/>
  <c r="J814" i="22"/>
  <c r="I814" i="22"/>
  <c r="K814" i="22" s="1"/>
  <c r="D814" i="22"/>
  <c r="C814" i="22" s="1"/>
  <c r="B814" i="22"/>
  <c r="A814" i="22"/>
  <c r="J813" i="22"/>
  <c r="I813" i="22"/>
  <c r="D813" i="22"/>
  <c r="C813" i="22" s="1"/>
  <c r="B813" i="22"/>
  <c r="A813" i="22"/>
  <c r="J812" i="22"/>
  <c r="I812" i="22"/>
  <c r="D812" i="22"/>
  <c r="C812" i="22"/>
  <c r="B812" i="22"/>
  <c r="A812" i="22"/>
  <c r="J811" i="22"/>
  <c r="I811" i="22"/>
  <c r="D811" i="22"/>
  <c r="C811" i="22" s="1"/>
  <c r="B811" i="22"/>
  <c r="A811" i="22"/>
  <c r="J810" i="22"/>
  <c r="I810" i="22"/>
  <c r="D810" i="22"/>
  <c r="C810" i="22"/>
  <c r="B810" i="22"/>
  <c r="A810" i="22"/>
  <c r="J809" i="22"/>
  <c r="I809" i="22"/>
  <c r="D809" i="22"/>
  <c r="C809" i="22"/>
  <c r="B809" i="22"/>
  <c r="A809" i="22"/>
  <c r="J808" i="22"/>
  <c r="I808" i="22"/>
  <c r="D808" i="22"/>
  <c r="C808" i="22" s="1"/>
  <c r="B808" i="22"/>
  <c r="A808" i="22"/>
  <c r="J807" i="22"/>
  <c r="I807" i="22"/>
  <c r="K807" i="22" s="1"/>
  <c r="D807" i="22"/>
  <c r="C807" i="22" s="1"/>
  <c r="B807" i="22"/>
  <c r="A807" i="22"/>
  <c r="J806" i="22"/>
  <c r="I806" i="22"/>
  <c r="D806" i="22"/>
  <c r="C806" i="22" s="1"/>
  <c r="B806" i="22"/>
  <c r="A806" i="22"/>
  <c r="J805" i="22"/>
  <c r="K805" i="22" s="1"/>
  <c r="I805" i="22"/>
  <c r="D805" i="22"/>
  <c r="C805" i="22" s="1"/>
  <c r="B805" i="22"/>
  <c r="A805" i="22"/>
  <c r="J804" i="22"/>
  <c r="I804" i="22"/>
  <c r="D804" i="22"/>
  <c r="C804" i="22" s="1"/>
  <c r="B804" i="22"/>
  <c r="A804" i="22"/>
  <c r="J803" i="22"/>
  <c r="I803" i="22"/>
  <c r="D803" i="22"/>
  <c r="C803" i="22" s="1"/>
  <c r="B803" i="22"/>
  <c r="A803" i="22"/>
  <c r="J802" i="22"/>
  <c r="I802" i="22"/>
  <c r="D802" i="22"/>
  <c r="C802" i="22"/>
  <c r="B802" i="22"/>
  <c r="A802" i="22"/>
  <c r="J801" i="22"/>
  <c r="I801" i="22"/>
  <c r="D801" i="22"/>
  <c r="C801" i="22"/>
  <c r="B801" i="22"/>
  <c r="A801" i="22"/>
  <c r="J800" i="22"/>
  <c r="I800" i="22"/>
  <c r="D800" i="22"/>
  <c r="C800" i="22" s="1"/>
  <c r="B800" i="22"/>
  <c r="A800" i="22"/>
  <c r="J799" i="22"/>
  <c r="I799" i="22"/>
  <c r="K799" i="22" s="1"/>
  <c r="D799" i="22"/>
  <c r="C799" i="22"/>
  <c r="B799" i="22"/>
  <c r="A799" i="22"/>
  <c r="J798" i="22"/>
  <c r="I798" i="22"/>
  <c r="K798" i="22" s="1"/>
  <c r="D798" i="22"/>
  <c r="C798" i="22" s="1"/>
  <c r="B798" i="22"/>
  <c r="A798" i="22"/>
  <c r="J797" i="22"/>
  <c r="K797" i="22" s="1"/>
  <c r="I797" i="22"/>
  <c r="D797" i="22"/>
  <c r="C797" i="22" s="1"/>
  <c r="B797" i="22"/>
  <c r="A797" i="22"/>
  <c r="J796" i="22"/>
  <c r="I796" i="22"/>
  <c r="K796" i="22" s="1"/>
  <c r="D796" i="22"/>
  <c r="C796" i="22"/>
  <c r="B796" i="22"/>
  <c r="A796" i="22"/>
  <c r="J795" i="22"/>
  <c r="I795" i="22"/>
  <c r="K795" i="22" s="1"/>
  <c r="D795" i="22"/>
  <c r="C795" i="22" s="1"/>
  <c r="B795" i="22"/>
  <c r="A795" i="22"/>
  <c r="J794" i="22"/>
  <c r="K794" i="22" s="1"/>
  <c r="I794" i="22"/>
  <c r="D794" i="22"/>
  <c r="C794" i="22"/>
  <c r="B794" i="22"/>
  <c r="A794" i="22"/>
  <c r="J793" i="22"/>
  <c r="I793" i="22"/>
  <c r="D793" i="22"/>
  <c r="C793" i="22" s="1"/>
  <c r="B793" i="22"/>
  <c r="A793" i="22"/>
  <c r="J792" i="22"/>
  <c r="I792" i="22"/>
  <c r="D792" i="22"/>
  <c r="C792" i="22" s="1"/>
  <c r="B792" i="22"/>
  <c r="A792" i="22"/>
  <c r="J791" i="22"/>
  <c r="I791" i="22"/>
  <c r="D791" i="22"/>
  <c r="C791" i="22"/>
  <c r="B791" i="22"/>
  <c r="A791" i="22"/>
  <c r="J790" i="22"/>
  <c r="I790" i="22"/>
  <c r="D790" i="22"/>
  <c r="C790" i="22" s="1"/>
  <c r="B790" i="22"/>
  <c r="A790" i="22"/>
  <c r="J789" i="22"/>
  <c r="I789" i="22"/>
  <c r="D789" i="22"/>
  <c r="C789" i="22" s="1"/>
  <c r="B789" i="22"/>
  <c r="A789" i="22"/>
  <c r="J788" i="22"/>
  <c r="I788" i="22"/>
  <c r="D788" i="22"/>
  <c r="C788" i="22"/>
  <c r="B788" i="22"/>
  <c r="A788" i="22"/>
  <c r="J787" i="22"/>
  <c r="I787" i="22"/>
  <c r="D787" i="22"/>
  <c r="C787" i="22" s="1"/>
  <c r="B787" i="22"/>
  <c r="A787" i="22"/>
  <c r="J786" i="22"/>
  <c r="I786" i="22"/>
  <c r="D786" i="22"/>
  <c r="C786" i="22" s="1"/>
  <c r="B786" i="22"/>
  <c r="A786" i="22"/>
  <c r="J785" i="22"/>
  <c r="I785" i="22"/>
  <c r="D785" i="22"/>
  <c r="C785" i="22"/>
  <c r="B785" i="22"/>
  <c r="A785" i="22"/>
  <c r="J784" i="22"/>
  <c r="I784" i="22"/>
  <c r="D784" i="22"/>
  <c r="C784" i="22" s="1"/>
  <c r="B784" i="22"/>
  <c r="A784" i="22"/>
  <c r="J783" i="22"/>
  <c r="I783" i="22"/>
  <c r="D783" i="22"/>
  <c r="C783" i="22"/>
  <c r="B783" i="22"/>
  <c r="A783" i="22"/>
  <c r="J782" i="22"/>
  <c r="I782" i="22"/>
  <c r="D782" i="22"/>
  <c r="C782" i="22" s="1"/>
  <c r="B782" i="22"/>
  <c r="A782" i="22"/>
  <c r="J781" i="22"/>
  <c r="I781" i="22"/>
  <c r="D781" i="22"/>
  <c r="C781" i="22" s="1"/>
  <c r="B781" i="22"/>
  <c r="A781" i="22"/>
  <c r="J780" i="22"/>
  <c r="I780" i="22"/>
  <c r="D780" i="22"/>
  <c r="C780" i="22"/>
  <c r="B780" i="22"/>
  <c r="A780" i="22"/>
  <c r="J779" i="22"/>
  <c r="I779" i="22"/>
  <c r="D779" i="22"/>
  <c r="C779" i="22" s="1"/>
  <c r="B779" i="22"/>
  <c r="A779" i="22"/>
  <c r="J778" i="22"/>
  <c r="K778" i="22" s="1"/>
  <c r="I778" i="22"/>
  <c r="D778" i="22"/>
  <c r="C778" i="22" s="1"/>
  <c r="B778" i="22"/>
  <c r="A778" i="22"/>
  <c r="J777" i="22"/>
  <c r="I777" i="22"/>
  <c r="K777" i="22" s="1"/>
  <c r="D777" i="22"/>
  <c r="C777" i="22" s="1"/>
  <c r="B777" i="22"/>
  <c r="A777" i="22"/>
  <c r="J776" i="22"/>
  <c r="I776" i="22"/>
  <c r="D776" i="22"/>
  <c r="C776" i="22" s="1"/>
  <c r="B776" i="22"/>
  <c r="A776" i="22"/>
  <c r="J775" i="22"/>
  <c r="I775" i="22"/>
  <c r="D775" i="22"/>
  <c r="C775" i="22" s="1"/>
  <c r="B775" i="22"/>
  <c r="A775" i="22"/>
  <c r="J774" i="22"/>
  <c r="I774" i="22"/>
  <c r="D774" i="22"/>
  <c r="C774" i="22" s="1"/>
  <c r="B774" i="22"/>
  <c r="A774" i="22"/>
  <c r="J773" i="22"/>
  <c r="I773" i="22"/>
  <c r="D773" i="22"/>
  <c r="C773" i="22" s="1"/>
  <c r="B773" i="22"/>
  <c r="A773" i="22"/>
  <c r="J772" i="22"/>
  <c r="I772" i="22"/>
  <c r="D772" i="22"/>
  <c r="C772" i="22"/>
  <c r="B772" i="22"/>
  <c r="A772" i="22"/>
  <c r="J771" i="22"/>
  <c r="I771" i="22"/>
  <c r="D771" i="22"/>
  <c r="C771" i="22" s="1"/>
  <c r="B771" i="22"/>
  <c r="A771" i="22"/>
  <c r="J770" i="22"/>
  <c r="I770" i="22"/>
  <c r="D770" i="22"/>
  <c r="C770" i="22"/>
  <c r="B770" i="22"/>
  <c r="A770" i="22"/>
  <c r="J769" i="22"/>
  <c r="I769" i="22"/>
  <c r="K769" i="22" s="1"/>
  <c r="D769" i="22"/>
  <c r="C769" i="22"/>
  <c r="B769" i="22"/>
  <c r="A769" i="22"/>
  <c r="J768" i="22"/>
  <c r="I768" i="22"/>
  <c r="K768" i="22" s="1"/>
  <c r="D768" i="22"/>
  <c r="C768" i="22" s="1"/>
  <c r="B768" i="22"/>
  <c r="A768" i="22"/>
  <c r="J767" i="22"/>
  <c r="I767" i="22"/>
  <c r="D767" i="22"/>
  <c r="C767" i="22" s="1"/>
  <c r="B767" i="22"/>
  <c r="A767" i="22"/>
  <c r="J766" i="22"/>
  <c r="I766" i="22"/>
  <c r="K766" i="22" s="1"/>
  <c r="D766" i="22"/>
  <c r="C766" i="22"/>
  <c r="B766" i="22"/>
  <c r="A766" i="22"/>
  <c r="J765" i="22"/>
  <c r="I765" i="22"/>
  <c r="D765" i="22"/>
  <c r="C765" i="22" s="1"/>
  <c r="B765" i="22"/>
  <c r="A765" i="22"/>
  <c r="J764" i="22"/>
  <c r="I764" i="22"/>
  <c r="D764" i="22"/>
  <c r="C764" i="22" s="1"/>
  <c r="B764" i="22"/>
  <c r="A764" i="22"/>
  <c r="J763" i="22"/>
  <c r="I763" i="22"/>
  <c r="K763" i="22" s="1"/>
  <c r="D763" i="22"/>
  <c r="C763" i="22" s="1"/>
  <c r="B763" i="22"/>
  <c r="A763" i="22"/>
  <c r="J762" i="22"/>
  <c r="I762" i="22"/>
  <c r="D762" i="22"/>
  <c r="C762" i="22" s="1"/>
  <c r="B762" i="22"/>
  <c r="A762" i="22"/>
  <c r="J761" i="22"/>
  <c r="I761" i="22"/>
  <c r="D761" i="22"/>
  <c r="C761" i="22"/>
  <c r="B761" i="22"/>
  <c r="A761" i="22"/>
  <c r="J760" i="22"/>
  <c r="I760" i="22"/>
  <c r="K760" i="22" s="1"/>
  <c r="D760" i="22"/>
  <c r="C760" i="22" s="1"/>
  <c r="B760" i="22"/>
  <c r="A760" i="22"/>
  <c r="J759" i="22"/>
  <c r="I759" i="22"/>
  <c r="D759" i="22"/>
  <c r="C759" i="22" s="1"/>
  <c r="B759" i="22"/>
  <c r="A759" i="22"/>
  <c r="J758" i="22"/>
  <c r="I758" i="22"/>
  <c r="K758" i="22" s="1"/>
  <c r="D758" i="22"/>
  <c r="C758" i="22" s="1"/>
  <c r="B758" i="22"/>
  <c r="A758" i="22"/>
  <c r="J757" i="22"/>
  <c r="I757" i="22"/>
  <c r="D757" i="22"/>
  <c r="C757" i="22" s="1"/>
  <c r="B757" i="22"/>
  <c r="A757" i="22"/>
  <c r="J756" i="22"/>
  <c r="I756" i="22"/>
  <c r="D756" i="22"/>
  <c r="C756" i="22" s="1"/>
  <c r="B756" i="22"/>
  <c r="A756" i="22"/>
  <c r="J755" i="22"/>
  <c r="I755" i="22"/>
  <c r="D755" i="22"/>
  <c r="C755" i="22" s="1"/>
  <c r="B755" i="22"/>
  <c r="A755" i="22"/>
  <c r="J754" i="22"/>
  <c r="I754" i="22"/>
  <c r="D754" i="22"/>
  <c r="C754" i="22"/>
  <c r="B754" i="22"/>
  <c r="A754" i="22"/>
  <c r="J753" i="22"/>
  <c r="I753" i="22"/>
  <c r="D753" i="22"/>
  <c r="C753" i="22"/>
  <c r="B753" i="22"/>
  <c r="A753" i="22"/>
  <c r="J752" i="22"/>
  <c r="I752" i="22"/>
  <c r="D752" i="22"/>
  <c r="C752" i="22" s="1"/>
  <c r="B752" i="22"/>
  <c r="A752" i="22"/>
  <c r="J751" i="22"/>
  <c r="I751" i="22"/>
  <c r="D751" i="22"/>
  <c r="C751" i="22"/>
  <c r="B751" i="22"/>
  <c r="A751" i="22"/>
  <c r="J750" i="22"/>
  <c r="I750" i="22"/>
  <c r="D750" i="22"/>
  <c r="C750" i="22"/>
  <c r="B750" i="22"/>
  <c r="A750" i="22"/>
  <c r="J749" i="22"/>
  <c r="K749" i="22" s="1"/>
  <c r="I749" i="22"/>
  <c r="D749" i="22"/>
  <c r="C749" i="22" s="1"/>
  <c r="B749" i="22"/>
  <c r="A749" i="22"/>
  <c r="J748" i="22"/>
  <c r="I748" i="22"/>
  <c r="D748" i="22"/>
  <c r="C748" i="22" s="1"/>
  <c r="B748" i="22"/>
  <c r="A748" i="22"/>
  <c r="J747" i="22"/>
  <c r="I747" i="22"/>
  <c r="D747" i="22"/>
  <c r="C747" i="22" s="1"/>
  <c r="B747" i="22"/>
  <c r="A747" i="22"/>
  <c r="J746" i="22"/>
  <c r="K746" i="22" s="1"/>
  <c r="I746" i="22"/>
  <c r="D746" i="22"/>
  <c r="C746" i="22"/>
  <c r="B746" i="22"/>
  <c r="A746" i="22"/>
  <c r="J745" i="22"/>
  <c r="I745" i="22"/>
  <c r="D745" i="22"/>
  <c r="C745" i="22" s="1"/>
  <c r="B745" i="22"/>
  <c r="A745" i="22"/>
  <c r="K744" i="22"/>
  <c r="J744" i="22"/>
  <c r="I744" i="22"/>
  <c r="D744" i="22"/>
  <c r="C744" i="22" s="1"/>
  <c r="B744" i="22"/>
  <c r="A744" i="22"/>
  <c r="J743" i="22"/>
  <c r="I743" i="22"/>
  <c r="D743" i="22"/>
  <c r="C743" i="22" s="1"/>
  <c r="B743" i="22"/>
  <c r="A743" i="22"/>
  <c r="J742" i="22"/>
  <c r="I742" i="22"/>
  <c r="D742" i="22"/>
  <c r="C742" i="22"/>
  <c r="B742" i="22"/>
  <c r="A742" i="22"/>
  <c r="J741" i="22"/>
  <c r="K741" i="22" s="1"/>
  <c r="I741" i="22"/>
  <c r="D741" i="22"/>
  <c r="C741" i="22" s="1"/>
  <c r="B741" i="22"/>
  <c r="A741" i="22"/>
  <c r="J740" i="22"/>
  <c r="I740" i="22"/>
  <c r="D740" i="22"/>
  <c r="C740" i="22"/>
  <c r="B740" i="22"/>
  <c r="A740" i="22"/>
  <c r="J739" i="22"/>
  <c r="I739" i="22"/>
  <c r="D739" i="22"/>
  <c r="C739" i="22" s="1"/>
  <c r="B739" i="22"/>
  <c r="A739" i="22"/>
  <c r="J738" i="22"/>
  <c r="K738" i="22" s="1"/>
  <c r="I738" i="22"/>
  <c r="D738" i="22"/>
  <c r="C738" i="22"/>
  <c r="B738" i="22"/>
  <c r="A738" i="22"/>
  <c r="J737" i="22"/>
  <c r="I737" i="22"/>
  <c r="D737" i="22"/>
  <c r="C737" i="22" s="1"/>
  <c r="B737" i="22"/>
  <c r="A737" i="22"/>
  <c r="J736" i="22"/>
  <c r="I736" i="22"/>
  <c r="D736" i="22"/>
  <c r="C736" i="22" s="1"/>
  <c r="B736" i="22"/>
  <c r="A736" i="22"/>
  <c r="J735" i="22"/>
  <c r="I735" i="22"/>
  <c r="K735" i="22" s="1"/>
  <c r="D735" i="22"/>
  <c r="C735" i="22" s="1"/>
  <c r="B735" i="22"/>
  <c r="A735" i="22"/>
  <c r="J734" i="22"/>
  <c r="I734" i="22"/>
  <c r="D734" i="22"/>
  <c r="C734" i="22"/>
  <c r="B734" i="22"/>
  <c r="A734" i="22"/>
  <c r="J733" i="22"/>
  <c r="I733" i="22"/>
  <c r="D733" i="22"/>
  <c r="C733" i="22" s="1"/>
  <c r="B733" i="22"/>
  <c r="A733" i="22"/>
  <c r="J732" i="22"/>
  <c r="I732" i="22"/>
  <c r="K732" i="22" s="1"/>
  <c r="D732" i="22"/>
  <c r="C732" i="22" s="1"/>
  <c r="B732" i="22"/>
  <c r="A732" i="22"/>
  <c r="J731" i="22"/>
  <c r="I731" i="22"/>
  <c r="D731" i="22"/>
  <c r="C731" i="22" s="1"/>
  <c r="B731" i="22"/>
  <c r="A731" i="22"/>
  <c r="J730" i="22"/>
  <c r="K730" i="22" s="1"/>
  <c r="I730" i="22"/>
  <c r="D730" i="22"/>
  <c r="C730" i="22" s="1"/>
  <c r="B730" i="22"/>
  <c r="A730" i="22"/>
  <c r="J729" i="22"/>
  <c r="I729" i="22"/>
  <c r="D729" i="22"/>
  <c r="C729" i="22" s="1"/>
  <c r="B729" i="22"/>
  <c r="A729" i="22"/>
  <c r="J728" i="22"/>
  <c r="I728" i="22"/>
  <c r="D728" i="22"/>
  <c r="C728" i="22" s="1"/>
  <c r="B728" i="22"/>
  <c r="A728" i="22"/>
  <c r="J727" i="22"/>
  <c r="I727" i="22"/>
  <c r="D727" i="22"/>
  <c r="C727" i="22"/>
  <c r="B727" i="22"/>
  <c r="A727" i="22"/>
  <c r="J726" i="22"/>
  <c r="I726" i="22"/>
  <c r="D726" i="22"/>
  <c r="C726" i="22" s="1"/>
  <c r="B726" i="22"/>
  <c r="A726" i="22"/>
  <c r="J725" i="22"/>
  <c r="I725" i="22"/>
  <c r="D725" i="22"/>
  <c r="C725" i="22" s="1"/>
  <c r="B725" i="22"/>
  <c r="A725" i="22"/>
  <c r="J724" i="22"/>
  <c r="I724" i="22"/>
  <c r="D724" i="22"/>
  <c r="C724" i="22" s="1"/>
  <c r="B724" i="22"/>
  <c r="A724" i="22"/>
  <c r="K723" i="22"/>
  <c r="J723" i="22"/>
  <c r="I723" i="22"/>
  <c r="D723" i="22"/>
  <c r="C723" i="22" s="1"/>
  <c r="B723" i="22"/>
  <c r="A723" i="22"/>
  <c r="J722" i="22"/>
  <c r="I722" i="22"/>
  <c r="D722" i="22"/>
  <c r="C722" i="22" s="1"/>
  <c r="B722" i="22"/>
  <c r="A722" i="22"/>
  <c r="J721" i="22"/>
  <c r="I721" i="22"/>
  <c r="D721" i="22"/>
  <c r="C721" i="22"/>
  <c r="B721" i="22"/>
  <c r="A721" i="22"/>
  <c r="J720" i="22"/>
  <c r="I720" i="22"/>
  <c r="D720" i="22"/>
  <c r="C720" i="22" s="1"/>
  <c r="B720" i="22"/>
  <c r="A720" i="22"/>
  <c r="J719" i="22"/>
  <c r="I719" i="22"/>
  <c r="D719" i="22"/>
  <c r="C719" i="22"/>
  <c r="B719" i="22"/>
  <c r="A719" i="22"/>
  <c r="J718" i="22"/>
  <c r="I718" i="22"/>
  <c r="K718" i="22" s="1"/>
  <c r="D718" i="22"/>
  <c r="C718" i="22" s="1"/>
  <c r="B718" i="22"/>
  <c r="A718" i="22"/>
  <c r="J717" i="22"/>
  <c r="I717" i="22"/>
  <c r="D717" i="22"/>
  <c r="C717" i="22" s="1"/>
  <c r="B717" i="22"/>
  <c r="A717" i="22"/>
  <c r="J716" i="22"/>
  <c r="I716" i="22"/>
  <c r="D716" i="22"/>
  <c r="C716" i="22"/>
  <c r="B716" i="22"/>
  <c r="A716" i="22"/>
  <c r="J715" i="22"/>
  <c r="I715" i="22"/>
  <c r="D715" i="22"/>
  <c r="C715" i="22" s="1"/>
  <c r="B715" i="22"/>
  <c r="A715" i="22"/>
  <c r="J714" i="22"/>
  <c r="I714" i="22"/>
  <c r="D714" i="22"/>
  <c r="C714" i="22"/>
  <c r="B714" i="22"/>
  <c r="A714" i="22"/>
  <c r="J713" i="22"/>
  <c r="I713" i="22"/>
  <c r="D713" i="22"/>
  <c r="C713" i="22" s="1"/>
  <c r="B713" i="22"/>
  <c r="A713" i="22"/>
  <c r="J712" i="22"/>
  <c r="K712" i="22" s="1"/>
  <c r="I712" i="22"/>
  <c r="D712" i="22"/>
  <c r="C712" i="22" s="1"/>
  <c r="B712" i="22"/>
  <c r="A712" i="22"/>
  <c r="J711" i="22"/>
  <c r="I711" i="22"/>
  <c r="D711" i="22"/>
  <c r="C711" i="22" s="1"/>
  <c r="B711" i="22"/>
  <c r="A711" i="22"/>
  <c r="J710" i="22"/>
  <c r="I710" i="22"/>
  <c r="D710" i="22"/>
  <c r="C710" i="22" s="1"/>
  <c r="B710" i="22"/>
  <c r="A710" i="22"/>
  <c r="J709" i="22"/>
  <c r="I709" i="22"/>
  <c r="D709" i="22"/>
  <c r="C709" i="22" s="1"/>
  <c r="B709" i="22"/>
  <c r="A709" i="22"/>
  <c r="J708" i="22"/>
  <c r="I708" i="22"/>
  <c r="D708" i="22"/>
  <c r="C708" i="22"/>
  <c r="B708" i="22"/>
  <c r="A708" i="22"/>
  <c r="J707" i="22"/>
  <c r="I707" i="22"/>
  <c r="D707" i="22"/>
  <c r="C707" i="22" s="1"/>
  <c r="B707" i="22"/>
  <c r="A707" i="22"/>
  <c r="J706" i="22"/>
  <c r="K706" i="22" s="1"/>
  <c r="I706" i="22"/>
  <c r="D706" i="22"/>
  <c r="C706" i="22"/>
  <c r="B706" i="22"/>
  <c r="A706" i="22"/>
  <c r="J705" i="22"/>
  <c r="I705" i="22"/>
  <c r="K705" i="22" s="1"/>
  <c r="D705" i="22"/>
  <c r="C705" i="22" s="1"/>
  <c r="B705" i="22"/>
  <c r="A705" i="22"/>
  <c r="K704" i="22"/>
  <c r="J704" i="22"/>
  <c r="I704" i="22"/>
  <c r="D704" i="22"/>
  <c r="C704" i="22" s="1"/>
  <c r="B704" i="22"/>
  <c r="A704" i="22"/>
  <c r="J703" i="22"/>
  <c r="I703" i="22"/>
  <c r="D703" i="22"/>
  <c r="C703" i="22" s="1"/>
  <c r="B703" i="22"/>
  <c r="A703" i="22"/>
  <c r="J702" i="22"/>
  <c r="I702" i="22"/>
  <c r="D702" i="22"/>
  <c r="C702" i="22"/>
  <c r="B702" i="22"/>
  <c r="A702" i="22"/>
  <c r="J701" i="22"/>
  <c r="I701" i="22"/>
  <c r="D701" i="22"/>
  <c r="C701" i="22" s="1"/>
  <c r="B701" i="22"/>
  <c r="A701" i="22"/>
  <c r="J700" i="22"/>
  <c r="I700" i="22"/>
  <c r="D700" i="22"/>
  <c r="C700" i="22" s="1"/>
  <c r="B700" i="22"/>
  <c r="A700" i="22"/>
  <c r="J699" i="22"/>
  <c r="I699" i="22"/>
  <c r="K699" i="22" s="1"/>
  <c r="D699" i="22"/>
  <c r="C699" i="22" s="1"/>
  <c r="B699" i="22"/>
  <c r="A699" i="22"/>
  <c r="J698" i="22"/>
  <c r="I698" i="22"/>
  <c r="D698" i="22"/>
  <c r="C698" i="22" s="1"/>
  <c r="B698" i="22"/>
  <c r="A698" i="22"/>
  <c r="J697" i="22"/>
  <c r="I697" i="22"/>
  <c r="D697" i="22"/>
  <c r="C697" i="22" s="1"/>
  <c r="B697" i="22"/>
  <c r="A697" i="22"/>
  <c r="J696" i="22"/>
  <c r="I696" i="22"/>
  <c r="K696" i="22" s="1"/>
  <c r="D696" i="22"/>
  <c r="C696" i="22" s="1"/>
  <c r="B696" i="22"/>
  <c r="A696" i="22"/>
  <c r="J695" i="22"/>
  <c r="I695" i="22"/>
  <c r="D695" i="22"/>
  <c r="C695" i="22" s="1"/>
  <c r="B695" i="22"/>
  <c r="A695" i="22"/>
  <c r="J694" i="22"/>
  <c r="I694" i="22"/>
  <c r="D694" i="22"/>
  <c r="C694" i="22" s="1"/>
  <c r="B694" i="22"/>
  <c r="A694" i="22"/>
  <c r="J693" i="22"/>
  <c r="K693" i="22" s="1"/>
  <c r="I693" i="22"/>
  <c r="D693" i="22"/>
  <c r="C693" i="22" s="1"/>
  <c r="B693" i="22"/>
  <c r="A693" i="22"/>
  <c r="J692" i="22"/>
  <c r="I692" i="22"/>
  <c r="D692" i="22"/>
  <c r="C692" i="22" s="1"/>
  <c r="B692" i="22"/>
  <c r="A692" i="22"/>
  <c r="J691" i="22"/>
  <c r="K691" i="22" s="1"/>
  <c r="I691" i="22"/>
  <c r="D691" i="22"/>
  <c r="C691" i="22" s="1"/>
  <c r="B691" i="22"/>
  <c r="A691" i="22"/>
  <c r="J690" i="22"/>
  <c r="I690" i="22"/>
  <c r="D690" i="22"/>
  <c r="C690" i="22" s="1"/>
  <c r="B690" i="22"/>
  <c r="A690" i="22"/>
  <c r="J689" i="22"/>
  <c r="I689" i="22"/>
  <c r="D689" i="22"/>
  <c r="C689" i="22"/>
  <c r="B689" i="22"/>
  <c r="A689" i="22"/>
  <c r="J688" i="22"/>
  <c r="I688" i="22"/>
  <c r="D688" i="22"/>
  <c r="C688" i="22" s="1"/>
  <c r="B688" i="22"/>
  <c r="A688" i="22"/>
  <c r="J687" i="22"/>
  <c r="I687" i="22"/>
  <c r="D687" i="22"/>
  <c r="C687" i="22"/>
  <c r="B687" i="22"/>
  <c r="A687" i="22"/>
  <c r="J686" i="22"/>
  <c r="I686" i="22"/>
  <c r="K686" i="22" s="1"/>
  <c r="D686" i="22"/>
  <c r="C686" i="22" s="1"/>
  <c r="B686" i="22"/>
  <c r="A686" i="22"/>
  <c r="J685" i="22"/>
  <c r="I685" i="22"/>
  <c r="D685" i="22"/>
  <c r="C685" i="22" s="1"/>
  <c r="B685" i="22"/>
  <c r="A685" i="22"/>
  <c r="J684" i="22"/>
  <c r="I684" i="22"/>
  <c r="D684" i="22"/>
  <c r="C684" i="22" s="1"/>
  <c r="B684" i="22"/>
  <c r="A684" i="22"/>
  <c r="J683" i="22"/>
  <c r="I683" i="22"/>
  <c r="D683" i="22"/>
  <c r="C683" i="22" s="1"/>
  <c r="B683" i="22"/>
  <c r="A683" i="22"/>
  <c r="J682" i="22"/>
  <c r="K682" i="22" s="1"/>
  <c r="I682" i="22"/>
  <c r="D682" i="22"/>
  <c r="C682" i="22"/>
  <c r="B682" i="22"/>
  <c r="A682" i="22"/>
  <c r="J681" i="22"/>
  <c r="I681" i="22"/>
  <c r="D681" i="22"/>
  <c r="C681" i="22" s="1"/>
  <c r="B681" i="22"/>
  <c r="A681" i="22"/>
  <c r="K680" i="22"/>
  <c r="J680" i="22"/>
  <c r="I680" i="22"/>
  <c r="D680" i="22"/>
  <c r="C680" i="22" s="1"/>
  <c r="B680" i="22"/>
  <c r="A680" i="22"/>
  <c r="J679" i="22"/>
  <c r="I679" i="22"/>
  <c r="D679" i="22"/>
  <c r="C679" i="22" s="1"/>
  <c r="B679" i="22"/>
  <c r="A679" i="22"/>
  <c r="J678" i="22"/>
  <c r="I678" i="22"/>
  <c r="D678" i="22"/>
  <c r="C678" i="22" s="1"/>
  <c r="B678" i="22"/>
  <c r="A678" i="22"/>
  <c r="J677" i="22"/>
  <c r="K677" i="22" s="1"/>
  <c r="I677" i="22"/>
  <c r="D677" i="22"/>
  <c r="C677" i="22" s="1"/>
  <c r="B677" i="22"/>
  <c r="A677" i="22"/>
  <c r="J676" i="22"/>
  <c r="I676" i="22"/>
  <c r="D676" i="22"/>
  <c r="C676" i="22"/>
  <c r="B676" i="22"/>
  <c r="A676" i="22"/>
  <c r="J675" i="22"/>
  <c r="I675" i="22"/>
  <c r="D675" i="22"/>
  <c r="C675" i="22" s="1"/>
  <c r="B675" i="22"/>
  <c r="A675" i="22"/>
  <c r="J674" i="22"/>
  <c r="K674" i="22" s="1"/>
  <c r="I674" i="22"/>
  <c r="D674" i="22"/>
  <c r="C674" i="22"/>
  <c r="B674" i="22"/>
  <c r="A674" i="22"/>
  <c r="J673" i="22"/>
  <c r="I673" i="22"/>
  <c r="D673" i="22"/>
  <c r="C673" i="22" s="1"/>
  <c r="B673" i="22"/>
  <c r="A673" i="22"/>
  <c r="J672" i="22"/>
  <c r="I672" i="22"/>
  <c r="D672" i="22"/>
  <c r="C672" i="22" s="1"/>
  <c r="B672" i="22"/>
  <c r="A672" i="22"/>
  <c r="J671" i="22"/>
  <c r="I671" i="22"/>
  <c r="D671" i="22"/>
  <c r="C671" i="22" s="1"/>
  <c r="B671" i="22"/>
  <c r="A671" i="22"/>
  <c r="J670" i="22"/>
  <c r="I670" i="22"/>
  <c r="D670" i="22"/>
  <c r="C670" i="22"/>
  <c r="B670" i="22"/>
  <c r="A670" i="22"/>
  <c r="J669" i="22"/>
  <c r="I669" i="22"/>
  <c r="D669" i="22"/>
  <c r="C669" i="22" s="1"/>
  <c r="B669" i="22"/>
  <c r="A669" i="22"/>
  <c r="J668" i="22"/>
  <c r="I668" i="22"/>
  <c r="D668" i="22"/>
  <c r="C668" i="22" s="1"/>
  <c r="B668" i="22"/>
  <c r="A668" i="22"/>
  <c r="J667" i="22"/>
  <c r="I667" i="22"/>
  <c r="K667" i="22" s="1"/>
  <c r="D667" i="22"/>
  <c r="C667" i="22" s="1"/>
  <c r="B667" i="22"/>
  <c r="A667" i="22"/>
  <c r="J666" i="22"/>
  <c r="I666" i="22"/>
  <c r="D666" i="22"/>
  <c r="C666" i="22" s="1"/>
  <c r="B666" i="22"/>
  <c r="A666" i="22"/>
  <c r="J665" i="22"/>
  <c r="I665" i="22"/>
  <c r="D665" i="22"/>
  <c r="C665" i="22" s="1"/>
  <c r="B665" i="22"/>
  <c r="A665" i="22"/>
  <c r="J664" i="22"/>
  <c r="I664" i="22"/>
  <c r="D664" i="22"/>
  <c r="C664" i="22" s="1"/>
  <c r="B664" i="22"/>
  <c r="A664" i="22"/>
  <c r="J663" i="22"/>
  <c r="I663" i="22"/>
  <c r="D663" i="22"/>
  <c r="C663" i="22"/>
  <c r="B663" i="22"/>
  <c r="A663" i="22"/>
  <c r="J662" i="22"/>
  <c r="I662" i="22"/>
  <c r="D662" i="22"/>
  <c r="C662" i="22" s="1"/>
  <c r="B662" i="22"/>
  <c r="A662" i="22"/>
  <c r="J661" i="22"/>
  <c r="K661" i="22" s="1"/>
  <c r="I661" i="22"/>
  <c r="D661" i="22"/>
  <c r="C661" i="22" s="1"/>
  <c r="B661" i="22"/>
  <c r="A661" i="22"/>
  <c r="J660" i="22"/>
  <c r="I660" i="22"/>
  <c r="D660" i="22"/>
  <c r="C660" i="22" s="1"/>
  <c r="B660" i="22"/>
  <c r="A660" i="22"/>
  <c r="J659" i="22"/>
  <c r="I659" i="22"/>
  <c r="D659" i="22"/>
  <c r="C659" i="22" s="1"/>
  <c r="B659" i="22"/>
  <c r="A659" i="22"/>
  <c r="J658" i="22"/>
  <c r="I658" i="22"/>
  <c r="D658" i="22"/>
  <c r="C658" i="22"/>
  <c r="B658" i="22"/>
  <c r="A658" i="22"/>
  <c r="J657" i="22"/>
  <c r="I657" i="22"/>
  <c r="D657" i="22"/>
  <c r="C657" i="22"/>
  <c r="B657" i="22"/>
  <c r="A657" i="22"/>
  <c r="J656" i="22"/>
  <c r="I656" i="22"/>
  <c r="K656" i="22" s="1"/>
  <c r="D656" i="22"/>
  <c r="C656" i="22" s="1"/>
  <c r="B656" i="22"/>
  <c r="A656" i="22"/>
  <c r="J655" i="22"/>
  <c r="I655" i="22"/>
  <c r="K655" i="22" s="1"/>
  <c r="D655" i="22"/>
  <c r="C655" i="22" s="1"/>
  <c r="B655" i="22"/>
  <c r="A655" i="22"/>
  <c r="J654" i="22"/>
  <c r="I654" i="22"/>
  <c r="D654" i="22"/>
  <c r="C654" i="22"/>
  <c r="B654" i="22"/>
  <c r="A654" i="22"/>
  <c r="J653" i="22"/>
  <c r="I653" i="22"/>
  <c r="D653" i="22"/>
  <c r="C653" i="22" s="1"/>
  <c r="B653" i="22"/>
  <c r="A653" i="22"/>
  <c r="J652" i="22"/>
  <c r="I652" i="22"/>
  <c r="D652" i="22"/>
  <c r="C652" i="22"/>
  <c r="B652" i="22"/>
  <c r="A652" i="22"/>
  <c r="J651" i="22"/>
  <c r="I651" i="22"/>
  <c r="D651" i="22"/>
  <c r="C651" i="22" s="1"/>
  <c r="B651" i="22"/>
  <c r="A651" i="22"/>
  <c r="J650" i="22"/>
  <c r="I650" i="22"/>
  <c r="D650" i="22"/>
  <c r="C650" i="22" s="1"/>
  <c r="B650" i="22"/>
  <c r="A650" i="22"/>
  <c r="J649" i="22"/>
  <c r="I649" i="22"/>
  <c r="K649" i="22" s="1"/>
  <c r="D649" i="22"/>
  <c r="C649" i="22" s="1"/>
  <c r="B649" i="22"/>
  <c r="A649" i="22"/>
  <c r="J648" i="22"/>
  <c r="I648" i="22"/>
  <c r="K648" i="22" s="1"/>
  <c r="D648" i="22"/>
  <c r="C648" i="22" s="1"/>
  <c r="B648" i="22"/>
  <c r="A648" i="22"/>
  <c r="J647" i="22"/>
  <c r="I647" i="22"/>
  <c r="D647" i="22"/>
  <c r="C647" i="22" s="1"/>
  <c r="B647" i="22"/>
  <c r="A647" i="22"/>
  <c r="J646" i="22"/>
  <c r="I646" i="22"/>
  <c r="D646" i="22"/>
  <c r="C646" i="22" s="1"/>
  <c r="B646" i="22"/>
  <c r="A646" i="22"/>
  <c r="J645" i="22"/>
  <c r="I645" i="22"/>
  <c r="D645" i="22"/>
  <c r="C645" i="22" s="1"/>
  <c r="B645" i="22"/>
  <c r="A645" i="22"/>
  <c r="J644" i="22"/>
  <c r="I644" i="22"/>
  <c r="K644" i="22" s="1"/>
  <c r="D644" i="22"/>
  <c r="C644" i="22" s="1"/>
  <c r="B644" i="22"/>
  <c r="A644" i="22"/>
  <c r="J643" i="22"/>
  <c r="I643" i="22"/>
  <c r="D643" i="22"/>
  <c r="C643" i="22" s="1"/>
  <c r="B643" i="22"/>
  <c r="A643" i="22"/>
  <c r="J642" i="22"/>
  <c r="I642" i="22"/>
  <c r="D642" i="22"/>
  <c r="C642" i="22" s="1"/>
  <c r="B642" i="22"/>
  <c r="A642" i="22"/>
  <c r="J641" i="22"/>
  <c r="I641" i="22"/>
  <c r="D641" i="22"/>
  <c r="C641" i="22" s="1"/>
  <c r="B641" i="22"/>
  <c r="A641" i="22"/>
  <c r="J640" i="22"/>
  <c r="I640" i="22"/>
  <c r="K640" i="22" s="1"/>
  <c r="D640" i="22"/>
  <c r="C640" i="22" s="1"/>
  <c r="B640" i="22"/>
  <c r="A640" i="22"/>
  <c r="J639" i="22"/>
  <c r="I639" i="22"/>
  <c r="D639" i="22"/>
  <c r="C639" i="22"/>
  <c r="B639" i="22"/>
  <c r="A639" i="22"/>
  <c r="J638" i="22"/>
  <c r="I638" i="22"/>
  <c r="D638" i="22"/>
  <c r="C638" i="22" s="1"/>
  <c r="B638" i="22"/>
  <c r="A638" i="22"/>
  <c r="J637" i="22"/>
  <c r="I637" i="22"/>
  <c r="D637" i="22"/>
  <c r="C637" i="22" s="1"/>
  <c r="B637" i="22"/>
  <c r="A637" i="22"/>
  <c r="J636" i="22"/>
  <c r="I636" i="22"/>
  <c r="D636" i="22"/>
  <c r="C636" i="22" s="1"/>
  <c r="B636" i="22"/>
  <c r="A636" i="22"/>
  <c r="J635" i="22"/>
  <c r="I635" i="22"/>
  <c r="D635" i="22"/>
  <c r="C635" i="22" s="1"/>
  <c r="B635" i="22"/>
  <c r="A635" i="22"/>
  <c r="J634" i="22"/>
  <c r="I634" i="22"/>
  <c r="D634" i="22"/>
  <c r="C634" i="22" s="1"/>
  <c r="B634" i="22"/>
  <c r="A634" i="22"/>
  <c r="J633" i="22"/>
  <c r="I633" i="22"/>
  <c r="D633" i="22"/>
  <c r="C633" i="22"/>
  <c r="B633" i="22"/>
  <c r="A633" i="22"/>
  <c r="J632" i="22"/>
  <c r="I632" i="22"/>
  <c r="D632" i="22"/>
  <c r="C632" i="22" s="1"/>
  <c r="B632" i="22"/>
  <c r="A632" i="22"/>
  <c r="J631" i="22"/>
  <c r="I631" i="22"/>
  <c r="D631" i="22"/>
  <c r="C631" i="22" s="1"/>
  <c r="B631" i="22"/>
  <c r="A631" i="22"/>
  <c r="J630" i="22"/>
  <c r="I630" i="22"/>
  <c r="K630" i="22" s="1"/>
  <c r="D630" i="22"/>
  <c r="C630" i="22" s="1"/>
  <c r="B630" i="22"/>
  <c r="A630" i="22"/>
  <c r="J629" i="22"/>
  <c r="K629" i="22" s="1"/>
  <c r="I629" i="22"/>
  <c r="D629" i="22"/>
  <c r="C629" i="22" s="1"/>
  <c r="B629" i="22"/>
  <c r="A629" i="22"/>
  <c r="J628" i="22"/>
  <c r="I628" i="22"/>
  <c r="D628" i="22"/>
  <c r="C628" i="22"/>
  <c r="B628" i="22"/>
  <c r="A628" i="22"/>
  <c r="J627" i="22"/>
  <c r="K627" i="22" s="1"/>
  <c r="I627" i="22"/>
  <c r="D627" i="22"/>
  <c r="C627" i="22" s="1"/>
  <c r="B627" i="22"/>
  <c r="A627" i="22"/>
  <c r="J626" i="22"/>
  <c r="I626" i="22"/>
  <c r="D626" i="22"/>
  <c r="C626" i="22" s="1"/>
  <c r="B626" i="22"/>
  <c r="A626" i="22"/>
  <c r="J625" i="22"/>
  <c r="I625" i="22"/>
  <c r="D625" i="22"/>
  <c r="C625" i="22" s="1"/>
  <c r="B625" i="22"/>
  <c r="A625" i="22"/>
  <c r="J624" i="22"/>
  <c r="K624" i="22" s="1"/>
  <c r="I624" i="22"/>
  <c r="D624" i="22"/>
  <c r="C624" i="22" s="1"/>
  <c r="B624" i="22"/>
  <c r="A624" i="22"/>
  <c r="J623" i="22"/>
  <c r="I623" i="22"/>
  <c r="D623" i="22"/>
  <c r="C623" i="22" s="1"/>
  <c r="B623" i="22"/>
  <c r="A623" i="22"/>
  <c r="J622" i="22"/>
  <c r="I622" i="22"/>
  <c r="D622" i="22"/>
  <c r="C622" i="22" s="1"/>
  <c r="B622" i="22"/>
  <c r="A622" i="22"/>
  <c r="J621" i="22"/>
  <c r="I621" i="22"/>
  <c r="D621" i="22"/>
  <c r="C621" i="22" s="1"/>
  <c r="B621" i="22"/>
  <c r="A621" i="22"/>
  <c r="J620" i="22"/>
  <c r="I620" i="22"/>
  <c r="D620" i="22"/>
  <c r="C620" i="22" s="1"/>
  <c r="B620" i="22"/>
  <c r="A620" i="22"/>
  <c r="J619" i="22"/>
  <c r="I619" i="22"/>
  <c r="D619" i="22"/>
  <c r="C619" i="22" s="1"/>
  <c r="B619" i="22"/>
  <c r="A619" i="22"/>
  <c r="J618" i="22"/>
  <c r="K618" i="22" s="1"/>
  <c r="I618" i="22"/>
  <c r="D618" i="22"/>
  <c r="C618" i="22"/>
  <c r="B618" i="22"/>
  <c r="A618" i="22"/>
  <c r="J617" i="22"/>
  <c r="I617" i="22"/>
  <c r="D617" i="22"/>
  <c r="C617" i="22" s="1"/>
  <c r="B617" i="22"/>
  <c r="A617" i="22"/>
  <c r="J616" i="22"/>
  <c r="I616" i="22"/>
  <c r="K616" i="22" s="1"/>
  <c r="D616" i="22"/>
  <c r="C616" i="22" s="1"/>
  <c r="B616" i="22"/>
  <c r="A616" i="22"/>
  <c r="J615" i="22"/>
  <c r="I615" i="22"/>
  <c r="K615" i="22" s="1"/>
  <c r="D615" i="22"/>
  <c r="C615" i="22" s="1"/>
  <c r="B615" i="22"/>
  <c r="A615" i="22"/>
  <c r="J614" i="22"/>
  <c r="I614" i="22"/>
  <c r="D614" i="22"/>
  <c r="C614" i="22"/>
  <c r="B614" i="22"/>
  <c r="A614" i="22"/>
  <c r="J613" i="22"/>
  <c r="I613" i="22"/>
  <c r="D613" i="22"/>
  <c r="C613" i="22" s="1"/>
  <c r="B613" i="22"/>
  <c r="A613" i="22"/>
  <c r="J612" i="22"/>
  <c r="I612" i="22"/>
  <c r="D612" i="22"/>
  <c r="C612" i="22" s="1"/>
  <c r="B612" i="22"/>
  <c r="A612" i="22"/>
  <c r="J611" i="22"/>
  <c r="I611" i="22"/>
  <c r="K611" i="22" s="1"/>
  <c r="D611" i="22"/>
  <c r="C611" i="22" s="1"/>
  <c r="B611" i="22"/>
  <c r="A611" i="22"/>
  <c r="J610" i="22"/>
  <c r="I610" i="22"/>
  <c r="D610" i="22"/>
  <c r="C610" i="22" s="1"/>
  <c r="B610" i="22"/>
  <c r="A610" i="22"/>
  <c r="J609" i="22"/>
  <c r="I609" i="22"/>
  <c r="D609" i="22"/>
  <c r="C609" i="22"/>
  <c r="B609" i="22"/>
  <c r="A609" i="22"/>
  <c r="J608" i="22"/>
  <c r="I608" i="22"/>
  <c r="K608" i="22" s="1"/>
  <c r="D608" i="22"/>
  <c r="C608" i="22" s="1"/>
  <c r="B608" i="22"/>
  <c r="A608" i="22"/>
  <c r="J607" i="22"/>
  <c r="I607" i="22"/>
  <c r="D607" i="22"/>
  <c r="C607" i="22" s="1"/>
  <c r="B607" i="22"/>
  <c r="A607" i="22"/>
  <c r="J606" i="22"/>
  <c r="I606" i="22"/>
  <c r="D606" i="22"/>
  <c r="C606" i="22" s="1"/>
  <c r="B606" i="22"/>
  <c r="A606" i="22"/>
  <c r="J605" i="22"/>
  <c r="I605" i="22"/>
  <c r="D605" i="22"/>
  <c r="C605" i="22" s="1"/>
  <c r="B605" i="22"/>
  <c r="A605" i="22"/>
  <c r="J604" i="22"/>
  <c r="I604" i="22"/>
  <c r="K604" i="22" s="1"/>
  <c r="D604" i="22"/>
  <c r="C604" i="22" s="1"/>
  <c r="B604" i="22"/>
  <c r="A604" i="22"/>
  <c r="K603" i="22"/>
  <c r="J603" i="22"/>
  <c r="I603" i="22"/>
  <c r="D603" i="22"/>
  <c r="C603" i="22" s="1"/>
  <c r="B603" i="22"/>
  <c r="A603" i="22"/>
  <c r="J602" i="22"/>
  <c r="I602" i="22"/>
  <c r="D602" i="22"/>
  <c r="C602" i="22" s="1"/>
  <c r="B602" i="22"/>
  <c r="A602" i="22"/>
  <c r="J601" i="22"/>
  <c r="I601" i="22"/>
  <c r="D601" i="22"/>
  <c r="C601" i="22" s="1"/>
  <c r="B601" i="22"/>
  <c r="A601" i="22"/>
  <c r="J600" i="22"/>
  <c r="I600" i="22"/>
  <c r="D600" i="22"/>
  <c r="C600" i="22" s="1"/>
  <c r="B600" i="22"/>
  <c r="A600" i="22"/>
  <c r="J599" i="22"/>
  <c r="I599" i="22"/>
  <c r="D599" i="22"/>
  <c r="C599" i="22"/>
  <c r="B599" i="22"/>
  <c r="A599" i="22"/>
  <c r="J598" i="22"/>
  <c r="I598" i="22"/>
  <c r="D598" i="22"/>
  <c r="C598" i="22" s="1"/>
  <c r="B598" i="22"/>
  <c r="A598" i="22"/>
  <c r="J597" i="22"/>
  <c r="I597" i="22"/>
  <c r="D597" i="22"/>
  <c r="C597" i="22" s="1"/>
  <c r="B597" i="22"/>
  <c r="A597" i="22"/>
  <c r="J596" i="22"/>
  <c r="I596" i="22"/>
  <c r="D596" i="22"/>
  <c r="C596" i="22" s="1"/>
  <c r="B596" i="22"/>
  <c r="A596" i="22"/>
  <c r="J595" i="22"/>
  <c r="I595" i="22"/>
  <c r="K595" i="22" s="1"/>
  <c r="D595" i="22"/>
  <c r="C595" i="22" s="1"/>
  <c r="B595" i="22"/>
  <c r="A595" i="22"/>
  <c r="J594" i="22"/>
  <c r="I594" i="22"/>
  <c r="D594" i="22"/>
  <c r="C594" i="22"/>
  <c r="B594" i="22"/>
  <c r="A594" i="22"/>
  <c r="J593" i="22"/>
  <c r="I593" i="22"/>
  <c r="D593" i="22"/>
  <c r="C593" i="22" s="1"/>
  <c r="B593" i="22"/>
  <c r="A593" i="22"/>
  <c r="J592" i="22"/>
  <c r="I592" i="22"/>
  <c r="K592" i="22" s="1"/>
  <c r="D592" i="22"/>
  <c r="C592" i="22" s="1"/>
  <c r="B592" i="22"/>
  <c r="A592" i="22"/>
  <c r="J591" i="22"/>
  <c r="I591" i="22"/>
  <c r="K591" i="22" s="1"/>
  <c r="D591" i="22"/>
  <c r="C591" i="22" s="1"/>
  <c r="B591" i="22"/>
  <c r="A591" i="22"/>
  <c r="J590" i="22"/>
  <c r="I590" i="22"/>
  <c r="D590" i="22"/>
  <c r="C590" i="22"/>
  <c r="B590" i="22"/>
  <c r="A590" i="22"/>
  <c r="J589" i="22"/>
  <c r="K589" i="22" s="1"/>
  <c r="I589" i="22"/>
  <c r="D589" i="22"/>
  <c r="C589" i="22" s="1"/>
  <c r="B589" i="22"/>
  <c r="A589" i="22"/>
  <c r="J588" i="22"/>
  <c r="I588" i="22"/>
  <c r="D588" i="22"/>
  <c r="C588" i="22"/>
  <c r="B588" i="22"/>
  <c r="A588" i="22"/>
  <c r="J587" i="22"/>
  <c r="I587" i="22"/>
  <c r="D587" i="22"/>
  <c r="C587" i="22" s="1"/>
  <c r="B587" i="22"/>
  <c r="A587" i="22"/>
  <c r="J586" i="22"/>
  <c r="K586" i="22" s="1"/>
  <c r="I586" i="22"/>
  <c r="D586" i="22"/>
  <c r="C586" i="22" s="1"/>
  <c r="B586" i="22"/>
  <c r="A586" i="22"/>
  <c r="J585" i="22"/>
  <c r="I585" i="22"/>
  <c r="K585" i="22" s="1"/>
  <c r="D585" i="22"/>
  <c r="C585" i="22" s="1"/>
  <c r="B585" i="22"/>
  <c r="A585" i="22"/>
  <c r="J584" i="22"/>
  <c r="I584" i="22"/>
  <c r="D584" i="22"/>
  <c r="C584" i="22" s="1"/>
  <c r="B584" i="22"/>
  <c r="A584" i="22"/>
  <c r="J583" i="22"/>
  <c r="I583" i="22"/>
  <c r="D583" i="22"/>
  <c r="C583" i="22" s="1"/>
  <c r="B583" i="22"/>
  <c r="A583" i="22"/>
  <c r="J582" i="22"/>
  <c r="I582" i="22"/>
  <c r="D582" i="22"/>
  <c r="C582" i="22" s="1"/>
  <c r="B582" i="22"/>
  <c r="A582" i="22"/>
  <c r="J581" i="22"/>
  <c r="I581" i="22"/>
  <c r="D581" i="22"/>
  <c r="C581" i="22" s="1"/>
  <c r="B581" i="22"/>
  <c r="A581" i="22"/>
  <c r="J580" i="22"/>
  <c r="I580" i="22"/>
  <c r="D580" i="22"/>
  <c r="C580" i="22" s="1"/>
  <c r="B580" i="22"/>
  <c r="A580" i="22"/>
  <c r="J579" i="22"/>
  <c r="I579" i="22"/>
  <c r="D579" i="22"/>
  <c r="C579" i="22" s="1"/>
  <c r="B579" i="22"/>
  <c r="A579" i="22"/>
  <c r="J578" i="22"/>
  <c r="I578" i="22"/>
  <c r="D578" i="22"/>
  <c r="C578" i="22" s="1"/>
  <c r="B578" i="22"/>
  <c r="A578" i="22"/>
  <c r="J577" i="22"/>
  <c r="I577" i="22"/>
  <c r="D577" i="22"/>
  <c r="C577" i="22" s="1"/>
  <c r="B577" i="22"/>
  <c r="A577" i="22"/>
  <c r="J576" i="22"/>
  <c r="I576" i="22"/>
  <c r="D576" i="22"/>
  <c r="C576" i="22" s="1"/>
  <c r="B576" i="22"/>
  <c r="A576" i="22"/>
  <c r="J575" i="22"/>
  <c r="I575" i="22"/>
  <c r="D575" i="22"/>
  <c r="C575" i="22"/>
  <c r="B575" i="22"/>
  <c r="A575" i="22"/>
  <c r="J574" i="22"/>
  <c r="I574" i="22"/>
  <c r="D574" i="22"/>
  <c r="C574" i="22" s="1"/>
  <c r="B574" i="22"/>
  <c r="A574" i="22"/>
  <c r="J573" i="22"/>
  <c r="I573" i="22"/>
  <c r="D573" i="22"/>
  <c r="C573" i="22" s="1"/>
  <c r="B573" i="22"/>
  <c r="A573" i="22"/>
  <c r="J572" i="22"/>
  <c r="I572" i="22"/>
  <c r="D572" i="22"/>
  <c r="C572" i="22" s="1"/>
  <c r="B572" i="22"/>
  <c r="A572" i="22"/>
  <c r="J571" i="22"/>
  <c r="K571" i="22" s="1"/>
  <c r="I571" i="22"/>
  <c r="D571" i="22"/>
  <c r="C571" i="22" s="1"/>
  <c r="B571" i="22"/>
  <c r="A571" i="22"/>
  <c r="J570" i="22"/>
  <c r="I570" i="22"/>
  <c r="D570" i="22"/>
  <c r="C570" i="22" s="1"/>
  <c r="B570" i="22"/>
  <c r="A570" i="22"/>
  <c r="J569" i="22"/>
  <c r="I569" i="22"/>
  <c r="D569" i="22"/>
  <c r="C569" i="22"/>
  <c r="B569" i="22"/>
  <c r="A569" i="22"/>
  <c r="J568" i="22"/>
  <c r="I568" i="22"/>
  <c r="K568" i="22" s="1"/>
  <c r="D568" i="22"/>
  <c r="C568" i="22" s="1"/>
  <c r="B568" i="22"/>
  <c r="A568" i="22"/>
  <c r="J567" i="22"/>
  <c r="I567" i="22"/>
  <c r="D567" i="22"/>
  <c r="C567" i="22" s="1"/>
  <c r="B567" i="22"/>
  <c r="A567" i="22"/>
  <c r="J566" i="22"/>
  <c r="I566" i="22"/>
  <c r="D566" i="22"/>
  <c r="C566" i="22" s="1"/>
  <c r="B566" i="22"/>
  <c r="A566" i="22"/>
  <c r="J565" i="22"/>
  <c r="K565" i="22" s="1"/>
  <c r="I565" i="22"/>
  <c r="D565" i="22"/>
  <c r="C565" i="22" s="1"/>
  <c r="B565" i="22"/>
  <c r="A565" i="22"/>
  <c r="J564" i="22"/>
  <c r="I564" i="22"/>
  <c r="D564" i="22"/>
  <c r="C564" i="22"/>
  <c r="B564" i="22"/>
  <c r="A564" i="22"/>
  <c r="J563" i="22"/>
  <c r="I563" i="22"/>
  <c r="D563" i="22"/>
  <c r="C563" i="22" s="1"/>
  <c r="B563" i="22"/>
  <c r="A563" i="22"/>
  <c r="J562" i="22"/>
  <c r="K562" i="22" s="1"/>
  <c r="I562" i="22"/>
  <c r="D562" i="22"/>
  <c r="C562" i="22" s="1"/>
  <c r="B562" i="22"/>
  <c r="A562" i="22"/>
  <c r="J561" i="22"/>
  <c r="I561" i="22"/>
  <c r="K561" i="22" s="1"/>
  <c r="D561" i="22"/>
  <c r="C561" i="22" s="1"/>
  <c r="B561" i="22"/>
  <c r="A561" i="22"/>
  <c r="J560" i="22"/>
  <c r="I560" i="22"/>
  <c r="D560" i="22"/>
  <c r="C560" i="22" s="1"/>
  <c r="B560" i="22"/>
  <c r="A560" i="22"/>
  <c r="J559" i="22"/>
  <c r="I559" i="22"/>
  <c r="D559" i="22"/>
  <c r="C559" i="22" s="1"/>
  <c r="B559" i="22"/>
  <c r="A559" i="22"/>
  <c r="J558" i="22"/>
  <c r="I558" i="22"/>
  <c r="D558" i="22"/>
  <c r="C558" i="22" s="1"/>
  <c r="B558" i="22"/>
  <c r="A558" i="22"/>
  <c r="J557" i="22"/>
  <c r="I557" i="22"/>
  <c r="D557" i="22"/>
  <c r="C557" i="22" s="1"/>
  <c r="B557" i="22"/>
  <c r="A557" i="22"/>
  <c r="J556" i="22"/>
  <c r="I556" i="22"/>
  <c r="D556" i="22"/>
  <c r="C556" i="22" s="1"/>
  <c r="B556" i="22"/>
  <c r="A556" i="22"/>
  <c r="J555" i="22"/>
  <c r="I555" i="22"/>
  <c r="D555" i="22"/>
  <c r="C555" i="22" s="1"/>
  <c r="B555" i="22"/>
  <c r="A555" i="22"/>
  <c r="J554" i="22"/>
  <c r="K554" i="22" s="1"/>
  <c r="I554" i="22"/>
  <c r="D554" i="22"/>
  <c r="C554" i="22"/>
  <c r="B554" i="22"/>
  <c r="A554" i="22"/>
  <c r="J553" i="22"/>
  <c r="I553" i="22"/>
  <c r="D553" i="22"/>
  <c r="C553" i="22" s="1"/>
  <c r="B553" i="22"/>
  <c r="A553" i="22"/>
  <c r="K552" i="22"/>
  <c r="J552" i="22"/>
  <c r="I552" i="22"/>
  <c r="D552" i="22"/>
  <c r="C552" i="22" s="1"/>
  <c r="B552" i="22"/>
  <c r="A552" i="22"/>
  <c r="J551" i="22"/>
  <c r="I551" i="22"/>
  <c r="K551" i="22" s="1"/>
  <c r="D551" i="22"/>
  <c r="C551" i="22" s="1"/>
  <c r="B551" i="22"/>
  <c r="A551" i="22"/>
  <c r="J550" i="22"/>
  <c r="I550" i="22"/>
  <c r="D550" i="22"/>
  <c r="C550" i="22"/>
  <c r="B550" i="22"/>
  <c r="A550" i="22"/>
  <c r="J549" i="22"/>
  <c r="I549" i="22"/>
  <c r="D549" i="22"/>
  <c r="C549" i="22" s="1"/>
  <c r="B549" i="22"/>
  <c r="A549" i="22"/>
  <c r="J548" i="22"/>
  <c r="I548" i="22"/>
  <c r="D548" i="22"/>
  <c r="C548" i="22" s="1"/>
  <c r="B548" i="22"/>
  <c r="A548" i="22"/>
  <c r="J547" i="22"/>
  <c r="I547" i="22"/>
  <c r="D547" i="22"/>
  <c r="C547" i="22" s="1"/>
  <c r="B547" i="22"/>
  <c r="A547" i="22"/>
  <c r="J546" i="22"/>
  <c r="I546" i="22"/>
  <c r="D546" i="22"/>
  <c r="C546" i="22" s="1"/>
  <c r="B546" i="22"/>
  <c r="A546" i="22"/>
  <c r="J545" i="22"/>
  <c r="I545" i="22"/>
  <c r="D545" i="22"/>
  <c r="C545" i="22"/>
  <c r="B545" i="22"/>
  <c r="A545" i="22"/>
  <c r="J544" i="22"/>
  <c r="K544" i="22" s="1"/>
  <c r="I544" i="22"/>
  <c r="D544" i="22"/>
  <c r="C544" i="22" s="1"/>
  <c r="B544" i="22"/>
  <c r="A544" i="22"/>
  <c r="J543" i="22"/>
  <c r="I543" i="22"/>
  <c r="D543" i="22"/>
  <c r="C543" i="22"/>
  <c r="B543" i="22"/>
  <c r="A543" i="22"/>
  <c r="J542" i="22"/>
  <c r="I542" i="22"/>
  <c r="K542" i="22" s="1"/>
  <c r="D542" i="22"/>
  <c r="C542" i="22" s="1"/>
  <c r="B542" i="22"/>
  <c r="A542" i="22"/>
  <c r="J541" i="22"/>
  <c r="K541" i="22" s="1"/>
  <c r="I541" i="22"/>
  <c r="D541" i="22"/>
  <c r="C541" i="22" s="1"/>
  <c r="B541" i="22"/>
  <c r="A541" i="22"/>
  <c r="J540" i="22"/>
  <c r="I540" i="22"/>
  <c r="D540" i="22"/>
  <c r="C540" i="22" s="1"/>
  <c r="B540" i="22"/>
  <c r="A540" i="22"/>
  <c r="J539" i="22"/>
  <c r="I539" i="22"/>
  <c r="K539" i="22" s="1"/>
  <c r="D539" i="22"/>
  <c r="C539" i="22" s="1"/>
  <c r="B539" i="22"/>
  <c r="A539" i="22"/>
  <c r="J538" i="22"/>
  <c r="I538" i="22"/>
  <c r="D538" i="22"/>
  <c r="C538" i="22" s="1"/>
  <c r="B538" i="22"/>
  <c r="A538" i="22"/>
  <c r="J537" i="22"/>
  <c r="I537" i="22"/>
  <c r="D537" i="22"/>
  <c r="C537" i="22" s="1"/>
  <c r="B537" i="22"/>
  <c r="A537" i="22"/>
  <c r="J536" i="22"/>
  <c r="I536" i="22"/>
  <c r="D536" i="22"/>
  <c r="C536" i="22" s="1"/>
  <c r="B536" i="22"/>
  <c r="A536" i="22"/>
  <c r="J535" i="22"/>
  <c r="I535" i="22"/>
  <c r="D535" i="22"/>
  <c r="C535" i="22"/>
  <c r="B535" i="22"/>
  <c r="A535" i="22"/>
  <c r="J534" i="22"/>
  <c r="I534" i="22"/>
  <c r="D534" i="22"/>
  <c r="C534" i="22" s="1"/>
  <c r="B534" i="22"/>
  <c r="A534" i="22"/>
  <c r="J533" i="22"/>
  <c r="I533" i="22"/>
  <c r="D533" i="22"/>
  <c r="C533" i="22" s="1"/>
  <c r="B533" i="22"/>
  <c r="A533" i="22"/>
  <c r="J532" i="22"/>
  <c r="I532" i="22"/>
  <c r="D532" i="22"/>
  <c r="C532" i="22"/>
  <c r="B532" i="22"/>
  <c r="A532" i="22"/>
  <c r="J531" i="22"/>
  <c r="I531" i="22"/>
  <c r="D531" i="22"/>
  <c r="C531" i="22" s="1"/>
  <c r="B531" i="22"/>
  <c r="A531" i="22"/>
  <c r="J530" i="22"/>
  <c r="I530" i="22"/>
  <c r="D530" i="22"/>
  <c r="C530" i="22"/>
  <c r="B530" i="22"/>
  <c r="A530" i="22"/>
  <c r="J529" i="22"/>
  <c r="I529" i="22"/>
  <c r="D529" i="22"/>
  <c r="C529" i="22" s="1"/>
  <c r="B529" i="22"/>
  <c r="A529" i="22"/>
  <c r="J528" i="22"/>
  <c r="I528" i="22"/>
  <c r="D528" i="22"/>
  <c r="C528" i="22" s="1"/>
  <c r="B528" i="22"/>
  <c r="A528" i="22"/>
  <c r="J527" i="22"/>
  <c r="I527" i="22"/>
  <c r="D527" i="22"/>
  <c r="C527" i="22" s="1"/>
  <c r="B527" i="22"/>
  <c r="A527" i="22"/>
  <c r="J526" i="22"/>
  <c r="I526" i="22"/>
  <c r="D526" i="22"/>
  <c r="C526" i="22"/>
  <c r="B526" i="22"/>
  <c r="A526" i="22"/>
  <c r="J525" i="22"/>
  <c r="I525" i="22"/>
  <c r="D525" i="22"/>
  <c r="C525" i="22" s="1"/>
  <c r="B525" i="22"/>
  <c r="A525" i="22"/>
  <c r="J524" i="22"/>
  <c r="I524" i="22"/>
  <c r="D524" i="22"/>
  <c r="C524" i="22"/>
  <c r="B524" i="22"/>
  <c r="A524" i="22"/>
  <c r="J523" i="22"/>
  <c r="I523" i="22"/>
  <c r="K523" i="22" s="1"/>
  <c r="D523" i="22"/>
  <c r="C523" i="22" s="1"/>
  <c r="B523" i="22"/>
  <c r="A523" i="22"/>
  <c r="J522" i="22"/>
  <c r="K522" i="22" s="1"/>
  <c r="I522" i="22"/>
  <c r="D522" i="22"/>
  <c r="C522" i="22" s="1"/>
  <c r="B522" i="22"/>
  <c r="A522" i="22"/>
  <c r="J521" i="22"/>
  <c r="I521" i="22"/>
  <c r="D521" i="22"/>
  <c r="C521" i="22" s="1"/>
  <c r="B521" i="22"/>
  <c r="A521" i="22"/>
  <c r="J520" i="22"/>
  <c r="I520" i="22"/>
  <c r="K520" i="22" s="1"/>
  <c r="D520" i="22"/>
  <c r="C520" i="22" s="1"/>
  <c r="B520" i="22"/>
  <c r="A520" i="22"/>
  <c r="J519" i="22"/>
  <c r="K519" i="22" s="1"/>
  <c r="I519" i="22"/>
  <c r="D519" i="22"/>
  <c r="C519" i="22" s="1"/>
  <c r="B519" i="22"/>
  <c r="A519" i="22"/>
  <c r="J518" i="22"/>
  <c r="I518" i="22"/>
  <c r="D518" i="22"/>
  <c r="C518" i="22" s="1"/>
  <c r="B518" i="22"/>
  <c r="A518" i="22"/>
  <c r="J517" i="22"/>
  <c r="I517" i="22"/>
  <c r="D517" i="22"/>
  <c r="C517" i="22" s="1"/>
  <c r="B517" i="22"/>
  <c r="A517" i="22"/>
  <c r="J516" i="22"/>
  <c r="I516" i="22"/>
  <c r="K516" i="22" s="1"/>
  <c r="D516" i="22"/>
  <c r="C516" i="22" s="1"/>
  <c r="B516" i="22"/>
  <c r="A516" i="22"/>
  <c r="J515" i="22"/>
  <c r="K515" i="22" s="1"/>
  <c r="I515" i="22"/>
  <c r="D515" i="22"/>
  <c r="C515" i="22" s="1"/>
  <c r="B515" i="22"/>
  <c r="A515" i="22"/>
  <c r="J514" i="22"/>
  <c r="I514" i="22"/>
  <c r="D514" i="22"/>
  <c r="C514" i="22" s="1"/>
  <c r="B514" i="22"/>
  <c r="A514" i="22"/>
  <c r="J513" i="22"/>
  <c r="I513" i="22"/>
  <c r="D513" i="22"/>
  <c r="C513" i="22"/>
  <c r="B513" i="22"/>
  <c r="A513" i="22"/>
  <c r="J512" i="22"/>
  <c r="I512" i="22"/>
  <c r="D512" i="22"/>
  <c r="C512" i="22" s="1"/>
  <c r="B512" i="22"/>
  <c r="A512" i="22"/>
  <c r="J511" i="22"/>
  <c r="I511" i="22"/>
  <c r="D511" i="22"/>
  <c r="C511" i="22"/>
  <c r="B511" i="22"/>
  <c r="A511" i="22"/>
  <c r="J510" i="22"/>
  <c r="I510" i="22"/>
  <c r="K510" i="22" s="1"/>
  <c r="D510" i="22"/>
  <c r="C510" i="22" s="1"/>
  <c r="B510" i="22"/>
  <c r="A510" i="22"/>
  <c r="J509" i="22"/>
  <c r="I509" i="22"/>
  <c r="D509" i="22"/>
  <c r="C509" i="22" s="1"/>
  <c r="B509" i="22"/>
  <c r="A509" i="22"/>
  <c r="J508" i="22"/>
  <c r="I508" i="22"/>
  <c r="D508" i="22"/>
  <c r="C508" i="22" s="1"/>
  <c r="B508" i="22"/>
  <c r="A508" i="22"/>
  <c r="J507" i="22"/>
  <c r="I507" i="22"/>
  <c r="K507" i="22" s="1"/>
  <c r="D507" i="22"/>
  <c r="C507" i="22" s="1"/>
  <c r="B507" i="22"/>
  <c r="A507" i="22"/>
  <c r="J506" i="22"/>
  <c r="I506" i="22"/>
  <c r="D506" i="22"/>
  <c r="C506" i="22" s="1"/>
  <c r="B506" i="22"/>
  <c r="A506" i="22"/>
  <c r="J505" i="22"/>
  <c r="I505" i="22"/>
  <c r="D505" i="22"/>
  <c r="C505" i="22"/>
  <c r="B505" i="22"/>
  <c r="A505" i="22"/>
  <c r="J504" i="22"/>
  <c r="I504" i="22"/>
  <c r="K504" i="22" s="1"/>
  <c r="D504" i="22"/>
  <c r="C504" i="22" s="1"/>
  <c r="B504" i="22"/>
  <c r="A504" i="22"/>
  <c r="J503" i="22"/>
  <c r="I503" i="22"/>
  <c r="D503" i="22"/>
  <c r="C503" i="22" s="1"/>
  <c r="B503" i="22"/>
  <c r="A503" i="22"/>
  <c r="J502" i="22"/>
  <c r="I502" i="22"/>
  <c r="D502" i="22"/>
  <c r="C502" i="22" s="1"/>
  <c r="B502" i="22"/>
  <c r="A502" i="22"/>
  <c r="J501" i="22"/>
  <c r="I501" i="22"/>
  <c r="D501" i="22"/>
  <c r="C501" i="22" s="1"/>
  <c r="B501" i="22"/>
  <c r="A501" i="22"/>
  <c r="J500" i="22"/>
  <c r="I500" i="22"/>
  <c r="D500" i="22"/>
  <c r="C500" i="22"/>
  <c r="B500" i="22"/>
  <c r="A500" i="22"/>
  <c r="J499" i="22"/>
  <c r="I499" i="22"/>
  <c r="D499" i="22"/>
  <c r="C499" i="22" s="1"/>
  <c r="B499" i="22"/>
  <c r="A499" i="22"/>
  <c r="J498" i="22"/>
  <c r="I498" i="22"/>
  <c r="D498" i="22"/>
  <c r="C498" i="22"/>
  <c r="B498" i="22"/>
  <c r="A498" i="22"/>
  <c r="J497" i="22"/>
  <c r="I497" i="22"/>
  <c r="K497" i="22" s="1"/>
  <c r="D497" i="22"/>
  <c r="C497" i="22" s="1"/>
  <c r="B497" i="22"/>
  <c r="A497" i="22"/>
  <c r="J496" i="22"/>
  <c r="I496" i="22"/>
  <c r="D496" i="22"/>
  <c r="C496" i="22" s="1"/>
  <c r="B496" i="22"/>
  <c r="A496" i="22"/>
  <c r="J495" i="22"/>
  <c r="I495" i="22"/>
  <c r="D495" i="22"/>
  <c r="C495" i="22" s="1"/>
  <c r="B495" i="22"/>
  <c r="A495" i="22"/>
  <c r="J494" i="22"/>
  <c r="I494" i="22"/>
  <c r="D494" i="22"/>
  <c r="C494" i="22"/>
  <c r="B494" i="22"/>
  <c r="A494" i="22"/>
  <c r="J493" i="22"/>
  <c r="I493" i="22"/>
  <c r="D493" i="22"/>
  <c r="C493" i="22" s="1"/>
  <c r="B493" i="22"/>
  <c r="A493" i="22"/>
  <c r="J492" i="22"/>
  <c r="I492" i="22"/>
  <c r="D492" i="22"/>
  <c r="C492" i="22" s="1"/>
  <c r="B492" i="22"/>
  <c r="A492" i="22"/>
  <c r="J491" i="22"/>
  <c r="I491" i="22"/>
  <c r="K491" i="22" s="1"/>
  <c r="D491" i="22"/>
  <c r="C491" i="22" s="1"/>
  <c r="B491" i="22"/>
  <c r="A491" i="22"/>
  <c r="J490" i="22"/>
  <c r="I490" i="22"/>
  <c r="D490" i="22"/>
  <c r="C490" i="22"/>
  <c r="B490" i="22"/>
  <c r="A490" i="22"/>
  <c r="J489" i="22"/>
  <c r="I489" i="22"/>
  <c r="D489" i="22"/>
  <c r="C489" i="22" s="1"/>
  <c r="B489" i="22"/>
  <c r="A489" i="22"/>
  <c r="J488" i="22"/>
  <c r="I488" i="22"/>
  <c r="K488" i="22" s="1"/>
  <c r="D488" i="22"/>
  <c r="C488" i="22" s="1"/>
  <c r="B488" i="22"/>
  <c r="A488" i="22"/>
  <c r="J487" i="22"/>
  <c r="I487" i="22"/>
  <c r="D487" i="22"/>
  <c r="C487" i="22" s="1"/>
  <c r="B487" i="22"/>
  <c r="A487" i="22"/>
  <c r="J486" i="22"/>
  <c r="I486" i="22"/>
  <c r="D486" i="22"/>
  <c r="C486" i="22"/>
  <c r="B486" i="22"/>
  <c r="A486" i="22"/>
  <c r="J485" i="22"/>
  <c r="K485" i="22" s="1"/>
  <c r="I485" i="22"/>
  <c r="D485" i="22"/>
  <c r="C485" i="22" s="1"/>
  <c r="B485" i="22"/>
  <c r="A485" i="22"/>
  <c r="J484" i="22"/>
  <c r="I484" i="22"/>
  <c r="K484" i="22" s="1"/>
  <c r="D484" i="22"/>
  <c r="C484" i="22" s="1"/>
  <c r="B484" i="22"/>
  <c r="A484" i="22"/>
  <c r="J483" i="22"/>
  <c r="I483" i="22"/>
  <c r="D483" i="22"/>
  <c r="C483" i="22" s="1"/>
  <c r="B483" i="22"/>
  <c r="A483" i="22"/>
  <c r="J482" i="22"/>
  <c r="I482" i="22"/>
  <c r="D482" i="22"/>
  <c r="C482" i="22" s="1"/>
  <c r="B482" i="22"/>
  <c r="A482" i="22"/>
  <c r="J481" i="22"/>
  <c r="I481" i="22"/>
  <c r="D481" i="22"/>
  <c r="C481" i="22"/>
  <c r="B481" i="22"/>
  <c r="A481" i="22"/>
  <c r="J480" i="22"/>
  <c r="K480" i="22" s="1"/>
  <c r="I480" i="22"/>
  <c r="D480" i="22"/>
  <c r="C480" i="22" s="1"/>
  <c r="B480" i="22"/>
  <c r="A480" i="22"/>
  <c r="J479" i="22"/>
  <c r="I479" i="22"/>
  <c r="D479" i="22"/>
  <c r="C479" i="22"/>
  <c r="B479" i="22"/>
  <c r="A479" i="22"/>
  <c r="J478" i="22"/>
  <c r="I478" i="22"/>
  <c r="K478" i="22" s="1"/>
  <c r="D478" i="22"/>
  <c r="C478" i="22" s="1"/>
  <c r="B478" i="22"/>
  <c r="A478" i="22"/>
  <c r="J477" i="22"/>
  <c r="K477" i="22" s="1"/>
  <c r="I477" i="22"/>
  <c r="D477" i="22"/>
  <c r="C477" i="22" s="1"/>
  <c r="B477" i="22"/>
  <c r="A477" i="22"/>
  <c r="J476" i="22"/>
  <c r="I476" i="22"/>
  <c r="D476" i="22"/>
  <c r="C476" i="22" s="1"/>
  <c r="B476" i="22"/>
  <c r="A476" i="22"/>
  <c r="J475" i="22"/>
  <c r="I475" i="22"/>
  <c r="K475" i="22" s="1"/>
  <c r="D475" i="22"/>
  <c r="C475" i="22" s="1"/>
  <c r="B475" i="22"/>
  <c r="A475" i="22"/>
  <c r="J474" i="22"/>
  <c r="K474" i="22" s="1"/>
  <c r="I474" i="22"/>
  <c r="D474" i="22"/>
  <c r="C474" i="22" s="1"/>
  <c r="B474" i="22"/>
  <c r="A474" i="22"/>
  <c r="J473" i="22"/>
  <c r="I473" i="22"/>
  <c r="D473" i="22"/>
  <c r="C473" i="22" s="1"/>
  <c r="B473" i="22"/>
  <c r="A473" i="22"/>
  <c r="J472" i="22"/>
  <c r="I472" i="22"/>
  <c r="D472" i="22"/>
  <c r="C472" i="22" s="1"/>
  <c r="B472" i="22"/>
  <c r="A472" i="22"/>
  <c r="J471" i="22"/>
  <c r="I471" i="22"/>
  <c r="D471" i="22"/>
  <c r="C471" i="22"/>
  <c r="B471" i="22"/>
  <c r="A471" i="22"/>
  <c r="J470" i="22"/>
  <c r="I470" i="22"/>
  <c r="D470" i="22"/>
  <c r="C470" i="22" s="1"/>
  <c r="B470" i="22"/>
  <c r="A470" i="22"/>
  <c r="J469" i="22"/>
  <c r="I469" i="22"/>
  <c r="D469" i="22"/>
  <c r="C469" i="22" s="1"/>
  <c r="B469" i="22"/>
  <c r="A469" i="22"/>
  <c r="J468" i="22"/>
  <c r="I468" i="22"/>
  <c r="D468" i="22"/>
  <c r="C468" i="22" s="1"/>
  <c r="B468" i="22"/>
  <c r="A468" i="22"/>
  <c r="J467" i="22"/>
  <c r="I467" i="22"/>
  <c r="K467" i="22" s="1"/>
  <c r="D467" i="22"/>
  <c r="C467" i="22" s="1"/>
  <c r="B467" i="22"/>
  <c r="A467" i="22"/>
  <c r="J466" i="22"/>
  <c r="I466" i="22"/>
  <c r="D466" i="22"/>
  <c r="C466" i="22"/>
  <c r="B466" i="22"/>
  <c r="A466" i="22"/>
  <c r="J465" i="22"/>
  <c r="I465" i="22"/>
  <c r="D465" i="22"/>
  <c r="C465" i="22" s="1"/>
  <c r="B465" i="22"/>
  <c r="A465" i="22"/>
  <c r="J464" i="22"/>
  <c r="I464" i="22"/>
  <c r="K464" i="22" s="1"/>
  <c r="D464" i="22"/>
  <c r="C464" i="22" s="1"/>
  <c r="B464" i="22"/>
  <c r="A464" i="22"/>
  <c r="J463" i="22"/>
  <c r="I463" i="22"/>
  <c r="D463" i="22"/>
  <c r="C463" i="22" s="1"/>
  <c r="B463" i="22"/>
  <c r="A463" i="22"/>
  <c r="J462" i="22"/>
  <c r="I462" i="22"/>
  <c r="D462" i="22"/>
  <c r="C462" i="22"/>
  <c r="B462" i="22"/>
  <c r="A462" i="22"/>
  <c r="J461" i="22"/>
  <c r="K461" i="22" s="1"/>
  <c r="I461" i="22"/>
  <c r="D461" i="22"/>
  <c r="C461" i="22" s="1"/>
  <c r="B461" i="22"/>
  <c r="A461" i="22"/>
  <c r="J460" i="22"/>
  <c r="I460" i="22"/>
  <c r="D460" i="22"/>
  <c r="C460" i="22"/>
  <c r="B460" i="22"/>
  <c r="A460" i="22"/>
  <c r="J459" i="22"/>
  <c r="I459" i="22"/>
  <c r="K459" i="22" s="1"/>
  <c r="D459" i="22"/>
  <c r="C459" i="22" s="1"/>
  <c r="B459" i="22"/>
  <c r="A459" i="22"/>
  <c r="J458" i="22"/>
  <c r="K458" i="22" s="1"/>
  <c r="I458" i="22"/>
  <c r="D458" i="22"/>
  <c r="C458" i="22" s="1"/>
  <c r="B458" i="22"/>
  <c r="A458" i="22"/>
  <c r="J457" i="22"/>
  <c r="I457" i="22"/>
  <c r="D457" i="22"/>
  <c r="C457" i="22" s="1"/>
  <c r="B457" i="22"/>
  <c r="A457" i="22"/>
  <c r="J456" i="22"/>
  <c r="I456" i="22"/>
  <c r="D456" i="22"/>
  <c r="C456" i="22" s="1"/>
  <c r="B456" i="22"/>
  <c r="A456" i="22"/>
  <c r="J455" i="22"/>
  <c r="K455" i="22" s="1"/>
  <c r="I455" i="22"/>
  <c r="D455" i="22"/>
  <c r="C455" i="22" s="1"/>
  <c r="B455" i="22"/>
  <c r="A455" i="22"/>
  <c r="J454" i="22"/>
  <c r="I454" i="22"/>
  <c r="K454" i="22" s="1"/>
  <c r="D454" i="22"/>
  <c r="C454" i="22"/>
  <c r="B454" i="22"/>
  <c r="A454" i="22"/>
  <c r="J453" i="22"/>
  <c r="K453" i="22" s="1"/>
  <c r="I453" i="22"/>
  <c r="D453" i="22"/>
  <c r="C453" i="22" s="1"/>
  <c r="B453" i="22"/>
  <c r="A453" i="22"/>
  <c r="J452" i="22"/>
  <c r="I452" i="22"/>
  <c r="D452" i="22"/>
  <c r="C452" i="22"/>
  <c r="B452" i="22"/>
  <c r="A452" i="22"/>
  <c r="J451" i="22"/>
  <c r="I451" i="22"/>
  <c r="D451" i="22"/>
  <c r="C451" i="22" s="1"/>
  <c r="B451" i="22"/>
  <c r="A451" i="22"/>
  <c r="J450" i="22"/>
  <c r="K450" i="22" s="1"/>
  <c r="I450" i="22"/>
  <c r="D450" i="22"/>
  <c r="C450" i="22" s="1"/>
  <c r="B450" i="22"/>
  <c r="A450" i="22"/>
  <c r="J449" i="22"/>
  <c r="I449" i="22"/>
  <c r="K449" i="22" s="1"/>
  <c r="D449" i="22"/>
  <c r="C449" i="22" s="1"/>
  <c r="B449" i="22"/>
  <c r="A449" i="22"/>
  <c r="J448" i="22"/>
  <c r="I448" i="22"/>
  <c r="K448" i="22" s="1"/>
  <c r="D448" i="22"/>
  <c r="C448" i="22" s="1"/>
  <c r="B448" i="22"/>
  <c r="A448" i="22"/>
  <c r="J447" i="22"/>
  <c r="K447" i="22" s="1"/>
  <c r="I447" i="22"/>
  <c r="D447" i="22"/>
  <c r="C447" i="22" s="1"/>
  <c r="B447" i="22"/>
  <c r="A447" i="22"/>
  <c r="K446" i="22"/>
  <c r="J446" i="22"/>
  <c r="I446" i="22"/>
  <c r="D446" i="22"/>
  <c r="C446" i="22"/>
  <c r="B446" i="22"/>
  <c r="A446" i="22"/>
  <c r="J445" i="22"/>
  <c r="K445" i="22" s="1"/>
  <c r="I445" i="22"/>
  <c r="D445" i="22"/>
  <c r="C445" i="22" s="1"/>
  <c r="B445" i="22"/>
  <c r="A445" i="22"/>
  <c r="J444" i="22"/>
  <c r="I444" i="22"/>
  <c r="D444" i="22"/>
  <c r="C444" i="22"/>
  <c r="B444" i="22"/>
  <c r="A444" i="22"/>
  <c r="J443" i="22"/>
  <c r="I443" i="22"/>
  <c r="K443" i="22" s="1"/>
  <c r="D443" i="22"/>
  <c r="C443" i="22" s="1"/>
  <c r="B443" i="22"/>
  <c r="A443" i="22"/>
  <c r="J442" i="22"/>
  <c r="K442" i="22" s="1"/>
  <c r="I442" i="22"/>
  <c r="D442" i="22"/>
  <c r="C442" i="22" s="1"/>
  <c r="B442" i="22"/>
  <c r="A442" i="22"/>
  <c r="J441" i="22"/>
  <c r="I441" i="22"/>
  <c r="D441" i="22"/>
  <c r="C441" i="22" s="1"/>
  <c r="B441" i="22"/>
  <c r="A441" i="22"/>
  <c r="J440" i="22"/>
  <c r="I440" i="22"/>
  <c r="K440" i="22" s="1"/>
  <c r="D440" i="22"/>
  <c r="C440" i="22" s="1"/>
  <c r="B440" i="22"/>
  <c r="A440" i="22"/>
  <c r="J439" i="22"/>
  <c r="K439" i="22" s="1"/>
  <c r="I439" i="22"/>
  <c r="D439" i="22"/>
  <c r="C439" i="22" s="1"/>
  <c r="B439" i="22"/>
  <c r="A439" i="22"/>
  <c r="J438" i="22"/>
  <c r="I438" i="22"/>
  <c r="D438" i="22"/>
  <c r="C438" i="22"/>
  <c r="B438" i="22"/>
  <c r="A438" i="22"/>
  <c r="J437" i="22"/>
  <c r="K437" i="22" s="1"/>
  <c r="I437" i="22"/>
  <c r="D437" i="22"/>
  <c r="C437" i="22" s="1"/>
  <c r="B437" i="22"/>
  <c r="A437" i="22"/>
  <c r="J436" i="22"/>
  <c r="I436" i="22"/>
  <c r="D436" i="22"/>
  <c r="C436" i="22"/>
  <c r="B436" i="22"/>
  <c r="A436" i="22"/>
  <c r="J435" i="22"/>
  <c r="I435" i="22"/>
  <c r="D435" i="22"/>
  <c r="C435" i="22" s="1"/>
  <c r="B435" i="22"/>
  <c r="A435" i="22"/>
  <c r="J434" i="22"/>
  <c r="K434" i="22" s="1"/>
  <c r="I434" i="22"/>
  <c r="D434" i="22"/>
  <c r="C434" i="22" s="1"/>
  <c r="B434" i="22"/>
  <c r="A434" i="22"/>
  <c r="J433" i="22"/>
  <c r="I433" i="22"/>
  <c r="K433" i="22" s="1"/>
  <c r="D433" i="22"/>
  <c r="C433" i="22" s="1"/>
  <c r="B433" i="22"/>
  <c r="A433" i="22"/>
  <c r="J432" i="22"/>
  <c r="I432" i="22"/>
  <c r="D432" i="22"/>
  <c r="C432" i="22" s="1"/>
  <c r="B432" i="22"/>
  <c r="A432" i="22"/>
  <c r="J431" i="22"/>
  <c r="K431" i="22" s="1"/>
  <c r="I431" i="22"/>
  <c r="D431" i="22"/>
  <c r="C431" i="22" s="1"/>
  <c r="B431" i="22"/>
  <c r="A431" i="22"/>
  <c r="J430" i="22"/>
  <c r="I430" i="22"/>
  <c r="K430" i="22" s="1"/>
  <c r="D430" i="22"/>
  <c r="C430" i="22"/>
  <c r="B430" i="22"/>
  <c r="A430" i="22"/>
  <c r="J429" i="22"/>
  <c r="K429" i="22" s="1"/>
  <c r="I429" i="22"/>
  <c r="D429" i="22"/>
  <c r="C429" i="22" s="1"/>
  <c r="B429" i="22"/>
  <c r="A429" i="22"/>
  <c r="J428" i="22"/>
  <c r="I428" i="22"/>
  <c r="D428" i="22"/>
  <c r="C428" i="22"/>
  <c r="B428" i="22"/>
  <c r="A428" i="22"/>
  <c r="J427" i="22"/>
  <c r="I427" i="22"/>
  <c r="K427" i="22" s="1"/>
  <c r="D427" i="22"/>
  <c r="C427" i="22" s="1"/>
  <c r="B427" i="22"/>
  <c r="A427" i="22"/>
  <c r="J426" i="22"/>
  <c r="K426" i="22" s="1"/>
  <c r="I426" i="22"/>
  <c r="D426" i="22"/>
  <c r="C426" i="22" s="1"/>
  <c r="B426" i="22"/>
  <c r="A426" i="22"/>
  <c r="J425" i="22"/>
  <c r="I425" i="22"/>
  <c r="D425" i="22"/>
  <c r="C425" i="22" s="1"/>
  <c r="B425" i="22"/>
  <c r="A425" i="22"/>
  <c r="J424" i="22"/>
  <c r="I424" i="22"/>
  <c r="K424" i="22" s="1"/>
  <c r="D424" i="22"/>
  <c r="C424" i="22" s="1"/>
  <c r="B424" i="22"/>
  <c r="A424" i="22"/>
  <c r="J423" i="22"/>
  <c r="K423" i="22" s="1"/>
  <c r="I423" i="22"/>
  <c r="D423" i="22"/>
  <c r="C423" i="22" s="1"/>
  <c r="B423" i="22"/>
  <c r="A423" i="22"/>
  <c r="J422" i="22"/>
  <c r="I422" i="22"/>
  <c r="D422" i="22"/>
  <c r="C422" i="22"/>
  <c r="B422" i="22"/>
  <c r="A422" i="22"/>
  <c r="J421" i="22"/>
  <c r="K421" i="22" s="1"/>
  <c r="I421" i="22"/>
  <c r="D421" i="22"/>
  <c r="C421" i="22" s="1"/>
  <c r="B421" i="22"/>
  <c r="A421" i="22"/>
  <c r="J420" i="22"/>
  <c r="I420" i="22"/>
  <c r="D420" i="22"/>
  <c r="C420" i="22"/>
  <c r="B420" i="22"/>
  <c r="A420" i="22"/>
  <c r="J419" i="22"/>
  <c r="I419" i="22"/>
  <c r="D419" i="22"/>
  <c r="C419" i="22" s="1"/>
  <c r="B419" i="22"/>
  <c r="A419" i="22"/>
  <c r="J418" i="22"/>
  <c r="K418" i="22" s="1"/>
  <c r="I418" i="22"/>
  <c r="D418" i="22"/>
  <c r="C418" i="22" s="1"/>
  <c r="B418" i="22"/>
  <c r="A418" i="22"/>
  <c r="J417" i="22"/>
  <c r="I417" i="22"/>
  <c r="D417" i="22"/>
  <c r="C417" i="22"/>
  <c r="B417" i="22"/>
  <c r="A417" i="22"/>
  <c r="J416" i="22"/>
  <c r="I416" i="22"/>
  <c r="D416" i="22"/>
  <c r="C416" i="22" s="1"/>
  <c r="B416" i="22"/>
  <c r="A416" i="22"/>
  <c r="J415" i="22"/>
  <c r="K415" i="22" s="1"/>
  <c r="I415" i="22"/>
  <c r="D415" i="22"/>
  <c r="C415" i="22"/>
  <c r="B415" i="22"/>
  <c r="A415" i="22"/>
  <c r="J414" i="22"/>
  <c r="I414" i="22"/>
  <c r="D414" i="22"/>
  <c r="C414" i="22" s="1"/>
  <c r="B414" i="22"/>
  <c r="A414" i="22"/>
  <c r="J413" i="22"/>
  <c r="I413" i="22"/>
  <c r="D413" i="22"/>
  <c r="C413" i="22" s="1"/>
  <c r="B413" i="22"/>
  <c r="A413" i="22"/>
  <c r="J412" i="22"/>
  <c r="I412" i="22"/>
  <c r="D412" i="22"/>
  <c r="C412" i="22" s="1"/>
  <c r="B412" i="22"/>
  <c r="A412" i="22"/>
  <c r="J411" i="22"/>
  <c r="I411" i="22"/>
  <c r="K411" i="22" s="1"/>
  <c r="D411" i="22"/>
  <c r="C411" i="22" s="1"/>
  <c r="B411" i="22"/>
  <c r="A411" i="22"/>
  <c r="K410" i="22"/>
  <c r="J410" i="22"/>
  <c r="I410" i="22"/>
  <c r="D410" i="22"/>
  <c r="C410" i="22" s="1"/>
  <c r="B410" i="22"/>
  <c r="A410" i="22"/>
  <c r="J409" i="22"/>
  <c r="I409" i="22"/>
  <c r="D409" i="22"/>
  <c r="C409" i="22" s="1"/>
  <c r="B409" i="22"/>
  <c r="A409" i="22"/>
  <c r="J408" i="22"/>
  <c r="I408" i="22"/>
  <c r="K408" i="22" s="1"/>
  <c r="D408" i="22"/>
  <c r="C408" i="22" s="1"/>
  <c r="B408" i="22"/>
  <c r="A408" i="22"/>
  <c r="J407" i="22"/>
  <c r="K407" i="22" s="1"/>
  <c r="I407" i="22"/>
  <c r="D407" i="22"/>
  <c r="C407" i="22" s="1"/>
  <c r="B407" i="22"/>
  <c r="A407" i="22"/>
  <c r="J406" i="22"/>
  <c r="I406" i="22"/>
  <c r="D406" i="22"/>
  <c r="C406" i="22" s="1"/>
  <c r="B406" i="22"/>
  <c r="A406" i="22"/>
  <c r="J405" i="22"/>
  <c r="I405" i="22"/>
  <c r="K405" i="22" s="1"/>
  <c r="D405" i="22"/>
  <c r="C405" i="22" s="1"/>
  <c r="B405" i="22"/>
  <c r="A405" i="22"/>
  <c r="J404" i="22"/>
  <c r="I404" i="22"/>
  <c r="D404" i="22"/>
  <c r="C404" i="22" s="1"/>
  <c r="B404" i="22"/>
  <c r="A404" i="22"/>
  <c r="J403" i="22"/>
  <c r="I403" i="22"/>
  <c r="D403" i="22"/>
  <c r="C403" i="22" s="1"/>
  <c r="B403" i="22"/>
  <c r="A403" i="22"/>
  <c r="J402" i="22"/>
  <c r="I402" i="22"/>
  <c r="D402" i="22"/>
  <c r="C402" i="22"/>
  <c r="B402" i="22"/>
  <c r="A402" i="22"/>
  <c r="J401" i="22"/>
  <c r="I401" i="22"/>
  <c r="K401" i="22" s="1"/>
  <c r="D401" i="22"/>
  <c r="C401" i="22" s="1"/>
  <c r="B401" i="22"/>
  <c r="A401" i="22"/>
  <c r="K400" i="22"/>
  <c r="J400" i="22"/>
  <c r="I400" i="22"/>
  <c r="D400" i="22"/>
  <c r="C400" i="22" s="1"/>
  <c r="B400" i="22"/>
  <c r="A400" i="22"/>
  <c r="J399" i="22"/>
  <c r="I399" i="22"/>
  <c r="D399" i="22"/>
  <c r="C399" i="22" s="1"/>
  <c r="B399" i="22"/>
  <c r="A399" i="22"/>
  <c r="J398" i="22"/>
  <c r="I398" i="22"/>
  <c r="D398" i="22"/>
  <c r="C398" i="22"/>
  <c r="B398" i="22"/>
  <c r="A398" i="22"/>
  <c r="J397" i="22"/>
  <c r="I397" i="22"/>
  <c r="D397" i="22"/>
  <c r="C397" i="22" s="1"/>
  <c r="B397" i="22"/>
  <c r="A397" i="22"/>
  <c r="J396" i="22"/>
  <c r="I396" i="22"/>
  <c r="D396" i="22"/>
  <c r="C396" i="22" s="1"/>
  <c r="B396" i="22"/>
  <c r="A396" i="22"/>
  <c r="J395" i="22"/>
  <c r="I395" i="22"/>
  <c r="K395" i="22" s="1"/>
  <c r="D395" i="22"/>
  <c r="C395" i="22" s="1"/>
  <c r="B395" i="22"/>
  <c r="A395" i="22"/>
  <c r="J394" i="22"/>
  <c r="I394" i="22"/>
  <c r="D394" i="22"/>
  <c r="C394" i="22" s="1"/>
  <c r="B394" i="22"/>
  <c r="A394" i="22"/>
  <c r="J393" i="22"/>
  <c r="I393" i="22"/>
  <c r="D393" i="22"/>
  <c r="C393" i="22" s="1"/>
  <c r="B393" i="22"/>
  <c r="A393" i="22"/>
  <c r="J392" i="22"/>
  <c r="I392" i="22"/>
  <c r="D392" i="22"/>
  <c r="C392" i="22" s="1"/>
  <c r="B392" i="22"/>
  <c r="A392" i="22"/>
  <c r="J391" i="22"/>
  <c r="I391" i="22"/>
  <c r="D391" i="22"/>
  <c r="C391" i="22" s="1"/>
  <c r="B391" i="22"/>
  <c r="A391" i="22"/>
  <c r="J390" i="22"/>
  <c r="I390" i="22"/>
  <c r="D390" i="22"/>
  <c r="C390" i="22"/>
  <c r="B390" i="22"/>
  <c r="A390" i="22"/>
  <c r="J389" i="22"/>
  <c r="I389" i="22"/>
  <c r="D389" i="22"/>
  <c r="C389" i="22" s="1"/>
  <c r="B389" i="22"/>
  <c r="A389" i="22"/>
  <c r="J388" i="22"/>
  <c r="I388" i="22"/>
  <c r="D388" i="22"/>
  <c r="C388" i="22"/>
  <c r="B388" i="22"/>
  <c r="A388" i="22"/>
  <c r="J387" i="22"/>
  <c r="I387" i="22"/>
  <c r="D387" i="22"/>
  <c r="C387" i="22" s="1"/>
  <c r="B387" i="22"/>
  <c r="A387" i="22"/>
  <c r="J386" i="22"/>
  <c r="I386" i="22"/>
  <c r="D386" i="22"/>
  <c r="C386" i="22" s="1"/>
  <c r="B386" i="22"/>
  <c r="A386" i="22"/>
  <c r="J385" i="22"/>
  <c r="I385" i="22"/>
  <c r="D385" i="22"/>
  <c r="C385" i="22"/>
  <c r="B385" i="22"/>
  <c r="A385" i="22"/>
  <c r="J384" i="22"/>
  <c r="I384" i="22"/>
  <c r="D384" i="22"/>
  <c r="C384" i="22" s="1"/>
  <c r="B384" i="22"/>
  <c r="A384" i="22"/>
  <c r="J383" i="22"/>
  <c r="I383" i="22"/>
  <c r="D383" i="22"/>
  <c r="C383" i="22" s="1"/>
  <c r="B383" i="22"/>
  <c r="A383" i="22"/>
  <c r="J382" i="22"/>
  <c r="I382" i="22"/>
  <c r="K382" i="22" s="1"/>
  <c r="D382" i="22"/>
  <c r="C382" i="22" s="1"/>
  <c r="B382" i="22"/>
  <c r="A382" i="22"/>
  <c r="J381" i="22"/>
  <c r="K381" i="22" s="1"/>
  <c r="I381" i="22"/>
  <c r="D381" i="22"/>
  <c r="C381" i="22" s="1"/>
  <c r="B381" i="22"/>
  <c r="A381" i="22"/>
  <c r="J380" i="22"/>
  <c r="I380" i="22"/>
  <c r="D380" i="22"/>
  <c r="C380" i="22"/>
  <c r="B380" i="22"/>
  <c r="A380" i="22"/>
  <c r="J379" i="22"/>
  <c r="I379" i="22"/>
  <c r="D379" i="22"/>
  <c r="C379" i="22" s="1"/>
  <c r="B379" i="22"/>
  <c r="A379" i="22"/>
  <c r="J378" i="22"/>
  <c r="K378" i="22" s="1"/>
  <c r="I378" i="22"/>
  <c r="D378" i="22"/>
  <c r="C378" i="22" s="1"/>
  <c r="B378" i="22"/>
  <c r="A378" i="22"/>
  <c r="J377" i="22"/>
  <c r="I377" i="22"/>
  <c r="D377" i="22"/>
  <c r="C377" i="22" s="1"/>
  <c r="B377" i="22"/>
  <c r="A377" i="22"/>
  <c r="J376" i="22"/>
  <c r="I376" i="22"/>
  <c r="D376" i="22"/>
  <c r="C376" i="22" s="1"/>
  <c r="B376" i="22"/>
  <c r="A376" i="22"/>
  <c r="J375" i="22"/>
  <c r="I375" i="22"/>
  <c r="D375" i="22"/>
  <c r="C375" i="22" s="1"/>
  <c r="B375" i="22"/>
  <c r="A375" i="22"/>
  <c r="J374" i="22"/>
  <c r="I374" i="22"/>
  <c r="D374" i="22"/>
  <c r="C374" i="22" s="1"/>
  <c r="B374" i="22"/>
  <c r="A374" i="22"/>
  <c r="J373" i="22"/>
  <c r="I373" i="22"/>
  <c r="D373" i="22"/>
  <c r="C373" i="22" s="1"/>
  <c r="B373" i="22"/>
  <c r="A373" i="22"/>
  <c r="J372" i="22"/>
  <c r="I372" i="22"/>
  <c r="D372" i="22"/>
  <c r="C372" i="22" s="1"/>
  <c r="B372" i="22"/>
  <c r="A372" i="22"/>
  <c r="J371" i="22"/>
  <c r="I371" i="22"/>
  <c r="D371" i="22"/>
  <c r="C371" i="22" s="1"/>
  <c r="B371" i="22"/>
  <c r="A371" i="22"/>
  <c r="J370" i="22"/>
  <c r="I370" i="22"/>
  <c r="D370" i="22"/>
  <c r="C370" i="22" s="1"/>
  <c r="B370" i="22"/>
  <c r="A370" i="22"/>
  <c r="J369" i="22"/>
  <c r="I369" i="22"/>
  <c r="D369" i="22"/>
  <c r="C369" i="22" s="1"/>
  <c r="B369" i="22"/>
  <c r="A369" i="22"/>
  <c r="J368" i="22"/>
  <c r="I368" i="22"/>
  <c r="K368" i="22" s="1"/>
  <c r="D368" i="22"/>
  <c r="C368" i="22" s="1"/>
  <c r="B368" i="22"/>
  <c r="A368" i="22"/>
  <c r="J367" i="22"/>
  <c r="K367" i="22" s="1"/>
  <c r="I367" i="22"/>
  <c r="D367" i="22"/>
  <c r="C367" i="22" s="1"/>
  <c r="B367" i="22"/>
  <c r="A367" i="22"/>
  <c r="J366" i="22"/>
  <c r="I366" i="22"/>
  <c r="D366" i="22"/>
  <c r="C366" i="22"/>
  <c r="B366" i="22"/>
  <c r="A366" i="22"/>
  <c r="J365" i="22"/>
  <c r="I365" i="22"/>
  <c r="D365" i="22"/>
  <c r="C365" i="22" s="1"/>
  <c r="B365" i="22"/>
  <c r="A365" i="22"/>
  <c r="J364" i="22"/>
  <c r="I364" i="22"/>
  <c r="D364" i="22"/>
  <c r="C364" i="22"/>
  <c r="B364" i="22"/>
  <c r="A364" i="22"/>
  <c r="J363" i="22"/>
  <c r="I363" i="22"/>
  <c r="D363" i="22"/>
  <c r="C363" i="22" s="1"/>
  <c r="B363" i="22"/>
  <c r="A363" i="22"/>
  <c r="J362" i="22"/>
  <c r="K362" i="22" s="1"/>
  <c r="I362" i="22"/>
  <c r="D362" i="22"/>
  <c r="C362" i="22" s="1"/>
  <c r="B362" i="22"/>
  <c r="A362" i="22"/>
  <c r="J361" i="22"/>
  <c r="I361" i="22"/>
  <c r="D361" i="22"/>
  <c r="C361" i="22" s="1"/>
  <c r="B361" i="22"/>
  <c r="A361" i="22"/>
  <c r="J360" i="22"/>
  <c r="I360" i="22"/>
  <c r="D360" i="22"/>
  <c r="C360" i="22" s="1"/>
  <c r="B360" i="22"/>
  <c r="A360" i="22"/>
  <c r="J359" i="22"/>
  <c r="I359" i="22"/>
  <c r="D359" i="22"/>
  <c r="C359" i="22" s="1"/>
  <c r="B359" i="22"/>
  <c r="A359" i="22"/>
  <c r="J358" i="22"/>
  <c r="I358" i="22"/>
  <c r="D358" i="22"/>
  <c r="C358" i="22" s="1"/>
  <c r="B358" i="22"/>
  <c r="A358" i="22"/>
  <c r="J357" i="22"/>
  <c r="I357" i="22"/>
  <c r="D357" i="22"/>
  <c r="C357" i="22" s="1"/>
  <c r="B357" i="22"/>
  <c r="A357" i="22"/>
  <c r="J356" i="22"/>
  <c r="I356" i="22"/>
  <c r="D356" i="22"/>
  <c r="C356" i="22"/>
  <c r="B356" i="22"/>
  <c r="A356" i="22"/>
  <c r="J355" i="22"/>
  <c r="I355" i="22"/>
  <c r="D355" i="22"/>
  <c r="C355" i="22" s="1"/>
  <c r="B355" i="22"/>
  <c r="A355" i="22"/>
  <c r="J354" i="22"/>
  <c r="I354" i="22"/>
  <c r="D354" i="22"/>
  <c r="C354" i="22"/>
  <c r="B354" i="22"/>
  <c r="A354" i="22"/>
  <c r="J353" i="22"/>
  <c r="I353" i="22"/>
  <c r="D353" i="22"/>
  <c r="C353" i="22" s="1"/>
  <c r="B353" i="22"/>
  <c r="A353" i="22"/>
  <c r="J352" i="22"/>
  <c r="I352" i="22"/>
  <c r="D352" i="22"/>
  <c r="C352" i="22" s="1"/>
  <c r="B352" i="22"/>
  <c r="A352" i="22"/>
  <c r="J351" i="22"/>
  <c r="I351" i="22"/>
  <c r="D351" i="22"/>
  <c r="C351" i="22" s="1"/>
  <c r="B351" i="22"/>
  <c r="A351" i="22"/>
  <c r="J350" i="22"/>
  <c r="I350" i="22"/>
  <c r="D350" i="22"/>
  <c r="C350" i="22" s="1"/>
  <c r="B350" i="22"/>
  <c r="A350" i="22"/>
  <c r="J349" i="22"/>
  <c r="I349" i="22"/>
  <c r="D349" i="22"/>
  <c r="C349" i="22" s="1"/>
  <c r="B349" i="22"/>
  <c r="A349" i="22"/>
  <c r="J348" i="22"/>
  <c r="I348" i="22"/>
  <c r="K348" i="22" s="1"/>
  <c r="D348" i="22"/>
  <c r="C348" i="22" s="1"/>
  <c r="B348" i="22"/>
  <c r="A348" i="22"/>
  <c r="J347" i="22"/>
  <c r="K347" i="22" s="1"/>
  <c r="I347" i="22"/>
  <c r="D347" i="22"/>
  <c r="C347" i="22" s="1"/>
  <c r="B347" i="22"/>
  <c r="A347" i="22"/>
  <c r="J346" i="22"/>
  <c r="I346" i="22"/>
  <c r="D346" i="22"/>
  <c r="C346" i="22" s="1"/>
  <c r="B346" i="22"/>
  <c r="A346" i="22"/>
  <c r="J345" i="22"/>
  <c r="I345" i="22"/>
  <c r="D345" i="22"/>
  <c r="C345" i="22" s="1"/>
  <c r="B345" i="22"/>
  <c r="A345" i="22"/>
  <c r="J344" i="22"/>
  <c r="I344" i="22"/>
  <c r="D344" i="22"/>
  <c r="C344" i="22" s="1"/>
  <c r="B344" i="22"/>
  <c r="A344" i="22"/>
  <c r="J343" i="22"/>
  <c r="I343" i="22"/>
  <c r="D343" i="22"/>
  <c r="C343" i="22" s="1"/>
  <c r="B343" i="22"/>
  <c r="A343" i="22"/>
  <c r="J342" i="22"/>
  <c r="I342" i="22"/>
  <c r="D342" i="22"/>
  <c r="C342" i="22" s="1"/>
  <c r="B342" i="22"/>
  <c r="A342" i="22"/>
  <c r="J341" i="22"/>
  <c r="I341" i="22"/>
  <c r="D341" i="22"/>
  <c r="C341" i="22" s="1"/>
  <c r="B341" i="22"/>
  <c r="A341" i="22"/>
  <c r="J340" i="22"/>
  <c r="I340" i="22"/>
  <c r="D340" i="22"/>
  <c r="C340" i="22" s="1"/>
  <c r="B340" i="22"/>
  <c r="A340" i="22"/>
  <c r="J339" i="22"/>
  <c r="I339" i="22"/>
  <c r="D339" i="22"/>
  <c r="C339" i="22" s="1"/>
  <c r="B339" i="22"/>
  <c r="A339" i="22"/>
  <c r="J338" i="22"/>
  <c r="I338" i="22"/>
  <c r="D338" i="22"/>
  <c r="C338" i="22" s="1"/>
  <c r="B338" i="22"/>
  <c r="A338" i="22"/>
  <c r="J337" i="22"/>
  <c r="I337" i="22"/>
  <c r="D337" i="22"/>
  <c r="C337" i="22"/>
  <c r="B337" i="22"/>
  <c r="A337" i="22"/>
  <c r="J336" i="22"/>
  <c r="I336" i="22"/>
  <c r="D336" i="22"/>
  <c r="C336" i="22" s="1"/>
  <c r="B336" i="22"/>
  <c r="A336" i="22"/>
  <c r="J335" i="22"/>
  <c r="I335" i="22"/>
  <c r="D335" i="22"/>
  <c r="C335" i="22" s="1"/>
  <c r="B335" i="22"/>
  <c r="A335" i="22"/>
  <c r="J334" i="22"/>
  <c r="I334" i="22"/>
  <c r="D334" i="22"/>
  <c r="C334" i="22"/>
  <c r="B334" i="22"/>
  <c r="A334" i="22"/>
  <c r="J333" i="22"/>
  <c r="I333" i="22"/>
  <c r="D333" i="22"/>
  <c r="C333" i="22" s="1"/>
  <c r="B333" i="22"/>
  <c r="A333" i="22"/>
  <c r="J332" i="22"/>
  <c r="I332" i="22"/>
  <c r="D332" i="22"/>
  <c r="C332" i="22" s="1"/>
  <c r="B332" i="22"/>
  <c r="A332" i="22"/>
  <c r="J331" i="22"/>
  <c r="I331" i="22"/>
  <c r="D331" i="22"/>
  <c r="C331" i="22" s="1"/>
  <c r="B331" i="22"/>
  <c r="A331" i="22"/>
  <c r="J330" i="22"/>
  <c r="K330" i="22" s="1"/>
  <c r="I330" i="22"/>
  <c r="D330" i="22"/>
  <c r="C330" i="22" s="1"/>
  <c r="B330" i="22"/>
  <c r="A330" i="22"/>
  <c r="J329" i="22"/>
  <c r="I329" i="22"/>
  <c r="D329" i="22"/>
  <c r="C329" i="22"/>
  <c r="B329" i="22"/>
  <c r="A329" i="22"/>
  <c r="J328" i="22"/>
  <c r="I328" i="22"/>
  <c r="D328" i="22"/>
  <c r="C328" i="22" s="1"/>
  <c r="B328" i="22"/>
  <c r="A328" i="22"/>
  <c r="J327" i="22"/>
  <c r="K327" i="22" s="1"/>
  <c r="I327" i="22"/>
  <c r="D327" i="22"/>
  <c r="C327" i="22"/>
  <c r="B327" i="22"/>
  <c r="A327" i="22"/>
  <c r="J326" i="22"/>
  <c r="I326" i="22"/>
  <c r="D326" i="22"/>
  <c r="C326" i="22" s="1"/>
  <c r="B326" i="22"/>
  <c r="A326" i="22"/>
  <c r="J325" i="22"/>
  <c r="I325" i="22"/>
  <c r="D325" i="22"/>
  <c r="C325" i="22" s="1"/>
  <c r="B325" i="22"/>
  <c r="A325" i="22"/>
  <c r="J324" i="22"/>
  <c r="I324" i="22"/>
  <c r="D324" i="22"/>
  <c r="C324" i="22"/>
  <c r="B324" i="22"/>
  <c r="A324" i="22"/>
  <c r="J323" i="22"/>
  <c r="I323" i="22"/>
  <c r="D323" i="22"/>
  <c r="C323" i="22" s="1"/>
  <c r="B323" i="22"/>
  <c r="A323" i="22"/>
  <c r="J322" i="22"/>
  <c r="I322" i="22"/>
  <c r="D322" i="22"/>
  <c r="C322" i="22" s="1"/>
  <c r="B322" i="22"/>
  <c r="A322" i="22"/>
  <c r="J321" i="22"/>
  <c r="I321" i="22"/>
  <c r="K321" i="22" s="1"/>
  <c r="D321" i="22"/>
  <c r="C321" i="22" s="1"/>
  <c r="B321" i="22"/>
  <c r="A321" i="22"/>
  <c r="J320" i="22"/>
  <c r="I320" i="22"/>
  <c r="D320" i="22"/>
  <c r="C320" i="22" s="1"/>
  <c r="B320" i="22"/>
  <c r="A320" i="22"/>
  <c r="J319" i="22"/>
  <c r="I319" i="22"/>
  <c r="D319" i="22"/>
  <c r="C319" i="22" s="1"/>
  <c r="B319" i="22"/>
  <c r="A319" i="22"/>
  <c r="J318" i="22"/>
  <c r="I318" i="22"/>
  <c r="D318" i="22"/>
  <c r="C318" i="22" s="1"/>
  <c r="B318" i="22"/>
  <c r="A318" i="22"/>
  <c r="J317" i="22"/>
  <c r="I317" i="22"/>
  <c r="D317" i="22"/>
  <c r="C317" i="22" s="1"/>
  <c r="B317" i="22"/>
  <c r="A317" i="22"/>
  <c r="J316" i="22"/>
  <c r="I316" i="22"/>
  <c r="D316" i="22"/>
  <c r="C316" i="22" s="1"/>
  <c r="B316" i="22"/>
  <c r="A316" i="22"/>
  <c r="J315" i="22"/>
  <c r="I315" i="22"/>
  <c r="D315" i="22"/>
  <c r="C315" i="22" s="1"/>
  <c r="B315" i="22"/>
  <c r="A315" i="22"/>
  <c r="J314" i="22"/>
  <c r="I314" i="22"/>
  <c r="D314" i="22"/>
  <c r="C314" i="22" s="1"/>
  <c r="B314" i="22"/>
  <c r="A314" i="22"/>
  <c r="J313" i="22"/>
  <c r="I313" i="22"/>
  <c r="D313" i="22"/>
  <c r="C313" i="22" s="1"/>
  <c r="B313" i="22"/>
  <c r="A313" i="22"/>
  <c r="J312" i="22"/>
  <c r="I312" i="22"/>
  <c r="D312" i="22"/>
  <c r="C312" i="22" s="1"/>
  <c r="B312" i="22"/>
  <c r="A312" i="22"/>
  <c r="J311" i="22"/>
  <c r="I311" i="22"/>
  <c r="D311" i="22"/>
  <c r="C311" i="22" s="1"/>
  <c r="B311" i="22"/>
  <c r="A311" i="22"/>
  <c r="J310" i="22"/>
  <c r="I310" i="22"/>
  <c r="D310" i="22"/>
  <c r="C310" i="22"/>
  <c r="B310" i="22"/>
  <c r="A310" i="22"/>
  <c r="J309" i="22"/>
  <c r="I309" i="22"/>
  <c r="D309" i="22"/>
  <c r="C309" i="22" s="1"/>
  <c r="B309" i="22"/>
  <c r="A309" i="22"/>
  <c r="J308" i="22"/>
  <c r="I308" i="22"/>
  <c r="D308" i="22"/>
  <c r="C308" i="22" s="1"/>
  <c r="B308" i="22"/>
  <c r="A308" i="22"/>
  <c r="J307" i="22"/>
  <c r="I307" i="22"/>
  <c r="D307" i="22"/>
  <c r="C307" i="22" s="1"/>
  <c r="B307" i="22"/>
  <c r="A307" i="22"/>
  <c r="J306" i="22"/>
  <c r="I306" i="22"/>
  <c r="D306" i="22"/>
  <c r="C306" i="22" s="1"/>
  <c r="B306" i="22"/>
  <c r="A306" i="22"/>
  <c r="J305" i="22"/>
  <c r="I305" i="22"/>
  <c r="D305" i="22"/>
  <c r="C305" i="22" s="1"/>
  <c r="B305" i="22"/>
  <c r="A305" i="22"/>
  <c r="J304" i="22"/>
  <c r="I304" i="22"/>
  <c r="D304" i="22"/>
  <c r="C304" i="22" s="1"/>
  <c r="B304" i="22"/>
  <c r="A304" i="22"/>
  <c r="J303" i="22"/>
  <c r="I303" i="22"/>
  <c r="D303" i="22"/>
  <c r="C303" i="22" s="1"/>
  <c r="B303" i="22"/>
  <c r="A303" i="22"/>
  <c r="J302" i="22"/>
  <c r="I302" i="22"/>
  <c r="D302" i="22"/>
  <c r="C302" i="22"/>
  <c r="B302" i="22"/>
  <c r="A302" i="22"/>
  <c r="J301" i="22"/>
  <c r="I301" i="22"/>
  <c r="D301" i="22"/>
  <c r="C301" i="22" s="1"/>
  <c r="B301" i="22"/>
  <c r="A301" i="22"/>
  <c r="J300" i="22"/>
  <c r="I300" i="22"/>
  <c r="D300" i="22"/>
  <c r="C300" i="22"/>
  <c r="B300" i="22"/>
  <c r="A300" i="22"/>
  <c r="J299" i="22"/>
  <c r="I299" i="22"/>
  <c r="D299" i="22"/>
  <c r="C299" i="22" s="1"/>
  <c r="B299" i="22"/>
  <c r="A299" i="22"/>
  <c r="J298" i="22"/>
  <c r="I298" i="22"/>
  <c r="D298" i="22"/>
  <c r="C298" i="22" s="1"/>
  <c r="B298" i="22"/>
  <c r="A298" i="22"/>
  <c r="J297" i="22"/>
  <c r="I297" i="22"/>
  <c r="D297" i="22"/>
  <c r="C297" i="22"/>
  <c r="B297" i="22"/>
  <c r="A297" i="22"/>
  <c r="J296" i="22"/>
  <c r="I296" i="22"/>
  <c r="D296" i="22"/>
  <c r="C296" i="22" s="1"/>
  <c r="B296" i="22"/>
  <c r="A296" i="22"/>
  <c r="J295" i="22"/>
  <c r="I295" i="22"/>
  <c r="D295" i="22"/>
  <c r="C295" i="22" s="1"/>
  <c r="B295" i="22"/>
  <c r="A295" i="22"/>
  <c r="J294" i="22"/>
  <c r="I294" i="22"/>
  <c r="D294" i="22"/>
  <c r="C294" i="22" s="1"/>
  <c r="B294" i="22"/>
  <c r="A294" i="22"/>
  <c r="J293" i="22"/>
  <c r="I293" i="22"/>
  <c r="D293" i="22"/>
  <c r="C293" i="22" s="1"/>
  <c r="B293" i="22"/>
  <c r="A293" i="22"/>
  <c r="J292" i="22"/>
  <c r="I292" i="22"/>
  <c r="D292" i="22"/>
  <c r="C292" i="22"/>
  <c r="B292" i="22"/>
  <c r="A292" i="22"/>
  <c r="J291" i="22"/>
  <c r="I291" i="22"/>
  <c r="D291" i="22"/>
  <c r="C291" i="22" s="1"/>
  <c r="B291" i="22"/>
  <c r="A291" i="22"/>
  <c r="J290" i="22"/>
  <c r="I290" i="22"/>
  <c r="D290" i="22"/>
  <c r="C290" i="22"/>
  <c r="B290" i="22"/>
  <c r="A290" i="22"/>
  <c r="J289" i="22"/>
  <c r="I289" i="22"/>
  <c r="D289" i="22"/>
  <c r="C289" i="22" s="1"/>
  <c r="B289" i="22"/>
  <c r="A289" i="22"/>
  <c r="J288" i="22"/>
  <c r="I288" i="22"/>
  <c r="D288" i="22"/>
  <c r="C288" i="22" s="1"/>
  <c r="B288" i="22"/>
  <c r="A288" i="22"/>
  <c r="J287" i="22"/>
  <c r="I287" i="22"/>
  <c r="D287" i="22"/>
  <c r="C287" i="22" s="1"/>
  <c r="B287" i="22"/>
  <c r="A287" i="22"/>
  <c r="J286" i="22"/>
  <c r="I286" i="22"/>
  <c r="D286" i="22"/>
  <c r="C286" i="22" s="1"/>
  <c r="B286" i="22"/>
  <c r="A286" i="22"/>
  <c r="J285" i="22"/>
  <c r="K285" i="22" s="1"/>
  <c r="I285" i="22"/>
  <c r="D285" i="22"/>
  <c r="C285" i="22" s="1"/>
  <c r="B285" i="22"/>
  <c r="A285" i="22"/>
  <c r="J284" i="22"/>
  <c r="I284" i="22"/>
  <c r="K284" i="22" s="1"/>
  <c r="D284" i="22"/>
  <c r="C284" i="22" s="1"/>
  <c r="B284" i="22"/>
  <c r="A284" i="22"/>
  <c r="J283" i="22"/>
  <c r="I283" i="22"/>
  <c r="K283" i="22" s="1"/>
  <c r="D283" i="22"/>
  <c r="C283" i="22" s="1"/>
  <c r="B283" i="22"/>
  <c r="A283" i="22"/>
  <c r="J282" i="22"/>
  <c r="K282" i="22" s="1"/>
  <c r="I282" i="22"/>
  <c r="D282" i="22"/>
  <c r="C282" i="22" s="1"/>
  <c r="B282" i="22"/>
  <c r="A282" i="22"/>
  <c r="J281" i="22"/>
  <c r="I281" i="22"/>
  <c r="D281" i="22"/>
  <c r="C281" i="22" s="1"/>
  <c r="B281" i="22"/>
  <c r="A281" i="22"/>
  <c r="J280" i="22"/>
  <c r="I280" i="22"/>
  <c r="D280" i="22"/>
  <c r="C280" i="22" s="1"/>
  <c r="B280" i="22"/>
  <c r="A280" i="22"/>
  <c r="J279" i="22"/>
  <c r="I279" i="22"/>
  <c r="D279" i="22"/>
  <c r="C279" i="22" s="1"/>
  <c r="B279" i="22"/>
  <c r="A279" i="22"/>
  <c r="J278" i="22"/>
  <c r="I278" i="22"/>
  <c r="D278" i="22"/>
  <c r="C278" i="22" s="1"/>
  <c r="B278" i="22"/>
  <c r="A278" i="22"/>
  <c r="J277" i="22"/>
  <c r="I277" i="22"/>
  <c r="D277" i="22"/>
  <c r="C277" i="22" s="1"/>
  <c r="B277" i="22"/>
  <c r="A277" i="22"/>
  <c r="J276" i="22"/>
  <c r="I276" i="22"/>
  <c r="D276" i="22"/>
  <c r="C276" i="22" s="1"/>
  <c r="B276" i="22"/>
  <c r="A276" i="22"/>
  <c r="J275" i="22"/>
  <c r="I275" i="22"/>
  <c r="D275" i="22"/>
  <c r="C275" i="22" s="1"/>
  <c r="B275" i="22"/>
  <c r="A275" i="22"/>
  <c r="J274" i="22"/>
  <c r="I274" i="22"/>
  <c r="D274" i="22"/>
  <c r="C274" i="22" s="1"/>
  <c r="B274" i="22"/>
  <c r="A274" i="22"/>
  <c r="J273" i="22"/>
  <c r="I273" i="22"/>
  <c r="D273" i="22"/>
  <c r="C273" i="22"/>
  <c r="B273" i="22"/>
  <c r="A273" i="22"/>
  <c r="J272" i="22"/>
  <c r="I272" i="22"/>
  <c r="K272" i="22" s="1"/>
  <c r="D272" i="22"/>
  <c r="C272" i="22" s="1"/>
  <c r="B272" i="22"/>
  <c r="A272" i="22"/>
  <c r="J271" i="22"/>
  <c r="I271" i="22"/>
  <c r="D271" i="22"/>
  <c r="C271" i="22" s="1"/>
  <c r="B271" i="22"/>
  <c r="A271" i="22"/>
  <c r="J270" i="22"/>
  <c r="I270" i="22"/>
  <c r="D270" i="22"/>
  <c r="C270" i="22"/>
  <c r="B270" i="22"/>
  <c r="A270" i="22"/>
  <c r="J269" i="22"/>
  <c r="I269" i="22"/>
  <c r="D269" i="22"/>
  <c r="C269" i="22" s="1"/>
  <c r="B269" i="22"/>
  <c r="A269" i="22"/>
  <c r="J268" i="22"/>
  <c r="I268" i="22"/>
  <c r="D268" i="22"/>
  <c r="C268" i="22" s="1"/>
  <c r="B268" i="22"/>
  <c r="A268" i="22"/>
  <c r="J267" i="22"/>
  <c r="I267" i="22"/>
  <c r="D267" i="22"/>
  <c r="C267" i="22" s="1"/>
  <c r="B267" i="22"/>
  <c r="A267" i="22"/>
  <c r="J266" i="22"/>
  <c r="K266" i="22" s="1"/>
  <c r="I266" i="22"/>
  <c r="D266" i="22"/>
  <c r="C266" i="22" s="1"/>
  <c r="B266" i="22"/>
  <c r="A266" i="22"/>
  <c r="J265" i="22"/>
  <c r="I265" i="22"/>
  <c r="D265" i="22"/>
  <c r="C265" i="22"/>
  <c r="B265" i="22"/>
  <c r="A265" i="22"/>
  <c r="J264" i="22"/>
  <c r="I264" i="22"/>
  <c r="D264" i="22"/>
  <c r="C264" i="22" s="1"/>
  <c r="B264" i="22"/>
  <c r="A264" i="22"/>
  <c r="J263" i="22"/>
  <c r="I263" i="22"/>
  <c r="D263" i="22"/>
  <c r="C263" i="22"/>
  <c r="B263" i="22"/>
  <c r="A263" i="22"/>
  <c r="J262" i="22"/>
  <c r="I262" i="22"/>
  <c r="D262" i="22"/>
  <c r="C262" i="22" s="1"/>
  <c r="B262" i="22"/>
  <c r="A262" i="22"/>
  <c r="J261" i="22"/>
  <c r="I261" i="22"/>
  <c r="D261" i="22"/>
  <c r="C261" i="22" s="1"/>
  <c r="B261" i="22"/>
  <c r="A261" i="22"/>
  <c r="J260" i="22"/>
  <c r="I260" i="22"/>
  <c r="D260" i="22"/>
  <c r="C260" i="22" s="1"/>
  <c r="B260" i="22"/>
  <c r="A260" i="22"/>
  <c r="J259" i="22"/>
  <c r="I259" i="22"/>
  <c r="D259" i="22"/>
  <c r="C259" i="22"/>
  <c r="B259" i="22"/>
  <c r="A259" i="22"/>
  <c r="J258" i="22"/>
  <c r="I258" i="22"/>
  <c r="D258" i="22"/>
  <c r="C258" i="22" s="1"/>
  <c r="B258" i="22"/>
  <c r="A258" i="22"/>
  <c r="J257" i="22"/>
  <c r="I257" i="22"/>
  <c r="D257" i="22"/>
  <c r="C257" i="22" s="1"/>
  <c r="B257" i="22"/>
  <c r="A257" i="22"/>
  <c r="J256" i="22"/>
  <c r="I256" i="22"/>
  <c r="K256" i="22" s="1"/>
  <c r="D256" i="22"/>
  <c r="C256" i="22" s="1"/>
  <c r="B256" i="22"/>
  <c r="A256" i="22"/>
  <c r="J255" i="22"/>
  <c r="I255" i="22"/>
  <c r="D255" i="22"/>
  <c r="C255" i="22" s="1"/>
  <c r="B255" i="22"/>
  <c r="A255" i="22"/>
  <c r="J254" i="22"/>
  <c r="I254" i="22"/>
  <c r="D254" i="22"/>
  <c r="C254" i="22" s="1"/>
  <c r="B254" i="22"/>
  <c r="A254" i="22"/>
  <c r="J253" i="22"/>
  <c r="I253" i="22"/>
  <c r="D253" i="22"/>
  <c r="C253" i="22" s="1"/>
  <c r="B253" i="22"/>
  <c r="A253" i="22"/>
  <c r="J252" i="22"/>
  <c r="I252" i="22"/>
  <c r="D252" i="22"/>
  <c r="C252" i="22"/>
  <c r="B252" i="22"/>
  <c r="A252" i="22"/>
  <c r="J251" i="22"/>
  <c r="I251" i="22"/>
  <c r="D251" i="22"/>
  <c r="C251" i="22" s="1"/>
  <c r="B251" i="22"/>
  <c r="A251" i="22"/>
  <c r="J250" i="22"/>
  <c r="I250" i="22"/>
  <c r="K250" i="22" s="1"/>
  <c r="D250" i="22"/>
  <c r="C250" i="22" s="1"/>
  <c r="B250" i="22"/>
  <c r="A250" i="22"/>
  <c r="J249" i="22"/>
  <c r="I249" i="22"/>
  <c r="D249" i="22"/>
  <c r="C249" i="22" s="1"/>
  <c r="B249" i="22"/>
  <c r="A249" i="22"/>
  <c r="J248" i="22"/>
  <c r="I248" i="22"/>
  <c r="D248" i="22"/>
  <c r="C248" i="22"/>
  <c r="B248" i="22"/>
  <c r="A248" i="22"/>
  <c r="J247" i="22"/>
  <c r="I247" i="22"/>
  <c r="K247" i="22" s="1"/>
  <c r="D247" i="22"/>
  <c r="C247" i="22" s="1"/>
  <c r="B247" i="22"/>
  <c r="A247" i="22"/>
  <c r="J246" i="22"/>
  <c r="I246" i="22"/>
  <c r="D246" i="22"/>
  <c r="C246" i="22" s="1"/>
  <c r="B246" i="22"/>
  <c r="A246" i="22"/>
  <c r="J245" i="22"/>
  <c r="I245" i="22"/>
  <c r="D245" i="22"/>
  <c r="C245" i="22"/>
  <c r="B245" i="22"/>
  <c r="A245" i="22"/>
  <c r="J244" i="22"/>
  <c r="I244" i="22"/>
  <c r="K244" i="22" s="1"/>
  <c r="D244" i="22"/>
  <c r="C244" i="22" s="1"/>
  <c r="B244" i="22"/>
  <c r="A244" i="22"/>
  <c r="J243" i="22"/>
  <c r="I243" i="22"/>
  <c r="D243" i="22"/>
  <c r="C243" i="22" s="1"/>
  <c r="B243" i="22"/>
  <c r="A243" i="22"/>
  <c r="J242" i="22"/>
  <c r="I242" i="22"/>
  <c r="D242" i="22"/>
  <c r="C242" i="22" s="1"/>
  <c r="B242" i="22"/>
  <c r="A242" i="22"/>
  <c r="J241" i="22"/>
  <c r="I241" i="22"/>
  <c r="D241" i="22"/>
  <c r="C241" i="22" s="1"/>
  <c r="B241" i="22"/>
  <c r="A241" i="22"/>
  <c r="J240" i="22"/>
  <c r="I240" i="22"/>
  <c r="D240" i="22"/>
  <c r="C240" i="22"/>
  <c r="B240" i="22"/>
  <c r="A240" i="22"/>
  <c r="J239" i="22"/>
  <c r="I239" i="22"/>
  <c r="D239" i="22"/>
  <c r="C239" i="22" s="1"/>
  <c r="B239" i="22"/>
  <c r="A239" i="22"/>
  <c r="J238" i="22"/>
  <c r="I238" i="22"/>
  <c r="D238" i="22"/>
  <c r="C238" i="22" s="1"/>
  <c r="B238" i="22"/>
  <c r="A238" i="22"/>
  <c r="J237" i="22"/>
  <c r="I237" i="22"/>
  <c r="D237" i="22"/>
  <c r="C237" i="22"/>
  <c r="B237" i="22"/>
  <c r="A237" i="22"/>
  <c r="J236" i="22"/>
  <c r="I236" i="22"/>
  <c r="D236" i="22"/>
  <c r="C236" i="22"/>
  <c r="B236" i="22"/>
  <c r="A236" i="22"/>
  <c r="J235" i="22"/>
  <c r="I235" i="22"/>
  <c r="D235" i="22"/>
  <c r="C235" i="22" s="1"/>
  <c r="B235" i="22"/>
  <c r="A235" i="22"/>
  <c r="J234" i="22"/>
  <c r="I234" i="22"/>
  <c r="K234" i="22" s="1"/>
  <c r="D234" i="22"/>
  <c r="C234" i="22" s="1"/>
  <c r="B234" i="22"/>
  <c r="A234" i="22"/>
  <c r="J233" i="22"/>
  <c r="I233" i="22"/>
  <c r="D233" i="22"/>
  <c r="C233" i="22"/>
  <c r="B233" i="22"/>
  <c r="A233" i="22"/>
  <c r="J232" i="22"/>
  <c r="I232" i="22"/>
  <c r="D232" i="22"/>
  <c r="C232" i="22" s="1"/>
  <c r="B232" i="22"/>
  <c r="A232" i="22"/>
  <c r="J231" i="22"/>
  <c r="I231" i="22"/>
  <c r="D231" i="22"/>
  <c r="C231" i="22" s="1"/>
  <c r="B231" i="22"/>
  <c r="A231" i="22"/>
  <c r="J230" i="22"/>
  <c r="I230" i="22"/>
  <c r="D230" i="22"/>
  <c r="C230" i="22" s="1"/>
  <c r="B230" i="22"/>
  <c r="A230" i="22"/>
  <c r="J229" i="22"/>
  <c r="I229" i="22"/>
  <c r="D229" i="22"/>
  <c r="C229" i="22" s="1"/>
  <c r="B229" i="22"/>
  <c r="A229" i="22"/>
  <c r="J228" i="22"/>
  <c r="I228" i="22"/>
  <c r="D228" i="22"/>
  <c r="C228" i="22"/>
  <c r="B228" i="22"/>
  <c r="A228" i="22"/>
  <c r="J227" i="22"/>
  <c r="I227" i="22"/>
  <c r="D227" i="22"/>
  <c r="C227" i="22" s="1"/>
  <c r="B227" i="22"/>
  <c r="A227" i="22"/>
  <c r="J226" i="22"/>
  <c r="I226" i="22"/>
  <c r="D226" i="22"/>
  <c r="C226" i="22"/>
  <c r="B226" i="22"/>
  <c r="A226" i="22"/>
  <c r="J225" i="22"/>
  <c r="I225" i="22"/>
  <c r="K225" i="22" s="1"/>
  <c r="D225" i="22"/>
  <c r="C225" i="22"/>
  <c r="B225" i="22"/>
  <c r="A225" i="22"/>
  <c r="J224" i="22"/>
  <c r="I224" i="22"/>
  <c r="D224" i="22"/>
  <c r="C224" i="22"/>
  <c r="B224" i="22"/>
  <c r="A224" i="22"/>
  <c r="J223" i="22"/>
  <c r="I223" i="22"/>
  <c r="D223" i="22"/>
  <c r="C223" i="22" s="1"/>
  <c r="B223" i="22"/>
  <c r="A223" i="22"/>
  <c r="J222" i="22"/>
  <c r="I222" i="22"/>
  <c r="D222" i="22"/>
  <c r="C222" i="22" s="1"/>
  <c r="B222" i="22"/>
  <c r="A222" i="22"/>
  <c r="J221" i="22"/>
  <c r="I221" i="22"/>
  <c r="D221" i="22"/>
  <c r="C221" i="22"/>
  <c r="B221" i="22"/>
  <c r="A221" i="22"/>
  <c r="J220" i="22"/>
  <c r="I220" i="22"/>
  <c r="D220" i="22"/>
  <c r="C220" i="22" s="1"/>
  <c r="B220" i="22"/>
  <c r="A220" i="22"/>
  <c r="J219" i="22"/>
  <c r="I219" i="22"/>
  <c r="D219" i="22"/>
  <c r="C219" i="22" s="1"/>
  <c r="B219" i="22"/>
  <c r="A219" i="22"/>
  <c r="J218" i="22"/>
  <c r="I218" i="22"/>
  <c r="K218" i="22" s="1"/>
  <c r="D218" i="22"/>
  <c r="C218" i="22"/>
  <c r="B218" i="22"/>
  <c r="A218" i="22"/>
  <c r="J217" i="22"/>
  <c r="I217" i="22"/>
  <c r="K217" i="22" s="1"/>
  <c r="D217" i="22"/>
  <c r="C217" i="22" s="1"/>
  <c r="B217" i="22"/>
  <c r="A217" i="22"/>
  <c r="J216" i="22"/>
  <c r="I216" i="22"/>
  <c r="D216" i="22"/>
  <c r="C216" i="22"/>
  <c r="B216" i="22"/>
  <c r="A216" i="22"/>
  <c r="J215" i="22"/>
  <c r="I215" i="22"/>
  <c r="D215" i="22"/>
  <c r="C215" i="22" s="1"/>
  <c r="B215" i="22"/>
  <c r="A215" i="22"/>
  <c r="J214" i="22"/>
  <c r="I214" i="22"/>
  <c r="K214" i="22" s="1"/>
  <c r="D214" i="22"/>
  <c r="C214" i="22" s="1"/>
  <c r="B214" i="22"/>
  <c r="A214" i="22"/>
  <c r="J213" i="22"/>
  <c r="I213" i="22"/>
  <c r="D213" i="22"/>
  <c r="C213" i="22" s="1"/>
  <c r="B213" i="22"/>
  <c r="A213" i="22"/>
  <c r="J212" i="22"/>
  <c r="I212" i="22"/>
  <c r="K212" i="22" s="1"/>
  <c r="D212" i="22"/>
  <c r="C212" i="22" s="1"/>
  <c r="B212" i="22"/>
  <c r="A212" i="22"/>
  <c r="J211" i="22"/>
  <c r="I211" i="22"/>
  <c r="D211" i="22"/>
  <c r="C211" i="22" s="1"/>
  <c r="B211" i="22"/>
  <c r="A211" i="22"/>
  <c r="J210" i="22"/>
  <c r="I210" i="22"/>
  <c r="K210" i="22" s="1"/>
  <c r="D210" i="22"/>
  <c r="C210" i="22" s="1"/>
  <c r="B210" i="22"/>
  <c r="A210" i="22"/>
  <c r="J209" i="22"/>
  <c r="I209" i="22"/>
  <c r="D209" i="22"/>
  <c r="C209" i="22"/>
  <c r="B209" i="22"/>
  <c r="A209" i="22"/>
  <c r="J208" i="22"/>
  <c r="I208" i="22"/>
  <c r="D208" i="22"/>
  <c r="C208" i="22" s="1"/>
  <c r="B208" i="22"/>
  <c r="A208" i="22"/>
  <c r="J207" i="22"/>
  <c r="I207" i="22"/>
  <c r="D207" i="22"/>
  <c r="C207" i="22" s="1"/>
  <c r="B207" i="22"/>
  <c r="A207" i="22"/>
  <c r="J206" i="22"/>
  <c r="I206" i="22"/>
  <c r="D206" i="22"/>
  <c r="C206" i="22"/>
  <c r="B206" i="22"/>
  <c r="A206" i="22"/>
  <c r="J205" i="22"/>
  <c r="I205" i="22"/>
  <c r="D205" i="22"/>
  <c r="C205" i="22" s="1"/>
  <c r="B205" i="22"/>
  <c r="A205" i="22"/>
  <c r="J204" i="22"/>
  <c r="I204" i="22"/>
  <c r="K204" i="22" s="1"/>
  <c r="D204" i="22"/>
  <c r="C204" i="22" s="1"/>
  <c r="B204" i="22"/>
  <c r="A204" i="22"/>
  <c r="J203" i="22"/>
  <c r="I203" i="22"/>
  <c r="D203" i="22"/>
  <c r="C203" i="22" s="1"/>
  <c r="B203" i="22"/>
  <c r="A203" i="22"/>
  <c r="J202" i="22"/>
  <c r="I202" i="22"/>
  <c r="D202" i="22"/>
  <c r="C202" i="22"/>
  <c r="B202" i="22"/>
  <c r="A202" i="22"/>
  <c r="J201" i="22"/>
  <c r="K201" i="22" s="1"/>
  <c r="I201" i="22"/>
  <c r="D201" i="22"/>
  <c r="C201" i="22" s="1"/>
  <c r="B201" i="22"/>
  <c r="A201" i="22"/>
  <c r="J200" i="22"/>
  <c r="I200" i="22"/>
  <c r="D200" i="22"/>
  <c r="C200" i="22" s="1"/>
  <c r="B200" i="22"/>
  <c r="A200" i="22"/>
  <c r="J199" i="22"/>
  <c r="I199" i="22"/>
  <c r="D199" i="22"/>
  <c r="C199" i="22" s="1"/>
  <c r="B199" i="22"/>
  <c r="A199" i="22"/>
  <c r="J198" i="22"/>
  <c r="I198" i="22"/>
  <c r="D198" i="22"/>
  <c r="C198" i="22" s="1"/>
  <c r="B198" i="22"/>
  <c r="A198" i="22"/>
  <c r="J197" i="22"/>
  <c r="K197" i="22" s="1"/>
  <c r="I197" i="22"/>
  <c r="D197" i="22"/>
  <c r="C197" i="22" s="1"/>
  <c r="B197" i="22"/>
  <c r="A197" i="22"/>
  <c r="J196" i="22"/>
  <c r="I196" i="22"/>
  <c r="D196" i="22"/>
  <c r="C196" i="22" s="1"/>
  <c r="B196" i="22"/>
  <c r="A196" i="22"/>
  <c r="J195" i="22"/>
  <c r="I195" i="22"/>
  <c r="D195" i="22"/>
  <c r="C195" i="22" s="1"/>
  <c r="B195" i="22"/>
  <c r="A195" i="22"/>
  <c r="J194" i="22"/>
  <c r="I194" i="22"/>
  <c r="K194" i="22" s="1"/>
  <c r="D194" i="22"/>
  <c r="C194" i="22" s="1"/>
  <c r="B194" i="22"/>
  <c r="A194" i="22"/>
  <c r="J193" i="22"/>
  <c r="I193" i="22"/>
  <c r="K193" i="22" s="1"/>
  <c r="D193" i="22"/>
  <c r="C193" i="22"/>
  <c r="B193" i="22"/>
  <c r="A193" i="22"/>
  <c r="J192" i="22"/>
  <c r="I192" i="22"/>
  <c r="D192" i="22"/>
  <c r="C192" i="22" s="1"/>
  <c r="B192" i="22"/>
  <c r="A192" i="22"/>
  <c r="J191" i="22"/>
  <c r="I191" i="22"/>
  <c r="D191" i="22"/>
  <c r="C191" i="22" s="1"/>
  <c r="B191" i="22"/>
  <c r="A191" i="22"/>
  <c r="J190" i="22"/>
  <c r="I190" i="22"/>
  <c r="D190" i="22"/>
  <c r="C190" i="22" s="1"/>
  <c r="B190" i="22"/>
  <c r="A190" i="22"/>
  <c r="J189" i="22"/>
  <c r="I189" i="22"/>
  <c r="D189" i="22"/>
  <c r="C189" i="22" s="1"/>
  <c r="B189" i="22"/>
  <c r="A189" i="22"/>
  <c r="J188" i="22"/>
  <c r="I188" i="22"/>
  <c r="D188" i="22"/>
  <c r="C188" i="22"/>
  <c r="B188" i="22"/>
  <c r="A188" i="22"/>
  <c r="J187" i="22"/>
  <c r="I187" i="22"/>
  <c r="K187" i="22" s="1"/>
  <c r="D187" i="22"/>
  <c r="C187" i="22" s="1"/>
  <c r="B187" i="22"/>
  <c r="A187" i="22"/>
  <c r="J186" i="22"/>
  <c r="I186" i="22"/>
  <c r="D186" i="22"/>
  <c r="C186" i="22"/>
  <c r="B186" i="22"/>
  <c r="A186" i="22"/>
  <c r="J185" i="22"/>
  <c r="I185" i="22"/>
  <c r="D185" i="22"/>
  <c r="C185" i="22" s="1"/>
  <c r="B185" i="22"/>
  <c r="A185" i="22"/>
  <c r="J184" i="22"/>
  <c r="I184" i="22"/>
  <c r="D184" i="22"/>
  <c r="C184" i="22" s="1"/>
  <c r="B184" i="22"/>
  <c r="A184" i="22"/>
  <c r="J183" i="22"/>
  <c r="I183" i="22"/>
  <c r="D183" i="22"/>
  <c r="C183" i="22" s="1"/>
  <c r="B183" i="22"/>
  <c r="A183" i="22"/>
  <c r="J182" i="22"/>
  <c r="I182" i="22"/>
  <c r="D182" i="22"/>
  <c r="C182" i="22" s="1"/>
  <c r="B182" i="22"/>
  <c r="A182" i="22"/>
  <c r="J181" i="22"/>
  <c r="I181" i="22"/>
  <c r="D181" i="22"/>
  <c r="C181" i="22" s="1"/>
  <c r="B181" i="22"/>
  <c r="A181" i="22"/>
  <c r="J180" i="22"/>
  <c r="I180" i="22"/>
  <c r="D180" i="22"/>
  <c r="C180" i="22"/>
  <c r="B180" i="22"/>
  <c r="A180" i="22"/>
  <c r="J179" i="22"/>
  <c r="I179" i="22"/>
  <c r="D179" i="22"/>
  <c r="C179" i="22" s="1"/>
  <c r="B179" i="22"/>
  <c r="A179" i="22"/>
  <c r="J178" i="22"/>
  <c r="I178" i="22"/>
  <c r="D178" i="22"/>
  <c r="C178" i="22" s="1"/>
  <c r="B178" i="22"/>
  <c r="A178" i="22"/>
  <c r="J177" i="22"/>
  <c r="I177" i="22"/>
  <c r="D177" i="22"/>
  <c r="C177" i="22" s="1"/>
  <c r="B177" i="22"/>
  <c r="A177" i="22"/>
  <c r="J176" i="22"/>
  <c r="I176" i="22"/>
  <c r="D176" i="22"/>
  <c r="C176" i="22"/>
  <c r="B176" i="22"/>
  <c r="A176" i="22"/>
  <c r="J175" i="22"/>
  <c r="I175" i="22"/>
  <c r="D175" i="22"/>
  <c r="C175" i="22" s="1"/>
  <c r="B175" i="22"/>
  <c r="A175" i="22"/>
  <c r="J174" i="22"/>
  <c r="I174" i="22"/>
  <c r="D174" i="22"/>
  <c r="C174" i="22" s="1"/>
  <c r="B174" i="22"/>
  <c r="A174" i="22"/>
  <c r="J173" i="22"/>
  <c r="I173" i="22"/>
  <c r="D173" i="22"/>
  <c r="C173" i="22" s="1"/>
  <c r="B173" i="22"/>
  <c r="A173" i="22"/>
  <c r="J172" i="22"/>
  <c r="I172" i="22"/>
  <c r="K172" i="22" s="1"/>
  <c r="D172" i="22"/>
  <c r="C172" i="22"/>
  <c r="B172" i="22"/>
  <c r="A172" i="22"/>
  <c r="J171" i="22"/>
  <c r="I171" i="22"/>
  <c r="K171" i="22" s="1"/>
  <c r="D171" i="22"/>
  <c r="C171" i="22" s="1"/>
  <c r="B171" i="22"/>
  <c r="A171" i="22"/>
  <c r="J170" i="22"/>
  <c r="I170" i="22"/>
  <c r="D170" i="22"/>
  <c r="C170" i="22" s="1"/>
  <c r="B170" i="22"/>
  <c r="A170" i="22"/>
  <c r="J169" i="22"/>
  <c r="I169" i="22"/>
  <c r="D169" i="22"/>
  <c r="C169" i="22" s="1"/>
  <c r="B169" i="22"/>
  <c r="A169" i="22"/>
  <c r="J168" i="22"/>
  <c r="I168" i="22"/>
  <c r="D168" i="22"/>
  <c r="C168" i="22"/>
  <c r="B168" i="22"/>
  <c r="A168" i="22"/>
  <c r="J167" i="22"/>
  <c r="I167" i="22"/>
  <c r="D167" i="22"/>
  <c r="C167" i="22" s="1"/>
  <c r="B167" i="22"/>
  <c r="A167" i="22"/>
  <c r="J166" i="22"/>
  <c r="I166" i="22"/>
  <c r="D166" i="22"/>
  <c r="C166" i="22" s="1"/>
  <c r="B166" i="22"/>
  <c r="A166" i="22"/>
  <c r="J165" i="22"/>
  <c r="I165" i="22"/>
  <c r="D165" i="22"/>
  <c r="C165" i="22" s="1"/>
  <c r="B165" i="22"/>
  <c r="A165" i="22"/>
  <c r="J164" i="22"/>
  <c r="I164" i="22"/>
  <c r="K164" i="22" s="1"/>
  <c r="D164" i="22"/>
  <c r="C164" i="22" s="1"/>
  <c r="B164" i="22"/>
  <c r="A164" i="22"/>
  <c r="J163" i="22"/>
  <c r="I163" i="22"/>
  <c r="D163" i="22"/>
  <c r="C163" i="22" s="1"/>
  <c r="B163" i="22"/>
  <c r="A163" i="22"/>
  <c r="J162" i="22"/>
  <c r="I162" i="22"/>
  <c r="D162" i="22"/>
  <c r="C162" i="22" s="1"/>
  <c r="B162" i="22"/>
  <c r="A162" i="22"/>
  <c r="J161" i="22"/>
  <c r="K161" i="22" s="1"/>
  <c r="I161" i="22"/>
  <c r="D161" i="22"/>
  <c r="C161" i="22" s="1"/>
  <c r="B161" i="22"/>
  <c r="A161" i="22"/>
  <c r="J160" i="22"/>
  <c r="I160" i="22"/>
  <c r="D160" i="22"/>
  <c r="C160" i="22" s="1"/>
  <c r="B160" i="22"/>
  <c r="A160" i="22"/>
  <c r="J159" i="22"/>
  <c r="I159" i="22"/>
  <c r="D159" i="22"/>
  <c r="C159" i="22" s="1"/>
  <c r="B159" i="22"/>
  <c r="A159" i="22"/>
  <c r="J158" i="22"/>
  <c r="I158" i="22"/>
  <c r="D158" i="22"/>
  <c r="C158" i="22"/>
  <c r="B158" i="22"/>
  <c r="A158" i="22"/>
  <c r="J157" i="22"/>
  <c r="I157" i="22"/>
  <c r="D157" i="22"/>
  <c r="C157" i="22"/>
  <c r="B157" i="22"/>
  <c r="A157" i="22"/>
  <c r="J156" i="22"/>
  <c r="I156" i="22"/>
  <c r="D156" i="22"/>
  <c r="C156" i="22" s="1"/>
  <c r="B156" i="22"/>
  <c r="A156" i="22"/>
  <c r="J155" i="22"/>
  <c r="I155" i="22"/>
  <c r="D155" i="22"/>
  <c r="C155" i="22" s="1"/>
  <c r="B155" i="22"/>
  <c r="A155" i="22"/>
  <c r="J154" i="22"/>
  <c r="I154" i="22"/>
  <c r="K154" i="22" s="1"/>
  <c r="D154" i="22"/>
  <c r="C154" i="22" s="1"/>
  <c r="B154" i="22"/>
  <c r="A154" i="22"/>
  <c r="J153" i="22"/>
  <c r="K153" i="22" s="1"/>
  <c r="I153" i="22"/>
  <c r="D153" i="22"/>
  <c r="C153" i="22"/>
  <c r="B153" i="22"/>
  <c r="A153" i="22"/>
  <c r="J152" i="22"/>
  <c r="I152" i="22"/>
  <c r="D152" i="22"/>
  <c r="C152" i="22" s="1"/>
  <c r="B152" i="22"/>
  <c r="A152" i="22"/>
  <c r="J151" i="22"/>
  <c r="I151" i="22"/>
  <c r="D151" i="22"/>
  <c r="C151" i="22" s="1"/>
  <c r="B151" i="22"/>
  <c r="A151" i="22"/>
  <c r="J150" i="22"/>
  <c r="I150" i="22"/>
  <c r="D150" i="22"/>
  <c r="C150" i="22" s="1"/>
  <c r="B150" i="22"/>
  <c r="A150" i="22"/>
  <c r="J149" i="22"/>
  <c r="I149" i="22"/>
  <c r="D149" i="22"/>
  <c r="C149" i="22" s="1"/>
  <c r="B149" i="22"/>
  <c r="A149" i="22"/>
  <c r="J148" i="22"/>
  <c r="I148" i="22"/>
  <c r="D148" i="22"/>
  <c r="C148" i="22"/>
  <c r="B148" i="22"/>
  <c r="A148" i="22"/>
  <c r="J147" i="22"/>
  <c r="I147" i="22"/>
  <c r="D147" i="22"/>
  <c r="C147" i="22" s="1"/>
  <c r="B147" i="22"/>
  <c r="A147" i="22"/>
  <c r="J146" i="22"/>
  <c r="K146" i="22" s="1"/>
  <c r="I146" i="22"/>
  <c r="D146" i="22"/>
  <c r="C146" i="22"/>
  <c r="B146" i="22"/>
  <c r="A146" i="22"/>
  <c r="J145" i="22"/>
  <c r="I145" i="22"/>
  <c r="D145" i="22"/>
  <c r="C145" i="22" s="1"/>
  <c r="B145" i="22"/>
  <c r="A145" i="22"/>
  <c r="J144" i="22"/>
  <c r="I144" i="22"/>
  <c r="D144" i="22"/>
  <c r="C144" i="22" s="1"/>
  <c r="B144" i="22"/>
  <c r="A144" i="22"/>
  <c r="J143" i="22"/>
  <c r="I143" i="22"/>
  <c r="D143" i="22"/>
  <c r="C143" i="22" s="1"/>
  <c r="B143" i="22"/>
  <c r="A143" i="22"/>
  <c r="J142" i="22"/>
  <c r="I142" i="22"/>
  <c r="D142" i="22"/>
  <c r="C142" i="22"/>
  <c r="B142" i="22"/>
  <c r="A142" i="22"/>
  <c r="J141" i="22"/>
  <c r="K141" i="22" s="1"/>
  <c r="I141" i="22"/>
  <c r="D141" i="22"/>
  <c r="C141" i="22" s="1"/>
  <c r="B141" i="22"/>
  <c r="A141" i="22"/>
  <c r="J140" i="22"/>
  <c r="K140" i="22" s="1"/>
  <c r="I140" i="22"/>
  <c r="D140" i="22"/>
  <c r="C140" i="22"/>
  <c r="B140" i="22"/>
  <c r="A140" i="22"/>
  <c r="J139" i="22"/>
  <c r="I139" i="22"/>
  <c r="K139" i="22" s="1"/>
  <c r="D139" i="22"/>
  <c r="C139" i="22" s="1"/>
  <c r="B139" i="22"/>
  <c r="A139" i="22"/>
  <c r="J138" i="22"/>
  <c r="I138" i="22"/>
  <c r="D138" i="22"/>
  <c r="C138" i="22"/>
  <c r="B138" i="22"/>
  <c r="A138" i="22"/>
  <c r="J137" i="22"/>
  <c r="I137" i="22"/>
  <c r="D137" i="22"/>
  <c r="C137" i="22" s="1"/>
  <c r="B137" i="22"/>
  <c r="A137" i="22"/>
  <c r="J136" i="22"/>
  <c r="I136" i="22"/>
  <c r="K136" i="22" s="1"/>
  <c r="D136" i="22"/>
  <c r="C136" i="22"/>
  <c r="B136" i="22"/>
  <c r="A136" i="22"/>
  <c r="J135" i="22"/>
  <c r="I135" i="22"/>
  <c r="K135" i="22" s="1"/>
  <c r="D135" i="22"/>
  <c r="C135" i="22" s="1"/>
  <c r="B135" i="22"/>
  <c r="A135" i="22"/>
  <c r="J134" i="22"/>
  <c r="I134" i="22"/>
  <c r="D134" i="22"/>
  <c r="C134" i="22"/>
  <c r="B134" i="22"/>
  <c r="A134" i="22"/>
  <c r="J133" i="22"/>
  <c r="K133" i="22" s="1"/>
  <c r="I133" i="22"/>
  <c r="D133" i="22"/>
  <c r="C133" i="22" s="1"/>
  <c r="B133" i="22"/>
  <c r="A133" i="22"/>
  <c r="J132" i="22"/>
  <c r="I132" i="22"/>
  <c r="K132" i="22" s="1"/>
  <c r="D132" i="22"/>
  <c r="C132" i="22" s="1"/>
  <c r="B132" i="22"/>
  <c r="A132" i="22"/>
  <c r="J131" i="22"/>
  <c r="I131" i="22"/>
  <c r="D131" i="22"/>
  <c r="C131" i="22" s="1"/>
  <c r="B131" i="22"/>
  <c r="A131" i="22"/>
  <c r="J130" i="22"/>
  <c r="I130" i="22"/>
  <c r="K130" i="22" s="1"/>
  <c r="D130" i="22"/>
  <c r="C130" i="22" s="1"/>
  <c r="B130" i="22"/>
  <c r="A130" i="22"/>
  <c r="J129" i="22"/>
  <c r="I129" i="22"/>
  <c r="D129" i="22"/>
  <c r="C129" i="22" s="1"/>
  <c r="B129" i="22"/>
  <c r="A129" i="22"/>
  <c r="J128" i="22"/>
  <c r="I128" i="22"/>
  <c r="D128" i="22"/>
  <c r="C128" i="22"/>
  <c r="B128" i="22"/>
  <c r="A128" i="22"/>
  <c r="J127" i="22"/>
  <c r="I127" i="22"/>
  <c r="K127" i="22" s="1"/>
  <c r="D127" i="22"/>
  <c r="C127" i="22" s="1"/>
  <c r="B127" i="22"/>
  <c r="A127" i="22"/>
  <c r="J126" i="22"/>
  <c r="I126" i="22"/>
  <c r="D126" i="22"/>
  <c r="C126" i="22"/>
  <c r="B126" i="22"/>
  <c r="A126" i="22"/>
  <c r="J125" i="22"/>
  <c r="I125" i="22"/>
  <c r="D125" i="22"/>
  <c r="C125" i="22" s="1"/>
  <c r="B125" i="22"/>
  <c r="A125" i="22"/>
  <c r="J124" i="22"/>
  <c r="I124" i="22"/>
  <c r="D124" i="22"/>
  <c r="C124" i="22" s="1"/>
  <c r="B124" i="22"/>
  <c r="A124" i="22"/>
  <c r="J123" i="22"/>
  <c r="I123" i="22"/>
  <c r="D123" i="22"/>
  <c r="C123" i="22" s="1"/>
  <c r="B123" i="22"/>
  <c r="A123" i="22"/>
  <c r="J122" i="22"/>
  <c r="I122" i="22"/>
  <c r="D122" i="22"/>
  <c r="C122" i="22"/>
  <c r="B122" i="22"/>
  <c r="A122" i="22"/>
  <c r="J121" i="22"/>
  <c r="I121" i="22"/>
  <c r="K121" i="22" s="1"/>
  <c r="D121" i="22"/>
  <c r="C121" i="22" s="1"/>
  <c r="B121" i="22"/>
  <c r="A121" i="22"/>
  <c r="J120" i="22"/>
  <c r="I120" i="22"/>
  <c r="D120" i="22"/>
  <c r="C120" i="22" s="1"/>
  <c r="B120" i="22"/>
  <c r="A120" i="22"/>
  <c r="J119" i="22"/>
  <c r="I119" i="22"/>
  <c r="D119" i="22"/>
  <c r="C119" i="22" s="1"/>
  <c r="B119" i="22"/>
  <c r="A119" i="22"/>
  <c r="J118" i="22"/>
  <c r="I118" i="22"/>
  <c r="D118" i="22"/>
  <c r="C118" i="22" s="1"/>
  <c r="B118" i="22"/>
  <c r="A118" i="22"/>
  <c r="J117" i="22"/>
  <c r="I117" i="22"/>
  <c r="D117" i="22"/>
  <c r="C117" i="22"/>
  <c r="B117" i="22"/>
  <c r="A117" i="22"/>
  <c r="J116" i="22"/>
  <c r="I116" i="22"/>
  <c r="D116" i="22"/>
  <c r="C116" i="22" s="1"/>
  <c r="B116" i="22"/>
  <c r="A116" i="22"/>
  <c r="J115" i="22"/>
  <c r="I115" i="22"/>
  <c r="D115" i="22"/>
  <c r="C115" i="22"/>
  <c r="B115" i="22"/>
  <c r="A115" i="22"/>
  <c r="J114" i="22"/>
  <c r="I114" i="22"/>
  <c r="D114" i="22"/>
  <c r="C114" i="22" s="1"/>
  <c r="B114" i="22"/>
  <c r="A114" i="22"/>
  <c r="J113" i="22"/>
  <c r="I113" i="22"/>
  <c r="D113" i="22"/>
  <c r="C113" i="22" s="1"/>
  <c r="B113" i="22"/>
  <c r="A113" i="22"/>
  <c r="J112" i="22"/>
  <c r="I112" i="22"/>
  <c r="K112" i="22" s="1"/>
  <c r="D112" i="22"/>
  <c r="C112" i="22"/>
  <c r="B112" i="22"/>
  <c r="A112" i="22"/>
  <c r="J111" i="22"/>
  <c r="I111" i="22"/>
  <c r="D111" i="22"/>
  <c r="C111" i="22"/>
  <c r="B111" i="22"/>
  <c r="A111" i="22"/>
  <c r="J110" i="22"/>
  <c r="I110" i="22"/>
  <c r="K110" i="22" s="1"/>
  <c r="D110" i="22"/>
  <c r="C110" i="22" s="1"/>
  <c r="B110" i="22"/>
  <c r="A110" i="22"/>
  <c r="J109" i="22"/>
  <c r="K109" i="22" s="1"/>
  <c r="I109" i="22"/>
  <c r="D109" i="22"/>
  <c r="C109" i="22"/>
  <c r="B109" i="22"/>
  <c r="A109" i="22"/>
  <c r="J108" i="22"/>
  <c r="I108" i="22"/>
  <c r="D108" i="22"/>
  <c r="C108" i="22" s="1"/>
  <c r="B108" i="22"/>
  <c r="A108" i="22"/>
  <c r="J107" i="22"/>
  <c r="I107" i="22"/>
  <c r="K107" i="22" s="1"/>
  <c r="D107" i="22"/>
  <c r="C107" i="22"/>
  <c r="B107" i="22"/>
  <c r="A107" i="22"/>
  <c r="J106" i="22"/>
  <c r="I106" i="22"/>
  <c r="D106" i="22"/>
  <c r="C106" i="22" s="1"/>
  <c r="B106" i="22"/>
  <c r="A106" i="22"/>
  <c r="J105" i="22"/>
  <c r="I105" i="22"/>
  <c r="D105" i="22"/>
  <c r="C105" i="22"/>
  <c r="B105" i="22"/>
  <c r="A105" i="22"/>
  <c r="J104" i="22"/>
  <c r="I104" i="22"/>
  <c r="D104" i="22"/>
  <c r="C104" i="22" s="1"/>
  <c r="B104" i="22"/>
  <c r="A104" i="22"/>
  <c r="J103" i="22"/>
  <c r="I103" i="22"/>
  <c r="D103" i="22"/>
  <c r="C103" i="22"/>
  <c r="B103" i="22"/>
  <c r="A103" i="22"/>
  <c r="J102" i="22"/>
  <c r="I102" i="22"/>
  <c r="D102" i="22"/>
  <c r="C102" i="22"/>
  <c r="B102" i="22"/>
  <c r="A102" i="22"/>
  <c r="J101" i="22"/>
  <c r="I101" i="22"/>
  <c r="D101" i="22"/>
  <c r="C101" i="22"/>
  <c r="B101" i="22"/>
  <c r="A101" i="22"/>
  <c r="J100" i="22"/>
  <c r="I100" i="22"/>
  <c r="D100" i="22"/>
  <c r="C100" i="22" s="1"/>
  <c r="B100" i="22"/>
  <c r="A100" i="22"/>
  <c r="J99" i="22"/>
  <c r="I99" i="22"/>
  <c r="D99" i="22"/>
  <c r="C99" i="22" s="1"/>
  <c r="B99" i="22"/>
  <c r="A99" i="22"/>
  <c r="J98" i="22"/>
  <c r="I98" i="22"/>
  <c r="D98" i="22"/>
  <c r="C98" i="22"/>
  <c r="B98" i="22"/>
  <c r="A98" i="22"/>
  <c r="J97" i="22"/>
  <c r="I97" i="22"/>
  <c r="K97" i="22" s="1"/>
  <c r="D97" i="22"/>
  <c r="C97" i="22" s="1"/>
  <c r="B97" i="22"/>
  <c r="A97" i="22"/>
  <c r="J96" i="22"/>
  <c r="I96" i="22"/>
  <c r="D96" i="22"/>
  <c r="C96" i="22"/>
  <c r="B96" i="22"/>
  <c r="A96" i="22"/>
  <c r="J95" i="22"/>
  <c r="I95" i="22"/>
  <c r="K95" i="22" s="1"/>
  <c r="D95" i="22"/>
  <c r="C95" i="22"/>
  <c r="B95" i="22"/>
  <c r="A95" i="22"/>
  <c r="J94" i="22"/>
  <c r="I94" i="22"/>
  <c r="D94" i="22"/>
  <c r="C94" i="22"/>
  <c r="B94" i="22"/>
  <c r="A94" i="22"/>
  <c r="J93" i="22"/>
  <c r="I93" i="22"/>
  <c r="D93" i="22"/>
  <c r="C93" i="22" s="1"/>
  <c r="B93" i="22"/>
  <c r="A93" i="22"/>
  <c r="J92" i="22"/>
  <c r="I92" i="22"/>
  <c r="K92" i="22" s="1"/>
  <c r="D92" i="22"/>
  <c r="C92" i="22"/>
  <c r="B92" i="22"/>
  <c r="A92" i="22"/>
  <c r="J91" i="22"/>
  <c r="K91" i="22" s="1"/>
  <c r="I91" i="22"/>
  <c r="D91" i="22"/>
  <c r="C91" i="22" s="1"/>
  <c r="B91" i="22"/>
  <c r="A91" i="22"/>
  <c r="J90" i="22"/>
  <c r="I90" i="22"/>
  <c r="D90" i="22"/>
  <c r="C90" i="22" s="1"/>
  <c r="B90" i="22"/>
  <c r="A90" i="22"/>
  <c r="J89" i="22"/>
  <c r="I89" i="22"/>
  <c r="K89" i="22" s="1"/>
  <c r="D89" i="22"/>
  <c r="C89" i="22" s="1"/>
  <c r="B89" i="22"/>
  <c r="A89" i="22"/>
  <c r="J88" i="22"/>
  <c r="I88" i="22"/>
  <c r="D88" i="22"/>
  <c r="C88" i="22"/>
  <c r="B88" i="22"/>
  <c r="A88" i="22"/>
  <c r="J87" i="22"/>
  <c r="I87" i="22"/>
  <c r="D87" i="22"/>
  <c r="C87" i="22" s="1"/>
  <c r="B87" i="22"/>
  <c r="A87" i="22"/>
  <c r="J86" i="22"/>
  <c r="I86" i="22"/>
  <c r="D86" i="22"/>
  <c r="C86" i="22"/>
  <c r="B86" i="22"/>
  <c r="A86" i="22"/>
  <c r="J85" i="22"/>
  <c r="I85" i="22"/>
  <c r="D85" i="22"/>
  <c r="C85" i="22" s="1"/>
  <c r="B85" i="22"/>
  <c r="A85" i="22"/>
  <c r="J84" i="22"/>
  <c r="I84" i="22"/>
  <c r="D84" i="22"/>
  <c r="C84" i="22"/>
  <c r="B84" i="22"/>
  <c r="A84" i="22"/>
  <c r="J83" i="22"/>
  <c r="I83" i="22"/>
  <c r="D83" i="22"/>
  <c r="C83" i="22"/>
  <c r="B83" i="22"/>
  <c r="A83" i="22"/>
  <c r="J82" i="22"/>
  <c r="I82" i="22"/>
  <c r="K82" i="22" s="1"/>
  <c r="D82" i="22"/>
  <c r="C82" i="22" s="1"/>
  <c r="B82" i="22"/>
  <c r="A82" i="22"/>
  <c r="J81" i="22"/>
  <c r="I81" i="22"/>
  <c r="D81" i="22"/>
  <c r="C81" i="22"/>
  <c r="B81" i="22"/>
  <c r="A81" i="22"/>
  <c r="J80" i="22"/>
  <c r="I80" i="22"/>
  <c r="D80" i="22"/>
  <c r="C80" i="22"/>
  <c r="B80" i="22"/>
  <c r="A80" i="22"/>
  <c r="J79" i="22"/>
  <c r="I79" i="22"/>
  <c r="D79" i="22"/>
  <c r="C79" i="22" s="1"/>
  <c r="B79" i="22"/>
  <c r="A79" i="22"/>
  <c r="J78" i="22"/>
  <c r="I78" i="22"/>
  <c r="D78" i="22"/>
  <c r="C78" i="22" s="1"/>
  <c r="B78" i="22"/>
  <c r="A78" i="22"/>
  <c r="J77" i="22"/>
  <c r="I77" i="22"/>
  <c r="D77" i="22"/>
  <c r="C77" i="22" s="1"/>
  <c r="B77" i="22"/>
  <c r="A77" i="22"/>
  <c r="J76" i="22"/>
  <c r="I76" i="22"/>
  <c r="K76" i="22" s="1"/>
  <c r="D76" i="22"/>
  <c r="C76" i="22"/>
  <c r="B76" i="22"/>
  <c r="A76" i="22"/>
  <c r="J75" i="22"/>
  <c r="I75" i="22"/>
  <c r="D75" i="22"/>
  <c r="C75" i="22"/>
  <c r="B75" i="22"/>
  <c r="A75" i="22"/>
  <c r="J74" i="22"/>
  <c r="I74" i="22"/>
  <c r="D74" i="22"/>
  <c r="C74" i="22" s="1"/>
  <c r="B74" i="22"/>
  <c r="A74" i="22"/>
  <c r="J73" i="22"/>
  <c r="I73" i="22"/>
  <c r="D73" i="22"/>
  <c r="C73" i="22"/>
  <c r="B73" i="22"/>
  <c r="A73" i="22"/>
  <c r="J72" i="22"/>
  <c r="K72" i="22" s="1"/>
  <c r="I72" i="22"/>
  <c r="D72" i="22"/>
  <c r="C72" i="22"/>
  <c r="B72" i="22"/>
  <c r="A72" i="22"/>
  <c r="J71" i="22"/>
  <c r="I71" i="22"/>
  <c r="D71" i="22"/>
  <c r="C71" i="22" s="1"/>
  <c r="B71" i="22"/>
  <c r="A71" i="22"/>
  <c r="J70" i="22"/>
  <c r="I70" i="22"/>
  <c r="D70" i="22"/>
  <c r="C70" i="22" s="1"/>
  <c r="B70" i="22"/>
  <c r="A70" i="22"/>
  <c r="J69" i="22"/>
  <c r="I69" i="22"/>
  <c r="D69" i="22"/>
  <c r="C69" i="22" s="1"/>
  <c r="B69" i="22"/>
  <c r="A69" i="22"/>
  <c r="J68" i="22"/>
  <c r="I68" i="22"/>
  <c r="D68" i="22"/>
  <c r="C68" i="22" s="1"/>
  <c r="B68" i="22"/>
  <c r="A68" i="22"/>
  <c r="J67" i="22"/>
  <c r="I67" i="22"/>
  <c r="D67" i="22"/>
  <c r="C67" i="22" s="1"/>
  <c r="B67" i="22"/>
  <c r="A67" i="22"/>
  <c r="J66" i="22"/>
  <c r="I66" i="22"/>
  <c r="D66" i="22"/>
  <c r="C66" i="22" s="1"/>
  <c r="B66" i="22"/>
  <c r="A66" i="22"/>
  <c r="J65" i="22"/>
  <c r="I65" i="22"/>
  <c r="D65" i="22"/>
  <c r="C65" i="22" s="1"/>
  <c r="B65" i="22"/>
  <c r="A65" i="22"/>
  <c r="J64" i="22"/>
  <c r="K64" i="22" s="1"/>
  <c r="I64" i="22"/>
  <c r="D64" i="22"/>
  <c r="C64" i="22" s="1"/>
  <c r="B64" i="22"/>
  <c r="A64" i="22"/>
  <c r="J63" i="22"/>
  <c r="I63" i="22"/>
  <c r="D63" i="22"/>
  <c r="C63" i="22" s="1"/>
  <c r="B63" i="22"/>
  <c r="A63" i="22"/>
  <c r="J62" i="22"/>
  <c r="I62" i="22"/>
  <c r="D62" i="22"/>
  <c r="C62" i="22" s="1"/>
  <c r="B62" i="22"/>
  <c r="A62" i="22"/>
  <c r="J61" i="22"/>
  <c r="K61" i="22" s="1"/>
  <c r="I61" i="22"/>
  <c r="D61" i="22"/>
  <c r="C61" i="22"/>
  <c r="B61" i="22"/>
  <c r="A61" i="22"/>
  <c r="J60" i="22"/>
  <c r="I60" i="22"/>
  <c r="D60" i="22"/>
  <c r="C60" i="22" s="1"/>
  <c r="B60" i="22"/>
  <c r="A60" i="22"/>
  <c r="J59" i="22"/>
  <c r="I59" i="22"/>
  <c r="D59" i="22"/>
  <c r="C59" i="22" s="1"/>
  <c r="B59" i="22"/>
  <c r="A59" i="22"/>
  <c r="J58" i="22"/>
  <c r="K58" i="22" s="1"/>
  <c r="I58" i="22"/>
  <c r="D58" i="22"/>
  <c r="C58" i="22"/>
  <c r="B58" i="22"/>
  <c r="A58" i="22"/>
  <c r="J57" i="22"/>
  <c r="I57" i="22"/>
  <c r="D57" i="22"/>
  <c r="C57" i="22" s="1"/>
  <c r="B57" i="22"/>
  <c r="A57" i="22"/>
  <c r="J56" i="22"/>
  <c r="I56" i="22"/>
  <c r="D56" i="22"/>
  <c r="C56" i="22" s="1"/>
  <c r="B56" i="22"/>
  <c r="A56" i="22"/>
  <c r="J55" i="22"/>
  <c r="I55" i="22"/>
  <c r="D55" i="22"/>
  <c r="C55" i="22" s="1"/>
  <c r="B55" i="22"/>
  <c r="A55" i="22"/>
  <c r="J54" i="22"/>
  <c r="I54" i="22"/>
  <c r="D54" i="22"/>
  <c r="C54" i="22"/>
  <c r="B54" i="22"/>
  <c r="A54" i="22"/>
  <c r="J53" i="22"/>
  <c r="I53" i="22"/>
  <c r="D53" i="22"/>
  <c r="C53" i="22" s="1"/>
  <c r="B53" i="22"/>
  <c r="A53" i="22"/>
  <c r="J52" i="22"/>
  <c r="I52" i="22"/>
  <c r="D52" i="22"/>
  <c r="C52" i="22" s="1"/>
  <c r="B52" i="22"/>
  <c r="A52" i="22"/>
  <c r="J51" i="22"/>
  <c r="I51" i="22"/>
  <c r="D51" i="22"/>
  <c r="C51" i="22" s="1"/>
  <c r="B51" i="22"/>
  <c r="A51" i="22"/>
  <c r="J50" i="22"/>
  <c r="I50" i="22"/>
  <c r="D50" i="22"/>
  <c r="C50" i="22"/>
  <c r="B50" i="22"/>
  <c r="A50" i="22"/>
  <c r="J49" i="22"/>
  <c r="I49" i="22"/>
  <c r="D49" i="22"/>
  <c r="C49" i="22" s="1"/>
  <c r="B49" i="22"/>
  <c r="A49" i="22"/>
  <c r="J48" i="22"/>
  <c r="I48" i="22"/>
  <c r="D48" i="22"/>
  <c r="C48" i="22" s="1"/>
  <c r="B48" i="22"/>
  <c r="A48" i="22"/>
  <c r="J47" i="22"/>
  <c r="I47" i="22"/>
  <c r="D47" i="22"/>
  <c r="C47" i="22" s="1"/>
  <c r="B47" i="22"/>
  <c r="A47" i="22"/>
  <c r="J46" i="22"/>
  <c r="K46" i="22" s="1"/>
  <c r="I46" i="22"/>
  <c r="D46" i="22"/>
  <c r="C46" i="22" s="1"/>
  <c r="B46" i="22"/>
  <c r="A46" i="22"/>
  <c r="J45" i="22"/>
  <c r="I45" i="22"/>
  <c r="D45" i="22"/>
  <c r="C45" i="22" s="1"/>
  <c r="B45" i="22"/>
  <c r="A45" i="22"/>
  <c r="J44" i="22"/>
  <c r="I44" i="22"/>
  <c r="K44" i="22" s="1"/>
  <c r="D44" i="22"/>
  <c r="C44" i="22" s="1"/>
  <c r="B44" i="22"/>
  <c r="A44" i="22"/>
  <c r="J43" i="22"/>
  <c r="I43" i="22"/>
  <c r="D43" i="22"/>
  <c r="C43" i="22"/>
  <c r="B43" i="22"/>
  <c r="A43" i="22"/>
  <c r="J42" i="22"/>
  <c r="I42" i="22"/>
  <c r="D42" i="22"/>
  <c r="C42" i="22" s="1"/>
  <c r="B42" i="22"/>
  <c r="A42" i="22"/>
  <c r="J41" i="22"/>
  <c r="I41" i="22"/>
  <c r="D41" i="22"/>
  <c r="C41" i="22" s="1"/>
  <c r="B41" i="22"/>
  <c r="A41" i="22"/>
  <c r="J40" i="22"/>
  <c r="I40" i="22"/>
  <c r="D40" i="22"/>
  <c r="C40" i="22" s="1"/>
  <c r="B40" i="22"/>
  <c r="A40" i="22"/>
  <c r="J39" i="22"/>
  <c r="I39" i="22"/>
  <c r="K39" i="22" s="1"/>
  <c r="D39" i="22"/>
  <c r="C39" i="22" s="1"/>
  <c r="B39" i="22"/>
  <c r="A39" i="22"/>
  <c r="J38" i="22"/>
  <c r="I38" i="22"/>
  <c r="D38" i="22"/>
  <c r="C38" i="22" s="1"/>
  <c r="B38" i="22"/>
  <c r="A38" i="22"/>
  <c r="J37" i="22"/>
  <c r="I37" i="22"/>
  <c r="D37" i="22"/>
  <c r="C37" i="22"/>
  <c r="B37" i="22"/>
  <c r="A37" i="22"/>
  <c r="J36" i="22"/>
  <c r="I36" i="22"/>
  <c r="D36" i="22"/>
  <c r="C36" i="22"/>
  <c r="B36" i="22"/>
  <c r="A36" i="22"/>
  <c r="J35" i="22"/>
  <c r="I35" i="22"/>
  <c r="K35" i="22" s="1"/>
  <c r="D35" i="22"/>
  <c r="C35" i="22" s="1"/>
  <c r="B35" i="22"/>
  <c r="A35" i="22"/>
  <c r="J34" i="22"/>
  <c r="I34" i="22"/>
  <c r="D34" i="22"/>
  <c r="C34" i="22" s="1"/>
  <c r="B34" i="22"/>
  <c r="A34" i="22"/>
  <c r="J33" i="22"/>
  <c r="I33" i="22"/>
  <c r="D33" i="22"/>
  <c r="C33" i="22"/>
  <c r="B33" i="22"/>
  <c r="A33" i="22"/>
  <c r="J32" i="22"/>
  <c r="I32" i="22"/>
  <c r="D32" i="22"/>
  <c r="C32" i="22"/>
  <c r="B32" i="22"/>
  <c r="A32" i="22"/>
  <c r="J31" i="22"/>
  <c r="I31" i="22"/>
  <c r="D31" i="22"/>
  <c r="C31" i="22" s="1"/>
  <c r="B31" i="22"/>
  <c r="A31" i="22"/>
  <c r="J30" i="22"/>
  <c r="I30" i="22"/>
  <c r="K30" i="22" s="1"/>
  <c r="D30" i="22"/>
  <c r="C30" i="22"/>
  <c r="B30" i="22"/>
  <c r="A30" i="22"/>
  <c r="J29" i="22"/>
  <c r="I29" i="22"/>
  <c r="D29" i="22"/>
  <c r="C29" i="22" s="1"/>
  <c r="B29" i="22"/>
  <c r="A29" i="22"/>
  <c r="J28" i="22"/>
  <c r="I28" i="22"/>
  <c r="D28" i="22"/>
  <c r="C28" i="22"/>
  <c r="B28" i="22"/>
  <c r="A28" i="22"/>
  <c r="J27" i="22"/>
  <c r="K27" i="22" s="1"/>
  <c r="I27" i="22"/>
  <c r="D27" i="22"/>
  <c r="C27" i="22" s="1"/>
  <c r="B27" i="22"/>
  <c r="A27" i="22"/>
  <c r="J26" i="22"/>
  <c r="I26" i="22"/>
  <c r="D26" i="22"/>
  <c r="C26" i="22" s="1"/>
  <c r="B26" i="22"/>
  <c r="A26" i="22"/>
  <c r="J25" i="22"/>
  <c r="I25" i="22"/>
  <c r="D25" i="22"/>
  <c r="C25" i="22"/>
  <c r="B25" i="22"/>
  <c r="A25" i="22"/>
  <c r="J24" i="22"/>
  <c r="I24" i="22"/>
  <c r="D24" i="22"/>
  <c r="C24" i="22" s="1"/>
  <c r="B24" i="22"/>
  <c r="A24" i="22"/>
  <c r="J23" i="22"/>
  <c r="I23" i="22"/>
  <c r="D23" i="22"/>
  <c r="C23" i="22" s="1"/>
  <c r="B23" i="22"/>
  <c r="A23" i="22"/>
  <c r="J22" i="22"/>
  <c r="I22" i="22"/>
  <c r="D22" i="22"/>
  <c r="C22" i="22" s="1"/>
  <c r="B22" i="22"/>
  <c r="A22" i="22"/>
  <c r="J21" i="22"/>
  <c r="K21" i="22" s="1"/>
  <c r="I21" i="22"/>
  <c r="D21" i="22"/>
  <c r="C21" i="22" s="1"/>
  <c r="B21" i="22"/>
  <c r="A21" i="22"/>
  <c r="J20" i="22"/>
  <c r="I20" i="22"/>
  <c r="K20" i="22" s="1"/>
  <c r="D20" i="22"/>
  <c r="C20" i="22"/>
  <c r="B20" i="22"/>
  <c r="A20" i="22"/>
  <c r="J19" i="22"/>
  <c r="I19" i="22"/>
  <c r="D19" i="22"/>
  <c r="C19" i="22" s="1"/>
  <c r="B19" i="22"/>
  <c r="A19" i="22"/>
  <c r="J18" i="22"/>
  <c r="I18" i="22"/>
  <c r="K18" i="22" s="1"/>
  <c r="D18" i="22"/>
  <c r="C18" i="22"/>
  <c r="B18" i="22"/>
  <c r="A18" i="22"/>
  <c r="J17" i="22"/>
  <c r="I17" i="22"/>
  <c r="D17" i="22"/>
  <c r="C17" i="22" s="1"/>
  <c r="B17" i="22"/>
  <c r="A17" i="22"/>
  <c r="J16" i="22"/>
  <c r="I16" i="22"/>
  <c r="D16" i="22"/>
  <c r="C16" i="22"/>
  <c r="B16" i="22"/>
  <c r="A16" i="22"/>
  <c r="J15" i="22"/>
  <c r="I15" i="22"/>
  <c r="D15" i="22"/>
  <c r="C15" i="22" s="1"/>
  <c r="B15" i="22"/>
  <c r="A15" i="22"/>
  <c r="J14" i="22"/>
  <c r="I14" i="22"/>
  <c r="D14" i="22"/>
  <c r="C14" i="22" s="1"/>
  <c r="B14" i="22"/>
  <c r="A14" i="22"/>
  <c r="J13" i="22"/>
  <c r="I13" i="22"/>
  <c r="D13" i="22"/>
  <c r="C13" i="22" s="1"/>
  <c r="B13" i="22"/>
  <c r="A13" i="22"/>
  <c r="J12" i="22"/>
  <c r="K12" i="22" s="1"/>
  <c r="I12" i="22"/>
  <c r="D12" i="22"/>
  <c r="C12" i="22"/>
  <c r="B12" i="22"/>
  <c r="A12" i="22"/>
  <c r="J11" i="22"/>
  <c r="I11" i="22"/>
  <c r="D11" i="22"/>
  <c r="C11" i="22" s="1"/>
  <c r="B11" i="22"/>
  <c r="A11" i="22"/>
  <c r="J10" i="22"/>
  <c r="I10" i="22"/>
  <c r="D10" i="22"/>
  <c r="C10" i="22" s="1"/>
  <c r="B10" i="22"/>
  <c r="A10" i="22"/>
  <c r="F402" i="19"/>
  <c r="B402" i="19"/>
  <c r="B401" i="19"/>
  <c r="B400" i="19"/>
  <c r="B399" i="19"/>
  <c r="B398" i="19"/>
  <c r="B397" i="19"/>
  <c r="B396" i="19"/>
  <c r="B395" i="19"/>
  <c r="B394" i="19"/>
  <c r="B393" i="19"/>
  <c r="B392" i="19"/>
  <c r="B391" i="19"/>
  <c r="B390" i="19"/>
  <c r="B389" i="19"/>
  <c r="B388" i="19"/>
  <c r="B387" i="19"/>
  <c r="B386" i="19"/>
  <c r="B385" i="19"/>
  <c r="B384" i="19"/>
  <c r="B383" i="19"/>
  <c r="B382" i="19"/>
  <c r="B381" i="19"/>
  <c r="B380" i="19"/>
  <c r="B379" i="19"/>
  <c r="B378" i="19"/>
  <c r="B377" i="19"/>
  <c r="B376" i="19"/>
  <c r="B375" i="19"/>
  <c r="B374" i="19"/>
  <c r="B373" i="19"/>
  <c r="B372" i="19"/>
  <c r="B371" i="19"/>
  <c r="B370" i="19"/>
  <c r="B369" i="19"/>
  <c r="B368" i="19"/>
  <c r="B367" i="19"/>
  <c r="B366" i="19"/>
  <c r="B365" i="19"/>
  <c r="B364" i="19"/>
  <c r="B363" i="19"/>
  <c r="B362" i="19"/>
  <c r="B361" i="19"/>
  <c r="B360" i="19"/>
  <c r="B359" i="19"/>
  <c r="B358" i="19"/>
  <c r="B357" i="19"/>
  <c r="B356" i="19"/>
  <c r="B355" i="19"/>
  <c r="B354" i="19"/>
  <c r="B353" i="19"/>
  <c r="B352" i="19"/>
  <c r="B351" i="19"/>
  <c r="B350" i="19"/>
  <c r="B349" i="19"/>
  <c r="B348" i="19"/>
  <c r="B347" i="19"/>
  <c r="B346" i="19"/>
  <c r="B345" i="19"/>
  <c r="B344" i="19"/>
  <c r="B343" i="19"/>
  <c r="B342" i="19"/>
  <c r="B341" i="19"/>
  <c r="B340" i="19"/>
  <c r="B339" i="19"/>
  <c r="B338" i="19"/>
  <c r="B337" i="19"/>
  <c r="B336" i="19"/>
  <c r="B335" i="19"/>
  <c r="B334" i="19"/>
  <c r="B333" i="19"/>
  <c r="B332" i="19"/>
  <c r="B331" i="19"/>
  <c r="B330" i="19"/>
  <c r="B329" i="19"/>
  <c r="B328" i="19"/>
  <c r="B327" i="19"/>
  <c r="B326" i="19"/>
  <c r="B325" i="19"/>
  <c r="B324" i="19"/>
  <c r="B323" i="19"/>
  <c r="B322" i="19"/>
  <c r="B321" i="19"/>
  <c r="B320" i="19"/>
  <c r="B319" i="19"/>
  <c r="B318" i="19"/>
  <c r="B317" i="19"/>
  <c r="B316" i="19"/>
  <c r="B315" i="19"/>
  <c r="B314" i="19"/>
  <c r="B313" i="19"/>
  <c r="B312" i="19"/>
  <c r="B311" i="19"/>
  <c r="B310" i="19"/>
  <c r="B309" i="19"/>
  <c r="B308" i="19"/>
  <c r="B307" i="19"/>
  <c r="B306" i="19"/>
  <c r="B305" i="19"/>
  <c r="B304" i="19"/>
  <c r="B303" i="19"/>
  <c r="B302" i="19"/>
  <c r="B301" i="19"/>
  <c r="B300" i="19"/>
  <c r="B299" i="19"/>
  <c r="B298" i="19"/>
  <c r="B297" i="19"/>
  <c r="B296" i="19"/>
  <c r="B295" i="19"/>
  <c r="B294" i="19"/>
  <c r="B293" i="19"/>
  <c r="B292" i="19"/>
  <c r="B291" i="19"/>
  <c r="B290" i="19"/>
  <c r="B289" i="19"/>
  <c r="B288" i="19"/>
  <c r="B287" i="19"/>
  <c r="B286" i="19"/>
  <c r="B285" i="19"/>
  <c r="B284" i="19"/>
  <c r="B283" i="19"/>
  <c r="B282" i="19"/>
  <c r="B281" i="19"/>
  <c r="B280" i="19"/>
  <c r="B279" i="19"/>
  <c r="B278" i="19"/>
  <c r="B277" i="19"/>
  <c r="B276" i="19"/>
  <c r="B275" i="19"/>
  <c r="B274" i="19"/>
  <c r="B273" i="19"/>
  <c r="B272" i="19"/>
  <c r="B271" i="19"/>
  <c r="B270" i="19"/>
  <c r="B269" i="19"/>
  <c r="B268" i="19"/>
  <c r="B267" i="19"/>
  <c r="B266" i="19"/>
  <c r="B265" i="19"/>
  <c r="B264" i="19"/>
  <c r="B263" i="19"/>
  <c r="B262" i="19"/>
  <c r="B261" i="19"/>
  <c r="B260" i="19"/>
  <c r="B259" i="19"/>
  <c r="B258" i="19"/>
  <c r="B257" i="19"/>
  <c r="B256" i="19"/>
  <c r="B255" i="19"/>
  <c r="B254" i="19"/>
  <c r="B253" i="19"/>
  <c r="B252" i="19"/>
  <c r="B251" i="19"/>
  <c r="B250" i="19"/>
  <c r="B249" i="19"/>
  <c r="B248" i="19"/>
  <c r="B247" i="19"/>
  <c r="B246" i="19"/>
  <c r="B245" i="19"/>
  <c r="B244" i="19"/>
  <c r="B243" i="19"/>
  <c r="B242" i="19"/>
  <c r="B241" i="19"/>
  <c r="B240" i="19"/>
  <c r="B239" i="19"/>
  <c r="B238" i="19"/>
  <c r="B237" i="19"/>
  <c r="B236" i="19"/>
  <c r="B235" i="19"/>
  <c r="B234" i="19"/>
  <c r="B233" i="19"/>
  <c r="B232" i="19"/>
  <c r="B231" i="19"/>
  <c r="B230" i="19"/>
  <c r="B229" i="19"/>
  <c r="B228" i="19"/>
  <c r="B227" i="19"/>
  <c r="B226" i="19"/>
  <c r="B225" i="19"/>
  <c r="B224" i="19"/>
  <c r="B223" i="19"/>
  <c r="B222" i="19"/>
  <c r="B221" i="19"/>
  <c r="B220" i="19"/>
  <c r="B219" i="19"/>
  <c r="B218" i="19"/>
  <c r="B217" i="19"/>
  <c r="B216" i="19"/>
  <c r="B215" i="19"/>
  <c r="B214" i="19"/>
  <c r="B213" i="19"/>
  <c r="B212" i="19"/>
  <c r="B211" i="19"/>
  <c r="B210" i="19"/>
  <c r="B209" i="19"/>
  <c r="B208" i="19"/>
  <c r="B207" i="19"/>
  <c r="B206" i="19"/>
  <c r="B205" i="19"/>
  <c r="B204" i="19"/>
  <c r="B203" i="19"/>
  <c r="B202" i="19"/>
  <c r="B201" i="19"/>
  <c r="B200" i="19"/>
  <c r="B199" i="19"/>
  <c r="B198" i="19"/>
  <c r="B197" i="19"/>
  <c r="B196" i="19"/>
  <c r="B195" i="19"/>
  <c r="B194" i="19"/>
  <c r="B193" i="19"/>
  <c r="B192" i="19"/>
  <c r="B191" i="19"/>
  <c r="B190" i="19"/>
  <c r="B189" i="19"/>
  <c r="B188" i="19"/>
  <c r="B187" i="19"/>
  <c r="B186" i="19"/>
  <c r="B185" i="19"/>
  <c r="B184" i="19"/>
  <c r="B183" i="19"/>
  <c r="B182" i="19"/>
  <c r="B181" i="19"/>
  <c r="B180" i="19"/>
  <c r="B179" i="19"/>
  <c r="B178" i="19"/>
  <c r="B177" i="19"/>
  <c r="B176" i="19"/>
  <c r="B175" i="19"/>
  <c r="B174" i="19"/>
  <c r="B173" i="19"/>
  <c r="B172" i="19"/>
  <c r="B171" i="19"/>
  <c r="B170" i="19"/>
  <c r="B169" i="19"/>
  <c r="B168" i="19"/>
  <c r="B167" i="19"/>
  <c r="B166" i="19"/>
  <c r="B165" i="19"/>
  <c r="B164" i="19"/>
  <c r="B163" i="19"/>
  <c r="B162" i="19"/>
  <c r="B161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I2543" i="18"/>
  <c r="I2544" i="18"/>
  <c r="I2545" i="18"/>
  <c r="I2546" i="18"/>
  <c r="I2547" i="18"/>
  <c r="I2548" i="18"/>
  <c r="I2549" i="18"/>
  <c r="I2550" i="18"/>
  <c r="I2551" i="18"/>
  <c r="I2552" i="18"/>
  <c r="I2553" i="18"/>
  <c r="I2554" i="18"/>
  <c r="I2555" i="18"/>
  <c r="I2556" i="18"/>
  <c r="I2557" i="18"/>
  <c r="I2558" i="18"/>
  <c r="I2559" i="18"/>
  <c r="I2560" i="18"/>
  <c r="I2561" i="18"/>
  <c r="I2562" i="18"/>
  <c r="I2563" i="18"/>
  <c r="I2564" i="18"/>
  <c r="I2565" i="18"/>
  <c r="I2566" i="18"/>
  <c r="I2567" i="18"/>
  <c r="I2568" i="18"/>
  <c r="I2569" i="18"/>
  <c r="I2570" i="18"/>
  <c r="I2571" i="18"/>
  <c r="I2572" i="18"/>
  <c r="I2573" i="18"/>
  <c r="I2574" i="18"/>
  <c r="I2575" i="18"/>
  <c r="I2576" i="18"/>
  <c r="I2577" i="18"/>
  <c r="I2578" i="18"/>
  <c r="I2579" i="18"/>
  <c r="I2580" i="18"/>
  <c r="I2581" i="18"/>
  <c r="I2582" i="18"/>
  <c r="I2583" i="18"/>
  <c r="I2584" i="18"/>
  <c r="I2585" i="18"/>
  <c r="I2586" i="18"/>
  <c r="I2587" i="18"/>
  <c r="I2588" i="18"/>
  <c r="I2589" i="18"/>
  <c r="I2590" i="18"/>
  <c r="I2591" i="18"/>
  <c r="I2592" i="18"/>
  <c r="I2593" i="18"/>
  <c r="I2594" i="18"/>
  <c r="I2595" i="18"/>
  <c r="I2596" i="18"/>
  <c r="I2597" i="18"/>
  <c r="I2598" i="18"/>
  <c r="I2599" i="18"/>
  <c r="I2600" i="18"/>
  <c r="I2601" i="18"/>
  <c r="I2602" i="18"/>
  <c r="I2603" i="18"/>
  <c r="I2604" i="18"/>
  <c r="I2605" i="18"/>
  <c r="I2606" i="18"/>
  <c r="I2607" i="18"/>
  <c r="I2608" i="18"/>
  <c r="I2609" i="18"/>
  <c r="I2610" i="18"/>
  <c r="I2611" i="18"/>
  <c r="I2612" i="18"/>
  <c r="I2613" i="18"/>
  <c r="I2614" i="18"/>
  <c r="I2615" i="18"/>
  <c r="I2616" i="18"/>
  <c r="I2617" i="18"/>
  <c r="I2618" i="18"/>
  <c r="I2619" i="18"/>
  <c r="I2620" i="18"/>
  <c r="I2621" i="18"/>
  <c r="I2622" i="18"/>
  <c r="I2623" i="18"/>
  <c r="I2624" i="18"/>
  <c r="I2625" i="18"/>
  <c r="I2626" i="18"/>
  <c r="I2627" i="18"/>
  <c r="I2628" i="18"/>
  <c r="I2629" i="18"/>
  <c r="I2630" i="18"/>
  <c r="I2631" i="18"/>
  <c r="I2632" i="18"/>
  <c r="I2633" i="18"/>
  <c r="I2634" i="18"/>
  <c r="I2635" i="18"/>
  <c r="I2636" i="18"/>
  <c r="I2637" i="18"/>
  <c r="I2638" i="18"/>
  <c r="I2639" i="18"/>
  <c r="I2640" i="18"/>
  <c r="I2641" i="18"/>
  <c r="I2642" i="18"/>
  <c r="I2643" i="18"/>
  <c r="I2644" i="18"/>
  <c r="I2645" i="18"/>
  <c r="I2646" i="18"/>
  <c r="I2647" i="18"/>
  <c r="I2648" i="18"/>
  <c r="I2649" i="18"/>
  <c r="I2650" i="18"/>
  <c r="I2651" i="18"/>
  <c r="I2652" i="18"/>
  <c r="I2653" i="18"/>
  <c r="I2654" i="18"/>
  <c r="I2655" i="18"/>
  <c r="I2656" i="18"/>
  <c r="I2657" i="18"/>
  <c r="I2658" i="18"/>
  <c r="I2659" i="18"/>
  <c r="I2660" i="18"/>
  <c r="I2661" i="18"/>
  <c r="I2662" i="18"/>
  <c r="I2663" i="18"/>
  <c r="I2664" i="18"/>
  <c r="I2665" i="18"/>
  <c r="I2666" i="18"/>
  <c r="I2667" i="18"/>
  <c r="I2668" i="18"/>
  <c r="I2669" i="18"/>
  <c r="I2670" i="18"/>
  <c r="I2671" i="18"/>
  <c r="I2672" i="18"/>
  <c r="I2673" i="18"/>
  <c r="I2674" i="18"/>
  <c r="I2675" i="18"/>
  <c r="I2676" i="18"/>
  <c r="I2677" i="18"/>
  <c r="I2678" i="18"/>
  <c r="I2679" i="18"/>
  <c r="I2680" i="18"/>
  <c r="I2681" i="18"/>
  <c r="I2682" i="18"/>
  <c r="I2683" i="18"/>
  <c r="I2684" i="18"/>
  <c r="I2685" i="18"/>
  <c r="I2686" i="18"/>
  <c r="I2687" i="18"/>
  <c r="I2688" i="18"/>
  <c r="I2689" i="18"/>
  <c r="I2690" i="18"/>
  <c r="I2691" i="18"/>
  <c r="I2692" i="18"/>
  <c r="I2693" i="18"/>
  <c r="I2694" i="18"/>
  <c r="I2695" i="18"/>
  <c r="I2696" i="18"/>
  <c r="I2697" i="18"/>
  <c r="I2698" i="18"/>
  <c r="I2699" i="18"/>
  <c r="I2700" i="18"/>
  <c r="I2701" i="18"/>
  <c r="I2702" i="18"/>
  <c r="I2703" i="18"/>
  <c r="I2704" i="18"/>
  <c r="I2705" i="18"/>
  <c r="I2706" i="18"/>
  <c r="I2707" i="18"/>
  <c r="I2708" i="18"/>
  <c r="I2709" i="18"/>
  <c r="I2710" i="18"/>
  <c r="I2711" i="18"/>
  <c r="I2712" i="18"/>
  <c r="I2713" i="18"/>
  <c r="I2714" i="18"/>
  <c r="I2715" i="18"/>
  <c r="I2716" i="18"/>
  <c r="I2717" i="18"/>
  <c r="I2718" i="18"/>
  <c r="I2719" i="18"/>
  <c r="I2720" i="18"/>
  <c r="I2721" i="18"/>
  <c r="I2722" i="18"/>
  <c r="I2723" i="18"/>
  <c r="I2724" i="18"/>
  <c r="I2725" i="18"/>
  <c r="I2726" i="18"/>
  <c r="I2727" i="18"/>
  <c r="I2728" i="18"/>
  <c r="I2729" i="18"/>
  <c r="I2730" i="18"/>
  <c r="I2731" i="18"/>
  <c r="I2732" i="18"/>
  <c r="I2733" i="18"/>
  <c r="I2734" i="18"/>
  <c r="I2735" i="18"/>
  <c r="I2736" i="18"/>
  <c r="I2737" i="18"/>
  <c r="I2738" i="18"/>
  <c r="I2739" i="18"/>
  <c r="I2740" i="18"/>
  <c r="I2741" i="18"/>
  <c r="I2742" i="18"/>
  <c r="I2743" i="18"/>
  <c r="I2744" i="18"/>
  <c r="I2745" i="18"/>
  <c r="I2746" i="18"/>
  <c r="I2747" i="18"/>
  <c r="I2748" i="18"/>
  <c r="I2749" i="18"/>
  <c r="I2750" i="18"/>
  <c r="I2751" i="18"/>
  <c r="I2752" i="18"/>
  <c r="I2753" i="18"/>
  <c r="I2754" i="18"/>
  <c r="I2755" i="18"/>
  <c r="I2756" i="18"/>
  <c r="I2757" i="18"/>
  <c r="I2758" i="18"/>
  <c r="I2759" i="18"/>
  <c r="I2760" i="18"/>
  <c r="I2761" i="18"/>
  <c r="I2762" i="18"/>
  <c r="I2763" i="18"/>
  <c r="I2764" i="18"/>
  <c r="I2765" i="18"/>
  <c r="I2766" i="18"/>
  <c r="I2767" i="18"/>
  <c r="I2768" i="18"/>
  <c r="I2769" i="18"/>
  <c r="I2770" i="18"/>
  <c r="I2771" i="18"/>
  <c r="I2772" i="18"/>
  <c r="I2773" i="18"/>
  <c r="I2774" i="18"/>
  <c r="I2775" i="18"/>
  <c r="I2776" i="18"/>
  <c r="I2777" i="18"/>
  <c r="I2778" i="18"/>
  <c r="I2779" i="18"/>
  <c r="I2780" i="18"/>
  <c r="I2781" i="18"/>
  <c r="I2782" i="18"/>
  <c r="I2783" i="18"/>
  <c r="I2784" i="18"/>
  <c r="I2785" i="18"/>
  <c r="I2786" i="18"/>
  <c r="I2787" i="18"/>
  <c r="I2788" i="18"/>
  <c r="I2789" i="18"/>
  <c r="I2790" i="18"/>
  <c r="I2791" i="18"/>
  <c r="I2792" i="18"/>
  <c r="I2793" i="18"/>
  <c r="I2794" i="18"/>
  <c r="I2795" i="18"/>
  <c r="I2796" i="18"/>
  <c r="I2797" i="18"/>
  <c r="I2798" i="18"/>
  <c r="I2799" i="18"/>
  <c r="I2800" i="18"/>
  <c r="I2801" i="18"/>
  <c r="I2802" i="18"/>
  <c r="I2803" i="18"/>
  <c r="I2804" i="18"/>
  <c r="I2805" i="18"/>
  <c r="I2806" i="18"/>
  <c r="I2807" i="18"/>
  <c r="I2808" i="18"/>
  <c r="I2809" i="18"/>
  <c r="I2810" i="18"/>
  <c r="I2811" i="18"/>
  <c r="I2812" i="18"/>
  <c r="I2813" i="18"/>
  <c r="I2814" i="18"/>
  <c r="I2815" i="18"/>
  <c r="I2816" i="18"/>
  <c r="I2817" i="18"/>
  <c r="I2818" i="18"/>
  <c r="I2819" i="18"/>
  <c r="I2820" i="18"/>
  <c r="I2821" i="18"/>
  <c r="I2822" i="18"/>
  <c r="I2823" i="18"/>
  <c r="I2824" i="18"/>
  <c r="I2825" i="18"/>
  <c r="I2826" i="18"/>
  <c r="I2827" i="18"/>
  <c r="I2828" i="18"/>
  <c r="I2829" i="18"/>
  <c r="I2830" i="18"/>
  <c r="I2831" i="18"/>
  <c r="I2832" i="18"/>
  <c r="I2833" i="18"/>
  <c r="I2834" i="18"/>
  <c r="I2835" i="18"/>
  <c r="I2836" i="18"/>
  <c r="A2550" i="18"/>
  <c r="B2550" i="18"/>
  <c r="D2550" i="18"/>
  <c r="C2550" i="18" s="1"/>
  <c r="A2551" i="18"/>
  <c r="B2551" i="18"/>
  <c r="D2551" i="18"/>
  <c r="C2551" i="18" s="1"/>
  <c r="A2552" i="18"/>
  <c r="B2552" i="18"/>
  <c r="D2552" i="18"/>
  <c r="C2552" i="18" s="1"/>
  <c r="A2553" i="18"/>
  <c r="B2553" i="18"/>
  <c r="D2553" i="18"/>
  <c r="C2553" i="18" s="1"/>
  <c r="A2554" i="18"/>
  <c r="B2554" i="18"/>
  <c r="D2554" i="18"/>
  <c r="C2554" i="18" s="1"/>
  <c r="A2555" i="18"/>
  <c r="B2555" i="18"/>
  <c r="D2555" i="18"/>
  <c r="C2555" i="18" s="1"/>
  <c r="A2556" i="18"/>
  <c r="B2556" i="18"/>
  <c r="D2556" i="18"/>
  <c r="C2556" i="18" s="1"/>
  <c r="A2557" i="18"/>
  <c r="B2557" i="18"/>
  <c r="D2557" i="18"/>
  <c r="C2557" i="18" s="1"/>
  <c r="A2558" i="18"/>
  <c r="B2558" i="18"/>
  <c r="D2558" i="18"/>
  <c r="C2558" i="18" s="1"/>
  <c r="A2559" i="18"/>
  <c r="B2559" i="18"/>
  <c r="D2559" i="18"/>
  <c r="C2559" i="18" s="1"/>
  <c r="A2560" i="18"/>
  <c r="B2560" i="18"/>
  <c r="D2560" i="18"/>
  <c r="C2560" i="18" s="1"/>
  <c r="A2561" i="18"/>
  <c r="B2561" i="18"/>
  <c r="D2561" i="18"/>
  <c r="C2561" i="18" s="1"/>
  <c r="A2562" i="18"/>
  <c r="B2562" i="18"/>
  <c r="D2562" i="18"/>
  <c r="C2562" i="18" s="1"/>
  <c r="A2563" i="18"/>
  <c r="B2563" i="18"/>
  <c r="D2563" i="18"/>
  <c r="C2563" i="18" s="1"/>
  <c r="A2564" i="18"/>
  <c r="B2564" i="18"/>
  <c r="D2564" i="18"/>
  <c r="C2564" i="18" s="1"/>
  <c r="A2565" i="18"/>
  <c r="B2565" i="18"/>
  <c r="D2565" i="18"/>
  <c r="C2565" i="18" s="1"/>
  <c r="A2566" i="18"/>
  <c r="B2566" i="18"/>
  <c r="D2566" i="18"/>
  <c r="C2566" i="18" s="1"/>
  <c r="A2567" i="18"/>
  <c r="B2567" i="18"/>
  <c r="D2567" i="18"/>
  <c r="C2567" i="18" s="1"/>
  <c r="A2568" i="18"/>
  <c r="B2568" i="18"/>
  <c r="D2568" i="18"/>
  <c r="C2568" i="18" s="1"/>
  <c r="A2569" i="18"/>
  <c r="B2569" i="18"/>
  <c r="D2569" i="18"/>
  <c r="C2569" i="18" s="1"/>
  <c r="A2570" i="18"/>
  <c r="B2570" i="18"/>
  <c r="D2570" i="18"/>
  <c r="C2570" i="18" s="1"/>
  <c r="A2571" i="18"/>
  <c r="B2571" i="18"/>
  <c r="D2571" i="18"/>
  <c r="C2571" i="18" s="1"/>
  <c r="A2572" i="18"/>
  <c r="B2572" i="18"/>
  <c r="D2572" i="18"/>
  <c r="C2572" i="18" s="1"/>
  <c r="A2573" i="18"/>
  <c r="B2573" i="18"/>
  <c r="D2573" i="18"/>
  <c r="C2573" i="18" s="1"/>
  <c r="A2574" i="18"/>
  <c r="B2574" i="18"/>
  <c r="D2574" i="18"/>
  <c r="C2574" i="18" s="1"/>
  <c r="A2575" i="18"/>
  <c r="B2575" i="18"/>
  <c r="D2575" i="18"/>
  <c r="C2575" i="18" s="1"/>
  <c r="A2576" i="18"/>
  <c r="B2576" i="18"/>
  <c r="D2576" i="18"/>
  <c r="C2576" i="18" s="1"/>
  <c r="A2577" i="18"/>
  <c r="B2577" i="18"/>
  <c r="D2577" i="18"/>
  <c r="C2577" i="18" s="1"/>
  <c r="A2578" i="18"/>
  <c r="B2578" i="18"/>
  <c r="D2578" i="18"/>
  <c r="C2578" i="18" s="1"/>
  <c r="A2579" i="18"/>
  <c r="B2579" i="18"/>
  <c r="D2579" i="18"/>
  <c r="C2579" i="18" s="1"/>
  <c r="A2580" i="18"/>
  <c r="B2580" i="18"/>
  <c r="D2580" i="18"/>
  <c r="C2580" i="18" s="1"/>
  <c r="A2581" i="18"/>
  <c r="B2581" i="18"/>
  <c r="D2581" i="18"/>
  <c r="C2581" i="18" s="1"/>
  <c r="A2582" i="18"/>
  <c r="B2582" i="18"/>
  <c r="D2582" i="18"/>
  <c r="C2582" i="18" s="1"/>
  <c r="A2583" i="18"/>
  <c r="B2583" i="18"/>
  <c r="D2583" i="18"/>
  <c r="C2583" i="18" s="1"/>
  <c r="A2584" i="18"/>
  <c r="B2584" i="18"/>
  <c r="D2584" i="18"/>
  <c r="C2584" i="18" s="1"/>
  <c r="A2585" i="18"/>
  <c r="B2585" i="18"/>
  <c r="D2585" i="18"/>
  <c r="C2585" i="18" s="1"/>
  <c r="A2586" i="18"/>
  <c r="B2586" i="18"/>
  <c r="D2586" i="18"/>
  <c r="C2586" i="18" s="1"/>
  <c r="A2587" i="18"/>
  <c r="B2587" i="18"/>
  <c r="D2587" i="18"/>
  <c r="C2587" i="18" s="1"/>
  <c r="A2588" i="18"/>
  <c r="B2588" i="18"/>
  <c r="D2588" i="18"/>
  <c r="C2588" i="18" s="1"/>
  <c r="A2589" i="18"/>
  <c r="B2589" i="18"/>
  <c r="D2589" i="18"/>
  <c r="C2589" i="18" s="1"/>
  <c r="A2590" i="18"/>
  <c r="B2590" i="18"/>
  <c r="D2590" i="18"/>
  <c r="C2590" i="18" s="1"/>
  <c r="A2591" i="18"/>
  <c r="B2591" i="18"/>
  <c r="D2591" i="18"/>
  <c r="C2591" i="18" s="1"/>
  <c r="A2592" i="18"/>
  <c r="B2592" i="18"/>
  <c r="D2592" i="18"/>
  <c r="C2592" i="18" s="1"/>
  <c r="A2593" i="18"/>
  <c r="B2593" i="18"/>
  <c r="D2593" i="18"/>
  <c r="C2593" i="18" s="1"/>
  <c r="A2594" i="18"/>
  <c r="B2594" i="18"/>
  <c r="D2594" i="18"/>
  <c r="C2594" i="18" s="1"/>
  <c r="A2595" i="18"/>
  <c r="B2595" i="18"/>
  <c r="D2595" i="18"/>
  <c r="C2595" i="18" s="1"/>
  <c r="A2596" i="18"/>
  <c r="B2596" i="18"/>
  <c r="D2596" i="18"/>
  <c r="C2596" i="18" s="1"/>
  <c r="A2597" i="18"/>
  <c r="B2597" i="18"/>
  <c r="D2597" i="18"/>
  <c r="C2597" i="18" s="1"/>
  <c r="A2598" i="18"/>
  <c r="B2598" i="18"/>
  <c r="D2598" i="18"/>
  <c r="C2598" i="18" s="1"/>
  <c r="A2599" i="18"/>
  <c r="B2599" i="18"/>
  <c r="D2599" i="18"/>
  <c r="C2599" i="18" s="1"/>
  <c r="A2600" i="18"/>
  <c r="B2600" i="18"/>
  <c r="D2600" i="18"/>
  <c r="C2600" i="18" s="1"/>
  <c r="A2601" i="18"/>
  <c r="B2601" i="18"/>
  <c r="D2601" i="18"/>
  <c r="C2601" i="18" s="1"/>
  <c r="A2602" i="18"/>
  <c r="B2602" i="18"/>
  <c r="D2602" i="18"/>
  <c r="C2602" i="18" s="1"/>
  <c r="A2603" i="18"/>
  <c r="B2603" i="18"/>
  <c r="D2603" i="18"/>
  <c r="C2603" i="18" s="1"/>
  <c r="A2604" i="18"/>
  <c r="B2604" i="18"/>
  <c r="D2604" i="18"/>
  <c r="C2604" i="18" s="1"/>
  <c r="A2605" i="18"/>
  <c r="B2605" i="18"/>
  <c r="D2605" i="18"/>
  <c r="C2605" i="18" s="1"/>
  <c r="A2606" i="18"/>
  <c r="B2606" i="18"/>
  <c r="D2606" i="18"/>
  <c r="C2606" i="18" s="1"/>
  <c r="A2607" i="18"/>
  <c r="B2607" i="18"/>
  <c r="D2607" i="18"/>
  <c r="C2607" i="18" s="1"/>
  <c r="A2608" i="18"/>
  <c r="B2608" i="18"/>
  <c r="D2608" i="18"/>
  <c r="C2608" i="18" s="1"/>
  <c r="A2609" i="18"/>
  <c r="B2609" i="18"/>
  <c r="D2609" i="18"/>
  <c r="C2609" i="18" s="1"/>
  <c r="A2610" i="18"/>
  <c r="B2610" i="18"/>
  <c r="D2610" i="18"/>
  <c r="C2610" i="18" s="1"/>
  <c r="A2611" i="18"/>
  <c r="B2611" i="18"/>
  <c r="D2611" i="18"/>
  <c r="C2611" i="18" s="1"/>
  <c r="A2612" i="18"/>
  <c r="B2612" i="18"/>
  <c r="D2612" i="18"/>
  <c r="C2612" i="18" s="1"/>
  <c r="A2613" i="18"/>
  <c r="B2613" i="18"/>
  <c r="D2613" i="18"/>
  <c r="C2613" i="18" s="1"/>
  <c r="A2614" i="18"/>
  <c r="B2614" i="18"/>
  <c r="D2614" i="18"/>
  <c r="C2614" i="18" s="1"/>
  <c r="A2615" i="18"/>
  <c r="B2615" i="18"/>
  <c r="D2615" i="18"/>
  <c r="C2615" i="18" s="1"/>
  <c r="A2616" i="18"/>
  <c r="B2616" i="18"/>
  <c r="D2616" i="18"/>
  <c r="C2616" i="18" s="1"/>
  <c r="A2617" i="18"/>
  <c r="B2617" i="18"/>
  <c r="D2617" i="18"/>
  <c r="C2617" i="18" s="1"/>
  <c r="A2618" i="18"/>
  <c r="B2618" i="18"/>
  <c r="D2618" i="18"/>
  <c r="C2618" i="18" s="1"/>
  <c r="A2619" i="18"/>
  <c r="B2619" i="18"/>
  <c r="D2619" i="18"/>
  <c r="C2619" i="18" s="1"/>
  <c r="A2620" i="18"/>
  <c r="B2620" i="18"/>
  <c r="D2620" i="18"/>
  <c r="C2620" i="18" s="1"/>
  <c r="A2621" i="18"/>
  <c r="B2621" i="18"/>
  <c r="D2621" i="18"/>
  <c r="C2621" i="18" s="1"/>
  <c r="A2622" i="18"/>
  <c r="B2622" i="18"/>
  <c r="D2622" i="18"/>
  <c r="C2622" i="18" s="1"/>
  <c r="A2623" i="18"/>
  <c r="B2623" i="18"/>
  <c r="D2623" i="18"/>
  <c r="C2623" i="18" s="1"/>
  <c r="A2624" i="18"/>
  <c r="B2624" i="18"/>
  <c r="D2624" i="18"/>
  <c r="C2624" i="18" s="1"/>
  <c r="A2625" i="18"/>
  <c r="B2625" i="18"/>
  <c r="D2625" i="18"/>
  <c r="C2625" i="18" s="1"/>
  <c r="A2626" i="18"/>
  <c r="B2626" i="18"/>
  <c r="D2626" i="18"/>
  <c r="C2626" i="18" s="1"/>
  <c r="A2627" i="18"/>
  <c r="B2627" i="18"/>
  <c r="D2627" i="18"/>
  <c r="C2627" i="18" s="1"/>
  <c r="A2628" i="18"/>
  <c r="B2628" i="18"/>
  <c r="D2628" i="18"/>
  <c r="C2628" i="18" s="1"/>
  <c r="A2629" i="18"/>
  <c r="B2629" i="18"/>
  <c r="D2629" i="18"/>
  <c r="C2629" i="18" s="1"/>
  <c r="A2630" i="18"/>
  <c r="B2630" i="18"/>
  <c r="D2630" i="18"/>
  <c r="C2630" i="18" s="1"/>
  <c r="A2631" i="18"/>
  <c r="B2631" i="18"/>
  <c r="D2631" i="18"/>
  <c r="C2631" i="18" s="1"/>
  <c r="A2632" i="18"/>
  <c r="B2632" i="18"/>
  <c r="D2632" i="18"/>
  <c r="C2632" i="18" s="1"/>
  <c r="A2633" i="18"/>
  <c r="B2633" i="18"/>
  <c r="D2633" i="18"/>
  <c r="C2633" i="18" s="1"/>
  <c r="A2634" i="18"/>
  <c r="B2634" i="18"/>
  <c r="D2634" i="18"/>
  <c r="C2634" i="18" s="1"/>
  <c r="A2635" i="18"/>
  <c r="B2635" i="18"/>
  <c r="D2635" i="18"/>
  <c r="C2635" i="18" s="1"/>
  <c r="A2636" i="18"/>
  <c r="B2636" i="18"/>
  <c r="D2636" i="18"/>
  <c r="C2636" i="18" s="1"/>
  <c r="A2637" i="18"/>
  <c r="B2637" i="18"/>
  <c r="D2637" i="18"/>
  <c r="C2637" i="18" s="1"/>
  <c r="A2638" i="18"/>
  <c r="B2638" i="18"/>
  <c r="D2638" i="18"/>
  <c r="C2638" i="18" s="1"/>
  <c r="A2639" i="18"/>
  <c r="B2639" i="18"/>
  <c r="D2639" i="18"/>
  <c r="C2639" i="18" s="1"/>
  <c r="A2640" i="18"/>
  <c r="B2640" i="18"/>
  <c r="D2640" i="18"/>
  <c r="C2640" i="18" s="1"/>
  <c r="A2641" i="18"/>
  <c r="B2641" i="18"/>
  <c r="D2641" i="18"/>
  <c r="C2641" i="18" s="1"/>
  <c r="A2642" i="18"/>
  <c r="B2642" i="18"/>
  <c r="D2642" i="18"/>
  <c r="C2642" i="18" s="1"/>
  <c r="A2643" i="18"/>
  <c r="B2643" i="18"/>
  <c r="D2643" i="18"/>
  <c r="C2643" i="18" s="1"/>
  <c r="A2644" i="18"/>
  <c r="B2644" i="18"/>
  <c r="D2644" i="18"/>
  <c r="C2644" i="18" s="1"/>
  <c r="A2645" i="18"/>
  <c r="B2645" i="18"/>
  <c r="D2645" i="18"/>
  <c r="C2645" i="18" s="1"/>
  <c r="A2646" i="18"/>
  <c r="B2646" i="18"/>
  <c r="D2646" i="18"/>
  <c r="C2646" i="18" s="1"/>
  <c r="A2647" i="18"/>
  <c r="B2647" i="18"/>
  <c r="D2647" i="18"/>
  <c r="C2647" i="18" s="1"/>
  <c r="A2648" i="18"/>
  <c r="B2648" i="18"/>
  <c r="D2648" i="18"/>
  <c r="C2648" i="18" s="1"/>
  <c r="A2649" i="18"/>
  <c r="B2649" i="18"/>
  <c r="D2649" i="18"/>
  <c r="C2649" i="18" s="1"/>
  <c r="A2650" i="18"/>
  <c r="B2650" i="18"/>
  <c r="D2650" i="18"/>
  <c r="C2650" i="18" s="1"/>
  <c r="A2651" i="18"/>
  <c r="B2651" i="18"/>
  <c r="D2651" i="18"/>
  <c r="C2651" i="18" s="1"/>
  <c r="A2652" i="18"/>
  <c r="B2652" i="18"/>
  <c r="D2652" i="18"/>
  <c r="C2652" i="18" s="1"/>
  <c r="A2653" i="18"/>
  <c r="B2653" i="18"/>
  <c r="D2653" i="18"/>
  <c r="C2653" i="18" s="1"/>
  <c r="A2654" i="18"/>
  <c r="B2654" i="18"/>
  <c r="D2654" i="18"/>
  <c r="C2654" i="18" s="1"/>
  <c r="A2655" i="18"/>
  <c r="B2655" i="18"/>
  <c r="D2655" i="18"/>
  <c r="C2655" i="18" s="1"/>
  <c r="A2656" i="18"/>
  <c r="B2656" i="18"/>
  <c r="D2656" i="18"/>
  <c r="C2656" i="18" s="1"/>
  <c r="A2657" i="18"/>
  <c r="B2657" i="18"/>
  <c r="D2657" i="18"/>
  <c r="C2657" i="18" s="1"/>
  <c r="A2658" i="18"/>
  <c r="B2658" i="18"/>
  <c r="D2658" i="18"/>
  <c r="C2658" i="18" s="1"/>
  <c r="A2659" i="18"/>
  <c r="B2659" i="18"/>
  <c r="D2659" i="18"/>
  <c r="C2659" i="18" s="1"/>
  <c r="A2660" i="18"/>
  <c r="B2660" i="18"/>
  <c r="D2660" i="18"/>
  <c r="C2660" i="18" s="1"/>
  <c r="A2661" i="18"/>
  <c r="B2661" i="18"/>
  <c r="D2661" i="18"/>
  <c r="C2661" i="18" s="1"/>
  <c r="A2662" i="18"/>
  <c r="B2662" i="18"/>
  <c r="D2662" i="18"/>
  <c r="C2662" i="18" s="1"/>
  <c r="A2663" i="18"/>
  <c r="B2663" i="18"/>
  <c r="D2663" i="18"/>
  <c r="C2663" i="18" s="1"/>
  <c r="A2664" i="18"/>
  <c r="B2664" i="18"/>
  <c r="D2664" i="18"/>
  <c r="C2664" i="18" s="1"/>
  <c r="A2665" i="18"/>
  <c r="B2665" i="18"/>
  <c r="D2665" i="18"/>
  <c r="C2665" i="18" s="1"/>
  <c r="A2666" i="18"/>
  <c r="B2666" i="18"/>
  <c r="D2666" i="18"/>
  <c r="C2666" i="18" s="1"/>
  <c r="A2667" i="18"/>
  <c r="B2667" i="18"/>
  <c r="D2667" i="18"/>
  <c r="C2667" i="18" s="1"/>
  <c r="A2668" i="18"/>
  <c r="B2668" i="18"/>
  <c r="D2668" i="18"/>
  <c r="C2668" i="18" s="1"/>
  <c r="A2669" i="18"/>
  <c r="B2669" i="18"/>
  <c r="D2669" i="18"/>
  <c r="C2669" i="18" s="1"/>
  <c r="A2670" i="18"/>
  <c r="B2670" i="18"/>
  <c r="D2670" i="18"/>
  <c r="C2670" i="18" s="1"/>
  <c r="A2671" i="18"/>
  <c r="B2671" i="18"/>
  <c r="D2671" i="18"/>
  <c r="C2671" i="18" s="1"/>
  <c r="A2672" i="18"/>
  <c r="B2672" i="18"/>
  <c r="D2672" i="18"/>
  <c r="C2672" i="18" s="1"/>
  <c r="A2673" i="18"/>
  <c r="B2673" i="18"/>
  <c r="D2673" i="18"/>
  <c r="C2673" i="18" s="1"/>
  <c r="A2674" i="18"/>
  <c r="B2674" i="18"/>
  <c r="D2674" i="18"/>
  <c r="C2674" i="18" s="1"/>
  <c r="A2675" i="18"/>
  <c r="B2675" i="18"/>
  <c r="D2675" i="18"/>
  <c r="C2675" i="18" s="1"/>
  <c r="A2676" i="18"/>
  <c r="B2676" i="18"/>
  <c r="D2676" i="18"/>
  <c r="C2676" i="18" s="1"/>
  <c r="A2677" i="18"/>
  <c r="B2677" i="18"/>
  <c r="D2677" i="18"/>
  <c r="C2677" i="18" s="1"/>
  <c r="A2678" i="18"/>
  <c r="B2678" i="18"/>
  <c r="D2678" i="18"/>
  <c r="C2678" i="18" s="1"/>
  <c r="A2679" i="18"/>
  <c r="B2679" i="18"/>
  <c r="D2679" i="18"/>
  <c r="C2679" i="18" s="1"/>
  <c r="A2680" i="18"/>
  <c r="B2680" i="18"/>
  <c r="D2680" i="18"/>
  <c r="C2680" i="18" s="1"/>
  <c r="A2681" i="18"/>
  <c r="B2681" i="18"/>
  <c r="D2681" i="18"/>
  <c r="C2681" i="18" s="1"/>
  <c r="A2682" i="18"/>
  <c r="B2682" i="18"/>
  <c r="D2682" i="18"/>
  <c r="C2682" i="18" s="1"/>
  <c r="A2683" i="18"/>
  <c r="B2683" i="18"/>
  <c r="D2683" i="18"/>
  <c r="C2683" i="18" s="1"/>
  <c r="A2684" i="18"/>
  <c r="B2684" i="18"/>
  <c r="D2684" i="18"/>
  <c r="C2684" i="18" s="1"/>
  <c r="A2685" i="18"/>
  <c r="B2685" i="18"/>
  <c r="D2685" i="18"/>
  <c r="C2685" i="18" s="1"/>
  <c r="A2686" i="18"/>
  <c r="B2686" i="18"/>
  <c r="D2686" i="18"/>
  <c r="C2686" i="18" s="1"/>
  <c r="A2687" i="18"/>
  <c r="B2687" i="18"/>
  <c r="D2687" i="18"/>
  <c r="C2687" i="18" s="1"/>
  <c r="A2688" i="18"/>
  <c r="B2688" i="18"/>
  <c r="D2688" i="18"/>
  <c r="C2688" i="18" s="1"/>
  <c r="A2689" i="18"/>
  <c r="B2689" i="18"/>
  <c r="D2689" i="18"/>
  <c r="C2689" i="18" s="1"/>
  <c r="A2690" i="18"/>
  <c r="B2690" i="18"/>
  <c r="D2690" i="18"/>
  <c r="C2690" i="18" s="1"/>
  <c r="A2691" i="18"/>
  <c r="B2691" i="18"/>
  <c r="D2691" i="18"/>
  <c r="C2691" i="18" s="1"/>
  <c r="A2692" i="18"/>
  <c r="B2692" i="18"/>
  <c r="D2692" i="18"/>
  <c r="C2692" i="18" s="1"/>
  <c r="A2693" i="18"/>
  <c r="B2693" i="18"/>
  <c r="D2693" i="18"/>
  <c r="C2693" i="18" s="1"/>
  <c r="A2694" i="18"/>
  <c r="B2694" i="18"/>
  <c r="D2694" i="18"/>
  <c r="C2694" i="18" s="1"/>
  <c r="A2695" i="18"/>
  <c r="B2695" i="18"/>
  <c r="D2695" i="18"/>
  <c r="C2695" i="18" s="1"/>
  <c r="A2696" i="18"/>
  <c r="B2696" i="18"/>
  <c r="D2696" i="18"/>
  <c r="C2696" i="18" s="1"/>
  <c r="A2697" i="18"/>
  <c r="B2697" i="18"/>
  <c r="D2697" i="18"/>
  <c r="C2697" i="18" s="1"/>
  <c r="A2698" i="18"/>
  <c r="B2698" i="18"/>
  <c r="D2698" i="18"/>
  <c r="C2698" i="18" s="1"/>
  <c r="A2699" i="18"/>
  <c r="B2699" i="18"/>
  <c r="D2699" i="18"/>
  <c r="C2699" i="18" s="1"/>
  <c r="A2700" i="18"/>
  <c r="B2700" i="18"/>
  <c r="D2700" i="18"/>
  <c r="C2700" i="18" s="1"/>
  <c r="A2701" i="18"/>
  <c r="B2701" i="18"/>
  <c r="D2701" i="18"/>
  <c r="C2701" i="18" s="1"/>
  <c r="A2702" i="18"/>
  <c r="B2702" i="18"/>
  <c r="D2702" i="18"/>
  <c r="C2702" i="18" s="1"/>
  <c r="A2703" i="18"/>
  <c r="B2703" i="18"/>
  <c r="D2703" i="18"/>
  <c r="C2703" i="18" s="1"/>
  <c r="A2704" i="18"/>
  <c r="B2704" i="18"/>
  <c r="D2704" i="18"/>
  <c r="C2704" i="18" s="1"/>
  <c r="A2705" i="18"/>
  <c r="B2705" i="18"/>
  <c r="D2705" i="18"/>
  <c r="C2705" i="18" s="1"/>
  <c r="A2706" i="18"/>
  <c r="B2706" i="18"/>
  <c r="D2706" i="18"/>
  <c r="C2706" i="18" s="1"/>
  <c r="A2707" i="18"/>
  <c r="B2707" i="18"/>
  <c r="D2707" i="18"/>
  <c r="C2707" i="18" s="1"/>
  <c r="A2708" i="18"/>
  <c r="B2708" i="18"/>
  <c r="D2708" i="18"/>
  <c r="C2708" i="18" s="1"/>
  <c r="A2709" i="18"/>
  <c r="B2709" i="18"/>
  <c r="D2709" i="18"/>
  <c r="C2709" i="18" s="1"/>
  <c r="A2710" i="18"/>
  <c r="B2710" i="18"/>
  <c r="D2710" i="18"/>
  <c r="C2710" i="18" s="1"/>
  <c r="A2711" i="18"/>
  <c r="B2711" i="18"/>
  <c r="D2711" i="18"/>
  <c r="C2711" i="18" s="1"/>
  <c r="A2712" i="18"/>
  <c r="B2712" i="18"/>
  <c r="D2712" i="18"/>
  <c r="C2712" i="18" s="1"/>
  <c r="A2713" i="18"/>
  <c r="B2713" i="18"/>
  <c r="D2713" i="18"/>
  <c r="C2713" i="18" s="1"/>
  <c r="A2714" i="18"/>
  <c r="B2714" i="18"/>
  <c r="D2714" i="18"/>
  <c r="C2714" i="18" s="1"/>
  <c r="A2715" i="18"/>
  <c r="B2715" i="18"/>
  <c r="D2715" i="18"/>
  <c r="C2715" i="18" s="1"/>
  <c r="A2716" i="18"/>
  <c r="B2716" i="18"/>
  <c r="D2716" i="18"/>
  <c r="C2716" i="18" s="1"/>
  <c r="A2717" i="18"/>
  <c r="B2717" i="18"/>
  <c r="D2717" i="18"/>
  <c r="C2717" i="18" s="1"/>
  <c r="A2718" i="18"/>
  <c r="B2718" i="18"/>
  <c r="D2718" i="18"/>
  <c r="C2718" i="18" s="1"/>
  <c r="A2719" i="18"/>
  <c r="B2719" i="18"/>
  <c r="D2719" i="18"/>
  <c r="C2719" i="18" s="1"/>
  <c r="A2720" i="18"/>
  <c r="B2720" i="18"/>
  <c r="D2720" i="18"/>
  <c r="C2720" i="18" s="1"/>
  <c r="A2721" i="18"/>
  <c r="B2721" i="18"/>
  <c r="D2721" i="18"/>
  <c r="C2721" i="18" s="1"/>
  <c r="A2722" i="18"/>
  <c r="B2722" i="18"/>
  <c r="D2722" i="18"/>
  <c r="C2722" i="18" s="1"/>
  <c r="A2723" i="18"/>
  <c r="B2723" i="18"/>
  <c r="D2723" i="18"/>
  <c r="C2723" i="18" s="1"/>
  <c r="A2724" i="18"/>
  <c r="B2724" i="18"/>
  <c r="D2724" i="18"/>
  <c r="C2724" i="18" s="1"/>
  <c r="A2725" i="18"/>
  <c r="B2725" i="18"/>
  <c r="D2725" i="18"/>
  <c r="C2725" i="18" s="1"/>
  <c r="A2726" i="18"/>
  <c r="B2726" i="18"/>
  <c r="D2726" i="18"/>
  <c r="C2726" i="18" s="1"/>
  <c r="A2727" i="18"/>
  <c r="B2727" i="18"/>
  <c r="D2727" i="18"/>
  <c r="C2727" i="18" s="1"/>
  <c r="A2728" i="18"/>
  <c r="B2728" i="18"/>
  <c r="D2728" i="18"/>
  <c r="C2728" i="18" s="1"/>
  <c r="A2729" i="18"/>
  <c r="B2729" i="18"/>
  <c r="D2729" i="18"/>
  <c r="C2729" i="18" s="1"/>
  <c r="A2730" i="18"/>
  <c r="B2730" i="18"/>
  <c r="D2730" i="18"/>
  <c r="C2730" i="18" s="1"/>
  <c r="A2731" i="18"/>
  <c r="B2731" i="18"/>
  <c r="D2731" i="18"/>
  <c r="C2731" i="18" s="1"/>
  <c r="A2732" i="18"/>
  <c r="B2732" i="18"/>
  <c r="D2732" i="18"/>
  <c r="C2732" i="18" s="1"/>
  <c r="A2733" i="18"/>
  <c r="B2733" i="18"/>
  <c r="D2733" i="18"/>
  <c r="C2733" i="18" s="1"/>
  <c r="A2734" i="18"/>
  <c r="B2734" i="18"/>
  <c r="D2734" i="18"/>
  <c r="C2734" i="18" s="1"/>
  <c r="A2735" i="18"/>
  <c r="B2735" i="18"/>
  <c r="D2735" i="18"/>
  <c r="C2735" i="18" s="1"/>
  <c r="A2736" i="18"/>
  <c r="B2736" i="18"/>
  <c r="D2736" i="18"/>
  <c r="C2736" i="18" s="1"/>
  <c r="A2737" i="18"/>
  <c r="B2737" i="18"/>
  <c r="D2737" i="18"/>
  <c r="C2737" i="18" s="1"/>
  <c r="A2738" i="18"/>
  <c r="B2738" i="18"/>
  <c r="D2738" i="18"/>
  <c r="C2738" i="18" s="1"/>
  <c r="A2739" i="18"/>
  <c r="B2739" i="18"/>
  <c r="D2739" i="18"/>
  <c r="C2739" i="18" s="1"/>
  <c r="A2740" i="18"/>
  <c r="B2740" i="18"/>
  <c r="D2740" i="18"/>
  <c r="C2740" i="18" s="1"/>
  <c r="A2741" i="18"/>
  <c r="B2741" i="18"/>
  <c r="D2741" i="18"/>
  <c r="C2741" i="18" s="1"/>
  <c r="A2742" i="18"/>
  <c r="B2742" i="18"/>
  <c r="D2742" i="18"/>
  <c r="C2742" i="18" s="1"/>
  <c r="A2743" i="18"/>
  <c r="B2743" i="18"/>
  <c r="D2743" i="18"/>
  <c r="C2743" i="18" s="1"/>
  <c r="A2744" i="18"/>
  <c r="B2744" i="18"/>
  <c r="D2744" i="18"/>
  <c r="C2744" i="18" s="1"/>
  <c r="A2745" i="18"/>
  <c r="B2745" i="18"/>
  <c r="D2745" i="18"/>
  <c r="C2745" i="18" s="1"/>
  <c r="A2746" i="18"/>
  <c r="B2746" i="18"/>
  <c r="D2746" i="18"/>
  <c r="C2746" i="18" s="1"/>
  <c r="A2747" i="18"/>
  <c r="B2747" i="18"/>
  <c r="D2747" i="18"/>
  <c r="C2747" i="18" s="1"/>
  <c r="A2748" i="18"/>
  <c r="B2748" i="18"/>
  <c r="D2748" i="18"/>
  <c r="C2748" i="18" s="1"/>
  <c r="A2749" i="18"/>
  <c r="B2749" i="18"/>
  <c r="D2749" i="18"/>
  <c r="C2749" i="18" s="1"/>
  <c r="A2750" i="18"/>
  <c r="B2750" i="18"/>
  <c r="D2750" i="18"/>
  <c r="C2750" i="18" s="1"/>
  <c r="A2751" i="18"/>
  <c r="B2751" i="18"/>
  <c r="D2751" i="18"/>
  <c r="C2751" i="18" s="1"/>
  <c r="A2752" i="18"/>
  <c r="B2752" i="18"/>
  <c r="D2752" i="18"/>
  <c r="C2752" i="18" s="1"/>
  <c r="A2753" i="18"/>
  <c r="B2753" i="18"/>
  <c r="D2753" i="18"/>
  <c r="C2753" i="18" s="1"/>
  <c r="A2754" i="18"/>
  <c r="B2754" i="18"/>
  <c r="D2754" i="18"/>
  <c r="C2754" i="18" s="1"/>
  <c r="A2755" i="18"/>
  <c r="B2755" i="18"/>
  <c r="D2755" i="18"/>
  <c r="C2755" i="18" s="1"/>
  <c r="A2756" i="18"/>
  <c r="B2756" i="18"/>
  <c r="D2756" i="18"/>
  <c r="C2756" i="18" s="1"/>
  <c r="A2757" i="18"/>
  <c r="B2757" i="18"/>
  <c r="D2757" i="18"/>
  <c r="C2757" i="18" s="1"/>
  <c r="A2758" i="18"/>
  <c r="B2758" i="18"/>
  <c r="D2758" i="18"/>
  <c r="C2758" i="18" s="1"/>
  <c r="A2759" i="18"/>
  <c r="B2759" i="18"/>
  <c r="D2759" i="18"/>
  <c r="C2759" i="18" s="1"/>
  <c r="A2760" i="18"/>
  <c r="B2760" i="18"/>
  <c r="D2760" i="18"/>
  <c r="C2760" i="18" s="1"/>
  <c r="A2761" i="18"/>
  <c r="B2761" i="18"/>
  <c r="D2761" i="18"/>
  <c r="C2761" i="18" s="1"/>
  <c r="A2762" i="18"/>
  <c r="B2762" i="18"/>
  <c r="D2762" i="18"/>
  <c r="C2762" i="18" s="1"/>
  <c r="A2763" i="18"/>
  <c r="B2763" i="18"/>
  <c r="D2763" i="18"/>
  <c r="C2763" i="18" s="1"/>
  <c r="A2764" i="18"/>
  <c r="B2764" i="18"/>
  <c r="D2764" i="18"/>
  <c r="C2764" i="18" s="1"/>
  <c r="A2765" i="18"/>
  <c r="B2765" i="18"/>
  <c r="D2765" i="18"/>
  <c r="C2765" i="18" s="1"/>
  <c r="A2766" i="18"/>
  <c r="B2766" i="18"/>
  <c r="D2766" i="18"/>
  <c r="C2766" i="18" s="1"/>
  <c r="A2767" i="18"/>
  <c r="B2767" i="18"/>
  <c r="D2767" i="18"/>
  <c r="C2767" i="18" s="1"/>
  <c r="A2768" i="18"/>
  <c r="B2768" i="18"/>
  <c r="D2768" i="18"/>
  <c r="C2768" i="18" s="1"/>
  <c r="A2769" i="18"/>
  <c r="B2769" i="18"/>
  <c r="D2769" i="18"/>
  <c r="C2769" i="18" s="1"/>
  <c r="A2770" i="18"/>
  <c r="B2770" i="18"/>
  <c r="D2770" i="18"/>
  <c r="C2770" i="18" s="1"/>
  <c r="A2771" i="18"/>
  <c r="B2771" i="18"/>
  <c r="D2771" i="18"/>
  <c r="C2771" i="18" s="1"/>
  <c r="A2772" i="18"/>
  <c r="B2772" i="18"/>
  <c r="D2772" i="18"/>
  <c r="C2772" i="18" s="1"/>
  <c r="A2773" i="18"/>
  <c r="B2773" i="18"/>
  <c r="D2773" i="18"/>
  <c r="C2773" i="18" s="1"/>
  <c r="A2774" i="18"/>
  <c r="B2774" i="18"/>
  <c r="D2774" i="18"/>
  <c r="C2774" i="18" s="1"/>
  <c r="A2775" i="18"/>
  <c r="B2775" i="18"/>
  <c r="D2775" i="18"/>
  <c r="C2775" i="18" s="1"/>
  <c r="A2776" i="18"/>
  <c r="B2776" i="18"/>
  <c r="D2776" i="18"/>
  <c r="C2776" i="18" s="1"/>
  <c r="A2777" i="18"/>
  <c r="B2777" i="18"/>
  <c r="D2777" i="18"/>
  <c r="C2777" i="18" s="1"/>
  <c r="A2778" i="18"/>
  <c r="B2778" i="18"/>
  <c r="D2778" i="18"/>
  <c r="C2778" i="18" s="1"/>
  <c r="A2779" i="18"/>
  <c r="B2779" i="18"/>
  <c r="D2779" i="18"/>
  <c r="C2779" i="18" s="1"/>
  <c r="A2780" i="18"/>
  <c r="B2780" i="18"/>
  <c r="D2780" i="18"/>
  <c r="C2780" i="18" s="1"/>
  <c r="A2781" i="18"/>
  <c r="B2781" i="18"/>
  <c r="D2781" i="18"/>
  <c r="C2781" i="18" s="1"/>
  <c r="A2782" i="18"/>
  <c r="B2782" i="18"/>
  <c r="D2782" i="18"/>
  <c r="C2782" i="18" s="1"/>
  <c r="A2783" i="18"/>
  <c r="B2783" i="18"/>
  <c r="D2783" i="18"/>
  <c r="C2783" i="18" s="1"/>
  <c r="A2784" i="18"/>
  <c r="B2784" i="18"/>
  <c r="D2784" i="18"/>
  <c r="C2784" i="18" s="1"/>
  <c r="A2785" i="18"/>
  <c r="B2785" i="18"/>
  <c r="D2785" i="18"/>
  <c r="C2785" i="18" s="1"/>
  <c r="A2786" i="18"/>
  <c r="B2786" i="18"/>
  <c r="D2786" i="18"/>
  <c r="C2786" i="18" s="1"/>
  <c r="A2787" i="18"/>
  <c r="B2787" i="18"/>
  <c r="D2787" i="18"/>
  <c r="C2787" i="18" s="1"/>
  <c r="A2788" i="18"/>
  <c r="B2788" i="18"/>
  <c r="D2788" i="18"/>
  <c r="C2788" i="18" s="1"/>
  <c r="A2789" i="18"/>
  <c r="B2789" i="18"/>
  <c r="D2789" i="18"/>
  <c r="C2789" i="18" s="1"/>
  <c r="A2790" i="18"/>
  <c r="B2790" i="18"/>
  <c r="D2790" i="18"/>
  <c r="C2790" i="18" s="1"/>
  <c r="A2791" i="18"/>
  <c r="B2791" i="18"/>
  <c r="D2791" i="18"/>
  <c r="C2791" i="18" s="1"/>
  <c r="A2792" i="18"/>
  <c r="B2792" i="18"/>
  <c r="D2792" i="18"/>
  <c r="C2792" i="18" s="1"/>
  <c r="A2793" i="18"/>
  <c r="B2793" i="18"/>
  <c r="D2793" i="18"/>
  <c r="C2793" i="18" s="1"/>
  <c r="A2794" i="18"/>
  <c r="B2794" i="18"/>
  <c r="D2794" i="18"/>
  <c r="C2794" i="18" s="1"/>
  <c r="A2795" i="18"/>
  <c r="B2795" i="18"/>
  <c r="D2795" i="18"/>
  <c r="C2795" i="18" s="1"/>
  <c r="A2796" i="18"/>
  <c r="B2796" i="18"/>
  <c r="D2796" i="18"/>
  <c r="C2796" i="18" s="1"/>
  <c r="A2797" i="18"/>
  <c r="B2797" i="18"/>
  <c r="D2797" i="18"/>
  <c r="C2797" i="18" s="1"/>
  <c r="A2798" i="18"/>
  <c r="B2798" i="18"/>
  <c r="D2798" i="18"/>
  <c r="C2798" i="18" s="1"/>
  <c r="A2799" i="18"/>
  <c r="B2799" i="18"/>
  <c r="D2799" i="18"/>
  <c r="C2799" i="18" s="1"/>
  <c r="A2800" i="18"/>
  <c r="B2800" i="18"/>
  <c r="D2800" i="18"/>
  <c r="C2800" i="18" s="1"/>
  <c r="A2801" i="18"/>
  <c r="B2801" i="18"/>
  <c r="D2801" i="18"/>
  <c r="C2801" i="18" s="1"/>
  <c r="A2802" i="18"/>
  <c r="B2802" i="18"/>
  <c r="D2802" i="18"/>
  <c r="C2802" i="18" s="1"/>
  <c r="A2803" i="18"/>
  <c r="B2803" i="18"/>
  <c r="D2803" i="18"/>
  <c r="C2803" i="18" s="1"/>
  <c r="A2804" i="18"/>
  <c r="B2804" i="18"/>
  <c r="D2804" i="18"/>
  <c r="C2804" i="18" s="1"/>
  <c r="A2805" i="18"/>
  <c r="B2805" i="18"/>
  <c r="D2805" i="18"/>
  <c r="C2805" i="18" s="1"/>
  <c r="A2806" i="18"/>
  <c r="B2806" i="18"/>
  <c r="D2806" i="18"/>
  <c r="C2806" i="18" s="1"/>
  <c r="A2807" i="18"/>
  <c r="B2807" i="18"/>
  <c r="D2807" i="18"/>
  <c r="C2807" i="18" s="1"/>
  <c r="A2808" i="18"/>
  <c r="B2808" i="18"/>
  <c r="D2808" i="18"/>
  <c r="C2808" i="18" s="1"/>
  <c r="A2809" i="18"/>
  <c r="B2809" i="18"/>
  <c r="D2809" i="18"/>
  <c r="C2809" i="18" s="1"/>
  <c r="A2810" i="18"/>
  <c r="B2810" i="18"/>
  <c r="D2810" i="18"/>
  <c r="C2810" i="18" s="1"/>
  <c r="A2811" i="18"/>
  <c r="B2811" i="18"/>
  <c r="D2811" i="18"/>
  <c r="C2811" i="18" s="1"/>
  <c r="A2812" i="18"/>
  <c r="B2812" i="18"/>
  <c r="D2812" i="18"/>
  <c r="C2812" i="18" s="1"/>
  <c r="A2813" i="18"/>
  <c r="B2813" i="18"/>
  <c r="D2813" i="18"/>
  <c r="C2813" i="18" s="1"/>
  <c r="A2814" i="18"/>
  <c r="B2814" i="18"/>
  <c r="D2814" i="18"/>
  <c r="C2814" i="18" s="1"/>
  <c r="A2815" i="18"/>
  <c r="B2815" i="18"/>
  <c r="D2815" i="18"/>
  <c r="C2815" i="18" s="1"/>
  <c r="A2816" i="18"/>
  <c r="B2816" i="18"/>
  <c r="D2816" i="18"/>
  <c r="C2816" i="18" s="1"/>
  <c r="A2817" i="18"/>
  <c r="B2817" i="18"/>
  <c r="D2817" i="18"/>
  <c r="C2817" i="18" s="1"/>
  <c r="A2818" i="18"/>
  <c r="B2818" i="18"/>
  <c r="D2818" i="18"/>
  <c r="C2818" i="18" s="1"/>
  <c r="A2819" i="18"/>
  <c r="B2819" i="18"/>
  <c r="D2819" i="18"/>
  <c r="C2819" i="18" s="1"/>
  <c r="A2820" i="18"/>
  <c r="B2820" i="18"/>
  <c r="D2820" i="18"/>
  <c r="C2820" i="18" s="1"/>
  <c r="A2821" i="18"/>
  <c r="B2821" i="18"/>
  <c r="D2821" i="18"/>
  <c r="C2821" i="18" s="1"/>
  <c r="A2822" i="18"/>
  <c r="B2822" i="18"/>
  <c r="D2822" i="18"/>
  <c r="C2822" i="18" s="1"/>
  <c r="A2823" i="18"/>
  <c r="B2823" i="18"/>
  <c r="D2823" i="18"/>
  <c r="C2823" i="18" s="1"/>
  <c r="A2824" i="18"/>
  <c r="B2824" i="18"/>
  <c r="D2824" i="18"/>
  <c r="C2824" i="18" s="1"/>
  <c r="A2825" i="18"/>
  <c r="B2825" i="18"/>
  <c r="D2825" i="18"/>
  <c r="C2825" i="18" s="1"/>
  <c r="A2826" i="18"/>
  <c r="B2826" i="18"/>
  <c r="D2826" i="18"/>
  <c r="C2826" i="18" s="1"/>
  <c r="A2827" i="18"/>
  <c r="B2827" i="18"/>
  <c r="D2827" i="18"/>
  <c r="C2827" i="18" s="1"/>
  <c r="A2828" i="18"/>
  <c r="B2828" i="18"/>
  <c r="D2828" i="18"/>
  <c r="C2828" i="18" s="1"/>
  <c r="A2829" i="18"/>
  <c r="B2829" i="18"/>
  <c r="D2829" i="18"/>
  <c r="C2829" i="18" s="1"/>
  <c r="A2830" i="18"/>
  <c r="B2830" i="18"/>
  <c r="D2830" i="18"/>
  <c r="C2830" i="18" s="1"/>
  <c r="A2831" i="18"/>
  <c r="B2831" i="18"/>
  <c r="D2831" i="18"/>
  <c r="C2831" i="18" s="1"/>
  <c r="A2832" i="18"/>
  <c r="B2832" i="18"/>
  <c r="D2832" i="18"/>
  <c r="C2832" i="18" s="1"/>
  <c r="A2833" i="18"/>
  <c r="B2833" i="18"/>
  <c r="D2833" i="18"/>
  <c r="C2833" i="18" s="1"/>
  <c r="A2834" i="18"/>
  <c r="B2834" i="18"/>
  <c r="D2834" i="18"/>
  <c r="C2834" i="18" s="1"/>
  <c r="A2835" i="18"/>
  <c r="B2835" i="18"/>
  <c r="D2835" i="18"/>
  <c r="C2835" i="18" s="1"/>
  <c r="A2836" i="18"/>
  <c r="B2836" i="18"/>
  <c r="D2836" i="18"/>
  <c r="C2836" i="18" s="1"/>
  <c r="R122" i="18"/>
  <c r="R121" i="18"/>
  <c r="R120" i="18"/>
  <c r="R119" i="18"/>
  <c r="R118" i="18"/>
  <c r="R117" i="18"/>
  <c r="R116" i="18"/>
  <c r="R115" i="18"/>
  <c r="R114" i="18"/>
  <c r="R113" i="18"/>
  <c r="R112" i="18"/>
  <c r="H9" i="22"/>
  <c r="G9" i="22"/>
  <c r="E9" i="22"/>
  <c r="G7" i="22"/>
  <c r="H7" i="22"/>
  <c r="F7" i="22"/>
  <c r="Q37" i="19"/>
  <c r="G37" i="19"/>
  <c r="S37" i="19"/>
  <c r="M37" i="19"/>
  <c r="K37" i="19"/>
  <c r="E37" i="19"/>
  <c r="U37" i="19"/>
  <c r="C37" i="19"/>
  <c r="O37" i="19"/>
  <c r="I37" i="19"/>
  <c r="T35" i="19"/>
  <c r="V35" i="19"/>
  <c r="D35" i="19"/>
  <c r="J35" i="19"/>
  <c r="P35" i="19"/>
  <c r="L35" i="19"/>
  <c r="F35" i="19"/>
  <c r="R35" i="19"/>
  <c r="H35" i="19"/>
  <c r="N35" i="19"/>
  <c r="K33" i="22" l="1"/>
  <c r="K74" i="22"/>
  <c r="K84" i="22"/>
  <c r="K87" i="22"/>
  <c r="K119" i="22"/>
  <c r="K128" i="22"/>
  <c r="K152" i="22"/>
  <c r="K263" i="22"/>
  <c r="K291" i="22"/>
  <c r="K294" i="22"/>
  <c r="K625" i="22"/>
  <c r="K671" i="22"/>
  <c r="K683" i="22"/>
  <c r="K692" i="22"/>
  <c r="K700" i="22"/>
  <c r="K703" i="22"/>
  <c r="K736" i="22"/>
  <c r="K739" i="22"/>
  <c r="K784" i="22"/>
  <c r="K787" i="22"/>
  <c r="K793" i="22"/>
  <c r="K808" i="22"/>
  <c r="K827" i="22"/>
  <c r="K830" i="22"/>
  <c r="K839" i="22"/>
  <c r="K849" i="22"/>
  <c r="K852" i="22"/>
  <c r="K855" i="22"/>
  <c r="K871" i="22"/>
  <c r="K17" i="22"/>
  <c r="K62" i="22"/>
  <c r="K77" i="22"/>
  <c r="K80" i="22"/>
  <c r="K103" i="22"/>
  <c r="K143" i="22"/>
  <c r="K158" i="22"/>
  <c r="K373" i="22"/>
  <c r="K384" i="22"/>
  <c r="K416" i="22"/>
  <c r="K425" i="22"/>
  <c r="K472" i="22"/>
  <c r="K521" i="22"/>
  <c r="K579" i="22"/>
  <c r="K587" i="22"/>
  <c r="K70" i="22"/>
  <c r="K83" i="22"/>
  <c r="K96" i="22"/>
  <c r="K186" i="22"/>
  <c r="K200" i="22"/>
  <c r="K203" i="22"/>
  <c r="K209" i="22"/>
  <c r="K227" i="22"/>
  <c r="K230" i="22"/>
  <c r="K233" i="22"/>
  <c r="K242" i="22"/>
  <c r="K296" i="22"/>
  <c r="K299" i="22"/>
  <c r="K336" i="22"/>
  <c r="K350" i="22"/>
  <c r="K422" i="22"/>
  <c r="K451" i="22"/>
  <c r="K457" i="22"/>
  <c r="K483" i="22"/>
  <c r="K512" i="22"/>
  <c r="K547" i="22"/>
  <c r="K576" i="22"/>
  <c r="K584" i="22"/>
  <c r="K659" i="22"/>
  <c r="K673" i="22"/>
  <c r="K724" i="22"/>
  <c r="K751" i="22"/>
  <c r="K817" i="22"/>
  <c r="K848" i="22"/>
  <c r="K851" i="22"/>
  <c r="K857" i="22"/>
  <c r="K863" i="22"/>
  <c r="K55" i="22"/>
  <c r="K13" i="22"/>
  <c r="K16" i="22"/>
  <c r="K25" i="22"/>
  <c r="K28" i="22"/>
  <c r="K358" i="22"/>
  <c r="K392" i="22"/>
  <c r="K412" i="22"/>
  <c r="K465" i="22"/>
  <c r="K720" i="22"/>
  <c r="K747" i="22"/>
  <c r="K750" i="22"/>
  <c r="K804" i="22"/>
  <c r="K816" i="22"/>
  <c r="K841" i="22"/>
  <c r="K34" i="22"/>
  <c r="K40" i="22"/>
  <c r="K69" i="22"/>
  <c r="K126" i="22"/>
  <c r="K156" i="22"/>
  <c r="K162" i="22"/>
  <c r="K182" i="22"/>
  <c r="K202" i="22"/>
  <c r="K241" i="22"/>
  <c r="K264" i="22"/>
  <c r="K267" i="22"/>
  <c r="K315" i="22"/>
  <c r="K323" i="22"/>
  <c r="K363" i="22"/>
  <c r="K406" i="22"/>
  <c r="K435" i="22"/>
  <c r="K441" i="22"/>
  <c r="K456" i="22"/>
  <c r="K476" i="22"/>
  <c r="K540" i="22"/>
  <c r="K563" i="22"/>
  <c r="K566" i="22"/>
  <c r="K606" i="22"/>
  <c r="K632" i="22"/>
  <c r="K635" i="22"/>
  <c r="K672" i="22"/>
  <c r="K737" i="22"/>
  <c r="K756" i="22"/>
  <c r="K779" i="22"/>
  <c r="K782" i="22"/>
  <c r="K825" i="22"/>
  <c r="K859" i="22"/>
  <c r="K908" i="22"/>
  <c r="K919" i="22"/>
  <c r="K984" i="22"/>
  <c r="K24" i="22"/>
  <c r="K37" i="22"/>
  <c r="K51" i="22"/>
  <c r="K66" i="22"/>
  <c r="K78" i="22"/>
  <c r="K104" i="22"/>
  <c r="K147" i="22"/>
  <c r="K150" i="22"/>
  <c r="K159" i="22"/>
  <c r="K167" i="22"/>
  <c r="K196" i="22"/>
  <c r="K219" i="22"/>
  <c r="K286" i="22"/>
  <c r="K360" i="22"/>
  <c r="K374" i="22"/>
  <c r="K432" i="22"/>
  <c r="K438" i="22"/>
  <c r="K496" i="22"/>
  <c r="K502" i="22"/>
  <c r="K528" i="22"/>
  <c r="K531" i="22"/>
  <c r="K560" i="22"/>
  <c r="K580" i="22"/>
  <c r="K600" i="22"/>
  <c r="K643" i="22"/>
  <c r="K651" i="22"/>
  <c r="K707" i="22"/>
  <c r="K713" i="22"/>
  <c r="K731" i="22"/>
  <c r="K740" i="22"/>
  <c r="K743" i="22"/>
  <c r="K764" i="22"/>
  <c r="K767" i="22"/>
  <c r="K776" i="22"/>
  <c r="K785" i="22"/>
  <c r="K788" i="22"/>
  <c r="K791" i="22"/>
  <c r="K806" i="22"/>
  <c r="K809" i="22"/>
  <c r="K828" i="22"/>
  <c r="K831" i="22"/>
  <c r="K902" i="22"/>
  <c r="K1857" i="22"/>
  <c r="K1866" i="22"/>
  <c r="K1910" i="22"/>
  <c r="K1913" i="22"/>
  <c r="K1933" i="22"/>
  <c r="K2002" i="22"/>
  <c r="K2010" i="22"/>
  <c r="K2013" i="22"/>
  <c r="K2367" i="22"/>
  <c r="K2373" i="22"/>
  <c r="K906" i="22"/>
  <c r="K1145" i="22"/>
  <c r="K1156" i="22"/>
  <c r="K1159" i="22"/>
  <c r="K1198" i="22"/>
  <c r="K1201" i="22"/>
  <c r="K1239" i="22"/>
  <c r="K1351" i="22"/>
  <c r="K1383" i="22"/>
  <c r="K1415" i="22"/>
  <c r="K1435" i="22"/>
  <c r="K1455" i="22"/>
  <c r="K1464" i="22"/>
  <c r="K1524" i="22"/>
  <c r="K1527" i="22"/>
  <c r="K1595" i="22"/>
  <c r="K1640" i="22"/>
  <c r="K1685" i="22"/>
  <c r="K1747" i="22"/>
  <c r="K1750" i="22"/>
  <c r="K1796" i="22"/>
  <c r="K1802" i="22"/>
  <c r="K1819" i="22"/>
  <c r="K1831" i="22"/>
  <c r="K1842" i="22"/>
  <c r="K1883" i="22"/>
  <c r="K1895" i="22"/>
  <c r="K1941" i="22"/>
  <c r="K1952" i="22"/>
  <c r="K1966" i="22"/>
  <c r="K1984" i="22"/>
  <c r="K2007" i="22"/>
  <c r="K2016" i="22"/>
  <c r="K2030" i="22"/>
  <c r="K2076" i="22"/>
  <c r="K2088" i="22"/>
  <c r="K2097" i="22"/>
  <c r="K2114" i="22"/>
  <c r="K2140" i="22"/>
  <c r="K2152" i="22"/>
  <c r="K2164" i="22"/>
  <c r="K2207" i="22"/>
  <c r="K2213" i="22"/>
  <c r="K2224" i="22"/>
  <c r="K2275" i="22"/>
  <c r="K2284" i="22"/>
  <c r="K2292" i="22"/>
  <c r="K2295" i="22"/>
  <c r="K2315" i="22"/>
  <c r="K2323" i="22"/>
  <c r="K2335" i="22"/>
  <c r="K2387" i="22"/>
  <c r="K2409" i="22"/>
  <c r="K2412" i="22"/>
  <c r="K2440" i="22"/>
  <c r="K2449" i="22"/>
  <c r="K2455" i="22"/>
  <c r="K2469" i="22"/>
  <c r="K2472" i="22"/>
  <c r="K2481" i="22"/>
  <c r="K2495" i="22"/>
  <c r="K893" i="22"/>
  <c r="K911" i="22"/>
  <c r="K944" i="22"/>
  <c r="K964" i="22"/>
  <c r="K967" i="22"/>
  <c r="K970" i="22"/>
  <c r="K973" i="22"/>
  <c r="K996" i="22"/>
  <c r="K999" i="22"/>
  <c r="K1008" i="22"/>
  <c r="K1023" i="22"/>
  <c r="K1104" i="22"/>
  <c r="K1127" i="22"/>
  <c r="K1150" i="22"/>
  <c r="K1153" i="22"/>
  <c r="K1170" i="22"/>
  <c r="K1173" i="22"/>
  <c r="K1195" i="22"/>
  <c r="K1207" i="22"/>
  <c r="K1215" i="22"/>
  <c r="K1253" i="22"/>
  <c r="K1259" i="22"/>
  <c r="K1306" i="22"/>
  <c r="K1329" i="22"/>
  <c r="K1341" i="22"/>
  <c r="K1426" i="22"/>
  <c r="K1485" i="22"/>
  <c r="K1541" i="22"/>
  <c r="K1565" i="22"/>
  <c r="K1568" i="22"/>
  <c r="K1571" i="22"/>
  <c r="K1585" i="22"/>
  <c r="K1631" i="22"/>
  <c r="K1634" i="22"/>
  <c r="K1085" i="22"/>
  <c r="K1094" i="22"/>
  <c r="K1097" i="22"/>
  <c r="K1109" i="22"/>
  <c r="K1115" i="22"/>
  <c r="K1121" i="22"/>
  <c r="K1124" i="22"/>
  <c r="K1161" i="22"/>
  <c r="K1164" i="22"/>
  <c r="K1189" i="22"/>
  <c r="K1232" i="22"/>
  <c r="K1247" i="22"/>
  <c r="K1271" i="22"/>
  <c r="K1300" i="22"/>
  <c r="K1303" i="22"/>
  <c r="K1317" i="22"/>
  <c r="K1326" i="22"/>
  <c r="K1364" i="22"/>
  <c r="K1379" i="22"/>
  <c r="K1920" i="22"/>
  <c r="K2061" i="22"/>
  <c r="K2078" i="22"/>
  <c r="K2084" i="22"/>
  <c r="K2102" i="22"/>
  <c r="K2116" i="22"/>
  <c r="K2125" i="22"/>
  <c r="K2148" i="22"/>
  <c r="K2192" i="22"/>
  <c r="K2243" i="22"/>
  <c r="K2252" i="22"/>
  <c r="K2260" i="22"/>
  <c r="K2263" i="22"/>
  <c r="K2352" i="22"/>
  <c r="K2392" i="22"/>
  <c r="K2423" i="22"/>
  <c r="K2291" i="22"/>
  <c r="K2328" i="22"/>
  <c r="K2480" i="22"/>
  <c r="K2494" i="22"/>
  <c r="K2502" i="22"/>
  <c r="K2505" i="22"/>
  <c r="K2508" i="22"/>
  <c r="K879" i="22"/>
  <c r="K898" i="22"/>
  <c r="K934" i="22"/>
  <c r="K966" i="22"/>
  <c r="K989" i="22"/>
  <c r="K992" i="22"/>
  <c r="K1111" i="22"/>
  <c r="K1117" i="22"/>
  <c r="K1152" i="22"/>
  <c r="K1183" i="22"/>
  <c r="K1191" i="22"/>
  <c r="K1214" i="22"/>
  <c r="K1228" i="22"/>
  <c r="K1246" i="22"/>
  <c r="K1267" i="22"/>
  <c r="K1276" i="22"/>
  <c r="K1287" i="22"/>
  <c r="K1358" i="22"/>
  <c r="K1366" i="22"/>
  <c r="K1381" i="22"/>
  <c r="K1448" i="22"/>
  <c r="K1505" i="22"/>
  <c r="K1537" i="22"/>
  <c r="K1549" i="22"/>
  <c r="K1567" i="22"/>
  <c r="K1630" i="22"/>
  <c r="K1647" i="22"/>
  <c r="K1683" i="22"/>
  <c r="K1689" i="22"/>
  <c r="K1698" i="22"/>
  <c r="K1701" i="22"/>
  <c r="K1710" i="22"/>
  <c r="K1713" i="22"/>
  <c r="K1725" i="22"/>
  <c r="K1763" i="22"/>
  <c r="K1792" i="22"/>
  <c r="K1809" i="22"/>
  <c r="K1821" i="22"/>
  <c r="K1873" i="22"/>
  <c r="K1885" i="22"/>
  <c r="K1908" i="22"/>
  <c r="K1914" i="22"/>
  <c r="K1922" i="22"/>
  <c r="K1925" i="22"/>
  <c r="K1976" i="22"/>
  <c r="K2034" i="22"/>
  <c r="K2049" i="22"/>
  <c r="K2080" i="22"/>
  <c r="K2101" i="22"/>
  <c r="K2104" i="22"/>
  <c r="K2118" i="22"/>
  <c r="K2220" i="22"/>
  <c r="K2228" i="22"/>
  <c r="K2231" i="22"/>
  <c r="K2371" i="22"/>
  <c r="K2374" i="22"/>
  <c r="K888" i="22"/>
  <c r="K901" i="22"/>
  <c r="K957" i="22"/>
  <c r="K983" i="22"/>
  <c r="K1012" i="22"/>
  <c r="K1015" i="22"/>
  <c r="K1018" i="22"/>
  <c r="K1036" i="22"/>
  <c r="K1039" i="22"/>
  <c r="K1087" i="22"/>
  <c r="K1108" i="22"/>
  <c r="K1146" i="22"/>
  <c r="K1160" i="22"/>
  <c r="K1177" i="22"/>
  <c r="K1180" i="22"/>
  <c r="K1211" i="22"/>
  <c r="K1222" i="22"/>
  <c r="K1240" i="22"/>
  <c r="K1284" i="22"/>
  <c r="K1299" i="22"/>
  <c r="K1378" i="22"/>
  <c r="K1399" i="22"/>
  <c r="K1419" i="22"/>
  <c r="K1439" i="22"/>
  <c r="K1456" i="22"/>
  <c r="K1475" i="22"/>
  <c r="K1499" i="22"/>
  <c r="K1508" i="22"/>
  <c r="K1512" i="22"/>
  <c r="K1516" i="22"/>
  <c r="K1531" i="22"/>
  <c r="K1555" i="22"/>
  <c r="K1596" i="22"/>
  <c r="K1599" i="22"/>
  <c r="K1602" i="22"/>
  <c r="K1608" i="22"/>
  <c r="K1618" i="22"/>
  <c r="K1665" i="22"/>
  <c r="K1668" i="22"/>
  <c r="K1680" i="22"/>
  <c r="K1686" i="22"/>
  <c r="K1737" i="22"/>
  <c r="K1748" i="22"/>
  <c r="K1751" i="22"/>
  <c r="K1769" i="22"/>
  <c r="K1783" i="22"/>
  <c r="K1806" i="22"/>
  <c r="K1832" i="22"/>
  <c r="K1843" i="22"/>
  <c r="K1855" i="22"/>
  <c r="K1870" i="22"/>
  <c r="K1928" i="22"/>
  <c r="K2008" i="22"/>
  <c r="K2017" i="22"/>
  <c r="K2054" i="22"/>
  <c r="K2077" i="22"/>
  <c r="K2089" i="22"/>
  <c r="K2092" i="22"/>
  <c r="K2133" i="22"/>
  <c r="K2144" i="22"/>
  <c r="K2153" i="22"/>
  <c r="K2168" i="22"/>
  <c r="K2208" i="22"/>
  <c r="K2225" i="22"/>
  <c r="K2239" i="22"/>
  <c r="K2245" i="22"/>
  <c r="K2251" i="22"/>
  <c r="K2259" i="22"/>
  <c r="K2293" i="22"/>
  <c r="K2296" i="22"/>
  <c r="K2316" i="22"/>
  <c r="K2365" i="22"/>
  <c r="K2380" i="22"/>
  <c r="K2388" i="22"/>
  <c r="K2391" i="22"/>
  <c r="K2419" i="22"/>
  <c r="K2441" i="22"/>
  <c r="K2456" i="22"/>
  <c r="K2467" i="22"/>
  <c r="K2470" i="22"/>
  <c r="K2473" i="22"/>
  <c r="K258" i="22"/>
  <c r="K287" i="22"/>
  <c r="K290" i="22"/>
  <c r="K293" i="22"/>
  <c r="K370" i="22"/>
  <c r="K650" i="22"/>
  <c r="K653" i="22"/>
  <c r="K963" i="22"/>
  <c r="K54" i="22"/>
  <c r="K98" i="22"/>
  <c r="K101" i="22"/>
  <c r="K178" i="22"/>
  <c r="K221" i="22"/>
  <c r="K224" i="22"/>
  <c r="K240" i="22"/>
  <c r="K295" i="22"/>
  <c r="K298" i="22"/>
  <c r="K301" i="22"/>
  <c r="K375" i="22"/>
  <c r="K538" i="22"/>
  <c r="K1062" i="22"/>
  <c r="K1065" i="22"/>
  <c r="K2162" i="22"/>
  <c r="K2176" i="22"/>
  <c r="K26" i="22"/>
  <c r="K29" i="22"/>
  <c r="K45" i="22"/>
  <c r="K71" i="22"/>
  <c r="K111" i="22"/>
  <c r="K157" i="22"/>
  <c r="K205" i="22"/>
  <c r="K257" i="22"/>
  <c r="K309" i="22"/>
  <c r="K335" i="22"/>
  <c r="K346" i="22"/>
  <c r="K349" i="22"/>
  <c r="K1736" i="22"/>
  <c r="K1814" i="22"/>
  <c r="K53" i="22"/>
  <c r="K90" i="22"/>
  <c r="K129" i="22"/>
  <c r="K245" i="22"/>
  <c r="K248" i="22"/>
  <c r="K306" i="22"/>
  <c r="K343" i="22"/>
  <c r="K1610" i="22"/>
  <c r="K1805" i="22"/>
  <c r="K2272" i="22"/>
  <c r="K32" i="22"/>
  <c r="K168" i="22"/>
  <c r="K174" i="22"/>
  <c r="K303" i="22"/>
  <c r="K317" i="22"/>
  <c r="K351" i="22"/>
  <c r="K354" i="22"/>
  <c r="K357" i="22"/>
  <c r="K597" i="22"/>
  <c r="K837" i="22"/>
  <c r="K990" i="22"/>
  <c r="K993" i="22"/>
  <c r="K1250" i="22"/>
  <c r="K1696" i="22"/>
  <c r="K2255" i="22"/>
  <c r="K19" i="22"/>
  <c r="K22" i="22"/>
  <c r="K41" i="22"/>
  <c r="K116" i="22"/>
  <c r="K189" i="22"/>
  <c r="K226" i="22"/>
  <c r="K271" i="22"/>
  <c r="K322" i="22"/>
  <c r="K325" i="22"/>
  <c r="K803" i="22"/>
  <c r="K1370" i="22"/>
  <c r="K2240" i="22"/>
  <c r="K38" i="22"/>
  <c r="K49" i="22"/>
  <c r="K67" i="22"/>
  <c r="K86" i="22"/>
  <c r="K137" i="22"/>
  <c r="K213" i="22"/>
  <c r="K216" i="22"/>
  <c r="K279" i="22"/>
  <c r="K319" i="22"/>
  <c r="K359" i="22"/>
  <c r="K1902" i="22"/>
  <c r="K2223" i="22"/>
  <c r="K383" i="22"/>
  <c r="K386" i="22"/>
  <c r="K389" i="22"/>
  <c r="K469" i="22"/>
  <c r="K490" i="22"/>
  <c r="K499" i="22"/>
  <c r="K511" i="22"/>
  <c r="K594" i="22"/>
  <c r="K626" i="22"/>
  <c r="K725" i="22"/>
  <c r="K883" i="22"/>
  <c r="K939" i="22"/>
  <c r="K945" i="22"/>
  <c r="K987" i="22"/>
  <c r="K1041" i="22"/>
  <c r="K1071" i="22"/>
  <c r="K1089" i="22"/>
  <c r="K1123" i="22"/>
  <c r="K1219" i="22"/>
  <c r="K1349" i="22"/>
  <c r="K1442" i="22"/>
  <c r="K1482" i="22"/>
  <c r="K1490" i="22"/>
  <c r="K1506" i="22"/>
  <c r="K1558" i="22"/>
  <c r="K1628" i="22"/>
  <c r="K1637" i="22"/>
  <c r="K1649" i="22"/>
  <c r="K1658" i="22"/>
  <c r="K1677" i="22"/>
  <c r="K1780" i="22"/>
  <c r="K1876" i="22"/>
  <c r="K1911" i="22"/>
  <c r="K1940" i="22"/>
  <c r="K1987" i="22"/>
  <c r="K2005" i="22"/>
  <c r="K2011" i="22"/>
  <c r="K2053" i="22"/>
  <c r="K2059" i="22"/>
  <c r="K2107" i="22"/>
  <c r="K2132" i="22"/>
  <c r="K2312" i="22"/>
  <c r="K2420" i="22"/>
  <c r="K2459" i="22"/>
  <c r="K2503" i="22"/>
  <c r="K397" i="22"/>
  <c r="K466" i="22"/>
  <c r="K549" i="22"/>
  <c r="K573" i="22"/>
  <c r="K602" i="22"/>
  <c r="K605" i="22"/>
  <c r="K685" i="22"/>
  <c r="K2464" i="22"/>
  <c r="K2216" i="22"/>
  <c r="K2248" i="22"/>
  <c r="K379" i="22"/>
  <c r="K471" i="22"/>
  <c r="K498" i="22"/>
  <c r="K501" i="22"/>
  <c r="K578" i="22"/>
  <c r="K613" i="22"/>
  <c r="K637" i="22"/>
  <c r="K755" i="22"/>
  <c r="K789" i="22"/>
  <c r="K792" i="22"/>
  <c r="K977" i="22"/>
  <c r="K1043" i="22"/>
  <c r="K1070" i="22"/>
  <c r="K1406" i="22"/>
  <c r="K1438" i="22"/>
  <c r="K1526" i="22"/>
  <c r="K1566" i="22"/>
  <c r="K1590" i="22"/>
  <c r="K1621" i="22"/>
  <c r="K1636" i="22"/>
  <c r="K1657" i="22"/>
  <c r="K1704" i="22"/>
  <c r="K1728" i="22"/>
  <c r="K1761" i="22"/>
  <c r="K1838" i="22"/>
  <c r="K1869" i="22"/>
  <c r="K1878" i="22"/>
  <c r="K1939" i="22"/>
  <c r="K2131" i="22"/>
  <c r="K2311" i="22"/>
  <c r="K2452" i="22"/>
  <c r="K2491" i="22"/>
  <c r="K399" i="22"/>
  <c r="K414" i="22"/>
  <c r="K826" i="22"/>
  <c r="K829" i="22"/>
  <c r="K860" i="22"/>
  <c r="K1009" i="22"/>
  <c r="K1054" i="22"/>
  <c r="K1057" i="22"/>
  <c r="K402" i="22"/>
  <c r="K479" i="22"/>
  <c r="K503" i="22"/>
  <c r="K509" i="22"/>
  <c r="K530" i="22"/>
  <c r="K533" i="22"/>
  <c r="K642" i="22"/>
  <c r="K714" i="22"/>
  <c r="K757" i="22"/>
  <c r="K835" i="22"/>
  <c r="K918" i="22"/>
  <c r="K921" i="22"/>
  <c r="K955" i="22"/>
  <c r="K988" i="22"/>
  <c r="K1006" i="22"/>
  <c r="K1051" i="22"/>
  <c r="K1081" i="22"/>
  <c r="K1106" i="22"/>
  <c r="K1865" i="22"/>
  <c r="K1889" i="22"/>
  <c r="K1900" i="22"/>
  <c r="K1915" i="22"/>
  <c r="K1963" i="22"/>
  <c r="K2319" i="22"/>
  <c r="K2427" i="22"/>
  <c r="K10" i="22"/>
  <c r="K14" i="22"/>
  <c r="K48" i="22"/>
  <c r="K52" i="22"/>
  <c r="K56" i="22"/>
  <c r="K63" i="22"/>
  <c r="K79" i="22"/>
  <c r="K105" i="22"/>
  <c r="K113" i="22"/>
  <c r="K185" i="22"/>
  <c r="K195" i="22"/>
  <c r="K211" i="22"/>
  <c r="K237" i="22"/>
  <c r="K304" i="22"/>
  <c r="K318" i="22"/>
  <c r="K355" i="22"/>
  <c r="K529" i="22"/>
  <c r="K59" i="22"/>
  <c r="K93" i="22"/>
  <c r="K514" i="22"/>
  <c r="K47" i="22"/>
  <c r="K100" i="22"/>
  <c r="K108" i="22"/>
  <c r="K149" i="22"/>
  <c r="K495" i="22"/>
  <c r="K43" i="22"/>
  <c r="K50" i="22"/>
  <c r="K65" i="22"/>
  <c r="K73" i="22"/>
  <c r="K81" i="22"/>
  <c r="K85" i="22"/>
  <c r="K115" i="22"/>
  <c r="K125" i="22"/>
  <c r="K134" i="22"/>
  <c r="K138" i="22"/>
  <c r="K142" i="22"/>
  <c r="K180" i="22"/>
  <c r="K215" i="22"/>
  <c r="K238" i="22"/>
  <c r="K328" i="22"/>
  <c r="K331" i="22"/>
  <c r="K525" i="22"/>
  <c r="K555" i="22"/>
  <c r="K664" i="22"/>
  <c r="K715" i="22"/>
  <c r="K11" i="22"/>
  <c r="K15" i="22"/>
  <c r="K31" i="22"/>
  <c r="K42" i="22"/>
  <c r="K60" i="22"/>
  <c r="K68" i="22"/>
  <c r="K106" i="22"/>
  <c r="K118" i="22"/>
  <c r="K124" i="22"/>
  <c r="K144" i="22"/>
  <c r="K166" i="22"/>
  <c r="K176" i="22"/>
  <c r="K192" i="22"/>
  <c r="K208" i="22"/>
  <c r="K249" i="22"/>
  <c r="K365" i="22"/>
  <c r="K536" i="22"/>
  <c r="K619" i="22"/>
  <c r="K75" i="22"/>
  <c r="K548" i="22"/>
  <c r="K559" i="22"/>
  <c r="K574" i="22"/>
  <c r="K593" i="22"/>
  <c r="K612" i="22"/>
  <c r="K623" i="22"/>
  <c r="K638" i="22"/>
  <c r="K657" i="22"/>
  <c r="K681" i="22"/>
  <c r="K688" i="22"/>
  <c r="K719" i="22"/>
  <c r="K745" i="22"/>
  <c r="K771" i="22"/>
  <c r="K894" i="22"/>
  <c r="K932" i="22"/>
  <c r="K959" i="22"/>
  <c r="K1042" i="22"/>
  <c r="K1255" i="22"/>
  <c r="K88" i="22"/>
  <c r="K99" i="22"/>
  <c r="K117" i="22"/>
  <c r="K123" i="22"/>
  <c r="K131" i="22"/>
  <c r="K165" i="22"/>
  <c r="K169" i="22"/>
  <c r="K173" i="22"/>
  <c r="K177" i="22"/>
  <c r="K181" i="22"/>
  <c r="K184" i="22"/>
  <c r="K188" i="22"/>
  <c r="K199" i="22"/>
  <c r="K207" i="22"/>
  <c r="K222" i="22"/>
  <c r="K253" i="22"/>
  <c r="K270" i="22"/>
  <c r="K274" i="22"/>
  <c r="K277" i="22"/>
  <c r="K280" i="22"/>
  <c r="K307" i="22"/>
  <c r="K311" i="22"/>
  <c r="K314" i="22"/>
  <c r="K324" i="22"/>
  <c r="K334" i="22"/>
  <c r="K338" i="22"/>
  <c r="K341" i="22"/>
  <c r="K344" i="22"/>
  <c r="K371" i="22"/>
  <c r="K385" i="22"/>
  <c r="K413" i="22"/>
  <c r="K417" i="22"/>
  <c r="K468" i="22"/>
  <c r="K487" i="22"/>
  <c r="K494" i="22"/>
  <c r="K506" i="22"/>
  <c r="K513" i="22"/>
  <c r="K517" i="22"/>
  <c r="K532" i="22"/>
  <c r="K543" i="22"/>
  <c r="K558" i="22"/>
  <c r="K570" i="22"/>
  <c r="K577" i="22"/>
  <c r="K581" i="22"/>
  <c r="K596" i="22"/>
  <c r="K607" i="22"/>
  <c r="K622" i="22"/>
  <c r="K634" i="22"/>
  <c r="K641" i="22"/>
  <c r="K645" i="22"/>
  <c r="K660" i="22"/>
  <c r="K670" i="22"/>
  <c r="K694" i="22"/>
  <c r="K698" i="22"/>
  <c r="K708" i="22"/>
  <c r="K711" i="22"/>
  <c r="K728" i="22"/>
  <c r="K861" i="22"/>
  <c r="K890" i="22"/>
  <c r="K952" i="22"/>
  <c r="K1004" i="22"/>
  <c r="K1016" i="22"/>
  <c r="K252" i="22"/>
  <c r="K255" i="22"/>
  <c r="K259" i="22"/>
  <c r="K273" i="22"/>
  <c r="K300" i="22"/>
  <c r="K310" i="22"/>
  <c r="K320" i="22"/>
  <c r="K337" i="22"/>
  <c r="K388" i="22"/>
  <c r="K398" i="22"/>
  <c r="K428" i="22"/>
  <c r="K436" i="22"/>
  <c r="K444" i="22"/>
  <c r="K452" i="22"/>
  <c r="K460" i="22"/>
  <c r="K486" i="22"/>
  <c r="K505" i="22"/>
  <c r="K524" i="22"/>
  <c r="K550" i="22"/>
  <c r="K569" i="22"/>
  <c r="K588" i="22"/>
  <c r="K599" i="22"/>
  <c r="K614" i="22"/>
  <c r="K633" i="22"/>
  <c r="K652" i="22"/>
  <c r="K687" i="22"/>
  <c r="K721" i="22"/>
  <c r="K811" i="22"/>
  <c r="K997" i="22"/>
  <c r="K94" i="22"/>
  <c r="K102" i="22"/>
  <c r="K122" i="22"/>
  <c r="K145" i="22"/>
  <c r="K160" i="22"/>
  <c r="K175" i="22"/>
  <c r="K179" i="22"/>
  <c r="K190" i="22"/>
  <c r="K198" i="22"/>
  <c r="K206" i="22"/>
  <c r="K229" i="22"/>
  <c r="K232" i="22"/>
  <c r="K236" i="22"/>
  <c r="K239" i="22"/>
  <c r="K251" i="22"/>
  <c r="K262" i="22"/>
  <c r="K269" i="22"/>
  <c r="K289" i="22"/>
  <c r="K316" i="22"/>
  <c r="K326" i="22"/>
  <c r="K333" i="22"/>
  <c r="K353" i="22"/>
  <c r="K387" i="22"/>
  <c r="K391" i="22"/>
  <c r="K394" i="22"/>
  <c r="K419" i="22"/>
  <c r="K463" i="22"/>
  <c r="K470" i="22"/>
  <c r="K482" i="22"/>
  <c r="K489" i="22"/>
  <c r="K493" i="22"/>
  <c r="K508" i="22"/>
  <c r="K527" i="22"/>
  <c r="K534" i="22"/>
  <c r="K546" i="22"/>
  <c r="K553" i="22"/>
  <c r="K557" i="22"/>
  <c r="K572" i="22"/>
  <c r="K583" i="22"/>
  <c r="K598" i="22"/>
  <c r="K610" i="22"/>
  <c r="K617" i="22"/>
  <c r="K621" i="22"/>
  <c r="K636" i="22"/>
  <c r="K647" i="22"/>
  <c r="K662" i="22"/>
  <c r="K666" i="22"/>
  <c r="K676" i="22"/>
  <c r="K679" i="22"/>
  <c r="K717" i="22"/>
  <c r="K832" i="22"/>
  <c r="K914" i="22"/>
  <c r="K948" i="22"/>
  <c r="K982" i="22"/>
  <c r="K1061" i="22"/>
  <c r="K148" i="22"/>
  <c r="K151" i="22"/>
  <c r="K155" i="22"/>
  <c r="K163" i="22"/>
  <c r="K228" i="22"/>
  <c r="K231" i="22"/>
  <c r="K243" i="22"/>
  <c r="K254" i="22"/>
  <c r="K261" i="22"/>
  <c r="K275" i="22"/>
  <c r="K292" i="22"/>
  <c r="K302" i="22"/>
  <c r="K312" i="22"/>
  <c r="K339" i="22"/>
  <c r="K356" i="22"/>
  <c r="K366" i="22"/>
  <c r="K380" i="22"/>
  <c r="K390" i="22"/>
  <c r="K462" i="22"/>
  <c r="K481" i="22"/>
  <c r="K500" i="22"/>
  <c r="K526" i="22"/>
  <c r="K545" i="22"/>
  <c r="K564" i="22"/>
  <c r="K575" i="22"/>
  <c r="K590" i="22"/>
  <c r="K609" i="22"/>
  <c r="K628" i="22"/>
  <c r="K639" i="22"/>
  <c r="K654" i="22"/>
  <c r="K689" i="22"/>
  <c r="K775" i="22"/>
  <c r="K1092" i="22"/>
  <c r="K170" i="22"/>
  <c r="K220" i="22"/>
  <c r="K223" i="22"/>
  <c r="K235" i="22"/>
  <c r="K246" i="22"/>
  <c r="K268" i="22"/>
  <c r="K278" i="22"/>
  <c r="K288" i="22"/>
  <c r="K305" i="22"/>
  <c r="K332" i="22"/>
  <c r="K342" i="22"/>
  <c r="K352" i="22"/>
  <c r="K369" i="22"/>
  <c r="K376" i="22"/>
  <c r="K403" i="22"/>
  <c r="K473" i="22"/>
  <c r="K492" i="22"/>
  <c r="K518" i="22"/>
  <c r="K537" i="22"/>
  <c r="K556" i="22"/>
  <c r="K567" i="22"/>
  <c r="K582" i="22"/>
  <c r="K601" i="22"/>
  <c r="K620" i="22"/>
  <c r="K631" i="22"/>
  <c r="K646" i="22"/>
  <c r="K668" i="22"/>
  <c r="K675" i="22"/>
  <c r="K702" i="22"/>
  <c r="K726" i="22"/>
  <c r="K752" i="22"/>
  <c r="K800" i="22"/>
  <c r="K910" i="22"/>
  <c r="K1082" i="22"/>
  <c r="K1312" i="22"/>
  <c r="K658" i="22"/>
  <c r="K665" i="22"/>
  <c r="K669" i="22"/>
  <c r="K684" i="22"/>
  <c r="K695" i="22"/>
  <c r="K710" i="22"/>
  <c r="K722" i="22"/>
  <c r="K729" i="22"/>
  <c r="K733" i="22"/>
  <c r="K748" i="22"/>
  <c r="K759" i="22"/>
  <c r="K774" i="22"/>
  <c r="K786" i="22"/>
  <c r="K818" i="22"/>
  <c r="K850" i="22"/>
  <c r="K864" i="22"/>
  <c r="K872" i="22"/>
  <c r="K875" i="22"/>
  <c r="K882" i="22"/>
  <c r="K886" i="22"/>
  <c r="K889" i="22"/>
  <c r="K909" i="22"/>
  <c r="K924" i="22"/>
  <c r="K962" i="22"/>
  <c r="K974" i="22"/>
  <c r="K981" i="22"/>
  <c r="K985" i="22"/>
  <c r="K1000" i="22"/>
  <c r="K1019" i="22"/>
  <c r="K1026" i="22"/>
  <c r="K1038" i="22"/>
  <c r="K1045" i="22"/>
  <c r="K1049" i="22"/>
  <c r="K1064" i="22"/>
  <c r="K1074" i="22"/>
  <c r="K1078" i="22"/>
  <c r="K1095" i="22"/>
  <c r="K1101" i="22"/>
  <c r="K1105" i="22"/>
  <c r="K1112" i="22"/>
  <c r="K1119" i="22"/>
  <c r="K1128" i="22"/>
  <c r="K1168" i="22"/>
  <c r="K1251" i="22"/>
  <c r="K1308" i="22"/>
  <c r="K1355" i="22"/>
  <c r="K1373" i="22"/>
  <c r="K1458" i="22"/>
  <c r="K1494" i="22"/>
  <c r="K770" i="22"/>
  <c r="K781" i="22"/>
  <c r="K810" i="22"/>
  <c r="K842" i="22"/>
  <c r="K867" i="22"/>
  <c r="K931" i="22"/>
  <c r="K947" i="22"/>
  <c r="K969" i="22"/>
  <c r="K1003" i="22"/>
  <c r="K1022" i="22"/>
  <c r="K1033" i="22"/>
  <c r="K1067" i="22"/>
  <c r="K1091" i="22"/>
  <c r="K1194" i="22"/>
  <c r="K1510" i="22"/>
  <c r="K1514" i="22"/>
  <c r="K1518" i="22"/>
  <c r="K709" i="22"/>
  <c r="K762" i="22"/>
  <c r="K773" i="22"/>
  <c r="K813" i="22"/>
  <c r="K845" i="22"/>
  <c r="K930" i="22"/>
  <c r="K938" i="22"/>
  <c r="K950" i="22"/>
  <c r="K961" i="22"/>
  <c r="K976" i="22"/>
  <c r="K995" i="22"/>
  <c r="K1002" i="22"/>
  <c r="K1014" i="22"/>
  <c r="K1021" i="22"/>
  <c r="K1025" i="22"/>
  <c r="K1040" i="22"/>
  <c r="K1059" i="22"/>
  <c r="K1066" i="22"/>
  <c r="K1080" i="22"/>
  <c r="K1114" i="22"/>
  <c r="K1130" i="22"/>
  <c r="K1133" i="22"/>
  <c r="K1136" i="22"/>
  <c r="K1167" i="22"/>
  <c r="K1244" i="22"/>
  <c r="K1269" i="22"/>
  <c r="K1294" i="22"/>
  <c r="K1319" i="22"/>
  <c r="K1322" i="22"/>
  <c r="K1334" i="22"/>
  <c r="K1474" i="22"/>
  <c r="K1478" i="22"/>
  <c r="K1534" i="22"/>
  <c r="K1589" i="22"/>
  <c r="K663" i="22"/>
  <c r="K678" i="22"/>
  <c r="K690" i="22"/>
  <c r="K697" i="22"/>
  <c r="K701" i="22"/>
  <c r="K716" i="22"/>
  <c r="K727" i="22"/>
  <c r="K742" i="22"/>
  <c r="K754" i="22"/>
  <c r="K761" i="22"/>
  <c r="K765" i="22"/>
  <c r="K780" i="22"/>
  <c r="K802" i="22"/>
  <c r="K834" i="22"/>
  <c r="K866" i="22"/>
  <c r="K877" i="22"/>
  <c r="K941" i="22"/>
  <c r="K968" i="22"/>
  <c r="K994" i="22"/>
  <c r="K1013" i="22"/>
  <c r="K1032" i="22"/>
  <c r="K1058" i="22"/>
  <c r="K1096" i="22"/>
  <c r="K1126" i="22"/>
  <c r="K1157" i="22"/>
  <c r="K1187" i="22"/>
  <c r="K1209" i="22"/>
  <c r="K1262" i="22"/>
  <c r="K1265" i="22"/>
  <c r="K1385" i="22"/>
  <c r="K1447" i="22"/>
  <c r="K1644" i="22"/>
  <c r="K1826" i="22"/>
  <c r="K734" i="22"/>
  <c r="K753" i="22"/>
  <c r="K772" i="22"/>
  <c r="K783" i="22"/>
  <c r="K790" i="22"/>
  <c r="K801" i="22"/>
  <c r="K812" i="22"/>
  <c r="K815" i="22"/>
  <c r="K822" i="22"/>
  <c r="K833" i="22"/>
  <c r="K844" i="22"/>
  <c r="K847" i="22"/>
  <c r="K854" i="22"/>
  <c r="K876" i="22"/>
  <c r="K895" i="22"/>
  <c r="K933" i="22"/>
  <c r="K960" i="22"/>
  <c r="K986" i="22"/>
  <c r="K1005" i="22"/>
  <c r="K1024" i="22"/>
  <c r="K1050" i="22"/>
  <c r="K1099" i="22"/>
  <c r="K1154" i="22"/>
  <c r="K1172" i="22"/>
  <c r="K1184" i="22"/>
  <c r="K1212" i="22"/>
  <c r="K1237" i="22"/>
  <c r="K1315" i="22"/>
  <c r="K1362" i="22"/>
  <c r="K1466" i="22"/>
  <c r="K1579" i="22"/>
  <c r="K1607" i="22"/>
  <c r="K1069" i="22"/>
  <c r="K1073" i="22"/>
  <c r="K1088" i="22"/>
  <c r="K1100" i="22"/>
  <c r="K1139" i="22"/>
  <c r="K1149" i="22"/>
  <c r="K1163" i="22"/>
  <c r="K1166" i="22"/>
  <c r="K1190" i="22"/>
  <c r="K1197" i="22"/>
  <c r="K1208" i="22"/>
  <c r="K1218" i="22"/>
  <c r="K1225" i="22"/>
  <c r="K1229" i="22"/>
  <c r="K1254" i="22"/>
  <c r="K1261" i="22"/>
  <c r="K1272" i="22"/>
  <c r="K1282" i="22"/>
  <c r="K1289" i="22"/>
  <c r="K1293" i="22"/>
  <c r="K1318" i="22"/>
  <c r="K1325" i="22"/>
  <c r="K1337" i="22"/>
  <c r="K1369" i="22"/>
  <c r="K1391" i="22"/>
  <c r="K1395" i="22"/>
  <c r="K1450" i="22"/>
  <c r="K1454" i="22"/>
  <c r="K1462" i="22"/>
  <c r="K1465" i="22"/>
  <c r="K1470" i="22"/>
  <c r="K1473" i="22"/>
  <c r="K1477" i="22"/>
  <c r="K1493" i="22"/>
  <c r="K1501" i="22"/>
  <c r="K1509" i="22"/>
  <c r="K1517" i="22"/>
  <c r="K1525" i="22"/>
  <c r="K1533" i="22"/>
  <c r="K1544" i="22"/>
  <c r="K1557" i="22"/>
  <c r="K1575" i="22"/>
  <c r="K1581" i="22"/>
  <c r="K1624" i="22"/>
  <c r="K1138" i="22"/>
  <c r="K1142" i="22"/>
  <c r="K1162" i="22"/>
  <c r="K1169" i="22"/>
  <c r="K1176" i="22"/>
  <c r="K1200" i="22"/>
  <c r="K1221" i="22"/>
  <c r="K1264" i="22"/>
  <c r="K1285" i="22"/>
  <c r="K1332" i="22"/>
  <c r="K1343" i="22"/>
  <c r="K1347" i="22"/>
  <c r="K1453" i="22"/>
  <c r="K1461" i="22"/>
  <c r="K1469" i="22"/>
  <c r="K1480" i="22"/>
  <c r="K1484" i="22"/>
  <c r="K1488" i="22"/>
  <c r="K1496" i="22"/>
  <c r="K1504" i="22"/>
  <c r="K1520" i="22"/>
  <c r="K1528" i="22"/>
  <c r="K1536" i="22"/>
  <c r="K1540" i="22"/>
  <c r="K1548" i="22"/>
  <c r="K1552" i="22"/>
  <c r="K1560" i="22"/>
  <c r="K1564" i="22"/>
  <c r="K1584" i="22"/>
  <c r="K1588" i="22"/>
  <c r="K1652" i="22"/>
  <c r="K1678" i="22"/>
  <c r="K1788" i="22"/>
  <c r="K2172" i="22"/>
  <c r="K2300" i="22"/>
  <c r="K1083" i="22"/>
  <c r="K1090" i="22"/>
  <c r="K1102" i="22"/>
  <c r="K1110" i="22"/>
  <c r="K1120" i="22"/>
  <c r="K1141" i="22"/>
  <c r="K1155" i="22"/>
  <c r="K1158" i="22"/>
  <c r="K1178" i="22"/>
  <c r="K1185" i="22"/>
  <c r="K1210" i="22"/>
  <c r="K1224" i="22"/>
  <c r="K1249" i="22"/>
  <c r="K1274" i="22"/>
  <c r="K1288" i="22"/>
  <c r="K1313" i="22"/>
  <c r="K1398" i="22"/>
  <c r="K1401" i="22"/>
  <c r="K1405" i="22"/>
  <c r="K1413" i="22"/>
  <c r="K1421" i="22"/>
  <c r="K1429" i="22"/>
  <c r="K1437" i="22"/>
  <c r="K1445" i="22"/>
  <c r="K1452" i="22"/>
  <c r="K1460" i="22"/>
  <c r="K1468" i="22"/>
  <c r="K1580" i="22"/>
  <c r="K1605" i="22"/>
  <c r="K1667" i="22"/>
  <c r="K1674" i="22"/>
  <c r="K1742" i="22"/>
  <c r="K1745" i="22"/>
  <c r="K1803" i="22"/>
  <c r="K1845" i="22"/>
  <c r="K1867" i="22"/>
  <c r="K1924" i="22"/>
  <c r="K1997" i="22"/>
  <c r="K2138" i="22"/>
  <c r="K2150" i="22"/>
  <c r="K1181" i="22"/>
  <c r="K1192" i="22"/>
  <c r="K1206" i="22"/>
  <c r="K1213" i="22"/>
  <c r="K1238" i="22"/>
  <c r="K1245" i="22"/>
  <c r="K1256" i="22"/>
  <c r="K1270" i="22"/>
  <c r="K1277" i="22"/>
  <c r="K1302" i="22"/>
  <c r="K1309" i="22"/>
  <c r="K1320" i="22"/>
  <c r="K1327" i="22"/>
  <c r="K1331" i="22"/>
  <c r="K1353" i="22"/>
  <c r="K1389" i="22"/>
  <c r="K1563" i="22"/>
  <c r="K1569" i="22"/>
  <c r="K1587" i="22"/>
  <c r="K1717" i="22"/>
  <c r="K1800" i="22"/>
  <c r="K1815" i="22"/>
  <c r="K1830" i="22"/>
  <c r="K1864" i="22"/>
  <c r="K1879" i="22"/>
  <c r="K1894" i="22"/>
  <c r="K1945" i="22"/>
  <c r="K2389" i="22"/>
  <c r="K1216" i="22"/>
  <c r="K1273" i="22"/>
  <c r="K1280" i="22"/>
  <c r="K1359" i="22"/>
  <c r="K1363" i="22"/>
  <c r="K1396" i="22"/>
  <c r="K1408" i="22"/>
  <c r="K1412" i="22"/>
  <c r="K1416" i="22"/>
  <c r="K1420" i="22"/>
  <c r="K1424" i="22"/>
  <c r="K1428" i="22"/>
  <c r="K1432" i="22"/>
  <c r="K1436" i="22"/>
  <c r="K1440" i="22"/>
  <c r="K1444" i="22"/>
  <c r="K1573" i="22"/>
  <c r="K1576" i="22"/>
  <c r="K1597" i="22"/>
  <c r="K1622" i="22"/>
  <c r="K1756" i="22"/>
  <c r="K2074" i="22"/>
  <c r="K2086" i="22"/>
  <c r="K1594" i="22"/>
  <c r="K1598" i="22"/>
  <c r="K1601" i="22"/>
  <c r="K1606" i="22"/>
  <c r="K1613" i="22"/>
  <c r="K1625" i="22"/>
  <c r="K1651" i="22"/>
  <c r="K1662" i="22"/>
  <c r="K1670" i="22"/>
  <c r="K1688" i="22"/>
  <c r="K1702" i="22"/>
  <c r="K1720" i="22"/>
  <c r="K1734" i="22"/>
  <c r="K1766" i="22"/>
  <c r="K1799" i="22"/>
  <c r="K1810" i="22"/>
  <c r="K1848" i="22"/>
  <c r="K1863" i="22"/>
  <c r="K1874" i="22"/>
  <c r="K1930" i="22"/>
  <c r="K1934" i="22"/>
  <c r="K1955" i="22"/>
  <c r="K1962" i="22"/>
  <c r="K1972" i="22"/>
  <c r="K1979" i="22"/>
  <c r="K2037" i="22"/>
  <c r="K2403" i="22"/>
  <c r="K1673" i="22"/>
  <c r="K1712" i="22"/>
  <c r="K1744" i="22"/>
  <c r="K1858" i="22"/>
  <c r="K1896" i="22"/>
  <c r="K1943" i="22"/>
  <c r="K1947" i="22"/>
  <c r="K1954" i="22"/>
  <c r="K1958" i="22"/>
  <c r="K1968" i="22"/>
  <c r="K1982" i="22"/>
  <c r="K1989" i="22"/>
  <c r="K2021" i="22"/>
  <c r="K2197" i="22"/>
  <c r="K2236" i="22"/>
  <c r="K2325" i="22"/>
  <c r="K2364" i="22"/>
  <c r="K2435" i="22"/>
  <c r="K2460" i="22"/>
  <c r="K2499" i="22"/>
  <c r="K1604" i="22"/>
  <c r="K1615" i="22"/>
  <c r="K1623" i="22"/>
  <c r="K1661" i="22"/>
  <c r="K1664" i="22"/>
  <c r="K1669" i="22"/>
  <c r="K1672" i="22"/>
  <c r="K1679" i="22"/>
  <c r="K1690" i="22"/>
  <c r="K1708" i="22"/>
  <c r="K1722" i="22"/>
  <c r="K1740" i="22"/>
  <c r="K1754" i="22"/>
  <c r="K1786" i="22"/>
  <c r="K1824" i="22"/>
  <c r="K1839" i="22"/>
  <c r="K1850" i="22"/>
  <c r="K1888" i="22"/>
  <c r="K1903" i="22"/>
  <c r="K1926" i="22"/>
  <c r="K1936" i="22"/>
  <c r="K1998" i="22"/>
  <c r="K2014" i="22"/>
  <c r="K2048" i="22"/>
  <c r="K2069" i="22"/>
  <c r="K2229" i="22"/>
  <c r="K2268" i="22"/>
  <c r="K2357" i="22"/>
  <c r="K2396" i="22"/>
  <c r="K1645" i="22"/>
  <c r="K1648" i="22"/>
  <c r="K1653" i="22"/>
  <c r="K1656" i="22"/>
  <c r="K1663" i="22"/>
  <c r="K1671" i="22"/>
  <c r="K1682" i="22"/>
  <c r="K1700" i="22"/>
  <c r="K1714" i="22"/>
  <c r="K1732" i="22"/>
  <c r="K1778" i="22"/>
  <c r="K1782" i="22"/>
  <c r="K1808" i="22"/>
  <c r="K1811" i="22"/>
  <c r="K1823" i="22"/>
  <c r="K1834" i="22"/>
  <c r="K1872" i="22"/>
  <c r="K1875" i="22"/>
  <c r="K1887" i="22"/>
  <c r="K1898" i="22"/>
  <c r="K1918" i="22"/>
  <c r="K1938" i="22"/>
  <c r="K1942" i="22"/>
  <c r="K1953" i="22"/>
  <c r="K1994" i="22"/>
  <c r="K2026" i="22"/>
  <c r="K2044" i="22"/>
  <c r="K2050" i="22"/>
  <c r="K2093" i="22"/>
  <c r="K2108" i="22"/>
  <c r="K2157" i="22"/>
  <c r="K2211" i="22"/>
  <c r="K2339" i="22"/>
  <c r="K2453" i="22"/>
  <c r="K1975" i="22"/>
  <c r="K1990" i="22"/>
  <c r="K2000" i="22"/>
  <c r="K2003" i="22"/>
  <c r="K2022" i="22"/>
  <c r="K2040" i="22"/>
  <c r="K2047" i="22"/>
  <c r="K2051" i="22"/>
  <c r="K2070" i="22"/>
  <c r="K2081" i="22"/>
  <c r="K2111" i="22"/>
  <c r="K2115" i="22"/>
  <c r="K2134" i="22"/>
  <c r="K2145" i="22"/>
  <c r="K2189" i="22"/>
  <c r="K2221" i="22"/>
  <c r="K2253" i="22"/>
  <c r="K2285" i="22"/>
  <c r="K2317" i="22"/>
  <c r="K2349" i="22"/>
  <c r="K2370" i="22"/>
  <c r="K2381" i="22"/>
  <c r="K2402" i="22"/>
  <c r="K2413" i="22"/>
  <c r="K2434" i="22"/>
  <c r="K2445" i="22"/>
  <c r="K2466" i="22"/>
  <c r="K2477" i="22"/>
  <c r="K2498" i="22"/>
  <c r="K2062" i="22"/>
  <c r="K2073" i="22"/>
  <c r="K2103" i="22"/>
  <c r="K2126" i="22"/>
  <c r="K2137" i="22"/>
  <c r="K2167" i="22"/>
  <c r="K2174" i="22"/>
  <c r="K2185" i="22"/>
  <c r="K2217" i="22"/>
  <c r="K2249" i="22"/>
  <c r="K2281" i="22"/>
  <c r="K2313" i="22"/>
  <c r="K2334" i="22"/>
  <c r="K2345" i="22"/>
  <c r="K2366" i="22"/>
  <c r="K2377" i="22"/>
  <c r="K2398" i="22"/>
  <c r="K1974" i="22"/>
  <c r="K1977" i="22"/>
  <c r="K1992" i="22"/>
  <c r="K1995" i="22"/>
  <c r="K2009" i="22"/>
  <c r="K2035" i="22"/>
  <c r="K2046" i="22"/>
  <c r="K2057" i="22"/>
  <c r="K2091" i="22"/>
  <c r="K2110" i="22"/>
  <c r="K2121" i="22"/>
  <c r="K2155" i="22"/>
  <c r="K2170" i="22"/>
  <c r="K2177" i="22"/>
  <c r="K2209" i="22"/>
  <c r="K2230" i="22"/>
  <c r="K2241" i="22"/>
  <c r="K2262" i="22"/>
  <c r="K2273" i="22"/>
  <c r="K2294" i="22"/>
  <c r="K2305" i="22"/>
  <c r="K2326" i="22"/>
  <c r="K2337" i="22"/>
  <c r="K2358" i="22"/>
  <c r="K2369" i="22"/>
  <c r="K2390" i="22"/>
  <c r="K2401" i="22"/>
  <c r="K2422" i="22"/>
  <c r="K2433" i="22"/>
  <c r="K2454" i="22"/>
  <c r="K2465" i="22"/>
  <c r="K2486" i="22"/>
  <c r="K2497" i="22"/>
  <c r="K2493" i="22"/>
  <c r="K2027" i="22"/>
  <c r="K2038" i="22"/>
  <c r="K2041" i="22"/>
  <c r="K2071" i="22"/>
  <c r="K2075" i="22"/>
  <c r="K2094" i="22"/>
  <c r="K2105" i="22"/>
  <c r="K2135" i="22"/>
  <c r="K2139" i="22"/>
  <c r="K2158" i="22"/>
  <c r="K2169" i="22"/>
  <c r="K2201" i="22"/>
  <c r="K2222" i="22"/>
  <c r="K2233" i="22"/>
  <c r="K2254" i="22"/>
  <c r="K2265" i="22"/>
  <c r="K2286" i="22"/>
  <c r="K2297" i="22"/>
  <c r="K2318" i="22"/>
  <c r="K2329" i="22"/>
  <c r="K2350" i="22"/>
  <c r="K2361" i="22"/>
  <c r="K2382" i="22"/>
  <c r="K2393" i="22"/>
  <c r="K2414" i="22"/>
  <c r="K2425" i="22"/>
  <c r="K2446" i="22"/>
  <c r="K2457" i="22"/>
  <c r="K2478" i="22"/>
  <c r="K2489" i="22"/>
  <c r="A9" i="22"/>
  <c r="D9" i="22"/>
  <c r="C9" i="22" s="1"/>
  <c r="B9" i="22"/>
  <c r="I9" i="22"/>
  <c r="J9" i="22"/>
  <c r="K57" i="22"/>
  <c r="K36" i="22"/>
  <c r="K23" i="22"/>
  <c r="K114" i="22"/>
  <c r="K183" i="22"/>
  <c r="K120" i="22"/>
  <c r="K191" i="22"/>
  <c r="K260" i="22"/>
  <c r="K265" i="22"/>
  <c r="K297" i="22"/>
  <c r="K329" i="22"/>
  <c r="K361" i="22"/>
  <c r="K393" i="22"/>
  <c r="K420" i="22"/>
  <c r="K535" i="22"/>
  <c r="K364" i="22"/>
  <c r="K396" i="22"/>
  <c r="K281" i="22"/>
  <c r="K313" i="22"/>
  <c r="K345" i="22"/>
  <c r="K377" i="22"/>
  <c r="K409" i="22"/>
  <c r="K276" i="22"/>
  <c r="K308" i="22"/>
  <c r="K340" i="22"/>
  <c r="K372" i="22"/>
  <c r="K404" i="22"/>
  <c r="K920" i="22"/>
  <c r="K880" i="22"/>
  <c r="K885" i="22"/>
  <c r="K896" i="22"/>
  <c r="K928" i="22"/>
  <c r="K917" i="22"/>
  <c r="K949" i="22"/>
  <c r="K1113" i="22"/>
  <c r="K1118" i="22"/>
  <c r="K1129" i="22"/>
  <c r="K1134" i="22"/>
  <c r="K1241" i="22"/>
  <c r="K1305" i="22"/>
  <c r="K1217" i="22"/>
  <c r="K1281" i="22"/>
  <c r="K1193" i="22"/>
  <c r="K1257" i="22"/>
  <c r="K1321" i="22"/>
  <c r="K1497" i="22"/>
  <c r="K1561" i="22"/>
  <c r="K1616" i="22"/>
  <c r="K1400" i="22"/>
  <c r="K1409" i="22"/>
  <c r="K1417" i="22"/>
  <c r="K1425" i="22"/>
  <c r="K1433" i="22"/>
  <c r="K1441" i="22"/>
  <c r="K1513" i="22"/>
  <c r="K1577" i="22"/>
  <c r="K1627" i="22"/>
  <c r="K1336" i="22"/>
  <c r="K1352" i="22"/>
  <c r="K1368" i="22"/>
  <c r="K1384" i="22"/>
  <c r="K1404" i="22"/>
  <c r="K1449" i="22"/>
  <c r="K1457" i="22"/>
  <c r="K1521" i="22"/>
  <c r="K1593" i="22"/>
  <c r="K1340" i="22"/>
  <c r="K1356" i="22"/>
  <c r="K1372" i="22"/>
  <c r="K1388" i="22"/>
  <c r="K1481" i="22"/>
  <c r="K1545" i="22"/>
  <c r="K1609" i="22"/>
  <c r="K1328" i="22"/>
  <c r="K1344" i="22"/>
  <c r="K1360" i="22"/>
  <c r="K1376" i="22"/>
  <c r="K1392" i="22"/>
  <c r="K1489" i="22"/>
  <c r="K1553" i="22"/>
  <c r="K1632" i="22"/>
  <c r="K1643" i="22"/>
  <c r="K1659" i="22"/>
  <c r="K1675" i="22"/>
  <c r="K1755" i="22"/>
  <c r="K1787" i="22"/>
  <c r="K1851" i="22"/>
  <c r="K1691" i="22"/>
  <c r="K1695" i="22"/>
  <c r="K1699" i="22"/>
  <c r="K1703" i="22"/>
  <c r="K1707" i="22"/>
  <c r="K1711" i="22"/>
  <c r="K1715" i="22"/>
  <c r="K1719" i="22"/>
  <c r="K1723" i="22"/>
  <c r="K1727" i="22"/>
  <c r="K1731" i="22"/>
  <c r="K1735" i="22"/>
  <c r="K1739" i="22"/>
  <c r="K1743" i="22"/>
  <c r="K1779" i="22"/>
  <c r="K1835" i="22"/>
  <c r="K1899" i="22"/>
  <c r="K1775" i="22"/>
  <c r="K1827" i="22"/>
  <c r="K1891" i="22"/>
  <c r="K1767" i="22"/>
  <c r="K1759" i="22"/>
  <c r="K1795" i="22"/>
  <c r="K1859" i="22"/>
  <c r="K1905" i="22"/>
  <c r="K1935" i="22"/>
  <c r="K1969" i="22"/>
  <c r="K1999" i="22"/>
  <c r="K2033" i="22"/>
  <c r="K2063" i="22"/>
  <c r="K2127" i="22"/>
  <c r="K1927" i="22"/>
  <c r="K1961" i="22"/>
  <c r="K1991" i="22"/>
  <c r="K2025" i="22"/>
  <c r="K2055" i="22"/>
  <c r="K2119" i="22"/>
  <c r="K1921" i="22"/>
  <c r="K1937" i="22"/>
  <c r="K1967" i="22"/>
  <c r="K2001" i="22"/>
  <c r="K2031" i="22"/>
  <c r="K2095" i="22"/>
  <c r="K2159" i="22"/>
  <c r="K1929" i="22"/>
  <c r="K1959" i="22"/>
  <c r="K1993" i="22"/>
  <c r="K2023" i="22"/>
  <c r="K2087" i="22"/>
  <c r="K2151" i="22"/>
  <c r="K1951" i="22"/>
  <c r="K1985" i="22"/>
  <c r="K2015" i="22"/>
  <c r="K2079" i="22"/>
  <c r="K2143" i="22"/>
  <c r="K2218" i="22"/>
  <c r="K2250" i="22"/>
  <c r="K2282" i="22"/>
  <c r="K2314" i="22"/>
  <c r="K2346" i="22"/>
  <c r="K2378" i="22"/>
  <c r="K2410" i="22"/>
  <c r="K2442" i="22"/>
  <c r="K2474" i="22"/>
  <c r="K2506" i="22"/>
  <c r="K2214" i="22"/>
  <c r="K2246" i="22"/>
  <c r="K2278" i="22"/>
  <c r="K2210" i="22"/>
  <c r="K2242" i="22"/>
  <c r="K2274" i="22"/>
  <c r="K2306" i="22"/>
  <c r="K2338" i="22"/>
  <c r="K2178" i="22"/>
  <c r="K2182" i="22"/>
  <c r="K2186" i="22"/>
  <c r="K2190" i="22"/>
  <c r="K2194" i="22"/>
  <c r="K2198" i="22"/>
  <c r="K2202" i="22"/>
  <c r="K2206" i="22"/>
  <c r="K2238" i="22"/>
  <c r="K2270" i="22"/>
  <c r="K2302" i="22"/>
  <c r="K2234" i="22"/>
  <c r="K2266" i="22"/>
  <c r="K2298" i="22"/>
  <c r="K2330" i="22"/>
  <c r="K2362" i="22"/>
  <c r="K2394" i="22"/>
  <c r="K2426" i="22"/>
  <c r="K2458" i="22"/>
  <c r="K2490" i="22"/>
  <c r="K2226" i="22"/>
  <c r="K2258" i="22"/>
  <c r="K2290" i="22"/>
  <c r="K2322" i="22"/>
  <c r="K2354" i="22"/>
  <c r="K2386" i="22"/>
  <c r="K2418" i="22"/>
  <c r="K2450" i="22"/>
  <c r="K2482" i="22"/>
  <c r="B37" i="19"/>
  <c r="X99" i="22" l="1"/>
  <c r="AB98" i="22"/>
  <c r="T98" i="22"/>
  <c r="X97" i="22"/>
  <c r="AA96" i="22"/>
  <c r="S96" i="22"/>
  <c r="V95" i="22"/>
  <c r="Y94" i="22"/>
  <c r="Q94" i="22"/>
  <c r="AB93" i="22"/>
  <c r="T93" i="22"/>
  <c r="W92" i="22"/>
  <c r="Z91" i="22"/>
  <c r="R91" i="22"/>
  <c r="U90" i="22"/>
  <c r="X89" i="22"/>
  <c r="V83" i="22"/>
  <c r="Y82" i="22"/>
  <c r="Q82" i="22"/>
  <c r="AB81" i="22"/>
  <c r="T81" i="22"/>
  <c r="W80" i="22"/>
  <c r="Z79" i="22"/>
  <c r="R79" i="22"/>
  <c r="U78" i="22"/>
  <c r="X77" i="22"/>
  <c r="AA76" i="22"/>
  <c r="S76" i="22"/>
  <c r="V75" i="22"/>
  <c r="Y74" i="22"/>
  <c r="Q74" i="22"/>
  <c r="AB73" i="22"/>
  <c r="T73" i="22"/>
  <c r="Z67" i="22"/>
  <c r="R67" i="22"/>
  <c r="AJ119" i="22" s="1"/>
  <c r="U66" i="22"/>
  <c r="AJ110" i="22" s="1"/>
  <c r="X65" i="22"/>
  <c r="AH113" i="22" s="1"/>
  <c r="AA64" i="22"/>
  <c r="AF116" i="22" s="1"/>
  <c r="S64" i="22"/>
  <c r="AD120" i="22" s="1"/>
  <c r="V63" i="22"/>
  <c r="AD111" i="22" s="1"/>
  <c r="Y62" i="22"/>
  <c r="AB114" i="22" s="1"/>
  <c r="Q62" i="22"/>
  <c r="Z118" i="22" s="1"/>
  <c r="AB61" i="22"/>
  <c r="Z117" i="22" s="1"/>
  <c r="T61" i="22"/>
  <c r="Z109" i="22" s="1"/>
  <c r="Z121" i="22" s="1"/>
  <c r="W60" i="22"/>
  <c r="X112" i="22" s="1"/>
  <c r="Z59" i="22"/>
  <c r="V115" i="22" s="1"/>
  <c r="R59" i="22"/>
  <c r="T119" i="22" s="1"/>
  <c r="U58" i="22"/>
  <c r="T110" i="22" s="1"/>
  <c r="X57" i="22"/>
  <c r="R113" i="22" s="1"/>
  <c r="AL113" i="22" s="1"/>
  <c r="AB49" i="22"/>
  <c r="T49" i="22"/>
  <c r="W48" i="22"/>
  <c r="Z47" i="22"/>
  <c r="W99" i="22"/>
  <c r="AA98" i="22"/>
  <c r="S98" i="22"/>
  <c r="W97" i="22"/>
  <c r="Z96" i="22"/>
  <c r="R96" i="22"/>
  <c r="U95" i="22"/>
  <c r="X94" i="22"/>
  <c r="AA93" i="22"/>
  <c r="S93" i="22"/>
  <c r="V92" i="22"/>
  <c r="Y91" i="22"/>
  <c r="Q91" i="22"/>
  <c r="AB90" i="22"/>
  <c r="T90" i="22"/>
  <c r="W89" i="22"/>
  <c r="U83" i="22"/>
  <c r="X82" i="22"/>
  <c r="AA81" i="22"/>
  <c r="S81" i="22"/>
  <c r="V80" i="22"/>
  <c r="Y79" i="22"/>
  <c r="Q79" i="22"/>
  <c r="AB78" i="22"/>
  <c r="T78" i="22"/>
  <c r="W77" i="22"/>
  <c r="Z76" i="22"/>
  <c r="R76" i="22"/>
  <c r="U75" i="22"/>
  <c r="X74" i="22"/>
  <c r="AA73" i="22"/>
  <c r="S73" i="22"/>
  <c r="Y67" i="22"/>
  <c r="Q67" i="22"/>
  <c r="AJ118" i="22" s="1"/>
  <c r="AB66" i="22"/>
  <c r="AJ117" i="22" s="1"/>
  <c r="T66" i="22"/>
  <c r="AJ109" i="22" s="1"/>
  <c r="W65" i="22"/>
  <c r="AH112" i="22" s="1"/>
  <c r="Z64" i="22"/>
  <c r="AF115" i="22" s="1"/>
  <c r="R64" i="22"/>
  <c r="AD119" i="22" s="1"/>
  <c r="U63" i="22"/>
  <c r="AD110" i="22" s="1"/>
  <c r="X62" i="22"/>
  <c r="AB113" i="22" s="1"/>
  <c r="V99" i="22"/>
  <c r="Z98" i="22"/>
  <c r="R98" i="22"/>
  <c r="V97" i="22"/>
  <c r="Y96" i="22"/>
  <c r="Q96" i="22"/>
  <c r="AB95" i="22"/>
  <c r="T95" i="22"/>
  <c r="W94" i="22"/>
  <c r="Z93" i="22"/>
  <c r="R93" i="22"/>
  <c r="U92" i="22"/>
  <c r="X91" i="22"/>
  <c r="AA90" i="22"/>
  <c r="S90" i="22"/>
  <c r="V89" i="22"/>
  <c r="AB83" i="22"/>
  <c r="T83" i="22"/>
  <c r="W82" i="22"/>
  <c r="Z81" i="22"/>
  <c r="R81" i="22"/>
  <c r="U80" i="22"/>
  <c r="X79" i="22"/>
  <c r="AA78" i="22"/>
  <c r="S78" i="22"/>
  <c r="V77" i="22"/>
  <c r="Y76" i="22"/>
  <c r="Q76" i="22"/>
  <c r="AB75" i="22"/>
  <c r="T75" i="22"/>
  <c r="W74" i="22"/>
  <c r="Z73" i="22"/>
  <c r="R73" i="22"/>
  <c r="X67" i="22"/>
  <c r="AA66" i="22"/>
  <c r="AJ116" i="22" s="1"/>
  <c r="S66" i="22"/>
  <c r="AH120" i="22" s="1"/>
  <c r="V65" i="22"/>
  <c r="AH111" i="22" s="1"/>
  <c r="Y64" i="22"/>
  <c r="AF114" i="22" s="1"/>
  <c r="Q64" i="22"/>
  <c r="AD118" i="22" s="1"/>
  <c r="AB63" i="22"/>
  <c r="AD117" i="22" s="1"/>
  <c r="T63" i="22"/>
  <c r="AD109" i="22" s="1"/>
  <c r="AD121" i="22" s="1"/>
  <c r="Y98" i="22"/>
  <c r="Q98" i="22"/>
  <c r="U97" i="22"/>
  <c r="X96" i="22"/>
  <c r="AA95" i="22"/>
  <c r="S95" i="22"/>
  <c r="V94" i="22"/>
  <c r="Y93" i="22"/>
  <c r="Q93" i="22"/>
  <c r="AB92" i="22"/>
  <c r="T92" i="22"/>
  <c r="W91" i="22"/>
  <c r="Z90" i="22"/>
  <c r="R90" i="22"/>
  <c r="U89" i="22"/>
  <c r="AA83" i="22"/>
  <c r="S83" i="22"/>
  <c r="V82" i="22"/>
  <c r="Y81" i="22"/>
  <c r="Q81" i="22"/>
  <c r="AB80" i="22"/>
  <c r="T80" i="22"/>
  <c r="W79" i="22"/>
  <c r="Z78" i="22"/>
  <c r="R78" i="22"/>
  <c r="U77" i="22"/>
  <c r="X76" i="22"/>
  <c r="AA75" i="22"/>
  <c r="S75" i="22"/>
  <c r="V74" i="22"/>
  <c r="Y73" i="22"/>
  <c r="Q73" i="22"/>
  <c r="W67" i="22"/>
  <c r="Z66" i="22"/>
  <c r="AJ115" i="22" s="1"/>
  <c r="R66" i="22"/>
  <c r="AH119" i="22" s="1"/>
  <c r="AB99" i="22"/>
  <c r="T99" i="22"/>
  <c r="X98" i="22"/>
  <c r="AB97" i="22"/>
  <c r="T97" i="22"/>
  <c r="W96" i="22"/>
  <c r="Z95" i="22"/>
  <c r="R95" i="22"/>
  <c r="U94" i="22"/>
  <c r="X93" i="22"/>
  <c r="AA92" i="22"/>
  <c r="S92" i="22"/>
  <c r="V91" i="22"/>
  <c r="Y90" i="22"/>
  <c r="Q90" i="22"/>
  <c r="AB89" i="22"/>
  <c r="T89" i="22"/>
  <c r="Z83" i="22"/>
  <c r="R83" i="22"/>
  <c r="U82" i="22"/>
  <c r="X81" i="22"/>
  <c r="AA80" i="22"/>
  <c r="S80" i="22"/>
  <c r="V79" i="22"/>
  <c r="Y78" i="22"/>
  <c r="Q78" i="22"/>
  <c r="AB77" i="22"/>
  <c r="T77" i="22"/>
  <c r="W76" i="22"/>
  <c r="Z75" i="22"/>
  <c r="R75" i="22"/>
  <c r="U74" i="22"/>
  <c r="X73" i="22"/>
  <c r="V67" i="22"/>
  <c r="Y66" i="22"/>
  <c r="AJ114" i="22" s="1"/>
  <c r="Q66" i="22"/>
  <c r="AH118" i="22" s="1"/>
  <c r="AB65" i="22"/>
  <c r="AH117" i="22" s="1"/>
  <c r="T65" i="22"/>
  <c r="AH109" i="22" s="1"/>
  <c r="W64" i="22"/>
  <c r="AF112" i="22" s="1"/>
  <c r="Z63" i="22"/>
  <c r="AD115" i="22" s="1"/>
  <c r="R63" i="22"/>
  <c r="AB119" i="22" s="1"/>
  <c r="U62" i="22"/>
  <c r="AB110" i="22" s="1"/>
  <c r="X61" i="22"/>
  <c r="Z113" i="22" s="1"/>
  <c r="AA60" i="22"/>
  <c r="X116" i="22" s="1"/>
  <c r="S60" i="22"/>
  <c r="V120" i="22" s="1"/>
  <c r="V59" i="22"/>
  <c r="V111" i="22" s="1"/>
  <c r="Y58" i="22"/>
  <c r="T114" i="22" s="1"/>
  <c r="Q58" i="22"/>
  <c r="R118" i="22" s="1"/>
  <c r="AL118" i="22" s="1"/>
  <c r="AB57" i="22"/>
  <c r="R117" i="22" s="1"/>
  <c r="AL117" i="22" s="1"/>
  <c r="T57" i="22"/>
  <c r="R109" i="22" s="1"/>
  <c r="X49" i="22"/>
  <c r="AA48" i="22"/>
  <c r="S48" i="22"/>
  <c r="V47" i="22"/>
  <c r="Y46" i="22"/>
  <c r="Q46" i="22"/>
  <c r="AB45" i="22"/>
  <c r="T45" i="22"/>
  <c r="W44" i="22"/>
  <c r="Z43" i="22"/>
  <c r="R43" i="22"/>
  <c r="U42" i="22"/>
  <c r="X41" i="22"/>
  <c r="AA40" i="22"/>
  <c r="S40" i="22"/>
  <c r="AA99" i="22"/>
  <c r="S99" i="22"/>
  <c r="W98" i="22"/>
  <c r="AA97" i="22"/>
  <c r="S97" i="22"/>
  <c r="V96" i="22"/>
  <c r="Y95" i="22"/>
  <c r="Q95" i="22"/>
  <c r="AB94" i="22"/>
  <c r="T94" i="22"/>
  <c r="W93" i="22"/>
  <c r="Z92" i="22"/>
  <c r="R92" i="22"/>
  <c r="U91" i="22"/>
  <c r="X90" i="22"/>
  <c r="AA89" i="22"/>
  <c r="S89" i="22"/>
  <c r="Y83" i="22"/>
  <c r="Q83" i="22"/>
  <c r="AB82" i="22"/>
  <c r="T82" i="22"/>
  <c r="W81" i="22"/>
  <c r="Z80" i="22"/>
  <c r="R80" i="22"/>
  <c r="U79" i="22"/>
  <c r="X78" i="22"/>
  <c r="AA77" i="22"/>
  <c r="S77" i="22"/>
  <c r="V76" i="22"/>
  <c r="Y75" i="22"/>
  <c r="Q75" i="22"/>
  <c r="AB74" i="22"/>
  <c r="T74" i="22"/>
  <c r="W73" i="22"/>
  <c r="U67" i="22"/>
  <c r="X66" i="22"/>
  <c r="AJ113" i="22" s="1"/>
  <c r="AA65" i="22"/>
  <c r="AH116" i="22" s="1"/>
  <c r="S65" i="22"/>
  <c r="AF120" i="22" s="1"/>
  <c r="V64" i="22"/>
  <c r="AF111" i="22" s="1"/>
  <c r="Y63" i="22"/>
  <c r="AD114" i="22" s="1"/>
  <c r="Q63" i="22"/>
  <c r="AB118" i="22" s="1"/>
  <c r="AB62" i="22"/>
  <c r="AB117" i="22" s="1"/>
  <c r="T62" i="22"/>
  <c r="AB109" i="22" s="1"/>
  <c r="AB121" i="22" s="1"/>
  <c r="Z99" i="22"/>
  <c r="R99" i="22"/>
  <c r="V98" i="22"/>
  <c r="Z97" i="22"/>
  <c r="R97" i="22"/>
  <c r="U96" i="22"/>
  <c r="X95" i="22"/>
  <c r="AA94" i="22"/>
  <c r="S94" i="22"/>
  <c r="V93" i="22"/>
  <c r="Y92" i="22"/>
  <c r="Q92" i="22"/>
  <c r="AB91" i="22"/>
  <c r="T91" i="22"/>
  <c r="W90" i="22"/>
  <c r="Z89" i="22"/>
  <c r="R89" i="22"/>
  <c r="X83" i="22"/>
  <c r="AA82" i="22"/>
  <c r="S82" i="22"/>
  <c r="V81" i="22"/>
  <c r="Y80" i="22"/>
  <c r="Q80" i="22"/>
  <c r="AB79" i="22"/>
  <c r="T79" i="22"/>
  <c r="W78" i="22"/>
  <c r="Z77" i="22"/>
  <c r="R77" i="22"/>
  <c r="U76" i="22"/>
  <c r="X75" i="22"/>
  <c r="AA74" i="22"/>
  <c r="S74" i="22"/>
  <c r="V73" i="22"/>
  <c r="AB67" i="22"/>
  <c r="T67" i="22"/>
  <c r="W66" i="22"/>
  <c r="AJ112" i="22" s="1"/>
  <c r="Z65" i="22"/>
  <c r="AH115" i="22" s="1"/>
  <c r="R65" i="22"/>
  <c r="AF119" i="22" s="1"/>
  <c r="U64" i="22"/>
  <c r="AF110" i="22" s="1"/>
  <c r="X63" i="22"/>
  <c r="AD113" i="22" s="1"/>
  <c r="AA62" i="22"/>
  <c r="AB116" i="22" s="1"/>
  <c r="S62" i="22"/>
  <c r="Z120" i="22" s="1"/>
  <c r="V61" i="22"/>
  <c r="Z111" i="22" s="1"/>
  <c r="Y60" i="22"/>
  <c r="X114" i="22" s="1"/>
  <c r="Q60" i="22"/>
  <c r="V118" i="22" s="1"/>
  <c r="AB59" i="22"/>
  <c r="V117" i="22" s="1"/>
  <c r="T59" i="22"/>
  <c r="V109" i="22" s="1"/>
  <c r="V121" i="22" s="1"/>
  <c r="W58" i="22"/>
  <c r="T112" i="22" s="1"/>
  <c r="Z57" i="22"/>
  <c r="R115" i="22" s="1"/>
  <c r="AL115" i="22" s="1"/>
  <c r="R57" i="22"/>
  <c r="V49" i="22"/>
  <c r="Y48" i="22"/>
  <c r="Q48" i="22"/>
  <c r="AB47" i="22"/>
  <c r="T47" i="22"/>
  <c r="W46" i="22"/>
  <c r="Z45" i="22"/>
  <c r="R45" i="22"/>
  <c r="U44" i="22"/>
  <c r="X43" i="22"/>
  <c r="AA42" i="22"/>
  <c r="S42" i="22"/>
  <c r="V41" i="22"/>
  <c r="Y40" i="22"/>
  <c r="Q40" i="22"/>
  <c r="AB39" i="22"/>
  <c r="T39" i="22"/>
  <c r="Z33" i="22"/>
  <c r="R33" i="22"/>
  <c r="U32" i="22"/>
  <c r="X31" i="22"/>
  <c r="AA30" i="22"/>
  <c r="S30" i="22"/>
  <c r="V29" i="22"/>
  <c r="Y28" i="22"/>
  <c r="Q28" i="22"/>
  <c r="AB27" i="22"/>
  <c r="T27" i="22"/>
  <c r="W26" i="22"/>
  <c r="Z25" i="22"/>
  <c r="R25" i="22"/>
  <c r="U24" i="22"/>
  <c r="X23" i="22"/>
  <c r="U16" i="22"/>
  <c r="Y99" i="22"/>
  <c r="Q99" i="22"/>
  <c r="AC99" i="22" s="1"/>
  <c r="U98" i="22"/>
  <c r="Y97" i="22"/>
  <c r="Q97" i="22"/>
  <c r="AB96" i="22"/>
  <c r="T96" i="22"/>
  <c r="W95" i="22"/>
  <c r="Z94" i="22"/>
  <c r="R94" i="22"/>
  <c r="U93" i="22"/>
  <c r="X92" i="22"/>
  <c r="AA91" i="22"/>
  <c r="S91" i="22"/>
  <c r="V90" i="22"/>
  <c r="Y89" i="22"/>
  <c r="Q89" i="22"/>
  <c r="W83" i="22"/>
  <c r="Z82" i="22"/>
  <c r="R82" i="22"/>
  <c r="U81" i="22"/>
  <c r="X80" i="22"/>
  <c r="AA79" i="22"/>
  <c r="S79" i="22"/>
  <c r="V78" i="22"/>
  <c r="Y77" i="22"/>
  <c r="Q77" i="22"/>
  <c r="AB76" i="22"/>
  <c r="T76" i="22"/>
  <c r="W75" i="22"/>
  <c r="Z74" i="22"/>
  <c r="R74" i="22"/>
  <c r="U73" i="22"/>
  <c r="AA67" i="22"/>
  <c r="S67" i="22"/>
  <c r="V66" i="22"/>
  <c r="AJ111" i="22" s="1"/>
  <c r="Y65" i="22"/>
  <c r="AH114" i="22" s="1"/>
  <c r="Q65" i="22"/>
  <c r="AF118" i="22" s="1"/>
  <c r="AB64" i="22"/>
  <c r="AF117" i="22" s="1"/>
  <c r="T64" i="22"/>
  <c r="AF109" i="22" s="1"/>
  <c r="AF121" i="22" s="1"/>
  <c r="W63" i="22"/>
  <c r="AD112" i="22" s="1"/>
  <c r="Z62" i="22"/>
  <c r="AB115" i="22" s="1"/>
  <c r="R62" i="22"/>
  <c r="Z119" i="22" s="1"/>
  <c r="U61" i="22"/>
  <c r="Z110" i="22" s="1"/>
  <c r="X60" i="22"/>
  <c r="X113" i="22" s="1"/>
  <c r="AA59" i="22"/>
  <c r="V116" i="22" s="1"/>
  <c r="S59" i="22"/>
  <c r="T120" i="22" s="1"/>
  <c r="V58" i="22"/>
  <c r="T111" i="22" s="1"/>
  <c r="Y57" i="22"/>
  <c r="R114" i="22" s="1"/>
  <c r="AL114" i="22" s="1"/>
  <c r="Q57" i="22"/>
  <c r="U49" i="22"/>
  <c r="X48" i="22"/>
  <c r="AA47" i="22"/>
  <c r="S47" i="22"/>
  <c r="V46" i="22"/>
  <c r="Y45" i="22"/>
  <c r="Q45" i="22"/>
  <c r="AB44" i="22"/>
  <c r="T44" i="22"/>
  <c r="W43" i="22"/>
  <c r="Z42" i="22"/>
  <c r="R42" i="22"/>
  <c r="U41" i="22"/>
  <c r="X40" i="22"/>
  <c r="AA39" i="22"/>
  <c r="S39" i="22"/>
  <c r="Y33" i="22"/>
  <c r="Q33" i="22"/>
  <c r="AB32" i="22"/>
  <c r="T32" i="22"/>
  <c r="W31" i="22"/>
  <c r="Z30" i="22"/>
  <c r="S63" i="22"/>
  <c r="AB120" i="22" s="1"/>
  <c r="V62" i="22"/>
  <c r="AB111" i="22" s="1"/>
  <c r="Z61" i="22"/>
  <c r="Z115" i="22" s="1"/>
  <c r="T60" i="22"/>
  <c r="X109" i="22" s="1"/>
  <c r="X121" i="22" s="1"/>
  <c r="Y59" i="22"/>
  <c r="V114" i="22" s="1"/>
  <c r="S58" i="22"/>
  <c r="R120" i="22" s="1"/>
  <c r="AA49" i="22"/>
  <c r="U48" i="22"/>
  <c r="X46" i="22"/>
  <c r="U45" i="22"/>
  <c r="AA44" i="22"/>
  <c r="AA43" i="22"/>
  <c r="W42" i="22"/>
  <c r="T41" i="22"/>
  <c r="R40" i="22"/>
  <c r="Y39" i="22"/>
  <c r="X33" i="22"/>
  <c r="X32" i="22"/>
  <c r="Y31" i="22"/>
  <c r="W30" i="22"/>
  <c r="Y29" i="22"/>
  <c r="AA28" i="22"/>
  <c r="R28" i="22"/>
  <c r="AA27" i="22"/>
  <c r="R27" i="22"/>
  <c r="AB26" i="22"/>
  <c r="S26" i="22"/>
  <c r="U25" i="22"/>
  <c r="W24" i="22"/>
  <c r="Y23" i="22"/>
  <c r="AA16" i="22"/>
  <c r="R16" i="22"/>
  <c r="AI119" i="22" s="1"/>
  <c r="U15" i="22"/>
  <c r="AI110" i="22" s="1"/>
  <c r="X14" i="22"/>
  <c r="AG113" i="22" s="1"/>
  <c r="AA13" i="22"/>
  <c r="AE116" i="22" s="1"/>
  <c r="S13" i="22"/>
  <c r="AC120" i="22" s="1"/>
  <c r="V12" i="22"/>
  <c r="AC111" i="22" s="1"/>
  <c r="Y11" i="22"/>
  <c r="AA114" i="22" s="1"/>
  <c r="Q11" i="22"/>
  <c r="Y118" i="22" s="1"/>
  <c r="AB10" i="22"/>
  <c r="Y117" i="22" s="1"/>
  <c r="T10" i="22"/>
  <c r="Y109" i="22" s="1"/>
  <c r="W9" i="22"/>
  <c r="W112" i="22" s="1"/>
  <c r="U8" i="22"/>
  <c r="U110" i="22" s="1"/>
  <c r="Y7" i="22"/>
  <c r="S114" i="22" s="1"/>
  <c r="Q7" i="22"/>
  <c r="Q118" i="22" s="1"/>
  <c r="X6" i="22"/>
  <c r="Q113" i="22" s="1"/>
  <c r="U65" i="22"/>
  <c r="AH110" i="22" s="1"/>
  <c r="Y61" i="22"/>
  <c r="Z114" i="22" s="1"/>
  <c r="R60" i="22"/>
  <c r="V119" i="22" s="1"/>
  <c r="X59" i="22"/>
  <c r="V113" i="22" s="1"/>
  <c r="R58" i="22"/>
  <c r="R119" i="22" s="1"/>
  <c r="AA57" i="22"/>
  <c r="R116" i="22" s="1"/>
  <c r="AL116" i="22" s="1"/>
  <c r="Z49" i="22"/>
  <c r="T48" i="22"/>
  <c r="Y47" i="22"/>
  <c r="U46" i="22"/>
  <c r="S45" i="22"/>
  <c r="Z44" i="22"/>
  <c r="Y43" i="22"/>
  <c r="V42" i="22"/>
  <c r="S41" i="22"/>
  <c r="X39" i="22"/>
  <c r="W33" i="22"/>
  <c r="W32" i="22"/>
  <c r="V31" i="22"/>
  <c r="V30" i="22"/>
  <c r="X29" i="22"/>
  <c r="Z28" i="22"/>
  <c r="Z27" i="22"/>
  <c r="Q27" i="22"/>
  <c r="AA26" i="22"/>
  <c r="R26" i="22"/>
  <c r="T25" i="22"/>
  <c r="V24" i="22"/>
  <c r="W23" i="22"/>
  <c r="Z16" i="22"/>
  <c r="Q16" i="22"/>
  <c r="AI118" i="22" s="1"/>
  <c r="AB15" i="22"/>
  <c r="AI117" i="22" s="1"/>
  <c r="T15" i="22"/>
  <c r="AI109" i="22" s="1"/>
  <c r="W14" i="22"/>
  <c r="AG112" i="22" s="1"/>
  <c r="Z13" i="22"/>
  <c r="AE115" i="22" s="1"/>
  <c r="R13" i="22"/>
  <c r="AC119" i="22" s="1"/>
  <c r="U12" i="22"/>
  <c r="AC110" i="22" s="1"/>
  <c r="X11" i="22"/>
  <c r="AA113" i="22" s="1"/>
  <c r="AA10" i="22"/>
  <c r="Y116" i="22" s="1"/>
  <c r="S10" i="22"/>
  <c r="W120" i="22" s="1"/>
  <c r="V9" i="22"/>
  <c r="W111" i="22" s="1"/>
  <c r="AB8" i="22"/>
  <c r="U117" i="22" s="1"/>
  <c r="T8" i="22"/>
  <c r="U109" i="22" s="1"/>
  <c r="X7" i="22"/>
  <c r="S113" i="22" s="1"/>
  <c r="W6" i="22"/>
  <c r="Q112" i="22" s="1"/>
  <c r="W61" i="22"/>
  <c r="Z112" i="22" s="1"/>
  <c r="W59" i="22"/>
  <c r="V112" i="22" s="1"/>
  <c r="W57" i="22"/>
  <c r="R112" i="22" s="1"/>
  <c r="AL112" i="22" s="1"/>
  <c r="Y49" i="22"/>
  <c r="R48" i="22"/>
  <c r="X47" i="22"/>
  <c r="T46" i="22"/>
  <c r="Y44" i="22"/>
  <c r="V43" i="22"/>
  <c r="T42" i="22"/>
  <c r="R41" i="22"/>
  <c r="AB40" i="22"/>
  <c r="W39" i="22"/>
  <c r="V33" i="22"/>
  <c r="V32" i="22"/>
  <c r="U31" i="22"/>
  <c r="U30" i="22"/>
  <c r="W29" i="22"/>
  <c r="X28" i="22"/>
  <c r="Y27" i="22"/>
  <c r="Z26" i="22"/>
  <c r="Q26" i="22"/>
  <c r="AB25" i="22"/>
  <c r="S25" i="22"/>
  <c r="T24" i="22"/>
  <c r="V23" i="22"/>
  <c r="Y16" i="22"/>
  <c r="AA15" i="22"/>
  <c r="AI116" i="22" s="1"/>
  <c r="S15" i="22"/>
  <c r="AG120" i="22" s="1"/>
  <c r="V14" i="22"/>
  <c r="AG111" i="22" s="1"/>
  <c r="Y13" i="22"/>
  <c r="AE114" i="22" s="1"/>
  <c r="Q13" i="22"/>
  <c r="AC118" i="22" s="1"/>
  <c r="AB12" i="22"/>
  <c r="AC117" i="22" s="1"/>
  <c r="T12" i="22"/>
  <c r="AC109" i="22" s="1"/>
  <c r="W11" i="22"/>
  <c r="AA112" i="22" s="1"/>
  <c r="Z10" i="22"/>
  <c r="Y115" i="22" s="1"/>
  <c r="R10" i="22"/>
  <c r="W119" i="22" s="1"/>
  <c r="U9" i="22"/>
  <c r="W110" i="22" s="1"/>
  <c r="AA8" i="22"/>
  <c r="U116" i="22" s="1"/>
  <c r="S8" i="22"/>
  <c r="S120" i="22" s="1"/>
  <c r="W7" i="22"/>
  <c r="S112" i="22" s="1"/>
  <c r="V6" i="22"/>
  <c r="Q111" i="22" s="1"/>
  <c r="S61" i="22"/>
  <c r="X120" i="22" s="1"/>
  <c r="U59" i="22"/>
  <c r="V110" i="22" s="1"/>
  <c r="AB58" i="22"/>
  <c r="T117" i="22" s="1"/>
  <c r="V57" i="22"/>
  <c r="R111" i="22" s="1"/>
  <c r="AL111" i="22" s="1"/>
  <c r="W49" i="22"/>
  <c r="W47" i="22"/>
  <c r="S46" i="22"/>
  <c r="X44" i="22"/>
  <c r="U43" i="22"/>
  <c r="Q42" i="22"/>
  <c r="AB41" i="22"/>
  <c r="Q41" i="22"/>
  <c r="Z40" i="22"/>
  <c r="V39" i="22"/>
  <c r="U33" i="22"/>
  <c r="S32" i="22"/>
  <c r="T31" i="22"/>
  <c r="T30" i="22"/>
  <c r="U29" i="22"/>
  <c r="W28" i="22"/>
  <c r="X27" i="22"/>
  <c r="Y26" i="22"/>
  <c r="AA25" i="22"/>
  <c r="Q25" i="22"/>
  <c r="AB24" i="22"/>
  <c r="S24" i="22"/>
  <c r="U23" i="22"/>
  <c r="X16" i="22"/>
  <c r="Z15" i="22"/>
  <c r="AI115" i="22" s="1"/>
  <c r="R15" i="22"/>
  <c r="AG119" i="22" s="1"/>
  <c r="U14" i="22"/>
  <c r="AG110" i="22" s="1"/>
  <c r="X13" i="22"/>
  <c r="AE113" i="22" s="1"/>
  <c r="AA12" i="22"/>
  <c r="AC116" i="22" s="1"/>
  <c r="S12" i="22"/>
  <c r="AA120" i="22" s="1"/>
  <c r="V11" i="22"/>
  <c r="AA111" i="22" s="1"/>
  <c r="Y10" i="22"/>
  <c r="Y114" i="22" s="1"/>
  <c r="Q10" i="22"/>
  <c r="W118" i="22" s="1"/>
  <c r="AB9" i="22"/>
  <c r="W117" i="22" s="1"/>
  <c r="T9" i="22"/>
  <c r="W109" i="22" s="1"/>
  <c r="Z8" i="22"/>
  <c r="U115" i="22" s="1"/>
  <c r="R8" i="22"/>
  <c r="S119" i="22" s="1"/>
  <c r="V7" i="22"/>
  <c r="S111" i="22" s="1"/>
  <c r="U6" i="22"/>
  <c r="Q110" i="22" s="1"/>
  <c r="R61" i="22"/>
  <c r="X119" i="22" s="1"/>
  <c r="AB60" i="22"/>
  <c r="X117" i="22" s="1"/>
  <c r="Q59" i="22"/>
  <c r="T118" i="22" s="1"/>
  <c r="AA58" i="22"/>
  <c r="T116" i="22" s="1"/>
  <c r="U57" i="22"/>
  <c r="R110" i="22" s="1"/>
  <c r="AL110" i="22" s="1"/>
  <c r="S49" i="22"/>
  <c r="U47" i="22"/>
  <c r="R46" i="22"/>
  <c r="AA45" i="22"/>
  <c r="V44" i="22"/>
  <c r="T43" i="22"/>
  <c r="AA41" i="22"/>
  <c r="W40" i="22"/>
  <c r="U39" i="22"/>
  <c r="T33" i="22"/>
  <c r="R32" i="22"/>
  <c r="S31" i="22"/>
  <c r="R30" i="22"/>
  <c r="T29" i="22"/>
  <c r="V28" i="22"/>
  <c r="W27" i="22"/>
  <c r="X26" i="22"/>
  <c r="Y25" i="22"/>
  <c r="AA24" i="22"/>
  <c r="R24" i="22"/>
  <c r="T23" i="22"/>
  <c r="W16" i="22"/>
  <c r="Y15" i="22"/>
  <c r="AI114" i="22" s="1"/>
  <c r="Q15" i="22"/>
  <c r="AG118" i="22" s="1"/>
  <c r="AB14" i="22"/>
  <c r="AG117" i="22" s="1"/>
  <c r="T14" i="22"/>
  <c r="AG109" i="22" s="1"/>
  <c r="W13" i="22"/>
  <c r="AE112" i="22" s="1"/>
  <c r="Z12" i="22"/>
  <c r="AC115" i="22" s="1"/>
  <c r="R12" i="22"/>
  <c r="AA119" i="22" s="1"/>
  <c r="U11" i="22"/>
  <c r="AA110" i="22" s="1"/>
  <c r="X10" i="22"/>
  <c r="Y113" i="22" s="1"/>
  <c r="AA9" i="22"/>
  <c r="W116" i="22" s="1"/>
  <c r="S9" i="22"/>
  <c r="U120" i="22" s="1"/>
  <c r="Y8" i="22"/>
  <c r="U114" i="22" s="1"/>
  <c r="Q8" i="22"/>
  <c r="S118" i="22" s="1"/>
  <c r="U7" i="22"/>
  <c r="S110" i="22" s="1"/>
  <c r="AB6" i="22"/>
  <c r="Q117" i="22" s="1"/>
  <c r="T6" i="22"/>
  <c r="Q109" i="22" s="1"/>
  <c r="Q61" i="22"/>
  <c r="X118" i="22" s="1"/>
  <c r="Z60" i="22"/>
  <c r="X115" i="22" s="1"/>
  <c r="Z58" i="22"/>
  <c r="T115" i="22" s="1"/>
  <c r="S57" i="22"/>
  <c r="R49" i="22"/>
  <c r="AB48" i="22"/>
  <c r="R47" i="22"/>
  <c r="AB46" i="22"/>
  <c r="X45" i="22"/>
  <c r="S44" i="22"/>
  <c r="S43" i="22"/>
  <c r="AB42" i="22"/>
  <c r="Z41" i="22"/>
  <c r="V40" i="22"/>
  <c r="R39" i="22"/>
  <c r="S33" i="22"/>
  <c r="AA32" i="22"/>
  <c r="Q32" i="22"/>
  <c r="AB31" i="22"/>
  <c r="R31" i="22"/>
  <c r="AB30" i="22"/>
  <c r="Q30" i="22"/>
  <c r="AB29" i="22"/>
  <c r="S29" i="22"/>
  <c r="U28" i="22"/>
  <c r="V27" i="22"/>
  <c r="V26" i="22"/>
  <c r="X25" i="22"/>
  <c r="Z24" i="22"/>
  <c r="Q24" i="22"/>
  <c r="AB23" i="22"/>
  <c r="S23" i="22"/>
  <c r="V16" i="22"/>
  <c r="X15" i="22"/>
  <c r="AI113" i="22" s="1"/>
  <c r="AK113" i="22" s="1"/>
  <c r="AA14" i="22"/>
  <c r="AG116" i="22" s="1"/>
  <c r="S14" i="22"/>
  <c r="AE120" i="22" s="1"/>
  <c r="V13" i="22"/>
  <c r="AE111" i="22" s="1"/>
  <c r="Y12" i="22"/>
  <c r="AC114" i="22" s="1"/>
  <c r="Q12" i="22"/>
  <c r="AA118" i="22" s="1"/>
  <c r="AB11" i="22"/>
  <c r="AA117" i="22" s="1"/>
  <c r="T11" i="22"/>
  <c r="AA109" i="22" s="1"/>
  <c r="W10" i="22"/>
  <c r="Y112" i="22" s="1"/>
  <c r="Z9" i="22"/>
  <c r="W115" i="22" s="1"/>
  <c r="R9" i="22"/>
  <c r="U119" i="22" s="1"/>
  <c r="X8" i="22"/>
  <c r="U113" i="22" s="1"/>
  <c r="AB7" i="22"/>
  <c r="S117" i="22" s="1"/>
  <c r="T7" i="22"/>
  <c r="S109" i="22" s="1"/>
  <c r="AA6" i="22"/>
  <c r="Q116" i="22" s="1"/>
  <c r="S6" i="22"/>
  <c r="V60" i="22"/>
  <c r="X111" i="22" s="1"/>
  <c r="X58" i="22"/>
  <c r="T113" i="22" s="1"/>
  <c r="Q49" i="22"/>
  <c r="Z48" i="22"/>
  <c r="Q47" i="22"/>
  <c r="AA46" i="22"/>
  <c r="W45" i="22"/>
  <c r="R44" i="22"/>
  <c r="Q43" i="22"/>
  <c r="Y42" i="22"/>
  <c r="Y41" i="22"/>
  <c r="U40" i="22"/>
  <c r="Q39" i="22"/>
  <c r="AB33" i="22"/>
  <c r="Z32" i="22"/>
  <c r="AA31" i="22"/>
  <c r="Q31" i="22"/>
  <c r="Y30" i="22"/>
  <c r="AA29" i="22"/>
  <c r="R29" i="22"/>
  <c r="T28" i="22"/>
  <c r="U27" i="22"/>
  <c r="U26" i="22"/>
  <c r="W25" i="22"/>
  <c r="Y24" i="22"/>
  <c r="AA23" i="22"/>
  <c r="R23" i="22"/>
  <c r="T16" i="22"/>
  <c r="W15" i="22"/>
  <c r="AI112" i="22" s="1"/>
  <c r="AK112" i="22" s="1"/>
  <c r="Z14" i="22"/>
  <c r="AG115" i="22" s="1"/>
  <c r="R14" i="22"/>
  <c r="AE119" i="22" s="1"/>
  <c r="U13" i="22"/>
  <c r="AE110" i="22" s="1"/>
  <c r="X12" i="22"/>
  <c r="AC113" i="22" s="1"/>
  <c r="AA11" i="22"/>
  <c r="AA116" i="22" s="1"/>
  <c r="S11" i="22"/>
  <c r="Y120" i="22" s="1"/>
  <c r="V10" i="22"/>
  <c r="Y111" i="22" s="1"/>
  <c r="Y9" i="22"/>
  <c r="W114" i="22" s="1"/>
  <c r="Q9" i="22"/>
  <c r="U118" i="22" s="1"/>
  <c r="W8" i="22"/>
  <c r="U112" i="22" s="1"/>
  <c r="AA7" i="22"/>
  <c r="S116" i="22" s="1"/>
  <c r="S7" i="22"/>
  <c r="Q120" i="22" s="1"/>
  <c r="Z6" i="22"/>
  <c r="Q115" i="22" s="1"/>
  <c r="R6" i="22"/>
  <c r="X64" i="22"/>
  <c r="AF113" i="22" s="1"/>
  <c r="AA63" i="22"/>
  <c r="AD116" i="22" s="1"/>
  <c r="W62" i="22"/>
  <c r="AB112" i="22" s="1"/>
  <c r="AA61" i="22"/>
  <c r="Z116" i="22" s="1"/>
  <c r="U60" i="22"/>
  <c r="X110" i="22" s="1"/>
  <c r="T58" i="22"/>
  <c r="T109" i="22" s="1"/>
  <c r="T121" i="22" s="1"/>
  <c r="V48" i="22"/>
  <c r="Z46" i="22"/>
  <c r="V45" i="22"/>
  <c r="Q44" i="22"/>
  <c r="AB43" i="22"/>
  <c r="X42" i="22"/>
  <c r="W41" i="22"/>
  <c r="T40" i="22"/>
  <c r="Z39" i="22"/>
  <c r="AA33" i="22"/>
  <c r="Y32" i="22"/>
  <c r="Z31" i="22"/>
  <c r="X30" i="22"/>
  <c r="Z29" i="22"/>
  <c r="Q29" i="22"/>
  <c r="AB28" i="22"/>
  <c r="S28" i="22"/>
  <c r="S27" i="22"/>
  <c r="T26" i="22"/>
  <c r="V25" i="22"/>
  <c r="X24" i="22"/>
  <c r="Z23" i="22"/>
  <c r="Q23" i="22"/>
  <c r="AB16" i="22"/>
  <c r="S16" i="22"/>
  <c r="V15" i="22"/>
  <c r="AI111" i="22" s="1"/>
  <c r="AK111" i="22" s="1"/>
  <c r="Y14" i="22"/>
  <c r="AG114" i="22" s="1"/>
  <c r="Q14" i="22"/>
  <c r="AE118" i="22" s="1"/>
  <c r="AB13" i="22"/>
  <c r="AE117" i="22" s="1"/>
  <c r="T13" i="22"/>
  <c r="AE109" i="22" s="1"/>
  <c r="W12" i="22"/>
  <c r="AC112" i="22" s="1"/>
  <c r="Z11" i="22"/>
  <c r="AA115" i="22" s="1"/>
  <c r="R11" i="22"/>
  <c r="Y119" i="22" s="1"/>
  <c r="U10" i="22"/>
  <c r="Y110" i="22" s="1"/>
  <c r="X9" i="22"/>
  <c r="W113" i="22" s="1"/>
  <c r="V8" i="22"/>
  <c r="U111" i="22" s="1"/>
  <c r="Z7" i="22"/>
  <c r="S115" i="22" s="1"/>
  <c r="R7" i="22"/>
  <c r="Q119" i="22" s="1"/>
  <c r="Y6" i="22"/>
  <c r="Q114" i="22" s="1"/>
  <c r="Q6" i="22"/>
  <c r="K9" i="22"/>
  <c r="U99" i="22" s="1"/>
  <c r="D2549" i="18"/>
  <c r="C2549" i="18" s="1"/>
  <c r="B2549" i="18"/>
  <c r="A2549" i="18"/>
  <c r="D2548" i="18"/>
  <c r="C2548" i="18" s="1"/>
  <c r="B2548" i="18"/>
  <c r="A2548" i="18"/>
  <c r="D2547" i="18"/>
  <c r="C2547" i="18" s="1"/>
  <c r="B2547" i="18"/>
  <c r="A2547" i="18"/>
  <c r="D2546" i="18"/>
  <c r="C2546" i="18" s="1"/>
  <c r="B2546" i="18"/>
  <c r="A2546" i="18"/>
  <c r="D2545" i="18"/>
  <c r="C2545" i="18" s="1"/>
  <c r="B2545" i="18"/>
  <c r="A2545" i="18"/>
  <c r="D2544" i="18"/>
  <c r="C2544" i="18" s="1"/>
  <c r="B2544" i="18"/>
  <c r="A2544" i="18"/>
  <c r="D2543" i="18"/>
  <c r="C2543" i="18" s="1"/>
  <c r="B2543" i="18"/>
  <c r="A2543" i="18"/>
  <c r="D2542" i="18"/>
  <c r="C2542" i="18" s="1"/>
  <c r="B2542" i="18"/>
  <c r="A2542" i="18"/>
  <c r="D2541" i="18"/>
  <c r="C2541" i="18" s="1"/>
  <c r="B2541" i="18"/>
  <c r="A2541" i="18"/>
  <c r="D2540" i="18"/>
  <c r="C2540" i="18" s="1"/>
  <c r="B2540" i="18"/>
  <c r="A2540" i="18"/>
  <c r="D2539" i="18"/>
  <c r="C2539" i="18" s="1"/>
  <c r="B2539" i="18"/>
  <c r="A2539" i="18"/>
  <c r="D2538" i="18"/>
  <c r="C2538" i="18" s="1"/>
  <c r="B2538" i="18"/>
  <c r="A2538" i="18"/>
  <c r="D2537" i="18"/>
  <c r="C2537" i="18" s="1"/>
  <c r="B2537" i="18"/>
  <c r="A2537" i="18"/>
  <c r="D2536" i="18"/>
  <c r="C2536" i="18" s="1"/>
  <c r="B2536" i="18"/>
  <c r="A2536" i="18"/>
  <c r="D2535" i="18"/>
  <c r="C2535" i="18" s="1"/>
  <c r="B2535" i="18"/>
  <c r="A2535" i="18"/>
  <c r="D2534" i="18"/>
  <c r="C2534" i="18" s="1"/>
  <c r="B2534" i="18"/>
  <c r="A2534" i="18"/>
  <c r="D2533" i="18"/>
  <c r="C2533" i="18" s="1"/>
  <c r="B2533" i="18"/>
  <c r="A2533" i="18"/>
  <c r="D2532" i="18"/>
  <c r="C2532" i="18" s="1"/>
  <c r="B2532" i="18"/>
  <c r="A2532" i="18"/>
  <c r="D2531" i="18"/>
  <c r="C2531" i="18" s="1"/>
  <c r="B2531" i="18"/>
  <c r="A2531" i="18"/>
  <c r="D2530" i="18"/>
  <c r="C2530" i="18" s="1"/>
  <c r="B2530" i="18"/>
  <c r="A2530" i="18"/>
  <c r="D2529" i="18"/>
  <c r="C2529" i="18" s="1"/>
  <c r="B2529" i="18"/>
  <c r="A2529" i="18"/>
  <c r="D2528" i="18"/>
  <c r="C2528" i="18" s="1"/>
  <c r="B2528" i="18"/>
  <c r="A2528" i="18"/>
  <c r="D2527" i="18"/>
  <c r="C2527" i="18" s="1"/>
  <c r="B2527" i="18"/>
  <c r="A2527" i="18"/>
  <c r="D2526" i="18"/>
  <c r="C2526" i="18" s="1"/>
  <c r="B2526" i="18"/>
  <c r="A2526" i="18"/>
  <c r="D2525" i="18"/>
  <c r="C2525" i="18" s="1"/>
  <c r="B2525" i="18"/>
  <c r="A2525" i="18"/>
  <c r="D2524" i="18"/>
  <c r="C2524" i="18" s="1"/>
  <c r="B2524" i="18"/>
  <c r="A2524" i="18"/>
  <c r="D2523" i="18"/>
  <c r="C2523" i="18" s="1"/>
  <c r="B2523" i="18"/>
  <c r="A2523" i="18"/>
  <c r="D2522" i="18"/>
  <c r="C2522" i="18" s="1"/>
  <c r="B2522" i="18"/>
  <c r="A2522" i="18"/>
  <c r="D2521" i="18"/>
  <c r="C2521" i="18" s="1"/>
  <c r="B2521" i="18"/>
  <c r="A2521" i="18"/>
  <c r="D2520" i="18"/>
  <c r="C2520" i="18" s="1"/>
  <c r="B2520" i="18"/>
  <c r="A2520" i="18"/>
  <c r="D2519" i="18"/>
  <c r="C2519" i="18" s="1"/>
  <c r="B2519" i="18"/>
  <c r="A2519" i="18"/>
  <c r="D2518" i="18"/>
  <c r="C2518" i="18" s="1"/>
  <c r="B2518" i="18"/>
  <c r="A2518" i="18"/>
  <c r="D2517" i="18"/>
  <c r="C2517" i="18" s="1"/>
  <c r="B2517" i="18"/>
  <c r="A2517" i="18"/>
  <c r="D2516" i="18"/>
  <c r="C2516" i="18" s="1"/>
  <c r="B2516" i="18"/>
  <c r="A2516" i="18"/>
  <c r="D2515" i="18"/>
  <c r="C2515" i="18" s="1"/>
  <c r="B2515" i="18"/>
  <c r="A2515" i="18"/>
  <c r="D2514" i="18"/>
  <c r="C2514" i="18" s="1"/>
  <c r="B2514" i="18"/>
  <c r="A2514" i="18"/>
  <c r="D2513" i="18"/>
  <c r="C2513" i="18" s="1"/>
  <c r="B2513" i="18"/>
  <c r="A2513" i="18"/>
  <c r="D2512" i="18"/>
  <c r="C2512" i="18" s="1"/>
  <c r="B2512" i="18"/>
  <c r="A2512" i="18"/>
  <c r="D2511" i="18"/>
  <c r="C2511" i="18" s="1"/>
  <c r="B2511" i="18"/>
  <c r="A2511" i="18"/>
  <c r="D2510" i="18"/>
  <c r="C2510" i="18" s="1"/>
  <c r="B2510" i="18"/>
  <c r="A2510" i="18"/>
  <c r="D2509" i="18"/>
  <c r="C2509" i="18" s="1"/>
  <c r="B2509" i="18"/>
  <c r="A2509" i="18"/>
  <c r="D2508" i="18"/>
  <c r="C2508" i="18" s="1"/>
  <c r="B2508" i="18"/>
  <c r="A2508" i="18"/>
  <c r="D2507" i="18"/>
  <c r="C2507" i="18" s="1"/>
  <c r="B2507" i="18"/>
  <c r="A2507" i="18"/>
  <c r="D2506" i="18"/>
  <c r="C2506" i="18" s="1"/>
  <c r="B2506" i="18"/>
  <c r="A2506" i="18"/>
  <c r="D2505" i="18"/>
  <c r="C2505" i="18" s="1"/>
  <c r="B2505" i="18"/>
  <c r="A2505" i="18"/>
  <c r="D2504" i="18"/>
  <c r="C2504" i="18" s="1"/>
  <c r="B2504" i="18"/>
  <c r="A2504" i="18"/>
  <c r="D2503" i="18"/>
  <c r="C2503" i="18" s="1"/>
  <c r="B2503" i="18"/>
  <c r="A2503" i="18"/>
  <c r="D2502" i="18"/>
  <c r="C2502" i="18" s="1"/>
  <c r="B2502" i="18"/>
  <c r="A2502" i="18"/>
  <c r="D2501" i="18"/>
  <c r="C2501" i="18" s="1"/>
  <c r="B2501" i="18"/>
  <c r="A2501" i="18"/>
  <c r="D2500" i="18"/>
  <c r="C2500" i="18" s="1"/>
  <c r="B2500" i="18"/>
  <c r="A2500" i="18"/>
  <c r="D2499" i="18"/>
  <c r="C2499" i="18" s="1"/>
  <c r="B2499" i="18"/>
  <c r="A2499" i="18"/>
  <c r="D2498" i="18"/>
  <c r="C2498" i="18" s="1"/>
  <c r="B2498" i="18"/>
  <c r="A2498" i="18"/>
  <c r="D2497" i="18"/>
  <c r="C2497" i="18" s="1"/>
  <c r="B2497" i="18"/>
  <c r="A2497" i="18"/>
  <c r="D2496" i="18"/>
  <c r="C2496" i="18" s="1"/>
  <c r="B2496" i="18"/>
  <c r="A2496" i="18"/>
  <c r="D2495" i="18"/>
  <c r="C2495" i="18" s="1"/>
  <c r="B2495" i="18"/>
  <c r="A2495" i="18"/>
  <c r="D2494" i="18"/>
  <c r="C2494" i="18" s="1"/>
  <c r="B2494" i="18"/>
  <c r="A2494" i="18"/>
  <c r="D2493" i="18"/>
  <c r="C2493" i="18" s="1"/>
  <c r="B2493" i="18"/>
  <c r="A2493" i="18"/>
  <c r="D2492" i="18"/>
  <c r="C2492" i="18" s="1"/>
  <c r="B2492" i="18"/>
  <c r="A2492" i="18"/>
  <c r="D2491" i="18"/>
  <c r="C2491" i="18" s="1"/>
  <c r="B2491" i="18"/>
  <c r="A2491" i="18"/>
  <c r="D2490" i="18"/>
  <c r="C2490" i="18" s="1"/>
  <c r="B2490" i="18"/>
  <c r="A2490" i="18"/>
  <c r="D2489" i="18"/>
  <c r="C2489" i="18" s="1"/>
  <c r="B2489" i="18"/>
  <c r="A2489" i="18"/>
  <c r="D2488" i="18"/>
  <c r="C2488" i="18" s="1"/>
  <c r="B2488" i="18"/>
  <c r="A2488" i="18"/>
  <c r="D2487" i="18"/>
  <c r="C2487" i="18" s="1"/>
  <c r="B2487" i="18"/>
  <c r="A2487" i="18"/>
  <c r="D2486" i="18"/>
  <c r="C2486" i="18" s="1"/>
  <c r="B2486" i="18"/>
  <c r="A2486" i="18"/>
  <c r="D2485" i="18"/>
  <c r="C2485" i="18" s="1"/>
  <c r="B2485" i="18"/>
  <c r="A2485" i="18"/>
  <c r="D2484" i="18"/>
  <c r="C2484" i="18" s="1"/>
  <c r="B2484" i="18"/>
  <c r="A2484" i="18"/>
  <c r="D2483" i="18"/>
  <c r="C2483" i="18" s="1"/>
  <c r="B2483" i="18"/>
  <c r="A2483" i="18"/>
  <c r="D2482" i="18"/>
  <c r="C2482" i="18" s="1"/>
  <c r="B2482" i="18"/>
  <c r="A2482" i="18"/>
  <c r="D2481" i="18"/>
  <c r="C2481" i="18" s="1"/>
  <c r="B2481" i="18"/>
  <c r="A2481" i="18"/>
  <c r="D2480" i="18"/>
  <c r="C2480" i="18" s="1"/>
  <c r="B2480" i="18"/>
  <c r="A2480" i="18"/>
  <c r="D2479" i="18"/>
  <c r="C2479" i="18" s="1"/>
  <c r="B2479" i="18"/>
  <c r="A2479" i="18"/>
  <c r="D2478" i="18"/>
  <c r="C2478" i="18" s="1"/>
  <c r="B2478" i="18"/>
  <c r="A2478" i="18"/>
  <c r="D2477" i="18"/>
  <c r="C2477" i="18" s="1"/>
  <c r="B2477" i="18"/>
  <c r="A2477" i="18"/>
  <c r="D2476" i="18"/>
  <c r="C2476" i="18" s="1"/>
  <c r="B2476" i="18"/>
  <c r="A2476" i="18"/>
  <c r="D2475" i="18"/>
  <c r="C2475" i="18" s="1"/>
  <c r="B2475" i="18"/>
  <c r="A2475" i="18"/>
  <c r="D2474" i="18"/>
  <c r="C2474" i="18" s="1"/>
  <c r="B2474" i="18"/>
  <c r="A2474" i="18"/>
  <c r="D2473" i="18"/>
  <c r="C2473" i="18" s="1"/>
  <c r="B2473" i="18"/>
  <c r="A2473" i="18"/>
  <c r="D2472" i="18"/>
  <c r="C2472" i="18" s="1"/>
  <c r="B2472" i="18"/>
  <c r="A2472" i="18"/>
  <c r="D2471" i="18"/>
  <c r="C2471" i="18" s="1"/>
  <c r="B2471" i="18"/>
  <c r="A2471" i="18"/>
  <c r="D2470" i="18"/>
  <c r="C2470" i="18" s="1"/>
  <c r="B2470" i="18"/>
  <c r="A2470" i="18"/>
  <c r="D2469" i="18"/>
  <c r="C2469" i="18" s="1"/>
  <c r="B2469" i="18"/>
  <c r="A2469" i="18"/>
  <c r="D2468" i="18"/>
  <c r="C2468" i="18" s="1"/>
  <c r="B2468" i="18"/>
  <c r="A2468" i="18"/>
  <c r="D2467" i="18"/>
  <c r="C2467" i="18" s="1"/>
  <c r="B2467" i="18"/>
  <c r="A2467" i="18"/>
  <c r="D2466" i="18"/>
  <c r="C2466" i="18" s="1"/>
  <c r="B2466" i="18"/>
  <c r="A2466" i="18"/>
  <c r="D2465" i="18"/>
  <c r="C2465" i="18" s="1"/>
  <c r="B2465" i="18"/>
  <c r="A2465" i="18"/>
  <c r="D2464" i="18"/>
  <c r="C2464" i="18" s="1"/>
  <c r="B2464" i="18"/>
  <c r="A2464" i="18"/>
  <c r="D2463" i="18"/>
  <c r="C2463" i="18" s="1"/>
  <c r="B2463" i="18"/>
  <c r="A2463" i="18"/>
  <c r="D2462" i="18"/>
  <c r="C2462" i="18" s="1"/>
  <c r="B2462" i="18"/>
  <c r="A2462" i="18"/>
  <c r="D2461" i="18"/>
  <c r="C2461" i="18" s="1"/>
  <c r="B2461" i="18"/>
  <c r="A2461" i="18"/>
  <c r="D2460" i="18"/>
  <c r="C2460" i="18" s="1"/>
  <c r="B2460" i="18"/>
  <c r="A2460" i="18"/>
  <c r="D2459" i="18"/>
  <c r="C2459" i="18" s="1"/>
  <c r="B2459" i="18"/>
  <c r="A2459" i="18"/>
  <c r="D2458" i="18"/>
  <c r="C2458" i="18" s="1"/>
  <c r="B2458" i="18"/>
  <c r="A2458" i="18"/>
  <c r="D2457" i="18"/>
  <c r="C2457" i="18" s="1"/>
  <c r="B2457" i="18"/>
  <c r="A2457" i="18"/>
  <c r="D2456" i="18"/>
  <c r="C2456" i="18" s="1"/>
  <c r="B2456" i="18"/>
  <c r="A2456" i="18"/>
  <c r="D2455" i="18"/>
  <c r="C2455" i="18" s="1"/>
  <c r="B2455" i="18"/>
  <c r="A2455" i="18"/>
  <c r="D2454" i="18"/>
  <c r="C2454" i="18" s="1"/>
  <c r="B2454" i="18"/>
  <c r="A2454" i="18"/>
  <c r="D2453" i="18"/>
  <c r="C2453" i="18" s="1"/>
  <c r="B2453" i="18"/>
  <c r="A2453" i="18"/>
  <c r="D2452" i="18"/>
  <c r="C2452" i="18" s="1"/>
  <c r="B2452" i="18"/>
  <c r="A2452" i="18"/>
  <c r="D2451" i="18"/>
  <c r="C2451" i="18" s="1"/>
  <c r="B2451" i="18"/>
  <c r="A2451" i="18"/>
  <c r="D2450" i="18"/>
  <c r="C2450" i="18" s="1"/>
  <c r="B2450" i="18"/>
  <c r="A2450" i="18"/>
  <c r="D2449" i="18"/>
  <c r="C2449" i="18" s="1"/>
  <c r="B2449" i="18"/>
  <c r="A2449" i="18"/>
  <c r="D2448" i="18"/>
  <c r="C2448" i="18" s="1"/>
  <c r="B2448" i="18"/>
  <c r="A2448" i="18"/>
  <c r="D2447" i="18"/>
  <c r="C2447" i="18" s="1"/>
  <c r="B2447" i="18"/>
  <c r="A2447" i="18"/>
  <c r="D2446" i="18"/>
  <c r="C2446" i="18" s="1"/>
  <c r="B2446" i="18"/>
  <c r="A2446" i="18"/>
  <c r="D2445" i="18"/>
  <c r="C2445" i="18" s="1"/>
  <c r="B2445" i="18"/>
  <c r="A2445" i="18"/>
  <c r="D2444" i="18"/>
  <c r="C2444" i="18" s="1"/>
  <c r="B2444" i="18"/>
  <c r="A2444" i="18"/>
  <c r="D2443" i="18"/>
  <c r="C2443" i="18" s="1"/>
  <c r="B2443" i="18"/>
  <c r="A2443" i="18"/>
  <c r="D2442" i="18"/>
  <c r="C2442" i="18" s="1"/>
  <c r="B2442" i="18"/>
  <c r="A2442" i="18"/>
  <c r="D2441" i="18"/>
  <c r="C2441" i="18" s="1"/>
  <c r="B2441" i="18"/>
  <c r="A2441" i="18"/>
  <c r="D2440" i="18"/>
  <c r="C2440" i="18" s="1"/>
  <c r="B2440" i="18"/>
  <c r="A2440" i="18"/>
  <c r="D2439" i="18"/>
  <c r="C2439" i="18" s="1"/>
  <c r="B2439" i="18"/>
  <c r="A2439" i="18"/>
  <c r="D2438" i="18"/>
  <c r="C2438" i="18" s="1"/>
  <c r="B2438" i="18"/>
  <c r="A2438" i="18"/>
  <c r="D2437" i="18"/>
  <c r="C2437" i="18" s="1"/>
  <c r="B2437" i="18"/>
  <c r="A2437" i="18"/>
  <c r="D2436" i="18"/>
  <c r="C2436" i="18" s="1"/>
  <c r="B2436" i="18"/>
  <c r="A2436" i="18"/>
  <c r="D2435" i="18"/>
  <c r="C2435" i="18" s="1"/>
  <c r="B2435" i="18"/>
  <c r="A2435" i="18"/>
  <c r="D2434" i="18"/>
  <c r="C2434" i="18" s="1"/>
  <c r="B2434" i="18"/>
  <c r="A2434" i="18"/>
  <c r="D2433" i="18"/>
  <c r="C2433" i="18" s="1"/>
  <c r="B2433" i="18"/>
  <c r="A2433" i="18"/>
  <c r="D2432" i="18"/>
  <c r="C2432" i="18" s="1"/>
  <c r="B2432" i="18"/>
  <c r="A2432" i="18"/>
  <c r="D2431" i="18"/>
  <c r="C2431" i="18" s="1"/>
  <c r="B2431" i="18"/>
  <c r="A2431" i="18"/>
  <c r="D2430" i="18"/>
  <c r="C2430" i="18" s="1"/>
  <c r="B2430" i="18"/>
  <c r="A2430" i="18"/>
  <c r="D2429" i="18"/>
  <c r="C2429" i="18" s="1"/>
  <c r="B2429" i="18"/>
  <c r="A2429" i="18"/>
  <c r="D2428" i="18"/>
  <c r="C2428" i="18" s="1"/>
  <c r="B2428" i="18"/>
  <c r="A2428" i="18"/>
  <c r="D2427" i="18"/>
  <c r="C2427" i="18" s="1"/>
  <c r="B2427" i="18"/>
  <c r="A2427" i="18"/>
  <c r="D2426" i="18"/>
  <c r="C2426" i="18" s="1"/>
  <c r="B2426" i="18"/>
  <c r="A2426" i="18"/>
  <c r="D2425" i="18"/>
  <c r="C2425" i="18" s="1"/>
  <c r="B2425" i="18"/>
  <c r="A2425" i="18"/>
  <c r="D2424" i="18"/>
  <c r="C2424" i="18" s="1"/>
  <c r="B2424" i="18"/>
  <c r="A2424" i="18"/>
  <c r="D2423" i="18"/>
  <c r="C2423" i="18" s="1"/>
  <c r="B2423" i="18"/>
  <c r="A2423" i="18"/>
  <c r="D2422" i="18"/>
  <c r="C2422" i="18" s="1"/>
  <c r="B2422" i="18"/>
  <c r="A2422" i="18"/>
  <c r="D2421" i="18"/>
  <c r="C2421" i="18" s="1"/>
  <c r="B2421" i="18"/>
  <c r="A2421" i="18"/>
  <c r="D2420" i="18"/>
  <c r="C2420" i="18" s="1"/>
  <c r="B2420" i="18"/>
  <c r="A2420" i="18"/>
  <c r="D2419" i="18"/>
  <c r="C2419" i="18" s="1"/>
  <c r="B2419" i="18"/>
  <c r="A2419" i="18"/>
  <c r="D2418" i="18"/>
  <c r="C2418" i="18" s="1"/>
  <c r="B2418" i="18"/>
  <c r="A2418" i="18"/>
  <c r="D2417" i="18"/>
  <c r="C2417" i="18" s="1"/>
  <c r="B2417" i="18"/>
  <c r="A2417" i="18"/>
  <c r="D2416" i="18"/>
  <c r="C2416" i="18" s="1"/>
  <c r="B2416" i="18"/>
  <c r="A2416" i="18"/>
  <c r="D2415" i="18"/>
  <c r="C2415" i="18" s="1"/>
  <c r="B2415" i="18"/>
  <c r="A2415" i="18"/>
  <c r="D2414" i="18"/>
  <c r="C2414" i="18" s="1"/>
  <c r="B2414" i="18"/>
  <c r="A2414" i="18"/>
  <c r="D2413" i="18"/>
  <c r="C2413" i="18" s="1"/>
  <c r="B2413" i="18"/>
  <c r="A2413" i="18"/>
  <c r="D2412" i="18"/>
  <c r="C2412" i="18" s="1"/>
  <c r="B2412" i="18"/>
  <c r="A2412" i="18"/>
  <c r="D2411" i="18"/>
  <c r="C2411" i="18" s="1"/>
  <c r="B2411" i="18"/>
  <c r="A2411" i="18"/>
  <c r="D2410" i="18"/>
  <c r="C2410" i="18" s="1"/>
  <c r="B2410" i="18"/>
  <c r="A2410" i="18"/>
  <c r="D2409" i="18"/>
  <c r="C2409" i="18" s="1"/>
  <c r="B2409" i="18"/>
  <c r="A2409" i="18"/>
  <c r="D2408" i="18"/>
  <c r="C2408" i="18" s="1"/>
  <c r="B2408" i="18"/>
  <c r="A2408" i="18"/>
  <c r="D2407" i="18"/>
  <c r="C2407" i="18" s="1"/>
  <c r="B2407" i="18"/>
  <c r="A2407" i="18"/>
  <c r="D2406" i="18"/>
  <c r="C2406" i="18" s="1"/>
  <c r="B2406" i="18"/>
  <c r="A2406" i="18"/>
  <c r="D2405" i="18"/>
  <c r="C2405" i="18" s="1"/>
  <c r="B2405" i="18"/>
  <c r="A2405" i="18"/>
  <c r="D2404" i="18"/>
  <c r="C2404" i="18" s="1"/>
  <c r="B2404" i="18"/>
  <c r="A2404" i="18"/>
  <c r="D2403" i="18"/>
  <c r="C2403" i="18" s="1"/>
  <c r="B2403" i="18"/>
  <c r="A2403" i="18"/>
  <c r="D2402" i="18"/>
  <c r="C2402" i="18" s="1"/>
  <c r="B2402" i="18"/>
  <c r="A2402" i="18"/>
  <c r="D2401" i="18"/>
  <c r="C2401" i="18" s="1"/>
  <c r="B2401" i="18"/>
  <c r="A2401" i="18"/>
  <c r="D2400" i="18"/>
  <c r="C2400" i="18" s="1"/>
  <c r="B2400" i="18"/>
  <c r="A2400" i="18"/>
  <c r="D2399" i="18"/>
  <c r="C2399" i="18" s="1"/>
  <c r="B2399" i="18"/>
  <c r="A2399" i="18"/>
  <c r="D2398" i="18"/>
  <c r="C2398" i="18" s="1"/>
  <c r="B2398" i="18"/>
  <c r="A2398" i="18"/>
  <c r="D2397" i="18"/>
  <c r="C2397" i="18" s="1"/>
  <c r="B2397" i="18"/>
  <c r="A2397" i="18"/>
  <c r="D2396" i="18"/>
  <c r="C2396" i="18" s="1"/>
  <c r="B2396" i="18"/>
  <c r="A2396" i="18"/>
  <c r="D2395" i="18"/>
  <c r="C2395" i="18" s="1"/>
  <c r="B2395" i="18"/>
  <c r="A2395" i="18"/>
  <c r="D2394" i="18"/>
  <c r="C2394" i="18" s="1"/>
  <c r="B2394" i="18"/>
  <c r="A2394" i="18"/>
  <c r="D2393" i="18"/>
  <c r="C2393" i="18" s="1"/>
  <c r="B2393" i="18"/>
  <c r="A2393" i="18"/>
  <c r="D2392" i="18"/>
  <c r="C2392" i="18" s="1"/>
  <c r="B2392" i="18"/>
  <c r="A2392" i="18"/>
  <c r="D2391" i="18"/>
  <c r="C2391" i="18" s="1"/>
  <c r="B2391" i="18"/>
  <c r="A2391" i="18"/>
  <c r="D2390" i="18"/>
  <c r="C2390" i="18" s="1"/>
  <c r="B2390" i="18"/>
  <c r="A2390" i="18"/>
  <c r="D2389" i="18"/>
  <c r="C2389" i="18" s="1"/>
  <c r="B2389" i="18"/>
  <c r="A2389" i="18"/>
  <c r="D2388" i="18"/>
  <c r="C2388" i="18" s="1"/>
  <c r="B2388" i="18"/>
  <c r="A2388" i="18"/>
  <c r="D2387" i="18"/>
  <c r="C2387" i="18" s="1"/>
  <c r="B2387" i="18"/>
  <c r="A2387" i="18"/>
  <c r="D2386" i="18"/>
  <c r="C2386" i="18" s="1"/>
  <c r="B2386" i="18"/>
  <c r="A2386" i="18"/>
  <c r="D2385" i="18"/>
  <c r="C2385" i="18" s="1"/>
  <c r="B2385" i="18"/>
  <c r="A2385" i="18"/>
  <c r="D2384" i="18"/>
  <c r="C2384" i="18" s="1"/>
  <c r="B2384" i="18"/>
  <c r="A2384" i="18"/>
  <c r="D2383" i="18"/>
  <c r="C2383" i="18" s="1"/>
  <c r="B2383" i="18"/>
  <c r="A2383" i="18"/>
  <c r="D2382" i="18"/>
  <c r="C2382" i="18" s="1"/>
  <c r="B2382" i="18"/>
  <c r="A2382" i="18"/>
  <c r="D2381" i="18"/>
  <c r="C2381" i="18" s="1"/>
  <c r="B2381" i="18"/>
  <c r="A2381" i="18"/>
  <c r="D2380" i="18"/>
  <c r="C2380" i="18" s="1"/>
  <c r="B2380" i="18"/>
  <c r="A2380" i="18"/>
  <c r="D2379" i="18"/>
  <c r="C2379" i="18" s="1"/>
  <c r="B2379" i="18"/>
  <c r="A2379" i="18"/>
  <c r="D2378" i="18"/>
  <c r="C2378" i="18" s="1"/>
  <c r="B2378" i="18"/>
  <c r="A2378" i="18"/>
  <c r="D2377" i="18"/>
  <c r="C2377" i="18" s="1"/>
  <c r="B2377" i="18"/>
  <c r="A2377" i="18"/>
  <c r="D2376" i="18"/>
  <c r="C2376" i="18" s="1"/>
  <c r="B2376" i="18"/>
  <c r="A2376" i="18"/>
  <c r="D2375" i="18"/>
  <c r="C2375" i="18" s="1"/>
  <c r="B2375" i="18"/>
  <c r="A2375" i="18"/>
  <c r="D2374" i="18"/>
  <c r="C2374" i="18" s="1"/>
  <c r="B2374" i="18"/>
  <c r="A2374" i="18"/>
  <c r="D2373" i="18"/>
  <c r="C2373" i="18" s="1"/>
  <c r="B2373" i="18"/>
  <c r="A2373" i="18"/>
  <c r="D2372" i="18"/>
  <c r="C2372" i="18" s="1"/>
  <c r="B2372" i="18"/>
  <c r="A2372" i="18"/>
  <c r="D2371" i="18"/>
  <c r="C2371" i="18" s="1"/>
  <c r="B2371" i="18"/>
  <c r="A2371" i="18"/>
  <c r="D2370" i="18"/>
  <c r="C2370" i="18" s="1"/>
  <c r="B2370" i="18"/>
  <c r="A2370" i="18"/>
  <c r="D2369" i="18"/>
  <c r="C2369" i="18" s="1"/>
  <c r="B2369" i="18"/>
  <c r="A2369" i="18"/>
  <c r="D2368" i="18"/>
  <c r="C2368" i="18" s="1"/>
  <c r="B2368" i="18"/>
  <c r="A2368" i="18"/>
  <c r="D2367" i="18"/>
  <c r="C2367" i="18" s="1"/>
  <c r="B2367" i="18"/>
  <c r="A2367" i="18"/>
  <c r="D2366" i="18"/>
  <c r="C2366" i="18" s="1"/>
  <c r="B2366" i="18"/>
  <c r="A2366" i="18"/>
  <c r="D2365" i="18"/>
  <c r="C2365" i="18" s="1"/>
  <c r="B2365" i="18"/>
  <c r="A2365" i="18"/>
  <c r="D2364" i="18"/>
  <c r="C2364" i="18" s="1"/>
  <c r="B2364" i="18"/>
  <c r="A2364" i="18"/>
  <c r="D2363" i="18"/>
  <c r="C2363" i="18" s="1"/>
  <c r="B2363" i="18"/>
  <c r="A2363" i="18"/>
  <c r="D2362" i="18"/>
  <c r="C2362" i="18" s="1"/>
  <c r="B2362" i="18"/>
  <c r="A2362" i="18"/>
  <c r="D2361" i="18"/>
  <c r="C2361" i="18" s="1"/>
  <c r="B2361" i="18"/>
  <c r="A2361" i="18"/>
  <c r="D2360" i="18"/>
  <c r="C2360" i="18" s="1"/>
  <c r="B2360" i="18"/>
  <c r="A2360" i="18"/>
  <c r="D2359" i="18"/>
  <c r="C2359" i="18" s="1"/>
  <c r="B2359" i="18"/>
  <c r="A2359" i="18"/>
  <c r="D2358" i="18"/>
  <c r="C2358" i="18" s="1"/>
  <c r="B2358" i="18"/>
  <c r="A2358" i="18"/>
  <c r="D2357" i="18"/>
  <c r="C2357" i="18" s="1"/>
  <c r="B2357" i="18"/>
  <c r="A2357" i="18"/>
  <c r="D2356" i="18"/>
  <c r="C2356" i="18" s="1"/>
  <c r="B2356" i="18"/>
  <c r="A2356" i="18"/>
  <c r="D2355" i="18"/>
  <c r="C2355" i="18" s="1"/>
  <c r="B2355" i="18"/>
  <c r="A2355" i="18"/>
  <c r="D2354" i="18"/>
  <c r="C2354" i="18" s="1"/>
  <c r="B2354" i="18"/>
  <c r="A2354" i="18"/>
  <c r="D2353" i="18"/>
  <c r="C2353" i="18" s="1"/>
  <c r="B2353" i="18"/>
  <c r="A2353" i="18"/>
  <c r="D2352" i="18"/>
  <c r="C2352" i="18" s="1"/>
  <c r="B2352" i="18"/>
  <c r="A2352" i="18"/>
  <c r="D2351" i="18"/>
  <c r="C2351" i="18" s="1"/>
  <c r="B2351" i="18"/>
  <c r="A2351" i="18"/>
  <c r="D2350" i="18"/>
  <c r="C2350" i="18" s="1"/>
  <c r="B2350" i="18"/>
  <c r="A2350" i="18"/>
  <c r="D2349" i="18"/>
  <c r="C2349" i="18" s="1"/>
  <c r="B2349" i="18"/>
  <c r="A2349" i="18"/>
  <c r="D2348" i="18"/>
  <c r="C2348" i="18" s="1"/>
  <c r="B2348" i="18"/>
  <c r="A2348" i="18"/>
  <c r="D2347" i="18"/>
  <c r="C2347" i="18" s="1"/>
  <c r="B2347" i="18"/>
  <c r="A2347" i="18"/>
  <c r="D2346" i="18"/>
  <c r="C2346" i="18" s="1"/>
  <c r="B2346" i="18"/>
  <c r="A2346" i="18"/>
  <c r="D2345" i="18"/>
  <c r="C2345" i="18" s="1"/>
  <c r="B2345" i="18"/>
  <c r="A2345" i="18"/>
  <c r="D2344" i="18"/>
  <c r="C2344" i="18" s="1"/>
  <c r="B2344" i="18"/>
  <c r="A2344" i="18"/>
  <c r="D2343" i="18"/>
  <c r="C2343" i="18" s="1"/>
  <c r="B2343" i="18"/>
  <c r="A2343" i="18"/>
  <c r="D2342" i="18"/>
  <c r="C2342" i="18" s="1"/>
  <c r="B2342" i="18"/>
  <c r="A2342" i="18"/>
  <c r="D2341" i="18"/>
  <c r="C2341" i="18" s="1"/>
  <c r="B2341" i="18"/>
  <c r="A2341" i="18"/>
  <c r="D2340" i="18"/>
  <c r="C2340" i="18" s="1"/>
  <c r="B2340" i="18"/>
  <c r="A2340" i="18"/>
  <c r="D2339" i="18"/>
  <c r="C2339" i="18" s="1"/>
  <c r="B2339" i="18"/>
  <c r="A2339" i="18"/>
  <c r="D2338" i="18"/>
  <c r="C2338" i="18" s="1"/>
  <c r="B2338" i="18"/>
  <c r="A2338" i="18"/>
  <c r="D2337" i="18"/>
  <c r="C2337" i="18" s="1"/>
  <c r="B2337" i="18"/>
  <c r="A2337" i="18"/>
  <c r="D2336" i="18"/>
  <c r="C2336" i="18" s="1"/>
  <c r="B2336" i="18"/>
  <c r="A2336" i="18"/>
  <c r="D2335" i="18"/>
  <c r="C2335" i="18" s="1"/>
  <c r="B2335" i="18"/>
  <c r="A2335" i="18"/>
  <c r="D2334" i="18"/>
  <c r="C2334" i="18" s="1"/>
  <c r="B2334" i="18"/>
  <c r="A2334" i="18"/>
  <c r="D2333" i="18"/>
  <c r="C2333" i="18" s="1"/>
  <c r="B2333" i="18"/>
  <c r="A2333" i="18"/>
  <c r="D2332" i="18"/>
  <c r="C2332" i="18" s="1"/>
  <c r="B2332" i="18"/>
  <c r="A2332" i="18"/>
  <c r="D2331" i="18"/>
  <c r="C2331" i="18" s="1"/>
  <c r="B2331" i="18"/>
  <c r="A2331" i="18"/>
  <c r="D2330" i="18"/>
  <c r="C2330" i="18" s="1"/>
  <c r="B2330" i="18"/>
  <c r="A2330" i="18"/>
  <c r="D2329" i="18"/>
  <c r="C2329" i="18" s="1"/>
  <c r="B2329" i="18"/>
  <c r="A2329" i="18"/>
  <c r="D2328" i="18"/>
  <c r="C2328" i="18" s="1"/>
  <c r="B2328" i="18"/>
  <c r="A2328" i="18"/>
  <c r="D2327" i="18"/>
  <c r="C2327" i="18" s="1"/>
  <c r="B2327" i="18"/>
  <c r="A2327" i="18"/>
  <c r="D2326" i="18"/>
  <c r="C2326" i="18" s="1"/>
  <c r="B2326" i="18"/>
  <c r="A2326" i="18"/>
  <c r="D2325" i="18"/>
  <c r="C2325" i="18" s="1"/>
  <c r="B2325" i="18"/>
  <c r="A2325" i="18"/>
  <c r="D2324" i="18"/>
  <c r="C2324" i="18" s="1"/>
  <c r="B2324" i="18"/>
  <c r="A2324" i="18"/>
  <c r="D2323" i="18"/>
  <c r="C2323" i="18" s="1"/>
  <c r="B2323" i="18"/>
  <c r="A2323" i="18"/>
  <c r="D2322" i="18"/>
  <c r="C2322" i="18" s="1"/>
  <c r="B2322" i="18"/>
  <c r="A2322" i="18"/>
  <c r="D2321" i="18"/>
  <c r="C2321" i="18" s="1"/>
  <c r="B2321" i="18"/>
  <c r="A2321" i="18"/>
  <c r="D2320" i="18"/>
  <c r="C2320" i="18" s="1"/>
  <c r="B2320" i="18"/>
  <c r="A2320" i="18"/>
  <c r="D2319" i="18"/>
  <c r="C2319" i="18" s="1"/>
  <c r="B2319" i="18"/>
  <c r="A2319" i="18"/>
  <c r="D2318" i="18"/>
  <c r="C2318" i="18" s="1"/>
  <c r="B2318" i="18"/>
  <c r="A2318" i="18"/>
  <c r="D2317" i="18"/>
  <c r="C2317" i="18" s="1"/>
  <c r="B2317" i="18"/>
  <c r="A2317" i="18"/>
  <c r="D2316" i="18"/>
  <c r="C2316" i="18" s="1"/>
  <c r="B2316" i="18"/>
  <c r="A2316" i="18"/>
  <c r="D2315" i="18"/>
  <c r="C2315" i="18" s="1"/>
  <c r="B2315" i="18"/>
  <c r="A2315" i="18"/>
  <c r="D2314" i="18"/>
  <c r="C2314" i="18" s="1"/>
  <c r="B2314" i="18"/>
  <c r="A2314" i="18"/>
  <c r="D2313" i="18"/>
  <c r="C2313" i="18" s="1"/>
  <c r="B2313" i="18"/>
  <c r="A2313" i="18"/>
  <c r="D2312" i="18"/>
  <c r="C2312" i="18" s="1"/>
  <c r="B2312" i="18"/>
  <c r="A2312" i="18"/>
  <c r="D2311" i="18"/>
  <c r="C2311" i="18" s="1"/>
  <c r="B2311" i="18"/>
  <c r="A2311" i="18"/>
  <c r="D2310" i="18"/>
  <c r="C2310" i="18" s="1"/>
  <c r="B2310" i="18"/>
  <c r="A2310" i="18"/>
  <c r="D2309" i="18"/>
  <c r="C2309" i="18" s="1"/>
  <c r="B2309" i="18"/>
  <c r="A2309" i="18"/>
  <c r="D2308" i="18"/>
  <c r="C2308" i="18" s="1"/>
  <c r="B2308" i="18"/>
  <c r="A2308" i="18"/>
  <c r="D2307" i="18"/>
  <c r="C2307" i="18" s="1"/>
  <c r="B2307" i="18"/>
  <c r="A2307" i="18"/>
  <c r="D2306" i="18"/>
  <c r="C2306" i="18" s="1"/>
  <c r="B2306" i="18"/>
  <c r="A2306" i="18"/>
  <c r="D2305" i="18"/>
  <c r="C2305" i="18" s="1"/>
  <c r="B2305" i="18"/>
  <c r="A2305" i="18"/>
  <c r="D2304" i="18"/>
  <c r="C2304" i="18" s="1"/>
  <c r="B2304" i="18"/>
  <c r="A2304" i="18"/>
  <c r="D2303" i="18"/>
  <c r="C2303" i="18" s="1"/>
  <c r="B2303" i="18"/>
  <c r="A2303" i="18"/>
  <c r="D2302" i="18"/>
  <c r="C2302" i="18" s="1"/>
  <c r="B2302" i="18"/>
  <c r="A2302" i="18"/>
  <c r="D2301" i="18"/>
  <c r="C2301" i="18" s="1"/>
  <c r="B2301" i="18"/>
  <c r="A2301" i="18"/>
  <c r="D2300" i="18"/>
  <c r="C2300" i="18" s="1"/>
  <c r="B2300" i="18"/>
  <c r="A2300" i="18"/>
  <c r="D2299" i="18"/>
  <c r="C2299" i="18" s="1"/>
  <c r="B2299" i="18"/>
  <c r="A2299" i="18"/>
  <c r="D2298" i="18"/>
  <c r="C2298" i="18" s="1"/>
  <c r="B2298" i="18"/>
  <c r="A2298" i="18"/>
  <c r="D2297" i="18"/>
  <c r="C2297" i="18" s="1"/>
  <c r="B2297" i="18"/>
  <c r="A2297" i="18"/>
  <c r="D2296" i="18"/>
  <c r="C2296" i="18" s="1"/>
  <c r="B2296" i="18"/>
  <c r="A2296" i="18"/>
  <c r="D2295" i="18"/>
  <c r="C2295" i="18" s="1"/>
  <c r="B2295" i="18"/>
  <c r="A2295" i="18"/>
  <c r="D2294" i="18"/>
  <c r="C2294" i="18" s="1"/>
  <c r="B2294" i="18"/>
  <c r="A2294" i="18"/>
  <c r="D2293" i="18"/>
  <c r="C2293" i="18" s="1"/>
  <c r="B2293" i="18"/>
  <c r="A2293" i="18"/>
  <c r="D2292" i="18"/>
  <c r="C2292" i="18" s="1"/>
  <c r="B2292" i="18"/>
  <c r="A2292" i="18"/>
  <c r="D2291" i="18"/>
  <c r="C2291" i="18" s="1"/>
  <c r="B2291" i="18"/>
  <c r="A2291" i="18"/>
  <c r="D2290" i="18"/>
  <c r="C2290" i="18" s="1"/>
  <c r="B2290" i="18"/>
  <c r="A2290" i="18"/>
  <c r="D2289" i="18"/>
  <c r="C2289" i="18" s="1"/>
  <c r="B2289" i="18"/>
  <c r="A2289" i="18"/>
  <c r="D2288" i="18"/>
  <c r="C2288" i="18" s="1"/>
  <c r="B2288" i="18"/>
  <c r="A2288" i="18"/>
  <c r="D2287" i="18"/>
  <c r="C2287" i="18" s="1"/>
  <c r="B2287" i="18"/>
  <c r="A2287" i="18"/>
  <c r="D2286" i="18"/>
  <c r="C2286" i="18" s="1"/>
  <c r="B2286" i="18"/>
  <c r="A2286" i="18"/>
  <c r="D2285" i="18"/>
  <c r="C2285" i="18" s="1"/>
  <c r="B2285" i="18"/>
  <c r="A2285" i="18"/>
  <c r="D2284" i="18"/>
  <c r="C2284" i="18" s="1"/>
  <c r="B2284" i="18"/>
  <c r="A2284" i="18"/>
  <c r="D2283" i="18"/>
  <c r="C2283" i="18" s="1"/>
  <c r="B2283" i="18"/>
  <c r="A2283" i="18"/>
  <c r="D2282" i="18"/>
  <c r="C2282" i="18" s="1"/>
  <c r="B2282" i="18"/>
  <c r="A2282" i="18"/>
  <c r="D2281" i="18"/>
  <c r="C2281" i="18" s="1"/>
  <c r="B2281" i="18"/>
  <c r="A2281" i="18"/>
  <c r="D2280" i="18"/>
  <c r="C2280" i="18" s="1"/>
  <c r="B2280" i="18"/>
  <c r="A2280" i="18"/>
  <c r="D2279" i="18"/>
  <c r="C2279" i="18" s="1"/>
  <c r="B2279" i="18"/>
  <c r="A2279" i="18"/>
  <c r="D2278" i="18"/>
  <c r="C2278" i="18" s="1"/>
  <c r="B2278" i="18"/>
  <c r="A2278" i="18"/>
  <c r="D2277" i="18"/>
  <c r="C2277" i="18" s="1"/>
  <c r="B2277" i="18"/>
  <c r="A2277" i="18"/>
  <c r="D2276" i="18"/>
  <c r="C2276" i="18" s="1"/>
  <c r="B2276" i="18"/>
  <c r="A2276" i="18"/>
  <c r="D2275" i="18"/>
  <c r="C2275" i="18" s="1"/>
  <c r="B2275" i="18"/>
  <c r="A2275" i="18"/>
  <c r="D2274" i="18"/>
  <c r="C2274" i="18" s="1"/>
  <c r="B2274" i="18"/>
  <c r="A2274" i="18"/>
  <c r="D2273" i="18"/>
  <c r="C2273" i="18" s="1"/>
  <c r="B2273" i="18"/>
  <c r="A2273" i="18"/>
  <c r="D2272" i="18"/>
  <c r="C2272" i="18" s="1"/>
  <c r="B2272" i="18"/>
  <c r="A2272" i="18"/>
  <c r="D2271" i="18"/>
  <c r="C2271" i="18" s="1"/>
  <c r="B2271" i="18"/>
  <c r="A2271" i="18"/>
  <c r="D2270" i="18"/>
  <c r="C2270" i="18" s="1"/>
  <c r="B2270" i="18"/>
  <c r="A2270" i="18"/>
  <c r="D2269" i="18"/>
  <c r="C2269" i="18" s="1"/>
  <c r="B2269" i="18"/>
  <c r="A2269" i="18"/>
  <c r="D2268" i="18"/>
  <c r="C2268" i="18" s="1"/>
  <c r="B2268" i="18"/>
  <c r="A2268" i="18"/>
  <c r="D2267" i="18"/>
  <c r="C2267" i="18" s="1"/>
  <c r="B2267" i="18"/>
  <c r="A2267" i="18"/>
  <c r="D2266" i="18"/>
  <c r="C2266" i="18" s="1"/>
  <c r="B2266" i="18"/>
  <c r="A2266" i="18"/>
  <c r="D2265" i="18"/>
  <c r="C2265" i="18" s="1"/>
  <c r="B2265" i="18"/>
  <c r="A2265" i="18"/>
  <c r="D2264" i="18"/>
  <c r="C2264" i="18" s="1"/>
  <c r="B2264" i="18"/>
  <c r="A2264" i="18"/>
  <c r="D2263" i="18"/>
  <c r="C2263" i="18" s="1"/>
  <c r="B2263" i="18"/>
  <c r="A2263" i="18"/>
  <c r="D2262" i="18"/>
  <c r="C2262" i="18" s="1"/>
  <c r="B2262" i="18"/>
  <c r="A2262" i="18"/>
  <c r="D2261" i="18"/>
  <c r="C2261" i="18" s="1"/>
  <c r="B2261" i="18"/>
  <c r="A2261" i="18"/>
  <c r="D2260" i="18"/>
  <c r="C2260" i="18" s="1"/>
  <c r="B2260" i="18"/>
  <c r="A2260" i="18"/>
  <c r="D2259" i="18"/>
  <c r="C2259" i="18" s="1"/>
  <c r="B2259" i="18"/>
  <c r="A2259" i="18"/>
  <c r="D2258" i="18"/>
  <c r="C2258" i="18" s="1"/>
  <c r="B2258" i="18"/>
  <c r="A2258" i="18"/>
  <c r="D2257" i="18"/>
  <c r="C2257" i="18" s="1"/>
  <c r="B2257" i="18"/>
  <c r="A2257" i="18"/>
  <c r="D2256" i="18"/>
  <c r="C2256" i="18" s="1"/>
  <c r="B2256" i="18"/>
  <c r="A2256" i="18"/>
  <c r="D2255" i="18"/>
  <c r="C2255" i="18" s="1"/>
  <c r="B2255" i="18"/>
  <c r="A2255" i="18"/>
  <c r="D2254" i="18"/>
  <c r="C2254" i="18" s="1"/>
  <c r="B2254" i="18"/>
  <c r="A2254" i="18"/>
  <c r="D2253" i="18"/>
  <c r="C2253" i="18" s="1"/>
  <c r="B2253" i="18"/>
  <c r="A2253" i="18"/>
  <c r="D2252" i="18"/>
  <c r="C2252" i="18" s="1"/>
  <c r="B2252" i="18"/>
  <c r="A2252" i="18"/>
  <c r="D2251" i="18"/>
  <c r="C2251" i="18" s="1"/>
  <c r="B2251" i="18"/>
  <c r="A2251" i="18"/>
  <c r="D2250" i="18"/>
  <c r="C2250" i="18" s="1"/>
  <c r="B2250" i="18"/>
  <c r="A2250" i="18"/>
  <c r="D2249" i="18"/>
  <c r="C2249" i="18" s="1"/>
  <c r="B2249" i="18"/>
  <c r="A2249" i="18"/>
  <c r="D2248" i="18"/>
  <c r="C2248" i="18" s="1"/>
  <c r="B2248" i="18"/>
  <c r="A2248" i="18"/>
  <c r="D2247" i="18"/>
  <c r="C2247" i="18" s="1"/>
  <c r="B2247" i="18"/>
  <c r="A2247" i="18"/>
  <c r="D2246" i="18"/>
  <c r="C2246" i="18" s="1"/>
  <c r="B2246" i="18"/>
  <c r="A2246" i="18"/>
  <c r="D2245" i="18"/>
  <c r="C2245" i="18" s="1"/>
  <c r="B2245" i="18"/>
  <c r="A2245" i="18"/>
  <c r="D2244" i="18"/>
  <c r="C2244" i="18" s="1"/>
  <c r="B2244" i="18"/>
  <c r="A2244" i="18"/>
  <c r="D2243" i="18"/>
  <c r="C2243" i="18" s="1"/>
  <c r="B2243" i="18"/>
  <c r="A2243" i="18"/>
  <c r="D2242" i="18"/>
  <c r="C2242" i="18" s="1"/>
  <c r="B2242" i="18"/>
  <c r="A2242" i="18"/>
  <c r="D2241" i="18"/>
  <c r="C2241" i="18" s="1"/>
  <c r="B2241" i="18"/>
  <c r="A2241" i="18"/>
  <c r="D2240" i="18"/>
  <c r="C2240" i="18" s="1"/>
  <c r="B2240" i="18"/>
  <c r="A2240" i="18"/>
  <c r="D2239" i="18"/>
  <c r="C2239" i="18" s="1"/>
  <c r="B2239" i="18"/>
  <c r="A2239" i="18"/>
  <c r="D2238" i="18"/>
  <c r="C2238" i="18" s="1"/>
  <c r="B2238" i="18"/>
  <c r="A2238" i="18"/>
  <c r="D2237" i="18"/>
  <c r="C2237" i="18" s="1"/>
  <c r="B2237" i="18"/>
  <c r="A2237" i="18"/>
  <c r="D2236" i="18"/>
  <c r="C2236" i="18" s="1"/>
  <c r="B2236" i="18"/>
  <c r="A2236" i="18"/>
  <c r="D2235" i="18"/>
  <c r="C2235" i="18" s="1"/>
  <c r="B2235" i="18"/>
  <c r="A2235" i="18"/>
  <c r="D2234" i="18"/>
  <c r="C2234" i="18" s="1"/>
  <c r="B2234" i="18"/>
  <c r="A2234" i="18"/>
  <c r="D2233" i="18"/>
  <c r="C2233" i="18" s="1"/>
  <c r="B2233" i="18"/>
  <c r="A2233" i="18"/>
  <c r="D2232" i="18"/>
  <c r="C2232" i="18" s="1"/>
  <c r="B2232" i="18"/>
  <c r="A2232" i="18"/>
  <c r="D2231" i="18"/>
  <c r="C2231" i="18" s="1"/>
  <c r="B2231" i="18"/>
  <c r="A2231" i="18"/>
  <c r="D2230" i="18"/>
  <c r="C2230" i="18" s="1"/>
  <c r="B2230" i="18"/>
  <c r="A2230" i="18"/>
  <c r="D2229" i="18"/>
  <c r="C2229" i="18" s="1"/>
  <c r="B2229" i="18"/>
  <c r="A2229" i="18"/>
  <c r="D2228" i="18"/>
  <c r="C2228" i="18" s="1"/>
  <c r="B2228" i="18"/>
  <c r="A2228" i="18"/>
  <c r="D2227" i="18"/>
  <c r="C2227" i="18" s="1"/>
  <c r="B2227" i="18"/>
  <c r="A2227" i="18"/>
  <c r="D2226" i="18"/>
  <c r="C2226" i="18" s="1"/>
  <c r="B2226" i="18"/>
  <c r="A2226" i="18"/>
  <c r="D2225" i="18"/>
  <c r="C2225" i="18" s="1"/>
  <c r="B2225" i="18"/>
  <c r="A2225" i="18"/>
  <c r="D2224" i="18"/>
  <c r="C2224" i="18" s="1"/>
  <c r="B2224" i="18"/>
  <c r="A2224" i="18"/>
  <c r="D2223" i="18"/>
  <c r="C2223" i="18" s="1"/>
  <c r="B2223" i="18"/>
  <c r="A2223" i="18"/>
  <c r="D2222" i="18"/>
  <c r="C2222" i="18" s="1"/>
  <c r="B2222" i="18"/>
  <c r="A2222" i="18"/>
  <c r="D2221" i="18"/>
  <c r="C2221" i="18" s="1"/>
  <c r="B2221" i="18"/>
  <c r="A2221" i="18"/>
  <c r="D2220" i="18"/>
  <c r="C2220" i="18" s="1"/>
  <c r="B2220" i="18"/>
  <c r="A2220" i="18"/>
  <c r="D2219" i="18"/>
  <c r="C2219" i="18" s="1"/>
  <c r="B2219" i="18"/>
  <c r="A2219" i="18"/>
  <c r="D2218" i="18"/>
  <c r="C2218" i="18" s="1"/>
  <c r="B2218" i="18"/>
  <c r="A2218" i="18"/>
  <c r="D2217" i="18"/>
  <c r="C2217" i="18" s="1"/>
  <c r="B2217" i="18"/>
  <c r="A2217" i="18"/>
  <c r="D2216" i="18"/>
  <c r="C2216" i="18" s="1"/>
  <c r="B2216" i="18"/>
  <c r="A2216" i="18"/>
  <c r="D2215" i="18"/>
  <c r="C2215" i="18" s="1"/>
  <c r="B2215" i="18"/>
  <c r="A2215" i="18"/>
  <c r="D2214" i="18"/>
  <c r="C2214" i="18" s="1"/>
  <c r="B2214" i="18"/>
  <c r="A2214" i="18"/>
  <c r="D2213" i="18"/>
  <c r="C2213" i="18" s="1"/>
  <c r="B2213" i="18"/>
  <c r="A2213" i="18"/>
  <c r="D2212" i="18"/>
  <c r="C2212" i="18" s="1"/>
  <c r="B2212" i="18"/>
  <c r="A2212" i="18"/>
  <c r="D2211" i="18"/>
  <c r="C2211" i="18" s="1"/>
  <c r="B2211" i="18"/>
  <c r="A2211" i="18"/>
  <c r="D2210" i="18"/>
  <c r="C2210" i="18" s="1"/>
  <c r="B2210" i="18"/>
  <c r="A2210" i="18"/>
  <c r="D2209" i="18"/>
  <c r="C2209" i="18" s="1"/>
  <c r="B2209" i="18"/>
  <c r="A2209" i="18"/>
  <c r="D2208" i="18"/>
  <c r="C2208" i="18" s="1"/>
  <c r="B2208" i="18"/>
  <c r="A2208" i="18"/>
  <c r="D2207" i="18"/>
  <c r="C2207" i="18" s="1"/>
  <c r="B2207" i="18"/>
  <c r="A2207" i="18"/>
  <c r="D2206" i="18"/>
  <c r="C2206" i="18" s="1"/>
  <c r="B2206" i="18"/>
  <c r="A2206" i="18"/>
  <c r="D2205" i="18"/>
  <c r="C2205" i="18" s="1"/>
  <c r="B2205" i="18"/>
  <c r="A2205" i="18"/>
  <c r="D2204" i="18"/>
  <c r="C2204" i="18" s="1"/>
  <c r="B2204" i="18"/>
  <c r="A2204" i="18"/>
  <c r="D2203" i="18"/>
  <c r="C2203" i="18" s="1"/>
  <c r="B2203" i="18"/>
  <c r="A2203" i="18"/>
  <c r="D2202" i="18"/>
  <c r="C2202" i="18" s="1"/>
  <c r="B2202" i="18"/>
  <c r="A2202" i="18"/>
  <c r="D2201" i="18"/>
  <c r="C2201" i="18" s="1"/>
  <c r="B2201" i="18"/>
  <c r="A2201" i="18"/>
  <c r="D2200" i="18"/>
  <c r="C2200" i="18" s="1"/>
  <c r="B2200" i="18"/>
  <c r="A2200" i="18"/>
  <c r="D2199" i="18"/>
  <c r="C2199" i="18" s="1"/>
  <c r="B2199" i="18"/>
  <c r="A2199" i="18"/>
  <c r="D2198" i="18"/>
  <c r="C2198" i="18" s="1"/>
  <c r="B2198" i="18"/>
  <c r="A2198" i="18"/>
  <c r="D2197" i="18"/>
  <c r="C2197" i="18" s="1"/>
  <c r="B2197" i="18"/>
  <c r="A2197" i="18"/>
  <c r="D2196" i="18"/>
  <c r="C2196" i="18" s="1"/>
  <c r="B2196" i="18"/>
  <c r="A2196" i="18"/>
  <c r="D2195" i="18"/>
  <c r="C2195" i="18" s="1"/>
  <c r="B2195" i="18"/>
  <c r="A2195" i="18"/>
  <c r="D2194" i="18"/>
  <c r="C2194" i="18" s="1"/>
  <c r="B2194" i="18"/>
  <c r="A2194" i="18"/>
  <c r="D2193" i="18"/>
  <c r="C2193" i="18" s="1"/>
  <c r="B2193" i="18"/>
  <c r="A2193" i="18"/>
  <c r="D2192" i="18"/>
  <c r="C2192" i="18" s="1"/>
  <c r="B2192" i="18"/>
  <c r="A2192" i="18"/>
  <c r="D2191" i="18"/>
  <c r="C2191" i="18" s="1"/>
  <c r="B2191" i="18"/>
  <c r="A2191" i="18"/>
  <c r="D2190" i="18"/>
  <c r="C2190" i="18" s="1"/>
  <c r="B2190" i="18"/>
  <c r="A2190" i="18"/>
  <c r="D2189" i="18"/>
  <c r="C2189" i="18" s="1"/>
  <c r="B2189" i="18"/>
  <c r="A2189" i="18"/>
  <c r="D2188" i="18"/>
  <c r="C2188" i="18" s="1"/>
  <c r="B2188" i="18"/>
  <c r="A2188" i="18"/>
  <c r="D2187" i="18"/>
  <c r="C2187" i="18" s="1"/>
  <c r="B2187" i="18"/>
  <c r="A2187" i="18"/>
  <c r="D2186" i="18"/>
  <c r="C2186" i="18" s="1"/>
  <c r="B2186" i="18"/>
  <c r="A2186" i="18"/>
  <c r="D2185" i="18"/>
  <c r="C2185" i="18" s="1"/>
  <c r="B2185" i="18"/>
  <c r="A2185" i="18"/>
  <c r="D2184" i="18"/>
  <c r="C2184" i="18" s="1"/>
  <c r="B2184" i="18"/>
  <c r="A2184" i="18"/>
  <c r="D2183" i="18"/>
  <c r="C2183" i="18" s="1"/>
  <c r="B2183" i="18"/>
  <c r="A2183" i="18"/>
  <c r="D2182" i="18"/>
  <c r="C2182" i="18" s="1"/>
  <c r="B2182" i="18"/>
  <c r="A2182" i="18"/>
  <c r="D2181" i="18"/>
  <c r="C2181" i="18" s="1"/>
  <c r="B2181" i="18"/>
  <c r="A2181" i="18"/>
  <c r="D2180" i="18"/>
  <c r="C2180" i="18" s="1"/>
  <c r="B2180" i="18"/>
  <c r="A2180" i="18"/>
  <c r="D2179" i="18"/>
  <c r="C2179" i="18" s="1"/>
  <c r="B2179" i="18"/>
  <c r="A2179" i="18"/>
  <c r="D2178" i="18"/>
  <c r="C2178" i="18" s="1"/>
  <c r="B2178" i="18"/>
  <c r="A2178" i="18"/>
  <c r="D2177" i="18"/>
  <c r="C2177" i="18" s="1"/>
  <c r="B2177" i="18"/>
  <c r="A2177" i="18"/>
  <c r="D2176" i="18"/>
  <c r="C2176" i="18" s="1"/>
  <c r="B2176" i="18"/>
  <c r="A2176" i="18"/>
  <c r="D2175" i="18"/>
  <c r="C2175" i="18" s="1"/>
  <c r="B2175" i="18"/>
  <c r="A2175" i="18"/>
  <c r="D2174" i="18"/>
  <c r="C2174" i="18" s="1"/>
  <c r="B2174" i="18"/>
  <c r="A2174" i="18"/>
  <c r="D2173" i="18"/>
  <c r="C2173" i="18" s="1"/>
  <c r="B2173" i="18"/>
  <c r="A2173" i="18"/>
  <c r="D2172" i="18"/>
  <c r="C2172" i="18" s="1"/>
  <c r="B2172" i="18"/>
  <c r="A2172" i="18"/>
  <c r="D2171" i="18"/>
  <c r="C2171" i="18" s="1"/>
  <c r="B2171" i="18"/>
  <c r="A2171" i="18"/>
  <c r="D2170" i="18"/>
  <c r="C2170" i="18" s="1"/>
  <c r="B2170" i="18"/>
  <c r="A2170" i="18"/>
  <c r="D2169" i="18"/>
  <c r="C2169" i="18" s="1"/>
  <c r="B2169" i="18"/>
  <c r="A2169" i="18"/>
  <c r="D2168" i="18"/>
  <c r="C2168" i="18" s="1"/>
  <c r="B2168" i="18"/>
  <c r="A2168" i="18"/>
  <c r="D2167" i="18"/>
  <c r="C2167" i="18" s="1"/>
  <c r="B2167" i="18"/>
  <c r="A2167" i="18"/>
  <c r="D2166" i="18"/>
  <c r="C2166" i="18" s="1"/>
  <c r="B2166" i="18"/>
  <c r="A2166" i="18"/>
  <c r="D2165" i="18"/>
  <c r="C2165" i="18" s="1"/>
  <c r="B2165" i="18"/>
  <c r="A2165" i="18"/>
  <c r="D2164" i="18"/>
  <c r="C2164" i="18" s="1"/>
  <c r="B2164" i="18"/>
  <c r="A2164" i="18"/>
  <c r="D2163" i="18"/>
  <c r="C2163" i="18" s="1"/>
  <c r="B2163" i="18"/>
  <c r="A2163" i="18"/>
  <c r="D2162" i="18"/>
  <c r="C2162" i="18" s="1"/>
  <c r="B2162" i="18"/>
  <c r="A2162" i="18"/>
  <c r="D2161" i="18"/>
  <c r="C2161" i="18" s="1"/>
  <c r="B2161" i="18"/>
  <c r="A2161" i="18"/>
  <c r="D2160" i="18"/>
  <c r="C2160" i="18" s="1"/>
  <c r="B2160" i="18"/>
  <c r="A2160" i="18"/>
  <c r="D2159" i="18"/>
  <c r="C2159" i="18" s="1"/>
  <c r="B2159" i="18"/>
  <c r="A2159" i="18"/>
  <c r="D2158" i="18"/>
  <c r="C2158" i="18" s="1"/>
  <c r="B2158" i="18"/>
  <c r="A2158" i="18"/>
  <c r="D2157" i="18"/>
  <c r="C2157" i="18" s="1"/>
  <c r="B2157" i="18"/>
  <c r="A2157" i="18"/>
  <c r="D2156" i="18"/>
  <c r="C2156" i="18" s="1"/>
  <c r="B2156" i="18"/>
  <c r="A2156" i="18"/>
  <c r="D2155" i="18"/>
  <c r="C2155" i="18" s="1"/>
  <c r="B2155" i="18"/>
  <c r="A2155" i="18"/>
  <c r="D2154" i="18"/>
  <c r="C2154" i="18" s="1"/>
  <c r="B2154" i="18"/>
  <c r="A2154" i="18"/>
  <c r="D2153" i="18"/>
  <c r="C2153" i="18" s="1"/>
  <c r="B2153" i="18"/>
  <c r="A2153" i="18"/>
  <c r="D2152" i="18"/>
  <c r="C2152" i="18" s="1"/>
  <c r="B2152" i="18"/>
  <c r="A2152" i="18"/>
  <c r="D2151" i="18"/>
  <c r="C2151" i="18" s="1"/>
  <c r="B2151" i="18"/>
  <c r="A2151" i="18"/>
  <c r="D2150" i="18"/>
  <c r="C2150" i="18" s="1"/>
  <c r="B2150" i="18"/>
  <c r="A2150" i="18"/>
  <c r="D2149" i="18"/>
  <c r="C2149" i="18" s="1"/>
  <c r="B2149" i="18"/>
  <c r="A2149" i="18"/>
  <c r="D2148" i="18"/>
  <c r="C2148" i="18" s="1"/>
  <c r="B2148" i="18"/>
  <c r="A2148" i="18"/>
  <c r="D2147" i="18"/>
  <c r="C2147" i="18" s="1"/>
  <c r="B2147" i="18"/>
  <c r="A2147" i="18"/>
  <c r="D2146" i="18"/>
  <c r="C2146" i="18" s="1"/>
  <c r="B2146" i="18"/>
  <c r="A2146" i="18"/>
  <c r="D2145" i="18"/>
  <c r="C2145" i="18" s="1"/>
  <c r="B2145" i="18"/>
  <c r="A2145" i="18"/>
  <c r="D2144" i="18"/>
  <c r="C2144" i="18" s="1"/>
  <c r="B2144" i="18"/>
  <c r="A2144" i="18"/>
  <c r="D2143" i="18"/>
  <c r="C2143" i="18" s="1"/>
  <c r="B2143" i="18"/>
  <c r="A2143" i="18"/>
  <c r="D2142" i="18"/>
  <c r="C2142" i="18" s="1"/>
  <c r="B2142" i="18"/>
  <c r="A2142" i="18"/>
  <c r="D2141" i="18"/>
  <c r="C2141" i="18" s="1"/>
  <c r="B2141" i="18"/>
  <c r="A2141" i="18"/>
  <c r="D2140" i="18"/>
  <c r="C2140" i="18" s="1"/>
  <c r="B2140" i="18"/>
  <c r="A2140" i="18"/>
  <c r="D2139" i="18"/>
  <c r="C2139" i="18" s="1"/>
  <c r="B2139" i="18"/>
  <c r="A2139" i="18"/>
  <c r="D2138" i="18"/>
  <c r="C2138" i="18" s="1"/>
  <c r="B2138" i="18"/>
  <c r="A2138" i="18"/>
  <c r="D2137" i="18"/>
  <c r="C2137" i="18" s="1"/>
  <c r="B2137" i="18"/>
  <c r="A2137" i="18"/>
  <c r="D2136" i="18"/>
  <c r="C2136" i="18" s="1"/>
  <c r="B2136" i="18"/>
  <c r="A2136" i="18"/>
  <c r="D2135" i="18"/>
  <c r="C2135" i="18" s="1"/>
  <c r="B2135" i="18"/>
  <c r="A2135" i="18"/>
  <c r="D2134" i="18"/>
  <c r="C2134" i="18" s="1"/>
  <c r="B2134" i="18"/>
  <c r="A2134" i="18"/>
  <c r="D2133" i="18"/>
  <c r="C2133" i="18" s="1"/>
  <c r="B2133" i="18"/>
  <c r="A2133" i="18"/>
  <c r="D2132" i="18"/>
  <c r="C2132" i="18" s="1"/>
  <c r="B2132" i="18"/>
  <c r="A2132" i="18"/>
  <c r="D2131" i="18"/>
  <c r="C2131" i="18" s="1"/>
  <c r="B2131" i="18"/>
  <c r="A2131" i="18"/>
  <c r="D2130" i="18"/>
  <c r="C2130" i="18" s="1"/>
  <c r="B2130" i="18"/>
  <c r="A2130" i="18"/>
  <c r="D2129" i="18"/>
  <c r="C2129" i="18" s="1"/>
  <c r="B2129" i="18"/>
  <c r="A2129" i="18"/>
  <c r="D2128" i="18"/>
  <c r="C2128" i="18" s="1"/>
  <c r="B2128" i="18"/>
  <c r="A2128" i="18"/>
  <c r="D2127" i="18"/>
  <c r="C2127" i="18" s="1"/>
  <c r="B2127" i="18"/>
  <c r="A2127" i="18"/>
  <c r="D2126" i="18"/>
  <c r="C2126" i="18" s="1"/>
  <c r="B2126" i="18"/>
  <c r="A2126" i="18"/>
  <c r="D2125" i="18"/>
  <c r="C2125" i="18" s="1"/>
  <c r="B2125" i="18"/>
  <c r="A2125" i="18"/>
  <c r="D2124" i="18"/>
  <c r="C2124" i="18" s="1"/>
  <c r="B2124" i="18"/>
  <c r="A2124" i="18"/>
  <c r="D2123" i="18"/>
  <c r="C2123" i="18" s="1"/>
  <c r="B2123" i="18"/>
  <c r="A2123" i="18"/>
  <c r="D2122" i="18"/>
  <c r="C2122" i="18" s="1"/>
  <c r="B2122" i="18"/>
  <c r="A2122" i="18"/>
  <c r="D2121" i="18"/>
  <c r="C2121" i="18" s="1"/>
  <c r="B2121" i="18"/>
  <c r="A2121" i="18"/>
  <c r="D2120" i="18"/>
  <c r="C2120" i="18" s="1"/>
  <c r="B2120" i="18"/>
  <c r="A2120" i="18"/>
  <c r="D2119" i="18"/>
  <c r="C2119" i="18" s="1"/>
  <c r="B2119" i="18"/>
  <c r="A2119" i="18"/>
  <c r="D2118" i="18"/>
  <c r="C2118" i="18" s="1"/>
  <c r="B2118" i="18"/>
  <c r="A2118" i="18"/>
  <c r="D2117" i="18"/>
  <c r="C2117" i="18" s="1"/>
  <c r="B2117" i="18"/>
  <c r="A2117" i="18"/>
  <c r="D2116" i="18"/>
  <c r="C2116" i="18" s="1"/>
  <c r="B2116" i="18"/>
  <c r="A2116" i="18"/>
  <c r="D2115" i="18"/>
  <c r="C2115" i="18" s="1"/>
  <c r="B2115" i="18"/>
  <c r="A2115" i="18"/>
  <c r="D2114" i="18"/>
  <c r="C2114" i="18" s="1"/>
  <c r="B2114" i="18"/>
  <c r="A2114" i="18"/>
  <c r="D2113" i="18"/>
  <c r="C2113" i="18" s="1"/>
  <c r="B2113" i="18"/>
  <c r="A2113" i="18"/>
  <c r="D2112" i="18"/>
  <c r="C2112" i="18" s="1"/>
  <c r="B2112" i="18"/>
  <c r="A2112" i="18"/>
  <c r="D2111" i="18"/>
  <c r="C2111" i="18" s="1"/>
  <c r="B2111" i="18"/>
  <c r="A2111" i="18"/>
  <c r="D2110" i="18"/>
  <c r="C2110" i="18" s="1"/>
  <c r="B2110" i="18"/>
  <c r="A2110" i="18"/>
  <c r="D2109" i="18"/>
  <c r="C2109" i="18" s="1"/>
  <c r="B2109" i="18"/>
  <c r="A2109" i="18"/>
  <c r="D2108" i="18"/>
  <c r="C2108" i="18" s="1"/>
  <c r="B2108" i="18"/>
  <c r="A2108" i="18"/>
  <c r="D2107" i="18"/>
  <c r="C2107" i="18" s="1"/>
  <c r="B2107" i="18"/>
  <c r="A2107" i="18"/>
  <c r="D2106" i="18"/>
  <c r="C2106" i="18" s="1"/>
  <c r="B2106" i="18"/>
  <c r="A2106" i="18"/>
  <c r="D2105" i="18"/>
  <c r="C2105" i="18" s="1"/>
  <c r="B2105" i="18"/>
  <c r="A2105" i="18"/>
  <c r="D2104" i="18"/>
  <c r="C2104" i="18" s="1"/>
  <c r="B2104" i="18"/>
  <c r="A2104" i="18"/>
  <c r="D2103" i="18"/>
  <c r="C2103" i="18" s="1"/>
  <c r="B2103" i="18"/>
  <c r="A2103" i="18"/>
  <c r="D2102" i="18"/>
  <c r="C2102" i="18" s="1"/>
  <c r="B2102" i="18"/>
  <c r="A2102" i="18"/>
  <c r="D2101" i="18"/>
  <c r="C2101" i="18" s="1"/>
  <c r="B2101" i="18"/>
  <c r="A2101" i="18"/>
  <c r="D2100" i="18"/>
  <c r="C2100" i="18" s="1"/>
  <c r="B2100" i="18"/>
  <c r="A2100" i="18"/>
  <c r="D2099" i="18"/>
  <c r="C2099" i="18" s="1"/>
  <c r="B2099" i="18"/>
  <c r="A2099" i="18"/>
  <c r="D2098" i="18"/>
  <c r="C2098" i="18" s="1"/>
  <c r="B2098" i="18"/>
  <c r="A2098" i="18"/>
  <c r="D2097" i="18"/>
  <c r="C2097" i="18" s="1"/>
  <c r="B2097" i="18"/>
  <c r="A2097" i="18"/>
  <c r="D2096" i="18"/>
  <c r="C2096" i="18" s="1"/>
  <c r="B2096" i="18"/>
  <c r="A2096" i="18"/>
  <c r="D2095" i="18"/>
  <c r="C2095" i="18" s="1"/>
  <c r="B2095" i="18"/>
  <c r="A2095" i="18"/>
  <c r="D2094" i="18"/>
  <c r="C2094" i="18" s="1"/>
  <c r="B2094" i="18"/>
  <c r="A2094" i="18"/>
  <c r="D2093" i="18"/>
  <c r="C2093" i="18" s="1"/>
  <c r="B2093" i="18"/>
  <c r="A2093" i="18"/>
  <c r="D2092" i="18"/>
  <c r="C2092" i="18" s="1"/>
  <c r="B2092" i="18"/>
  <c r="A2092" i="18"/>
  <c r="D2091" i="18"/>
  <c r="C2091" i="18" s="1"/>
  <c r="B2091" i="18"/>
  <c r="A2091" i="18"/>
  <c r="D2090" i="18"/>
  <c r="C2090" i="18" s="1"/>
  <c r="B2090" i="18"/>
  <c r="A2090" i="18"/>
  <c r="D2089" i="18"/>
  <c r="C2089" i="18" s="1"/>
  <c r="B2089" i="18"/>
  <c r="A2089" i="18"/>
  <c r="D2088" i="18"/>
  <c r="C2088" i="18" s="1"/>
  <c r="B2088" i="18"/>
  <c r="A2088" i="18"/>
  <c r="D2087" i="18"/>
  <c r="C2087" i="18" s="1"/>
  <c r="B2087" i="18"/>
  <c r="A2087" i="18"/>
  <c r="D2086" i="18"/>
  <c r="C2086" i="18" s="1"/>
  <c r="B2086" i="18"/>
  <c r="A2086" i="18"/>
  <c r="D2085" i="18"/>
  <c r="C2085" i="18" s="1"/>
  <c r="B2085" i="18"/>
  <c r="A2085" i="18"/>
  <c r="D2084" i="18"/>
  <c r="C2084" i="18" s="1"/>
  <c r="B2084" i="18"/>
  <c r="A2084" i="18"/>
  <c r="D2083" i="18"/>
  <c r="C2083" i="18" s="1"/>
  <c r="B2083" i="18"/>
  <c r="A2083" i="18"/>
  <c r="D2082" i="18"/>
  <c r="C2082" i="18" s="1"/>
  <c r="B2082" i="18"/>
  <c r="A2082" i="18"/>
  <c r="D2081" i="18"/>
  <c r="C2081" i="18" s="1"/>
  <c r="B2081" i="18"/>
  <c r="A2081" i="18"/>
  <c r="D2080" i="18"/>
  <c r="C2080" i="18" s="1"/>
  <c r="B2080" i="18"/>
  <c r="A2080" i="18"/>
  <c r="D2079" i="18"/>
  <c r="C2079" i="18" s="1"/>
  <c r="B2079" i="18"/>
  <c r="A2079" i="18"/>
  <c r="D2078" i="18"/>
  <c r="C2078" i="18" s="1"/>
  <c r="B2078" i="18"/>
  <c r="A2078" i="18"/>
  <c r="D2077" i="18"/>
  <c r="C2077" i="18" s="1"/>
  <c r="B2077" i="18"/>
  <c r="A2077" i="18"/>
  <c r="D2076" i="18"/>
  <c r="C2076" i="18" s="1"/>
  <c r="B2076" i="18"/>
  <c r="A2076" i="18"/>
  <c r="D2075" i="18"/>
  <c r="C2075" i="18" s="1"/>
  <c r="B2075" i="18"/>
  <c r="A2075" i="18"/>
  <c r="D2074" i="18"/>
  <c r="C2074" i="18" s="1"/>
  <c r="B2074" i="18"/>
  <c r="A2074" i="18"/>
  <c r="D2073" i="18"/>
  <c r="C2073" i="18" s="1"/>
  <c r="B2073" i="18"/>
  <c r="A2073" i="18"/>
  <c r="D2072" i="18"/>
  <c r="C2072" i="18" s="1"/>
  <c r="B2072" i="18"/>
  <c r="A2072" i="18"/>
  <c r="D2071" i="18"/>
  <c r="C2071" i="18" s="1"/>
  <c r="B2071" i="18"/>
  <c r="A2071" i="18"/>
  <c r="D2070" i="18"/>
  <c r="C2070" i="18" s="1"/>
  <c r="B2070" i="18"/>
  <c r="A2070" i="18"/>
  <c r="D2069" i="18"/>
  <c r="C2069" i="18" s="1"/>
  <c r="B2069" i="18"/>
  <c r="A2069" i="18"/>
  <c r="D2068" i="18"/>
  <c r="C2068" i="18" s="1"/>
  <c r="B2068" i="18"/>
  <c r="A2068" i="18"/>
  <c r="D2067" i="18"/>
  <c r="C2067" i="18" s="1"/>
  <c r="B2067" i="18"/>
  <c r="A2067" i="18"/>
  <c r="D2066" i="18"/>
  <c r="C2066" i="18" s="1"/>
  <c r="B2066" i="18"/>
  <c r="A2066" i="18"/>
  <c r="D2065" i="18"/>
  <c r="C2065" i="18" s="1"/>
  <c r="B2065" i="18"/>
  <c r="A2065" i="18"/>
  <c r="D2064" i="18"/>
  <c r="C2064" i="18" s="1"/>
  <c r="B2064" i="18"/>
  <c r="A2064" i="18"/>
  <c r="D2063" i="18"/>
  <c r="C2063" i="18" s="1"/>
  <c r="B2063" i="18"/>
  <c r="A2063" i="18"/>
  <c r="D2062" i="18"/>
  <c r="C2062" i="18" s="1"/>
  <c r="B2062" i="18"/>
  <c r="A2062" i="18"/>
  <c r="D2061" i="18"/>
  <c r="C2061" i="18" s="1"/>
  <c r="B2061" i="18"/>
  <c r="A2061" i="18"/>
  <c r="D2060" i="18"/>
  <c r="C2060" i="18" s="1"/>
  <c r="B2060" i="18"/>
  <c r="A2060" i="18"/>
  <c r="D2059" i="18"/>
  <c r="C2059" i="18" s="1"/>
  <c r="B2059" i="18"/>
  <c r="A2059" i="18"/>
  <c r="D2058" i="18"/>
  <c r="C2058" i="18" s="1"/>
  <c r="B2058" i="18"/>
  <c r="A2058" i="18"/>
  <c r="D2057" i="18"/>
  <c r="C2057" i="18" s="1"/>
  <c r="B2057" i="18"/>
  <c r="A2057" i="18"/>
  <c r="D2056" i="18"/>
  <c r="C2056" i="18" s="1"/>
  <c r="B2056" i="18"/>
  <c r="A2056" i="18"/>
  <c r="D2055" i="18"/>
  <c r="C2055" i="18" s="1"/>
  <c r="B2055" i="18"/>
  <c r="A2055" i="18"/>
  <c r="D2054" i="18"/>
  <c r="C2054" i="18" s="1"/>
  <c r="B2054" i="18"/>
  <c r="A2054" i="18"/>
  <c r="D2053" i="18"/>
  <c r="C2053" i="18" s="1"/>
  <c r="B2053" i="18"/>
  <c r="A2053" i="18"/>
  <c r="D2052" i="18"/>
  <c r="C2052" i="18" s="1"/>
  <c r="B2052" i="18"/>
  <c r="A2052" i="18"/>
  <c r="D2051" i="18"/>
  <c r="C2051" i="18" s="1"/>
  <c r="B2051" i="18"/>
  <c r="A2051" i="18"/>
  <c r="D2050" i="18"/>
  <c r="C2050" i="18" s="1"/>
  <c r="B2050" i="18"/>
  <c r="A2050" i="18"/>
  <c r="D2049" i="18"/>
  <c r="C2049" i="18" s="1"/>
  <c r="B2049" i="18"/>
  <c r="A2049" i="18"/>
  <c r="D2048" i="18"/>
  <c r="C2048" i="18" s="1"/>
  <c r="B2048" i="18"/>
  <c r="A2048" i="18"/>
  <c r="D2047" i="18"/>
  <c r="C2047" i="18" s="1"/>
  <c r="B2047" i="18"/>
  <c r="A2047" i="18"/>
  <c r="D2046" i="18"/>
  <c r="C2046" i="18" s="1"/>
  <c r="B2046" i="18"/>
  <c r="A2046" i="18"/>
  <c r="D2045" i="18"/>
  <c r="C2045" i="18" s="1"/>
  <c r="B2045" i="18"/>
  <c r="A2045" i="18"/>
  <c r="D2044" i="18"/>
  <c r="C2044" i="18" s="1"/>
  <c r="B2044" i="18"/>
  <c r="A2044" i="18"/>
  <c r="D2043" i="18"/>
  <c r="C2043" i="18" s="1"/>
  <c r="B2043" i="18"/>
  <c r="A2043" i="18"/>
  <c r="D2042" i="18"/>
  <c r="C2042" i="18" s="1"/>
  <c r="B2042" i="18"/>
  <c r="A2042" i="18"/>
  <c r="D2041" i="18"/>
  <c r="C2041" i="18" s="1"/>
  <c r="B2041" i="18"/>
  <c r="A2041" i="18"/>
  <c r="D2040" i="18"/>
  <c r="C2040" i="18" s="1"/>
  <c r="B2040" i="18"/>
  <c r="A2040" i="18"/>
  <c r="D2039" i="18"/>
  <c r="C2039" i="18" s="1"/>
  <c r="B2039" i="18"/>
  <c r="A2039" i="18"/>
  <c r="D2038" i="18"/>
  <c r="C2038" i="18" s="1"/>
  <c r="B2038" i="18"/>
  <c r="A2038" i="18"/>
  <c r="D2037" i="18"/>
  <c r="C2037" i="18" s="1"/>
  <c r="B2037" i="18"/>
  <c r="A2037" i="18"/>
  <c r="D2036" i="18"/>
  <c r="C2036" i="18" s="1"/>
  <c r="B2036" i="18"/>
  <c r="A2036" i="18"/>
  <c r="D2035" i="18"/>
  <c r="C2035" i="18" s="1"/>
  <c r="B2035" i="18"/>
  <c r="A2035" i="18"/>
  <c r="D2034" i="18"/>
  <c r="C2034" i="18" s="1"/>
  <c r="B2034" i="18"/>
  <c r="A2034" i="18"/>
  <c r="D2033" i="18"/>
  <c r="C2033" i="18" s="1"/>
  <c r="B2033" i="18"/>
  <c r="A2033" i="18"/>
  <c r="D2032" i="18"/>
  <c r="C2032" i="18" s="1"/>
  <c r="B2032" i="18"/>
  <c r="A2032" i="18"/>
  <c r="D2031" i="18"/>
  <c r="C2031" i="18" s="1"/>
  <c r="B2031" i="18"/>
  <c r="A2031" i="18"/>
  <c r="D2030" i="18"/>
  <c r="C2030" i="18" s="1"/>
  <c r="B2030" i="18"/>
  <c r="A2030" i="18"/>
  <c r="D2029" i="18"/>
  <c r="C2029" i="18" s="1"/>
  <c r="B2029" i="18"/>
  <c r="A2029" i="18"/>
  <c r="D2028" i="18"/>
  <c r="C2028" i="18"/>
  <c r="B2028" i="18"/>
  <c r="A2028" i="18"/>
  <c r="D2027" i="18"/>
  <c r="C2027" i="18" s="1"/>
  <c r="B2027" i="18"/>
  <c r="A2027" i="18"/>
  <c r="D2026" i="18"/>
  <c r="C2026" i="18" s="1"/>
  <c r="B2026" i="18"/>
  <c r="A2026" i="18"/>
  <c r="D2025" i="18"/>
  <c r="C2025" i="18" s="1"/>
  <c r="B2025" i="18"/>
  <c r="A2025" i="18"/>
  <c r="D2024" i="18"/>
  <c r="C2024" i="18" s="1"/>
  <c r="B2024" i="18"/>
  <c r="A2024" i="18"/>
  <c r="D2023" i="18"/>
  <c r="C2023" i="18" s="1"/>
  <c r="B2023" i="18"/>
  <c r="A2023" i="18"/>
  <c r="D2022" i="18"/>
  <c r="C2022" i="18" s="1"/>
  <c r="B2022" i="18"/>
  <c r="A2022" i="18"/>
  <c r="D2021" i="18"/>
  <c r="C2021" i="18" s="1"/>
  <c r="B2021" i="18"/>
  <c r="A2021" i="18"/>
  <c r="D2020" i="18"/>
  <c r="C2020" i="18" s="1"/>
  <c r="B2020" i="18"/>
  <c r="A2020" i="18"/>
  <c r="D2019" i="18"/>
  <c r="C2019" i="18" s="1"/>
  <c r="B2019" i="18"/>
  <c r="A2019" i="18"/>
  <c r="D2018" i="18"/>
  <c r="C2018" i="18" s="1"/>
  <c r="B2018" i="18"/>
  <c r="A2018" i="18"/>
  <c r="D2017" i="18"/>
  <c r="C2017" i="18" s="1"/>
  <c r="B2017" i="18"/>
  <c r="A2017" i="18"/>
  <c r="D2016" i="18"/>
  <c r="C2016" i="18" s="1"/>
  <c r="B2016" i="18"/>
  <c r="A2016" i="18"/>
  <c r="D2015" i="18"/>
  <c r="C2015" i="18" s="1"/>
  <c r="B2015" i="18"/>
  <c r="A2015" i="18"/>
  <c r="D2014" i="18"/>
  <c r="C2014" i="18" s="1"/>
  <c r="B2014" i="18"/>
  <c r="A2014" i="18"/>
  <c r="D2013" i="18"/>
  <c r="C2013" i="18" s="1"/>
  <c r="B2013" i="18"/>
  <c r="A2013" i="18"/>
  <c r="D2012" i="18"/>
  <c r="C2012" i="18" s="1"/>
  <c r="B2012" i="18"/>
  <c r="A2012" i="18"/>
  <c r="D2011" i="18"/>
  <c r="C2011" i="18" s="1"/>
  <c r="B2011" i="18"/>
  <c r="A2011" i="18"/>
  <c r="D2010" i="18"/>
  <c r="C2010" i="18" s="1"/>
  <c r="B2010" i="18"/>
  <c r="A2010" i="18"/>
  <c r="D2009" i="18"/>
  <c r="C2009" i="18" s="1"/>
  <c r="B2009" i="18"/>
  <c r="A2009" i="18"/>
  <c r="D2008" i="18"/>
  <c r="C2008" i="18" s="1"/>
  <c r="B2008" i="18"/>
  <c r="A2008" i="18"/>
  <c r="D2007" i="18"/>
  <c r="C2007" i="18" s="1"/>
  <c r="B2007" i="18"/>
  <c r="A2007" i="18"/>
  <c r="D2006" i="18"/>
  <c r="C2006" i="18" s="1"/>
  <c r="B2006" i="18"/>
  <c r="A2006" i="18"/>
  <c r="D2005" i="18"/>
  <c r="C2005" i="18" s="1"/>
  <c r="B2005" i="18"/>
  <c r="A2005" i="18"/>
  <c r="D2004" i="18"/>
  <c r="C2004" i="18" s="1"/>
  <c r="B2004" i="18"/>
  <c r="A2004" i="18"/>
  <c r="D2003" i="18"/>
  <c r="C2003" i="18" s="1"/>
  <c r="B2003" i="18"/>
  <c r="A2003" i="18"/>
  <c r="D2002" i="18"/>
  <c r="C2002" i="18" s="1"/>
  <c r="B2002" i="18"/>
  <c r="A2002" i="18"/>
  <c r="D2001" i="18"/>
  <c r="C2001" i="18" s="1"/>
  <c r="B2001" i="18"/>
  <c r="A2001" i="18"/>
  <c r="D2000" i="18"/>
  <c r="C2000" i="18" s="1"/>
  <c r="B2000" i="18"/>
  <c r="A2000" i="18"/>
  <c r="D1999" i="18"/>
  <c r="C1999" i="18" s="1"/>
  <c r="B1999" i="18"/>
  <c r="A1999" i="18"/>
  <c r="D1998" i="18"/>
  <c r="C1998" i="18" s="1"/>
  <c r="B1998" i="18"/>
  <c r="A1998" i="18"/>
  <c r="D1997" i="18"/>
  <c r="C1997" i="18" s="1"/>
  <c r="B1997" i="18"/>
  <c r="A1997" i="18"/>
  <c r="D1996" i="18"/>
  <c r="C1996" i="18" s="1"/>
  <c r="B1996" i="18"/>
  <c r="A1996" i="18"/>
  <c r="D1995" i="18"/>
  <c r="C1995" i="18" s="1"/>
  <c r="B1995" i="18"/>
  <c r="A1995" i="18"/>
  <c r="D1994" i="18"/>
  <c r="C1994" i="18" s="1"/>
  <c r="B1994" i="18"/>
  <c r="A1994" i="18"/>
  <c r="D1993" i="18"/>
  <c r="C1993" i="18" s="1"/>
  <c r="B1993" i="18"/>
  <c r="A1993" i="18"/>
  <c r="D1992" i="18"/>
  <c r="C1992" i="18" s="1"/>
  <c r="B1992" i="18"/>
  <c r="A1992" i="18"/>
  <c r="D1991" i="18"/>
  <c r="C1991" i="18" s="1"/>
  <c r="B1991" i="18"/>
  <c r="A1991" i="18"/>
  <c r="D1990" i="18"/>
  <c r="C1990" i="18" s="1"/>
  <c r="B1990" i="18"/>
  <c r="A1990" i="18"/>
  <c r="D1989" i="18"/>
  <c r="C1989" i="18" s="1"/>
  <c r="B1989" i="18"/>
  <c r="A1989" i="18"/>
  <c r="D1988" i="18"/>
  <c r="C1988" i="18" s="1"/>
  <c r="B1988" i="18"/>
  <c r="A1988" i="18"/>
  <c r="D1987" i="18"/>
  <c r="C1987" i="18" s="1"/>
  <c r="B1987" i="18"/>
  <c r="A1987" i="18"/>
  <c r="D1986" i="18"/>
  <c r="C1986" i="18" s="1"/>
  <c r="B1986" i="18"/>
  <c r="A1986" i="18"/>
  <c r="D1985" i="18"/>
  <c r="C1985" i="18" s="1"/>
  <c r="B1985" i="18"/>
  <c r="A1985" i="18"/>
  <c r="D1984" i="18"/>
  <c r="C1984" i="18" s="1"/>
  <c r="B1984" i="18"/>
  <c r="A1984" i="18"/>
  <c r="D1983" i="18"/>
  <c r="C1983" i="18" s="1"/>
  <c r="B1983" i="18"/>
  <c r="A1983" i="18"/>
  <c r="D1982" i="18"/>
  <c r="C1982" i="18" s="1"/>
  <c r="B1982" i="18"/>
  <c r="A1982" i="18"/>
  <c r="D1981" i="18"/>
  <c r="C1981" i="18" s="1"/>
  <c r="B1981" i="18"/>
  <c r="A1981" i="18"/>
  <c r="D1980" i="18"/>
  <c r="C1980" i="18" s="1"/>
  <c r="B1980" i="18"/>
  <c r="A1980" i="18"/>
  <c r="D1979" i="18"/>
  <c r="C1979" i="18" s="1"/>
  <c r="B1979" i="18"/>
  <c r="A1979" i="18"/>
  <c r="D1978" i="18"/>
  <c r="C1978" i="18" s="1"/>
  <c r="B1978" i="18"/>
  <c r="A1978" i="18"/>
  <c r="D1977" i="18"/>
  <c r="C1977" i="18" s="1"/>
  <c r="B1977" i="18"/>
  <c r="A1977" i="18"/>
  <c r="D1976" i="18"/>
  <c r="C1976" i="18" s="1"/>
  <c r="B1976" i="18"/>
  <c r="A1976" i="18"/>
  <c r="D1975" i="18"/>
  <c r="C1975" i="18" s="1"/>
  <c r="B1975" i="18"/>
  <c r="A1975" i="18"/>
  <c r="D1974" i="18"/>
  <c r="C1974" i="18" s="1"/>
  <c r="B1974" i="18"/>
  <c r="A1974" i="18"/>
  <c r="D1973" i="18"/>
  <c r="C1973" i="18" s="1"/>
  <c r="B1973" i="18"/>
  <c r="A1973" i="18"/>
  <c r="D1972" i="18"/>
  <c r="C1972" i="18" s="1"/>
  <c r="B1972" i="18"/>
  <c r="A1972" i="18"/>
  <c r="D1971" i="18"/>
  <c r="C1971" i="18" s="1"/>
  <c r="B1971" i="18"/>
  <c r="A1971" i="18"/>
  <c r="D1970" i="18"/>
  <c r="C1970" i="18" s="1"/>
  <c r="B1970" i="18"/>
  <c r="A1970" i="18"/>
  <c r="D1969" i="18"/>
  <c r="C1969" i="18" s="1"/>
  <c r="B1969" i="18"/>
  <c r="A1969" i="18"/>
  <c r="D1968" i="18"/>
  <c r="C1968" i="18" s="1"/>
  <c r="B1968" i="18"/>
  <c r="A1968" i="18"/>
  <c r="D1967" i="18"/>
  <c r="C1967" i="18" s="1"/>
  <c r="B1967" i="18"/>
  <c r="A1967" i="18"/>
  <c r="D1966" i="18"/>
  <c r="C1966" i="18" s="1"/>
  <c r="B1966" i="18"/>
  <c r="A1966" i="18"/>
  <c r="D1965" i="18"/>
  <c r="C1965" i="18" s="1"/>
  <c r="B1965" i="18"/>
  <c r="A1965" i="18"/>
  <c r="D1964" i="18"/>
  <c r="C1964" i="18" s="1"/>
  <c r="B1964" i="18"/>
  <c r="A1964" i="18"/>
  <c r="D1963" i="18"/>
  <c r="C1963" i="18" s="1"/>
  <c r="B1963" i="18"/>
  <c r="A1963" i="18"/>
  <c r="D1962" i="18"/>
  <c r="C1962" i="18" s="1"/>
  <c r="B1962" i="18"/>
  <c r="A1962" i="18"/>
  <c r="D1961" i="18"/>
  <c r="C1961" i="18" s="1"/>
  <c r="B1961" i="18"/>
  <c r="A1961" i="18"/>
  <c r="D1960" i="18"/>
  <c r="C1960" i="18" s="1"/>
  <c r="B1960" i="18"/>
  <c r="A1960" i="18"/>
  <c r="D1959" i="18"/>
  <c r="C1959" i="18" s="1"/>
  <c r="B1959" i="18"/>
  <c r="A1959" i="18"/>
  <c r="D1958" i="18"/>
  <c r="C1958" i="18" s="1"/>
  <c r="B1958" i="18"/>
  <c r="A1958" i="18"/>
  <c r="D1957" i="18"/>
  <c r="C1957" i="18" s="1"/>
  <c r="B1957" i="18"/>
  <c r="A1957" i="18"/>
  <c r="D1956" i="18"/>
  <c r="C1956" i="18" s="1"/>
  <c r="B1956" i="18"/>
  <c r="A1956" i="18"/>
  <c r="D1955" i="18"/>
  <c r="C1955" i="18" s="1"/>
  <c r="B1955" i="18"/>
  <c r="A1955" i="18"/>
  <c r="D1954" i="18"/>
  <c r="C1954" i="18" s="1"/>
  <c r="B1954" i="18"/>
  <c r="A1954" i="18"/>
  <c r="D1953" i="18"/>
  <c r="C1953" i="18" s="1"/>
  <c r="B1953" i="18"/>
  <c r="A1953" i="18"/>
  <c r="D1952" i="18"/>
  <c r="C1952" i="18" s="1"/>
  <c r="B1952" i="18"/>
  <c r="A1952" i="18"/>
  <c r="D1951" i="18"/>
  <c r="C1951" i="18" s="1"/>
  <c r="B1951" i="18"/>
  <c r="A1951" i="18"/>
  <c r="D1950" i="18"/>
  <c r="C1950" i="18" s="1"/>
  <c r="B1950" i="18"/>
  <c r="A1950" i="18"/>
  <c r="D1949" i="18"/>
  <c r="C1949" i="18" s="1"/>
  <c r="B1949" i="18"/>
  <c r="A1949" i="18"/>
  <c r="D1948" i="18"/>
  <c r="C1948" i="18" s="1"/>
  <c r="B1948" i="18"/>
  <c r="A1948" i="18"/>
  <c r="D1947" i="18"/>
  <c r="C1947" i="18" s="1"/>
  <c r="B1947" i="18"/>
  <c r="A1947" i="18"/>
  <c r="D1946" i="18"/>
  <c r="C1946" i="18" s="1"/>
  <c r="B1946" i="18"/>
  <c r="A1946" i="18"/>
  <c r="D1945" i="18"/>
  <c r="C1945" i="18" s="1"/>
  <c r="B1945" i="18"/>
  <c r="A1945" i="18"/>
  <c r="D1944" i="18"/>
  <c r="C1944" i="18" s="1"/>
  <c r="B1944" i="18"/>
  <c r="A1944" i="18"/>
  <c r="D1943" i="18"/>
  <c r="C1943" i="18" s="1"/>
  <c r="B1943" i="18"/>
  <c r="A1943" i="18"/>
  <c r="D1942" i="18"/>
  <c r="C1942" i="18" s="1"/>
  <c r="B1942" i="18"/>
  <c r="A1942" i="18"/>
  <c r="D1941" i="18"/>
  <c r="C1941" i="18" s="1"/>
  <c r="B1941" i="18"/>
  <c r="A1941" i="18"/>
  <c r="D1940" i="18"/>
  <c r="C1940" i="18" s="1"/>
  <c r="B1940" i="18"/>
  <c r="A1940" i="18"/>
  <c r="D1939" i="18"/>
  <c r="C1939" i="18" s="1"/>
  <c r="B1939" i="18"/>
  <c r="A1939" i="18"/>
  <c r="D1938" i="18"/>
  <c r="C1938" i="18" s="1"/>
  <c r="B1938" i="18"/>
  <c r="A1938" i="18"/>
  <c r="D1937" i="18"/>
  <c r="C1937" i="18" s="1"/>
  <c r="B1937" i="18"/>
  <c r="A1937" i="18"/>
  <c r="D1936" i="18"/>
  <c r="C1936" i="18" s="1"/>
  <c r="B1936" i="18"/>
  <c r="A1936" i="18"/>
  <c r="D1935" i="18"/>
  <c r="C1935" i="18" s="1"/>
  <c r="B1935" i="18"/>
  <c r="A1935" i="18"/>
  <c r="D1934" i="18"/>
  <c r="C1934" i="18" s="1"/>
  <c r="B1934" i="18"/>
  <c r="A1934" i="18"/>
  <c r="D1933" i="18"/>
  <c r="C1933" i="18" s="1"/>
  <c r="B1933" i="18"/>
  <c r="A1933" i="18"/>
  <c r="D1932" i="18"/>
  <c r="C1932" i="18" s="1"/>
  <c r="B1932" i="18"/>
  <c r="A1932" i="18"/>
  <c r="D1931" i="18"/>
  <c r="C1931" i="18" s="1"/>
  <c r="B1931" i="18"/>
  <c r="A1931" i="18"/>
  <c r="D1930" i="18"/>
  <c r="C1930" i="18" s="1"/>
  <c r="B1930" i="18"/>
  <c r="A1930" i="18"/>
  <c r="D1929" i="18"/>
  <c r="C1929" i="18" s="1"/>
  <c r="B1929" i="18"/>
  <c r="A1929" i="18"/>
  <c r="D1928" i="18"/>
  <c r="C1928" i="18" s="1"/>
  <c r="B1928" i="18"/>
  <c r="A1928" i="18"/>
  <c r="D1927" i="18"/>
  <c r="C1927" i="18" s="1"/>
  <c r="B1927" i="18"/>
  <c r="A1927" i="18"/>
  <c r="D1926" i="18"/>
  <c r="C1926" i="18" s="1"/>
  <c r="B1926" i="18"/>
  <c r="A1926" i="18"/>
  <c r="D1925" i="18"/>
  <c r="C1925" i="18" s="1"/>
  <c r="B1925" i="18"/>
  <c r="A1925" i="18"/>
  <c r="D1924" i="18"/>
  <c r="C1924" i="18" s="1"/>
  <c r="B1924" i="18"/>
  <c r="A1924" i="18"/>
  <c r="D1923" i="18"/>
  <c r="C1923" i="18" s="1"/>
  <c r="B1923" i="18"/>
  <c r="A1923" i="18"/>
  <c r="D1922" i="18"/>
  <c r="C1922" i="18" s="1"/>
  <c r="B1922" i="18"/>
  <c r="A1922" i="18"/>
  <c r="D1921" i="18"/>
  <c r="C1921" i="18" s="1"/>
  <c r="B1921" i="18"/>
  <c r="A1921" i="18"/>
  <c r="D1920" i="18"/>
  <c r="C1920" i="18" s="1"/>
  <c r="B1920" i="18"/>
  <c r="A1920" i="18"/>
  <c r="D1919" i="18"/>
  <c r="C1919" i="18" s="1"/>
  <c r="B1919" i="18"/>
  <c r="A1919" i="18"/>
  <c r="D1918" i="18"/>
  <c r="C1918" i="18" s="1"/>
  <c r="B1918" i="18"/>
  <c r="A1918" i="18"/>
  <c r="D1917" i="18"/>
  <c r="C1917" i="18" s="1"/>
  <c r="B1917" i="18"/>
  <c r="A1917" i="18"/>
  <c r="D1916" i="18"/>
  <c r="C1916" i="18" s="1"/>
  <c r="B1916" i="18"/>
  <c r="A1916" i="18"/>
  <c r="D1915" i="18"/>
  <c r="C1915" i="18" s="1"/>
  <c r="B1915" i="18"/>
  <c r="A1915" i="18"/>
  <c r="D1914" i="18"/>
  <c r="C1914" i="18" s="1"/>
  <c r="B1914" i="18"/>
  <c r="A1914" i="18"/>
  <c r="D1913" i="18"/>
  <c r="C1913" i="18" s="1"/>
  <c r="B1913" i="18"/>
  <c r="A1913" i="18"/>
  <c r="D1912" i="18"/>
  <c r="C1912" i="18" s="1"/>
  <c r="B1912" i="18"/>
  <c r="A1912" i="18"/>
  <c r="D1911" i="18"/>
  <c r="C1911" i="18" s="1"/>
  <c r="B1911" i="18"/>
  <c r="A1911" i="18"/>
  <c r="D1910" i="18"/>
  <c r="C1910" i="18" s="1"/>
  <c r="B1910" i="18"/>
  <c r="A1910" i="18"/>
  <c r="D1909" i="18"/>
  <c r="C1909" i="18" s="1"/>
  <c r="B1909" i="18"/>
  <c r="A1909" i="18"/>
  <c r="D1908" i="18"/>
  <c r="C1908" i="18" s="1"/>
  <c r="B1908" i="18"/>
  <c r="A1908" i="18"/>
  <c r="D1907" i="18"/>
  <c r="C1907" i="18" s="1"/>
  <c r="B1907" i="18"/>
  <c r="A1907" i="18"/>
  <c r="D1906" i="18"/>
  <c r="C1906" i="18" s="1"/>
  <c r="B1906" i="18"/>
  <c r="A1906" i="18"/>
  <c r="D1905" i="18"/>
  <c r="C1905" i="18" s="1"/>
  <c r="B1905" i="18"/>
  <c r="A1905" i="18"/>
  <c r="D1904" i="18"/>
  <c r="C1904" i="18" s="1"/>
  <c r="B1904" i="18"/>
  <c r="A1904" i="18"/>
  <c r="D1903" i="18"/>
  <c r="C1903" i="18" s="1"/>
  <c r="B1903" i="18"/>
  <c r="A1903" i="18"/>
  <c r="D1902" i="18"/>
  <c r="C1902" i="18" s="1"/>
  <c r="B1902" i="18"/>
  <c r="A1902" i="18"/>
  <c r="D1901" i="18"/>
  <c r="C1901" i="18" s="1"/>
  <c r="B1901" i="18"/>
  <c r="A1901" i="18"/>
  <c r="D1900" i="18"/>
  <c r="C1900" i="18" s="1"/>
  <c r="B1900" i="18"/>
  <c r="A1900" i="18"/>
  <c r="D1899" i="18"/>
  <c r="C1899" i="18" s="1"/>
  <c r="B1899" i="18"/>
  <c r="A1899" i="18"/>
  <c r="D1898" i="18"/>
  <c r="C1898" i="18" s="1"/>
  <c r="B1898" i="18"/>
  <c r="A1898" i="18"/>
  <c r="D1897" i="18"/>
  <c r="C1897" i="18" s="1"/>
  <c r="B1897" i="18"/>
  <c r="A1897" i="18"/>
  <c r="D1896" i="18"/>
  <c r="C1896" i="18" s="1"/>
  <c r="B1896" i="18"/>
  <c r="A1896" i="18"/>
  <c r="D1895" i="18"/>
  <c r="C1895" i="18" s="1"/>
  <c r="B1895" i="18"/>
  <c r="A1895" i="18"/>
  <c r="D1894" i="18"/>
  <c r="C1894" i="18" s="1"/>
  <c r="B1894" i="18"/>
  <c r="A1894" i="18"/>
  <c r="D1893" i="18"/>
  <c r="C1893" i="18" s="1"/>
  <c r="B1893" i="18"/>
  <c r="A1893" i="18"/>
  <c r="D1892" i="18"/>
  <c r="C1892" i="18" s="1"/>
  <c r="B1892" i="18"/>
  <c r="A1892" i="18"/>
  <c r="D1891" i="18"/>
  <c r="C1891" i="18" s="1"/>
  <c r="B1891" i="18"/>
  <c r="A1891" i="18"/>
  <c r="D1890" i="18"/>
  <c r="C1890" i="18" s="1"/>
  <c r="B1890" i="18"/>
  <c r="A1890" i="18"/>
  <c r="D1889" i="18"/>
  <c r="C1889" i="18" s="1"/>
  <c r="B1889" i="18"/>
  <c r="A1889" i="18"/>
  <c r="D1888" i="18"/>
  <c r="C1888" i="18" s="1"/>
  <c r="B1888" i="18"/>
  <c r="A1888" i="18"/>
  <c r="D1887" i="18"/>
  <c r="C1887" i="18" s="1"/>
  <c r="B1887" i="18"/>
  <c r="A1887" i="18"/>
  <c r="D1886" i="18"/>
  <c r="C1886" i="18" s="1"/>
  <c r="B1886" i="18"/>
  <c r="A1886" i="18"/>
  <c r="D1885" i="18"/>
  <c r="C1885" i="18" s="1"/>
  <c r="B1885" i="18"/>
  <c r="A1885" i="18"/>
  <c r="D1884" i="18"/>
  <c r="C1884" i="18" s="1"/>
  <c r="B1884" i="18"/>
  <c r="A1884" i="18"/>
  <c r="D1883" i="18"/>
  <c r="C1883" i="18" s="1"/>
  <c r="B1883" i="18"/>
  <c r="A1883" i="18"/>
  <c r="D1882" i="18"/>
  <c r="C1882" i="18" s="1"/>
  <c r="B1882" i="18"/>
  <c r="A1882" i="18"/>
  <c r="D1881" i="18"/>
  <c r="C1881" i="18" s="1"/>
  <c r="B1881" i="18"/>
  <c r="A1881" i="18"/>
  <c r="D1880" i="18"/>
  <c r="C1880" i="18" s="1"/>
  <c r="B1880" i="18"/>
  <c r="A1880" i="18"/>
  <c r="D1879" i="18"/>
  <c r="C1879" i="18" s="1"/>
  <c r="B1879" i="18"/>
  <c r="A1879" i="18"/>
  <c r="D1878" i="18"/>
  <c r="C1878" i="18" s="1"/>
  <c r="B1878" i="18"/>
  <c r="A1878" i="18"/>
  <c r="D1877" i="18"/>
  <c r="C1877" i="18" s="1"/>
  <c r="B1877" i="18"/>
  <c r="A1877" i="18"/>
  <c r="D1876" i="18"/>
  <c r="C1876" i="18" s="1"/>
  <c r="B1876" i="18"/>
  <c r="A1876" i="18"/>
  <c r="D1875" i="18"/>
  <c r="C1875" i="18" s="1"/>
  <c r="B1875" i="18"/>
  <c r="A1875" i="18"/>
  <c r="D1874" i="18"/>
  <c r="C1874" i="18" s="1"/>
  <c r="B1874" i="18"/>
  <c r="A1874" i="18"/>
  <c r="D1873" i="18"/>
  <c r="C1873" i="18" s="1"/>
  <c r="B1873" i="18"/>
  <c r="A1873" i="18"/>
  <c r="D1872" i="18"/>
  <c r="C1872" i="18" s="1"/>
  <c r="B1872" i="18"/>
  <c r="A1872" i="18"/>
  <c r="D1871" i="18"/>
  <c r="C1871" i="18" s="1"/>
  <c r="B1871" i="18"/>
  <c r="A1871" i="18"/>
  <c r="D1870" i="18"/>
  <c r="C1870" i="18" s="1"/>
  <c r="B1870" i="18"/>
  <c r="A1870" i="18"/>
  <c r="D1869" i="18"/>
  <c r="C1869" i="18" s="1"/>
  <c r="B1869" i="18"/>
  <c r="A1869" i="18"/>
  <c r="D1868" i="18"/>
  <c r="C1868" i="18" s="1"/>
  <c r="B1868" i="18"/>
  <c r="A1868" i="18"/>
  <c r="D1867" i="18"/>
  <c r="C1867" i="18" s="1"/>
  <c r="B1867" i="18"/>
  <c r="A1867" i="18"/>
  <c r="D1866" i="18"/>
  <c r="C1866" i="18" s="1"/>
  <c r="B1866" i="18"/>
  <c r="A1866" i="18"/>
  <c r="D1865" i="18"/>
  <c r="C1865" i="18" s="1"/>
  <c r="B1865" i="18"/>
  <c r="A1865" i="18"/>
  <c r="D1864" i="18"/>
  <c r="C1864" i="18" s="1"/>
  <c r="B1864" i="18"/>
  <c r="A1864" i="18"/>
  <c r="D1863" i="18"/>
  <c r="C1863" i="18" s="1"/>
  <c r="B1863" i="18"/>
  <c r="A1863" i="18"/>
  <c r="D1862" i="18"/>
  <c r="C1862" i="18" s="1"/>
  <c r="B1862" i="18"/>
  <c r="A1862" i="18"/>
  <c r="D1861" i="18"/>
  <c r="C1861" i="18" s="1"/>
  <c r="B1861" i="18"/>
  <c r="A1861" i="18"/>
  <c r="D1860" i="18"/>
  <c r="C1860" i="18" s="1"/>
  <c r="B1860" i="18"/>
  <c r="A1860" i="18"/>
  <c r="D1859" i="18"/>
  <c r="C1859" i="18" s="1"/>
  <c r="B1859" i="18"/>
  <c r="A1859" i="18"/>
  <c r="D1858" i="18"/>
  <c r="C1858" i="18" s="1"/>
  <c r="B1858" i="18"/>
  <c r="A1858" i="18"/>
  <c r="D1857" i="18"/>
  <c r="C1857" i="18" s="1"/>
  <c r="B1857" i="18"/>
  <c r="A1857" i="18"/>
  <c r="D1856" i="18"/>
  <c r="C1856" i="18" s="1"/>
  <c r="B1856" i="18"/>
  <c r="A1856" i="18"/>
  <c r="D1855" i="18"/>
  <c r="C1855" i="18" s="1"/>
  <c r="B1855" i="18"/>
  <c r="A1855" i="18"/>
  <c r="D1854" i="18"/>
  <c r="C1854" i="18" s="1"/>
  <c r="B1854" i="18"/>
  <c r="A1854" i="18"/>
  <c r="D1853" i="18"/>
  <c r="C1853" i="18" s="1"/>
  <c r="B1853" i="18"/>
  <c r="A1853" i="18"/>
  <c r="D1852" i="18"/>
  <c r="C1852" i="18" s="1"/>
  <c r="B1852" i="18"/>
  <c r="A1852" i="18"/>
  <c r="D1851" i="18"/>
  <c r="C1851" i="18" s="1"/>
  <c r="B1851" i="18"/>
  <c r="A1851" i="18"/>
  <c r="D1850" i="18"/>
  <c r="C1850" i="18" s="1"/>
  <c r="B1850" i="18"/>
  <c r="A1850" i="18"/>
  <c r="D1849" i="18"/>
  <c r="C1849" i="18" s="1"/>
  <c r="B1849" i="18"/>
  <c r="A1849" i="18"/>
  <c r="D1848" i="18"/>
  <c r="C1848" i="18" s="1"/>
  <c r="B1848" i="18"/>
  <c r="A1848" i="18"/>
  <c r="D1847" i="18"/>
  <c r="C1847" i="18" s="1"/>
  <c r="B1847" i="18"/>
  <c r="A1847" i="18"/>
  <c r="D1846" i="18"/>
  <c r="C1846" i="18" s="1"/>
  <c r="B1846" i="18"/>
  <c r="A1846" i="18"/>
  <c r="D1845" i="18"/>
  <c r="C1845" i="18" s="1"/>
  <c r="B1845" i="18"/>
  <c r="A1845" i="18"/>
  <c r="D1844" i="18"/>
  <c r="C1844" i="18" s="1"/>
  <c r="B1844" i="18"/>
  <c r="A1844" i="18"/>
  <c r="D1843" i="18"/>
  <c r="C1843" i="18" s="1"/>
  <c r="B1843" i="18"/>
  <c r="A1843" i="18"/>
  <c r="D1842" i="18"/>
  <c r="C1842" i="18" s="1"/>
  <c r="B1842" i="18"/>
  <c r="A1842" i="18"/>
  <c r="D1841" i="18"/>
  <c r="C1841" i="18" s="1"/>
  <c r="B1841" i="18"/>
  <c r="A1841" i="18"/>
  <c r="D1840" i="18"/>
  <c r="C1840" i="18" s="1"/>
  <c r="B1840" i="18"/>
  <c r="A1840" i="18"/>
  <c r="D1839" i="18"/>
  <c r="C1839" i="18" s="1"/>
  <c r="B1839" i="18"/>
  <c r="A1839" i="18"/>
  <c r="D1838" i="18"/>
  <c r="C1838" i="18" s="1"/>
  <c r="B1838" i="18"/>
  <c r="A1838" i="18"/>
  <c r="D1837" i="18"/>
  <c r="C1837" i="18" s="1"/>
  <c r="B1837" i="18"/>
  <c r="A1837" i="18"/>
  <c r="D1836" i="18"/>
  <c r="C1836" i="18" s="1"/>
  <c r="B1836" i="18"/>
  <c r="A1836" i="18"/>
  <c r="D1835" i="18"/>
  <c r="C1835" i="18" s="1"/>
  <c r="B1835" i="18"/>
  <c r="A1835" i="18"/>
  <c r="D1834" i="18"/>
  <c r="C1834" i="18" s="1"/>
  <c r="B1834" i="18"/>
  <c r="A1834" i="18"/>
  <c r="D1833" i="18"/>
  <c r="C1833" i="18" s="1"/>
  <c r="B1833" i="18"/>
  <c r="A1833" i="18"/>
  <c r="D1832" i="18"/>
  <c r="C1832" i="18" s="1"/>
  <c r="B1832" i="18"/>
  <c r="A1832" i="18"/>
  <c r="D1831" i="18"/>
  <c r="C1831" i="18" s="1"/>
  <c r="B1831" i="18"/>
  <c r="A1831" i="18"/>
  <c r="D1830" i="18"/>
  <c r="C1830" i="18" s="1"/>
  <c r="B1830" i="18"/>
  <c r="A1830" i="18"/>
  <c r="D1829" i="18"/>
  <c r="C1829" i="18" s="1"/>
  <c r="B1829" i="18"/>
  <c r="A1829" i="18"/>
  <c r="D1828" i="18"/>
  <c r="C1828" i="18" s="1"/>
  <c r="B1828" i="18"/>
  <c r="A1828" i="18"/>
  <c r="D1827" i="18"/>
  <c r="C1827" i="18" s="1"/>
  <c r="B1827" i="18"/>
  <c r="A1827" i="18"/>
  <c r="D1826" i="18"/>
  <c r="C1826" i="18" s="1"/>
  <c r="B1826" i="18"/>
  <c r="A1826" i="18"/>
  <c r="D1825" i="18"/>
  <c r="C1825" i="18" s="1"/>
  <c r="B1825" i="18"/>
  <c r="A1825" i="18"/>
  <c r="D1824" i="18"/>
  <c r="C1824" i="18" s="1"/>
  <c r="B1824" i="18"/>
  <c r="A1824" i="18"/>
  <c r="D1823" i="18"/>
  <c r="C1823" i="18" s="1"/>
  <c r="B1823" i="18"/>
  <c r="A1823" i="18"/>
  <c r="D1822" i="18"/>
  <c r="C1822" i="18" s="1"/>
  <c r="B1822" i="18"/>
  <c r="A1822" i="18"/>
  <c r="D1821" i="18"/>
  <c r="C1821" i="18" s="1"/>
  <c r="B1821" i="18"/>
  <c r="A1821" i="18"/>
  <c r="D1820" i="18"/>
  <c r="C1820" i="18" s="1"/>
  <c r="B1820" i="18"/>
  <c r="A1820" i="18"/>
  <c r="D1819" i="18"/>
  <c r="C1819" i="18" s="1"/>
  <c r="B1819" i="18"/>
  <c r="A1819" i="18"/>
  <c r="D1818" i="18"/>
  <c r="C1818" i="18" s="1"/>
  <c r="B1818" i="18"/>
  <c r="A1818" i="18"/>
  <c r="D1817" i="18"/>
  <c r="C1817" i="18" s="1"/>
  <c r="B1817" i="18"/>
  <c r="A1817" i="18"/>
  <c r="D1816" i="18"/>
  <c r="C1816" i="18" s="1"/>
  <c r="B1816" i="18"/>
  <c r="A1816" i="18"/>
  <c r="D1815" i="18"/>
  <c r="C1815" i="18" s="1"/>
  <c r="B1815" i="18"/>
  <c r="A1815" i="18"/>
  <c r="D1814" i="18"/>
  <c r="C1814" i="18" s="1"/>
  <c r="B1814" i="18"/>
  <c r="A1814" i="18"/>
  <c r="D1813" i="18"/>
  <c r="C1813" i="18" s="1"/>
  <c r="B1813" i="18"/>
  <c r="A1813" i="18"/>
  <c r="D1812" i="18"/>
  <c r="C1812" i="18" s="1"/>
  <c r="B1812" i="18"/>
  <c r="A1812" i="18"/>
  <c r="D1811" i="18"/>
  <c r="C1811" i="18" s="1"/>
  <c r="B1811" i="18"/>
  <c r="A1811" i="18"/>
  <c r="D1810" i="18"/>
  <c r="C1810" i="18" s="1"/>
  <c r="B1810" i="18"/>
  <c r="A1810" i="18"/>
  <c r="D1809" i="18"/>
  <c r="C1809" i="18" s="1"/>
  <c r="B1809" i="18"/>
  <c r="A1809" i="18"/>
  <c r="D1808" i="18"/>
  <c r="C1808" i="18" s="1"/>
  <c r="B1808" i="18"/>
  <c r="A1808" i="18"/>
  <c r="D1807" i="18"/>
  <c r="C1807" i="18" s="1"/>
  <c r="B1807" i="18"/>
  <c r="A1807" i="18"/>
  <c r="D1806" i="18"/>
  <c r="C1806" i="18" s="1"/>
  <c r="B1806" i="18"/>
  <c r="A1806" i="18"/>
  <c r="D1805" i="18"/>
  <c r="C1805" i="18" s="1"/>
  <c r="B1805" i="18"/>
  <c r="A1805" i="18"/>
  <c r="D1804" i="18"/>
  <c r="C1804" i="18" s="1"/>
  <c r="B1804" i="18"/>
  <c r="A1804" i="18"/>
  <c r="D1803" i="18"/>
  <c r="C1803" i="18" s="1"/>
  <c r="B1803" i="18"/>
  <c r="A1803" i="18"/>
  <c r="D1802" i="18"/>
  <c r="C1802" i="18" s="1"/>
  <c r="B1802" i="18"/>
  <c r="A1802" i="18"/>
  <c r="D1801" i="18"/>
  <c r="C1801" i="18" s="1"/>
  <c r="B1801" i="18"/>
  <c r="A1801" i="18"/>
  <c r="D1800" i="18"/>
  <c r="C1800" i="18" s="1"/>
  <c r="B1800" i="18"/>
  <c r="A1800" i="18"/>
  <c r="D1799" i="18"/>
  <c r="C1799" i="18" s="1"/>
  <c r="B1799" i="18"/>
  <c r="A1799" i="18"/>
  <c r="D1798" i="18"/>
  <c r="C1798" i="18" s="1"/>
  <c r="B1798" i="18"/>
  <c r="A1798" i="18"/>
  <c r="D1797" i="18"/>
  <c r="C1797" i="18" s="1"/>
  <c r="B1797" i="18"/>
  <c r="A1797" i="18"/>
  <c r="D1796" i="18"/>
  <c r="C1796" i="18" s="1"/>
  <c r="B1796" i="18"/>
  <c r="A1796" i="18"/>
  <c r="D1795" i="18"/>
  <c r="C1795" i="18" s="1"/>
  <c r="B1795" i="18"/>
  <c r="A1795" i="18"/>
  <c r="D1794" i="18"/>
  <c r="C1794" i="18" s="1"/>
  <c r="B1794" i="18"/>
  <c r="A1794" i="18"/>
  <c r="D1793" i="18"/>
  <c r="C1793" i="18" s="1"/>
  <c r="B1793" i="18"/>
  <c r="A1793" i="18"/>
  <c r="D1792" i="18"/>
  <c r="C1792" i="18" s="1"/>
  <c r="B1792" i="18"/>
  <c r="A1792" i="18"/>
  <c r="D1791" i="18"/>
  <c r="C1791" i="18" s="1"/>
  <c r="B1791" i="18"/>
  <c r="A1791" i="18"/>
  <c r="D1790" i="18"/>
  <c r="C1790" i="18" s="1"/>
  <c r="B1790" i="18"/>
  <c r="A1790" i="18"/>
  <c r="D1789" i="18"/>
  <c r="C1789" i="18" s="1"/>
  <c r="B1789" i="18"/>
  <c r="A1789" i="18"/>
  <c r="D1788" i="18"/>
  <c r="C1788" i="18" s="1"/>
  <c r="B1788" i="18"/>
  <c r="A1788" i="18"/>
  <c r="D1787" i="18"/>
  <c r="C1787" i="18" s="1"/>
  <c r="B1787" i="18"/>
  <c r="A1787" i="18"/>
  <c r="D1786" i="18"/>
  <c r="C1786" i="18" s="1"/>
  <c r="B1786" i="18"/>
  <c r="A1786" i="18"/>
  <c r="D1785" i="18"/>
  <c r="C1785" i="18" s="1"/>
  <c r="B1785" i="18"/>
  <c r="A1785" i="18"/>
  <c r="D1784" i="18"/>
  <c r="C1784" i="18" s="1"/>
  <c r="B1784" i="18"/>
  <c r="A1784" i="18"/>
  <c r="D1783" i="18"/>
  <c r="C1783" i="18" s="1"/>
  <c r="B1783" i="18"/>
  <c r="A1783" i="18"/>
  <c r="D1782" i="18"/>
  <c r="C1782" i="18" s="1"/>
  <c r="B1782" i="18"/>
  <c r="A1782" i="18"/>
  <c r="D1781" i="18"/>
  <c r="C1781" i="18" s="1"/>
  <c r="B1781" i="18"/>
  <c r="A1781" i="18"/>
  <c r="D1780" i="18"/>
  <c r="C1780" i="18" s="1"/>
  <c r="B1780" i="18"/>
  <c r="A1780" i="18"/>
  <c r="D1779" i="18"/>
  <c r="C1779" i="18" s="1"/>
  <c r="B1779" i="18"/>
  <c r="A1779" i="18"/>
  <c r="D1778" i="18"/>
  <c r="C1778" i="18" s="1"/>
  <c r="B1778" i="18"/>
  <c r="A1778" i="18"/>
  <c r="D1777" i="18"/>
  <c r="C1777" i="18" s="1"/>
  <c r="B1777" i="18"/>
  <c r="A1777" i="18"/>
  <c r="D1776" i="18"/>
  <c r="C1776" i="18" s="1"/>
  <c r="B1776" i="18"/>
  <c r="A1776" i="18"/>
  <c r="D1775" i="18"/>
  <c r="C1775" i="18" s="1"/>
  <c r="B1775" i="18"/>
  <c r="A1775" i="18"/>
  <c r="D1774" i="18"/>
  <c r="C1774" i="18" s="1"/>
  <c r="B1774" i="18"/>
  <c r="A1774" i="18"/>
  <c r="D1773" i="18"/>
  <c r="C1773" i="18" s="1"/>
  <c r="B1773" i="18"/>
  <c r="A1773" i="18"/>
  <c r="D1772" i="18"/>
  <c r="C1772" i="18" s="1"/>
  <c r="B1772" i="18"/>
  <c r="A1772" i="18"/>
  <c r="D1771" i="18"/>
  <c r="C1771" i="18" s="1"/>
  <c r="B1771" i="18"/>
  <c r="A1771" i="18"/>
  <c r="D1770" i="18"/>
  <c r="C1770" i="18" s="1"/>
  <c r="B1770" i="18"/>
  <c r="A1770" i="18"/>
  <c r="D1769" i="18"/>
  <c r="C1769" i="18" s="1"/>
  <c r="B1769" i="18"/>
  <c r="A1769" i="18"/>
  <c r="D1768" i="18"/>
  <c r="C1768" i="18" s="1"/>
  <c r="B1768" i="18"/>
  <c r="A1768" i="18"/>
  <c r="D1767" i="18"/>
  <c r="C1767" i="18" s="1"/>
  <c r="B1767" i="18"/>
  <c r="A1767" i="18"/>
  <c r="D1766" i="18"/>
  <c r="C1766" i="18" s="1"/>
  <c r="B1766" i="18"/>
  <c r="A1766" i="18"/>
  <c r="D1765" i="18"/>
  <c r="C1765" i="18" s="1"/>
  <c r="B1765" i="18"/>
  <c r="A1765" i="18"/>
  <c r="D1764" i="18"/>
  <c r="C1764" i="18" s="1"/>
  <c r="B1764" i="18"/>
  <c r="A1764" i="18"/>
  <c r="D1763" i="18"/>
  <c r="C1763" i="18" s="1"/>
  <c r="B1763" i="18"/>
  <c r="A1763" i="18"/>
  <c r="D1762" i="18"/>
  <c r="C1762" i="18" s="1"/>
  <c r="B1762" i="18"/>
  <c r="A1762" i="18"/>
  <c r="D1761" i="18"/>
  <c r="C1761" i="18" s="1"/>
  <c r="B1761" i="18"/>
  <c r="A1761" i="18"/>
  <c r="D1760" i="18"/>
  <c r="C1760" i="18" s="1"/>
  <c r="B1760" i="18"/>
  <c r="A1760" i="18"/>
  <c r="D1759" i="18"/>
  <c r="C1759" i="18" s="1"/>
  <c r="B1759" i="18"/>
  <c r="A1759" i="18"/>
  <c r="D1758" i="18"/>
  <c r="C1758" i="18" s="1"/>
  <c r="B1758" i="18"/>
  <c r="A1758" i="18"/>
  <c r="D1757" i="18"/>
  <c r="C1757" i="18" s="1"/>
  <c r="B1757" i="18"/>
  <c r="A1757" i="18"/>
  <c r="D1756" i="18"/>
  <c r="C1756" i="18" s="1"/>
  <c r="B1756" i="18"/>
  <c r="A1756" i="18"/>
  <c r="D1755" i="18"/>
  <c r="C1755" i="18" s="1"/>
  <c r="B1755" i="18"/>
  <c r="A1755" i="18"/>
  <c r="D1754" i="18"/>
  <c r="C1754" i="18" s="1"/>
  <c r="B1754" i="18"/>
  <c r="A1754" i="18"/>
  <c r="D1753" i="18"/>
  <c r="C1753" i="18" s="1"/>
  <c r="B1753" i="18"/>
  <c r="A1753" i="18"/>
  <c r="D1752" i="18"/>
  <c r="C1752" i="18" s="1"/>
  <c r="B1752" i="18"/>
  <c r="A1752" i="18"/>
  <c r="D1751" i="18"/>
  <c r="C1751" i="18" s="1"/>
  <c r="B1751" i="18"/>
  <c r="A1751" i="18"/>
  <c r="D1750" i="18"/>
  <c r="C1750" i="18" s="1"/>
  <c r="B1750" i="18"/>
  <c r="A1750" i="18"/>
  <c r="D1749" i="18"/>
  <c r="C1749" i="18" s="1"/>
  <c r="B1749" i="18"/>
  <c r="A1749" i="18"/>
  <c r="D1748" i="18"/>
  <c r="C1748" i="18" s="1"/>
  <c r="B1748" i="18"/>
  <c r="A1748" i="18"/>
  <c r="D1747" i="18"/>
  <c r="C1747" i="18" s="1"/>
  <c r="B1747" i="18"/>
  <c r="A1747" i="18"/>
  <c r="D1746" i="18"/>
  <c r="C1746" i="18" s="1"/>
  <c r="B1746" i="18"/>
  <c r="A1746" i="18"/>
  <c r="D1745" i="18"/>
  <c r="C1745" i="18" s="1"/>
  <c r="B1745" i="18"/>
  <c r="A1745" i="18"/>
  <c r="D1744" i="18"/>
  <c r="C1744" i="18" s="1"/>
  <c r="B1744" i="18"/>
  <c r="A1744" i="18"/>
  <c r="D1743" i="18"/>
  <c r="C1743" i="18" s="1"/>
  <c r="B1743" i="18"/>
  <c r="A1743" i="18"/>
  <c r="D1742" i="18"/>
  <c r="C1742" i="18" s="1"/>
  <c r="B1742" i="18"/>
  <c r="A1742" i="18"/>
  <c r="D1741" i="18"/>
  <c r="C1741" i="18" s="1"/>
  <c r="B1741" i="18"/>
  <c r="A1741" i="18"/>
  <c r="D1740" i="18"/>
  <c r="C1740" i="18" s="1"/>
  <c r="B1740" i="18"/>
  <c r="A1740" i="18"/>
  <c r="D1739" i="18"/>
  <c r="C1739" i="18" s="1"/>
  <c r="B1739" i="18"/>
  <c r="A1739" i="18"/>
  <c r="D1738" i="18"/>
  <c r="C1738" i="18" s="1"/>
  <c r="B1738" i="18"/>
  <c r="A1738" i="18"/>
  <c r="D1737" i="18"/>
  <c r="C1737" i="18" s="1"/>
  <c r="B1737" i="18"/>
  <c r="A1737" i="18"/>
  <c r="D1736" i="18"/>
  <c r="C1736" i="18" s="1"/>
  <c r="B1736" i="18"/>
  <c r="A1736" i="18"/>
  <c r="D1735" i="18"/>
  <c r="C1735" i="18" s="1"/>
  <c r="B1735" i="18"/>
  <c r="A1735" i="18"/>
  <c r="D1734" i="18"/>
  <c r="C1734" i="18" s="1"/>
  <c r="B1734" i="18"/>
  <c r="A1734" i="18"/>
  <c r="D1733" i="18"/>
  <c r="C1733" i="18" s="1"/>
  <c r="B1733" i="18"/>
  <c r="A1733" i="18"/>
  <c r="D1732" i="18"/>
  <c r="C1732" i="18" s="1"/>
  <c r="B1732" i="18"/>
  <c r="A1732" i="18"/>
  <c r="D1731" i="18"/>
  <c r="C1731" i="18" s="1"/>
  <c r="B1731" i="18"/>
  <c r="A1731" i="18"/>
  <c r="D1730" i="18"/>
  <c r="C1730" i="18" s="1"/>
  <c r="B1730" i="18"/>
  <c r="A1730" i="18"/>
  <c r="D1729" i="18"/>
  <c r="C1729" i="18" s="1"/>
  <c r="B1729" i="18"/>
  <c r="A1729" i="18"/>
  <c r="D1728" i="18"/>
  <c r="C1728" i="18" s="1"/>
  <c r="B1728" i="18"/>
  <c r="A1728" i="18"/>
  <c r="D1727" i="18"/>
  <c r="C1727" i="18" s="1"/>
  <c r="B1727" i="18"/>
  <c r="A1727" i="18"/>
  <c r="D1726" i="18"/>
  <c r="C1726" i="18" s="1"/>
  <c r="B1726" i="18"/>
  <c r="A1726" i="18"/>
  <c r="D1725" i="18"/>
  <c r="C1725" i="18" s="1"/>
  <c r="B1725" i="18"/>
  <c r="A1725" i="18"/>
  <c r="D1724" i="18"/>
  <c r="C1724" i="18" s="1"/>
  <c r="B1724" i="18"/>
  <c r="A1724" i="18"/>
  <c r="D1723" i="18"/>
  <c r="C1723" i="18" s="1"/>
  <c r="B1723" i="18"/>
  <c r="A1723" i="18"/>
  <c r="D1722" i="18"/>
  <c r="C1722" i="18" s="1"/>
  <c r="B1722" i="18"/>
  <c r="A1722" i="18"/>
  <c r="D1721" i="18"/>
  <c r="C1721" i="18" s="1"/>
  <c r="B1721" i="18"/>
  <c r="A1721" i="18"/>
  <c r="D1720" i="18"/>
  <c r="C1720" i="18" s="1"/>
  <c r="B1720" i="18"/>
  <c r="A1720" i="18"/>
  <c r="D1719" i="18"/>
  <c r="C1719" i="18" s="1"/>
  <c r="B1719" i="18"/>
  <c r="A1719" i="18"/>
  <c r="D1718" i="18"/>
  <c r="C1718" i="18" s="1"/>
  <c r="B1718" i="18"/>
  <c r="A1718" i="18"/>
  <c r="D1717" i="18"/>
  <c r="C1717" i="18" s="1"/>
  <c r="B1717" i="18"/>
  <c r="A1717" i="18"/>
  <c r="D1716" i="18"/>
  <c r="C1716" i="18" s="1"/>
  <c r="B1716" i="18"/>
  <c r="A1716" i="18"/>
  <c r="D1715" i="18"/>
  <c r="C1715" i="18" s="1"/>
  <c r="B1715" i="18"/>
  <c r="A1715" i="18"/>
  <c r="D1714" i="18"/>
  <c r="C1714" i="18" s="1"/>
  <c r="B1714" i="18"/>
  <c r="A1714" i="18"/>
  <c r="D1713" i="18"/>
  <c r="C1713" i="18" s="1"/>
  <c r="B1713" i="18"/>
  <c r="A1713" i="18"/>
  <c r="D1712" i="18"/>
  <c r="C1712" i="18" s="1"/>
  <c r="B1712" i="18"/>
  <c r="A1712" i="18"/>
  <c r="D1711" i="18"/>
  <c r="C1711" i="18" s="1"/>
  <c r="B1711" i="18"/>
  <c r="A1711" i="18"/>
  <c r="D1710" i="18"/>
  <c r="C1710" i="18" s="1"/>
  <c r="B1710" i="18"/>
  <c r="A1710" i="18"/>
  <c r="D1709" i="18"/>
  <c r="C1709" i="18" s="1"/>
  <c r="B1709" i="18"/>
  <c r="A1709" i="18"/>
  <c r="D1708" i="18"/>
  <c r="C1708" i="18" s="1"/>
  <c r="B1708" i="18"/>
  <c r="A1708" i="18"/>
  <c r="D1707" i="18"/>
  <c r="C1707" i="18" s="1"/>
  <c r="B1707" i="18"/>
  <c r="A1707" i="18"/>
  <c r="D1706" i="18"/>
  <c r="C1706" i="18" s="1"/>
  <c r="B1706" i="18"/>
  <c r="A1706" i="18"/>
  <c r="D1705" i="18"/>
  <c r="C1705" i="18" s="1"/>
  <c r="B1705" i="18"/>
  <c r="A1705" i="18"/>
  <c r="D1704" i="18"/>
  <c r="C1704" i="18" s="1"/>
  <c r="B1704" i="18"/>
  <c r="A1704" i="18"/>
  <c r="D1703" i="18"/>
  <c r="C1703" i="18" s="1"/>
  <c r="B1703" i="18"/>
  <c r="A1703" i="18"/>
  <c r="D1702" i="18"/>
  <c r="C1702" i="18" s="1"/>
  <c r="B1702" i="18"/>
  <c r="A1702" i="18"/>
  <c r="D1701" i="18"/>
  <c r="C1701" i="18" s="1"/>
  <c r="B1701" i="18"/>
  <c r="A1701" i="18"/>
  <c r="D1700" i="18"/>
  <c r="C1700" i="18" s="1"/>
  <c r="B1700" i="18"/>
  <c r="A1700" i="18"/>
  <c r="D1699" i="18"/>
  <c r="C1699" i="18" s="1"/>
  <c r="B1699" i="18"/>
  <c r="A1699" i="18"/>
  <c r="D1698" i="18"/>
  <c r="C1698" i="18" s="1"/>
  <c r="B1698" i="18"/>
  <c r="A1698" i="18"/>
  <c r="D1697" i="18"/>
  <c r="C1697" i="18" s="1"/>
  <c r="B1697" i="18"/>
  <c r="A1697" i="18"/>
  <c r="D1696" i="18"/>
  <c r="C1696" i="18" s="1"/>
  <c r="B1696" i="18"/>
  <c r="A1696" i="18"/>
  <c r="D1695" i="18"/>
  <c r="C1695" i="18" s="1"/>
  <c r="B1695" i="18"/>
  <c r="A1695" i="18"/>
  <c r="D1694" i="18"/>
  <c r="C1694" i="18" s="1"/>
  <c r="B1694" i="18"/>
  <c r="A1694" i="18"/>
  <c r="D1693" i="18"/>
  <c r="C1693" i="18" s="1"/>
  <c r="B1693" i="18"/>
  <c r="A1693" i="18"/>
  <c r="D1692" i="18"/>
  <c r="C1692" i="18" s="1"/>
  <c r="B1692" i="18"/>
  <c r="A1692" i="18"/>
  <c r="D1691" i="18"/>
  <c r="C1691" i="18" s="1"/>
  <c r="B1691" i="18"/>
  <c r="A1691" i="18"/>
  <c r="D1690" i="18"/>
  <c r="C1690" i="18" s="1"/>
  <c r="B1690" i="18"/>
  <c r="A1690" i="18"/>
  <c r="D1689" i="18"/>
  <c r="C1689" i="18" s="1"/>
  <c r="B1689" i="18"/>
  <c r="A1689" i="18"/>
  <c r="D1688" i="18"/>
  <c r="C1688" i="18" s="1"/>
  <c r="B1688" i="18"/>
  <c r="A1688" i="18"/>
  <c r="D1687" i="18"/>
  <c r="C1687" i="18" s="1"/>
  <c r="B1687" i="18"/>
  <c r="A1687" i="18"/>
  <c r="D1686" i="18"/>
  <c r="C1686" i="18" s="1"/>
  <c r="B1686" i="18"/>
  <c r="A1686" i="18"/>
  <c r="D1685" i="18"/>
  <c r="C1685" i="18" s="1"/>
  <c r="B1685" i="18"/>
  <c r="A1685" i="18"/>
  <c r="D1684" i="18"/>
  <c r="C1684" i="18" s="1"/>
  <c r="B1684" i="18"/>
  <c r="A1684" i="18"/>
  <c r="D1683" i="18"/>
  <c r="C1683" i="18" s="1"/>
  <c r="B1683" i="18"/>
  <c r="A1683" i="18"/>
  <c r="D1682" i="18"/>
  <c r="C1682" i="18" s="1"/>
  <c r="B1682" i="18"/>
  <c r="A1682" i="18"/>
  <c r="D1681" i="18"/>
  <c r="C1681" i="18" s="1"/>
  <c r="B1681" i="18"/>
  <c r="A1681" i="18"/>
  <c r="D1680" i="18"/>
  <c r="C1680" i="18" s="1"/>
  <c r="B1680" i="18"/>
  <c r="A1680" i="18"/>
  <c r="D1679" i="18"/>
  <c r="C1679" i="18" s="1"/>
  <c r="B1679" i="18"/>
  <c r="A1679" i="18"/>
  <c r="D1678" i="18"/>
  <c r="C1678" i="18" s="1"/>
  <c r="B1678" i="18"/>
  <c r="A1678" i="18"/>
  <c r="D1677" i="18"/>
  <c r="C1677" i="18" s="1"/>
  <c r="B1677" i="18"/>
  <c r="A1677" i="18"/>
  <c r="D1676" i="18"/>
  <c r="C1676" i="18" s="1"/>
  <c r="B1676" i="18"/>
  <c r="A1676" i="18"/>
  <c r="D1675" i="18"/>
  <c r="C1675" i="18" s="1"/>
  <c r="B1675" i="18"/>
  <c r="A1675" i="18"/>
  <c r="D1674" i="18"/>
  <c r="C1674" i="18" s="1"/>
  <c r="B1674" i="18"/>
  <c r="A1674" i="18"/>
  <c r="D1673" i="18"/>
  <c r="C1673" i="18" s="1"/>
  <c r="B1673" i="18"/>
  <c r="A1673" i="18"/>
  <c r="D1672" i="18"/>
  <c r="C1672" i="18" s="1"/>
  <c r="B1672" i="18"/>
  <c r="A1672" i="18"/>
  <c r="D1671" i="18"/>
  <c r="C1671" i="18" s="1"/>
  <c r="B1671" i="18"/>
  <c r="A1671" i="18"/>
  <c r="D1670" i="18"/>
  <c r="C1670" i="18" s="1"/>
  <c r="B1670" i="18"/>
  <c r="A1670" i="18"/>
  <c r="D1669" i="18"/>
  <c r="C1669" i="18" s="1"/>
  <c r="B1669" i="18"/>
  <c r="A1669" i="18"/>
  <c r="D1668" i="18"/>
  <c r="C1668" i="18" s="1"/>
  <c r="B1668" i="18"/>
  <c r="A1668" i="18"/>
  <c r="D1667" i="18"/>
  <c r="C1667" i="18" s="1"/>
  <c r="B1667" i="18"/>
  <c r="A1667" i="18"/>
  <c r="D1666" i="18"/>
  <c r="C1666" i="18" s="1"/>
  <c r="B1666" i="18"/>
  <c r="A1666" i="18"/>
  <c r="D1665" i="18"/>
  <c r="C1665" i="18" s="1"/>
  <c r="B1665" i="18"/>
  <c r="A1665" i="18"/>
  <c r="D1664" i="18"/>
  <c r="C1664" i="18" s="1"/>
  <c r="B1664" i="18"/>
  <c r="A1664" i="18"/>
  <c r="D1663" i="18"/>
  <c r="C1663" i="18" s="1"/>
  <c r="B1663" i="18"/>
  <c r="A1663" i="18"/>
  <c r="D1662" i="18"/>
  <c r="C1662" i="18" s="1"/>
  <c r="B1662" i="18"/>
  <c r="A1662" i="18"/>
  <c r="D1661" i="18"/>
  <c r="C1661" i="18" s="1"/>
  <c r="B1661" i="18"/>
  <c r="A1661" i="18"/>
  <c r="D1660" i="18"/>
  <c r="C1660" i="18" s="1"/>
  <c r="B1660" i="18"/>
  <c r="A1660" i="18"/>
  <c r="D1659" i="18"/>
  <c r="C1659" i="18" s="1"/>
  <c r="B1659" i="18"/>
  <c r="A1659" i="18"/>
  <c r="D1658" i="18"/>
  <c r="C1658" i="18" s="1"/>
  <c r="B1658" i="18"/>
  <c r="A1658" i="18"/>
  <c r="D1657" i="18"/>
  <c r="C1657" i="18" s="1"/>
  <c r="B1657" i="18"/>
  <c r="A1657" i="18"/>
  <c r="D1656" i="18"/>
  <c r="C1656" i="18" s="1"/>
  <c r="B1656" i="18"/>
  <c r="A1656" i="18"/>
  <c r="D1655" i="18"/>
  <c r="C1655" i="18" s="1"/>
  <c r="B1655" i="18"/>
  <c r="A1655" i="18"/>
  <c r="D1654" i="18"/>
  <c r="C1654" i="18" s="1"/>
  <c r="B1654" i="18"/>
  <c r="A1654" i="18"/>
  <c r="D1653" i="18"/>
  <c r="C1653" i="18" s="1"/>
  <c r="B1653" i="18"/>
  <c r="A1653" i="18"/>
  <c r="D1652" i="18"/>
  <c r="C1652" i="18" s="1"/>
  <c r="B1652" i="18"/>
  <c r="A1652" i="18"/>
  <c r="D1651" i="18"/>
  <c r="C1651" i="18" s="1"/>
  <c r="B1651" i="18"/>
  <c r="A1651" i="18"/>
  <c r="D1650" i="18"/>
  <c r="C1650" i="18" s="1"/>
  <c r="B1650" i="18"/>
  <c r="A1650" i="18"/>
  <c r="D1649" i="18"/>
  <c r="C1649" i="18" s="1"/>
  <c r="B1649" i="18"/>
  <c r="A1649" i="18"/>
  <c r="D1648" i="18"/>
  <c r="C1648" i="18" s="1"/>
  <c r="B1648" i="18"/>
  <c r="A1648" i="18"/>
  <c r="D1647" i="18"/>
  <c r="C1647" i="18" s="1"/>
  <c r="B1647" i="18"/>
  <c r="A1647" i="18"/>
  <c r="D1646" i="18"/>
  <c r="C1646" i="18" s="1"/>
  <c r="B1646" i="18"/>
  <c r="A1646" i="18"/>
  <c r="D1645" i="18"/>
  <c r="C1645" i="18" s="1"/>
  <c r="B1645" i="18"/>
  <c r="A1645" i="18"/>
  <c r="D1644" i="18"/>
  <c r="C1644" i="18" s="1"/>
  <c r="B1644" i="18"/>
  <c r="A1644" i="18"/>
  <c r="D1643" i="18"/>
  <c r="C1643" i="18" s="1"/>
  <c r="B1643" i="18"/>
  <c r="A1643" i="18"/>
  <c r="D1642" i="18"/>
  <c r="C1642" i="18" s="1"/>
  <c r="B1642" i="18"/>
  <c r="A1642" i="18"/>
  <c r="D1641" i="18"/>
  <c r="C1641" i="18" s="1"/>
  <c r="B1641" i="18"/>
  <c r="A1641" i="18"/>
  <c r="D1640" i="18"/>
  <c r="C1640" i="18" s="1"/>
  <c r="B1640" i="18"/>
  <c r="A1640" i="18"/>
  <c r="D1639" i="18"/>
  <c r="C1639" i="18" s="1"/>
  <c r="B1639" i="18"/>
  <c r="A1639" i="18"/>
  <c r="D1638" i="18"/>
  <c r="C1638" i="18" s="1"/>
  <c r="B1638" i="18"/>
  <c r="A1638" i="18"/>
  <c r="D1637" i="18"/>
  <c r="C1637" i="18" s="1"/>
  <c r="B1637" i="18"/>
  <c r="A1637" i="18"/>
  <c r="D1636" i="18"/>
  <c r="C1636" i="18"/>
  <c r="B1636" i="18"/>
  <c r="A1636" i="18"/>
  <c r="D1635" i="18"/>
  <c r="C1635" i="18" s="1"/>
  <c r="B1635" i="18"/>
  <c r="A1635" i="18"/>
  <c r="D1634" i="18"/>
  <c r="C1634" i="18" s="1"/>
  <c r="B1634" i="18"/>
  <c r="A1634" i="18"/>
  <c r="D1633" i="18"/>
  <c r="C1633" i="18" s="1"/>
  <c r="B1633" i="18"/>
  <c r="A1633" i="18"/>
  <c r="D1632" i="18"/>
  <c r="C1632" i="18" s="1"/>
  <c r="B1632" i="18"/>
  <c r="A1632" i="18"/>
  <c r="D1631" i="18"/>
  <c r="C1631" i="18" s="1"/>
  <c r="B1631" i="18"/>
  <c r="A1631" i="18"/>
  <c r="D1630" i="18"/>
  <c r="C1630" i="18" s="1"/>
  <c r="B1630" i="18"/>
  <c r="A1630" i="18"/>
  <c r="D1629" i="18"/>
  <c r="C1629" i="18" s="1"/>
  <c r="B1629" i="18"/>
  <c r="A1629" i="18"/>
  <c r="D1628" i="18"/>
  <c r="C1628" i="18" s="1"/>
  <c r="B1628" i="18"/>
  <c r="A1628" i="18"/>
  <c r="D1627" i="18"/>
  <c r="C1627" i="18" s="1"/>
  <c r="B1627" i="18"/>
  <c r="A1627" i="18"/>
  <c r="D1626" i="18"/>
  <c r="C1626" i="18" s="1"/>
  <c r="B1626" i="18"/>
  <c r="A1626" i="18"/>
  <c r="D1625" i="18"/>
  <c r="C1625" i="18" s="1"/>
  <c r="B1625" i="18"/>
  <c r="A1625" i="18"/>
  <c r="D1624" i="18"/>
  <c r="C1624" i="18" s="1"/>
  <c r="B1624" i="18"/>
  <c r="A1624" i="18"/>
  <c r="D1623" i="18"/>
  <c r="C1623" i="18" s="1"/>
  <c r="B1623" i="18"/>
  <c r="A1623" i="18"/>
  <c r="D1622" i="18"/>
  <c r="C1622" i="18" s="1"/>
  <c r="B1622" i="18"/>
  <c r="A1622" i="18"/>
  <c r="D1621" i="18"/>
  <c r="C1621" i="18" s="1"/>
  <c r="B1621" i="18"/>
  <c r="A1621" i="18"/>
  <c r="D1620" i="18"/>
  <c r="C1620" i="18" s="1"/>
  <c r="B1620" i="18"/>
  <c r="A1620" i="18"/>
  <c r="D1619" i="18"/>
  <c r="C1619" i="18" s="1"/>
  <c r="B1619" i="18"/>
  <c r="A1619" i="18"/>
  <c r="D1618" i="18"/>
  <c r="C1618" i="18" s="1"/>
  <c r="B1618" i="18"/>
  <c r="A1618" i="18"/>
  <c r="D1617" i="18"/>
  <c r="C1617" i="18" s="1"/>
  <c r="B1617" i="18"/>
  <c r="A1617" i="18"/>
  <c r="D1616" i="18"/>
  <c r="C1616" i="18" s="1"/>
  <c r="B1616" i="18"/>
  <c r="A1616" i="18"/>
  <c r="D1615" i="18"/>
  <c r="C1615" i="18" s="1"/>
  <c r="B1615" i="18"/>
  <c r="A1615" i="18"/>
  <c r="D1614" i="18"/>
  <c r="C1614" i="18" s="1"/>
  <c r="B1614" i="18"/>
  <c r="A1614" i="18"/>
  <c r="D1613" i="18"/>
  <c r="C1613" i="18" s="1"/>
  <c r="B1613" i="18"/>
  <c r="A1613" i="18"/>
  <c r="D1612" i="18"/>
  <c r="C1612" i="18" s="1"/>
  <c r="B1612" i="18"/>
  <c r="A1612" i="18"/>
  <c r="D1611" i="18"/>
  <c r="C1611" i="18" s="1"/>
  <c r="B1611" i="18"/>
  <c r="A1611" i="18"/>
  <c r="D1610" i="18"/>
  <c r="C1610" i="18" s="1"/>
  <c r="B1610" i="18"/>
  <c r="A1610" i="18"/>
  <c r="D1609" i="18"/>
  <c r="C1609" i="18" s="1"/>
  <c r="B1609" i="18"/>
  <c r="A1609" i="18"/>
  <c r="D1608" i="18"/>
  <c r="C1608" i="18" s="1"/>
  <c r="B1608" i="18"/>
  <c r="A1608" i="18"/>
  <c r="D1607" i="18"/>
  <c r="C1607" i="18" s="1"/>
  <c r="B1607" i="18"/>
  <c r="A1607" i="18"/>
  <c r="D1606" i="18"/>
  <c r="C1606" i="18" s="1"/>
  <c r="B1606" i="18"/>
  <c r="A1606" i="18"/>
  <c r="D1605" i="18"/>
  <c r="C1605" i="18" s="1"/>
  <c r="B1605" i="18"/>
  <c r="A1605" i="18"/>
  <c r="D1604" i="18"/>
  <c r="C1604" i="18" s="1"/>
  <c r="B1604" i="18"/>
  <c r="A1604" i="18"/>
  <c r="D1603" i="18"/>
  <c r="C1603" i="18" s="1"/>
  <c r="B1603" i="18"/>
  <c r="A1603" i="18"/>
  <c r="D1602" i="18"/>
  <c r="C1602" i="18" s="1"/>
  <c r="B1602" i="18"/>
  <c r="A1602" i="18"/>
  <c r="D1601" i="18"/>
  <c r="C1601" i="18" s="1"/>
  <c r="B1601" i="18"/>
  <c r="A1601" i="18"/>
  <c r="D1600" i="18"/>
  <c r="C1600" i="18" s="1"/>
  <c r="B1600" i="18"/>
  <c r="A1600" i="18"/>
  <c r="D1599" i="18"/>
  <c r="C1599" i="18" s="1"/>
  <c r="B1599" i="18"/>
  <c r="A1599" i="18"/>
  <c r="D1598" i="18"/>
  <c r="C1598" i="18" s="1"/>
  <c r="B1598" i="18"/>
  <c r="A1598" i="18"/>
  <c r="D1597" i="18"/>
  <c r="C1597" i="18" s="1"/>
  <c r="B1597" i="18"/>
  <c r="A1597" i="18"/>
  <c r="D1596" i="18"/>
  <c r="C1596" i="18" s="1"/>
  <c r="B1596" i="18"/>
  <c r="A1596" i="18"/>
  <c r="D1595" i="18"/>
  <c r="C1595" i="18" s="1"/>
  <c r="B1595" i="18"/>
  <c r="A1595" i="18"/>
  <c r="D1594" i="18"/>
  <c r="C1594" i="18" s="1"/>
  <c r="B1594" i="18"/>
  <c r="A1594" i="18"/>
  <c r="D1593" i="18"/>
  <c r="C1593" i="18" s="1"/>
  <c r="B1593" i="18"/>
  <c r="A1593" i="18"/>
  <c r="D1592" i="18"/>
  <c r="C1592" i="18" s="1"/>
  <c r="B1592" i="18"/>
  <c r="A1592" i="18"/>
  <c r="D1591" i="18"/>
  <c r="C1591" i="18" s="1"/>
  <c r="B1591" i="18"/>
  <c r="A1591" i="18"/>
  <c r="D1590" i="18"/>
  <c r="C1590" i="18" s="1"/>
  <c r="B1590" i="18"/>
  <c r="A1590" i="18"/>
  <c r="D1589" i="18"/>
  <c r="C1589" i="18" s="1"/>
  <c r="B1589" i="18"/>
  <c r="A1589" i="18"/>
  <c r="D1588" i="18"/>
  <c r="C1588" i="18" s="1"/>
  <c r="B1588" i="18"/>
  <c r="A1588" i="18"/>
  <c r="D1587" i="18"/>
  <c r="C1587" i="18" s="1"/>
  <c r="B1587" i="18"/>
  <c r="A1587" i="18"/>
  <c r="D1586" i="18"/>
  <c r="C1586" i="18" s="1"/>
  <c r="B1586" i="18"/>
  <c r="A1586" i="18"/>
  <c r="D1585" i="18"/>
  <c r="C1585" i="18" s="1"/>
  <c r="B1585" i="18"/>
  <c r="A1585" i="18"/>
  <c r="D1584" i="18"/>
  <c r="C1584" i="18" s="1"/>
  <c r="B1584" i="18"/>
  <c r="A1584" i="18"/>
  <c r="D1583" i="18"/>
  <c r="C1583" i="18" s="1"/>
  <c r="B1583" i="18"/>
  <c r="A1583" i="18"/>
  <c r="D1582" i="18"/>
  <c r="C1582" i="18" s="1"/>
  <c r="B1582" i="18"/>
  <c r="A1582" i="18"/>
  <c r="D1581" i="18"/>
  <c r="C1581" i="18" s="1"/>
  <c r="B1581" i="18"/>
  <c r="A1581" i="18"/>
  <c r="D1580" i="18"/>
  <c r="C1580" i="18" s="1"/>
  <c r="B1580" i="18"/>
  <c r="A1580" i="18"/>
  <c r="D1579" i="18"/>
  <c r="C1579" i="18" s="1"/>
  <c r="B1579" i="18"/>
  <c r="A1579" i="18"/>
  <c r="D1578" i="18"/>
  <c r="C1578" i="18" s="1"/>
  <c r="B1578" i="18"/>
  <c r="A1578" i="18"/>
  <c r="D1577" i="18"/>
  <c r="C1577" i="18" s="1"/>
  <c r="B1577" i="18"/>
  <c r="A1577" i="18"/>
  <c r="D1576" i="18"/>
  <c r="C1576" i="18" s="1"/>
  <c r="B1576" i="18"/>
  <c r="A1576" i="18"/>
  <c r="D1575" i="18"/>
  <c r="C1575" i="18" s="1"/>
  <c r="B1575" i="18"/>
  <c r="A1575" i="18"/>
  <c r="D1574" i="18"/>
  <c r="C1574" i="18" s="1"/>
  <c r="B1574" i="18"/>
  <c r="A1574" i="18"/>
  <c r="D1573" i="18"/>
  <c r="C1573" i="18" s="1"/>
  <c r="B1573" i="18"/>
  <c r="A1573" i="18"/>
  <c r="D1572" i="18"/>
  <c r="C1572" i="18" s="1"/>
  <c r="B1572" i="18"/>
  <c r="A1572" i="18"/>
  <c r="D1571" i="18"/>
  <c r="C1571" i="18" s="1"/>
  <c r="B1571" i="18"/>
  <c r="A1571" i="18"/>
  <c r="D1570" i="18"/>
  <c r="C1570" i="18" s="1"/>
  <c r="B1570" i="18"/>
  <c r="A1570" i="18"/>
  <c r="D1569" i="18"/>
  <c r="C1569" i="18" s="1"/>
  <c r="B1569" i="18"/>
  <c r="A1569" i="18"/>
  <c r="D1568" i="18"/>
  <c r="C1568" i="18" s="1"/>
  <c r="B1568" i="18"/>
  <c r="A1568" i="18"/>
  <c r="D1567" i="18"/>
  <c r="C1567" i="18" s="1"/>
  <c r="B1567" i="18"/>
  <c r="A1567" i="18"/>
  <c r="D1566" i="18"/>
  <c r="C1566" i="18" s="1"/>
  <c r="B1566" i="18"/>
  <c r="A1566" i="18"/>
  <c r="D1565" i="18"/>
  <c r="C1565" i="18" s="1"/>
  <c r="B1565" i="18"/>
  <c r="A1565" i="18"/>
  <c r="D1564" i="18"/>
  <c r="C1564" i="18" s="1"/>
  <c r="B1564" i="18"/>
  <c r="A1564" i="18"/>
  <c r="D1563" i="18"/>
  <c r="C1563" i="18" s="1"/>
  <c r="B1563" i="18"/>
  <c r="A1563" i="18"/>
  <c r="D1562" i="18"/>
  <c r="C1562" i="18" s="1"/>
  <c r="B1562" i="18"/>
  <c r="A1562" i="18"/>
  <c r="D1561" i="18"/>
  <c r="C1561" i="18" s="1"/>
  <c r="B1561" i="18"/>
  <c r="A1561" i="18"/>
  <c r="D1560" i="18"/>
  <c r="C1560" i="18" s="1"/>
  <c r="B1560" i="18"/>
  <c r="A1560" i="18"/>
  <c r="D1559" i="18"/>
  <c r="C1559" i="18" s="1"/>
  <c r="B1559" i="18"/>
  <c r="A1559" i="18"/>
  <c r="D1558" i="18"/>
  <c r="C1558" i="18" s="1"/>
  <c r="B1558" i="18"/>
  <c r="A1558" i="18"/>
  <c r="D1557" i="18"/>
  <c r="C1557" i="18" s="1"/>
  <c r="B1557" i="18"/>
  <c r="A1557" i="18"/>
  <c r="D1556" i="18"/>
  <c r="C1556" i="18" s="1"/>
  <c r="B1556" i="18"/>
  <c r="A1556" i="18"/>
  <c r="D1555" i="18"/>
  <c r="C1555" i="18" s="1"/>
  <c r="B1555" i="18"/>
  <c r="A1555" i="18"/>
  <c r="D1554" i="18"/>
  <c r="C1554" i="18" s="1"/>
  <c r="B1554" i="18"/>
  <c r="A1554" i="18"/>
  <c r="D1553" i="18"/>
  <c r="C1553" i="18" s="1"/>
  <c r="B1553" i="18"/>
  <c r="A1553" i="18"/>
  <c r="D1552" i="18"/>
  <c r="C1552" i="18" s="1"/>
  <c r="B1552" i="18"/>
  <c r="A1552" i="18"/>
  <c r="D1551" i="18"/>
  <c r="C1551" i="18" s="1"/>
  <c r="B1551" i="18"/>
  <c r="A1551" i="18"/>
  <c r="D1550" i="18"/>
  <c r="C1550" i="18" s="1"/>
  <c r="B1550" i="18"/>
  <c r="A1550" i="18"/>
  <c r="D1549" i="18"/>
  <c r="C1549" i="18" s="1"/>
  <c r="B1549" i="18"/>
  <c r="A1549" i="18"/>
  <c r="D1548" i="18"/>
  <c r="C1548" i="18" s="1"/>
  <c r="B1548" i="18"/>
  <c r="A1548" i="18"/>
  <c r="D1547" i="18"/>
  <c r="C1547" i="18" s="1"/>
  <c r="B1547" i="18"/>
  <c r="A1547" i="18"/>
  <c r="D1546" i="18"/>
  <c r="C1546" i="18" s="1"/>
  <c r="B1546" i="18"/>
  <c r="A1546" i="18"/>
  <c r="D1545" i="18"/>
  <c r="C1545" i="18" s="1"/>
  <c r="B1545" i="18"/>
  <c r="A1545" i="18"/>
  <c r="D1544" i="18"/>
  <c r="C1544" i="18" s="1"/>
  <c r="B1544" i="18"/>
  <c r="A1544" i="18"/>
  <c r="D1543" i="18"/>
  <c r="C1543" i="18" s="1"/>
  <c r="B1543" i="18"/>
  <c r="A1543" i="18"/>
  <c r="D1542" i="18"/>
  <c r="C1542" i="18" s="1"/>
  <c r="B1542" i="18"/>
  <c r="A1542" i="18"/>
  <c r="D1541" i="18"/>
  <c r="C1541" i="18" s="1"/>
  <c r="B1541" i="18"/>
  <c r="A1541" i="18"/>
  <c r="D1540" i="18"/>
  <c r="C1540" i="18" s="1"/>
  <c r="B1540" i="18"/>
  <c r="A1540" i="18"/>
  <c r="D1539" i="18"/>
  <c r="C1539" i="18" s="1"/>
  <c r="B1539" i="18"/>
  <c r="A1539" i="18"/>
  <c r="D1538" i="18"/>
  <c r="C1538" i="18" s="1"/>
  <c r="B1538" i="18"/>
  <c r="A1538" i="18"/>
  <c r="D1537" i="18"/>
  <c r="C1537" i="18" s="1"/>
  <c r="B1537" i="18"/>
  <c r="A1537" i="18"/>
  <c r="D1536" i="18"/>
  <c r="C1536" i="18" s="1"/>
  <c r="B1536" i="18"/>
  <c r="A1536" i="18"/>
  <c r="D1535" i="18"/>
  <c r="C1535" i="18" s="1"/>
  <c r="B1535" i="18"/>
  <c r="A1535" i="18"/>
  <c r="D1534" i="18"/>
  <c r="C1534" i="18" s="1"/>
  <c r="B1534" i="18"/>
  <c r="A1534" i="18"/>
  <c r="D1533" i="18"/>
  <c r="C1533" i="18" s="1"/>
  <c r="B1533" i="18"/>
  <c r="A1533" i="18"/>
  <c r="D1532" i="18"/>
  <c r="C1532" i="18" s="1"/>
  <c r="B1532" i="18"/>
  <c r="A1532" i="18"/>
  <c r="D1531" i="18"/>
  <c r="C1531" i="18" s="1"/>
  <c r="B1531" i="18"/>
  <c r="A1531" i="18"/>
  <c r="D1530" i="18"/>
  <c r="C1530" i="18" s="1"/>
  <c r="B1530" i="18"/>
  <c r="A1530" i="18"/>
  <c r="D1529" i="18"/>
  <c r="C1529" i="18" s="1"/>
  <c r="B1529" i="18"/>
  <c r="A1529" i="18"/>
  <c r="D1528" i="18"/>
  <c r="C1528" i="18" s="1"/>
  <c r="B1528" i="18"/>
  <c r="A1528" i="18"/>
  <c r="D1527" i="18"/>
  <c r="C1527" i="18" s="1"/>
  <c r="B1527" i="18"/>
  <c r="A1527" i="18"/>
  <c r="D1526" i="18"/>
  <c r="C1526" i="18" s="1"/>
  <c r="B1526" i="18"/>
  <c r="A1526" i="18"/>
  <c r="D1525" i="18"/>
  <c r="C1525" i="18" s="1"/>
  <c r="B1525" i="18"/>
  <c r="A1525" i="18"/>
  <c r="D1524" i="18"/>
  <c r="C1524" i="18" s="1"/>
  <c r="B1524" i="18"/>
  <c r="A1524" i="18"/>
  <c r="D1523" i="18"/>
  <c r="C1523" i="18" s="1"/>
  <c r="B1523" i="18"/>
  <c r="A1523" i="18"/>
  <c r="D1522" i="18"/>
  <c r="C1522" i="18" s="1"/>
  <c r="B1522" i="18"/>
  <c r="A1522" i="18"/>
  <c r="D1521" i="18"/>
  <c r="C1521" i="18" s="1"/>
  <c r="B1521" i="18"/>
  <c r="A1521" i="18"/>
  <c r="D1520" i="18"/>
  <c r="C1520" i="18" s="1"/>
  <c r="B1520" i="18"/>
  <c r="A1520" i="18"/>
  <c r="D1519" i="18"/>
  <c r="C1519" i="18" s="1"/>
  <c r="B1519" i="18"/>
  <c r="A1519" i="18"/>
  <c r="D1518" i="18"/>
  <c r="C1518" i="18" s="1"/>
  <c r="B1518" i="18"/>
  <c r="A1518" i="18"/>
  <c r="D1517" i="18"/>
  <c r="C1517" i="18" s="1"/>
  <c r="B1517" i="18"/>
  <c r="A1517" i="18"/>
  <c r="D1516" i="18"/>
  <c r="C1516" i="18" s="1"/>
  <c r="B1516" i="18"/>
  <c r="A1516" i="18"/>
  <c r="D1515" i="18"/>
  <c r="C1515" i="18" s="1"/>
  <c r="B1515" i="18"/>
  <c r="A1515" i="18"/>
  <c r="D1514" i="18"/>
  <c r="C1514" i="18" s="1"/>
  <c r="B1514" i="18"/>
  <c r="A1514" i="18"/>
  <c r="D1513" i="18"/>
  <c r="C1513" i="18" s="1"/>
  <c r="B1513" i="18"/>
  <c r="A1513" i="18"/>
  <c r="D1512" i="18"/>
  <c r="C1512" i="18" s="1"/>
  <c r="B1512" i="18"/>
  <c r="A1512" i="18"/>
  <c r="D1511" i="18"/>
  <c r="C1511" i="18" s="1"/>
  <c r="B1511" i="18"/>
  <c r="A1511" i="18"/>
  <c r="D1510" i="18"/>
  <c r="C1510" i="18" s="1"/>
  <c r="B1510" i="18"/>
  <c r="A1510" i="18"/>
  <c r="D1509" i="18"/>
  <c r="C1509" i="18" s="1"/>
  <c r="B1509" i="18"/>
  <c r="A1509" i="18"/>
  <c r="D1508" i="18"/>
  <c r="C1508" i="18" s="1"/>
  <c r="B1508" i="18"/>
  <c r="A1508" i="18"/>
  <c r="D1507" i="18"/>
  <c r="C1507" i="18" s="1"/>
  <c r="B1507" i="18"/>
  <c r="A1507" i="18"/>
  <c r="D1506" i="18"/>
  <c r="C1506" i="18" s="1"/>
  <c r="B1506" i="18"/>
  <c r="A1506" i="18"/>
  <c r="D1505" i="18"/>
  <c r="C1505" i="18" s="1"/>
  <c r="B1505" i="18"/>
  <c r="A1505" i="18"/>
  <c r="D1504" i="18"/>
  <c r="C1504" i="18" s="1"/>
  <c r="B1504" i="18"/>
  <c r="A1504" i="18"/>
  <c r="D1503" i="18"/>
  <c r="C1503" i="18" s="1"/>
  <c r="B1503" i="18"/>
  <c r="A1503" i="18"/>
  <c r="D1502" i="18"/>
  <c r="C1502" i="18" s="1"/>
  <c r="B1502" i="18"/>
  <c r="A1502" i="18"/>
  <c r="D1501" i="18"/>
  <c r="C1501" i="18" s="1"/>
  <c r="B1501" i="18"/>
  <c r="A1501" i="18"/>
  <c r="D1500" i="18"/>
  <c r="C1500" i="18"/>
  <c r="B1500" i="18"/>
  <c r="A1500" i="18"/>
  <c r="D1499" i="18"/>
  <c r="C1499" i="18" s="1"/>
  <c r="B1499" i="18"/>
  <c r="A1499" i="18"/>
  <c r="D1498" i="18"/>
  <c r="C1498" i="18" s="1"/>
  <c r="B1498" i="18"/>
  <c r="A1498" i="18"/>
  <c r="D1497" i="18"/>
  <c r="C1497" i="18" s="1"/>
  <c r="B1497" i="18"/>
  <c r="A1497" i="18"/>
  <c r="D1496" i="18"/>
  <c r="C1496" i="18" s="1"/>
  <c r="B1496" i="18"/>
  <c r="A1496" i="18"/>
  <c r="D1495" i="18"/>
  <c r="C1495" i="18" s="1"/>
  <c r="B1495" i="18"/>
  <c r="A1495" i="18"/>
  <c r="D1494" i="18"/>
  <c r="C1494" i="18" s="1"/>
  <c r="B1494" i="18"/>
  <c r="A1494" i="18"/>
  <c r="D1493" i="18"/>
  <c r="C1493" i="18" s="1"/>
  <c r="B1493" i="18"/>
  <c r="A1493" i="18"/>
  <c r="D1492" i="18"/>
  <c r="C1492" i="18" s="1"/>
  <c r="B1492" i="18"/>
  <c r="A1492" i="18"/>
  <c r="D1491" i="18"/>
  <c r="C1491" i="18" s="1"/>
  <c r="B1491" i="18"/>
  <c r="A1491" i="18"/>
  <c r="D1490" i="18"/>
  <c r="C1490" i="18" s="1"/>
  <c r="B1490" i="18"/>
  <c r="A1490" i="18"/>
  <c r="D1489" i="18"/>
  <c r="C1489" i="18" s="1"/>
  <c r="B1489" i="18"/>
  <c r="A1489" i="18"/>
  <c r="D1488" i="18"/>
  <c r="C1488" i="18" s="1"/>
  <c r="B1488" i="18"/>
  <c r="A1488" i="18"/>
  <c r="D1487" i="18"/>
  <c r="C1487" i="18" s="1"/>
  <c r="B1487" i="18"/>
  <c r="A1487" i="18"/>
  <c r="D1486" i="18"/>
  <c r="C1486" i="18" s="1"/>
  <c r="B1486" i="18"/>
  <c r="A1486" i="18"/>
  <c r="D1485" i="18"/>
  <c r="C1485" i="18" s="1"/>
  <c r="B1485" i="18"/>
  <c r="A1485" i="18"/>
  <c r="D1484" i="18"/>
  <c r="C1484" i="18" s="1"/>
  <c r="B1484" i="18"/>
  <c r="A1484" i="18"/>
  <c r="D1483" i="18"/>
  <c r="C1483" i="18" s="1"/>
  <c r="B1483" i="18"/>
  <c r="A1483" i="18"/>
  <c r="D1482" i="18"/>
  <c r="C1482" i="18" s="1"/>
  <c r="B1482" i="18"/>
  <c r="A1482" i="18"/>
  <c r="D1481" i="18"/>
  <c r="C1481" i="18" s="1"/>
  <c r="B1481" i="18"/>
  <c r="A1481" i="18"/>
  <c r="D1480" i="18"/>
  <c r="C1480" i="18" s="1"/>
  <c r="B1480" i="18"/>
  <c r="A1480" i="18"/>
  <c r="D1479" i="18"/>
  <c r="C1479" i="18" s="1"/>
  <c r="B1479" i="18"/>
  <c r="A1479" i="18"/>
  <c r="D1478" i="18"/>
  <c r="C1478" i="18" s="1"/>
  <c r="B1478" i="18"/>
  <c r="A1478" i="18"/>
  <c r="D1477" i="18"/>
  <c r="C1477" i="18" s="1"/>
  <c r="B1477" i="18"/>
  <c r="A1477" i="18"/>
  <c r="D1476" i="18"/>
  <c r="C1476" i="18" s="1"/>
  <c r="B1476" i="18"/>
  <c r="A1476" i="18"/>
  <c r="D1475" i="18"/>
  <c r="C1475" i="18" s="1"/>
  <c r="B1475" i="18"/>
  <c r="A1475" i="18"/>
  <c r="D1474" i="18"/>
  <c r="C1474" i="18" s="1"/>
  <c r="B1474" i="18"/>
  <c r="A1474" i="18"/>
  <c r="D1473" i="18"/>
  <c r="C1473" i="18" s="1"/>
  <c r="B1473" i="18"/>
  <c r="A1473" i="18"/>
  <c r="D1472" i="18"/>
  <c r="C1472" i="18" s="1"/>
  <c r="B1472" i="18"/>
  <c r="A1472" i="18"/>
  <c r="D1471" i="18"/>
  <c r="C1471" i="18" s="1"/>
  <c r="B1471" i="18"/>
  <c r="A1471" i="18"/>
  <c r="D1470" i="18"/>
  <c r="C1470" i="18" s="1"/>
  <c r="B1470" i="18"/>
  <c r="A1470" i="18"/>
  <c r="D1469" i="18"/>
  <c r="C1469" i="18" s="1"/>
  <c r="B1469" i="18"/>
  <c r="A1469" i="18"/>
  <c r="D1468" i="18"/>
  <c r="C1468" i="18" s="1"/>
  <c r="B1468" i="18"/>
  <c r="A1468" i="18"/>
  <c r="D1467" i="18"/>
  <c r="C1467" i="18" s="1"/>
  <c r="B1467" i="18"/>
  <c r="A1467" i="18"/>
  <c r="D1466" i="18"/>
  <c r="C1466" i="18" s="1"/>
  <c r="B1466" i="18"/>
  <c r="A1466" i="18"/>
  <c r="D1465" i="18"/>
  <c r="C1465" i="18" s="1"/>
  <c r="B1465" i="18"/>
  <c r="A1465" i="18"/>
  <c r="D1464" i="18"/>
  <c r="C1464" i="18" s="1"/>
  <c r="B1464" i="18"/>
  <c r="A1464" i="18"/>
  <c r="D1463" i="18"/>
  <c r="C1463" i="18" s="1"/>
  <c r="B1463" i="18"/>
  <c r="A1463" i="18"/>
  <c r="D1462" i="18"/>
  <c r="C1462" i="18" s="1"/>
  <c r="B1462" i="18"/>
  <c r="A1462" i="18"/>
  <c r="D1461" i="18"/>
  <c r="C1461" i="18" s="1"/>
  <c r="B1461" i="18"/>
  <c r="A1461" i="18"/>
  <c r="D1460" i="18"/>
  <c r="C1460" i="18" s="1"/>
  <c r="B1460" i="18"/>
  <c r="A1460" i="18"/>
  <c r="D1459" i="18"/>
  <c r="C1459" i="18" s="1"/>
  <c r="B1459" i="18"/>
  <c r="A1459" i="18"/>
  <c r="D1458" i="18"/>
  <c r="C1458" i="18" s="1"/>
  <c r="B1458" i="18"/>
  <c r="A1458" i="18"/>
  <c r="D1457" i="18"/>
  <c r="C1457" i="18" s="1"/>
  <c r="B1457" i="18"/>
  <c r="A1457" i="18"/>
  <c r="D1456" i="18"/>
  <c r="C1456" i="18" s="1"/>
  <c r="B1456" i="18"/>
  <c r="A1456" i="18"/>
  <c r="D1455" i="18"/>
  <c r="C1455" i="18" s="1"/>
  <c r="B1455" i="18"/>
  <c r="A1455" i="18"/>
  <c r="D1454" i="18"/>
  <c r="C1454" i="18" s="1"/>
  <c r="B1454" i="18"/>
  <c r="A1454" i="18"/>
  <c r="D1453" i="18"/>
  <c r="C1453" i="18" s="1"/>
  <c r="B1453" i="18"/>
  <c r="A1453" i="18"/>
  <c r="D1452" i="18"/>
  <c r="C1452" i="18" s="1"/>
  <c r="B1452" i="18"/>
  <c r="A1452" i="18"/>
  <c r="D1451" i="18"/>
  <c r="C1451" i="18" s="1"/>
  <c r="B1451" i="18"/>
  <c r="A1451" i="18"/>
  <c r="D1450" i="18"/>
  <c r="C1450" i="18" s="1"/>
  <c r="B1450" i="18"/>
  <c r="A1450" i="18"/>
  <c r="D1449" i="18"/>
  <c r="C1449" i="18" s="1"/>
  <c r="B1449" i="18"/>
  <c r="A1449" i="18"/>
  <c r="D1448" i="18"/>
  <c r="C1448" i="18" s="1"/>
  <c r="B1448" i="18"/>
  <c r="A1448" i="18"/>
  <c r="D1447" i="18"/>
  <c r="C1447" i="18" s="1"/>
  <c r="B1447" i="18"/>
  <c r="A1447" i="18"/>
  <c r="D1446" i="18"/>
  <c r="C1446" i="18" s="1"/>
  <c r="B1446" i="18"/>
  <c r="A1446" i="18"/>
  <c r="D1445" i="18"/>
  <c r="C1445" i="18" s="1"/>
  <c r="B1445" i="18"/>
  <c r="A1445" i="18"/>
  <c r="D1444" i="18"/>
  <c r="C1444" i="18" s="1"/>
  <c r="B1444" i="18"/>
  <c r="A1444" i="18"/>
  <c r="D1443" i="18"/>
  <c r="C1443" i="18" s="1"/>
  <c r="B1443" i="18"/>
  <c r="A1443" i="18"/>
  <c r="D1442" i="18"/>
  <c r="C1442" i="18" s="1"/>
  <c r="B1442" i="18"/>
  <c r="A1442" i="18"/>
  <c r="D1441" i="18"/>
  <c r="C1441" i="18" s="1"/>
  <c r="B1441" i="18"/>
  <c r="A1441" i="18"/>
  <c r="D1440" i="18"/>
  <c r="C1440" i="18" s="1"/>
  <c r="B1440" i="18"/>
  <c r="A1440" i="18"/>
  <c r="D1439" i="18"/>
  <c r="C1439" i="18" s="1"/>
  <c r="B1439" i="18"/>
  <c r="A1439" i="18"/>
  <c r="D1438" i="18"/>
  <c r="C1438" i="18" s="1"/>
  <c r="B1438" i="18"/>
  <c r="A1438" i="18"/>
  <c r="D1437" i="18"/>
  <c r="C1437" i="18" s="1"/>
  <c r="B1437" i="18"/>
  <c r="A1437" i="18"/>
  <c r="D1436" i="18"/>
  <c r="C1436" i="18" s="1"/>
  <c r="B1436" i="18"/>
  <c r="A1436" i="18"/>
  <c r="D1435" i="18"/>
  <c r="C1435" i="18" s="1"/>
  <c r="B1435" i="18"/>
  <c r="A1435" i="18"/>
  <c r="D1434" i="18"/>
  <c r="C1434" i="18" s="1"/>
  <c r="B1434" i="18"/>
  <c r="A1434" i="18"/>
  <c r="D1433" i="18"/>
  <c r="C1433" i="18" s="1"/>
  <c r="B1433" i="18"/>
  <c r="A1433" i="18"/>
  <c r="D1432" i="18"/>
  <c r="C1432" i="18" s="1"/>
  <c r="B1432" i="18"/>
  <c r="A1432" i="18"/>
  <c r="D1431" i="18"/>
  <c r="C1431" i="18" s="1"/>
  <c r="B1431" i="18"/>
  <c r="A1431" i="18"/>
  <c r="D1430" i="18"/>
  <c r="C1430" i="18" s="1"/>
  <c r="B1430" i="18"/>
  <c r="A1430" i="18"/>
  <c r="D1429" i="18"/>
  <c r="C1429" i="18" s="1"/>
  <c r="B1429" i="18"/>
  <c r="A1429" i="18"/>
  <c r="D1428" i="18"/>
  <c r="C1428" i="18" s="1"/>
  <c r="B1428" i="18"/>
  <c r="A1428" i="18"/>
  <c r="D1427" i="18"/>
  <c r="C1427" i="18" s="1"/>
  <c r="B1427" i="18"/>
  <c r="A1427" i="18"/>
  <c r="D1426" i="18"/>
  <c r="C1426" i="18" s="1"/>
  <c r="B1426" i="18"/>
  <c r="A1426" i="18"/>
  <c r="D1425" i="18"/>
  <c r="C1425" i="18" s="1"/>
  <c r="B1425" i="18"/>
  <c r="A1425" i="18"/>
  <c r="D1424" i="18"/>
  <c r="C1424" i="18" s="1"/>
  <c r="B1424" i="18"/>
  <c r="A1424" i="18"/>
  <c r="D1423" i="18"/>
  <c r="C1423" i="18" s="1"/>
  <c r="B1423" i="18"/>
  <c r="A1423" i="18"/>
  <c r="D1422" i="18"/>
  <c r="C1422" i="18" s="1"/>
  <c r="B1422" i="18"/>
  <c r="A1422" i="18"/>
  <c r="D1421" i="18"/>
  <c r="C1421" i="18" s="1"/>
  <c r="B1421" i="18"/>
  <c r="A1421" i="18"/>
  <c r="D1420" i="18"/>
  <c r="C1420" i="18" s="1"/>
  <c r="B1420" i="18"/>
  <c r="A1420" i="18"/>
  <c r="D1419" i="18"/>
  <c r="C1419" i="18" s="1"/>
  <c r="B1419" i="18"/>
  <c r="A1419" i="18"/>
  <c r="D1418" i="18"/>
  <c r="C1418" i="18" s="1"/>
  <c r="B1418" i="18"/>
  <c r="A1418" i="18"/>
  <c r="D1417" i="18"/>
  <c r="C1417" i="18" s="1"/>
  <c r="B1417" i="18"/>
  <c r="A1417" i="18"/>
  <c r="D1416" i="18"/>
  <c r="C1416" i="18" s="1"/>
  <c r="B1416" i="18"/>
  <c r="A1416" i="18"/>
  <c r="D1415" i="18"/>
  <c r="C1415" i="18" s="1"/>
  <c r="B1415" i="18"/>
  <c r="A1415" i="18"/>
  <c r="D1414" i="18"/>
  <c r="C1414" i="18" s="1"/>
  <c r="B1414" i="18"/>
  <c r="A1414" i="18"/>
  <c r="D1413" i="18"/>
  <c r="C1413" i="18" s="1"/>
  <c r="B1413" i="18"/>
  <c r="A1413" i="18"/>
  <c r="D1412" i="18"/>
  <c r="C1412" i="18" s="1"/>
  <c r="B1412" i="18"/>
  <c r="A1412" i="18"/>
  <c r="D1411" i="18"/>
  <c r="C1411" i="18" s="1"/>
  <c r="B1411" i="18"/>
  <c r="A1411" i="18"/>
  <c r="D1410" i="18"/>
  <c r="C1410" i="18" s="1"/>
  <c r="B1410" i="18"/>
  <c r="A1410" i="18"/>
  <c r="D1409" i="18"/>
  <c r="C1409" i="18" s="1"/>
  <c r="B1409" i="18"/>
  <c r="A1409" i="18"/>
  <c r="D1408" i="18"/>
  <c r="C1408" i="18" s="1"/>
  <c r="B1408" i="18"/>
  <c r="A1408" i="18"/>
  <c r="D1407" i="18"/>
  <c r="C1407" i="18" s="1"/>
  <c r="B1407" i="18"/>
  <c r="A1407" i="18"/>
  <c r="D1406" i="18"/>
  <c r="C1406" i="18" s="1"/>
  <c r="B1406" i="18"/>
  <c r="A1406" i="18"/>
  <c r="D1405" i="18"/>
  <c r="C1405" i="18" s="1"/>
  <c r="B1405" i="18"/>
  <c r="A1405" i="18"/>
  <c r="D1404" i="18"/>
  <c r="C1404" i="18" s="1"/>
  <c r="B1404" i="18"/>
  <c r="A1404" i="18"/>
  <c r="D1403" i="18"/>
  <c r="C1403" i="18" s="1"/>
  <c r="B1403" i="18"/>
  <c r="A1403" i="18"/>
  <c r="D1402" i="18"/>
  <c r="C1402" i="18" s="1"/>
  <c r="B1402" i="18"/>
  <c r="A1402" i="18"/>
  <c r="D1401" i="18"/>
  <c r="C1401" i="18" s="1"/>
  <c r="B1401" i="18"/>
  <c r="A1401" i="18"/>
  <c r="D1400" i="18"/>
  <c r="C1400" i="18" s="1"/>
  <c r="B1400" i="18"/>
  <c r="A1400" i="18"/>
  <c r="D1399" i="18"/>
  <c r="C1399" i="18" s="1"/>
  <c r="B1399" i="18"/>
  <c r="A1399" i="18"/>
  <c r="D1398" i="18"/>
  <c r="C1398" i="18" s="1"/>
  <c r="B1398" i="18"/>
  <c r="A1398" i="18"/>
  <c r="D1397" i="18"/>
  <c r="C1397" i="18" s="1"/>
  <c r="B1397" i="18"/>
  <c r="A1397" i="18"/>
  <c r="D1396" i="18"/>
  <c r="C1396" i="18" s="1"/>
  <c r="B1396" i="18"/>
  <c r="A1396" i="18"/>
  <c r="D1395" i="18"/>
  <c r="C1395" i="18" s="1"/>
  <c r="B1395" i="18"/>
  <c r="A1395" i="18"/>
  <c r="D1394" i="18"/>
  <c r="C1394" i="18" s="1"/>
  <c r="B1394" i="18"/>
  <c r="A1394" i="18"/>
  <c r="D1393" i="18"/>
  <c r="C1393" i="18" s="1"/>
  <c r="B1393" i="18"/>
  <c r="A1393" i="18"/>
  <c r="D1392" i="18"/>
  <c r="C1392" i="18" s="1"/>
  <c r="B1392" i="18"/>
  <c r="A1392" i="18"/>
  <c r="D1391" i="18"/>
  <c r="C1391" i="18" s="1"/>
  <c r="B1391" i="18"/>
  <c r="A1391" i="18"/>
  <c r="D1390" i="18"/>
  <c r="C1390" i="18" s="1"/>
  <c r="B1390" i="18"/>
  <c r="A1390" i="18"/>
  <c r="D1389" i="18"/>
  <c r="C1389" i="18" s="1"/>
  <c r="B1389" i="18"/>
  <c r="A1389" i="18"/>
  <c r="D1388" i="18"/>
  <c r="C1388" i="18" s="1"/>
  <c r="B1388" i="18"/>
  <c r="A1388" i="18"/>
  <c r="D1387" i="18"/>
  <c r="C1387" i="18" s="1"/>
  <c r="B1387" i="18"/>
  <c r="A1387" i="18"/>
  <c r="D1386" i="18"/>
  <c r="C1386" i="18" s="1"/>
  <c r="B1386" i="18"/>
  <c r="A1386" i="18"/>
  <c r="D1385" i="18"/>
  <c r="C1385" i="18" s="1"/>
  <c r="B1385" i="18"/>
  <c r="A1385" i="18"/>
  <c r="D1384" i="18"/>
  <c r="C1384" i="18" s="1"/>
  <c r="B1384" i="18"/>
  <c r="A1384" i="18"/>
  <c r="D1383" i="18"/>
  <c r="C1383" i="18" s="1"/>
  <c r="B1383" i="18"/>
  <c r="A1383" i="18"/>
  <c r="D1382" i="18"/>
  <c r="C1382" i="18" s="1"/>
  <c r="B1382" i="18"/>
  <c r="A1382" i="18"/>
  <c r="D1381" i="18"/>
  <c r="C1381" i="18" s="1"/>
  <c r="B1381" i="18"/>
  <c r="A1381" i="18"/>
  <c r="D1380" i="18"/>
  <c r="C1380" i="18" s="1"/>
  <c r="B1380" i="18"/>
  <c r="A1380" i="18"/>
  <c r="D1379" i="18"/>
  <c r="C1379" i="18" s="1"/>
  <c r="B1379" i="18"/>
  <c r="A1379" i="18"/>
  <c r="D1378" i="18"/>
  <c r="C1378" i="18" s="1"/>
  <c r="B1378" i="18"/>
  <c r="A1378" i="18"/>
  <c r="D1377" i="18"/>
  <c r="C1377" i="18" s="1"/>
  <c r="B1377" i="18"/>
  <c r="A1377" i="18"/>
  <c r="D1376" i="18"/>
  <c r="C1376" i="18" s="1"/>
  <c r="B1376" i="18"/>
  <c r="A1376" i="18"/>
  <c r="D1375" i="18"/>
  <c r="C1375" i="18" s="1"/>
  <c r="B1375" i="18"/>
  <c r="A1375" i="18"/>
  <c r="D1374" i="18"/>
  <c r="C1374" i="18" s="1"/>
  <c r="B1374" i="18"/>
  <c r="A1374" i="18"/>
  <c r="D1373" i="18"/>
  <c r="C1373" i="18" s="1"/>
  <c r="B1373" i="18"/>
  <c r="A1373" i="18"/>
  <c r="D1372" i="18"/>
  <c r="C1372" i="18" s="1"/>
  <c r="B1372" i="18"/>
  <c r="A1372" i="18"/>
  <c r="D1371" i="18"/>
  <c r="C1371" i="18" s="1"/>
  <c r="B1371" i="18"/>
  <c r="A1371" i="18"/>
  <c r="D1370" i="18"/>
  <c r="C1370" i="18" s="1"/>
  <c r="B1370" i="18"/>
  <c r="A1370" i="18"/>
  <c r="D1369" i="18"/>
  <c r="C1369" i="18" s="1"/>
  <c r="B1369" i="18"/>
  <c r="A1369" i="18"/>
  <c r="D1368" i="18"/>
  <c r="C1368" i="18" s="1"/>
  <c r="B1368" i="18"/>
  <c r="A1368" i="18"/>
  <c r="D1367" i="18"/>
  <c r="C1367" i="18" s="1"/>
  <c r="B1367" i="18"/>
  <c r="A1367" i="18"/>
  <c r="D1366" i="18"/>
  <c r="C1366" i="18" s="1"/>
  <c r="B1366" i="18"/>
  <c r="A1366" i="18"/>
  <c r="D1365" i="18"/>
  <c r="C1365" i="18" s="1"/>
  <c r="B1365" i="18"/>
  <c r="A1365" i="18"/>
  <c r="D1364" i="18"/>
  <c r="C1364" i="18" s="1"/>
  <c r="B1364" i="18"/>
  <c r="A1364" i="18"/>
  <c r="D1363" i="18"/>
  <c r="C1363" i="18" s="1"/>
  <c r="B1363" i="18"/>
  <c r="A1363" i="18"/>
  <c r="D1362" i="18"/>
  <c r="C1362" i="18" s="1"/>
  <c r="B1362" i="18"/>
  <c r="A1362" i="18"/>
  <c r="D1361" i="18"/>
  <c r="C1361" i="18" s="1"/>
  <c r="B1361" i="18"/>
  <c r="A1361" i="18"/>
  <c r="D1360" i="18"/>
  <c r="C1360" i="18"/>
  <c r="B1360" i="18"/>
  <c r="A1360" i="18"/>
  <c r="D1359" i="18"/>
  <c r="C1359" i="18" s="1"/>
  <c r="B1359" i="18"/>
  <c r="A1359" i="18"/>
  <c r="D1358" i="18"/>
  <c r="C1358" i="18" s="1"/>
  <c r="B1358" i="18"/>
  <c r="A1358" i="18"/>
  <c r="D1357" i="18"/>
  <c r="C1357" i="18" s="1"/>
  <c r="B1357" i="18"/>
  <c r="A1357" i="18"/>
  <c r="D1356" i="18"/>
  <c r="C1356" i="18" s="1"/>
  <c r="B1356" i="18"/>
  <c r="A1356" i="18"/>
  <c r="D1355" i="18"/>
  <c r="C1355" i="18" s="1"/>
  <c r="B1355" i="18"/>
  <c r="A1355" i="18"/>
  <c r="D1354" i="18"/>
  <c r="C1354" i="18" s="1"/>
  <c r="B1354" i="18"/>
  <c r="A1354" i="18"/>
  <c r="D1353" i="18"/>
  <c r="C1353" i="18" s="1"/>
  <c r="B1353" i="18"/>
  <c r="A1353" i="18"/>
  <c r="D1352" i="18"/>
  <c r="C1352" i="18" s="1"/>
  <c r="B1352" i="18"/>
  <c r="A1352" i="18"/>
  <c r="D1351" i="18"/>
  <c r="C1351" i="18" s="1"/>
  <c r="B1351" i="18"/>
  <c r="A1351" i="18"/>
  <c r="D1350" i="18"/>
  <c r="C1350" i="18" s="1"/>
  <c r="B1350" i="18"/>
  <c r="A1350" i="18"/>
  <c r="D1349" i="18"/>
  <c r="C1349" i="18" s="1"/>
  <c r="B1349" i="18"/>
  <c r="A1349" i="18"/>
  <c r="D1348" i="18"/>
  <c r="C1348" i="18" s="1"/>
  <c r="B1348" i="18"/>
  <c r="A1348" i="18"/>
  <c r="D1347" i="18"/>
  <c r="C1347" i="18" s="1"/>
  <c r="B1347" i="18"/>
  <c r="A1347" i="18"/>
  <c r="D1346" i="18"/>
  <c r="C1346" i="18" s="1"/>
  <c r="B1346" i="18"/>
  <c r="A1346" i="18"/>
  <c r="D1345" i="18"/>
  <c r="C1345" i="18" s="1"/>
  <c r="B1345" i="18"/>
  <c r="A1345" i="18"/>
  <c r="D1344" i="18"/>
  <c r="C1344" i="18" s="1"/>
  <c r="B1344" i="18"/>
  <c r="A1344" i="18"/>
  <c r="D1343" i="18"/>
  <c r="C1343" i="18" s="1"/>
  <c r="B1343" i="18"/>
  <c r="A1343" i="18"/>
  <c r="D1342" i="18"/>
  <c r="C1342" i="18" s="1"/>
  <c r="B1342" i="18"/>
  <c r="A1342" i="18"/>
  <c r="D1341" i="18"/>
  <c r="C1341" i="18" s="1"/>
  <c r="B1341" i="18"/>
  <c r="A1341" i="18"/>
  <c r="D1340" i="18"/>
  <c r="C1340" i="18" s="1"/>
  <c r="B1340" i="18"/>
  <c r="A1340" i="18"/>
  <c r="D1339" i="18"/>
  <c r="C1339" i="18" s="1"/>
  <c r="B1339" i="18"/>
  <c r="A1339" i="18"/>
  <c r="D1338" i="18"/>
  <c r="C1338" i="18" s="1"/>
  <c r="B1338" i="18"/>
  <c r="A1338" i="18"/>
  <c r="D1337" i="18"/>
  <c r="C1337" i="18" s="1"/>
  <c r="B1337" i="18"/>
  <c r="A1337" i="18"/>
  <c r="D1336" i="18"/>
  <c r="C1336" i="18" s="1"/>
  <c r="B1336" i="18"/>
  <c r="A1336" i="18"/>
  <c r="D1335" i="18"/>
  <c r="C1335" i="18" s="1"/>
  <c r="B1335" i="18"/>
  <c r="A1335" i="18"/>
  <c r="D1334" i="18"/>
  <c r="C1334" i="18" s="1"/>
  <c r="B1334" i="18"/>
  <c r="A1334" i="18"/>
  <c r="D1333" i="18"/>
  <c r="C1333" i="18" s="1"/>
  <c r="B1333" i="18"/>
  <c r="A1333" i="18"/>
  <c r="D1332" i="18"/>
  <c r="C1332" i="18" s="1"/>
  <c r="B1332" i="18"/>
  <c r="A1332" i="18"/>
  <c r="D1331" i="18"/>
  <c r="C1331" i="18" s="1"/>
  <c r="B1331" i="18"/>
  <c r="A1331" i="18"/>
  <c r="D1330" i="18"/>
  <c r="C1330" i="18" s="1"/>
  <c r="B1330" i="18"/>
  <c r="A1330" i="18"/>
  <c r="D1329" i="18"/>
  <c r="C1329" i="18" s="1"/>
  <c r="B1329" i="18"/>
  <c r="A1329" i="18"/>
  <c r="D1328" i="18"/>
  <c r="C1328" i="18" s="1"/>
  <c r="B1328" i="18"/>
  <c r="A1328" i="18"/>
  <c r="D1327" i="18"/>
  <c r="C1327" i="18" s="1"/>
  <c r="B1327" i="18"/>
  <c r="A1327" i="18"/>
  <c r="D1326" i="18"/>
  <c r="C1326" i="18" s="1"/>
  <c r="B1326" i="18"/>
  <c r="A1326" i="18"/>
  <c r="D1325" i="18"/>
  <c r="C1325" i="18" s="1"/>
  <c r="B1325" i="18"/>
  <c r="A1325" i="18"/>
  <c r="D1324" i="18"/>
  <c r="C1324" i="18" s="1"/>
  <c r="B1324" i="18"/>
  <c r="A1324" i="18"/>
  <c r="D1323" i="18"/>
  <c r="C1323" i="18" s="1"/>
  <c r="B1323" i="18"/>
  <c r="A1323" i="18"/>
  <c r="D1322" i="18"/>
  <c r="C1322" i="18" s="1"/>
  <c r="B1322" i="18"/>
  <c r="A1322" i="18"/>
  <c r="D1321" i="18"/>
  <c r="C1321" i="18" s="1"/>
  <c r="B1321" i="18"/>
  <c r="A1321" i="18"/>
  <c r="D1320" i="18"/>
  <c r="C1320" i="18" s="1"/>
  <c r="B1320" i="18"/>
  <c r="A1320" i="18"/>
  <c r="D1319" i="18"/>
  <c r="C1319" i="18" s="1"/>
  <c r="B1319" i="18"/>
  <c r="A1319" i="18"/>
  <c r="D1318" i="18"/>
  <c r="C1318" i="18" s="1"/>
  <c r="B1318" i="18"/>
  <c r="A1318" i="18"/>
  <c r="D1317" i="18"/>
  <c r="C1317" i="18" s="1"/>
  <c r="B1317" i="18"/>
  <c r="A1317" i="18"/>
  <c r="D1316" i="18"/>
  <c r="C1316" i="18" s="1"/>
  <c r="B1316" i="18"/>
  <c r="A1316" i="18"/>
  <c r="D1315" i="18"/>
  <c r="C1315" i="18" s="1"/>
  <c r="B1315" i="18"/>
  <c r="A1315" i="18"/>
  <c r="D1314" i="18"/>
  <c r="C1314" i="18" s="1"/>
  <c r="B1314" i="18"/>
  <c r="A1314" i="18"/>
  <c r="D1313" i="18"/>
  <c r="C1313" i="18" s="1"/>
  <c r="B1313" i="18"/>
  <c r="A1313" i="18"/>
  <c r="D1312" i="18"/>
  <c r="C1312" i="18" s="1"/>
  <c r="B1312" i="18"/>
  <c r="A1312" i="18"/>
  <c r="D1311" i="18"/>
  <c r="C1311" i="18" s="1"/>
  <c r="B1311" i="18"/>
  <c r="A1311" i="18"/>
  <c r="D1310" i="18"/>
  <c r="C1310" i="18" s="1"/>
  <c r="B1310" i="18"/>
  <c r="A1310" i="18"/>
  <c r="D1309" i="18"/>
  <c r="C1309" i="18" s="1"/>
  <c r="B1309" i="18"/>
  <c r="A1309" i="18"/>
  <c r="D1308" i="18"/>
  <c r="C1308" i="18" s="1"/>
  <c r="B1308" i="18"/>
  <c r="A1308" i="18"/>
  <c r="D1307" i="18"/>
  <c r="C1307" i="18" s="1"/>
  <c r="B1307" i="18"/>
  <c r="A1307" i="18"/>
  <c r="D1306" i="18"/>
  <c r="C1306" i="18" s="1"/>
  <c r="B1306" i="18"/>
  <c r="A1306" i="18"/>
  <c r="D1305" i="18"/>
  <c r="C1305" i="18" s="1"/>
  <c r="B1305" i="18"/>
  <c r="A1305" i="18"/>
  <c r="D1304" i="18"/>
  <c r="C1304" i="18" s="1"/>
  <c r="B1304" i="18"/>
  <c r="A1304" i="18"/>
  <c r="D1303" i="18"/>
  <c r="C1303" i="18" s="1"/>
  <c r="B1303" i="18"/>
  <c r="A1303" i="18"/>
  <c r="D1302" i="18"/>
  <c r="C1302" i="18" s="1"/>
  <c r="B1302" i="18"/>
  <c r="A1302" i="18"/>
  <c r="D1301" i="18"/>
  <c r="C1301" i="18" s="1"/>
  <c r="B1301" i="18"/>
  <c r="A1301" i="18"/>
  <c r="D1300" i="18"/>
  <c r="C1300" i="18" s="1"/>
  <c r="B1300" i="18"/>
  <c r="A1300" i="18"/>
  <c r="D1299" i="18"/>
  <c r="C1299" i="18" s="1"/>
  <c r="B1299" i="18"/>
  <c r="A1299" i="18"/>
  <c r="D1298" i="18"/>
  <c r="C1298" i="18" s="1"/>
  <c r="B1298" i="18"/>
  <c r="A1298" i="18"/>
  <c r="D1297" i="18"/>
  <c r="C1297" i="18" s="1"/>
  <c r="B1297" i="18"/>
  <c r="A1297" i="18"/>
  <c r="D1296" i="18"/>
  <c r="C1296" i="18" s="1"/>
  <c r="B1296" i="18"/>
  <c r="A1296" i="18"/>
  <c r="D1295" i="18"/>
  <c r="C1295" i="18" s="1"/>
  <c r="B1295" i="18"/>
  <c r="A1295" i="18"/>
  <c r="D1294" i="18"/>
  <c r="C1294" i="18" s="1"/>
  <c r="B1294" i="18"/>
  <c r="A1294" i="18"/>
  <c r="D1293" i="18"/>
  <c r="C1293" i="18" s="1"/>
  <c r="B1293" i="18"/>
  <c r="A1293" i="18"/>
  <c r="D1292" i="18"/>
  <c r="C1292" i="18" s="1"/>
  <c r="B1292" i="18"/>
  <c r="A1292" i="18"/>
  <c r="D1291" i="18"/>
  <c r="C1291" i="18" s="1"/>
  <c r="B1291" i="18"/>
  <c r="A1291" i="18"/>
  <c r="D1290" i="18"/>
  <c r="C1290" i="18" s="1"/>
  <c r="B1290" i="18"/>
  <c r="A1290" i="18"/>
  <c r="D1289" i="18"/>
  <c r="C1289" i="18" s="1"/>
  <c r="B1289" i="18"/>
  <c r="A1289" i="18"/>
  <c r="D1288" i="18"/>
  <c r="C1288" i="18" s="1"/>
  <c r="B1288" i="18"/>
  <c r="A1288" i="18"/>
  <c r="D1287" i="18"/>
  <c r="C1287" i="18" s="1"/>
  <c r="B1287" i="18"/>
  <c r="A1287" i="18"/>
  <c r="D1286" i="18"/>
  <c r="C1286" i="18" s="1"/>
  <c r="B1286" i="18"/>
  <c r="A1286" i="18"/>
  <c r="D1285" i="18"/>
  <c r="C1285" i="18" s="1"/>
  <c r="B1285" i="18"/>
  <c r="A1285" i="18"/>
  <c r="D1284" i="18"/>
  <c r="C1284" i="18" s="1"/>
  <c r="B1284" i="18"/>
  <c r="A1284" i="18"/>
  <c r="D1283" i="18"/>
  <c r="C1283" i="18" s="1"/>
  <c r="B1283" i="18"/>
  <c r="A1283" i="18"/>
  <c r="D1282" i="18"/>
  <c r="C1282" i="18" s="1"/>
  <c r="B1282" i="18"/>
  <c r="A1282" i="18"/>
  <c r="D1281" i="18"/>
  <c r="C1281" i="18" s="1"/>
  <c r="B1281" i="18"/>
  <c r="A1281" i="18"/>
  <c r="D1280" i="18"/>
  <c r="C1280" i="18" s="1"/>
  <c r="B1280" i="18"/>
  <c r="A1280" i="18"/>
  <c r="D1279" i="18"/>
  <c r="C1279" i="18" s="1"/>
  <c r="B1279" i="18"/>
  <c r="A1279" i="18"/>
  <c r="D1278" i="18"/>
  <c r="C1278" i="18" s="1"/>
  <c r="B1278" i="18"/>
  <c r="A1278" i="18"/>
  <c r="D1277" i="18"/>
  <c r="C1277" i="18" s="1"/>
  <c r="B1277" i="18"/>
  <c r="A1277" i="18"/>
  <c r="D1276" i="18"/>
  <c r="C1276" i="18" s="1"/>
  <c r="B1276" i="18"/>
  <c r="A1276" i="18"/>
  <c r="D1275" i="18"/>
  <c r="C1275" i="18" s="1"/>
  <c r="B1275" i="18"/>
  <c r="A1275" i="18"/>
  <c r="D1274" i="18"/>
  <c r="C1274" i="18" s="1"/>
  <c r="B1274" i="18"/>
  <c r="A1274" i="18"/>
  <c r="D1273" i="18"/>
  <c r="C1273" i="18" s="1"/>
  <c r="B1273" i="18"/>
  <c r="A1273" i="18"/>
  <c r="D1272" i="18"/>
  <c r="C1272" i="18" s="1"/>
  <c r="B1272" i="18"/>
  <c r="A1272" i="18"/>
  <c r="D1271" i="18"/>
  <c r="C1271" i="18" s="1"/>
  <c r="B1271" i="18"/>
  <c r="A1271" i="18"/>
  <c r="D1270" i="18"/>
  <c r="C1270" i="18"/>
  <c r="B1270" i="18"/>
  <c r="A1270" i="18"/>
  <c r="D1269" i="18"/>
  <c r="C1269" i="18" s="1"/>
  <c r="B1269" i="18"/>
  <c r="A1269" i="18"/>
  <c r="D1268" i="18"/>
  <c r="C1268" i="18" s="1"/>
  <c r="B1268" i="18"/>
  <c r="A1268" i="18"/>
  <c r="D1267" i="18"/>
  <c r="C1267" i="18" s="1"/>
  <c r="B1267" i="18"/>
  <c r="A1267" i="18"/>
  <c r="D1266" i="18"/>
  <c r="C1266" i="18" s="1"/>
  <c r="B1266" i="18"/>
  <c r="A1266" i="18"/>
  <c r="D1265" i="18"/>
  <c r="C1265" i="18" s="1"/>
  <c r="B1265" i="18"/>
  <c r="A1265" i="18"/>
  <c r="D1264" i="18"/>
  <c r="C1264" i="18" s="1"/>
  <c r="B1264" i="18"/>
  <c r="A1264" i="18"/>
  <c r="D1263" i="18"/>
  <c r="C1263" i="18" s="1"/>
  <c r="B1263" i="18"/>
  <c r="A1263" i="18"/>
  <c r="D1262" i="18"/>
  <c r="C1262" i="18" s="1"/>
  <c r="B1262" i="18"/>
  <c r="A1262" i="18"/>
  <c r="D1261" i="18"/>
  <c r="C1261" i="18" s="1"/>
  <c r="B1261" i="18"/>
  <c r="A1261" i="18"/>
  <c r="D1260" i="18"/>
  <c r="C1260" i="18" s="1"/>
  <c r="B1260" i="18"/>
  <c r="A1260" i="18"/>
  <c r="D1259" i="18"/>
  <c r="C1259" i="18" s="1"/>
  <c r="B1259" i="18"/>
  <c r="A1259" i="18"/>
  <c r="D1258" i="18"/>
  <c r="C1258" i="18" s="1"/>
  <c r="B1258" i="18"/>
  <c r="A1258" i="18"/>
  <c r="D1257" i="18"/>
  <c r="C1257" i="18" s="1"/>
  <c r="B1257" i="18"/>
  <c r="A1257" i="18"/>
  <c r="D1256" i="18"/>
  <c r="C1256" i="18" s="1"/>
  <c r="B1256" i="18"/>
  <c r="A1256" i="18"/>
  <c r="D1255" i="18"/>
  <c r="C1255" i="18" s="1"/>
  <c r="B1255" i="18"/>
  <c r="A1255" i="18"/>
  <c r="D1254" i="18"/>
  <c r="C1254" i="18" s="1"/>
  <c r="B1254" i="18"/>
  <c r="A1254" i="18"/>
  <c r="D1253" i="18"/>
  <c r="C1253" i="18" s="1"/>
  <c r="B1253" i="18"/>
  <c r="A1253" i="18"/>
  <c r="D1252" i="18"/>
  <c r="C1252" i="18" s="1"/>
  <c r="B1252" i="18"/>
  <c r="A1252" i="18"/>
  <c r="D1251" i="18"/>
  <c r="C1251" i="18" s="1"/>
  <c r="B1251" i="18"/>
  <c r="A1251" i="18"/>
  <c r="D1250" i="18"/>
  <c r="C1250" i="18" s="1"/>
  <c r="B1250" i="18"/>
  <c r="A1250" i="18"/>
  <c r="D1249" i="18"/>
  <c r="C1249" i="18" s="1"/>
  <c r="B1249" i="18"/>
  <c r="A1249" i="18"/>
  <c r="D1248" i="18"/>
  <c r="C1248" i="18" s="1"/>
  <c r="B1248" i="18"/>
  <c r="A1248" i="18"/>
  <c r="D1247" i="18"/>
  <c r="C1247" i="18" s="1"/>
  <c r="B1247" i="18"/>
  <c r="A1247" i="18"/>
  <c r="D1246" i="18"/>
  <c r="C1246" i="18" s="1"/>
  <c r="B1246" i="18"/>
  <c r="A1246" i="18"/>
  <c r="D1245" i="18"/>
  <c r="C1245" i="18" s="1"/>
  <c r="B1245" i="18"/>
  <c r="A1245" i="18"/>
  <c r="D1244" i="18"/>
  <c r="C1244" i="18" s="1"/>
  <c r="B1244" i="18"/>
  <c r="A1244" i="18"/>
  <c r="D1243" i="18"/>
  <c r="C1243" i="18" s="1"/>
  <c r="B1243" i="18"/>
  <c r="A1243" i="18"/>
  <c r="D1242" i="18"/>
  <c r="C1242" i="18" s="1"/>
  <c r="B1242" i="18"/>
  <c r="A1242" i="18"/>
  <c r="D1241" i="18"/>
  <c r="C1241" i="18" s="1"/>
  <c r="B1241" i="18"/>
  <c r="A1241" i="18"/>
  <c r="D1240" i="18"/>
  <c r="C1240" i="18" s="1"/>
  <c r="B1240" i="18"/>
  <c r="A1240" i="18"/>
  <c r="D1239" i="18"/>
  <c r="C1239" i="18" s="1"/>
  <c r="B1239" i="18"/>
  <c r="A1239" i="18"/>
  <c r="D1238" i="18"/>
  <c r="C1238" i="18" s="1"/>
  <c r="B1238" i="18"/>
  <c r="A1238" i="18"/>
  <c r="D1237" i="18"/>
  <c r="C1237" i="18" s="1"/>
  <c r="B1237" i="18"/>
  <c r="A1237" i="18"/>
  <c r="D1236" i="18"/>
  <c r="C1236" i="18" s="1"/>
  <c r="B1236" i="18"/>
  <c r="A1236" i="18"/>
  <c r="D1235" i="18"/>
  <c r="C1235" i="18" s="1"/>
  <c r="B1235" i="18"/>
  <c r="A1235" i="18"/>
  <c r="D1234" i="18"/>
  <c r="C1234" i="18" s="1"/>
  <c r="B1234" i="18"/>
  <c r="A1234" i="18"/>
  <c r="D1233" i="18"/>
  <c r="C1233" i="18" s="1"/>
  <c r="B1233" i="18"/>
  <c r="A1233" i="18"/>
  <c r="D1232" i="18"/>
  <c r="C1232" i="18" s="1"/>
  <c r="B1232" i="18"/>
  <c r="A1232" i="18"/>
  <c r="D1231" i="18"/>
  <c r="C1231" i="18" s="1"/>
  <c r="B1231" i="18"/>
  <c r="A1231" i="18"/>
  <c r="D1230" i="18"/>
  <c r="C1230" i="18" s="1"/>
  <c r="B1230" i="18"/>
  <c r="A1230" i="18"/>
  <c r="D1229" i="18"/>
  <c r="C1229" i="18" s="1"/>
  <c r="B1229" i="18"/>
  <c r="A1229" i="18"/>
  <c r="D1228" i="18"/>
  <c r="C1228" i="18" s="1"/>
  <c r="B1228" i="18"/>
  <c r="A1228" i="18"/>
  <c r="D1227" i="18"/>
  <c r="C1227" i="18" s="1"/>
  <c r="B1227" i="18"/>
  <c r="A1227" i="18"/>
  <c r="D1226" i="18"/>
  <c r="C1226" i="18" s="1"/>
  <c r="B1226" i="18"/>
  <c r="A1226" i="18"/>
  <c r="D1225" i="18"/>
  <c r="C1225" i="18" s="1"/>
  <c r="B1225" i="18"/>
  <c r="A1225" i="18"/>
  <c r="D1224" i="18"/>
  <c r="C1224" i="18" s="1"/>
  <c r="B1224" i="18"/>
  <c r="A1224" i="18"/>
  <c r="D1223" i="18"/>
  <c r="C1223" i="18" s="1"/>
  <c r="B1223" i="18"/>
  <c r="A1223" i="18"/>
  <c r="D1222" i="18"/>
  <c r="C1222" i="18" s="1"/>
  <c r="B1222" i="18"/>
  <c r="A1222" i="18"/>
  <c r="D1221" i="18"/>
  <c r="C1221" i="18" s="1"/>
  <c r="B1221" i="18"/>
  <c r="A1221" i="18"/>
  <c r="D1220" i="18"/>
  <c r="C1220" i="18" s="1"/>
  <c r="B1220" i="18"/>
  <c r="A1220" i="18"/>
  <c r="D1219" i="18"/>
  <c r="C1219" i="18" s="1"/>
  <c r="B1219" i="18"/>
  <c r="A1219" i="18"/>
  <c r="D1218" i="18"/>
  <c r="C1218" i="18" s="1"/>
  <c r="B1218" i="18"/>
  <c r="A1218" i="18"/>
  <c r="D1217" i="18"/>
  <c r="C1217" i="18" s="1"/>
  <c r="B1217" i="18"/>
  <c r="A1217" i="18"/>
  <c r="D1216" i="18"/>
  <c r="C1216" i="18" s="1"/>
  <c r="B1216" i="18"/>
  <c r="A1216" i="18"/>
  <c r="D1215" i="18"/>
  <c r="C1215" i="18" s="1"/>
  <c r="B1215" i="18"/>
  <c r="A1215" i="18"/>
  <c r="D1214" i="18"/>
  <c r="C1214" i="18" s="1"/>
  <c r="B1214" i="18"/>
  <c r="A1214" i="18"/>
  <c r="D1213" i="18"/>
  <c r="C1213" i="18" s="1"/>
  <c r="B1213" i="18"/>
  <c r="A1213" i="18"/>
  <c r="D1212" i="18"/>
  <c r="C1212" i="18" s="1"/>
  <c r="B1212" i="18"/>
  <c r="A1212" i="18"/>
  <c r="D1211" i="18"/>
  <c r="C1211" i="18" s="1"/>
  <c r="B1211" i="18"/>
  <c r="A1211" i="18"/>
  <c r="D1210" i="18"/>
  <c r="C1210" i="18" s="1"/>
  <c r="B1210" i="18"/>
  <c r="A1210" i="18"/>
  <c r="D1209" i="18"/>
  <c r="C1209" i="18" s="1"/>
  <c r="B1209" i="18"/>
  <c r="A1209" i="18"/>
  <c r="D1208" i="18"/>
  <c r="C1208" i="18" s="1"/>
  <c r="B1208" i="18"/>
  <c r="A1208" i="18"/>
  <c r="D1207" i="18"/>
  <c r="C1207" i="18" s="1"/>
  <c r="B1207" i="18"/>
  <c r="A1207" i="18"/>
  <c r="D1206" i="18"/>
  <c r="C1206" i="18" s="1"/>
  <c r="B1206" i="18"/>
  <c r="A1206" i="18"/>
  <c r="D1205" i="18"/>
  <c r="C1205" i="18" s="1"/>
  <c r="B1205" i="18"/>
  <c r="A1205" i="18"/>
  <c r="D1204" i="18"/>
  <c r="C1204" i="18" s="1"/>
  <c r="B1204" i="18"/>
  <c r="A1204" i="18"/>
  <c r="D1203" i="18"/>
  <c r="C1203" i="18" s="1"/>
  <c r="B1203" i="18"/>
  <c r="A1203" i="18"/>
  <c r="D1202" i="18"/>
  <c r="C1202" i="18" s="1"/>
  <c r="B1202" i="18"/>
  <c r="A1202" i="18"/>
  <c r="D1201" i="18"/>
  <c r="C1201" i="18" s="1"/>
  <c r="B1201" i="18"/>
  <c r="A1201" i="18"/>
  <c r="D1200" i="18"/>
  <c r="C1200" i="18" s="1"/>
  <c r="B1200" i="18"/>
  <c r="A1200" i="18"/>
  <c r="D1199" i="18"/>
  <c r="C1199" i="18" s="1"/>
  <c r="B1199" i="18"/>
  <c r="A1199" i="18"/>
  <c r="D1198" i="18"/>
  <c r="C1198" i="18" s="1"/>
  <c r="B1198" i="18"/>
  <c r="A1198" i="18"/>
  <c r="D1197" i="18"/>
  <c r="C1197" i="18" s="1"/>
  <c r="B1197" i="18"/>
  <c r="A1197" i="18"/>
  <c r="D1196" i="18"/>
  <c r="C1196" i="18" s="1"/>
  <c r="B1196" i="18"/>
  <c r="A1196" i="18"/>
  <c r="D1195" i="18"/>
  <c r="C1195" i="18" s="1"/>
  <c r="B1195" i="18"/>
  <c r="A1195" i="18"/>
  <c r="D1194" i="18"/>
  <c r="C1194" i="18" s="1"/>
  <c r="B1194" i="18"/>
  <c r="A1194" i="18"/>
  <c r="D1193" i="18"/>
  <c r="C1193" i="18" s="1"/>
  <c r="B1193" i="18"/>
  <c r="A1193" i="18"/>
  <c r="D1192" i="18"/>
  <c r="C1192" i="18" s="1"/>
  <c r="B1192" i="18"/>
  <c r="A1192" i="18"/>
  <c r="D1191" i="18"/>
  <c r="C1191" i="18" s="1"/>
  <c r="B1191" i="18"/>
  <c r="A1191" i="18"/>
  <c r="D1190" i="18"/>
  <c r="C1190" i="18" s="1"/>
  <c r="B1190" i="18"/>
  <c r="A1190" i="18"/>
  <c r="D1189" i="18"/>
  <c r="C1189" i="18" s="1"/>
  <c r="B1189" i="18"/>
  <c r="A1189" i="18"/>
  <c r="D1188" i="18"/>
  <c r="C1188" i="18" s="1"/>
  <c r="B1188" i="18"/>
  <c r="A1188" i="18"/>
  <c r="D1187" i="18"/>
  <c r="C1187" i="18" s="1"/>
  <c r="B1187" i="18"/>
  <c r="A1187" i="18"/>
  <c r="D1186" i="18"/>
  <c r="C1186" i="18" s="1"/>
  <c r="B1186" i="18"/>
  <c r="A1186" i="18"/>
  <c r="D1185" i="18"/>
  <c r="C1185" i="18" s="1"/>
  <c r="B1185" i="18"/>
  <c r="A1185" i="18"/>
  <c r="D1184" i="18"/>
  <c r="C1184" i="18" s="1"/>
  <c r="B1184" i="18"/>
  <c r="A1184" i="18"/>
  <c r="D1183" i="18"/>
  <c r="C1183" i="18" s="1"/>
  <c r="B1183" i="18"/>
  <c r="A1183" i="18"/>
  <c r="D1182" i="18"/>
  <c r="C1182" i="18" s="1"/>
  <c r="B1182" i="18"/>
  <c r="A1182" i="18"/>
  <c r="D1181" i="18"/>
  <c r="C1181" i="18" s="1"/>
  <c r="B1181" i="18"/>
  <c r="A1181" i="18"/>
  <c r="D1180" i="18"/>
  <c r="C1180" i="18" s="1"/>
  <c r="B1180" i="18"/>
  <c r="A1180" i="18"/>
  <c r="D1179" i="18"/>
  <c r="C1179" i="18" s="1"/>
  <c r="B1179" i="18"/>
  <c r="A1179" i="18"/>
  <c r="D1178" i="18"/>
  <c r="C1178" i="18" s="1"/>
  <c r="B1178" i="18"/>
  <c r="A1178" i="18"/>
  <c r="D1177" i="18"/>
  <c r="C1177" i="18" s="1"/>
  <c r="B1177" i="18"/>
  <c r="A1177" i="18"/>
  <c r="D1176" i="18"/>
  <c r="C1176" i="18" s="1"/>
  <c r="B1176" i="18"/>
  <c r="A1176" i="18"/>
  <c r="D1175" i="18"/>
  <c r="C1175" i="18" s="1"/>
  <c r="B1175" i="18"/>
  <c r="A1175" i="18"/>
  <c r="D1174" i="18"/>
  <c r="C1174" i="18" s="1"/>
  <c r="B1174" i="18"/>
  <c r="A1174" i="18"/>
  <c r="D1173" i="18"/>
  <c r="C1173" i="18" s="1"/>
  <c r="B1173" i="18"/>
  <c r="A1173" i="18"/>
  <c r="D1172" i="18"/>
  <c r="C1172" i="18" s="1"/>
  <c r="B1172" i="18"/>
  <c r="A1172" i="18"/>
  <c r="D1171" i="18"/>
  <c r="C1171" i="18" s="1"/>
  <c r="B1171" i="18"/>
  <c r="A1171" i="18"/>
  <c r="D1170" i="18"/>
  <c r="C1170" i="18" s="1"/>
  <c r="B1170" i="18"/>
  <c r="A1170" i="18"/>
  <c r="D1169" i="18"/>
  <c r="C1169" i="18" s="1"/>
  <c r="B1169" i="18"/>
  <c r="A1169" i="18"/>
  <c r="D1168" i="18"/>
  <c r="C1168" i="18" s="1"/>
  <c r="B1168" i="18"/>
  <c r="A1168" i="18"/>
  <c r="D1167" i="18"/>
  <c r="C1167" i="18" s="1"/>
  <c r="B1167" i="18"/>
  <c r="A1167" i="18"/>
  <c r="D1166" i="18"/>
  <c r="C1166" i="18" s="1"/>
  <c r="B1166" i="18"/>
  <c r="A1166" i="18"/>
  <c r="D1165" i="18"/>
  <c r="C1165" i="18" s="1"/>
  <c r="B1165" i="18"/>
  <c r="A1165" i="18"/>
  <c r="D1164" i="18"/>
  <c r="C1164" i="18" s="1"/>
  <c r="B1164" i="18"/>
  <c r="A1164" i="18"/>
  <c r="D1163" i="18"/>
  <c r="C1163" i="18" s="1"/>
  <c r="B1163" i="18"/>
  <c r="A1163" i="18"/>
  <c r="D1162" i="18"/>
  <c r="C1162" i="18" s="1"/>
  <c r="B1162" i="18"/>
  <c r="A1162" i="18"/>
  <c r="D1161" i="18"/>
  <c r="C1161" i="18" s="1"/>
  <c r="B1161" i="18"/>
  <c r="A1161" i="18"/>
  <c r="D1160" i="18"/>
  <c r="C1160" i="18" s="1"/>
  <c r="B1160" i="18"/>
  <c r="A1160" i="18"/>
  <c r="D1159" i="18"/>
  <c r="C1159" i="18" s="1"/>
  <c r="B1159" i="18"/>
  <c r="A1159" i="18"/>
  <c r="D1158" i="18"/>
  <c r="C1158" i="18" s="1"/>
  <c r="B1158" i="18"/>
  <c r="A1158" i="18"/>
  <c r="D1157" i="18"/>
  <c r="C1157" i="18" s="1"/>
  <c r="B1157" i="18"/>
  <c r="A1157" i="18"/>
  <c r="D1156" i="18"/>
  <c r="C1156" i="18" s="1"/>
  <c r="B1156" i="18"/>
  <c r="A1156" i="18"/>
  <c r="D1155" i="18"/>
  <c r="C1155" i="18" s="1"/>
  <c r="B1155" i="18"/>
  <c r="A1155" i="18"/>
  <c r="D1154" i="18"/>
  <c r="C1154" i="18" s="1"/>
  <c r="B1154" i="18"/>
  <c r="A1154" i="18"/>
  <c r="D1153" i="18"/>
  <c r="C1153" i="18" s="1"/>
  <c r="B1153" i="18"/>
  <c r="A1153" i="18"/>
  <c r="D1152" i="18"/>
  <c r="C1152" i="18" s="1"/>
  <c r="B1152" i="18"/>
  <c r="A1152" i="18"/>
  <c r="D1151" i="18"/>
  <c r="C1151" i="18" s="1"/>
  <c r="B1151" i="18"/>
  <c r="A1151" i="18"/>
  <c r="D1150" i="18"/>
  <c r="C1150" i="18" s="1"/>
  <c r="B1150" i="18"/>
  <c r="A1150" i="18"/>
  <c r="D1149" i="18"/>
  <c r="C1149" i="18" s="1"/>
  <c r="B1149" i="18"/>
  <c r="A1149" i="18"/>
  <c r="D1148" i="18"/>
  <c r="C1148" i="18" s="1"/>
  <c r="B1148" i="18"/>
  <c r="A1148" i="18"/>
  <c r="D1147" i="18"/>
  <c r="C1147" i="18" s="1"/>
  <c r="B1147" i="18"/>
  <c r="A1147" i="18"/>
  <c r="D1146" i="18"/>
  <c r="C1146" i="18" s="1"/>
  <c r="B1146" i="18"/>
  <c r="A1146" i="18"/>
  <c r="D1145" i="18"/>
  <c r="C1145" i="18" s="1"/>
  <c r="B1145" i="18"/>
  <c r="A1145" i="18"/>
  <c r="D1144" i="18"/>
  <c r="C1144" i="18" s="1"/>
  <c r="B1144" i="18"/>
  <c r="A1144" i="18"/>
  <c r="D1143" i="18"/>
  <c r="C1143" i="18" s="1"/>
  <c r="B1143" i="18"/>
  <c r="A1143" i="18"/>
  <c r="D1142" i="18"/>
  <c r="C1142" i="18" s="1"/>
  <c r="B1142" i="18"/>
  <c r="A1142" i="18"/>
  <c r="D1141" i="18"/>
  <c r="C1141" i="18" s="1"/>
  <c r="B1141" i="18"/>
  <c r="A1141" i="18"/>
  <c r="D1140" i="18"/>
  <c r="C1140" i="18" s="1"/>
  <c r="B1140" i="18"/>
  <c r="A1140" i="18"/>
  <c r="D1139" i="18"/>
  <c r="C1139" i="18" s="1"/>
  <c r="B1139" i="18"/>
  <c r="A1139" i="18"/>
  <c r="D1138" i="18"/>
  <c r="C1138" i="18" s="1"/>
  <c r="B1138" i="18"/>
  <c r="A1138" i="18"/>
  <c r="D1137" i="18"/>
  <c r="C1137" i="18" s="1"/>
  <c r="B1137" i="18"/>
  <c r="A1137" i="18"/>
  <c r="D1136" i="18"/>
  <c r="C1136" i="18" s="1"/>
  <c r="B1136" i="18"/>
  <c r="A1136" i="18"/>
  <c r="D1135" i="18"/>
  <c r="C1135" i="18" s="1"/>
  <c r="B1135" i="18"/>
  <c r="A1135" i="18"/>
  <c r="D1134" i="18"/>
  <c r="C1134" i="18" s="1"/>
  <c r="B1134" i="18"/>
  <c r="A1134" i="18"/>
  <c r="D1133" i="18"/>
  <c r="C1133" i="18" s="1"/>
  <c r="B1133" i="18"/>
  <c r="A1133" i="18"/>
  <c r="D1132" i="18"/>
  <c r="C1132" i="18" s="1"/>
  <c r="B1132" i="18"/>
  <c r="A1132" i="18"/>
  <c r="D1131" i="18"/>
  <c r="C1131" i="18" s="1"/>
  <c r="B1131" i="18"/>
  <c r="A1131" i="18"/>
  <c r="D1130" i="18"/>
  <c r="C1130" i="18" s="1"/>
  <c r="B1130" i="18"/>
  <c r="A1130" i="18"/>
  <c r="D1129" i="18"/>
  <c r="C1129" i="18" s="1"/>
  <c r="B1129" i="18"/>
  <c r="A1129" i="18"/>
  <c r="D1128" i="18"/>
  <c r="C1128" i="18" s="1"/>
  <c r="B1128" i="18"/>
  <c r="A1128" i="18"/>
  <c r="D1127" i="18"/>
  <c r="C1127" i="18" s="1"/>
  <c r="B1127" i="18"/>
  <c r="A1127" i="18"/>
  <c r="D1126" i="18"/>
  <c r="C1126" i="18" s="1"/>
  <c r="B1126" i="18"/>
  <c r="A1126" i="18"/>
  <c r="D1125" i="18"/>
  <c r="C1125" i="18" s="1"/>
  <c r="B1125" i="18"/>
  <c r="A1125" i="18"/>
  <c r="D1124" i="18"/>
  <c r="C1124" i="18" s="1"/>
  <c r="B1124" i="18"/>
  <c r="A1124" i="18"/>
  <c r="D1123" i="18"/>
  <c r="C1123" i="18" s="1"/>
  <c r="B1123" i="18"/>
  <c r="A1123" i="18"/>
  <c r="D1122" i="18"/>
  <c r="C1122" i="18" s="1"/>
  <c r="B1122" i="18"/>
  <c r="A1122" i="18"/>
  <c r="D1121" i="18"/>
  <c r="C1121" i="18" s="1"/>
  <c r="B1121" i="18"/>
  <c r="A1121" i="18"/>
  <c r="D1120" i="18"/>
  <c r="C1120" i="18" s="1"/>
  <c r="B1120" i="18"/>
  <c r="A1120" i="18"/>
  <c r="D1119" i="18"/>
  <c r="C1119" i="18" s="1"/>
  <c r="B1119" i="18"/>
  <c r="A1119" i="18"/>
  <c r="D1118" i="18"/>
  <c r="C1118" i="18" s="1"/>
  <c r="B1118" i="18"/>
  <c r="A1118" i="18"/>
  <c r="D1117" i="18"/>
  <c r="C1117" i="18" s="1"/>
  <c r="B1117" i="18"/>
  <c r="A1117" i="18"/>
  <c r="D1116" i="18"/>
  <c r="C1116" i="18" s="1"/>
  <c r="B1116" i="18"/>
  <c r="A1116" i="18"/>
  <c r="D1115" i="18"/>
  <c r="C1115" i="18" s="1"/>
  <c r="B1115" i="18"/>
  <c r="A1115" i="18"/>
  <c r="D1114" i="18"/>
  <c r="C1114" i="18" s="1"/>
  <c r="B1114" i="18"/>
  <c r="A1114" i="18"/>
  <c r="D1113" i="18"/>
  <c r="C1113" i="18" s="1"/>
  <c r="B1113" i="18"/>
  <c r="A1113" i="18"/>
  <c r="D1112" i="18"/>
  <c r="C1112" i="18" s="1"/>
  <c r="B1112" i="18"/>
  <c r="A1112" i="18"/>
  <c r="D1111" i="18"/>
  <c r="C1111" i="18" s="1"/>
  <c r="B1111" i="18"/>
  <c r="A1111" i="18"/>
  <c r="D1110" i="18"/>
  <c r="C1110" i="18" s="1"/>
  <c r="B1110" i="18"/>
  <c r="A1110" i="18"/>
  <c r="D1109" i="18"/>
  <c r="C1109" i="18" s="1"/>
  <c r="B1109" i="18"/>
  <c r="A1109" i="18"/>
  <c r="D1108" i="18"/>
  <c r="C1108" i="18" s="1"/>
  <c r="B1108" i="18"/>
  <c r="A1108" i="18"/>
  <c r="D1107" i="18"/>
  <c r="C1107" i="18" s="1"/>
  <c r="B1107" i="18"/>
  <c r="A1107" i="18"/>
  <c r="D1106" i="18"/>
  <c r="C1106" i="18" s="1"/>
  <c r="B1106" i="18"/>
  <c r="A1106" i="18"/>
  <c r="D1105" i="18"/>
  <c r="C1105" i="18" s="1"/>
  <c r="B1105" i="18"/>
  <c r="A1105" i="18"/>
  <c r="D1104" i="18"/>
  <c r="C1104" i="18" s="1"/>
  <c r="B1104" i="18"/>
  <c r="A1104" i="18"/>
  <c r="D1103" i="18"/>
  <c r="C1103" i="18" s="1"/>
  <c r="B1103" i="18"/>
  <c r="A1103" i="18"/>
  <c r="D1102" i="18"/>
  <c r="C1102" i="18" s="1"/>
  <c r="B1102" i="18"/>
  <c r="A1102" i="18"/>
  <c r="D1101" i="18"/>
  <c r="C1101" i="18" s="1"/>
  <c r="B1101" i="18"/>
  <c r="A1101" i="18"/>
  <c r="D1100" i="18"/>
  <c r="C1100" i="18" s="1"/>
  <c r="B1100" i="18"/>
  <c r="A1100" i="18"/>
  <c r="D1099" i="18"/>
  <c r="C1099" i="18" s="1"/>
  <c r="B1099" i="18"/>
  <c r="A1099" i="18"/>
  <c r="D1098" i="18"/>
  <c r="C1098" i="18" s="1"/>
  <c r="B1098" i="18"/>
  <c r="A1098" i="18"/>
  <c r="D1097" i="18"/>
  <c r="C1097" i="18" s="1"/>
  <c r="B1097" i="18"/>
  <c r="A1097" i="18"/>
  <c r="D1096" i="18"/>
  <c r="C1096" i="18" s="1"/>
  <c r="B1096" i="18"/>
  <c r="A1096" i="18"/>
  <c r="D1095" i="18"/>
  <c r="C1095" i="18" s="1"/>
  <c r="B1095" i="18"/>
  <c r="A1095" i="18"/>
  <c r="D1094" i="18"/>
  <c r="C1094" i="18" s="1"/>
  <c r="B1094" i="18"/>
  <c r="A1094" i="18"/>
  <c r="D1093" i="18"/>
  <c r="C1093" i="18" s="1"/>
  <c r="B1093" i="18"/>
  <c r="A1093" i="18"/>
  <c r="D1092" i="18"/>
  <c r="C1092" i="18" s="1"/>
  <c r="B1092" i="18"/>
  <c r="A1092" i="18"/>
  <c r="D1091" i="18"/>
  <c r="C1091" i="18" s="1"/>
  <c r="B1091" i="18"/>
  <c r="A1091" i="18"/>
  <c r="D1090" i="18"/>
  <c r="C1090" i="18" s="1"/>
  <c r="B1090" i="18"/>
  <c r="A1090" i="18"/>
  <c r="D1089" i="18"/>
  <c r="C1089" i="18" s="1"/>
  <c r="B1089" i="18"/>
  <c r="A1089" i="18"/>
  <c r="D1088" i="18"/>
  <c r="C1088" i="18" s="1"/>
  <c r="B1088" i="18"/>
  <c r="A1088" i="18"/>
  <c r="D1087" i="18"/>
  <c r="C1087" i="18" s="1"/>
  <c r="B1087" i="18"/>
  <c r="A1087" i="18"/>
  <c r="D1086" i="18"/>
  <c r="C1086" i="18" s="1"/>
  <c r="B1086" i="18"/>
  <c r="A1086" i="18"/>
  <c r="D1085" i="18"/>
  <c r="C1085" i="18" s="1"/>
  <c r="B1085" i="18"/>
  <c r="A1085" i="18"/>
  <c r="D1084" i="18"/>
  <c r="C1084" i="18" s="1"/>
  <c r="B1084" i="18"/>
  <c r="A1084" i="18"/>
  <c r="D1083" i="18"/>
  <c r="C1083" i="18" s="1"/>
  <c r="B1083" i="18"/>
  <c r="A1083" i="18"/>
  <c r="D1082" i="18"/>
  <c r="C1082" i="18" s="1"/>
  <c r="B1082" i="18"/>
  <c r="A1082" i="18"/>
  <c r="D1081" i="18"/>
  <c r="C1081" i="18" s="1"/>
  <c r="B1081" i="18"/>
  <c r="A1081" i="18"/>
  <c r="D1080" i="18"/>
  <c r="C1080" i="18" s="1"/>
  <c r="B1080" i="18"/>
  <c r="A1080" i="18"/>
  <c r="D1079" i="18"/>
  <c r="C1079" i="18" s="1"/>
  <c r="B1079" i="18"/>
  <c r="A1079" i="18"/>
  <c r="D1078" i="18"/>
  <c r="C1078" i="18" s="1"/>
  <c r="B1078" i="18"/>
  <c r="A1078" i="18"/>
  <c r="D1077" i="18"/>
  <c r="C1077" i="18" s="1"/>
  <c r="B1077" i="18"/>
  <c r="A1077" i="18"/>
  <c r="D1076" i="18"/>
  <c r="C1076" i="18" s="1"/>
  <c r="B1076" i="18"/>
  <c r="A1076" i="18"/>
  <c r="D1075" i="18"/>
  <c r="C1075" i="18" s="1"/>
  <c r="B1075" i="18"/>
  <c r="A1075" i="18"/>
  <c r="D1074" i="18"/>
  <c r="C1074" i="18" s="1"/>
  <c r="B1074" i="18"/>
  <c r="A1074" i="18"/>
  <c r="D1073" i="18"/>
  <c r="C1073" i="18" s="1"/>
  <c r="B1073" i="18"/>
  <c r="A1073" i="18"/>
  <c r="D1072" i="18"/>
  <c r="C1072" i="18" s="1"/>
  <c r="B1072" i="18"/>
  <c r="A1072" i="18"/>
  <c r="D1071" i="18"/>
  <c r="C1071" i="18" s="1"/>
  <c r="B1071" i="18"/>
  <c r="A1071" i="18"/>
  <c r="D1070" i="18"/>
  <c r="C1070" i="18" s="1"/>
  <c r="B1070" i="18"/>
  <c r="A1070" i="18"/>
  <c r="D1069" i="18"/>
  <c r="C1069" i="18" s="1"/>
  <c r="B1069" i="18"/>
  <c r="A1069" i="18"/>
  <c r="D1068" i="18"/>
  <c r="C1068" i="18" s="1"/>
  <c r="B1068" i="18"/>
  <c r="A1068" i="18"/>
  <c r="D1067" i="18"/>
  <c r="C1067" i="18" s="1"/>
  <c r="B1067" i="18"/>
  <c r="A1067" i="18"/>
  <c r="D1066" i="18"/>
  <c r="C1066" i="18" s="1"/>
  <c r="B1066" i="18"/>
  <c r="A1066" i="18"/>
  <c r="D1065" i="18"/>
  <c r="C1065" i="18" s="1"/>
  <c r="B1065" i="18"/>
  <c r="A1065" i="18"/>
  <c r="D1064" i="18"/>
  <c r="C1064" i="18" s="1"/>
  <c r="B1064" i="18"/>
  <c r="A1064" i="18"/>
  <c r="D1063" i="18"/>
  <c r="C1063" i="18" s="1"/>
  <c r="B1063" i="18"/>
  <c r="A1063" i="18"/>
  <c r="D1062" i="18"/>
  <c r="C1062" i="18" s="1"/>
  <c r="B1062" i="18"/>
  <c r="A1062" i="18"/>
  <c r="D1061" i="18"/>
  <c r="C1061" i="18" s="1"/>
  <c r="B1061" i="18"/>
  <c r="A1061" i="18"/>
  <c r="D1060" i="18"/>
  <c r="C1060" i="18" s="1"/>
  <c r="B1060" i="18"/>
  <c r="A1060" i="18"/>
  <c r="D1059" i="18"/>
  <c r="C1059" i="18" s="1"/>
  <c r="B1059" i="18"/>
  <c r="A1059" i="18"/>
  <c r="D1058" i="18"/>
  <c r="C1058" i="18" s="1"/>
  <c r="B1058" i="18"/>
  <c r="A1058" i="18"/>
  <c r="D1057" i="18"/>
  <c r="C1057" i="18" s="1"/>
  <c r="B1057" i="18"/>
  <c r="A1057" i="18"/>
  <c r="D1056" i="18"/>
  <c r="C1056" i="18" s="1"/>
  <c r="B1056" i="18"/>
  <c r="A1056" i="18"/>
  <c r="D1055" i="18"/>
  <c r="C1055" i="18" s="1"/>
  <c r="B1055" i="18"/>
  <c r="A1055" i="18"/>
  <c r="D1054" i="18"/>
  <c r="C1054" i="18" s="1"/>
  <c r="B1054" i="18"/>
  <c r="A1054" i="18"/>
  <c r="D1053" i="18"/>
  <c r="C1053" i="18" s="1"/>
  <c r="B1053" i="18"/>
  <c r="A1053" i="18"/>
  <c r="D1052" i="18"/>
  <c r="C1052" i="18" s="1"/>
  <c r="B1052" i="18"/>
  <c r="A1052" i="18"/>
  <c r="D1051" i="18"/>
  <c r="C1051" i="18" s="1"/>
  <c r="B1051" i="18"/>
  <c r="A1051" i="18"/>
  <c r="D1050" i="18"/>
  <c r="C1050" i="18" s="1"/>
  <c r="B1050" i="18"/>
  <c r="A1050" i="18"/>
  <c r="D1049" i="18"/>
  <c r="C1049" i="18" s="1"/>
  <c r="B1049" i="18"/>
  <c r="A1049" i="18"/>
  <c r="D1048" i="18"/>
  <c r="C1048" i="18" s="1"/>
  <c r="B1048" i="18"/>
  <c r="A1048" i="18"/>
  <c r="D1047" i="18"/>
  <c r="C1047" i="18" s="1"/>
  <c r="B1047" i="18"/>
  <c r="A1047" i="18"/>
  <c r="D1046" i="18"/>
  <c r="C1046" i="18" s="1"/>
  <c r="B1046" i="18"/>
  <c r="A1046" i="18"/>
  <c r="D1045" i="18"/>
  <c r="C1045" i="18" s="1"/>
  <c r="B1045" i="18"/>
  <c r="A1045" i="18"/>
  <c r="D1044" i="18"/>
  <c r="C1044" i="18" s="1"/>
  <c r="B1044" i="18"/>
  <c r="A1044" i="18"/>
  <c r="D1043" i="18"/>
  <c r="C1043" i="18" s="1"/>
  <c r="B1043" i="18"/>
  <c r="A1043" i="18"/>
  <c r="D1042" i="18"/>
  <c r="C1042" i="18" s="1"/>
  <c r="B1042" i="18"/>
  <c r="A1042" i="18"/>
  <c r="D1041" i="18"/>
  <c r="C1041" i="18" s="1"/>
  <c r="B1041" i="18"/>
  <c r="A1041" i="18"/>
  <c r="D1040" i="18"/>
  <c r="C1040" i="18" s="1"/>
  <c r="B1040" i="18"/>
  <c r="A1040" i="18"/>
  <c r="D1039" i="18"/>
  <c r="C1039" i="18" s="1"/>
  <c r="B1039" i="18"/>
  <c r="A1039" i="18"/>
  <c r="D1038" i="18"/>
  <c r="C1038" i="18" s="1"/>
  <c r="B1038" i="18"/>
  <c r="A1038" i="18"/>
  <c r="D1037" i="18"/>
  <c r="C1037" i="18" s="1"/>
  <c r="B1037" i="18"/>
  <c r="A1037" i="18"/>
  <c r="D1036" i="18"/>
  <c r="C1036" i="18" s="1"/>
  <c r="B1036" i="18"/>
  <c r="A1036" i="18"/>
  <c r="D1035" i="18"/>
  <c r="C1035" i="18" s="1"/>
  <c r="B1035" i="18"/>
  <c r="A1035" i="18"/>
  <c r="D1034" i="18"/>
  <c r="C1034" i="18" s="1"/>
  <c r="B1034" i="18"/>
  <c r="A1034" i="18"/>
  <c r="D1033" i="18"/>
  <c r="C1033" i="18" s="1"/>
  <c r="B1033" i="18"/>
  <c r="A1033" i="18"/>
  <c r="D1032" i="18"/>
  <c r="C1032" i="18" s="1"/>
  <c r="B1032" i="18"/>
  <c r="A1032" i="18"/>
  <c r="D1031" i="18"/>
  <c r="C1031" i="18" s="1"/>
  <c r="B1031" i="18"/>
  <c r="A1031" i="18"/>
  <c r="D1030" i="18"/>
  <c r="C1030" i="18" s="1"/>
  <c r="B1030" i="18"/>
  <c r="A1030" i="18"/>
  <c r="D1029" i="18"/>
  <c r="C1029" i="18" s="1"/>
  <c r="B1029" i="18"/>
  <c r="A1029" i="18"/>
  <c r="D1028" i="18"/>
  <c r="C1028" i="18" s="1"/>
  <c r="B1028" i="18"/>
  <c r="A1028" i="18"/>
  <c r="D1027" i="18"/>
  <c r="C1027" i="18" s="1"/>
  <c r="B1027" i="18"/>
  <c r="A1027" i="18"/>
  <c r="D1026" i="18"/>
  <c r="C1026" i="18" s="1"/>
  <c r="B1026" i="18"/>
  <c r="A1026" i="18"/>
  <c r="D1025" i="18"/>
  <c r="C1025" i="18" s="1"/>
  <c r="B1025" i="18"/>
  <c r="A1025" i="18"/>
  <c r="D1024" i="18"/>
  <c r="C1024" i="18" s="1"/>
  <c r="B1024" i="18"/>
  <c r="A1024" i="18"/>
  <c r="D1023" i="18"/>
  <c r="C1023" i="18" s="1"/>
  <c r="B1023" i="18"/>
  <c r="A1023" i="18"/>
  <c r="D1022" i="18"/>
  <c r="C1022" i="18" s="1"/>
  <c r="B1022" i="18"/>
  <c r="A1022" i="18"/>
  <c r="D1021" i="18"/>
  <c r="C1021" i="18" s="1"/>
  <c r="B1021" i="18"/>
  <c r="A1021" i="18"/>
  <c r="D1020" i="18"/>
  <c r="C1020" i="18" s="1"/>
  <c r="B1020" i="18"/>
  <c r="A1020" i="18"/>
  <c r="D1019" i="18"/>
  <c r="C1019" i="18" s="1"/>
  <c r="B1019" i="18"/>
  <c r="A1019" i="18"/>
  <c r="D1018" i="18"/>
  <c r="C1018" i="18" s="1"/>
  <c r="B1018" i="18"/>
  <c r="A1018" i="18"/>
  <c r="D1017" i="18"/>
  <c r="C1017" i="18" s="1"/>
  <c r="B1017" i="18"/>
  <c r="A1017" i="18"/>
  <c r="D1016" i="18"/>
  <c r="C1016" i="18" s="1"/>
  <c r="B1016" i="18"/>
  <c r="A1016" i="18"/>
  <c r="D1015" i="18"/>
  <c r="C1015" i="18" s="1"/>
  <c r="B1015" i="18"/>
  <c r="A1015" i="18"/>
  <c r="D1014" i="18"/>
  <c r="C1014" i="18" s="1"/>
  <c r="B1014" i="18"/>
  <c r="A1014" i="18"/>
  <c r="D1013" i="18"/>
  <c r="C1013" i="18" s="1"/>
  <c r="B1013" i="18"/>
  <c r="A1013" i="18"/>
  <c r="D1012" i="18"/>
  <c r="C1012" i="18" s="1"/>
  <c r="B1012" i="18"/>
  <c r="A1012" i="18"/>
  <c r="D1011" i="18"/>
  <c r="C1011" i="18" s="1"/>
  <c r="B1011" i="18"/>
  <c r="A1011" i="18"/>
  <c r="D1010" i="18"/>
  <c r="C1010" i="18" s="1"/>
  <c r="B1010" i="18"/>
  <c r="A1010" i="18"/>
  <c r="D1009" i="18"/>
  <c r="C1009" i="18" s="1"/>
  <c r="B1009" i="18"/>
  <c r="A1009" i="18"/>
  <c r="D1008" i="18"/>
  <c r="C1008" i="18" s="1"/>
  <c r="B1008" i="18"/>
  <c r="A1008" i="18"/>
  <c r="D1007" i="18"/>
  <c r="C1007" i="18" s="1"/>
  <c r="B1007" i="18"/>
  <c r="A1007" i="18"/>
  <c r="D1006" i="18"/>
  <c r="C1006" i="18" s="1"/>
  <c r="B1006" i="18"/>
  <c r="A1006" i="18"/>
  <c r="D1005" i="18"/>
  <c r="C1005" i="18" s="1"/>
  <c r="B1005" i="18"/>
  <c r="A1005" i="18"/>
  <c r="D1004" i="18"/>
  <c r="C1004" i="18" s="1"/>
  <c r="B1004" i="18"/>
  <c r="A1004" i="18"/>
  <c r="D1003" i="18"/>
  <c r="C1003" i="18" s="1"/>
  <c r="B1003" i="18"/>
  <c r="A1003" i="18"/>
  <c r="D1002" i="18"/>
  <c r="C1002" i="18" s="1"/>
  <c r="B1002" i="18"/>
  <c r="A1002" i="18"/>
  <c r="D1001" i="18"/>
  <c r="C1001" i="18" s="1"/>
  <c r="B1001" i="18"/>
  <c r="A1001" i="18"/>
  <c r="D1000" i="18"/>
  <c r="C1000" i="18" s="1"/>
  <c r="B1000" i="18"/>
  <c r="A1000" i="18"/>
  <c r="D999" i="18"/>
  <c r="C999" i="18" s="1"/>
  <c r="B999" i="18"/>
  <c r="A999" i="18"/>
  <c r="D998" i="18"/>
  <c r="C998" i="18" s="1"/>
  <c r="B998" i="18"/>
  <c r="A998" i="18"/>
  <c r="D997" i="18"/>
  <c r="C997" i="18" s="1"/>
  <c r="B997" i="18"/>
  <c r="A997" i="18"/>
  <c r="D996" i="18"/>
  <c r="C996" i="18" s="1"/>
  <c r="B996" i="18"/>
  <c r="A996" i="18"/>
  <c r="D995" i="18"/>
  <c r="C995" i="18" s="1"/>
  <c r="B995" i="18"/>
  <c r="A995" i="18"/>
  <c r="D994" i="18"/>
  <c r="C994" i="18" s="1"/>
  <c r="B994" i="18"/>
  <c r="A994" i="18"/>
  <c r="D993" i="18"/>
  <c r="C993" i="18" s="1"/>
  <c r="B993" i="18"/>
  <c r="A993" i="18"/>
  <c r="D992" i="18"/>
  <c r="C992" i="18" s="1"/>
  <c r="B992" i="18"/>
  <c r="A992" i="18"/>
  <c r="D991" i="18"/>
  <c r="C991" i="18" s="1"/>
  <c r="B991" i="18"/>
  <c r="A991" i="18"/>
  <c r="D990" i="18"/>
  <c r="C990" i="18" s="1"/>
  <c r="B990" i="18"/>
  <c r="A990" i="18"/>
  <c r="D989" i="18"/>
  <c r="C989" i="18" s="1"/>
  <c r="B989" i="18"/>
  <c r="A989" i="18"/>
  <c r="D988" i="18"/>
  <c r="C988" i="18" s="1"/>
  <c r="B988" i="18"/>
  <c r="A988" i="18"/>
  <c r="D987" i="18"/>
  <c r="C987" i="18" s="1"/>
  <c r="B987" i="18"/>
  <c r="A987" i="18"/>
  <c r="D986" i="18"/>
  <c r="C986" i="18" s="1"/>
  <c r="B986" i="18"/>
  <c r="A986" i="18"/>
  <c r="D985" i="18"/>
  <c r="C985" i="18" s="1"/>
  <c r="B985" i="18"/>
  <c r="A985" i="18"/>
  <c r="D984" i="18"/>
  <c r="C984" i="18" s="1"/>
  <c r="B984" i="18"/>
  <c r="A984" i="18"/>
  <c r="D983" i="18"/>
  <c r="C983" i="18" s="1"/>
  <c r="B983" i="18"/>
  <c r="A983" i="18"/>
  <c r="D982" i="18"/>
  <c r="C982" i="18" s="1"/>
  <c r="B982" i="18"/>
  <c r="A982" i="18"/>
  <c r="D981" i="18"/>
  <c r="C981" i="18" s="1"/>
  <c r="B981" i="18"/>
  <c r="A981" i="18"/>
  <c r="D980" i="18"/>
  <c r="C980" i="18" s="1"/>
  <c r="B980" i="18"/>
  <c r="A980" i="18"/>
  <c r="D979" i="18"/>
  <c r="C979" i="18" s="1"/>
  <c r="B979" i="18"/>
  <c r="A979" i="18"/>
  <c r="D978" i="18"/>
  <c r="C978" i="18" s="1"/>
  <c r="B978" i="18"/>
  <c r="A978" i="18"/>
  <c r="D977" i="18"/>
  <c r="C977" i="18" s="1"/>
  <c r="B977" i="18"/>
  <c r="A977" i="18"/>
  <c r="D976" i="18"/>
  <c r="C976" i="18" s="1"/>
  <c r="B976" i="18"/>
  <c r="A976" i="18"/>
  <c r="D975" i="18"/>
  <c r="C975" i="18" s="1"/>
  <c r="B975" i="18"/>
  <c r="A975" i="18"/>
  <c r="D974" i="18"/>
  <c r="C974" i="18" s="1"/>
  <c r="B974" i="18"/>
  <c r="A974" i="18"/>
  <c r="D973" i="18"/>
  <c r="C973" i="18" s="1"/>
  <c r="B973" i="18"/>
  <c r="A973" i="18"/>
  <c r="D972" i="18"/>
  <c r="C972" i="18" s="1"/>
  <c r="B972" i="18"/>
  <c r="A972" i="18"/>
  <c r="D971" i="18"/>
  <c r="C971" i="18" s="1"/>
  <c r="B971" i="18"/>
  <c r="A971" i="18"/>
  <c r="D970" i="18"/>
  <c r="C970" i="18" s="1"/>
  <c r="B970" i="18"/>
  <c r="A970" i="18"/>
  <c r="D969" i="18"/>
  <c r="C969" i="18" s="1"/>
  <c r="B969" i="18"/>
  <c r="A969" i="18"/>
  <c r="D968" i="18"/>
  <c r="C968" i="18" s="1"/>
  <c r="B968" i="18"/>
  <c r="A968" i="18"/>
  <c r="D967" i="18"/>
  <c r="C967" i="18" s="1"/>
  <c r="B967" i="18"/>
  <c r="A967" i="18"/>
  <c r="D966" i="18"/>
  <c r="C966" i="18" s="1"/>
  <c r="B966" i="18"/>
  <c r="A966" i="18"/>
  <c r="D965" i="18"/>
  <c r="C965" i="18" s="1"/>
  <c r="B965" i="18"/>
  <c r="A965" i="18"/>
  <c r="D964" i="18"/>
  <c r="C964" i="18" s="1"/>
  <c r="B964" i="18"/>
  <c r="A964" i="18"/>
  <c r="D963" i="18"/>
  <c r="C963" i="18" s="1"/>
  <c r="B963" i="18"/>
  <c r="A963" i="18"/>
  <c r="D962" i="18"/>
  <c r="C962" i="18" s="1"/>
  <c r="B962" i="18"/>
  <c r="A962" i="18"/>
  <c r="D961" i="18"/>
  <c r="C961" i="18" s="1"/>
  <c r="B961" i="18"/>
  <c r="A961" i="18"/>
  <c r="D960" i="18"/>
  <c r="C960" i="18" s="1"/>
  <c r="B960" i="18"/>
  <c r="A960" i="18"/>
  <c r="D959" i="18"/>
  <c r="C959" i="18" s="1"/>
  <c r="B959" i="18"/>
  <c r="A959" i="18"/>
  <c r="D958" i="18"/>
  <c r="C958" i="18" s="1"/>
  <c r="B958" i="18"/>
  <c r="A958" i="18"/>
  <c r="D957" i="18"/>
  <c r="C957" i="18" s="1"/>
  <c r="B957" i="18"/>
  <c r="A957" i="18"/>
  <c r="D956" i="18"/>
  <c r="C956" i="18" s="1"/>
  <c r="B956" i="18"/>
  <c r="A956" i="18"/>
  <c r="D955" i="18"/>
  <c r="C955" i="18" s="1"/>
  <c r="B955" i="18"/>
  <c r="A955" i="18"/>
  <c r="D954" i="18"/>
  <c r="C954" i="18" s="1"/>
  <c r="B954" i="18"/>
  <c r="A954" i="18"/>
  <c r="D953" i="18"/>
  <c r="C953" i="18" s="1"/>
  <c r="B953" i="18"/>
  <c r="A953" i="18"/>
  <c r="D952" i="18"/>
  <c r="C952" i="18" s="1"/>
  <c r="B952" i="18"/>
  <c r="A952" i="18"/>
  <c r="D951" i="18"/>
  <c r="C951" i="18" s="1"/>
  <c r="B951" i="18"/>
  <c r="A951" i="18"/>
  <c r="D950" i="18"/>
  <c r="C950" i="18" s="1"/>
  <c r="B950" i="18"/>
  <c r="A950" i="18"/>
  <c r="D949" i="18"/>
  <c r="C949" i="18" s="1"/>
  <c r="B949" i="18"/>
  <c r="A949" i="18"/>
  <c r="D948" i="18"/>
  <c r="C948" i="18" s="1"/>
  <c r="B948" i="18"/>
  <c r="A948" i="18"/>
  <c r="D947" i="18"/>
  <c r="C947" i="18" s="1"/>
  <c r="B947" i="18"/>
  <c r="A947" i="18"/>
  <c r="D946" i="18"/>
  <c r="C946" i="18" s="1"/>
  <c r="B946" i="18"/>
  <c r="A946" i="18"/>
  <c r="D945" i="18"/>
  <c r="C945" i="18" s="1"/>
  <c r="B945" i="18"/>
  <c r="A945" i="18"/>
  <c r="D944" i="18"/>
  <c r="C944" i="18" s="1"/>
  <c r="B944" i="18"/>
  <c r="A944" i="18"/>
  <c r="D943" i="18"/>
  <c r="C943" i="18" s="1"/>
  <c r="B943" i="18"/>
  <c r="A943" i="18"/>
  <c r="D942" i="18"/>
  <c r="C942" i="18" s="1"/>
  <c r="B942" i="18"/>
  <c r="A942" i="18"/>
  <c r="D941" i="18"/>
  <c r="C941" i="18" s="1"/>
  <c r="B941" i="18"/>
  <c r="A941" i="18"/>
  <c r="D940" i="18"/>
  <c r="C940" i="18" s="1"/>
  <c r="B940" i="18"/>
  <c r="A940" i="18"/>
  <c r="D939" i="18"/>
  <c r="C939" i="18" s="1"/>
  <c r="B939" i="18"/>
  <c r="A939" i="18"/>
  <c r="D938" i="18"/>
  <c r="C938" i="18" s="1"/>
  <c r="B938" i="18"/>
  <c r="A938" i="18"/>
  <c r="D937" i="18"/>
  <c r="C937" i="18" s="1"/>
  <c r="B937" i="18"/>
  <c r="A937" i="18"/>
  <c r="D936" i="18"/>
  <c r="C936" i="18" s="1"/>
  <c r="B936" i="18"/>
  <c r="A936" i="18"/>
  <c r="D935" i="18"/>
  <c r="C935" i="18" s="1"/>
  <c r="B935" i="18"/>
  <c r="A935" i="18"/>
  <c r="D934" i="18"/>
  <c r="C934" i="18" s="1"/>
  <c r="B934" i="18"/>
  <c r="A934" i="18"/>
  <c r="D933" i="18"/>
  <c r="C933" i="18" s="1"/>
  <c r="B933" i="18"/>
  <c r="A933" i="18"/>
  <c r="D932" i="18"/>
  <c r="C932" i="18" s="1"/>
  <c r="B932" i="18"/>
  <c r="A932" i="18"/>
  <c r="D931" i="18"/>
  <c r="C931" i="18" s="1"/>
  <c r="B931" i="18"/>
  <c r="A931" i="18"/>
  <c r="D930" i="18"/>
  <c r="C930" i="18" s="1"/>
  <c r="B930" i="18"/>
  <c r="A930" i="18"/>
  <c r="D929" i="18"/>
  <c r="C929" i="18" s="1"/>
  <c r="B929" i="18"/>
  <c r="A929" i="18"/>
  <c r="D928" i="18"/>
  <c r="C928" i="18" s="1"/>
  <c r="B928" i="18"/>
  <c r="A928" i="18"/>
  <c r="D927" i="18"/>
  <c r="C927" i="18" s="1"/>
  <c r="B927" i="18"/>
  <c r="A927" i="18"/>
  <c r="D926" i="18"/>
  <c r="C926" i="18" s="1"/>
  <c r="B926" i="18"/>
  <c r="A926" i="18"/>
  <c r="D925" i="18"/>
  <c r="C925" i="18" s="1"/>
  <c r="B925" i="18"/>
  <c r="A925" i="18"/>
  <c r="D924" i="18"/>
  <c r="C924" i="18" s="1"/>
  <c r="B924" i="18"/>
  <c r="A924" i="18"/>
  <c r="D923" i="18"/>
  <c r="C923" i="18" s="1"/>
  <c r="B923" i="18"/>
  <c r="A923" i="18"/>
  <c r="D922" i="18"/>
  <c r="C922" i="18" s="1"/>
  <c r="B922" i="18"/>
  <c r="A922" i="18"/>
  <c r="D921" i="18"/>
  <c r="C921" i="18" s="1"/>
  <c r="B921" i="18"/>
  <c r="A921" i="18"/>
  <c r="D920" i="18"/>
  <c r="C920" i="18" s="1"/>
  <c r="B920" i="18"/>
  <c r="A920" i="18"/>
  <c r="D919" i="18"/>
  <c r="C919" i="18" s="1"/>
  <c r="B919" i="18"/>
  <c r="A919" i="18"/>
  <c r="D918" i="18"/>
  <c r="C918" i="18" s="1"/>
  <c r="B918" i="18"/>
  <c r="A918" i="18"/>
  <c r="D917" i="18"/>
  <c r="C917" i="18" s="1"/>
  <c r="B917" i="18"/>
  <c r="A917" i="18"/>
  <c r="D916" i="18"/>
  <c r="C916" i="18" s="1"/>
  <c r="B916" i="18"/>
  <c r="A916" i="18"/>
  <c r="D915" i="18"/>
  <c r="C915" i="18" s="1"/>
  <c r="B915" i="18"/>
  <c r="A915" i="18"/>
  <c r="D914" i="18"/>
  <c r="C914" i="18" s="1"/>
  <c r="B914" i="18"/>
  <c r="A914" i="18"/>
  <c r="D913" i="18"/>
  <c r="C913" i="18" s="1"/>
  <c r="B913" i="18"/>
  <c r="A913" i="18"/>
  <c r="D912" i="18"/>
  <c r="C912" i="18" s="1"/>
  <c r="B912" i="18"/>
  <c r="A912" i="18"/>
  <c r="D911" i="18"/>
  <c r="C911" i="18" s="1"/>
  <c r="B911" i="18"/>
  <c r="A911" i="18"/>
  <c r="D910" i="18"/>
  <c r="C910" i="18" s="1"/>
  <c r="B910" i="18"/>
  <c r="A910" i="18"/>
  <c r="D909" i="18"/>
  <c r="C909" i="18" s="1"/>
  <c r="B909" i="18"/>
  <c r="A909" i="18"/>
  <c r="D908" i="18"/>
  <c r="C908" i="18" s="1"/>
  <c r="B908" i="18"/>
  <c r="A908" i="18"/>
  <c r="D907" i="18"/>
  <c r="C907" i="18" s="1"/>
  <c r="B907" i="18"/>
  <c r="A907" i="18"/>
  <c r="D906" i="18"/>
  <c r="C906" i="18" s="1"/>
  <c r="B906" i="18"/>
  <c r="A906" i="18"/>
  <c r="D905" i="18"/>
  <c r="C905" i="18" s="1"/>
  <c r="B905" i="18"/>
  <c r="A905" i="18"/>
  <c r="D904" i="18"/>
  <c r="C904" i="18" s="1"/>
  <c r="B904" i="18"/>
  <c r="A904" i="18"/>
  <c r="D903" i="18"/>
  <c r="C903" i="18" s="1"/>
  <c r="B903" i="18"/>
  <c r="A903" i="18"/>
  <c r="D902" i="18"/>
  <c r="C902" i="18" s="1"/>
  <c r="B902" i="18"/>
  <c r="A902" i="18"/>
  <c r="D901" i="18"/>
  <c r="C901" i="18" s="1"/>
  <c r="B901" i="18"/>
  <c r="A901" i="18"/>
  <c r="D900" i="18"/>
  <c r="C900" i="18" s="1"/>
  <c r="B900" i="18"/>
  <c r="A900" i="18"/>
  <c r="D899" i="18"/>
  <c r="C899" i="18" s="1"/>
  <c r="B899" i="18"/>
  <c r="A899" i="18"/>
  <c r="D898" i="18"/>
  <c r="C898" i="18" s="1"/>
  <c r="B898" i="18"/>
  <c r="A898" i="18"/>
  <c r="D897" i="18"/>
  <c r="C897" i="18" s="1"/>
  <c r="B897" i="18"/>
  <c r="A897" i="18"/>
  <c r="D896" i="18"/>
  <c r="C896" i="18" s="1"/>
  <c r="B896" i="18"/>
  <c r="A896" i="18"/>
  <c r="D895" i="18"/>
  <c r="C895" i="18" s="1"/>
  <c r="B895" i="18"/>
  <c r="A895" i="18"/>
  <c r="D894" i="18"/>
  <c r="C894" i="18" s="1"/>
  <c r="B894" i="18"/>
  <c r="A894" i="18"/>
  <c r="D893" i="18"/>
  <c r="C893" i="18"/>
  <c r="B893" i="18"/>
  <c r="A893" i="18"/>
  <c r="D892" i="18"/>
  <c r="C892" i="18" s="1"/>
  <c r="B892" i="18"/>
  <c r="A892" i="18"/>
  <c r="D891" i="18"/>
  <c r="C891" i="18" s="1"/>
  <c r="B891" i="18"/>
  <c r="A891" i="18"/>
  <c r="D890" i="18"/>
  <c r="C890" i="18" s="1"/>
  <c r="B890" i="18"/>
  <c r="A890" i="18"/>
  <c r="D889" i="18"/>
  <c r="C889" i="18" s="1"/>
  <c r="B889" i="18"/>
  <c r="A889" i="18"/>
  <c r="D888" i="18"/>
  <c r="C888" i="18" s="1"/>
  <c r="B888" i="18"/>
  <c r="A888" i="18"/>
  <c r="D887" i="18"/>
  <c r="C887" i="18" s="1"/>
  <c r="B887" i="18"/>
  <c r="A887" i="18"/>
  <c r="D886" i="18"/>
  <c r="C886" i="18" s="1"/>
  <c r="B886" i="18"/>
  <c r="A886" i="18"/>
  <c r="D885" i="18"/>
  <c r="C885" i="18" s="1"/>
  <c r="B885" i="18"/>
  <c r="A885" i="18"/>
  <c r="D884" i="18"/>
  <c r="C884" i="18" s="1"/>
  <c r="B884" i="18"/>
  <c r="A884" i="18"/>
  <c r="D883" i="18"/>
  <c r="C883" i="18" s="1"/>
  <c r="B883" i="18"/>
  <c r="A883" i="18"/>
  <c r="D882" i="18"/>
  <c r="C882" i="18" s="1"/>
  <c r="B882" i="18"/>
  <c r="A882" i="18"/>
  <c r="D881" i="18"/>
  <c r="C881" i="18" s="1"/>
  <c r="B881" i="18"/>
  <c r="A881" i="18"/>
  <c r="D880" i="18"/>
  <c r="C880" i="18" s="1"/>
  <c r="B880" i="18"/>
  <c r="A880" i="18"/>
  <c r="D879" i="18"/>
  <c r="C879" i="18" s="1"/>
  <c r="B879" i="18"/>
  <c r="A879" i="18"/>
  <c r="D878" i="18"/>
  <c r="C878" i="18" s="1"/>
  <c r="B878" i="18"/>
  <c r="A878" i="18"/>
  <c r="D877" i="18"/>
  <c r="C877" i="18" s="1"/>
  <c r="B877" i="18"/>
  <c r="A877" i="18"/>
  <c r="D876" i="18"/>
  <c r="C876" i="18" s="1"/>
  <c r="B876" i="18"/>
  <c r="A876" i="18"/>
  <c r="D875" i="18"/>
  <c r="C875" i="18" s="1"/>
  <c r="B875" i="18"/>
  <c r="A875" i="18"/>
  <c r="D874" i="18"/>
  <c r="C874" i="18" s="1"/>
  <c r="B874" i="18"/>
  <c r="A874" i="18"/>
  <c r="D873" i="18"/>
  <c r="C873" i="18" s="1"/>
  <c r="B873" i="18"/>
  <c r="A873" i="18"/>
  <c r="D872" i="18"/>
  <c r="C872" i="18" s="1"/>
  <c r="B872" i="18"/>
  <c r="A872" i="18"/>
  <c r="D871" i="18"/>
  <c r="C871" i="18" s="1"/>
  <c r="B871" i="18"/>
  <c r="A871" i="18"/>
  <c r="D870" i="18"/>
  <c r="C870" i="18" s="1"/>
  <c r="B870" i="18"/>
  <c r="A870" i="18"/>
  <c r="D869" i="18"/>
  <c r="C869" i="18" s="1"/>
  <c r="B869" i="18"/>
  <c r="A869" i="18"/>
  <c r="D868" i="18"/>
  <c r="C868" i="18" s="1"/>
  <c r="B868" i="18"/>
  <c r="A868" i="18"/>
  <c r="D867" i="18"/>
  <c r="C867" i="18" s="1"/>
  <c r="B867" i="18"/>
  <c r="A867" i="18"/>
  <c r="D866" i="18"/>
  <c r="C866" i="18" s="1"/>
  <c r="B866" i="18"/>
  <c r="A866" i="18"/>
  <c r="D865" i="18"/>
  <c r="C865" i="18" s="1"/>
  <c r="B865" i="18"/>
  <c r="A865" i="18"/>
  <c r="D864" i="18"/>
  <c r="C864" i="18" s="1"/>
  <c r="B864" i="18"/>
  <c r="A864" i="18"/>
  <c r="D863" i="18"/>
  <c r="C863" i="18" s="1"/>
  <c r="B863" i="18"/>
  <c r="A863" i="18"/>
  <c r="D862" i="18"/>
  <c r="C862" i="18" s="1"/>
  <c r="B862" i="18"/>
  <c r="A862" i="18"/>
  <c r="D861" i="18"/>
  <c r="C861" i="18" s="1"/>
  <c r="B861" i="18"/>
  <c r="A861" i="18"/>
  <c r="D860" i="18"/>
  <c r="C860" i="18" s="1"/>
  <c r="B860" i="18"/>
  <c r="A860" i="18"/>
  <c r="D859" i="18"/>
  <c r="C859" i="18" s="1"/>
  <c r="B859" i="18"/>
  <c r="A859" i="18"/>
  <c r="D858" i="18"/>
  <c r="C858" i="18" s="1"/>
  <c r="B858" i="18"/>
  <c r="A858" i="18"/>
  <c r="D857" i="18"/>
  <c r="C857" i="18" s="1"/>
  <c r="B857" i="18"/>
  <c r="A857" i="18"/>
  <c r="D856" i="18"/>
  <c r="C856" i="18" s="1"/>
  <c r="B856" i="18"/>
  <c r="A856" i="18"/>
  <c r="D855" i="18"/>
  <c r="C855" i="18" s="1"/>
  <c r="B855" i="18"/>
  <c r="A855" i="18"/>
  <c r="D854" i="18"/>
  <c r="C854" i="18" s="1"/>
  <c r="B854" i="18"/>
  <c r="A854" i="18"/>
  <c r="D853" i="18"/>
  <c r="C853" i="18" s="1"/>
  <c r="B853" i="18"/>
  <c r="A853" i="18"/>
  <c r="D852" i="18"/>
  <c r="C852" i="18" s="1"/>
  <c r="B852" i="18"/>
  <c r="A852" i="18"/>
  <c r="D851" i="18"/>
  <c r="C851" i="18" s="1"/>
  <c r="B851" i="18"/>
  <c r="A851" i="18"/>
  <c r="D850" i="18"/>
  <c r="C850" i="18" s="1"/>
  <c r="B850" i="18"/>
  <c r="A850" i="18"/>
  <c r="D849" i="18"/>
  <c r="C849" i="18" s="1"/>
  <c r="B849" i="18"/>
  <c r="A849" i="18"/>
  <c r="D848" i="18"/>
  <c r="C848" i="18" s="1"/>
  <c r="B848" i="18"/>
  <c r="A848" i="18"/>
  <c r="D847" i="18"/>
  <c r="C847" i="18" s="1"/>
  <c r="B847" i="18"/>
  <c r="A847" i="18"/>
  <c r="D846" i="18"/>
  <c r="C846" i="18" s="1"/>
  <c r="B846" i="18"/>
  <c r="A846" i="18"/>
  <c r="D845" i="18"/>
  <c r="C845" i="18" s="1"/>
  <c r="B845" i="18"/>
  <c r="A845" i="18"/>
  <c r="D844" i="18"/>
  <c r="C844" i="18" s="1"/>
  <c r="B844" i="18"/>
  <c r="A844" i="18"/>
  <c r="D843" i="18"/>
  <c r="C843" i="18" s="1"/>
  <c r="B843" i="18"/>
  <c r="A843" i="18"/>
  <c r="D842" i="18"/>
  <c r="C842" i="18" s="1"/>
  <c r="B842" i="18"/>
  <c r="A842" i="18"/>
  <c r="D841" i="18"/>
  <c r="C841" i="18" s="1"/>
  <c r="B841" i="18"/>
  <c r="A841" i="18"/>
  <c r="D840" i="18"/>
  <c r="C840" i="18" s="1"/>
  <c r="B840" i="18"/>
  <c r="A840" i="18"/>
  <c r="D839" i="18"/>
  <c r="C839" i="18" s="1"/>
  <c r="B839" i="18"/>
  <c r="A839" i="18"/>
  <c r="D838" i="18"/>
  <c r="C838" i="18" s="1"/>
  <c r="B838" i="18"/>
  <c r="A838" i="18"/>
  <c r="D837" i="18"/>
  <c r="C837" i="18" s="1"/>
  <c r="B837" i="18"/>
  <c r="A837" i="18"/>
  <c r="D836" i="18"/>
  <c r="C836" i="18" s="1"/>
  <c r="B836" i="18"/>
  <c r="A836" i="18"/>
  <c r="D835" i="18"/>
  <c r="C835" i="18" s="1"/>
  <c r="B835" i="18"/>
  <c r="A835" i="18"/>
  <c r="D834" i="18"/>
  <c r="C834" i="18" s="1"/>
  <c r="B834" i="18"/>
  <c r="A834" i="18"/>
  <c r="D833" i="18"/>
  <c r="C833" i="18" s="1"/>
  <c r="B833" i="18"/>
  <c r="A833" i="18"/>
  <c r="D832" i="18"/>
  <c r="C832" i="18" s="1"/>
  <c r="B832" i="18"/>
  <c r="A832" i="18"/>
  <c r="D831" i="18"/>
  <c r="C831" i="18" s="1"/>
  <c r="B831" i="18"/>
  <c r="A831" i="18"/>
  <c r="D830" i="18"/>
  <c r="C830" i="18" s="1"/>
  <c r="B830" i="18"/>
  <c r="A830" i="18"/>
  <c r="D829" i="18"/>
  <c r="C829" i="18" s="1"/>
  <c r="B829" i="18"/>
  <c r="A829" i="18"/>
  <c r="D828" i="18"/>
  <c r="C828" i="18" s="1"/>
  <c r="B828" i="18"/>
  <c r="A828" i="18"/>
  <c r="D827" i="18"/>
  <c r="C827" i="18" s="1"/>
  <c r="B827" i="18"/>
  <c r="A827" i="18"/>
  <c r="D826" i="18"/>
  <c r="C826" i="18" s="1"/>
  <c r="B826" i="18"/>
  <c r="A826" i="18"/>
  <c r="D825" i="18"/>
  <c r="C825" i="18" s="1"/>
  <c r="B825" i="18"/>
  <c r="A825" i="18"/>
  <c r="D824" i="18"/>
  <c r="C824" i="18" s="1"/>
  <c r="B824" i="18"/>
  <c r="A824" i="18"/>
  <c r="D823" i="18"/>
  <c r="C823" i="18" s="1"/>
  <c r="B823" i="18"/>
  <c r="A823" i="18"/>
  <c r="D822" i="18"/>
  <c r="C822" i="18" s="1"/>
  <c r="B822" i="18"/>
  <c r="A822" i="18"/>
  <c r="D821" i="18"/>
  <c r="C821" i="18" s="1"/>
  <c r="B821" i="18"/>
  <c r="A821" i="18"/>
  <c r="D820" i="18"/>
  <c r="C820" i="18" s="1"/>
  <c r="B820" i="18"/>
  <c r="A820" i="18"/>
  <c r="D819" i="18"/>
  <c r="C819" i="18" s="1"/>
  <c r="B819" i="18"/>
  <c r="A819" i="18"/>
  <c r="D818" i="18"/>
  <c r="C818" i="18" s="1"/>
  <c r="B818" i="18"/>
  <c r="A818" i="18"/>
  <c r="D817" i="18"/>
  <c r="C817" i="18" s="1"/>
  <c r="B817" i="18"/>
  <c r="A817" i="18"/>
  <c r="D816" i="18"/>
  <c r="C816" i="18" s="1"/>
  <c r="B816" i="18"/>
  <c r="A816" i="18"/>
  <c r="D815" i="18"/>
  <c r="C815" i="18" s="1"/>
  <c r="B815" i="18"/>
  <c r="A815" i="18"/>
  <c r="D814" i="18"/>
  <c r="C814" i="18" s="1"/>
  <c r="B814" i="18"/>
  <c r="A814" i="18"/>
  <c r="D813" i="18"/>
  <c r="C813" i="18" s="1"/>
  <c r="B813" i="18"/>
  <c r="A813" i="18"/>
  <c r="D812" i="18"/>
  <c r="C812" i="18" s="1"/>
  <c r="B812" i="18"/>
  <c r="A812" i="18"/>
  <c r="D811" i="18"/>
  <c r="C811" i="18" s="1"/>
  <c r="B811" i="18"/>
  <c r="A811" i="18"/>
  <c r="D810" i="18"/>
  <c r="C810" i="18" s="1"/>
  <c r="B810" i="18"/>
  <c r="A810" i="18"/>
  <c r="D809" i="18"/>
  <c r="C809" i="18" s="1"/>
  <c r="B809" i="18"/>
  <c r="A809" i="18"/>
  <c r="D808" i="18"/>
  <c r="C808" i="18" s="1"/>
  <c r="B808" i="18"/>
  <c r="A808" i="18"/>
  <c r="D807" i="18"/>
  <c r="C807" i="18" s="1"/>
  <c r="B807" i="18"/>
  <c r="A807" i="18"/>
  <c r="D806" i="18"/>
  <c r="C806" i="18" s="1"/>
  <c r="B806" i="18"/>
  <c r="A806" i="18"/>
  <c r="D805" i="18"/>
  <c r="C805" i="18" s="1"/>
  <c r="B805" i="18"/>
  <c r="A805" i="18"/>
  <c r="D804" i="18"/>
  <c r="C804" i="18" s="1"/>
  <c r="B804" i="18"/>
  <c r="A804" i="18"/>
  <c r="D803" i="18"/>
  <c r="C803" i="18" s="1"/>
  <c r="B803" i="18"/>
  <c r="A803" i="18"/>
  <c r="D802" i="18"/>
  <c r="C802" i="18" s="1"/>
  <c r="B802" i="18"/>
  <c r="A802" i="18"/>
  <c r="D801" i="18"/>
  <c r="C801" i="18" s="1"/>
  <c r="B801" i="18"/>
  <c r="A801" i="18"/>
  <c r="D800" i="18"/>
  <c r="C800" i="18" s="1"/>
  <c r="B800" i="18"/>
  <c r="A800" i="18"/>
  <c r="D799" i="18"/>
  <c r="C799" i="18" s="1"/>
  <c r="B799" i="18"/>
  <c r="A799" i="18"/>
  <c r="D798" i="18"/>
  <c r="C798" i="18" s="1"/>
  <c r="B798" i="18"/>
  <c r="A798" i="18"/>
  <c r="D797" i="18"/>
  <c r="C797" i="18" s="1"/>
  <c r="B797" i="18"/>
  <c r="A797" i="18"/>
  <c r="D796" i="18"/>
  <c r="C796" i="18" s="1"/>
  <c r="B796" i="18"/>
  <c r="A796" i="18"/>
  <c r="D795" i="18"/>
  <c r="C795" i="18" s="1"/>
  <c r="B795" i="18"/>
  <c r="A795" i="18"/>
  <c r="D794" i="18"/>
  <c r="C794" i="18" s="1"/>
  <c r="B794" i="18"/>
  <c r="A794" i="18"/>
  <c r="D793" i="18"/>
  <c r="C793" i="18" s="1"/>
  <c r="B793" i="18"/>
  <c r="A793" i="18"/>
  <c r="D792" i="18"/>
  <c r="C792" i="18" s="1"/>
  <c r="B792" i="18"/>
  <c r="A792" i="18"/>
  <c r="D791" i="18"/>
  <c r="C791" i="18" s="1"/>
  <c r="B791" i="18"/>
  <c r="A791" i="18"/>
  <c r="D790" i="18"/>
  <c r="C790" i="18" s="1"/>
  <c r="B790" i="18"/>
  <c r="A790" i="18"/>
  <c r="D789" i="18"/>
  <c r="C789" i="18" s="1"/>
  <c r="B789" i="18"/>
  <c r="A789" i="18"/>
  <c r="D788" i="18"/>
  <c r="C788" i="18" s="1"/>
  <c r="B788" i="18"/>
  <c r="A788" i="18"/>
  <c r="D787" i="18"/>
  <c r="C787" i="18" s="1"/>
  <c r="B787" i="18"/>
  <c r="A787" i="18"/>
  <c r="D786" i="18"/>
  <c r="C786" i="18" s="1"/>
  <c r="B786" i="18"/>
  <c r="A786" i="18"/>
  <c r="D785" i="18"/>
  <c r="C785" i="18" s="1"/>
  <c r="B785" i="18"/>
  <c r="A785" i="18"/>
  <c r="D784" i="18"/>
  <c r="C784" i="18" s="1"/>
  <c r="B784" i="18"/>
  <c r="A784" i="18"/>
  <c r="D783" i="18"/>
  <c r="C783" i="18" s="1"/>
  <c r="B783" i="18"/>
  <c r="A783" i="18"/>
  <c r="D782" i="18"/>
  <c r="C782" i="18" s="1"/>
  <c r="B782" i="18"/>
  <c r="A782" i="18"/>
  <c r="D781" i="18"/>
  <c r="C781" i="18" s="1"/>
  <c r="B781" i="18"/>
  <c r="A781" i="18"/>
  <c r="D780" i="18"/>
  <c r="C780" i="18" s="1"/>
  <c r="B780" i="18"/>
  <c r="A780" i="18"/>
  <c r="D779" i="18"/>
  <c r="C779" i="18" s="1"/>
  <c r="B779" i="18"/>
  <c r="A779" i="18"/>
  <c r="D778" i="18"/>
  <c r="C778" i="18" s="1"/>
  <c r="B778" i="18"/>
  <c r="A778" i="18"/>
  <c r="D777" i="18"/>
  <c r="C777" i="18" s="1"/>
  <c r="B777" i="18"/>
  <c r="A777" i="18"/>
  <c r="D776" i="18"/>
  <c r="C776" i="18" s="1"/>
  <c r="B776" i="18"/>
  <c r="A776" i="18"/>
  <c r="D775" i="18"/>
  <c r="C775" i="18" s="1"/>
  <c r="B775" i="18"/>
  <c r="A775" i="18"/>
  <c r="D774" i="18"/>
  <c r="C774" i="18" s="1"/>
  <c r="B774" i="18"/>
  <c r="A774" i="18"/>
  <c r="D773" i="18"/>
  <c r="C773" i="18" s="1"/>
  <c r="B773" i="18"/>
  <c r="A773" i="18"/>
  <c r="D772" i="18"/>
  <c r="C772" i="18" s="1"/>
  <c r="B772" i="18"/>
  <c r="A772" i="18"/>
  <c r="D771" i="18"/>
  <c r="C771" i="18" s="1"/>
  <c r="B771" i="18"/>
  <c r="A771" i="18"/>
  <c r="D770" i="18"/>
  <c r="C770" i="18" s="1"/>
  <c r="B770" i="18"/>
  <c r="A770" i="18"/>
  <c r="D769" i="18"/>
  <c r="C769" i="18" s="1"/>
  <c r="B769" i="18"/>
  <c r="A769" i="18"/>
  <c r="D768" i="18"/>
  <c r="C768" i="18" s="1"/>
  <c r="B768" i="18"/>
  <c r="A768" i="18"/>
  <c r="D767" i="18"/>
  <c r="C767" i="18" s="1"/>
  <c r="B767" i="18"/>
  <c r="A767" i="18"/>
  <c r="D766" i="18"/>
  <c r="C766" i="18" s="1"/>
  <c r="B766" i="18"/>
  <c r="A766" i="18"/>
  <c r="D765" i="18"/>
  <c r="C765" i="18" s="1"/>
  <c r="B765" i="18"/>
  <c r="A765" i="18"/>
  <c r="D764" i="18"/>
  <c r="C764" i="18" s="1"/>
  <c r="B764" i="18"/>
  <c r="A764" i="18"/>
  <c r="D763" i="18"/>
  <c r="C763" i="18" s="1"/>
  <c r="B763" i="18"/>
  <c r="A763" i="18"/>
  <c r="D762" i="18"/>
  <c r="C762" i="18" s="1"/>
  <c r="B762" i="18"/>
  <c r="A762" i="18"/>
  <c r="D761" i="18"/>
  <c r="C761" i="18" s="1"/>
  <c r="B761" i="18"/>
  <c r="A761" i="18"/>
  <c r="D760" i="18"/>
  <c r="C760" i="18" s="1"/>
  <c r="B760" i="18"/>
  <c r="A760" i="18"/>
  <c r="D759" i="18"/>
  <c r="C759" i="18" s="1"/>
  <c r="B759" i="18"/>
  <c r="A759" i="18"/>
  <c r="D758" i="18"/>
  <c r="C758" i="18" s="1"/>
  <c r="B758" i="18"/>
  <c r="A758" i="18"/>
  <c r="D757" i="18"/>
  <c r="C757" i="18" s="1"/>
  <c r="B757" i="18"/>
  <c r="A757" i="18"/>
  <c r="D756" i="18"/>
  <c r="C756" i="18" s="1"/>
  <c r="B756" i="18"/>
  <c r="A756" i="18"/>
  <c r="D755" i="18"/>
  <c r="C755" i="18" s="1"/>
  <c r="B755" i="18"/>
  <c r="A755" i="18"/>
  <c r="D754" i="18"/>
  <c r="C754" i="18" s="1"/>
  <c r="B754" i="18"/>
  <c r="A754" i="18"/>
  <c r="D753" i="18"/>
  <c r="C753" i="18" s="1"/>
  <c r="B753" i="18"/>
  <c r="A753" i="18"/>
  <c r="D752" i="18"/>
  <c r="C752" i="18" s="1"/>
  <c r="B752" i="18"/>
  <c r="A752" i="18"/>
  <c r="D751" i="18"/>
  <c r="C751" i="18" s="1"/>
  <c r="B751" i="18"/>
  <c r="A751" i="18"/>
  <c r="D750" i="18"/>
  <c r="C750" i="18" s="1"/>
  <c r="B750" i="18"/>
  <c r="A750" i="18"/>
  <c r="D749" i="18"/>
  <c r="C749" i="18" s="1"/>
  <c r="B749" i="18"/>
  <c r="A749" i="18"/>
  <c r="D748" i="18"/>
  <c r="C748" i="18"/>
  <c r="B748" i="18"/>
  <c r="A748" i="18"/>
  <c r="D747" i="18"/>
  <c r="C747" i="18" s="1"/>
  <c r="B747" i="18"/>
  <c r="A747" i="18"/>
  <c r="D746" i="18"/>
  <c r="C746" i="18" s="1"/>
  <c r="B746" i="18"/>
  <c r="A746" i="18"/>
  <c r="D745" i="18"/>
  <c r="C745" i="18" s="1"/>
  <c r="B745" i="18"/>
  <c r="A745" i="18"/>
  <c r="D744" i="18"/>
  <c r="C744" i="18" s="1"/>
  <c r="B744" i="18"/>
  <c r="A744" i="18"/>
  <c r="D743" i="18"/>
  <c r="C743" i="18" s="1"/>
  <c r="B743" i="18"/>
  <c r="A743" i="18"/>
  <c r="D742" i="18"/>
  <c r="C742" i="18" s="1"/>
  <c r="B742" i="18"/>
  <c r="A742" i="18"/>
  <c r="D741" i="18"/>
  <c r="C741" i="18" s="1"/>
  <c r="B741" i="18"/>
  <c r="A741" i="18"/>
  <c r="D740" i="18"/>
  <c r="C740" i="18" s="1"/>
  <c r="B740" i="18"/>
  <c r="A740" i="18"/>
  <c r="D739" i="18"/>
  <c r="C739" i="18" s="1"/>
  <c r="B739" i="18"/>
  <c r="A739" i="18"/>
  <c r="D738" i="18"/>
  <c r="C738" i="18" s="1"/>
  <c r="B738" i="18"/>
  <c r="A738" i="18"/>
  <c r="D737" i="18"/>
  <c r="C737" i="18" s="1"/>
  <c r="B737" i="18"/>
  <c r="A737" i="18"/>
  <c r="D736" i="18"/>
  <c r="C736" i="18" s="1"/>
  <c r="B736" i="18"/>
  <c r="A736" i="18"/>
  <c r="D735" i="18"/>
  <c r="C735" i="18" s="1"/>
  <c r="B735" i="18"/>
  <c r="A735" i="18"/>
  <c r="D734" i="18"/>
  <c r="C734" i="18" s="1"/>
  <c r="B734" i="18"/>
  <c r="A734" i="18"/>
  <c r="D733" i="18"/>
  <c r="C733" i="18" s="1"/>
  <c r="B733" i="18"/>
  <c r="A733" i="18"/>
  <c r="D732" i="18"/>
  <c r="C732" i="18" s="1"/>
  <c r="B732" i="18"/>
  <c r="A732" i="18"/>
  <c r="D731" i="18"/>
  <c r="C731" i="18" s="1"/>
  <c r="B731" i="18"/>
  <c r="A731" i="18"/>
  <c r="D730" i="18"/>
  <c r="C730" i="18" s="1"/>
  <c r="B730" i="18"/>
  <c r="A730" i="18"/>
  <c r="D729" i="18"/>
  <c r="C729" i="18" s="1"/>
  <c r="B729" i="18"/>
  <c r="A729" i="18"/>
  <c r="D728" i="18"/>
  <c r="C728" i="18" s="1"/>
  <c r="B728" i="18"/>
  <c r="A728" i="18"/>
  <c r="D727" i="18"/>
  <c r="C727" i="18" s="1"/>
  <c r="B727" i="18"/>
  <c r="A727" i="18"/>
  <c r="D726" i="18"/>
  <c r="C726" i="18" s="1"/>
  <c r="B726" i="18"/>
  <c r="A726" i="18"/>
  <c r="D725" i="18"/>
  <c r="C725" i="18" s="1"/>
  <c r="B725" i="18"/>
  <c r="A725" i="18"/>
  <c r="D724" i="18"/>
  <c r="C724" i="18" s="1"/>
  <c r="B724" i="18"/>
  <c r="A724" i="18"/>
  <c r="D723" i="18"/>
  <c r="C723" i="18" s="1"/>
  <c r="B723" i="18"/>
  <c r="A723" i="18"/>
  <c r="D722" i="18"/>
  <c r="C722" i="18" s="1"/>
  <c r="B722" i="18"/>
  <c r="A722" i="18"/>
  <c r="D721" i="18"/>
  <c r="C721" i="18" s="1"/>
  <c r="B721" i="18"/>
  <c r="A721" i="18"/>
  <c r="D720" i="18"/>
  <c r="C720" i="18" s="1"/>
  <c r="B720" i="18"/>
  <c r="A720" i="18"/>
  <c r="D719" i="18"/>
  <c r="C719" i="18" s="1"/>
  <c r="B719" i="18"/>
  <c r="A719" i="18"/>
  <c r="D718" i="18"/>
  <c r="C718" i="18" s="1"/>
  <c r="B718" i="18"/>
  <c r="A718" i="18"/>
  <c r="D717" i="18"/>
  <c r="C717" i="18" s="1"/>
  <c r="B717" i="18"/>
  <c r="A717" i="18"/>
  <c r="D716" i="18"/>
  <c r="C716" i="18" s="1"/>
  <c r="B716" i="18"/>
  <c r="A716" i="18"/>
  <c r="D715" i="18"/>
  <c r="C715" i="18" s="1"/>
  <c r="B715" i="18"/>
  <c r="A715" i="18"/>
  <c r="D714" i="18"/>
  <c r="C714" i="18" s="1"/>
  <c r="B714" i="18"/>
  <c r="A714" i="18"/>
  <c r="D713" i="18"/>
  <c r="C713" i="18" s="1"/>
  <c r="B713" i="18"/>
  <c r="A713" i="18"/>
  <c r="D712" i="18"/>
  <c r="C712" i="18" s="1"/>
  <c r="B712" i="18"/>
  <c r="A712" i="18"/>
  <c r="D711" i="18"/>
  <c r="C711" i="18" s="1"/>
  <c r="B711" i="18"/>
  <c r="A711" i="18"/>
  <c r="D710" i="18"/>
  <c r="C710" i="18" s="1"/>
  <c r="B710" i="18"/>
  <c r="A710" i="18"/>
  <c r="D709" i="18"/>
  <c r="C709" i="18" s="1"/>
  <c r="B709" i="18"/>
  <c r="A709" i="18"/>
  <c r="D708" i="18"/>
  <c r="C708" i="18" s="1"/>
  <c r="B708" i="18"/>
  <c r="A708" i="18"/>
  <c r="D707" i="18"/>
  <c r="C707" i="18" s="1"/>
  <c r="B707" i="18"/>
  <c r="A707" i="18"/>
  <c r="D706" i="18"/>
  <c r="C706" i="18" s="1"/>
  <c r="B706" i="18"/>
  <c r="A706" i="18"/>
  <c r="D705" i="18"/>
  <c r="C705" i="18" s="1"/>
  <c r="B705" i="18"/>
  <c r="A705" i="18"/>
  <c r="D704" i="18"/>
  <c r="C704" i="18" s="1"/>
  <c r="B704" i="18"/>
  <c r="A704" i="18"/>
  <c r="D703" i="18"/>
  <c r="C703" i="18" s="1"/>
  <c r="B703" i="18"/>
  <c r="A703" i="18"/>
  <c r="D702" i="18"/>
  <c r="C702" i="18" s="1"/>
  <c r="B702" i="18"/>
  <c r="A702" i="18"/>
  <c r="D701" i="18"/>
  <c r="C701" i="18" s="1"/>
  <c r="B701" i="18"/>
  <c r="A701" i="18"/>
  <c r="D700" i="18"/>
  <c r="C700" i="18" s="1"/>
  <c r="B700" i="18"/>
  <c r="A700" i="18"/>
  <c r="D699" i="18"/>
  <c r="C699" i="18" s="1"/>
  <c r="B699" i="18"/>
  <c r="A699" i="18"/>
  <c r="D698" i="18"/>
  <c r="C698" i="18" s="1"/>
  <c r="B698" i="18"/>
  <c r="A698" i="18"/>
  <c r="D697" i="18"/>
  <c r="C697" i="18" s="1"/>
  <c r="B697" i="18"/>
  <c r="A697" i="18"/>
  <c r="D696" i="18"/>
  <c r="C696" i="18" s="1"/>
  <c r="B696" i="18"/>
  <c r="A696" i="18"/>
  <c r="D695" i="18"/>
  <c r="C695" i="18" s="1"/>
  <c r="B695" i="18"/>
  <c r="A695" i="18"/>
  <c r="D694" i="18"/>
  <c r="C694" i="18" s="1"/>
  <c r="B694" i="18"/>
  <c r="A694" i="18"/>
  <c r="D693" i="18"/>
  <c r="C693" i="18" s="1"/>
  <c r="B693" i="18"/>
  <c r="A693" i="18"/>
  <c r="D692" i="18"/>
  <c r="C692" i="18" s="1"/>
  <c r="B692" i="18"/>
  <c r="A692" i="18"/>
  <c r="D691" i="18"/>
  <c r="C691" i="18" s="1"/>
  <c r="B691" i="18"/>
  <c r="A691" i="18"/>
  <c r="D690" i="18"/>
  <c r="C690" i="18" s="1"/>
  <c r="B690" i="18"/>
  <c r="A690" i="18"/>
  <c r="D689" i="18"/>
  <c r="C689" i="18" s="1"/>
  <c r="B689" i="18"/>
  <c r="A689" i="18"/>
  <c r="D688" i="18"/>
  <c r="C688" i="18" s="1"/>
  <c r="B688" i="18"/>
  <c r="A688" i="18"/>
  <c r="D687" i="18"/>
  <c r="C687" i="18" s="1"/>
  <c r="B687" i="18"/>
  <c r="A687" i="18"/>
  <c r="D686" i="18"/>
  <c r="C686" i="18" s="1"/>
  <c r="B686" i="18"/>
  <c r="A686" i="18"/>
  <c r="D685" i="18"/>
  <c r="C685" i="18" s="1"/>
  <c r="B685" i="18"/>
  <c r="A685" i="18"/>
  <c r="D684" i="18"/>
  <c r="C684" i="18" s="1"/>
  <c r="B684" i="18"/>
  <c r="A684" i="18"/>
  <c r="D683" i="18"/>
  <c r="C683" i="18" s="1"/>
  <c r="B683" i="18"/>
  <c r="A683" i="18"/>
  <c r="D682" i="18"/>
  <c r="C682" i="18" s="1"/>
  <c r="B682" i="18"/>
  <c r="A682" i="18"/>
  <c r="D681" i="18"/>
  <c r="C681" i="18" s="1"/>
  <c r="B681" i="18"/>
  <c r="A681" i="18"/>
  <c r="D680" i="18"/>
  <c r="C680" i="18" s="1"/>
  <c r="B680" i="18"/>
  <c r="A680" i="18"/>
  <c r="D679" i="18"/>
  <c r="C679" i="18" s="1"/>
  <c r="B679" i="18"/>
  <c r="A679" i="18"/>
  <c r="D678" i="18"/>
  <c r="C678" i="18" s="1"/>
  <c r="B678" i="18"/>
  <c r="A678" i="18"/>
  <c r="D677" i="18"/>
  <c r="C677" i="18" s="1"/>
  <c r="B677" i="18"/>
  <c r="A677" i="18"/>
  <c r="D676" i="18"/>
  <c r="C676" i="18" s="1"/>
  <c r="B676" i="18"/>
  <c r="A676" i="18"/>
  <c r="D675" i="18"/>
  <c r="C675" i="18" s="1"/>
  <c r="B675" i="18"/>
  <c r="A675" i="18"/>
  <c r="D674" i="18"/>
  <c r="C674" i="18" s="1"/>
  <c r="B674" i="18"/>
  <c r="A674" i="18"/>
  <c r="D673" i="18"/>
  <c r="C673" i="18" s="1"/>
  <c r="B673" i="18"/>
  <c r="A673" i="18"/>
  <c r="D672" i="18"/>
  <c r="C672" i="18" s="1"/>
  <c r="B672" i="18"/>
  <c r="A672" i="18"/>
  <c r="D671" i="18"/>
  <c r="C671" i="18" s="1"/>
  <c r="B671" i="18"/>
  <c r="A671" i="18"/>
  <c r="D670" i="18"/>
  <c r="C670" i="18" s="1"/>
  <c r="B670" i="18"/>
  <c r="A670" i="18"/>
  <c r="D669" i="18"/>
  <c r="C669" i="18" s="1"/>
  <c r="B669" i="18"/>
  <c r="A669" i="18"/>
  <c r="D668" i="18"/>
  <c r="C668" i="18" s="1"/>
  <c r="B668" i="18"/>
  <c r="A668" i="18"/>
  <c r="D667" i="18"/>
  <c r="C667" i="18" s="1"/>
  <c r="B667" i="18"/>
  <c r="A667" i="18"/>
  <c r="D666" i="18"/>
  <c r="C666" i="18" s="1"/>
  <c r="B666" i="18"/>
  <c r="A666" i="18"/>
  <c r="D665" i="18"/>
  <c r="C665" i="18" s="1"/>
  <c r="B665" i="18"/>
  <c r="A665" i="18"/>
  <c r="D664" i="18"/>
  <c r="C664" i="18" s="1"/>
  <c r="B664" i="18"/>
  <c r="A664" i="18"/>
  <c r="D663" i="18"/>
  <c r="C663" i="18" s="1"/>
  <c r="B663" i="18"/>
  <c r="A663" i="18"/>
  <c r="D662" i="18"/>
  <c r="C662" i="18" s="1"/>
  <c r="B662" i="18"/>
  <c r="A662" i="18"/>
  <c r="D661" i="18"/>
  <c r="C661" i="18" s="1"/>
  <c r="B661" i="18"/>
  <c r="A661" i="18"/>
  <c r="D660" i="18"/>
  <c r="C660" i="18" s="1"/>
  <c r="B660" i="18"/>
  <c r="A660" i="18"/>
  <c r="D659" i="18"/>
  <c r="C659" i="18" s="1"/>
  <c r="B659" i="18"/>
  <c r="A659" i="18"/>
  <c r="D658" i="18"/>
  <c r="C658" i="18" s="1"/>
  <c r="B658" i="18"/>
  <c r="A658" i="18"/>
  <c r="D657" i="18"/>
  <c r="C657" i="18" s="1"/>
  <c r="B657" i="18"/>
  <c r="A657" i="18"/>
  <c r="D656" i="18"/>
  <c r="C656" i="18" s="1"/>
  <c r="B656" i="18"/>
  <c r="A656" i="18"/>
  <c r="D655" i="18"/>
  <c r="C655" i="18" s="1"/>
  <c r="B655" i="18"/>
  <c r="A655" i="18"/>
  <c r="D654" i="18"/>
  <c r="C654" i="18" s="1"/>
  <c r="B654" i="18"/>
  <c r="A654" i="18"/>
  <c r="D653" i="18"/>
  <c r="C653" i="18" s="1"/>
  <c r="B653" i="18"/>
  <c r="A653" i="18"/>
  <c r="D652" i="18"/>
  <c r="C652" i="18" s="1"/>
  <c r="B652" i="18"/>
  <c r="A652" i="18"/>
  <c r="D651" i="18"/>
  <c r="C651" i="18" s="1"/>
  <c r="B651" i="18"/>
  <c r="A651" i="18"/>
  <c r="D650" i="18"/>
  <c r="C650" i="18" s="1"/>
  <c r="B650" i="18"/>
  <c r="A650" i="18"/>
  <c r="D649" i="18"/>
  <c r="C649" i="18" s="1"/>
  <c r="B649" i="18"/>
  <c r="A649" i="18"/>
  <c r="D648" i="18"/>
  <c r="C648" i="18" s="1"/>
  <c r="B648" i="18"/>
  <c r="A648" i="18"/>
  <c r="D647" i="18"/>
  <c r="C647" i="18" s="1"/>
  <c r="B647" i="18"/>
  <c r="A647" i="18"/>
  <c r="D646" i="18"/>
  <c r="C646" i="18" s="1"/>
  <c r="B646" i="18"/>
  <c r="A646" i="18"/>
  <c r="D645" i="18"/>
  <c r="C645" i="18" s="1"/>
  <c r="B645" i="18"/>
  <c r="A645" i="18"/>
  <c r="D644" i="18"/>
  <c r="C644" i="18" s="1"/>
  <c r="B644" i="18"/>
  <c r="A644" i="18"/>
  <c r="D643" i="18"/>
  <c r="C643" i="18" s="1"/>
  <c r="B643" i="18"/>
  <c r="A643" i="18"/>
  <c r="D642" i="18"/>
  <c r="C642" i="18" s="1"/>
  <c r="B642" i="18"/>
  <c r="A642" i="18"/>
  <c r="D641" i="18"/>
  <c r="C641" i="18" s="1"/>
  <c r="B641" i="18"/>
  <c r="A641" i="18"/>
  <c r="D640" i="18"/>
  <c r="C640" i="18" s="1"/>
  <c r="B640" i="18"/>
  <c r="A640" i="18"/>
  <c r="D639" i="18"/>
  <c r="C639" i="18" s="1"/>
  <c r="B639" i="18"/>
  <c r="A639" i="18"/>
  <c r="D638" i="18"/>
  <c r="C638" i="18" s="1"/>
  <c r="B638" i="18"/>
  <c r="A638" i="18"/>
  <c r="D637" i="18"/>
  <c r="C637" i="18" s="1"/>
  <c r="B637" i="18"/>
  <c r="A637" i="18"/>
  <c r="D636" i="18"/>
  <c r="C636" i="18" s="1"/>
  <c r="B636" i="18"/>
  <c r="A636" i="18"/>
  <c r="D635" i="18"/>
  <c r="C635" i="18" s="1"/>
  <c r="B635" i="18"/>
  <c r="A635" i="18"/>
  <c r="D634" i="18"/>
  <c r="C634" i="18" s="1"/>
  <c r="B634" i="18"/>
  <c r="A634" i="18"/>
  <c r="D633" i="18"/>
  <c r="C633" i="18" s="1"/>
  <c r="B633" i="18"/>
  <c r="A633" i="18"/>
  <c r="D632" i="18"/>
  <c r="C632" i="18" s="1"/>
  <c r="B632" i="18"/>
  <c r="A632" i="18"/>
  <c r="D631" i="18"/>
  <c r="C631" i="18" s="1"/>
  <c r="B631" i="18"/>
  <c r="A631" i="18"/>
  <c r="D630" i="18"/>
  <c r="C630" i="18" s="1"/>
  <c r="B630" i="18"/>
  <c r="A630" i="18"/>
  <c r="D629" i="18"/>
  <c r="C629" i="18" s="1"/>
  <c r="B629" i="18"/>
  <c r="A629" i="18"/>
  <c r="D628" i="18"/>
  <c r="C628" i="18" s="1"/>
  <c r="B628" i="18"/>
  <c r="A628" i="18"/>
  <c r="D627" i="18"/>
  <c r="C627" i="18" s="1"/>
  <c r="B627" i="18"/>
  <c r="A627" i="18"/>
  <c r="D626" i="18"/>
  <c r="C626" i="18" s="1"/>
  <c r="B626" i="18"/>
  <c r="A626" i="18"/>
  <c r="D625" i="18"/>
  <c r="C625" i="18" s="1"/>
  <c r="B625" i="18"/>
  <c r="A625" i="18"/>
  <c r="D624" i="18"/>
  <c r="C624" i="18" s="1"/>
  <c r="B624" i="18"/>
  <c r="A624" i="18"/>
  <c r="D623" i="18"/>
  <c r="C623" i="18" s="1"/>
  <c r="B623" i="18"/>
  <c r="A623" i="18"/>
  <c r="D622" i="18"/>
  <c r="C622" i="18" s="1"/>
  <c r="B622" i="18"/>
  <c r="A622" i="18"/>
  <c r="D621" i="18"/>
  <c r="C621" i="18" s="1"/>
  <c r="B621" i="18"/>
  <c r="A621" i="18"/>
  <c r="D620" i="18"/>
  <c r="C620" i="18" s="1"/>
  <c r="B620" i="18"/>
  <c r="A620" i="18"/>
  <c r="D619" i="18"/>
  <c r="C619" i="18" s="1"/>
  <c r="B619" i="18"/>
  <c r="A619" i="18"/>
  <c r="D618" i="18"/>
  <c r="C618" i="18" s="1"/>
  <c r="B618" i="18"/>
  <c r="A618" i="18"/>
  <c r="D617" i="18"/>
  <c r="C617" i="18" s="1"/>
  <c r="B617" i="18"/>
  <c r="A617" i="18"/>
  <c r="D616" i="18"/>
  <c r="C616" i="18" s="1"/>
  <c r="B616" i="18"/>
  <c r="A616" i="18"/>
  <c r="D615" i="18"/>
  <c r="C615" i="18" s="1"/>
  <c r="B615" i="18"/>
  <c r="A615" i="18"/>
  <c r="D614" i="18"/>
  <c r="C614" i="18" s="1"/>
  <c r="B614" i="18"/>
  <c r="A614" i="18"/>
  <c r="D613" i="18"/>
  <c r="C613" i="18" s="1"/>
  <c r="B613" i="18"/>
  <c r="A613" i="18"/>
  <c r="D612" i="18"/>
  <c r="C612" i="18" s="1"/>
  <c r="B612" i="18"/>
  <c r="A612" i="18"/>
  <c r="D611" i="18"/>
  <c r="C611" i="18" s="1"/>
  <c r="B611" i="18"/>
  <c r="A611" i="18"/>
  <c r="D610" i="18"/>
  <c r="C610" i="18" s="1"/>
  <c r="B610" i="18"/>
  <c r="A610" i="18"/>
  <c r="D609" i="18"/>
  <c r="C609" i="18" s="1"/>
  <c r="B609" i="18"/>
  <c r="A609" i="18"/>
  <c r="D608" i="18"/>
  <c r="C608" i="18" s="1"/>
  <c r="B608" i="18"/>
  <c r="A608" i="18"/>
  <c r="D607" i="18"/>
  <c r="C607" i="18" s="1"/>
  <c r="B607" i="18"/>
  <c r="A607" i="18"/>
  <c r="D606" i="18"/>
  <c r="C606" i="18" s="1"/>
  <c r="B606" i="18"/>
  <c r="A606" i="18"/>
  <c r="D605" i="18"/>
  <c r="C605" i="18" s="1"/>
  <c r="B605" i="18"/>
  <c r="A605" i="18"/>
  <c r="D604" i="18"/>
  <c r="C604" i="18" s="1"/>
  <c r="B604" i="18"/>
  <c r="A604" i="18"/>
  <c r="D603" i="18"/>
  <c r="C603" i="18" s="1"/>
  <c r="B603" i="18"/>
  <c r="A603" i="18"/>
  <c r="D602" i="18"/>
  <c r="C602" i="18" s="1"/>
  <c r="B602" i="18"/>
  <c r="A602" i="18"/>
  <c r="D601" i="18"/>
  <c r="C601" i="18" s="1"/>
  <c r="B601" i="18"/>
  <c r="A601" i="18"/>
  <c r="D600" i="18"/>
  <c r="C600" i="18" s="1"/>
  <c r="B600" i="18"/>
  <c r="A600" i="18"/>
  <c r="D599" i="18"/>
  <c r="C599" i="18" s="1"/>
  <c r="B599" i="18"/>
  <c r="A599" i="18"/>
  <c r="D598" i="18"/>
  <c r="C598" i="18" s="1"/>
  <c r="B598" i="18"/>
  <c r="A598" i="18"/>
  <c r="D597" i="18"/>
  <c r="C597" i="18" s="1"/>
  <c r="B597" i="18"/>
  <c r="A597" i="18"/>
  <c r="D596" i="18"/>
  <c r="C596" i="18" s="1"/>
  <c r="B596" i="18"/>
  <c r="A596" i="18"/>
  <c r="D595" i="18"/>
  <c r="C595" i="18" s="1"/>
  <c r="B595" i="18"/>
  <c r="A595" i="18"/>
  <c r="D594" i="18"/>
  <c r="C594" i="18" s="1"/>
  <c r="B594" i="18"/>
  <c r="A594" i="18"/>
  <c r="D593" i="18"/>
  <c r="C593" i="18" s="1"/>
  <c r="B593" i="18"/>
  <c r="A593" i="18"/>
  <c r="D592" i="18"/>
  <c r="C592" i="18" s="1"/>
  <c r="B592" i="18"/>
  <c r="A592" i="18"/>
  <c r="D591" i="18"/>
  <c r="C591" i="18" s="1"/>
  <c r="B591" i="18"/>
  <c r="A591" i="18"/>
  <c r="D590" i="18"/>
  <c r="C590" i="18" s="1"/>
  <c r="B590" i="18"/>
  <c r="A590" i="18"/>
  <c r="D589" i="18"/>
  <c r="C589" i="18"/>
  <c r="B589" i="18"/>
  <c r="A589" i="18"/>
  <c r="D588" i="18"/>
  <c r="C588" i="18" s="1"/>
  <c r="B588" i="18"/>
  <c r="A588" i="18"/>
  <c r="D587" i="18"/>
  <c r="C587" i="18" s="1"/>
  <c r="B587" i="18"/>
  <c r="A587" i="18"/>
  <c r="D586" i="18"/>
  <c r="C586" i="18" s="1"/>
  <c r="B586" i="18"/>
  <c r="A586" i="18"/>
  <c r="D585" i="18"/>
  <c r="C585" i="18" s="1"/>
  <c r="B585" i="18"/>
  <c r="A585" i="18"/>
  <c r="D584" i="18"/>
  <c r="C584" i="18" s="1"/>
  <c r="B584" i="18"/>
  <c r="A584" i="18"/>
  <c r="D583" i="18"/>
  <c r="C583" i="18" s="1"/>
  <c r="B583" i="18"/>
  <c r="A583" i="18"/>
  <c r="D582" i="18"/>
  <c r="C582" i="18" s="1"/>
  <c r="B582" i="18"/>
  <c r="A582" i="18"/>
  <c r="D581" i="18"/>
  <c r="C581" i="18" s="1"/>
  <c r="B581" i="18"/>
  <c r="A581" i="18"/>
  <c r="D580" i="18"/>
  <c r="C580" i="18" s="1"/>
  <c r="B580" i="18"/>
  <c r="A580" i="18"/>
  <c r="D579" i="18"/>
  <c r="C579" i="18" s="1"/>
  <c r="B579" i="18"/>
  <c r="A579" i="18"/>
  <c r="D578" i="18"/>
  <c r="C578" i="18" s="1"/>
  <c r="B578" i="18"/>
  <c r="A578" i="18"/>
  <c r="D577" i="18"/>
  <c r="C577" i="18" s="1"/>
  <c r="B577" i="18"/>
  <c r="A577" i="18"/>
  <c r="D576" i="18"/>
  <c r="C576" i="18" s="1"/>
  <c r="B576" i="18"/>
  <c r="A576" i="18"/>
  <c r="D575" i="18"/>
  <c r="C575" i="18" s="1"/>
  <c r="B575" i="18"/>
  <c r="A575" i="18"/>
  <c r="D574" i="18"/>
  <c r="C574" i="18" s="1"/>
  <c r="B574" i="18"/>
  <c r="A574" i="18"/>
  <c r="D573" i="18"/>
  <c r="C573" i="18" s="1"/>
  <c r="B573" i="18"/>
  <c r="A573" i="18"/>
  <c r="D572" i="18"/>
  <c r="C572" i="18" s="1"/>
  <c r="B572" i="18"/>
  <c r="A572" i="18"/>
  <c r="D571" i="18"/>
  <c r="C571" i="18" s="1"/>
  <c r="B571" i="18"/>
  <c r="A571" i="18"/>
  <c r="D570" i="18"/>
  <c r="C570" i="18" s="1"/>
  <c r="B570" i="18"/>
  <c r="A570" i="18"/>
  <c r="D569" i="18"/>
  <c r="C569" i="18" s="1"/>
  <c r="B569" i="18"/>
  <c r="A569" i="18"/>
  <c r="D568" i="18"/>
  <c r="C568" i="18" s="1"/>
  <c r="B568" i="18"/>
  <c r="A568" i="18"/>
  <c r="D567" i="18"/>
  <c r="C567" i="18" s="1"/>
  <c r="B567" i="18"/>
  <c r="A567" i="18"/>
  <c r="D566" i="18"/>
  <c r="C566" i="18" s="1"/>
  <c r="B566" i="18"/>
  <c r="A566" i="18"/>
  <c r="D565" i="18"/>
  <c r="C565" i="18" s="1"/>
  <c r="B565" i="18"/>
  <c r="A565" i="18"/>
  <c r="D564" i="18"/>
  <c r="C564" i="18" s="1"/>
  <c r="B564" i="18"/>
  <c r="A564" i="18"/>
  <c r="D563" i="18"/>
  <c r="C563" i="18" s="1"/>
  <c r="B563" i="18"/>
  <c r="A563" i="18"/>
  <c r="D562" i="18"/>
  <c r="C562" i="18" s="1"/>
  <c r="B562" i="18"/>
  <c r="A562" i="18"/>
  <c r="D561" i="18"/>
  <c r="C561" i="18" s="1"/>
  <c r="B561" i="18"/>
  <c r="A561" i="18"/>
  <c r="D560" i="18"/>
  <c r="C560" i="18" s="1"/>
  <c r="B560" i="18"/>
  <c r="A560" i="18"/>
  <c r="D559" i="18"/>
  <c r="C559" i="18" s="1"/>
  <c r="B559" i="18"/>
  <c r="A559" i="18"/>
  <c r="D558" i="18"/>
  <c r="C558" i="18" s="1"/>
  <c r="B558" i="18"/>
  <c r="A558" i="18"/>
  <c r="D557" i="18"/>
  <c r="C557" i="18" s="1"/>
  <c r="B557" i="18"/>
  <c r="A557" i="18"/>
  <c r="D556" i="18"/>
  <c r="C556" i="18" s="1"/>
  <c r="B556" i="18"/>
  <c r="A556" i="18"/>
  <c r="D555" i="18"/>
  <c r="C555" i="18" s="1"/>
  <c r="B555" i="18"/>
  <c r="A555" i="18"/>
  <c r="D554" i="18"/>
  <c r="C554" i="18" s="1"/>
  <c r="B554" i="18"/>
  <c r="A554" i="18"/>
  <c r="D553" i="18"/>
  <c r="C553" i="18" s="1"/>
  <c r="B553" i="18"/>
  <c r="A553" i="18"/>
  <c r="D552" i="18"/>
  <c r="C552" i="18" s="1"/>
  <c r="B552" i="18"/>
  <c r="A552" i="18"/>
  <c r="D551" i="18"/>
  <c r="C551" i="18" s="1"/>
  <c r="B551" i="18"/>
  <c r="A551" i="18"/>
  <c r="D550" i="18"/>
  <c r="C550" i="18" s="1"/>
  <c r="B550" i="18"/>
  <c r="A550" i="18"/>
  <c r="D549" i="18"/>
  <c r="C549" i="18" s="1"/>
  <c r="B549" i="18"/>
  <c r="A549" i="18"/>
  <c r="D548" i="18"/>
  <c r="C548" i="18" s="1"/>
  <c r="B548" i="18"/>
  <c r="A548" i="18"/>
  <c r="D547" i="18"/>
  <c r="C547" i="18" s="1"/>
  <c r="B547" i="18"/>
  <c r="A547" i="18"/>
  <c r="D546" i="18"/>
  <c r="C546" i="18" s="1"/>
  <c r="B546" i="18"/>
  <c r="A546" i="18"/>
  <c r="D545" i="18"/>
  <c r="C545" i="18" s="1"/>
  <c r="B545" i="18"/>
  <c r="A545" i="18"/>
  <c r="D544" i="18"/>
  <c r="C544" i="18" s="1"/>
  <c r="B544" i="18"/>
  <c r="A544" i="18"/>
  <c r="D543" i="18"/>
  <c r="C543" i="18" s="1"/>
  <c r="B543" i="18"/>
  <c r="A543" i="18"/>
  <c r="D542" i="18"/>
  <c r="C542" i="18" s="1"/>
  <c r="B542" i="18"/>
  <c r="A542" i="18"/>
  <c r="D541" i="18"/>
  <c r="C541" i="18" s="1"/>
  <c r="B541" i="18"/>
  <c r="A541" i="18"/>
  <c r="D540" i="18"/>
  <c r="C540" i="18" s="1"/>
  <c r="B540" i="18"/>
  <c r="A540" i="18"/>
  <c r="D539" i="18"/>
  <c r="C539" i="18" s="1"/>
  <c r="B539" i="18"/>
  <c r="A539" i="18"/>
  <c r="D538" i="18"/>
  <c r="C538" i="18" s="1"/>
  <c r="B538" i="18"/>
  <c r="A538" i="18"/>
  <c r="D537" i="18"/>
  <c r="C537" i="18" s="1"/>
  <c r="B537" i="18"/>
  <c r="A537" i="18"/>
  <c r="D536" i="18"/>
  <c r="C536" i="18" s="1"/>
  <c r="B536" i="18"/>
  <c r="A536" i="18"/>
  <c r="D535" i="18"/>
  <c r="C535" i="18" s="1"/>
  <c r="B535" i="18"/>
  <c r="A535" i="18"/>
  <c r="D534" i="18"/>
  <c r="C534" i="18" s="1"/>
  <c r="B534" i="18"/>
  <c r="A534" i="18"/>
  <c r="D533" i="18"/>
  <c r="C533" i="18" s="1"/>
  <c r="B533" i="18"/>
  <c r="A533" i="18"/>
  <c r="D532" i="18"/>
  <c r="C532" i="18" s="1"/>
  <c r="B532" i="18"/>
  <c r="A532" i="18"/>
  <c r="D531" i="18"/>
  <c r="C531" i="18" s="1"/>
  <c r="B531" i="18"/>
  <c r="A531" i="18"/>
  <c r="D530" i="18"/>
  <c r="C530" i="18" s="1"/>
  <c r="B530" i="18"/>
  <c r="A530" i="18"/>
  <c r="D529" i="18"/>
  <c r="C529" i="18" s="1"/>
  <c r="B529" i="18"/>
  <c r="A529" i="18"/>
  <c r="D528" i="18"/>
  <c r="C528" i="18" s="1"/>
  <c r="B528" i="18"/>
  <c r="A528" i="18"/>
  <c r="D527" i="18"/>
  <c r="C527" i="18" s="1"/>
  <c r="B527" i="18"/>
  <c r="A527" i="18"/>
  <c r="D526" i="18"/>
  <c r="C526" i="18" s="1"/>
  <c r="B526" i="18"/>
  <c r="A526" i="18"/>
  <c r="D525" i="18"/>
  <c r="C525" i="18" s="1"/>
  <c r="B525" i="18"/>
  <c r="A525" i="18"/>
  <c r="D524" i="18"/>
  <c r="C524" i="18" s="1"/>
  <c r="B524" i="18"/>
  <c r="A524" i="18"/>
  <c r="D523" i="18"/>
  <c r="C523" i="18" s="1"/>
  <c r="B523" i="18"/>
  <c r="A523" i="18"/>
  <c r="D522" i="18"/>
  <c r="C522" i="18" s="1"/>
  <c r="B522" i="18"/>
  <c r="A522" i="18"/>
  <c r="D521" i="18"/>
  <c r="C521" i="18" s="1"/>
  <c r="B521" i="18"/>
  <c r="A521" i="18"/>
  <c r="D520" i="18"/>
  <c r="C520" i="18" s="1"/>
  <c r="B520" i="18"/>
  <c r="A520" i="18"/>
  <c r="D519" i="18"/>
  <c r="C519" i="18" s="1"/>
  <c r="B519" i="18"/>
  <c r="A519" i="18"/>
  <c r="D518" i="18"/>
  <c r="C518" i="18" s="1"/>
  <c r="B518" i="18"/>
  <c r="A518" i="18"/>
  <c r="D517" i="18"/>
  <c r="C517" i="18" s="1"/>
  <c r="B517" i="18"/>
  <c r="A517" i="18"/>
  <c r="D516" i="18"/>
  <c r="C516" i="18" s="1"/>
  <c r="B516" i="18"/>
  <c r="A516" i="18"/>
  <c r="D515" i="18"/>
  <c r="C515" i="18" s="1"/>
  <c r="B515" i="18"/>
  <c r="A515" i="18"/>
  <c r="D514" i="18"/>
  <c r="C514" i="18" s="1"/>
  <c r="B514" i="18"/>
  <c r="A514" i="18"/>
  <c r="D513" i="18"/>
  <c r="C513" i="18" s="1"/>
  <c r="B513" i="18"/>
  <c r="A513" i="18"/>
  <c r="D512" i="18"/>
  <c r="C512" i="18" s="1"/>
  <c r="B512" i="18"/>
  <c r="A512" i="18"/>
  <c r="D511" i="18"/>
  <c r="C511" i="18" s="1"/>
  <c r="B511" i="18"/>
  <c r="A511" i="18"/>
  <c r="D510" i="18"/>
  <c r="C510" i="18" s="1"/>
  <c r="B510" i="18"/>
  <c r="A510" i="18"/>
  <c r="D509" i="18"/>
  <c r="C509" i="18" s="1"/>
  <c r="B509" i="18"/>
  <c r="A509" i="18"/>
  <c r="D508" i="18"/>
  <c r="C508" i="18" s="1"/>
  <c r="B508" i="18"/>
  <c r="A508" i="18"/>
  <c r="D507" i="18"/>
  <c r="C507" i="18" s="1"/>
  <c r="B507" i="18"/>
  <c r="A507" i="18"/>
  <c r="D506" i="18"/>
  <c r="C506" i="18" s="1"/>
  <c r="B506" i="18"/>
  <c r="A506" i="18"/>
  <c r="D505" i="18"/>
  <c r="C505" i="18" s="1"/>
  <c r="B505" i="18"/>
  <c r="A505" i="18"/>
  <c r="D504" i="18"/>
  <c r="C504" i="18" s="1"/>
  <c r="B504" i="18"/>
  <c r="A504" i="18"/>
  <c r="D503" i="18"/>
  <c r="C503" i="18" s="1"/>
  <c r="B503" i="18"/>
  <c r="A503" i="18"/>
  <c r="D502" i="18"/>
  <c r="C502" i="18" s="1"/>
  <c r="B502" i="18"/>
  <c r="A502" i="18"/>
  <c r="D501" i="18"/>
  <c r="C501" i="18" s="1"/>
  <c r="B501" i="18"/>
  <c r="A501" i="18"/>
  <c r="D500" i="18"/>
  <c r="C500" i="18" s="1"/>
  <c r="B500" i="18"/>
  <c r="A500" i="18"/>
  <c r="D499" i="18"/>
  <c r="C499" i="18"/>
  <c r="B499" i="18"/>
  <c r="A499" i="18"/>
  <c r="D498" i="18"/>
  <c r="C498" i="18" s="1"/>
  <c r="B498" i="18"/>
  <c r="A498" i="18"/>
  <c r="D497" i="18"/>
  <c r="C497" i="18" s="1"/>
  <c r="B497" i="18"/>
  <c r="A497" i="18"/>
  <c r="D496" i="18"/>
  <c r="C496" i="18" s="1"/>
  <c r="B496" i="18"/>
  <c r="A496" i="18"/>
  <c r="D495" i="18"/>
  <c r="C495" i="18" s="1"/>
  <c r="B495" i="18"/>
  <c r="A495" i="18"/>
  <c r="D494" i="18"/>
  <c r="C494" i="18" s="1"/>
  <c r="B494" i="18"/>
  <c r="A494" i="18"/>
  <c r="D493" i="18"/>
  <c r="C493" i="18" s="1"/>
  <c r="B493" i="18"/>
  <c r="A493" i="18"/>
  <c r="D492" i="18"/>
  <c r="C492" i="18" s="1"/>
  <c r="B492" i="18"/>
  <c r="A492" i="18"/>
  <c r="D491" i="18"/>
  <c r="C491" i="18" s="1"/>
  <c r="B491" i="18"/>
  <c r="A491" i="18"/>
  <c r="D490" i="18"/>
  <c r="C490" i="18" s="1"/>
  <c r="B490" i="18"/>
  <c r="A490" i="18"/>
  <c r="D489" i="18"/>
  <c r="C489" i="18" s="1"/>
  <c r="B489" i="18"/>
  <c r="A489" i="18"/>
  <c r="D488" i="18"/>
  <c r="C488" i="18" s="1"/>
  <c r="B488" i="18"/>
  <c r="A488" i="18"/>
  <c r="D487" i="18"/>
  <c r="C487" i="18" s="1"/>
  <c r="B487" i="18"/>
  <c r="A487" i="18"/>
  <c r="D486" i="18"/>
  <c r="C486" i="18" s="1"/>
  <c r="B486" i="18"/>
  <c r="A486" i="18"/>
  <c r="D485" i="18"/>
  <c r="C485" i="18" s="1"/>
  <c r="B485" i="18"/>
  <c r="A485" i="18"/>
  <c r="D484" i="18"/>
  <c r="C484" i="18" s="1"/>
  <c r="B484" i="18"/>
  <c r="A484" i="18"/>
  <c r="D483" i="18"/>
  <c r="C483" i="18" s="1"/>
  <c r="B483" i="18"/>
  <c r="A483" i="18"/>
  <c r="D482" i="18"/>
  <c r="C482" i="18" s="1"/>
  <c r="B482" i="18"/>
  <c r="A482" i="18"/>
  <c r="D481" i="18"/>
  <c r="C481" i="18" s="1"/>
  <c r="B481" i="18"/>
  <c r="A481" i="18"/>
  <c r="D480" i="18"/>
  <c r="C480" i="18" s="1"/>
  <c r="B480" i="18"/>
  <c r="A480" i="18"/>
  <c r="D479" i="18"/>
  <c r="C479" i="18" s="1"/>
  <c r="B479" i="18"/>
  <c r="A479" i="18"/>
  <c r="D478" i="18"/>
  <c r="C478" i="18" s="1"/>
  <c r="B478" i="18"/>
  <c r="A478" i="18"/>
  <c r="D477" i="18"/>
  <c r="C477" i="18" s="1"/>
  <c r="B477" i="18"/>
  <c r="A477" i="18"/>
  <c r="D476" i="18"/>
  <c r="C476" i="18" s="1"/>
  <c r="B476" i="18"/>
  <c r="A476" i="18"/>
  <c r="D475" i="18"/>
  <c r="C475" i="18" s="1"/>
  <c r="B475" i="18"/>
  <c r="A475" i="18"/>
  <c r="D474" i="18"/>
  <c r="C474" i="18" s="1"/>
  <c r="B474" i="18"/>
  <c r="A474" i="18"/>
  <c r="D473" i="18"/>
  <c r="C473" i="18" s="1"/>
  <c r="B473" i="18"/>
  <c r="A473" i="18"/>
  <c r="D472" i="18"/>
  <c r="C472" i="18" s="1"/>
  <c r="B472" i="18"/>
  <c r="A472" i="18"/>
  <c r="D471" i="18"/>
  <c r="C471" i="18" s="1"/>
  <c r="B471" i="18"/>
  <c r="A471" i="18"/>
  <c r="D470" i="18"/>
  <c r="C470" i="18" s="1"/>
  <c r="B470" i="18"/>
  <c r="A470" i="18"/>
  <c r="D469" i="18"/>
  <c r="C469" i="18" s="1"/>
  <c r="B469" i="18"/>
  <c r="A469" i="18"/>
  <c r="D468" i="18"/>
  <c r="C468" i="18" s="1"/>
  <c r="B468" i="18"/>
  <c r="A468" i="18"/>
  <c r="D467" i="18"/>
  <c r="C467" i="18" s="1"/>
  <c r="B467" i="18"/>
  <c r="A467" i="18"/>
  <c r="D466" i="18"/>
  <c r="C466" i="18" s="1"/>
  <c r="B466" i="18"/>
  <c r="A466" i="18"/>
  <c r="D465" i="18"/>
  <c r="C465" i="18" s="1"/>
  <c r="B465" i="18"/>
  <c r="A465" i="18"/>
  <c r="D464" i="18"/>
  <c r="C464" i="18" s="1"/>
  <c r="B464" i="18"/>
  <c r="A464" i="18"/>
  <c r="D463" i="18"/>
  <c r="C463" i="18" s="1"/>
  <c r="B463" i="18"/>
  <c r="A463" i="18"/>
  <c r="D462" i="18"/>
  <c r="C462" i="18" s="1"/>
  <c r="B462" i="18"/>
  <c r="A462" i="18"/>
  <c r="D461" i="18"/>
  <c r="C461" i="18" s="1"/>
  <c r="B461" i="18"/>
  <c r="A461" i="18"/>
  <c r="D460" i="18"/>
  <c r="C460" i="18" s="1"/>
  <c r="B460" i="18"/>
  <c r="A460" i="18"/>
  <c r="D459" i="18"/>
  <c r="C459" i="18" s="1"/>
  <c r="B459" i="18"/>
  <c r="A459" i="18"/>
  <c r="D458" i="18"/>
  <c r="C458" i="18" s="1"/>
  <c r="B458" i="18"/>
  <c r="A458" i="18"/>
  <c r="D457" i="18"/>
  <c r="C457" i="18" s="1"/>
  <c r="B457" i="18"/>
  <c r="A457" i="18"/>
  <c r="D456" i="18"/>
  <c r="C456" i="18" s="1"/>
  <c r="B456" i="18"/>
  <c r="A456" i="18"/>
  <c r="D455" i="18"/>
  <c r="C455" i="18" s="1"/>
  <c r="B455" i="18"/>
  <c r="A455" i="18"/>
  <c r="D454" i="18"/>
  <c r="C454" i="18" s="1"/>
  <c r="B454" i="18"/>
  <c r="A454" i="18"/>
  <c r="D453" i="18"/>
  <c r="C453" i="18" s="1"/>
  <c r="B453" i="18"/>
  <c r="A453" i="18"/>
  <c r="D452" i="18"/>
  <c r="C452" i="18" s="1"/>
  <c r="B452" i="18"/>
  <c r="A452" i="18"/>
  <c r="D451" i="18"/>
  <c r="C451" i="18" s="1"/>
  <c r="B451" i="18"/>
  <c r="A451" i="18"/>
  <c r="D450" i="18"/>
  <c r="C450" i="18" s="1"/>
  <c r="B450" i="18"/>
  <c r="A450" i="18"/>
  <c r="D449" i="18"/>
  <c r="C449" i="18" s="1"/>
  <c r="B449" i="18"/>
  <c r="A449" i="18"/>
  <c r="D448" i="18"/>
  <c r="C448" i="18" s="1"/>
  <c r="B448" i="18"/>
  <c r="A448" i="18"/>
  <c r="D447" i="18"/>
  <c r="C447" i="18" s="1"/>
  <c r="B447" i="18"/>
  <c r="A447" i="18"/>
  <c r="D446" i="18"/>
  <c r="C446" i="18" s="1"/>
  <c r="B446" i="18"/>
  <c r="A446" i="18"/>
  <c r="D445" i="18"/>
  <c r="C445" i="18" s="1"/>
  <c r="B445" i="18"/>
  <c r="A445" i="18"/>
  <c r="D444" i="18"/>
  <c r="C444" i="18" s="1"/>
  <c r="B444" i="18"/>
  <c r="A444" i="18"/>
  <c r="D443" i="18"/>
  <c r="C443" i="18" s="1"/>
  <c r="B443" i="18"/>
  <c r="A443" i="18"/>
  <c r="D442" i="18"/>
  <c r="C442" i="18" s="1"/>
  <c r="B442" i="18"/>
  <c r="A442" i="18"/>
  <c r="D441" i="18"/>
  <c r="C441" i="18" s="1"/>
  <c r="B441" i="18"/>
  <c r="A441" i="18"/>
  <c r="D440" i="18"/>
  <c r="C440" i="18" s="1"/>
  <c r="B440" i="18"/>
  <c r="A440" i="18"/>
  <c r="D439" i="18"/>
  <c r="C439" i="18" s="1"/>
  <c r="B439" i="18"/>
  <c r="A439" i="18"/>
  <c r="D438" i="18"/>
  <c r="C438" i="18" s="1"/>
  <c r="B438" i="18"/>
  <c r="A438" i="18"/>
  <c r="D437" i="18"/>
  <c r="C437" i="18" s="1"/>
  <c r="B437" i="18"/>
  <c r="A437" i="18"/>
  <c r="D436" i="18"/>
  <c r="C436" i="18" s="1"/>
  <c r="B436" i="18"/>
  <c r="A436" i="18"/>
  <c r="D435" i="18"/>
  <c r="C435" i="18"/>
  <c r="B435" i="18"/>
  <c r="A435" i="18"/>
  <c r="D434" i="18"/>
  <c r="C434" i="18" s="1"/>
  <c r="B434" i="18"/>
  <c r="A434" i="18"/>
  <c r="D433" i="18"/>
  <c r="C433" i="18" s="1"/>
  <c r="B433" i="18"/>
  <c r="A433" i="18"/>
  <c r="D432" i="18"/>
  <c r="C432" i="18" s="1"/>
  <c r="B432" i="18"/>
  <c r="A432" i="18"/>
  <c r="D431" i="18"/>
  <c r="C431" i="18" s="1"/>
  <c r="B431" i="18"/>
  <c r="A431" i="18"/>
  <c r="D430" i="18"/>
  <c r="C430" i="18" s="1"/>
  <c r="B430" i="18"/>
  <c r="A430" i="18"/>
  <c r="D429" i="18"/>
  <c r="C429" i="18" s="1"/>
  <c r="B429" i="18"/>
  <c r="A429" i="18"/>
  <c r="D428" i="18"/>
  <c r="C428" i="18" s="1"/>
  <c r="B428" i="18"/>
  <c r="A428" i="18"/>
  <c r="D427" i="18"/>
  <c r="C427" i="18" s="1"/>
  <c r="B427" i="18"/>
  <c r="A427" i="18"/>
  <c r="D426" i="18"/>
  <c r="C426" i="18" s="1"/>
  <c r="B426" i="18"/>
  <c r="A426" i="18"/>
  <c r="D425" i="18"/>
  <c r="C425" i="18" s="1"/>
  <c r="B425" i="18"/>
  <c r="A425" i="18"/>
  <c r="D424" i="18"/>
  <c r="C424" i="18" s="1"/>
  <c r="B424" i="18"/>
  <c r="A424" i="18"/>
  <c r="D423" i="18"/>
  <c r="C423" i="18" s="1"/>
  <c r="B423" i="18"/>
  <c r="A423" i="18"/>
  <c r="D422" i="18"/>
  <c r="C422" i="18" s="1"/>
  <c r="B422" i="18"/>
  <c r="A422" i="18"/>
  <c r="D421" i="18"/>
  <c r="C421" i="18" s="1"/>
  <c r="B421" i="18"/>
  <c r="A421" i="18"/>
  <c r="D420" i="18"/>
  <c r="C420" i="18" s="1"/>
  <c r="B420" i="18"/>
  <c r="A420" i="18"/>
  <c r="D419" i="18"/>
  <c r="C419" i="18" s="1"/>
  <c r="B419" i="18"/>
  <c r="A419" i="18"/>
  <c r="D418" i="18"/>
  <c r="C418" i="18" s="1"/>
  <c r="B418" i="18"/>
  <c r="A418" i="18"/>
  <c r="D417" i="18"/>
  <c r="C417" i="18" s="1"/>
  <c r="B417" i="18"/>
  <c r="A417" i="18"/>
  <c r="D416" i="18"/>
  <c r="C416" i="18" s="1"/>
  <c r="B416" i="18"/>
  <c r="A416" i="18"/>
  <c r="D415" i="18"/>
  <c r="C415" i="18" s="1"/>
  <c r="B415" i="18"/>
  <c r="A415" i="18"/>
  <c r="D414" i="18"/>
  <c r="C414" i="18" s="1"/>
  <c r="B414" i="18"/>
  <c r="A414" i="18"/>
  <c r="D413" i="18"/>
  <c r="C413" i="18" s="1"/>
  <c r="B413" i="18"/>
  <c r="A413" i="18"/>
  <c r="D412" i="18"/>
  <c r="C412" i="18" s="1"/>
  <c r="B412" i="18"/>
  <c r="A412" i="18"/>
  <c r="D411" i="18"/>
  <c r="C411" i="18" s="1"/>
  <c r="B411" i="18"/>
  <c r="A411" i="18"/>
  <c r="D410" i="18"/>
  <c r="C410" i="18" s="1"/>
  <c r="B410" i="18"/>
  <c r="A410" i="18"/>
  <c r="D409" i="18"/>
  <c r="C409" i="18" s="1"/>
  <c r="B409" i="18"/>
  <c r="A409" i="18"/>
  <c r="D408" i="18"/>
  <c r="C408" i="18" s="1"/>
  <c r="B408" i="18"/>
  <c r="A408" i="18"/>
  <c r="D407" i="18"/>
  <c r="C407" i="18" s="1"/>
  <c r="B407" i="18"/>
  <c r="A407" i="18"/>
  <c r="D406" i="18"/>
  <c r="C406" i="18" s="1"/>
  <c r="B406" i="18"/>
  <c r="A406" i="18"/>
  <c r="D405" i="18"/>
  <c r="C405" i="18" s="1"/>
  <c r="B405" i="18"/>
  <c r="A405" i="18"/>
  <c r="D404" i="18"/>
  <c r="C404" i="18" s="1"/>
  <c r="B404" i="18"/>
  <c r="A404" i="18"/>
  <c r="D403" i="18"/>
  <c r="C403" i="18" s="1"/>
  <c r="B403" i="18"/>
  <c r="A403" i="18"/>
  <c r="D402" i="18"/>
  <c r="C402" i="18" s="1"/>
  <c r="B402" i="18"/>
  <c r="A402" i="18"/>
  <c r="D401" i="18"/>
  <c r="C401" i="18" s="1"/>
  <c r="B401" i="18"/>
  <c r="A401" i="18"/>
  <c r="D400" i="18"/>
  <c r="C400" i="18" s="1"/>
  <c r="B400" i="18"/>
  <c r="A400" i="18"/>
  <c r="D399" i="18"/>
  <c r="C399" i="18" s="1"/>
  <c r="B399" i="18"/>
  <c r="A399" i="18"/>
  <c r="D398" i="18"/>
  <c r="C398" i="18" s="1"/>
  <c r="B398" i="18"/>
  <c r="A398" i="18"/>
  <c r="D397" i="18"/>
  <c r="C397" i="18" s="1"/>
  <c r="B397" i="18"/>
  <c r="A397" i="18"/>
  <c r="D396" i="18"/>
  <c r="C396" i="18" s="1"/>
  <c r="B396" i="18"/>
  <c r="A396" i="18"/>
  <c r="D395" i="18"/>
  <c r="C395" i="18" s="1"/>
  <c r="B395" i="18"/>
  <c r="A395" i="18"/>
  <c r="D394" i="18"/>
  <c r="C394" i="18" s="1"/>
  <c r="B394" i="18"/>
  <c r="A394" i="18"/>
  <c r="D393" i="18"/>
  <c r="C393" i="18" s="1"/>
  <c r="B393" i="18"/>
  <c r="A393" i="18"/>
  <c r="D392" i="18"/>
  <c r="C392" i="18" s="1"/>
  <c r="B392" i="18"/>
  <c r="A392" i="18"/>
  <c r="D391" i="18"/>
  <c r="C391" i="18" s="1"/>
  <c r="B391" i="18"/>
  <c r="A391" i="18"/>
  <c r="D390" i="18"/>
  <c r="C390" i="18" s="1"/>
  <c r="B390" i="18"/>
  <c r="A390" i="18"/>
  <c r="D389" i="18"/>
  <c r="C389" i="18" s="1"/>
  <c r="B389" i="18"/>
  <c r="A389" i="18"/>
  <c r="D388" i="18"/>
  <c r="C388" i="18" s="1"/>
  <c r="B388" i="18"/>
  <c r="A388" i="18"/>
  <c r="D387" i="18"/>
  <c r="C387" i="18" s="1"/>
  <c r="B387" i="18"/>
  <c r="A387" i="18"/>
  <c r="D386" i="18"/>
  <c r="C386" i="18" s="1"/>
  <c r="B386" i="18"/>
  <c r="A386" i="18"/>
  <c r="D385" i="18"/>
  <c r="C385" i="18" s="1"/>
  <c r="B385" i="18"/>
  <c r="A385" i="18"/>
  <c r="D384" i="18"/>
  <c r="C384" i="18" s="1"/>
  <c r="B384" i="18"/>
  <c r="A384" i="18"/>
  <c r="D383" i="18"/>
  <c r="C383" i="18" s="1"/>
  <c r="B383" i="18"/>
  <c r="A383" i="18"/>
  <c r="D382" i="18"/>
  <c r="C382" i="18" s="1"/>
  <c r="B382" i="18"/>
  <c r="A382" i="18"/>
  <c r="D381" i="18"/>
  <c r="C381" i="18" s="1"/>
  <c r="B381" i="18"/>
  <c r="A381" i="18"/>
  <c r="D380" i="18"/>
  <c r="C380" i="18" s="1"/>
  <c r="B380" i="18"/>
  <c r="A380" i="18"/>
  <c r="D379" i="18"/>
  <c r="C379" i="18" s="1"/>
  <c r="B379" i="18"/>
  <c r="A379" i="18"/>
  <c r="D378" i="18"/>
  <c r="C378" i="18" s="1"/>
  <c r="B378" i="18"/>
  <c r="A378" i="18"/>
  <c r="D377" i="18"/>
  <c r="C377" i="18" s="1"/>
  <c r="B377" i="18"/>
  <c r="A377" i="18"/>
  <c r="D376" i="18"/>
  <c r="C376" i="18" s="1"/>
  <c r="B376" i="18"/>
  <c r="A376" i="18"/>
  <c r="D375" i="18"/>
  <c r="C375" i="18" s="1"/>
  <c r="B375" i="18"/>
  <c r="A375" i="18"/>
  <c r="D374" i="18"/>
  <c r="C374" i="18" s="1"/>
  <c r="B374" i="18"/>
  <c r="A374" i="18"/>
  <c r="D373" i="18"/>
  <c r="C373" i="18" s="1"/>
  <c r="B373" i="18"/>
  <c r="A373" i="18"/>
  <c r="D372" i="18"/>
  <c r="C372" i="18" s="1"/>
  <c r="B372" i="18"/>
  <c r="A372" i="18"/>
  <c r="D371" i="18"/>
  <c r="C371" i="18" s="1"/>
  <c r="B371" i="18"/>
  <c r="A371" i="18"/>
  <c r="D370" i="18"/>
  <c r="C370" i="18" s="1"/>
  <c r="B370" i="18"/>
  <c r="A370" i="18"/>
  <c r="D369" i="18"/>
  <c r="C369" i="18" s="1"/>
  <c r="B369" i="18"/>
  <c r="A369" i="18"/>
  <c r="D368" i="18"/>
  <c r="C368" i="18" s="1"/>
  <c r="B368" i="18"/>
  <c r="A368" i="18"/>
  <c r="D367" i="18"/>
  <c r="C367" i="18" s="1"/>
  <c r="B367" i="18"/>
  <c r="A367" i="18"/>
  <c r="D366" i="18"/>
  <c r="C366" i="18" s="1"/>
  <c r="B366" i="18"/>
  <c r="A366" i="18"/>
  <c r="D365" i="18"/>
  <c r="C365" i="18" s="1"/>
  <c r="B365" i="18"/>
  <c r="A365" i="18"/>
  <c r="D364" i="18"/>
  <c r="C364" i="18" s="1"/>
  <c r="B364" i="18"/>
  <c r="A364" i="18"/>
  <c r="D363" i="18"/>
  <c r="C363" i="18" s="1"/>
  <c r="B363" i="18"/>
  <c r="A363" i="18"/>
  <c r="D362" i="18"/>
  <c r="C362" i="18" s="1"/>
  <c r="B362" i="18"/>
  <c r="A362" i="18"/>
  <c r="D361" i="18"/>
  <c r="C361" i="18" s="1"/>
  <c r="B361" i="18"/>
  <c r="A361" i="18"/>
  <c r="D360" i="18"/>
  <c r="C360" i="18" s="1"/>
  <c r="B360" i="18"/>
  <c r="A360" i="18"/>
  <c r="D359" i="18"/>
  <c r="C359" i="18" s="1"/>
  <c r="B359" i="18"/>
  <c r="A359" i="18"/>
  <c r="D358" i="18"/>
  <c r="C358" i="18" s="1"/>
  <c r="B358" i="18"/>
  <c r="A358" i="18"/>
  <c r="D357" i="18"/>
  <c r="C357" i="18" s="1"/>
  <c r="B357" i="18"/>
  <c r="A357" i="18"/>
  <c r="D356" i="18"/>
  <c r="C356" i="18" s="1"/>
  <c r="B356" i="18"/>
  <c r="A356" i="18"/>
  <c r="D355" i="18"/>
  <c r="C355" i="18" s="1"/>
  <c r="B355" i="18"/>
  <c r="A355" i="18"/>
  <c r="D354" i="18"/>
  <c r="C354" i="18" s="1"/>
  <c r="B354" i="18"/>
  <c r="A354" i="18"/>
  <c r="D353" i="18"/>
  <c r="C353" i="18" s="1"/>
  <c r="B353" i="18"/>
  <c r="A353" i="18"/>
  <c r="D352" i="18"/>
  <c r="C352" i="18" s="1"/>
  <c r="B352" i="18"/>
  <c r="A352" i="18"/>
  <c r="D351" i="18"/>
  <c r="C351" i="18" s="1"/>
  <c r="B351" i="18"/>
  <c r="A351" i="18"/>
  <c r="D350" i="18"/>
  <c r="C350" i="18" s="1"/>
  <c r="B350" i="18"/>
  <c r="A350" i="18"/>
  <c r="D349" i="18"/>
  <c r="C349" i="18" s="1"/>
  <c r="B349" i="18"/>
  <c r="A349" i="18"/>
  <c r="D348" i="18"/>
  <c r="C348" i="18" s="1"/>
  <c r="B348" i="18"/>
  <c r="A348" i="18"/>
  <c r="D347" i="18"/>
  <c r="C347" i="18" s="1"/>
  <c r="B347" i="18"/>
  <c r="A347" i="18"/>
  <c r="D346" i="18"/>
  <c r="C346" i="18" s="1"/>
  <c r="B346" i="18"/>
  <c r="A346" i="18"/>
  <c r="D345" i="18"/>
  <c r="C345" i="18" s="1"/>
  <c r="B345" i="18"/>
  <c r="A345" i="18"/>
  <c r="D344" i="18"/>
  <c r="C344" i="18" s="1"/>
  <c r="B344" i="18"/>
  <c r="A344" i="18"/>
  <c r="D343" i="18"/>
  <c r="C343" i="18" s="1"/>
  <c r="B343" i="18"/>
  <c r="A343" i="18"/>
  <c r="D342" i="18"/>
  <c r="C342" i="18" s="1"/>
  <c r="B342" i="18"/>
  <c r="A342" i="18"/>
  <c r="D341" i="18"/>
  <c r="C341" i="18" s="1"/>
  <c r="B341" i="18"/>
  <c r="A341" i="18"/>
  <c r="D340" i="18"/>
  <c r="C340" i="18" s="1"/>
  <c r="B340" i="18"/>
  <c r="A340" i="18"/>
  <c r="D339" i="18"/>
  <c r="C339" i="18" s="1"/>
  <c r="B339" i="18"/>
  <c r="A339" i="18"/>
  <c r="D338" i="18"/>
  <c r="C338" i="18" s="1"/>
  <c r="B338" i="18"/>
  <c r="A338" i="18"/>
  <c r="D337" i="18"/>
  <c r="C337" i="18" s="1"/>
  <c r="B337" i="18"/>
  <c r="A337" i="18"/>
  <c r="D336" i="18"/>
  <c r="C336" i="18" s="1"/>
  <c r="B336" i="18"/>
  <c r="A336" i="18"/>
  <c r="D335" i="18"/>
  <c r="C335" i="18" s="1"/>
  <c r="B335" i="18"/>
  <c r="A335" i="18"/>
  <c r="D334" i="18"/>
  <c r="C334" i="18" s="1"/>
  <c r="B334" i="18"/>
  <c r="A334" i="18"/>
  <c r="D333" i="18"/>
  <c r="C333" i="18"/>
  <c r="B333" i="18"/>
  <c r="A333" i="18"/>
  <c r="D332" i="18"/>
  <c r="C332" i="18" s="1"/>
  <c r="B332" i="18"/>
  <c r="A332" i="18"/>
  <c r="D331" i="18"/>
  <c r="C331" i="18" s="1"/>
  <c r="B331" i="18"/>
  <c r="A331" i="18"/>
  <c r="D330" i="18"/>
  <c r="C330" i="18" s="1"/>
  <c r="B330" i="18"/>
  <c r="A330" i="18"/>
  <c r="D329" i="18"/>
  <c r="C329" i="18" s="1"/>
  <c r="B329" i="18"/>
  <c r="A329" i="18"/>
  <c r="D328" i="18"/>
  <c r="C328" i="18" s="1"/>
  <c r="B328" i="18"/>
  <c r="A328" i="18"/>
  <c r="D327" i="18"/>
  <c r="C327" i="18" s="1"/>
  <c r="B327" i="18"/>
  <c r="A327" i="18"/>
  <c r="D326" i="18"/>
  <c r="C326" i="18" s="1"/>
  <c r="B326" i="18"/>
  <c r="A326" i="18"/>
  <c r="D325" i="18"/>
  <c r="C325" i="18" s="1"/>
  <c r="B325" i="18"/>
  <c r="A325" i="18"/>
  <c r="D324" i="18"/>
  <c r="C324" i="18" s="1"/>
  <c r="B324" i="18"/>
  <c r="A324" i="18"/>
  <c r="D323" i="18"/>
  <c r="C323" i="18" s="1"/>
  <c r="B323" i="18"/>
  <c r="A323" i="18"/>
  <c r="D322" i="18"/>
  <c r="C322" i="18" s="1"/>
  <c r="B322" i="18"/>
  <c r="A322" i="18"/>
  <c r="D321" i="18"/>
  <c r="C321" i="18" s="1"/>
  <c r="B321" i="18"/>
  <c r="A321" i="18"/>
  <c r="D320" i="18"/>
  <c r="C320" i="18" s="1"/>
  <c r="B320" i="18"/>
  <c r="A320" i="18"/>
  <c r="D319" i="18"/>
  <c r="C319" i="18" s="1"/>
  <c r="B319" i="18"/>
  <c r="A319" i="18"/>
  <c r="D318" i="18"/>
  <c r="C318" i="18" s="1"/>
  <c r="B318" i="18"/>
  <c r="A318" i="18"/>
  <c r="D317" i="18"/>
  <c r="C317" i="18" s="1"/>
  <c r="B317" i="18"/>
  <c r="A317" i="18"/>
  <c r="D316" i="18"/>
  <c r="C316" i="18" s="1"/>
  <c r="B316" i="18"/>
  <c r="A316" i="18"/>
  <c r="D315" i="18"/>
  <c r="C315" i="18" s="1"/>
  <c r="B315" i="18"/>
  <c r="A315" i="18"/>
  <c r="D314" i="18"/>
  <c r="C314" i="18" s="1"/>
  <c r="B314" i="18"/>
  <c r="A314" i="18"/>
  <c r="D313" i="18"/>
  <c r="C313" i="18" s="1"/>
  <c r="B313" i="18"/>
  <c r="A313" i="18"/>
  <c r="D312" i="18"/>
  <c r="C312" i="18" s="1"/>
  <c r="B312" i="18"/>
  <c r="A312" i="18"/>
  <c r="D311" i="18"/>
  <c r="C311" i="18" s="1"/>
  <c r="B311" i="18"/>
  <c r="A311" i="18"/>
  <c r="D310" i="18"/>
  <c r="C310" i="18" s="1"/>
  <c r="B310" i="18"/>
  <c r="A310" i="18"/>
  <c r="D309" i="18"/>
  <c r="C309" i="18" s="1"/>
  <c r="B309" i="18"/>
  <c r="A309" i="18"/>
  <c r="D308" i="18"/>
  <c r="C308" i="18" s="1"/>
  <c r="B308" i="18"/>
  <c r="A308" i="18"/>
  <c r="D307" i="18"/>
  <c r="C307" i="18" s="1"/>
  <c r="B307" i="18"/>
  <c r="A307" i="18"/>
  <c r="D306" i="18"/>
  <c r="C306" i="18" s="1"/>
  <c r="B306" i="18"/>
  <c r="A306" i="18"/>
  <c r="D305" i="18"/>
  <c r="C305" i="18" s="1"/>
  <c r="B305" i="18"/>
  <c r="A305" i="18"/>
  <c r="D304" i="18"/>
  <c r="C304" i="18" s="1"/>
  <c r="B304" i="18"/>
  <c r="A304" i="18"/>
  <c r="D303" i="18"/>
  <c r="C303" i="18" s="1"/>
  <c r="B303" i="18"/>
  <c r="A303" i="18"/>
  <c r="D302" i="18"/>
  <c r="C302" i="18" s="1"/>
  <c r="B302" i="18"/>
  <c r="A302" i="18"/>
  <c r="D301" i="18"/>
  <c r="C301" i="18" s="1"/>
  <c r="B301" i="18"/>
  <c r="A301" i="18"/>
  <c r="D300" i="18"/>
  <c r="C300" i="18" s="1"/>
  <c r="B300" i="18"/>
  <c r="A300" i="18"/>
  <c r="D299" i="18"/>
  <c r="C299" i="18" s="1"/>
  <c r="B299" i="18"/>
  <c r="A299" i="18"/>
  <c r="D298" i="18"/>
  <c r="C298" i="18" s="1"/>
  <c r="B298" i="18"/>
  <c r="A298" i="18"/>
  <c r="D297" i="18"/>
  <c r="C297" i="18" s="1"/>
  <c r="B297" i="18"/>
  <c r="A297" i="18"/>
  <c r="D296" i="18"/>
  <c r="C296" i="18" s="1"/>
  <c r="B296" i="18"/>
  <c r="A296" i="18"/>
  <c r="D295" i="18"/>
  <c r="C295" i="18"/>
  <c r="B295" i="18"/>
  <c r="A295" i="18"/>
  <c r="D294" i="18"/>
  <c r="C294" i="18" s="1"/>
  <c r="B294" i="18"/>
  <c r="A294" i="18"/>
  <c r="D293" i="18"/>
  <c r="C293" i="18" s="1"/>
  <c r="B293" i="18"/>
  <c r="A293" i="18"/>
  <c r="D292" i="18"/>
  <c r="C292" i="18" s="1"/>
  <c r="B292" i="18"/>
  <c r="A292" i="18"/>
  <c r="D291" i="18"/>
  <c r="C291" i="18" s="1"/>
  <c r="B291" i="18"/>
  <c r="A291" i="18"/>
  <c r="D290" i="18"/>
  <c r="C290" i="18" s="1"/>
  <c r="B290" i="18"/>
  <c r="A290" i="18"/>
  <c r="D289" i="18"/>
  <c r="C289" i="18" s="1"/>
  <c r="B289" i="18"/>
  <c r="A289" i="18"/>
  <c r="D288" i="18"/>
  <c r="C288" i="18" s="1"/>
  <c r="B288" i="18"/>
  <c r="A288" i="18"/>
  <c r="D287" i="18"/>
  <c r="C287" i="18" s="1"/>
  <c r="B287" i="18"/>
  <c r="A287" i="18"/>
  <c r="D286" i="18"/>
  <c r="C286" i="18" s="1"/>
  <c r="B286" i="18"/>
  <c r="A286" i="18"/>
  <c r="D285" i="18"/>
  <c r="C285" i="18" s="1"/>
  <c r="B285" i="18"/>
  <c r="A285" i="18"/>
  <c r="D284" i="18"/>
  <c r="C284" i="18" s="1"/>
  <c r="B284" i="18"/>
  <c r="A284" i="18"/>
  <c r="D283" i="18"/>
  <c r="C283" i="18" s="1"/>
  <c r="B283" i="18"/>
  <c r="A283" i="18"/>
  <c r="D282" i="18"/>
  <c r="C282" i="18" s="1"/>
  <c r="B282" i="18"/>
  <c r="A282" i="18"/>
  <c r="D281" i="18"/>
  <c r="C281" i="18" s="1"/>
  <c r="B281" i="18"/>
  <c r="A281" i="18"/>
  <c r="D280" i="18"/>
  <c r="C280" i="18" s="1"/>
  <c r="B280" i="18"/>
  <c r="A280" i="18"/>
  <c r="D279" i="18"/>
  <c r="C279" i="18" s="1"/>
  <c r="B279" i="18"/>
  <c r="A279" i="18"/>
  <c r="D278" i="18"/>
  <c r="C278" i="18" s="1"/>
  <c r="B278" i="18"/>
  <c r="A278" i="18"/>
  <c r="D277" i="18"/>
  <c r="C277" i="18" s="1"/>
  <c r="B277" i="18"/>
  <c r="A277" i="18"/>
  <c r="D276" i="18"/>
  <c r="C276" i="18" s="1"/>
  <c r="B276" i="18"/>
  <c r="A276" i="18"/>
  <c r="D275" i="18"/>
  <c r="C275" i="18" s="1"/>
  <c r="B275" i="18"/>
  <c r="A275" i="18"/>
  <c r="D274" i="18"/>
  <c r="C274" i="18" s="1"/>
  <c r="B274" i="18"/>
  <c r="A274" i="18"/>
  <c r="D273" i="18"/>
  <c r="C273" i="18" s="1"/>
  <c r="B273" i="18"/>
  <c r="A273" i="18"/>
  <c r="D272" i="18"/>
  <c r="C272" i="18" s="1"/>
  <c r="B272" i="18"/>
  <c r="A272" i="18"/>
  <c r="D271" i="18"/>
  <c r="C271" i="18" s="1"/>
  <c r="B271" i="18"/>
  <c r="A271" i="18"/>
  <c r="D270" i="18"/>
  <c r="C270" i="18" s="1"/>
  <c r="B270" i="18"/>
  <c r="A270" i="18"/>
  <c r="D269" i="18"/>
  <c r="C269" i="18" s="1"/>
  <c r="B269" i="18"/>
  <c r="A269" i="18"/>
  <c r="D268" i="18"/>
  <c r="C268" i="18" s="1"/>
  <c r="B268" i="18"/>
  <c r="A268" i="18"/>
  <c r="D267" i="18"/>
  <c r="C267" i="18" s="1"/>
  <c r="B267" i="18"/>
  <c r="A267" i="18"/>
  <c r="D266" i="18"/>
  <c r="C266" i="18" s="1"/>
  <c r="B266" i="18"/>
  <c r="A266" i="18"/>
  <c r="D265" i="18"/>
  <c r="C265" i="18" s="1"/>
  <c r="B265" i="18"/>
  <c r="A265" i="18"/>
  <c r="D264" i="18"/>
  <c r="C264" i="18" s="1"/>
  <c r="B264" i="18"/>
  <c r="A264" i="18"/>
  <c r="D263" i="18"/>
  <c r="C263" i="18" s="1"/>
  <c r="B263" i="18"/>
  <c r="A263" i="18"/>
  <c r="D262" i="18"/>
  <c r="C262" i="18" s="1"/>
  <c r="B262" i="18"/>
  <c r="A262" i="18"/>
  <c r="D261" i="18"/>
  <c r="C261" i="18" s="1"/>
  <c r="B261" i="18"/>
  <c r="A261" i="18"/>
  <c r="D260" i="18"/>
  <c r="C260" i="18" s="1"/>
  <c r="B260" i="18"/>
  <c r="A260" i="18"/>
  <c r="D259" i="18"/>
  <c r="C259" i="18" s="1"/>
  <c r="B259" i="18"/>
  <c r="A259" i="18"/>
  <c r="D258" i="18"/>
  <c r="C258" i="18" s="1"/>
  <c r="B258" i="18"/>
  <c r="A258" i="18"/>
  <c r="D257" i="18"/>
  <c r="C257" i="18" s="1"/>
  <c r="B257" i="18"/>
  <c r="A257" i="18"/>
  <c r="D256" i="18"/>
  <c r="C256" i="18" s="1"/>
  <c r="B256" i="18"/>
  <c r="A256" i="18"/>
  <c r="D255" i="18"/>
  <c r="C255" i="18" s="1"/>
  <c r="B255" i="18"/>
  <c r="A255" i="18"/>
  <c r="D254" i="18"/>
  <c r="C254" i="18" s="1"/>
  <c r="B254" i="18"/>
  <c r="A254" i="18"/>
  <c r="D253" i="18"/>
  <c r="C253" i="18" s="1"/>
  <c r="B253" i="18"/>
  <c r="A253" i="18"/>
  <c r="D252" i="18"/>
  <c r="C252" i="18" s="1"/>
  <c r="B252" i="18"/>
  <c r="A252" i="18"/>
  <c r="D251" i="18"/>
  <c r="C251" i="18"/>
  <c r="B251" i="18"/>
  <c r="A251" i="18"/>
  <c r="D250" i="18"/>
  <c r="C250" i="18" s="1"/>
  <c r="B250" i="18"/>
  <c r="A250" i="18"/>
  <c r="D249" i="18"/>
  <c r="C249" i="18" s="1"/>
  <c r="B249" i="18"/>
  <c r="A249" i="18"/>
  <c r="D248" i="18"/>
  <c r="C248" i="18" s="1"/>
  <c r="B248" i="18"/>
  <c r="A248" i="18"/>
  <c r="D247" i="18"/>
  <c r="C247" i="18" s="1"/>
  <c r="B247" i="18"/>
  <c r="A247" i="18"/>
  <c r="D246" i="18"/>
  <c r="C246" i="18" s="1"/>
  <c r="B246" i="18"/>
  <c r="A246" i="18"/>
  <c r="D245" i="18"/>
  <c r="C245" i="18" s="1"/>
  <c r="B245" i="18"/>
  <c r="A245" i="18"/>
  <c r="D244" i="18"/>
  <c r="C244" i="18" s="1"/>
  <c r="B244" i="18"/>
  <c r="A244" i="18"/>
  <c r="D243" i="18"/>
  <c r="C243" i="18" s="1"/>
  <c r="B243" i="18"/>
  <c r="A243" i="18"/>
  <c r="D242" i="18"/>
  <c r="C242" i="18" s="1"/>
  <c r="B242" i="18"/>
  <c r="A242" i="18"/>
  <c r="D241" i="18"/>
  <c r="C241" i="18" s="1"/>
  <c r="B241" i="18"/>
  <c r="A241" i="18"/>
  <c r="D240" i="18"/>
  <c r="C240" i="18" s="1"/>
  <c r="B240" i="18"/>
  <c r="A240" i="18"/>
  <c r="D239" i="18"/>
  <c r="C239" i="18" s="1"/>
  <c r="B239" i="18"/>
  <c r="A239" i="18"/>
  <c r="D238" i="18"/>
  <c r="C238" i="18" s="1"/>
  <c r="B238" i="18"/>
  <c r="A238" i="18"/>
  <c r="D237" i="18"/>
  <c r="C237" i="18" s="1"/>
  <c r="B237" i="18"/>
  <c r="A237" i="18"/>
  <c r="D236" i="18"/>
  <c r="C236" i="18" s="1"/>
  <c r="B236" i="18"/>
  <c r="A236" i="18"/>
  <c r="D235" i="18"/>
  <c r="C235" i="18" s="1"/>
  <c r="B235" i="18"/>
  <c r="A235" i="18"/>
  <c r="D234" i="18"/>
  <c r="C234" i="18" s="1"/>
  <c r="B234" i="18"/>
  <c r="A234" i="18"/>
  <c r="D233" i="18"/>
  <c r="C233" i="18" s="1"/>
  <c r="B233" i="18"/>
  <c r="A233" i="18"/>
  <c r="D232" i="18"/>
  <c r="C232" i="18" s="1"/>
  <c r="B232" i="18"/>
  <c r="A232" i="18"/>
  <c r="D231" i="18"/>
  <c r="C231" i="18" s="1"/>
  <c r="B231" i="18"/>
  <c r="A231" i="18"/>
  <c r="D230" i="18"/>
  <c r="C230" i="18" s="1"/>
  <c r="B230" i="18"/>
  <c r="A230" i="18"/>
  <c r="D229" i="18"/>
  <c r="C229" i="18" s="1"/>
  <c r="B229" i="18"/>
  <c r="A229" i="18"/>
  <c r="D228" i="18"/>
  <c r="C228" i="18" s="1"/>
  <c r="B228" i="18"/>
  <c r="A228" i="18"/>
  <c r="D227" i="18"/>
  <c r="C227" i="18" s="1"/>
  <c r="B227" i="18"/>
  <c r="A227" i="18"/>
  <c r="D226" i="18"/>
  <c r="C226" i="18" s="1"/>
  <c r="B226" i="18"/>
  <c r="A226" i="18"/>
  <c r="D225" i="18"/>
  <c r="C225" i="18" s="1"/>
  <c r="B225" i="18"/>
  <c r="A225" i="18"/>
  <c r="D224" i="18"/>
  <c r="C224" i="18" s="1"/>
  <c r="B224" i="18"/>
  <c r="A224" i="18"/>
  <c r="D223" i="18"/>
  <c r="C223" i="18" s="1"/>
  <c r="B223" i="18"/>
  <c r="A223" i="18"/>
  <c r="D222" i="18"/>
  <c r="C222" i="18" s="1"/>
  <c r="B222" i="18"/>
  <c r="A222" i="18"/>
  <c r="D221" i="18"/>
  <c r="C221" i="18" s="1"/>
  <c r="B221" i="18"/>
  <c r="A221" i="18"/>
  <c r="D220" i="18"/>
  <c r="C220" i="18" s="1"/>
  <c r="B220" i="18"/>
  <c r="A220" i="18"/>
  <c r="D219" i="18"/>
  <c r="C219" i="18" s="1"/>
  <c r="B219" i="18"/>
  <c r="A219" i="18"/>
  <c r="D218" i="18"/>
  <c r="C218" i="18" s="1"/>
  <c r="B218" i="18"/>
  <c r="A218" i="18"/>
  <c r="D217" i="18"/>
  <c r="C217" i="18" s="1"/>
  <c r="B217" i="18"/>
  <c r="A217" i="18"/>
  <c r="D216" i="18"/>
  <c r="C216" i="18" s="1"/>
  <c r="B216" i="18"/>
  <c r="A216" i="18"/>
  <c r="D215" i="18"/>
  <c r="C215" i="18" s="1"/>
  <c r="B215" i="18"/>
  <c r="A215" i="18"/>
  <c r="D214" i="18"/>
  <c r="C214" i="18" s="1"/>
  <c r="B214" i="18"/>
  <c r="A214" i="18"/>
  <c r="D213" i="18"/>
  <c r="C213" i="18" s="1"/>
  <c r="B213" i="18"/>
  <c r="A213" i="18"/>
  <c r="D212" i="18"/>
  <c r="C212" i="18" s="1"/>
  <c r="B212" i="18"/>
  <c r="A212" i="18"/>
  <c r="D211" i="18"/>
  <c r="C211" i="18" s="1"/>
  <c r="B211" i="18"/>
  <c r="A211" i="18"/>
  <c r="D210" i="18"/>
  <c r="C210" i="18" s="1"/>
  <c r="B210" i="18"/>
  <c r="A210" i="18"/>
  <c r="D209" i="18"/>
  <c r="C209" i="18" s="1"/>
  <c r="B209" i="18"/>
  <c r="A209" i="18"/>
  <c r="D208" i="18"/>
  <c r="C208" i="18" s="1"/>
  <c r="B208" i="18"/>
  <c r="A208" i="18"/>
  <c r="D207" i="18"/>
  <c r="C207" i="18" s="1"/>
  <c r="B207" i="18"/>
  <c r="A207" i="18"/>
  <c r="D206" i="18"/>
  <c r="C206" i="18" s="1"/>
  <c r="B206" i="18"/>
  <c r="A206" i="18"/>
  <c r="D205" i="18"/>
  <c r="C205" i="18" s="1"/>
  <c r="B205" i="18"/>
  <c r="A205" i="18"/>
  <c r="D204" i="18"/>
  <c r="C204" i="18" s="1"/>
  <c r="B204" i="18"/>
  <c r="A204" i="18"/>
  <c r="D203" i="18"/>
  <c r="C203" i="18" s="1"/>
  <c r="B203" i="18"/>
  <c r="A203" i="18"/>
  <c r="D202" i="18"/>
  <c r="C202" i="18" s="1"/>
  <c r="B202" i="18"/>
  <c r="A202" i="18"/>
  <c r="D201" i="18"/>
  <c r="C201" i="18" s="1"/>
  <c r="B201" i="18"/>
  <c r="A201" i="18"/>
  <c r="D200" i="18"/>
  <c r="C200" i="18" s="1"/>
  <c r="B200" i="18"/>
  <c r="A200" i="18"/>
  <c r="D199" i="18"/>
  <c r="C199" i="18" s="1"/>
  <c r="B199" i="18"/>
  <c r="A199" i="18"/>
  <c r="D198" i="18"/>
  <c r="C198" i="18" s="1"/>
  <c r="B198" i="18"/>
  <c r="A198" i="18"/>
  <c r="D197" i="18"/>
  <c r="C197" i="18" s="1"/>
  <c r="B197" i="18"/>
  <c r="A197" i="18"/>
  <c r="D196" i="18"/>
  <c r="C196" i="18" s="1"/>
  <c r="B196" i="18"/>
  <c r="A196" i="18"/>
  <c r="D195" i="18"/>
  <c r="C195" i="18" s="1"/>
  <c r="B195" i="18"/>
  <c r="A195" i="18"/>
  <c r="D194" i="18"/>
  <c r="C194" i="18" s="1"/>
  <c r="B194" i="18"/>
  <c r="A194" i="18"/>
  <c r="D193" i="18"/>
  <c r="C193" i="18" s="1"/>
  <c r="B193" i="18"/>
  <c r="A193" i="18"/>
  <c r="D192" i="18"/>
  <c r="C192" i="18" s="1"/>
  <c r="B192" i="18"/>
  <c r="A192" i="18"/>
  <c r="D191" i="18"/>
  <c r="C191" i="18" s="1"/>
  <c r="B191" i="18"/>
  <c r="A191" i="18"/>
  <c r="D190" i="18"/>
  <c r="C190" i="18" s="1"/>
  <c r="B190" i="18"/>
  <c r="A190" i="18"/>
  <c r="D189" i="18"/>
  <c r="C189" i="18" s="1"/>
  <c r="B189" i="18"/>
  <c r="A189" i="18"/>
  <c r="D188" i="18"/>
  <c r="C188" i="18" s="1"/>
  <c r="B188" i="18"/>
  <c r="A188" i="18"/>
  <c r="D187" i="18"/>
  <c r="C187" i="18" s="1"/>
  <c r="B187" i="18"/>
  <c r="A187" i="18"/>
  <c r="D186" i="18"/>
  <c r="C186" i="18" s="1"/>
  <c r="B186" i="18"/>
  <c r="A186" i="18"/>
  <c r="D185" i="18"/>
  <c r="C185" i="18" s="1"/>
  <c r="B185" i="18"/>
  <c r="A185" i="18"/>
  <c r="D184" i="18"/>
  <c r="C184" i="18" s="1"/>
  <c r="B184" i="18"/>
  <c r="A184" i="18"/>
  <c r="D183" i="18"/>
  <c r="C183" i="18" s="1"/>
  <c r="B183" i="18"/>
  <c r="A183" i="18"/>
  <c r="D182" i="18"/>
  <c r="C182" i="18" s="1"/>
  <c r="B182" i="18"/>
  <c r="A182" i="18"/>
  <c r="D181" i="18"/>
  <c r="C181" i="18" s="1"/>
  <c r="B181" i="18"/>
  <c r="A181" i="18"/>
  <c r="D180" i="18"/>
  <c r="C180" i="18" s="1"/>
  <c r="B180" i="18"/>
  <c r="A180" i="18"/>
  <c r="D179" i="18"/>
  <c r="C179" i="18" s="1"/>
  <c r="B179" i="18"/>
  <c r="A179" i="18"/>
  <c r="D178" i="18"/>
  <c r="C178" i="18" s="1"/>
  <c r="B178" i="18"/>
  <c r="A178" i="18"/>
  <c r="D177" i="18"/>
  <c r="C177" i="18" s="1"/>
  <c r="B177" i="18"/>
  <c r="A177" i="18"/>
  <c r="D176" i="18"/>
  <c r="C176" i="18" s="1"/>
  <c r="B176" i="18"/>
  <c r="A176" i="18"/>
  <c r="D175" i="18"/>
  <c r="C175" i="18" s="1"/>
  <c r="B175" i="18"/>
  <c r="A175" i="18"/>
  <c r="D174" i="18"/>
  <c r="C174" i="18" s="1"/>
  <c r="B174" i="18"/>
  <c r="A174" i="18"/>
  <c r="D173" i="18"/>
  <c r="C173" i="18" s="1"/>
  <c r="B173" i="18"/>
  <c r="A173" i="18"/>
  <c r="D172" i="18"/>
  <c r="C172" i="18" s="1"/>
  <c r="B172" i="18"/>
  <c r="A172" i="18"/>
  <c r="D171" i="18"/>
  <c r="C171" i="18" s="1"/>
  <c r="B171" i="18"/>
  <c r="A171" i="18"/>
  <c r="D170" i="18"/>
  <c r="C170" i="18" s="1"/>
  <c r="B170" i="18"/>
  <c r="A170" i="18"/>
  <c r="D169" i="18"/>
  <c r="C169" i="18" s="1"/>
  <c r="B169" i="18"/>
  <c r="A169" i="18"/>
  <c r="D168" i="18"/>
  <c r="C168" i="18" s="1"/>
  <c r="B168" i="18"/>
  <c r="A168" i="18"/>
  <c r="D167" i="18"/>
  <c r="C167" i="18" s="1"/>
  <c r="B167" i="18"/>
  <c r="A167" i="18"/>
  <c r="D166" i="18"/>
  <c r="C166" i="18" s="1"/>
  <c r="B166" i="18"/>
  <c r="A166" i="18"/>
  <c r="D165" i="18"/>
  <c r="C165" i="18" s="1"/>
  <c r="B165" i="18"/>
  <c r="A165" i="18"/>
  <c r="D164" i="18"/>
  <c r="C164" i="18" s="1"/>
  <c r="B164" i="18"/>
  <c r="A164" i="18"/>
  <c r="D163" i="18"/>
  <c r="C163" i="18" s="1"/>
  <c r="B163" i="18"/>
  <c r="A163" i="18"/>
  <c r="D162" i="18"/>
  <c r="C162" i="18" s="1"/>
  <c r="B162" i="18"/>
  <c r="A162" i="18"/>
  <c r="D161" i="18"/>
  <c r="C161" i="18" s="1"/>
  <c r="B161" i="18"/>
  <c r="A161" i="18"/>
  <c r="D160" i="18"/>
  <c r="C160" i="18" s="1"/>
  <c r="B160" i="18"/>
  <c r="A160" i="18"/>
  <c r="D159" i="18"/>
  <c r="C159" i="18" s="1"/>
  <c r="B159" i="18"/>
  <c r="A159" i="18"/>
  <c r="D158" i="18"/>
  <c r="C158" i="18" s="1"/>
  <c r="B158" i="18"/>
  <c r="A158" i="18"/>
  <c r="D157" i="18"/>
  <c r="C157" i="18" s="1"/>
  <c r="B157" i="18"/>
  <c r="A157" i="18"/>
  <c r="D156" i="18"/>
  <c r="C156" i="18" s="1"/>
  <c r="B156" i="18"/>
  <c r="A156" i="18"/>
  <c r="D155" i="18"/>
  <c r="C155" i="18" s="1"/>
  <c r="B155" i="18"/>
  <c r="A155" i="18"/>
  <c r="D154" i="18"/>
  <c r="C154" i="18" s="1"/>
  <c r="B154" i="18"/>
  <c r="A154" i="18"/>
  <c r="D153" i="18"/>
  <c r="C153" i="18" s="1"/>
  <c r="B153" i="18"/>
  <c r="A153" i="18"/>
  <c r="D152" i="18"/>
  <c r="C152" i="18" s="1"/>
  <c r="B152" i="18"/>
  <c r="A152" i="18"/>
  <c r="D151" i="18"/>
  <c r="C151" i="18" s="1"/>
  <c r="B151" i="18"/>
  <c r="A151" i="18"/>
  <c r="D150" i="18"/>
  <c r="C150" i="18" s="1"/>
  <c r="B150" i="18"/>
  <c r="A150" i="18"/>
  <c r="D149" i="18"/>
  <c r="C149" i="18" s="1"/>
  <c r="B149" i="18"/>
  <c r="A149" i="18"/>
  <c r="D148" i="18"/>
  <c r="C148" i="18" s="1"/>
  <c r="B148" i="18"/>
  <c r="A148" i="18"/>
  <c r="D147" i="18"/>
  <c r="C147" i="18" s="1"/>
  <c r="B147" i="18"/>
  <c r="A147" i="18"/>
  <c r="D146" i="18"/>
  <c r="C146" i="18" s="1"/>
  <c r="B146" i="18"/>
  <c r="A146" i="18"/>
  <c r="D145" i="18"/>
  <c r="C145" i="18" s="1"/>
  <c r="B145" i="18"/>
  <c r="A145" i="18"/>
  <c r="D144" i="18"/>
  <c r="C144" i="18" s="1"/>
  <c r="B144" i="18"/>
  <c r="A144" i="18"/>
  <c r="D143" i="18"/>
  <c r="C143" i="18" s="1"/>
  <c r="B143" i="18"/>
  <c r="A143" i="18"/>
  <c r="D142" i="18"/>
  <c r="C142" i="18" s="1"/>
  <c r="B142" i="18"/>
  <c r="A142" i="18"/>
  <c r="D141" i="18"/>
  <c r="C141" i="18" s="1"/>
  <c r="B141" i="18"/>
  <c r="A141" i="18"/>
  <c r="D140" i="18"/>
  <c r="C140" i="18" s="1"/>
  <c r="B140" i="18"/>
  <c r="A140" i="18"/>
  <c r="D139" i="18"/>
  <c r="C139" i="18" s="1"/>
  <c r="B139" i="18"/>
  <c r="A139" i="18"/>
  <c r="D138" i="18"/>
  <c r="C138" i="18" s="1"/>
  <c r="B138" i="18"/>
  <c r="A138" i="18"/>
  <c r="D137" i="18"/>
  <c r="C137" i="18" s="1"/>
  <c r="B137" i="18"/>
  <c r="A137" i="18"/>
  <c r="D136" i="18"/>
  <c r="C136" i="18" s="1"/>
  <c r="B136" i="18"/>
  <c r="A136" i="18"/>
  <c r="D135" i="18"/>
  <c r="C135" i="18" s="1"/>
  <c r="B135" i="18"/>
  <c r="A135" i="18"/>
  <c r="D134" i="18"/>
  <c r="C134" i="18" s="1"/>
  <c r="B134" i="18"/>
  <c r="A134" i="18"/>
  <c r="D133" i="18"/>
  <c r="C133" i="18" s="1"/>
  <c r="B133" i="18"/>
  <c r="A133" i="18"/>
  <c r="D132" i="18"/>
  <c r="C132" i="18" s="1"/>
  <c r="B132" i="18"/>
  <c r="A132" i="18"/>
  <c r="D131" i="18"/>
  <c r="C131" i="18" s="1"/>
  <c r="B131" i="18"/>
  <c r="A131" i="18"/>
  <c r="D130" i="18"/>
  <c r="C130" i="18" s="1"/>
  <c r="B130" i="18"/>
  <c r="A130" i="18"/>
  <c r="D129" i="18"/>
  <c r="C129" i="18" s="1"/>
  <c r="B129" i="18"/>
  <c r="A129" i="18"/>
  <c r="D128" i="18"/>
  <c r="C128" i="18" s="1"/>
  <c r="B128" i="18"/>
  <c r="A128" i="18"/>
  <c r="D127" i="18"/>
  <c r="C127" i="18" s="1"/>
  <c r="B127" i="18"/>
  <c r="A127" i="18"/>
  <c r="D126" i="18"/>
  <c r="C126" i="18" s="1"/>
  <c r="B126" i="18"/>
  <c r="A126" i="18"/>
  <c r="D125" i="18"/>
  <c r="C125" i="18" s="1"/>
  <c r="B125" i="18"/>
  <c r="A125" i="18"/>
  <c r="D124" i="18"/>
  <c r="C124" i="18" s="1"/>
  <c r="B124" i="18"/>
  <c r="A124" i="18"/>
  <c r="D123" i="18"/>
  <c r="C123" i="18" s="1"/>
  <c r="B123" i="18"/>
  <c r="A123" i="18"/>
  <c r="D122" i="18"/>
  <c r="C122" i="18" s="1"/>
  <c r="B122" i="18"/>
  <c r="A122" i="18"/>
  <c r="D121" i="18"/>
  <c r="C121" i="18" s="1"/>
  <c r="B121" i="18"/>
  <c r="A121" i="18"/>
  <c r="D120" i="18"/>
  <c r="C120" i="18" s="1"/>
  <c r="B120" i="18"/>
  <c r="A120" i="18"/>
  <c r="D119" i="18"/>
  <c r="C119" i="18" s="1"/>
  <c r="B119" i="18"/>
  <c r="A119" i="18"/>
  <c r="D118" i="18"/>
  <c r="C118" i="18" s="1"/>
  <c r="B118" i="18"/>
  <c r="A118" i="18"/>
  <c r="D117" i="18"/>
  <c r="C117" i="18" s="1"/>
  <c r="B117" i="18"/>
  <c r="A117" i="18"/>
  <c r="D116" i="18"/>
  <c r="C116" i="18" s="1"/>
  <c r="B116" i="18"/>
  <c r="A116" i="18"/>
  <c r="D115" i="18"/>
  <c r="C115" i="18" s="1"/>
  <c r="B115" i="18"/>
  <c r="A115" i="18"/>
  <c r="D114" i="18"/>
  <c r="C114" i="18" s="1"/>
  <c r="B114" i="18"/>
  <c r="A114" i="18"/>
  <c r="D113" i="18"/>
  <c r="C113" i="18" s="1"/>
  <c r="B113" i="18"/>
  <c r="A113" i="18"/>
  <c r="D112" i="18"/>
  <c r="C112" i="18" s="1"/>
  <c r="B112" i="18"/>
  <c r="A112" i="18"/>
  <c r="D111" i="18"/>
  <c r="C111" i="18" s="1"/>
  <c r="B111" i="18"/>
  <c r="A111" i="18"/>
  <c r="D110" i="18"/>
  <c r="C110" i="18" s="1"/>
  <c r="B110" i="18"/>
  <c r="A110" i="18"/>
  <c r="D109" i="18"/>
  <c r="C109" i="18" s="1"/>
  <c r="B109" i="18"/>
  <c r="A109" i="18"/>
  <c r="D108" i="18"/>
  <c r="C108" i="18" s="1"/>
  <c r="B108" i="18"/>
  <c r="A108" i="18"/>
  <c r="P107" i="18"/>
  <c r="D107" i="18"/>
  <c r="C107" i="18" s="1"/>
  <c r="B107" i="18"/>
  <c r="A107" i="18"/>
  <c r="P106" i="18"/>
  <c r="D106" i="18"/>
  <c r="C106" i="18" s="1"/>
  <c r="B106" i="18"/>
  <c r="A106" i="18"/>
  <c r="P105" i="18"/>
  <c r="D105" i="18"/>
  <c r="C105" i="18" s="1"/>
  <c r="B105" i="18"/>
  <c r="A105" i="18"/>
  <c r="P104" i="18"/>
  <c r="D104" i="18"/>
  <c r="C104" i="18" s="1"/>
  <c r="B104" i="18"/>
  <c r="A104" i="18"/>
  <c r="P103" i="18"/>
  <c r="D103" i="18"/>
  <c r="C103" i="18" s="1"/>
  <c r="B103" i="18"/>
  <c r="A103" i="18"/>
  <c r="P102" i="18"/>
  <c r="D102" i="18"/>
  <c r="C102" i="18" s="1"/>
  <c r="B102" i="18"/>
  <c r="A102" i="18"/>
  <c r="P101" i="18"/>
  <c r="D101" i="18"/>
  <c r="C101" i="18" s="1"/>
  <c r="B101" i="18"/>
  <c r="A101" i="18"/>
  <c r="P100" i="18"/>
  <c r="D100" i="18"/>
  <c r="C100" i="18" s="1"/>
  <c r="B100" i="18"/>
  <c r="A100" i="18"/>
  <c r="P99" i="18"/>
  <c r="D99" i="18"/>
  <c r="C99" i="18" s="1"/>
  <c r="B99" i="18"/>
  <c r="A99" i="18"/>
  <c r="P98" i="18"/>
  <c r="D98" i="18"/>
  <c r="C98" i="18" s="1"/>
  <c r="B98" i="18"/>
  <c r="A98" i="18"/>
  <c r="D97" i="18"/>
  <c r="C97" i="18" s="1"/>
  <c r="B97" i="18"/>
  <c r="A97" i="18"/>
  <c r="D96" i="18"/>
  <c r="C96" i="18"/>
  <c r="B96" i="18"/>
  <c r="A96" i="18"/>
  <c r="D95" i="18"/>
  <c r="C95" i="18" s="1"/>
  <c r="B95" i="18"/>
  <c r="A95" i="18"/>
  <c r="D94" i="18"/>
  <c r="C94" i="18" s="1"/>
  <c r="B94" i="18"/>
  <c r="A94" i="18"/>
  <c r="D93" i="18"/>
  <c r="C93" i="18" s="1"/>
  <c r="B93" i="18"/>
  <c r="A93" i="18"/>
  <c r="D92" i="18"/>
  <c r="C92" i="18" s="1"/>
  <c r="B92" i="18"/>
  <c r="A92" i="18"/>
  <c r="D91" i="18"/>
  <c r="C91" i="18" s="1"/>
  <c r="B91" i="18"/>
  <c r="A91" i="18"/>
  <c r="P90" i="18"/>
  <c r="D90" i="18"/>
  <c r="C90" i="18" s="1"/>
  <c r="B90" i="18"/>
  <c r="A90" i="18"/>
  <c r="P89" i="18"/>
  <c r="D89" i="18"/>
  <c r="C89" i="18" s="1"/>
  <c r="B89" i="18"/>
  <c r="A89" i="18"/>
  <c r="P88" i="18"/>
  <c r="D88" i="18"/>
  <c r="C88" i="18" s="1"/>
  <c r="B88" i="18"/>
  <c r="A88" i="18"/>
  <c r="P87" i="18"/>
  <c r="D87" i="18"/>
  <c r="C87" i="18" s="1"/>
  <c r="B87" i="18"/>
  <c r="A87" i="18"/>
  <c r="P86" i="18"/>
  <c r="D86" i="18"/>
  <c r="C86" i="18" s="1"/>
  <c r="B86" i="18"/>
  <c r="A86" i="18"/>
  <c r="P85" i="18"/>
  <c r="D85" i="18"/>
  <c r="C85" i="18" s="1"/>
  <c r="B85" i="18"/>
  <c r="A85" i="18"/>
  <c r="P84" i="18"/>
  <c r="D84" i="18"/>
  <c r="C84" i="18" s="1"/>
  <c r="B84" i="18"/>
  <c r="A84" i="18"/>
  <c r="P83" i="18"/>
  <c r="D83" i="18"/>
  <c r="C83" i="18" s="1"/>
  <c r="B83" i="18"/>
  <c r="A83" i="18"/>
  <c r="P82" i="18"/>
  <c r="D82" i="18"/>
  <c r="C82" i="18" s="1"/>
  <c r="B82" i="18"/>
  <c r="A82" i="18"/>
  <c r="P81" i="18"/>
  <c r="D81" i="18"/>
  <c r="C81" i="18" s="1"/>
  <c r="B81" i="18"/>
  <c r="A81" i="18"/>
  <c r="R80" i="18"/>
  <c r="Q80" i="18"/>
  <c r="D80" i="18"/>
  <c r="C80" i="18" s="1"/>
  <c r="B80" i="18"/>
  <c r="A80" i="18"/>
  <c r="D79" i="18"/>
  <c r="C79" i="18" s="1"/>
  <c r="B79" i="18"/>
  <c r="A79" i="18"/>
  <c r="D78" i="18"/>
  <c r="C78" i="18" s="1"/>
  <c r="B78" i="18"/>
  <c r="A78" i="18"/>
  <c r="D77" i="18"/>
  <c r="C77" i="18" s="1"/>
  <c r="B77" i="18"/>
  <c r="A77" i="18"/>
  <c r="D76" i="18"/>
  <c r="C76" i="18" s="1"/>
  <c r="B76" i="18"/>
  <c r="A76" i="18"/>
  <c r="D75" i="18"/>
  <c r="C75" i="18" s="1"/>
  <c r="B75" i="18"/>
  <c r="A75" i="18"/>
  <c r="D74" i="18"/>
  <c r="C74" i="18" s="1"/>
  <c r="B74" i="18"/>
  <c r="A74" i="18"/>
  <c r="D73" i="18"/>
  <c r="C73" i="18" s="1"/>
  <c r="B73" i="18"/>
  <c r="A73" i="18"/>
  <c r="D72" i="18"/>
  <c r="C72" i="18" s="1"/>
  <c r="B72" i="18"/>
  <c r="A72" i="18"/>
  <c r="D71" i="18"/>
  <c r="C71" i="18" s="1"/>
  <c r="B71" i="18"/>
  <c r="A71" i="18"/>
  <c r="D70" i="18"/>
  <c r="C70" i="18" s="1"/>
  <c r="B70" i="18"/>
  <c r="A70" i="18"/>
  <c r="AZ69" i="18"/>
  <c r="AX69" i="18"/>
  <c r="AW69" i="18"/>
  <c r="AV69" i="18"/>
  <c r="AU69" i="18"/>
  <c r="AT69" i="18"/>
  <c r="AS69" i="18"/>
  <c r="AQ69" i="18"/>
  <c r="AP69" i="18"/>
  <c r="D69" i="18"/>
  <c r="C69" i="18" s="1"/>
  <c r="B69" i="18"/>
  <c r="A69" i="18"/>
  <c r="BB68" i="18"/>
  <c r="BA68" i="18"/>
  <c r="AR68" i="18"/>
  <c r="D68" i="18"/>
  <c r="C68" i="18" s="1"/>
  <c r="B68" i="18"/>
  <c r="A68" i="18"/>
  <c r="BB67" i="18"/>
  <c r="BA67" i="18"/>
  <c r="AR67" i="18"/>
  <c r="D67" i="18"/>
  <c r="C67" i="18" s="1"/>
  <c r="B67" i="18"/>
  <c r="A67" i="18"/>
  <c r="BB66" i="18"/>
  <c r="BA66" i="18"/>
  <c r="AR66" i="18"/>
  <c r="D66" i="18"/>
  <c r="C66" i="18" s="1"/>
  <c r="B66" i="18"/>
  <c r="A66" i="18"/>
  <c r="BB65" i="18"/>
  <c r="BA65" i="18"/>
  <c r="AR65" i="18"/>
  <c r="D65" i="18"/>
  <c r="C65" i="18" s="1"/>
  <c r="B65" i="18"/>
  <c r="A65" i="18"/>
  <c r="BB64" i="18"/>
  <c r="BA64" i="18"/>
  <c r="AR64" i="18"/>
  <c r="D64" i="18"/>
  <c r="C64" i="18" s="1"/>
  <c r="B64" i="18"/>
  <c r="A64" i="18"/>
  <c r="BB63" i="18"/>
  <c r="BA63" i="18"/>
  <c r="AR63" i="18"/>
  <c r="D63" i="18"/>
  <c r="C63" i="18" s="1"/>
  <c r="B63" i="18"/>
  <c r="A63" i="18"/>
  <c r="BB62" i="18"/>
  <c r="BA62" i="18"/>
  <c r="AR62" i="18"/>
  <c r="D62" i="18"/>
  <c r="C62" i="18" s="1"/>
  <c r="B62" i="18"/>
  <c r="A62" i="18"/>
  <c r="BB61" i="18"/>
  <c r="BA61" i="18"/>
  <c r="AR61" i="18"/>
  <c r="D61" i="18"/>
  <c r="C61" i="18" s="1"/>
  <c r="B61" i="18"/>
  <c r="A61" i="18"/>
  <c r="BB60" i="18"/>
  <c r="BA60" i="18"/>
  <c r="AR60" i="18"/>
  <c r="D60" i="18"/>
  <c r="C60" i="18" s="1"/>
  <c r="B60" i="18"/>
  <c r="A60" i="18"/>
  <c r="BB59" i="18"/>
  <c r="BA59" i="18"/>
  <c r="AR59" i="18"/>
  <c r="D59" i="18"/>
  <c r="C59" i="18" s="1"/>
  <c r="B59" i="18"/>
  <c r="A59" i="18"/>
  <c r="BB58" i="18"/>
  <c r="BA58" i="18"/>
  <c r="AR58" i="18"/>
  <c r="D58" i="18"/>
  <c r="C58" i="18" s="1"/>
  <c r="B58" i="18"/>
  <c r="A58" i="18"/>
  <c r="BB57" i="18"/>
  <c r="BA57" i="18"/>
  <c r="AR57" i="18"/>
  <c r="D57" i="18"/>
  <c r="C57" i="18" s="1"/>
  <c r="B57" i="18"/>
  <c r="A57" i="18"/>
  <c r="D56" i="18"/>
  <c r="C56" i="18" s="1"/>
  <c r="B56" i="18"/>
  <c r="A56" i="18"/>
  <c r="D55" i="18"/>
  <c r="C55" i="18" s="1"/>
  <c r="B55" i="18"/>
  <c r="A55" i="18"/>
  <c r="D54" i="18"/>
  <c r="C54" i="18" s="1"/>
  <c r="B54" i="18"/>
  <c r="A54" i="18"/>
  <c r="D53" i="18"/>
  <c r="C53" i="18" s="1"/>
  <c r="B53" i="18"/>
  <c r="A53" i="18"/>
  <c r="D52" i="18"/>
  <c r="C52" i="18" s="1"/>
  <c r="B52" i="18"/>
  <c r="A52" i="18"/>
  <c r="D51" i="18"/>
  <c r="C51" i="18" s="1"/>
  <c r="B51" i="18"/>
  <c r="A51" i="18"/>
  <c r="D50" i="18"/>
  <c r="C50" i="18" s="1"/>
  <c r="B50" i="18"/>
  <c r="A50" i="18"/>
  <c r="D49" i="18"/>
  <c r="C49" i="18" s="1"/>
  <c r="B49" i="18"/>
  <c r="A49" i="18"/>
  <c r="D48" i="18"/>
  <c r="C48" i="18" s="1"/>
  <c r="B48" i="18"/>
  <c r="A48" i="18"/>
  <c r="D47" i="18"/>
  <c r="C47" i="18" s="1"/>
  <c r="B47" i="18"/>
  <c r="A47" i="18"/>
  <c r="D46" i="18"/>
  <c r="C46" i="18" s="1"/>
  <c r="B46" i="18"/>
  <c r="A46" i="18"/>
  <c r="D45" i="18"/>
  <c r="C45" i="18" s="1"/>
  <c r="B45" i="18"/>
  <c r="A45" i="18"/>
  <c r="D44" i="18"/>
  <c r="C44" i="18" s="1"/>
  <c r="B44" i="18"/>
  <c r="A44" i="18"/>
  <c r="D43" i="18"/>
  <c r="C43" i="18" s="1"/>
  <c r="B43" i="18"/>
  <c r="A43" i="18"/>
  <c r="D42" i="18"/>
  <c r="C42" i="18" s="1"/>
  <c r="B42" i="18"/>
  <c r="A42" i="18"/>
  <c r="D41" i="18"/>
  <c r="C41" i="18" s="1"/>
  <c r="B41" i="18"/>
  <c r="A41" i="18"/>
  <c r="D40" i="18"/>
  <c r="C40" i="18" s="1"/>
  <c r="B40" i="18"/>
  <c r="A40" i="18"/>
  <c r="D39" i="18"/>
  <c r="C39" i="18" s="1"/>
  <c r="B39" i="18"/>
  <c r="A39" i="18"/>
  <c r="D38" i="18"/>
  <c r="C38" i="18" s="1"/>
  <c r="B38" i="18"/>
  <c r="A38" i="18"/>
  <c r="D37" i="18"/>
  <c r="C37" i="18" s="1"/>
  <c r="B37" i="18"/>
  <c r="A37" i="18"/>
  <c r="D36" i="18"/>
  <c r="C36" i="18" s="1"/>
  <c r="B36" i="18"/>
  <c r="A36" i="18"/>
  <c r="D35" i="18"/>
  <c r="C35" i="18" s="1"/>
  <c r="B35" i="18"/>
  <c r="A35" i="18"/>
  <c r="D34" i="18"/>
  <c r="C34" i="18" s="1"/>
  <c r="B34" i="18"/>
  <c r="A34" i="18"/>
  <c r="D33" i="18"/>
  <c r="C33" i="18" s="1"/>
  <c r="B33" i="18"/>
  <c r="A33" i="18"/>
  <c r="D32" i="18"/>
  <c r="C32" i="18" s="1"/>
  <c r="B32" i="18"/>
  <c r="A32" i="18"/>
  <c r="D31" i="18"/>
  <c r="C31" i="18" s="1"/>
  <c r="B31" i="18"/>
  <c r="A31" i="18"/>
  <c r="D30" i="18"/>
  <c r="C30" i="18"/>
  <c r="B30" i="18"/>
  <c r="A30" i="18"/>
  <c r="D29" i="18"/>
  <c r="C29" i="18" s="1"/>
  <c r="B29" i="18"/>
  <c r="A29" i="18"/>
  <c r="D28" i="18"/>
  <c r="C28" i="18" s="1"/>
  <c r="B28" i="18"/>
  <c r="A28" i="18"/>
  <c r="D27" i="18"/>
  <c r="C27" i="18" s="1"/>
  <c r="B27" i="18"/>
  <c r="A27" i="18"/>
  <c r="D26" i="18"/>
  <c r="C26" i="18" s="1"/>
  <c r="B26" i="18"/>
  <c r="A26" i="18"/>
  <c r="D25" i="18"/>
  <c r="C25" i="18" s="1"/>
  <c r="B25" i="18"/>
  <c r="A25" i="18"/>
  <c r="D24" i="18"/>
  <c r="C24" i="18" s="1"/>
  <c r="B24" i="18"/>
  <c r="A24" i="18"/>
  <c r="D23" i="18"/>
  <c r="C23" i="18" s="1"/>
  <c r="B23" i="18"/>
  <c r="A23" i="18"/>
  <c r="D22" i="18"/>
  <c r="C22" i="18" s="1"/>
  <c r="B22" i="18"/>
  <c r="A22" i="18"/>
  <c r="D21" i="18"/>
  <c r="C21" i="18" s="1"/>
  <c r="B21" i="18"/>
  <c r="A21" i="18"/>
  <c r="D20" i="18"/>
  <c r="C20" i="18" s="1"/>
  <c r="B20" i="18"/>
  <c r="A20" i="18"/>
  <c r="D19" i="18"/>
  <c r="C19" i="18" s="1"/>
  <c r="B19" i="18"/>
  <c r="A19" i="18"/>
  <c r="D18" i="18"/>
  <c r="C18" i="18" s="1"/>
  <c r="B18" i="18"/>
  <c r="A18" i="18"/>
  <c r="D17" i="18"/>
  <c r="C17" i="18" s="1"/>
  <c r="B17" i="18"/>
  <c r="A17" i="18"/>
  <c r="D16" i="18"/>
  <c r="C16" i="18" s="1"/>
  <c r="B16" i="18"/>
  <c r="A16" i="18"/>
  <c r="D15" i="18"/>
  <c r="C15" i="18" s="1"/>
  <c r="B15" i="18"/>
  <c r="A15" i="18"/>
  <c r="D14" i="18"/>
  <c r="C14" i="18" s="1"/>
  <c r="B14" i="18"/>
  <c r="A14" i="18"/>
  <c r="D13" i="18"/>
  <c r="C13" i="18" s="1"/>
  <c r="B13" i="18"/>
  <c r="A13" i="18"/>
  <c r="D12" i="18"/>
  <c r="C12" i="18" s="1"/>
  <c r="B12" i="18"/>
  <c r="A12" i="18"/>
  <c r="D11" i="18"/>
  <c r="C11" i="18" s="1"/>
  <c r="B11" i="18"/>
  <c r="A11" i="18"/>
  <c r="D10" i="18"/>
  <c r="C10" i="18" s="1"/>
  <c r="B10" i="18"/>
  <c r="A10" i="18"/>
  <c r="G9" i="18"/>
  <c r="E9" i="18"/>
  <c r="F7" i="18"/>
  <c r="G7" i="18"/>
  <c r="Q121" i="22" l="1"/>
  <c r="AE121" i="22"/>
  <c r="AC121" i="22"/>
  <c r="AK118" i="22"/>
  <c r="AC98" i="22"/>
  <c r="AA121" i="22"/>
  <c r="AK114" i="22"/>
  <c r="W121" i="22"/>
  <c r="S121" i="22"/>
  <c r="AK115" i="22"/>
  <c r="R121" i="22"/>
  <c r="AL109" i="22"/>
  <c r="AL121" i="22" s="1"/>
  <c r="U121" i="22"/>
  <c r="Y121" i="22"/>
  <c r="AK110" i="22"/>
  <c r="AG121" i="22"/>
  <c r="AK116" i="22"/>
  <c r="AI121" i="22"/>
  <c r="AK109" i="22"/>
  <c r="AK117" i="22"/>
  <c r="AC97" i="22"/>
  <c r="AH121" i="22"/>
  <c r="AJ121" i="22"/>
  <c r="BB69" i="18"/>
  <c r="BA69" i="18"/>
  <c r="AR69" i="18"/>
  <c r="D9" i="18"/>
  <c r="C9" i="18" s="1"/>
  <c r="B9" i="18"/>
  <c r="A9" i="18"/>
  <c r="H9" i="18"/>
  <c r="V180" i="18" l="1"/>
  <c r="X179" i="18"/>
  <c r="Z178" i="18"/>
  <c r="R178" i="18"/>
  <c r="T177" i="18"/>
  <c r="V176" i="18"/>
  <c r="U180" i="18"/>
  <c r="W179" i="18"/>
  <c r="Y178" i="18"/>
  <c r="Q178" i="18"/>
  <c r="AA177" i="18"/>
  <c r="S177" i="18"/>
  <c r="U176" i="18"/>
  <c r="W175" i="18"/>
  <c r="Y174" i="18"/>
  <c r="Q174" i="18"/>
  <c r="AA173" i="18"/>
  <c r="S173" i="18"/>
  <c r="U172" i="18"/>
  <c r="W171" i="18"/>
  <c r="Y170" i="18"/>
  <c r="Q170" i="18"/>
  <c r="AA169" i="18"/>
  <c r="S169" i="18"/>
  <c r="U168" i="18"/>
  <c r="W167" i="18"/>
  <c r="Y166" i="18"/>
  <c r="Q166" i="18"/>
  <c r="AA165" i="18"/>
  <c r="S165" i="18"/>
  <c r="U164" i="18"/>
  <c r="W163" i="18"/>
  <c r="Y162" i="18"/>
  <c r="Q162" i="18"/>
  <c r="AA161" i="18"/>
  <c r="S161" i="18"/>
  <c r="T180" i="18"/>
  <c r="V179" i="18"/>
  <c r="X178" i="18"/>
  <c r="Z177" i="18"/>
  <c r="R177" i="18"/>
  <c r="T176" i="18"/>
  <c r="V175" i="18"/>
  <c r="X174" i="18"/>
  <c r="Z173" i="18"/>
  <c r="R173" i="18"/>
  <c r="T172" i="18"/>
  <c r="V171" i="18"/>
  <c r="X170" i="18"/>
  <c r="Z169" i="18"/>
  <c r="R169" i="18"/>
  <c r="T168" i="18"/>
  <c r="V167" i="18"/>
  <c r="X166" i="18"/>
  <c r="Z165" i="18"/>
  <c r="R165" i="18"/>
  <c r="T164" i="18"/>
  <c r="V163" i="18"/>
  <c r="X162" i="18"/>
  <c r="Z161" i="18"/>
  <c r="R161" i="18"/>
  <c r="T160" i="18"/>
  <c r="V159" i="18"/>
  <c r="AA180" i="18"/>
  <c r="S180" i="18"/>
  <c r="U179" i="18"/>
  <c r="W178" i="18"/>
  <c r="Y177" i="18"/>
  <c r="Q177" i="18"/>
  <c r="AA176" i="18"/>
  <c r="S176" i="18"/>
  <c r="U175" i="18"/>
  <c r="W174" i="18"/>
  <c r="Y173" i="18"/>
  <c r="Q173" i="18"/>
  <c r="AA172" i="18"/>
  <c r="S172" i="18"/>
  <c r="U171" i="18"/>
  <c r="W170" i="18"/>
  <c r="Y169" i="18"/>
  <c r="Q169" i="18"/>
  <c r="AA168" i="18"/>
  <c r="S168" i="18"/>
  <c r="U167" i="18"/>
  <c r="W166" i="18"/>
  <c r="Y165" i="18"/>
  <c r="Q165" i="18"/>
  <c r="AA164" i="18"/>
  <c r="S164" i="18"/>
  <c r="U163" i="18"/>
  <c r="W162" i="18"/>
  <c r="Z180" i="18"/>
  <c r="R180" i="18"/>
  <c r="T179" i="18"/>
  <c r="V178" i="18"/>
  <c r="X177" i="18"/>
  <c r="Z176" i="18"/>
  <c r="R176" i="18"/>
  <c r="T175" i="18"/>
  <c r="V174" i="18"/>
  <c r="X173" i="18"/>
  <c r="Z172" i="18"/>
  <c r="R172" i="18"/>
  <c r="T171" i="18"/>
  <c r="V170" i="18"/>
  <c r="X169" i="18"/>
  <c r="Z168" i="18"/>
  <c r="R168" i="18"/>
  <c r="T167" i="18"/>
  <c r="V166" i="18"/>
  <c r="X165" i="18"/>
  <c r="Z164" i="18"/>
  <c r="R164" i="18"/>
  <c r="T163" i="18"/>
  <c r="V162" i="18"/>
  <c r="X161" i="18"/>
  <c r="Z160" i="18"/>
  <c r="R160" i="18"/>
  <c r="T159" i="18"/>
  <c r="V158" i="18"/>
  <c r="X157" i="18"/>
  <c r="Y180" i="18"/>
  <c r="Q180" i="18"/>
  <c r="AA179" i="18"/>
  <c r="S179" i="18"/>
  <c r="U178" i="18"/>
  <c r="W177" i="18"/>
  <c r="Y176" i="18"/>
  <c r="Q176" i="18"/>
  <c r="AA175" i="18"/>
  <c r="S175" i="18"/>
  <c r="U174" i="18"/>
  <c r="W173" i="18"/>
  <c r="Y172" i="18"/>
  <c r="Q172" i="18"/>
  <c r="AA171" i="18"/>
  <c r="S171" i="18"/>
  <c r="U170" i="18"/>
  <c r="W169" i="18"/>
  <c r="Y168" i="18"/>
  <c r="Q168" i="18"/>
  <c r="AA167" i="18"/>
  <c r="S167" i="18"/>
  <c r="U166" i="18"/>
  <c r="W165" i="18"/>
  <c r="Y164" i="18"/>
  <c r="Q164" i="18"/>
  <c r="AA163" i="18"/>
  <c r="S163" i="18"/>
  <c r="X180" i="18"/>
  <c r="Z179" i="18"/>
  <c r="R179" i="18"/>
  <c r="T178" i="18"/>
  <c r="V177" i="18"/>
  <c r="X176" i="18"/>
  <c r="Z175" i="18"/>
  <c r="R175" i="18"/>
  <c r="T174" i="18"/>
  <c r="V173" i="18"/>
  <c r="X172" i="18"/>
  <c r="Z171" i="18"/>
  <c r="R171" i="18"/>
  <c r="T170" i="18"/>
  <c r="V169" i="18"/>
  <c r="X168" i="18"/>
  <c r="Z167" i="18"/>
  <c r="R167" i="18"/>
  <c r="T166" i="18"/>
  <c r="V165" i="18"/>
  <c r="X164" i="18"/>
  <c r="Z163" i="18"/>
  <c r="R163" i="18"/>
  <c r="T162" i="18"/>
  <c r="V161" i="18"/>
  <c r="X160" i="18"/>
  <c r="Z159" i="18"/>
  <c r="R159" i="18"/>
  <c r="W180" i="18"/>
  <c r="Y179" i="18"/>
  <c r="Q179" i="18"/>
  <c r="AA178" i="18"/>
  <c r="S178" i="18"/>
  <c r="U177" i="18"/>
  <c r="W176" i="18"/>
  <c r="Y175" i="18"/>
  <c r="Q175" i="18"/>
  <c r="AA174" i="18"/>
  <c r="S174" i="18"/>
  <c r="U173" i="18"/>
  <c r="W172" i="18"/>
  <c r="Y171" i="18"/>
  <c r="Q171" i="18"/>
  <c r="AA170" i="18"/>
  <c r="S170" i="18"/>
  <c r="U169" i="18"/>
  <c r="W168" i="18"/>
  <c r="Y167" i="18"/>
  <c r="Q167" i="18"/>
  <c r="AA166" i="18"/>
  <c r="S166" i="18"/>
  <c r="U165" i="18"/>
  <c r="W164" i="18"/>
  <c r="Y163" i="18"/>
  <c r="Q163" i="18"/>
  <c r="AA162" i="18"/>
  <c r="S162" i="18"/>
  <c r="U161" i="18"/>
  <c r="W160" i="18"/>
  <c r="Y159" i="18"/>
  <c r="Q159" i="18"/>
  <c r="T169" i="18"/>
  <c r="Z162" i="18"/>
  <c r="Y161" i="18"/>
  <c r="S159" i="18"/>
  <c r="Z158" i="18"/>
  <c r="Q158" i="18"/>
  <c r="AA157" i="18"/>
  <c r="R157" i="18"/>
  <c r="AA156" i="18"/>
  <c r="S156" i="18"/>
  <c r="U155" i="18"/>
  <c r="W154" i="18"/>
  <c r="Y153" i="18"/>
  <c r="Q153" i="18"/>
  <c r="AA152" i="18"/>
  <c r="S152" i="18"/>
  <c r="U151" i="18"/>
  <c r="W150" i="18"/>
  <c r="Y149" i="18"/>
  <c r="Q149" i="18"/>
  <c r="AA148" i="18"/>
  <c r="S148" i="18"/>
  <c r="U147" i="18"/>
  <c r="W146" i="18"/>
  <c r="Y145" i="18"/>
  <c r="Q145" i="18"/>
  <c r="AA144" i="18"/>
  <c r="S144" i="18"/>
  <c r="U143" i="18"/>
  <c r="W142" i="18"/>
  <c r="Y141" i="18"/>
  <c r="Q141" i="18"/>
  <c r="AA140" i="18"/>
  <c r="S140" i="18"/>
  <c r="U139" i="18"/>
  <c r="W138" i="18"/>
  <c r="Y137" i="18"/>
  <c r="Q137" i="18"/>
  <c r="AA136" i="18"/>
  <c r="S136" i="18"/>
  <c r="U135" i="18"/>
  <c r="W134" i="18"/>
  <c r="Y133" i="18"/>
  <c r="Q133" i="18"/>
  <c r="AA132" i="18"/>
  <c r="S132" i="18"/>
  <c r="U131" i="18"/>
  <c r="W130" i="18"/>
  <c r="Y129" i="18"/>
  <c r="Q129" i="18"/>
  <c r="AA128" i="18"/>
  <c r="S128" i="18"/>
  <c r="T173" i="18"/>
  <c r="Z166" i="18"/>
  <c r="U162" i="18"/>
  <c r="W161" i="18"/>
  <c r="Y158" i="18"/>
  <c r="Z157" i="18"/>
  <c r="Q157" i="18"/>
  <c r="Z156" i="18"/>
  <c r="R156" i="18"/>
  <c r="T155" i="18"/>
  <c r="V154" i="18"/>
  <c r="X153" i="18"/>
  <c r="Z152" i="18"/>
  <c r="R152" i="18"/>
  <c r="T151" i="18"/>
  <c r="V150" i="18"/>
  <c r="X149" i="18"/>
  <c r="Z148" i="18"/>
  <c r="R148" i="18"/>
  <c r="T147" i="18"/>
  <c r="V146" i="18"/>
  <c r="X145" i="18"/>
  <c r="Z144" i="18"/>
  <c r="R144" i="18"/>
  <c r="T143" i="18"/>
  <c r="V142" i="18"/>
  <c r="X141" i="18"/>
  <c r="Z140" i="18"/>
  <c r="R140" i="18"/>
  <c r="T139" i="18"/>
  <c r="V138" i="18"/>
  <c r="X137" i="18"/>
  <c r="Z136" i="18"/>
  <c r="R136" i="18"/>
  <c r="T135" i="18"/>
  <c r="V134" i="18"/>
  <c r="X133" i="18"/>
  <c r="Z132" i="18"/>
  <c r="R132" i="18"/>
  <c r="T131" i="18"/>
  <c r="V130" i="18"/>
  <c r="X129" i="18"/>
  <c r="Z128" i="18"/>
  <c r="R128" i="18"/>
  <c r="Z170" i="18"/>
  <c r="R166" i="18"/>
  <c r="X163" i="18"/>
  <c r="R162" i="18"/>
  <c r="T161" i="18"/>
  <c r="AA160" i="18"/>
  <c r="X158" i="18"/>
  <c r="Y157" i="18"/>
  <c r="Y156" i="18"/>
  <c r="Q156" i="18"/>
  <c r="AA155" i="18"/>
  <c r="S155" i="18"/>
  <c r="U154" i="18"/>
  <c r="W153" i="18"/>
  <c r="Y152" i="18"/>
  <c r="Q152" i="18"/>
  <c r="AA151" i="18"/>
  <c r="S151" i="18"/>
  <c r="U150" i="18"/>
  <c r="W149" i="18"/>
  <c r="Y148" i="18"/>
  <c r="Q148" i="18"/>
  <c r="AA147" i="18"/>
  <c r="S147" i="18"/>
  <c r="U146" i="18"/>
  <c r="W145" i="18"/>
  <c r="Y144" i="18"/>
  <c r="Q144" i="18"/>
  <c r="AA143" i="18"/>
  <c r="S143" i="18"/>
  <c r="U142" i="18"/>
  <c r="W141" i="18"/>
  <c r="Y140" i="18"/>
  <c r="Q140" i="18"/>
  <c r="AA139" i="18"/>
  <c r="S139" i="18"/>
  <c r="U138" i="18"/>
  <c r="W137" i="18"/>
  <c r="Y136" i="18"/>
  <c r="Q136" i="18"/>
  <c r="AA135" i="18"/>
  <c r="S135" i="18"/>
  <c r="U134" i="18"/>
  <c r="W133" i="18"/>
  <c r="Y132" i="18"/>
  <c r="Q132" i="18"/>
  <c r="AA131" i="18"/>
  <c r="S131" i="18"/>
  <c r="U130" i="18"/>
  <c r="W129" i="18"/>
  <c r="Y128" i="18"/>
  <c r="Q128" i="18"/>
  <c r="Z174" i="18"/>
  <c r="R170" i="18"/>
  <c r="X167" i="18"/>
  <c r="Q161" i="18"/>
  <c r="Y160" i="18"/>
  <c r="W158" i="18"/>
  <c r="W157" i="18"/>
  <c r="X156" i="18"/>
  <c r="Z155" i="18"/>
  <c r="R155" i="18"/>
  <c r="T154" i="18"/>
  <c r="V153" i="18"/>
  <c r="X152" i="18"/>
  <c r="Z151" i="18"/>
  <c r="R151" i="18"/>
  <c r="T150" i="18"/>
  <c r="V149" i="18"/>
  <c r="X148" i="18"/>
  <c r="Z147" i="18"/>
  <c r="R147" i="18"/>
  <c r="T146" i="18"/>
  <c r="V145" i="18"/>
  <c r="X144" i="18"/>
  <c r="Z143" i="18"/>
  <c r="R143" i="18"/>
  <c r="T142" i="18"/>
  <c r="V141" i="18"/>
  <c r="X140" i="18"/>
  <c r="Z139" i="18"/>
  <c r="R139" i="18"/>
  <c r="T138" i="18"/>
  <c r="V137" i="18"/>
  <c r="X136" i="18"/>
  <c r="Z135" i="18"/>
  <c r="R135" i="18"/>
  <c r="T134" i="18"/>
  <c r="V133" i="18"/>
  <c r="X132" i="18"/>
  <c r="Z131" i="18"/>
  <c r="R131" i="18"/>
  <c r="T130" i="18"/>
  <c r="V129" i="18"/>
  <c r="X128" i="18"/>
  <c r="R174" i="18"/>
  <c r="X171" i="18"/>
  <c r="V160" i="18"/>
  <c r="AA159" i="18"/>
  <c r="U158" i="18"/>
  <c r="V157" i="18"/>
  <c r="W156" i="18"/>
  <c r="Y155" i="18"/>
  <c r="Q155" i="18"/>
  <c r="AA154" i="18"/>
  <c r="S154" i="18"/>
  <c r="U153" i="18"/>
  <c r="W152" i="18"/>
  <c r="Y151" i="18"/>
  <c r="Q151" i="18"/>
  <c r="AA150" i="18"/>
  <c r="S150" i="18"/>
  <c r="U149" i="18"/>
  <c r="W148" i="18"/>
  <c r="Y147" i="18"/>
  <c r="Q147" i="18"/>
  <c r="AA146" i="18"/>
  <c r="S146" i="18"/>
  <c r="U145" i="18"/>
  <c r="W144" i="18"/>
  <c r="Y143" i="18"/>
  <c r="Q143" i="18"/>
  <c r="AA142" i="18"/>
  <c r="S142" i="18"/>
  <c r="U141" i="18"/>
  <c r="W140" i="18"/>
  <c r="Y139" i="18"/>
  <c r="Q139" i="18"/>
  <c r="AA138" i="18"/>
  <c r="S138" i="18"/>
  <c r="U137" i="18"/>
  <c r="W136" i="18"/>
  <c r="Y135" i="18"/>
  <c r="Q135" i="18"/>
  <c r="AA134" i="18"/>
  <c r="S134" i="18"/>
  <c r="U133" i="18"/>
  <c r="W132" i="18"/>
  <c r="Y131" i="18"/>
  <c r="Q131" i="18"/>
  <c r="AA130" i="18"/>
  <c r="S130" i="18"/>
  <c r="U129" i="18"/>
  <c r="W128" i="18"/>
  <c r="X175" i="18"/>
  <c r="V164" i="18"/>
  <c r="U160" i="18"/>
  <c r="X159" i="18"/>
  <c r="T158" i="18"/>
  <c r="U157" i="18"/>
  <c r="V156" i="18"/>
  <c r="X155" i="18"/>
  <c r="Z154" i="18"/>
  <c r="R154" i="18"/>
  <c r="T153" i="18"/>
  <c r="V152" i="18"/>
  <c r="X151" i="18"/>
  <c r="Z150" i="18"/>
  <c r="R150" i="18"/>
  <c r="T149" i="18"/>
  <c r="V148" i="18"/>
  <c r="X147" i="18"/>
  <c r="Z146" i="18"/>
  <c r="R146" i="18"/>
  <c r="T145" i="18"/>
  <c r="V144" i="18"/>
  <c r="X143" i="18"/>
  <c r="Z142" i="18"/>
  <c r="R142" i="18"/>
  <c r="T141" i="18"/>
  <c r="V140" i="18"/>
  <c r="X139" i="18"/>
  <c r="Z138" i="18"/>
  <c r="R138" i="18"/>
  <c r="T137" i="18"/>
  <c r="V136" i="18"/>
  <c r="X135" i="18"/>
  <c r="Z134" i="18"/>
  <c r="R134" i="18"/>
  <c r="T133" i="18"/>
  <c r="V132" i="18"/>
  <c r="X131" i="18"/>
  <c r="Z130" i="18"/>
  <c r="R130" i="18"/>
  <c r="T129" i="18"/>
  <c r="V128" i="18"/>
  <c r="V168" i="18"/>
  <c r="S160" i="18"/>
  <c r="W159" i="18"/>
  <c r="S158" i="18"/>
  <c r="T157" i="18"/>
  <c r="U156" i="18"/>
  <c r="W155" i="18"/>
  <c r="Y154" i="18"/>
  <c r="Q154" i="18"/>
  <c r="AA153" i="18"/>
  <c r="S153" i="18"/>
  <c r="U152" i="18"/>
  <c r="W151" i="18"/>
  <c r="Y150" i="18"/>
  <c r="Q150" i="18"/>
  <c r="AA149" i="18"/>
  <c r="S149" i="18"/>
  <c r="U148" i="18"/>
  <c r="W147" i="18"/>
  <c r="Y146" i="18"/>
  <c r="Q146" i="18"/>
  <c r="AA145" i="18"/>
  <c r="S145" i="18"/>
  <c r="U144" i="18"/>
  <c r="W143" i="18"/>
  <c r="Y142" i="18"/>
  <c r="Q142" i="18"/>
  <c r="AA141" i="18"/>
  <c r="S141" i="18"/>
  <c r="U140" i="18"/>
  <c r="W139" i="18"/>
  <c r="Y138" i="18"/>
  <c r="Q138" i="18"/>
  <c r="AA137" i="18"/>
  <c r="S137" i="18"/>
  <c r="U136" i="18"/>
  <c r="W135" i="18"/>
  <c r="Y134" i="18"/>
  <c r="Q134" i="18"/>
  <c r="AA133" i="18"/>
  <c r="S133" i="18"/>
  <c r="U132" i="18"/>
  <c r="W131" i="18"/>
  <c r="Y130" i="18"/>
  <c r="Q130" i="18"/>
  <c r="AA129" i="18"/>
  <c r="S129" i="18"/>
  <c r="U128" i="18"/>
  <c r="V172" i="18"/>
  <c r="T165" i="18"/>
  <c r="Q160" i="18"/>
  <c r="U159" i="18"/>
  <c r="AA158" i="18"/>
  <c r="R158" i="18"/>
  <c r="S157" i="18"/>
  <c r="T156" i="18"/>
  <c r="V155" i="18"/>
  <c r="X154" i="18"/>
  <c r="Z153" i="18"/>
  <c r="R153" i="18"/>
  <c r="T152" i="18"/>
  <c r="V151" i="18"/>
  <c r="X150" i="18"/>
  <c r="Z149" i="18"/>
  <c r="R149" i="18"/>
  <c r="T148" i="18"/>
  <c r="V147" i="18"/>
  <c r="X146" i="18"/>
  <c r="Z145" i="18"/>
  <c r="R145" i="18"/>
  <c r="T144" i="18"/>
  <c r="V143" i="18"/>
  <c r="X142" i="18"/>
  <c r="Z141" i="18"/>
  <c r="R141" i="18"/>
  <c r="T140" i="18"/>
  <c r="V139" i="18"/>
  <c r="X138" i="18"/>
  <c r="Z137" i="18"/>
  <c r="R137" i="18"/>
  <c r="T136" i="18"/>
  <c r="V135" i="18"/>
  <c r="X134" i="18"/>
  <c r="Z133" i="18"/>
  <c r="R133" i="18"/>
  <c r="T132" i="18"/>
  <c r="V131" i="18"/>
  <c r="X130" i="18"/>
  <c r="Z129" i="18"/>
  <c r="R129" i="18"/>
  <c r="T128" i="18"/>
  <c r="AB50" i="18"/>
  <c r="T50" i="18"/>
  <c r="AL57" i="18" s="1"/>
  <c r="AL69" i="18" s="1"/>
  <c r="S122" i="18" s="1"/>
  <c r="W49" i="18"/>
  <c r="AJ60" i="18" s="1"/>
  <c r="AJ72" i="18" s="1"/>
  <c r="Z48" i="18"/>
  <c r="AH63" i="18" s="1"/>
  <c r="R48" i="18"/>
  <c r="AF67" i="18" s="1"/>
  <c r="Y50" i="18"/>
  <c r="Z49" i="18"/>
  <c r="AJ63" i="18" s="1"/>
  <c r="Q49" i="18"/>
  <c r="AH66" i="18" s="1"/>
  <c r="AH71" i="18" s="1"/>
  <c r="AA48" i="18"/>
  <c r="AH64" i="18" s="1"/>
  <c r="Q48" i="18"/>
  <c r="AF66" i="18" s="1"/>
  <c r="AF71" i="18" s="1"/>
  <c r="AB47" i="18"/>
  <c r="AF65" i="18" s="1"/>
  <c r="T47" i="18"/>
  <c r="AF57" i="18" s="1"/>
  <c r="W46" i="18"/>
  <c r="AD60" i="18" s="1"/>
  <c r="AD72" i="18" s="1"/>
  <c r="Z45" i="18"/>
  <c r="AB63" i="18" s="1"/>
  <c r="R45" i="18"/>
  <c r="Z67" i="18" s="1"/>
  <c r="U44" i="18"/>
  <c r="Z58" i="18" s="1"/>
  <c r="X43" i="18"/>
  <c r="X61" i="18" s="1"/>
  <c r="AA42" i="18"/>
  <c r="V64" i="18" s="1"/>
  <c r="S42" i="18"/>
  <c r="T68" i="18" s="1"/>
  <c r="V41" i="18"/>
  <c r="T59" i="18" s="1"/>
  <c r="Y40" i="18"/>
  <c r="R62" i="18" s="1"/>
  <c r="Q40" i="18"/>
  <c r="V33" i="18"/>
  <c r="Y32" i="18"/>
  <c r="Q32" i="18"/>
  <c r="AB31" i="18"/>
  <c r="T31" i="18"/>
  <c r="W30" i="18"/>
  <c r="Z29" i="18"/>
  <c r="R29" i="18"/>
  <c r="U28" i="18"/>
  <c r="X27" i="18"/>
  <c r="AA26" i="18"/>
  <c r="S26" i="18"/>
  <c r="V25" i="18"/>
  <c r="Y24" i="18"/>
  <c r="Q24" i="18"/>
  <c r="AB23" i="18"/>
  <c r="T23" i="18"/>
  <c r="Y16" i="18"/>
  <c r="Q16" i="18"/>
  <c r="AI66" i="18" s="1"/>
  <c r="AB15" i="18"/>
  <c r="AI65" i="18" s="1"/>
  <c r="T15" i="18"/>
  <c r="AI57" i="18" s="1"/>
  <c r="W14" i="18"/>
  <c r="AG60" i="18" s="1"/>
  <c r="AG72" i="18" s="1"/>
  <c r="R89" i="18" s="1"/>
  <c r="Z13" i="18"/>
  <c r="AE63" i="18" s="1"/>
  <c r="R13" i="18"/>
  <c r="AC67" i="18" s="1"/>
  <c r="U12" i="18"/>
  <c r="AC58" i="18" s="1"/>
  <c r="X11" i="18"/>
  <c r="AA61" i="18" s="1"/>
  <c r="AA10" i="18"/>
  <c r="Y64" i="18" s="1"/>
  <c r="S10" i="18"/>
  <c r="W68" i="18" s="1"/>
  <c r="V9" i="18"/>
  <c r="W59" i="18" s="1"/>
  <c r="AA8" i="18"/>
  <c r="U64" i="18" s="1"/>
  <c r="S8" i="18"/>
  <c r="S68" i="18" s="1"/>
  <c r="W7" i="18"/>
  <c r="S60" i="18" s="1"/>
  <c r="S72" i="18" s="1"/>
  <c r="R82" i="18" s="1"/>
  <c r="U6" i="18"/>
  <c r="Q58" i="18" s="1"/>
  <c r="Y13" i="18"/>
  <c r="AE62" i="18" s="1"/>
  <c r="AB12" i="18"/>
  <c r="AC65" i="18" s="1"/>
  <c r="R10" i="18"/>
  <c r="W67" i="18" s="1"/>
  <c r="U9" i="18"/>
  <c r="W58" i="18" s="1"/>
  <c r="R8" i="18"/>
  <c r="S67" i="18" s="1"/>
  <c r="AB6" i="18"/>
  <c r="Q65" i="18" s="1"/>
  <c r="X8" i="18"/>
  <c r="U61" i="18" s="1"/>
  <c r="R6" i="18"/>
  <c r="S48" i="18"/>
  <c r="AF68" i="18" s="1"/>
  <c r="V44" i="18"/>
  <c r="Z59" i="18" s="1"/>
  <c r="X30" i="18"/>
  <c r="AB26" i="18"/>
  <c r="AA13" i="18"/>
  <c r="AE64" i="18" s="1"/>
  <c r="W9" i="18"/>
  <c r="W60" i="18" s="1"/>
  <c r="X50" i="18"/>
  <c r="Y49" i="18"/>
  <c r="AJ62" i="18" s="1"/>
  <c r="Y48" i="18"/>
  <c r="AH62" i="18" s="1"/>
  <c r="AA47" i="18"/>
  <c r="AF64" i="18" s="1"/>
  <c r="S47" i="18"/>
  <c r="AD68" i="18" s="1"/>
  <c r="V46" i="18"/>
  <c r="AD59" i="18" s="1"/>
  <c r="Y45" i="18"/>
  <c r="AB62" i="18" s="1"/>
  <c r="Q45" i="18"/>
  <c r="Z66" i="18" s="1"/>
  <c r="Z71" i="18" s="1"/>
  <c r="AB44" i="18"/>
  <c r="Z65" i="18" s="1"/>
  <c r="T44" i="18"/>
  <c r="Z57" i="18" s="1"/>
  <c r="W43" i="18"/>
  <c r="X60" i="18" s="1"/>
  <c r="X72" i="18" s="1"/>
  <c r="Z42" i="18"/>
  <c r="V63" i="18" s="1"/>
  <c r="R42" i="18"/>
  <c r="T67" i="18" s="1"/>
  <c r="U41" i="18"/>
  <c r="T58" i="18" s="1"/>
  <c r="X40" i="18"/>
  <c r="R61" i="18" s="1"/>
  <c r="U33" i="18"/>
  <c r="X32" i="18"/>
  <c r="AA31" i="18"/>
  <c r="S31" i="18"/>
  <c r="V30" i="18"/>
  <c r="Y29" i="18"/>
  <c r="Q29" i="18"/>
  <c r="AB28" i="18"/>
  <c r="T28" i="18"/>
  <c r="W27" i="18"/>
  <c r="Z26" i="18"/>
  <c r="R26" i="18"/>
  <c r="U25" i="18"/>
  <c r="X24" i="18"/>
  <c r="AA23" i="18"/>
  <c r="S23" i="18"/>
  <c r="X16" i="18"/>
  <c r="AA15" i="18"/>
  <c r="AI64" i="18" s="1"/>
  <c r="S15" i="18"/>
  <c r="AG68" i="18" s="1"/>
  <c r="V14" i="18"/>
  <c r="AG59" i="18" s="1"/>
  <c r="Q13" i="18"/>
  <c r="AC66" i="18" s="1"/>
  <c r="AC71" i="18" s="1"/>
  <c r="T12" i="18"/>
  <c r="AC57" i="18" s="1"/>
  <c r="W11" i="18"/>
  <c r="AA60" i="18" s="1"/>
  <c r="AA72" i="18" s="1"/>
  <c r="R86" i="18" s="1"/>
  <c r="Z10" i="18"/>
  <c r="Y63" i="18" s="1"/>
  <c r="Z8" i="18"/>
  <c r="U63" i="18" s="1"/>
  <c r="V7" i="18"/>
  <c r="S59" i="18" s="1"/>
  <c r="T6" i="18"/>
  <c r="Q57" i="18" s="1"/>
  <c r="AA9" i="18"/>
  <c r="W64" i="18" s="1"/>
  <c r="T7" i="18"/>
  <c r="S57" i="18" s="1"/>
  <c r="Q50" i="18"/>
  <c r="AJ66" i="18" s="1"/>
  <c r="AJ71" i="18" s="1"/>
  <c r="AJ73" i="18" s="1"/>
  <c r="T90" i="18" s="1"/>
  <c r="U47" i="18"/>
  <c r="AF58" i="18" s="1"/>
  <c r="Z40" i="18"/>
  <c r="R63" i="18" s="1"/>
  <c r="Z32" i="18"/>
  <c r="Z24" i="18"/>
  <c r="Z16" i="18"/>
  <c r="S13" i="18"/>
  <c r="AC68" i="18" s="1"/>
  <c r="AB10" i="18"/>
  <c r="Y65" i="18" s="1"/>
  <c r="V6" i="18"/>
  <c r="Q59" i="18" s="1"/>
  <c r="W50" i="18"/>
  <c r="X49" i="18"/>
  <c r="AJ61" i="18" s="1"/>
  <c r="X48" i="18"/>
  <c r="AH61" i="18" s="1"/>
  <c r="Z47" i="18"/>
  <c r="AF63" i="18" s="1"/>
  <c r="R47" i="18"/>
  <c r="AD67" i="18" s="1"/>
  <c r="U46" i="18"/>
  <c r="AD58" i="18" s="1"/>
  <c r="X45" i="18"/>
  <c r="AB61" i="18" s="1"/>
  <c r="AA44" i="18"/>
  <c r="Z64" i="18" s="1"/>
  <c r="S44" i="18"/>
  <c r="X68" i="18" s="1"/>
  <c r="V43" i="18"/>
  <c r="X59" i="18" s="1"/>
  <c r="Y42" i="18"/>
  <c r="V62" i="18" s="1"/>
  <c r="Q42" i="18"/>
  <c r="T66" i="18" s="1"/>
  <c r="T71" i="18" s="1"/>
  <c r="AB41" i="18"/>
  <c r="T65" i="18" s="1"/>
  <c r="T41" i="18"/>
  <c r="T57" i="18" s="1"/>
  <c r="W40" i="18"/>
  <c r="R60" i="18" s="1"/>
  <c r="AB33" i="18"/>
  <c r="T33" i="18"/>
  <c r="W32" i="18"/>
  <c r="Z31" i="18"/>
  <c r="R31" i="18"/>
  <c r="U30" i="18"/>
  <c r="X29" i="18"/>
  <c r="AA28" i="18"/>
  <c r="S28" i="18"/>
  <c r="V27" i="18"/>
  <c r="Y26" i="18"/>
  <c r="Q26" i="18"/>
  <c r="AB25" i="18"/>
  <c r="T25" i="18"/>
  <c r="W24" i="18"/>
  <c r="Z23" i="18"/>
  <c r="R23" i="18"/>
  <c r="W16" i="18"/>
  <c r="Z15" i="18"/>
  <c r="AI63" i="18" s="1"/>
  <c r="R15" i="18"/>
  <c r="AG67" i="18" s="1"/>
  <c r="U14" i="18"/>
  <c r="AG58" i="18" s="1"/>
  <c r="X13" i="18"/>
  <c r="AE61" i="18" s="1"/>
  <c r="AA12" i="18"/>
  <c r="AC64" i="18" s="1"/>
  <c r="S12" i="18"/>
  <c r="AA68" i="18" s="1"/>
  <c r="V11" i="18"/>
  <c r="AA59" i="18" s="1"/>
  <c r="Y10" i="18"/>
  <c r="Y62" i="18" s="1"/>
  <c r="Q10" i="18"/>
  <c r="W66" i="18" s="1"/>
  <c r="AB9" i="18"/>
  <c r="W65" i="18" s="1"/>
  <c r="T9" i="18"/>
  <c r="W57" i="18" s="1"/>
  <c r="Y8" i="18"/>
  <c r="U62" i="18" s="1"/>
  <c r="Q8" i="18"/>
  <c r="S66" i="18" s="1"/>
  <c r="S71" i="18" s="1"/>
  <c r="U7" i="18"/>
  <c r="S58" i="18" s="1"/>
  <c r="AA6" i="18"/>
  <c r="Q64" i="18" s="1"/>
  <c r="S6" i="18"/>
  <c r="X26" i="18"/>
  <c r="S25" i="18"/>
  <c r="V24" i="18"/>
  <c r="Q23" i="18"/>
  <c r="V16" i="18"/>
  <c r="Q15" i="18"/>
  <c r="AG66" i="18" s="1"/>
  <c r="AG71" i="18" s="1"/>
  <c r="T14" i="18"/>
  <c r="AG57" i="18" s="1"/>
  <c r="W13" i="18"/>
  <c r="AE60" i="18" s="1"/>
  <c r="AE72" i="18" s="1"/>
  <c r="R88" i="18" s="1"/>
  <c r="Z12" i="18"/>
  <c r="AC63" i="18" s="1"/>
  <c r="S9" i="18"/>
  <c r="U68" i="18" s="1"/>
  <c r="Z6" i="18"/>
  <c r="Q63" i="18" s="1"/>
  <c r="AA49" i="18"/>
  <c r="AJ64" i="18" s="1"/>
  <c r="AB42" i="18"/>
  <c r="V65" i="18" s="1"/>
  <c r="S29" i="18"/>
  <c r="W25" i="18"/>
  <c r="X14" i="18"/>
  <c r="AG61" i="18" s="1"/>
  <c r="Y11" i="18"/>
  <c r="AA62" i="18" s="1"/>
  <c r="T8" i="18"/>
  <c r="U57" i="18" s="1"/>
  <c r="V50" i="18"/>
  <c r="V49" i="18"/>
  <c r="AJ59" i="18" s="1"/>
  <c r="W48" i="18"/>
  <c r="AH60" i="18" s="1"/>
  <c r="AH72" i="18" s="1"/>
  <c r="Y47" i="18"/>
  <c r="AF62" i="18" s="1"/>
  <c r="Q47" i="18"/>
  <c r="AD66" i="18" s="1"/>
  <c r="AD71" i="18" s="1"/>
  <c r="AD73" i="18" s="1"/>
  <c r="T87" i="18" s="1"/>
  <c r="AB46" i="18"/>
  <c r="AD65" i="18" s="1"/>
  <c r="T46" i="18"/>
  <c r="AD57" i="18" s="1"/>
  <c r="W45" i="18"/>
  <c r="AB60" i="18" s="1"/>
  <c r="AB72" i="18" s="1"/>
  <c r="Z44" i="18"/>
  <c r="Z63" i="18" s="1"/>
  <c r="R44" i="18"/>
  <c r="X67" i="18" s="1"/>
  <c r="U43" i="18"/>
  <c r="X58" i="18" s="1"/>
  <c r="X42" i="18"/>
  <c r="V61" i="18" s="1"/>
  <c r="AA41" i="18"/>
  <c r="T64" i="18" s="1"/>
  <c r="S41" i="18"/>
  <c r="R68" i="18" s="1"/>
  <c r="V40" i="18"/>
  <c r="R59" i="18" s="1"/>
  <c r="AA33" i="18"/>
  <c r="S33" i="18"/>
  <c r="V32" i="18"/>
  <c r="Y31" i="18"/>
  <c r="Q31" i="18"/>
  <c r="AB30" i="18"/>
  <c r="T30" i="18"/>
  <c r="W29" i="18"/>
  <c r="Z28" i="18"/>
  <c r="R28" i="18"/>
  <c r="U27" i="18"/>
  <c r="AA25" i="18"/>
  <c r="Y23" i="18"/>
  <c r="Y15" i="18"/>
  <c r="AI62" i="18" s="1"/>
  <c r="AB14" i="18"/>
  <c r="AG65" i="18" s="1"/>
  <c r="R12" i="18"/>
  <c r="AA67" i="18" s="1"/>
  <c r="U11" i="18"/>
  <c r="AA58" i="18" s="1"/>
  <c r="X10" i="18"/>
  <c r="Y61" i="18" s="1"/>
  <c r="AB7" i="18"/>
  <c r="S65" i="18" s="1"/>
  <c r="Z50" i="18"/>
  <c r="Y43" i="18"/>
  <c r="X62" i="18" s="1"/>
  <c r="R40" i="18"/>
  <c r="R32" i="18"/>
  <c r="AA29" i="18"/>
  <c r="T26" i="18"/>
  <c r="Q11" i="18"/>
  <c r="Y66" i="18" s="1"/>
  <c r="Y71" i="18" s="1"/>
  <c r="X7" i="18"/>
  <c r="S61" i="18" s="1"/>
  <c r="U50" i="18"/>
  <c r="U49" i="18"/>
  <c r="AJ58" i="18" s="1"/>
  <c r="V48" i="18"/>
  <c r="AH59" i="18" s="1"/>
  <c r="X47" i="18"/>
  <c r="AF61" i="18" s="1"/>
  <c r="AA46" i="18"/>
  <c r="AD64" i="18" s="1"/>
  <c r="S46" i="18"/>
  <c r="AB68" i="18" s="1"/>
  <c r="V45" i="18"/>
  <c r="AB59" i="18" s="1"/>
  <c r="Y44" i="18"/>
  <c r="Z62" i="18" s="1"/>
  <c r="Q44" i="18"/>
  <c r="X66" i="18" s="1"/>
  <c r="X71" i="18" s="1"/>
  <c r="X73" i="18" s="1"/>
  <c r="T84" i="18" s="1"/>
  <c r="AB43" i="18"/>
  <c r="X65" i="18" s="1"/>
  <c r="T43" i="18"/>
  <c r="X57" i="18" s="1"/>
  <c r="W42" i="18"/>
  <c r="V60" i="18" s="1"/>
  <c r="V72" i="18" s="1"/>
  <c r="Z41" i="18"/>
  <c r="T63" i="18" s="1"/>
  <c r="R41" i="18"/>
  <c r="R67" i="18" s="1"/>
  <c r="U40" i="18"/>
  <c r="R58" i="18" s="1"/>
  <c r="Z33" i="18"/>
  <c r="R33" i="18"/>
  <c r="U32" i="18"/>
  <c r="X31" i="18"/>
  <c r="AA30" i="18"/>
  <c r="S30" i="18"/>
  <c r="V29" i="18"/>
  <c r="Y28" i="18"/>
  <c r="Q28" i="18"/>
  <c r="AB27" i="18"/>
  <c r="T27" i="18"/>
  <c r="W26" i="18"/>
  <c r="Z25" i="18"/>
  <c r="R25" i="18"/>
  <c r="U24" i="18"/>
  <c r="X23" i="18"/>
  <c r="U16" i="18"/>
  <c r="X15" i="18"/>
  <c r="AI61" i="18" s="1"/>
  <c r="AA14" i="18"/>
  <c r="AG64" i="18" s="1"/>
  <c r="S14" i="18"/>
  <c r="AE68" i="18" s="1"/>
  <c r="V13" i="18"/>
  <c r="AE59" i="18" s="1"/>
  <c r="Y12" i="18"/>
  <c r="AC62" i="18" s="1"/>
  <c r="Q12" i="18"/>
  <c r="AA66" i="18" s="1"/>
  <c r="AA71" i="18" s="1"/>
  <c r="AB11" i="18"/>
  <c r="AA65" i="18" s="1"/>
  <c r="T11" i="18"/>
  <c r="AA57" i="18" s="1"/>
  <c r="W10" i="18"/>
  <c r="Y60" i="18" s="1"/>
  <c r="Y72" i="18" s="1"/>
  <c r="R85" i="18" s="1"/>
  <c r="Z9" i="18"/>
  <c r="W63" i="18" s="1"/>
  <c r="R9" i="18"/>
  <c r="U67" i="18" s="1"/>
  <c r="W8" i="18"/>
  <c r="U60" i="18" s="1"/>
  <c r="U72" i="18" s="1"/>
  <c r="R83" i="18" s="1"/>
  <c r="AA7" i="18"/>
  <c r="S64" i="18" s="1"/>
  <c r="S7" i="18"/>
  <c r="Q68" i="18" s="1"/>
  <c r="Y6" i="18"/>
  <c r="Q62" i="18" s="1"/>
  <c r="Q6" i="18"/>
  <c r="W15" i="18"/>
  <c r="AI60" i="18" s="1"/>
  <c r="R14" i="18"/>
  <c r="AE67" i="18" s="1"/>
  <c r="U13" i="18"/>
  <c r="AE58" i="18" s="1"/>
  <c r="AA11" i="18"/>
  <c r="AA64" i="18" s="1"/>
  <c r="Q9" i="18"/>
  <c r="U66" i="18" s="1"/>
  <c r="U71" i="18" s="1"/>
  <c r="Z7" i="18"/>
  <c r="S63" i="18" s="1"/>
  <c r="X6" i="18"/>
  <c r="Q61" i="18" s="1"/>
  <c r="T42" i="18"/>
  <c r="V57" i="18" s="1"/>
  <c r="W33" i="18"/>
  <c r="V28" i="18"/>
  <c r="U15" i="18"/>
  <c r="AI58" i="18" s="1"/>
  <c r="AM58" i="18" s="1"/>
  <c r="V12" i="18"/>
  <c r="AC59" i="18" s="1"/>
  <c r="AB8" i="18"/>
  <c r="U65" i="18" s="1"/>
  <c r="S50" i="18"/>
  <c r="AJ68" i="18" s="1"/>
  <c r="T49" i="18"/>
  <c r="AJ57" i="18" s="1"/>
  <c r="U48" i="18"/>
  <c r="AH58" i="18" s="1"/>
  <c r="W47" i="18"/>
  <c r="AF60" i="18" s="1"/>
  <c r="AF72" i="18" s="1"/>
  <c r="Z46" i="18"/>
  <c r="AD63" i="18" s="1"/>
  <c r="R46" i="18"/>
  <c r="AB67" i="18" s="1"/>
  <c r="U45" i="18"/>
  <c r="AB58" i="18" s="1"/>
  <c r="X44" i="18"/>
  <c r="Z61" i="18" s="1"/>
  <c r="AA43" i="18"/>
  <c r="X64" i="18" s="1"/>
  <c r="S43" i="18"/>
  <c r="V68" i="18" s="1"/>
  <c r="V42" i="18"/>
  <c r="V59" i="18" s="1"/>
  <c r="Y41" i="18"/>
  <c r="T62" i="18" s="1"/>
  <c r="Q41" i="18"/>
  <c r="R66" i="18" s="1"/>
  <c r="AB40" i="18"/>
  <c r="R65" i="18" s="1"/>
  <c r="T40" i="18"/>
  <c r="R57" i="18" s="1"/>
  <c r="Y33" i="18"/>
  <c r="Q33" i="18"/>
  <c r="AB32" i="18"/>
  <c r="T32" i="18"/>
  <c r="W31" i="18"/>
  <c r="Z30" i="18"/>
  <c r="R30" i="18"/>
  <c r="U29" i="18"/>
  <c r="X28" i="18"/>
  <c r="AA27" i="18"/>
  <c r="S27" i="18"/>
  <c r="V26" i="18"/>
  <c r="Y25" i="18"/>
  <c r="Q25" i="18"/>
  <c r="AB24" i="18"/>
  <c r="T24" i="18"/>
  <c r="W23" i="18"/>
  <c r="AB16" i="18"/>
  <c r="T16" i="18"/>
  <c r="AK57" i="18" s="1"/>
  <c r="Z14" i="18"/>
  <c r="AG63" i="18" s="1"/>
  <c r="X12" i="18"/>
  <c r="AC61" i="18" s="1"/>
  <c r="S11" i="18"/>
  <c r="Y68" i="18" s="1"/>
  <c r="V10" i="18"/>
  <c r="Y59" i="18" s="1"/>
  <c r="Y9" i="18"/>
  <c r="W62" i="18" s="1"/>
  <c r="V8" i="18"/>
  <c r="U59" i="18" s="1"/>
  <c r="R7" i="18"/>
  <c r="Q67" i="18" s="1"/>
  <c r="AB48" i="18"/>
  <c r="AH65" i="18" s="1"/>
  <c r="S45" i="18"/>
  <c r="Z68" i="18" s="1"/>
  <c r="U31" i="18"/>
  <c r="Y27" i="18"/>
  <c r="R24" i="18"/>
  <c r="T10" i="18"/>
  <c r="Y57" i="18" s="1"/>
  <c r="AA50" i="18"/>
  <c r="R50" i="18"/>
  <c r="AJ67" i="18" s="1"/>
  <c r="AB49" i="18"/>
  <c r="AJ65" i="18" s="1"/>
  <c r="S49" i="18"/>
  <c r="AH68" i="18" s="1"/>
  <c r="T48" i="18"/>
  <c r="AH57" i="18" s="1"/>
  <c r="V47" i="18"/>
  <c r="AF59" i="18" s="1"/>
  <c r="Y46" i="18"/>
  <c r="AD62" i="18" s="1"/>
  <c r="Q46" i="18"/>
  <c r="AB66" i="18" s="1"/>
  <c r="AB71" i="18" s="1"/>
  <c r="AB73" i="18" s="1"/>
  <c r="T86" i="18" s="1"/>
  <c r="AB45" i="18"/>
  <c r="AB65" i="18" s="1"/>
  <c r="T45" i="18"/>
  <c r="AB57" i="18" s="1"/>
  <c r="W44" i="18"/>
  <c r="Z60" i="18" s="1"/>
  <c r="Z72" i="18" s="1"/>
  <c r="Z43" i="18"/>
  <c r="X63" i="18" s="1"/>
  <c r="R43" i="18"/>
  <c r="V67" i="18" s="1"/>
  <c r="U42" i="18"/>
  <c r="V58" i="18" s="1"/>
  <c r="X41" i="18"/>
  <c r="T61" i="18" s="1"/>
  <c r="AA40" i="18"/>
  <c r="R64" i="18" s="1"/>
  <c r="S40" i="18"/>
  <c r="X33" i="18"/>
  <c r="AA32" i="18"/>
  <c r="S32" i="18"/>
  <c r="V31" i="18"/>
  <c r="Y30" i="18"/>
  <c r="Q30" i="18"/>
  <c r="AB29" i="18"/>
  <c r="T29" i="18"/>
  <c r="W28" i="18"/>
  <c r="Z27" i="18"/>
  <c r="R27" i="18"/>
  <c r="U26" i="18"/>
  <c r="X25" i="18"/>
  <c r="AA24" i="18"/>
  <c r="S24" i="18"/>
  <c r="V23" i="18"/>
  <c r="AA16" i="18"/>
  <c r="S16" i="18"/>
  <c r="AI68" i="18" s="1"/>
  <c r="AM68" i="18" s="1"/>
  <c r="V15" i="18"/>
  <c r="AI59" i="18" s="1"/>
  <c r="AM59" i="18" s="1"/>
  <c r="Y14" i="18"/>
  <c r="AG62" i="18" s="1"/>
  <c r="Q14" i="18"/>
  <c r="AE66" i="18" s="1"/>
  <c r="AE71" i="18" s="1"/>
  <c r="AB13" i="18"/>
  <c r="AE65" i="18" s="1"/>
  <c r="T13" i="18"/>
  <c r="AE57" i="18" s="1"/>
  <c r="W12" i="18"/>
  <c r="AC60" i="18" s="1"/>
  <c r="AC72" i="18" s="1"/>
  <c r="R87" i="18" s="1"/>
  <c r="Z11" i="18"/>
  <c r="AA63" i="18" s="1"/>
  <c r="R11" i="18"/>
  <c r="Y67" i="18" s="1"/>
  <c r="U10" i="18"/>
  <c r="Y58" i="18" s="1"/>
  <c r="X9" i="18"/>
  <c r="W61" i="18" s="1"/>
  <c r="U8" i="18"/>
  <c r="U58" i="18" s="1"/>
  <c r="Y7" i="18"/>
  <c r="S62" i="18" s="1"/>
  <c r="Q7" i="18"/>
  <c r="Q66" i="18" s="1"/>
  <c r="Q71" i="18" s="1"/>
  <c r="W6" i="18"/>
  <c r="Q60" i="18" s="1"/>
  <c r="Q72" i="18" s="1"/>
  <c r="R81" i="18" s="1"/>
  <c r="X46" i="18"/>
  <c r="AD61" i="18" s="1"/>
  <c r="Q43" i="18"/>
  <c r="V66" i="18" s="1"/>
  <c r="V71" i="18" s="1"/>
  <c r="V73" i="18" s="1"/>
  <c r="T83" i="18" s="1"/>
  <c r="Q27" i="18"/>
  <c r="U23" i="18"/>
  <c r="R16" i="18"/>
  <c r="AI67" i="18" s="1"/>
  <c r="AM67" i="18" s="1"/>
  <c r="R49" i="18"/>
  <c r="AH67" i="18" s="1"/>
  <c r="AA45" i="18"/>
  <c r="AB64" i="18" s="1"/>
  <c r="W41" i="18"/>
  <c r="T60" i="18" s="1"/>
  <c r="T72" i="18" s="1"/>
  <c r="I16" i="18" l="1"/>
  <c r="I24" i="18"/>
  <c r="I17" i="18"/>
  <c r="I25" i="18"/>
  <c r="I11" i="18"/>
  <c r="I19" i="18"/>
  <c r="I27" i="18"/>
  <c r="I12" i="18"/>
  <c r="I20" i="18"/>
  <c r="I28" i="18"/>
  <c r="I13" i="18"/>
  <c r="I21" i="18"/>
  <c r="I29" i="18"/>
  <c r="I14" i="18"/>
  <c r="I22" i="18"/>
  <c r="I30" i="18"/>
  <c r="I15" i="18"/>
  <c r="I23" i="18"/>
  <c r="I31" i="18"/>
  <c r="I10" i="18"/>
  <c r="I18" i="18"/>
  <c r="I26" i="18"/>
  <c r="I9" i="18"/>
  <c r="AE73" i="18"/>
  <c r="Q88" i="18"/>
  <c r="S88" i="18" s="1"/>
  <c r="R71" i="18"/>
  <c r="AN66" i="18"/>
  <c r="AN71" i="18" s="1"/>
  <c r="BE63" i="18"/>
  <c r="BD63" i="18"/>
  <c r="Q89" i="18"/>
  <c r="S89" i="18" s="1"/>
  <c r="AG73" i="18"/>
  <c r="R72" i="18"/>
  <c r="AN60" i="18"/>
  <c r="AN72" i="18" s="1"/>
  <c r="T76" i="18"/>
  <c r="S69" i="18"/>
  <c r="T99" i="18" s="1"/>
  <c r="S76" i="18"/>
  <c r="Q87" i="18"/>
  <c r="S87" i="18" s="1"/>
  <c r="AC73" i="18"/>
  <c r="AM66" i="18"/>
  <c r="AM71" i="18" s="1"/>
  <c r="AI71" i="18"/>
  <c r="R69" i="18"/>
  <c r="S112" i="18" s="1"/>
  <c r="AN57" i="18"/>
  <c r="AH69" i="18"/>
  <c r="S120" i="18" s="1"/>
  <c r="AI72" i="18"/>
  <c r="R90" i="18" s="1"/>
  <c r="AM60" i="18"/>
  <c r="AM72" i="18" s="1"/>
  <c r="AM61" i="18"/>
  <c r="S73" i="18"/>
  <c r="Q82" i="18"/>
  <c r="S82" i="18" s="1"/>
  <c r="T69" i="18"/>
  <c r="S113" i="18" s="1"/>
  <c r="BE64" i="18"/>
  <c r="BD64" i="18"/>
  <c r="AH73" i="18"/>
  <c r="T89" i="18" s="1"/>
  <c r="Q81" i="18"/>
  <c r="S81" i="18" s="1"/>
  <c r="Q73" i="18"/>
  <c r="BD61" i="18"/>
  <c r="BE61" i="18"/>
  <c r="V69" i="18"/>
  <c r="S114" i="18" s="1"/>
  <c r="AB76" i="18"/>
  <c r="AA76" i="18"/>
  <c r="AA69" i="18"/>
  <c r="T103" i="18" s="1"/>
  <c r="R76" i="18"/>
  <c r="Q69" i="18"/>
  <c r="T98" i="18" s="1"/>
  <c r="Q76" i="18"/>
  <c r="Z69" i="18"/>
  <c r="S116" i="18" s="1"/>
  <c r="AN64" i="18"/>
  <c r="AK69" i="18"/>
  <c r="AM57" i="18"/>
  <c r="AJ69" i="18"/>
  <c r="S121" i="18" s="1"/>
  <c r="AN58" i="18"/>
  <c r="Q85" i="18"/>
  <c r="S85" i="18" s="1"/>
  <c r="Y73" i="18"/>
  <c r="X76" i="18"/>
  <c r="W76" i="18"/>
  <c r="W69" i="18"/>
  <c r="BE57" i="18"/>
  <c r="BD57" i="18"/>
  <c r="T73" i="18"/>
  <c r="T82" i="18" s="1"/>
  <c r="AM64" i="18"/>
  <c r="AF76" i="18"/>
  <c r="AE76" i="18"/>
  <c r="AE69" i="18"/>
  <c r="T105" i="18" s="1"/>
  <c r="AB69" i="18"/>
  <c r="S117" i="18" s="1"/>
  <c r="AA73" i="18"/>
  <c r="Q86" i="18"/>
  <c r="S86" i="18" s="1"/>
  <c r="AN67" i="18"/>
  <c r="V76" i="18"/>
  <c r="U76" i="18"/>
  <c r="U69" i="18"/>
  <c r="T100" i="18" s="1"/>
  <c r="BD65" i="18"/>
  <c r="BE65" i="18"/>
  <c r="Z73" i="18"/>
  <c r="T85" i="18" s="1"/>
  <c r="W72" i="18"/>
  <c r="R84" i="18" s="1"/>
  <c r="BE60" i="18"/>
  <c r="BD60" i="18"/>
  <c r="AN62" i="18"/>
  <c r="Q83" i="18"/>
  <c r="S83" i="18" s="1"/>
  <c r="U73" i="18"/>
  <c r="AN59" i="18"/>
  <c r="AD69" i="18"/>
  <c r="S118" i="18" s="1"/>
  <c r="BE66" i="18"/>
  <c r="BD66" i="18"/>
  <c r="W71" i="18"/>
  <c r="AM63" i="18"/>
  <c r="AN63" i="18"/>
  <c r="AN61" i="18"/>
  <c r="AF69" i="18"/>
  <c r="S119" i="18" s="1"/>
  <c r="Z76" i="18"/>
  <c r="Y69" i="18"/>
  <c r="T102" i="18" s="1"/>
  <c r="Y76" i="18"/>
  <c r="AN68" i="18"/>
  <c r="BE58" i="18"/>
  <c r="BD58" i="18"/>
  <c r="BE59" i="18"/>
  <c r="BD59" i="18"/>
  <c r="AJ76" i="18"/>
  <c r="AI76" i="18"/>
  <c r="AI69" i="18"/>
  <c r="T107" i="18" s="1"/>
  <c r="BE62" i="18"/>
  <c r="BD62" i="18"/>
  <c r="AN65" i="18"/>
  <c r="X69" i="18"/>
  <c r="S115" i="18" s="1"/>
  <c r="AM62" i="18"/>
  <c r="AH76" i="18"/>
  <c r="AG76" i="18"/>
  <c r="AG69" i="18"/>
  <c r="T106" i="18" s="1"/>
  <c r="AD76" i="18"/>
  <c r="AC76" i="18"/>
  <c r="AC69" i="18"/>
  <c r="T104" i="18" s="1"/>
  <c r="BE67" i="18"/>
  <c r="BD67" i="18"/>
  <c r="BE68" i="18"/>
  <c r="BD68" i="18"/>
  <c r="AM65" i="18"/>
  <c r="AF73" i="18"/>
  <c r="T88" i="18" s="1"/>
  <c r="I1791" i="18" l="1"/>
  <c r="I1799" i="18"/>
  <c r="I1807" i="18"/>
  <c r="I1815" i="18"/>
  <c r="I1823" i="18"/>
  <c r="I1831" i="18"/>
  <c r="I1839" i="18"/>
  <c r="I1847" i="18"/>
  <c r="I1855" i="18"/>
  <c r="I1863" i="18"/>
  <c r="I1871" i="18"/>
  <c r="I1879" i="18"/>
  <c r="I1887" i="18"/>
  <c r="I1895" i="18"/>
  <c r="I1903" i="18"/>
  <c r="I1911" i="18"/>
  <c r="I1919" i="18"/>
  <c r="I1927" i="18"/>
  <c r="I1935" i="18"/>
  <c r="I1943" i="18"/>
  <c r="I1951" i="18"/>
  <c r="I1959" i="18"/>
  <c r="I1967" i="18"/>
  <c r="I1975" i="18"/>
  <c r="I1983" i="18"/>
  <c r="I1991" i="18"/>
  <c r="I1999" i="18"/>
  <c r="I2007" i="18"/>
  <c r="I2015" i="18"/>
  <c r="I1792" i="18"/>
  <c r="I1800" i="18"/>
  <c r="I1808" i="18"/>
  <c r="I1816" i="18"/>
  <c r="I1824" i="18"/>
  <c r="I1832" i="18"/>
  <c r="I1840" i="18"/>
  <c r="I1848" i="18"/>
  <c r="I1856" i="18"/>
  <c r="I1864" i="18"/>
  <c r="I1872" i="18"/>
  <c r="I1880" i="18"/>
  <c r="I1888" i="18"/>
  <c r="I1896" i="18"/>
  <c r="I1904" i="18"/>
  <c r="I1912" i="18"/>
  <c r="I1920" i="18"/>
  <c r="I1928" i="18"/>
  <c r="I1936" i="18"/>
  <c r="I1944" i="18"/>
  <c r="I1952" i="18"/>
  <c r="I1960" i="18"/>
  <c r="I1968" i="18"/>
  <c r="I1976" i="18"/>
  <c r="I1984" i="18"/>
  <c r="I1992" i="18"/>
  <c r="I2000" i="18"/>
  <c r="I2008" i="18"/>
  <c r="I2016" i="18"/>
  <c r="I2024" i="18"/>
  <c r="I2032" i="18"/>
  <c r="I1793" i="18"/>
  <c r="I1801" i="18"/>
  <c r="I1809" i="18"/>
  <c r="I1817" i="18"/>
  <c r="I1825" i="18"/>
  <c r="I1833" i="18"/>
  <c r="I1841" i="18"/>
  <c r="I1849" i="18"/>
  <c r="I1857" i="18"/>
  <c r="I1865" i="18"/>
  <c r="I1873" i="18"/>
  <c r="I1881" i="18"/>
  <c r="I1889" i="18"/>
  <c r="I1897" i="18"/>
  <c r="I1905" i="18"/>
  <c r="I1913" i="18"/>
  <c r="I1921" i="18"/>
  <c r="I1929" i="18"/>
  <c r="I1937" i="18"/>
  <c r="I1945" i="18"/>
  <c r="I1953" i="18"/>
  <c r="I1961" i="18"/>
  <c r="I1969" i="18"/>
  <c r="I1977" i="18"/>
  <c r="I1985" i="18"/>
  <c r="I1993" i="18"/>
  <c r="I2001" i="18"/>
  <c r="I2009" i="18"/>
  <c r="I2017" i="18"/>
  <c r="I1794" i="18"/>
  <c r="I1802" i="18"/>
  <c r="I1810" i="18"/>
  <c r="I1818" i="18"/>
  <c r="I1826" i="18"/>
  <c r="I1834" i="18"/>
  <c r="I1842" i="18"/>
  <c r="I1850" i="18"/>
  <c r="I1858" i="18"/>
  <c r="I1866" i="18"/>
  <c r="I1874" i="18"/>
  <c r="I1882" i="18"/>
  <c r="I1890" i="18"/>
  <c r="I1898" i="18"/>
  <c r="I1906" i="18"/>
  <c r="I1914" i="18"/>
  <c r="I1922" i="18"/>
  <c r="I1930" i="18"/>
  <c r="I1938" i="18"/>
  <c r="I1946" i="18"/>
  <c r="I1954" i="18"/>
  <c r="I1962" i="18"/>
  <c r="I1970" i="18"/>
  <c r="I1978" i="18"/>
  <c r="I1986" i="18"/>
  <c r="I1994" i="18"/>
  <c r="I2002" i="18"/>
  <c r="I2010" i="18"/>
  <c r="I2018" i="18"/>
  <c r="I1795" i="18"/>
  <c r="I1803" i="18"/>
  <c r="I1811" i="18"/>
  <c r="I1819" i="18"/>
  <c r="I1827" i="18"/>
  <c r="I1835" i="18"/>
  <c r="I1843" i="18"/>
  <c r="I1851" i="18"/>
  <c r="I1859" i="18"/>
  <c r="I1867" i="18"/>
  <c r="I1875" i="18"/>
  <c r="I1883" i="18"/>
  <c r="I1891" i="18"/>
  <c r="I1899" i="18"/>
  <c r="I1907" i="18"/>
  <c r="I1915" i="18"/>
  <c r="I1923" i="18"/>
  <c r="I1931" i="18"/>
  <c r="I1939" i="18"/>
  <c r="I1947" i="18"/>
  <c r="I1955" i="18"/>
  <c r="I1963" i="18"/>
  <c r="I1971" i="18"/>
  <c r="I1979" i="18"/>
  <c r="I1987" i="18"/>
  <c r="I1995" i="18"/>
  <c r="I2003" i="18"/>
  <c r="I2011" i="18"/>
  <c r="I1788" i="18"/>
  <c r="I1796" i="18"/>
  <c r="I1804" i="18"/>
  <c r="I1812" i="18"/>
  <c r="I1820" i="18"/>
  <c r="I1828" i="18"/>
  <c r="I1836" i="18"/>
  <c r="I1844" i="18"/>
  <c r="I1852" i="18"/>
  <c r="I1860" i="18"/>
  <c r="I1868" i="18"/>
  <c r="I1876" i="18"/>
  <c r="I1884" i="18"/>
  <c r="I1892" i="18"/>
  <c r="I1900" i="18"/>
  <c r="I1908" i="18"/>
  <c r="I1916" i="18"/>
  <c r="I1924" i="18"/>
  <c r="I1932" i="18"/>
  <c r="I1940" i="18"/>
  <c r="I1948" i="18"/>
  <c r="I1956" i="18"/>
  <c r="I1964" i="18"/>
  <c r="I1972" i="18"/>
  <c r="I1980" i="18"/>
  <c r="I1988" i="18"/>
  <c r="I1996" i="18"/>
  <c r="I2004" i="18"/>
  <c r="I2012" i="18"/>
  <c r="I2020" i="18"/>
  <c r="I2028" i="18"/>
  <c r="I2036" i="18"/>
  <c r="I1789" i="18"/>
  <c r="I1797" i="18"/>
  <c r="I1805" i="18"/>
  <c r="I1813" i="18"/>
  <c r="I1821" i="18"/>
  <c r="I1829" i="18"/>
  <c r="I1837" i="18"/>
  <c r="I1845" i="18"/>
  <c r="I1853" i="18"/>
  <c r="I1861" i="18"/>
  <c r="I1869" i="18"/>
  <c r="I1877" i="18"/>
  <c r="I1885" i="18"/>
  <c r="I1893" i="18"/>
  <c r="I1901" i="18"/>
  <c r="I1909" i="18"/>
  <c r="I1917" i="18"/>
  <c r="I1925" i="18"/>
  <c r="I1933" i="18"/>
  <c r="I1941" i="18"/>
  <c r="I1949" i="18"/>
  <c r="I1957" i="18"/>
  <c r="I1965" i="18"/>
  <c r="I1973" i="18"/>
  <c r="I1981" i="18"/>
  <c r="I1989" i="18"/>
  <c r="I1997" i="18"/>
  <c r="I2005" i="18"/>
  <c r="I2013" i="18"/>
  <c r="I2021" i="18"/>
  <c r="I2029" i="18"/>
  <c r="I2037" i="18"/>
  <c r="I1790" i="18"/>
  <c r="I1798" i="18"/>
  <c r="I1806" i="18"/>
  <c r="I1814" i="18"/>
  <c r="I1822" i="18"/>
  <c r="I1830" i="18"/>
  <c r="I1838" i="18"/>
  <c r="I1846" i="18"/>
  <c r="I1854" i="18"/>
  <c r="I1862" i="18"/>
  <c r="I1870" i="18"/>
  <c r="I1878" i="18"/>
  <c r="I1886" i="18"/>
  <c r="I1894" i="18"/>
  <c r="I1902" i="18"/>
  <c r="I1910" i="18"/>
  <c r="I1918" i="18"/>
  <c r="I1926" i="18"/>
  <c r="I1934" i="18"/>
  <c r="I1942" i="18"/>
  <c r="I1950" i="18"/>
  <c r="I1958" i="18"/>
  <c r="I1966" i="18"/>
  <c r="I1974" i="18"/>
  <c r="I1982" i="18"/>
  <c r="I1990" i="18"/>
  <c r="I1998" i="18"/>
  <c r="I2006" i="18"/>
  <c r="I2014" i="18"/>
  <c r="I2022" i="18"/>
  <c r="I2030" i="18"/>
  <c r="I2026" i="18"/>
  <c r="I2027" i="18"/>
  <c r="I2031" i="18"/>
  <c r="I2033" i="18"/>
  <c r="I2034" i="18"/>
  <c r="I2019" i="18"/>
  <c r="I2035" i="18"/>
  <c r="I2023" i="18"/>
  <c r="I2025" i="18"/>
  <c r="I2040" i="18"/>
  <c r="I2048" i="18"/>
  <c r="I2056" i="18"/>
  <c r="I2064" i="18"/>
  <c r="I2044" i="18"/>
  <c r="I2052" i="18"/>
  <c r="I2045" i="18"/>
  <c r="I2053" i="18"/>
  <c r="I2061" i="18"/>
  <c r="I2069" i="18"/>
  <c r="I2077" i="18"/>
  <c r="I2085" i="18"/>
  <c r="I2038" i="18"/>
  <c r="I2046" i="18"/>
  <c r="I2054" i="18"/>
  <c r="I2062" i="18"/>
  <c r="I2070" i="18"/>
  <c r="I2078" i="18"/>
  <c r="I2086" i="18"/>
  <c r="I2042" i="18"/>
  <c r="I2058" i="18"/>
  <c r="I2071" i="18"/>
  <c r="I2081" i="18"/>
  <c r="I2091" i="18"/>
  <c r="I2099" i="18"/>
  <c r="I2107" i="18"/>
  <c r="I2115" i="18"/>
  <c r="I2123" i="18"/>
  <c r="I2131" i="18"/>
  <c r="I2139" i="18"/>
  <c r="I2147" i="18"/>
  <c r="I2155" i="18"/>
  <c r="I2163" i="18"/>
  <c r="I2171" i="18"/>
  <c r="I2179" i="18"/>
  <c r="I2187" i="18"/>
  <c r="I2195" i="18"/>
  <c r="I2203" i="18"/>
  <c r="I2211" i="18"/>
  <c r="I2219" i="18"/>
  <c r="I2227" i="18"/>
  <c r="I2235" i="18"/>
  <c r="I2243" i="18"/>
  <c r="I2251" i="18"/>
  <c r="I2259" i="18"/>
  <c r="I2267" i="18"/>
  <c r="I2275" i="18"/>
  <c r="I2283" i="18"/>
  <c r="I2043" i="18"/>
  <c r="I2059" i="18"/>
  <c r="I2072" i="18"/>
  <c r="I2082" i="18"/>
  <c r="I2092" i="18"/>
  <c r="I2100" i="18"/>
  <c r="I2108" i="18"/>
  <c r="I2116" i="18"/>
  <c r="I2124" i="18"/>
  <c r="I2132" i="18"/>
  <c r="I2140" i="18"/>
  <c r="I2148" i="18"/>
  <c r="I2156" i="18"/>
  <c r="I2164" i="18"/>
  <c r="I2172" i="18"/>
  <c r="I2180" i="18"/>
  <c r="I2188" i="18"/>
  <c r="I2196" i="18"/>
  <c r="I2204" i="18"/>
  <c r="I2212" i="18"/>
  <c r="I2220" i="18"/>
  <c r="I2228" i="18"/>
  <c r="I2236" i="18"/>
  <c r="I2244" i="18"/>
  <c r="I2252" i="18"/>
  <c r="I2260" i="18"/>
  <c r="I2268" i="18"/>
  <c r="I2276" i="18"/>
  <c r="I2284" i="18"/>
  <c r="I2047" i="18"/>
  <c r="I2060" i="18"/>
  <c r="I2073" i="18"/>
  <c r="I2083" i="18"/>
  <c r="I2093" i="18"/>
  <c r="I2101" i="18"/>
  <c r="I2109" i="18"/>
  <c r="I2117" i="18"/>
  <c r="I2125" i="18"/>
  <c r="I2133" i="18"/>
  <c r="I2141" i="18"/>
  <c r="I2149" i="18"/>
  <c r="I2157" i="18"/>
  <c r="I2165" i="18"/>
  <c r="I2173" i="18"/>
  <c r="I2181" i="18"/>
  <c r="I2189" i="18"/>
  <c r="I2197" i="18"/>
  <c r="I2205" i="18"/>
  <c r="I2213" i="18"/>
  <c r="I2221" i="18"/>
  <c r="I2229" i="18"/>
  <c r="I2237" i="18"/>
  <c r="I2245" i="18"/>
  <c r="I2253" i="18"/>
  <c r="I2261" i="18"/>
  <c r="I2269" i="18"/>
  <c r="I2277" i="18"/>
  <c r="I2285" i="18"/>
  <c r="I2049" i="18"/>
  <c r="I2063" i="18"/>
  <c r="I2074" i="18"/>
  <c r="I2084" i="18"/>
  <c r="I2094" i="18"/>
  <c r="I2102" i="18"/>
  <c r="I2110" i="18"/>
  <c r="I2118" i="18"/>
  <c r="I2126" i="18"/>
  <c r="I2134" i="18"/>
  <c r="I2142" i="18"/>
  <c r="I2150" i="18"/>
  <c r="I2158" i="18"/>
  <c r="I2166" i="18"/>
  <c r="I2174" i="18"/>
  <c r="I2182" i="18"/>
  <c r="I2190" i="18"/>
  <c r="I2198" i="18"/>
  <c r="I2206" i="18"/>
  <c r="I2214" i="18"/>
  <c r="I2222" i="18"/>
  <c r="I2230" i="18"/>
  <c r="I2238" i="18"/>
  <c r="I2246" i="18"/>
  <c r="I2254" i="18"/>
  <c r="I2262" i="18"/>
  <c r="I2270" i="18"/>
  <c r="I2278" i="18"/>
  <c r="I2286" i="18"/>
  <c r="I2050" i="18"/>
  <c r="I2065" i="18"/>
  <c r="I2075" i="18"/>
  <c r="I2087" i="18"/>
  <c r="I2095" i="18"/>
  <c r="I2103" i="18"/>
  <c r="I2111" i="18"/>
  <c r="I2119" i="18"/>
  <c r="I2127" i="18"/>
  <c r="I2135" i="18"/>
  <c r="I2143" i="18"/>
  <c r="I2151" i="18"/>
  <c r="I2159" i="18"/>
  <c r="I2167" i="18"/>
  <c r="I2175" i="18"/>
  <c r="I2183" i="18"/>
  <c r="I2191" i="18"/>
  <c r="I2199" i="18"/>
  <c r="I2207" i="18"/>
  <c r="I2215" i="18"/>
  <c r="I2223" i="18"/>
  <c r="I2231" i="18"/>
  <c r="I2239" i="18"/>
  <c r="I2247" i="18"/>
  <c r="I2255" i="18"/>
  <c r="I2263" i="18"/>
  <c r="I2271" i="18"/>
  <c r="I2279" i="18"/>
  <c r="I2287" i="18"/>
  <c r="I2051" i="18"/>
  <c r="I2066" i="18"/>
  <c r="I2076" i="18"/>
  <c r="I2088" i="18"/>
  <c r="I2096" i="18"/>
  <c r="I2104" i="18"/>
  <c r="I2112" i="18"/>
  <c r="I2120" i="18"/>
  <c r="I2128" i="18"/>
  <c r="I2136" i="18"/>
  <c r="I2144" i="18"/>
  <c r="I2152" i="18"/>
  <c r="I2160" i="18"/>
  <c r="I2168" i="18"/>
  <c r="I2176" i="18"/>
  <c r="I2184" i="18"/>
  <c r="I2192" i="18"/>
  <c r="I2200" i="18"/>
  <c r="I2208" i="18"/>
  <c r="I2216" i="18"/>
  <c r="I2224" i="18"/>
  <c r="I2232" i="18"/>
  <c r="I2240" i="18"/>
  <c r="I2248" i="18"/>
  <c r="I2256" i="18"/>
  <c r="I2264" i="18"/>
  <c r="I2272" i="18"/>
  <c r="I2280" i="18"/>
  <c r="I2288" i="18"/>
  <c r="I2039" i="18"/>
  <c r="I2055" i="18"/>
  <c r="I2067" i="18"/>
  <c r="I2079" i="18"/>
  <c r="I2089" i="18"/>
  <c r="I2097" i="18"/>
  <c r="I2105" i="18"/>
  <c r="I2113" i="18"/>
  <c r="I2121" i="18"/>
  <c r="I2129" i="18"/>
  <c r="I2137" i="18"/>
  <c r="I2145" i="18"/>
  <c r="I2153" i="18"/>
  <c r="I2161" i="18"/>
  <c r="I2169" i="18"/>
  <c r="I2177" i="18"/>
  <c r="I2185" i="18"/>
  <c r="I2193" i="18"/>
  <c r="I2201" i="18"/>
  <c r="I2209" i="18"/>
  <c r="I2217" i="18"/>
  <c r="I2225" i="18"/>
  <c r="I2233" i="18"/>
  <c r="I2241" i="18"/>
  <c r="I2249" i="18"/>
  <c r="I2257" i="18"/>
  <c r="I2265" i="18"/>
  <c r="I2273" i="18"/>
  <c r="I2281" i="18"/>
  <c r="I2289" i="18"/>
  <c r="I2041" i="18"/>
  <c r="I2057" i="18"/>
  <c r="I2068" i="18"/>
  <c r="I2080" i="18"/>
  <c r="I2090" i="18"/>
  <c r="I2098" i="18"/>
  <c r="I2106" i="18"/>
  <c r="I2114" i="18"/>
  <c r="I2122" i="18"/>
  <c r="I2130" i="18"/>
  <c r="I2138" i="18"/>
  <c r="I2146" i="18"/>
  <c r="I2154" i="18"/>
  <c r="I2162" i="18"/>
  <c r="I2170" i="18"/>
  <c r="I2178" i="18"/>
  <c r="I2186" i="18"/>
  <c r="I2194" i="18"/>
  <c r="I2202" i="18"/>
  <c r="I2210" i="18"/>
  <c r="I2218" i="18"/>
  <c r="I2226" i="18"/>
  <c r="I2234" i="18"/>
  <c r="I2242" i="18"/>
  <c r="I2250" i="18"/>
  <c r="I2258" i="18"/>
  <c r="I2266" i="18"/>
  <c r="I2274" i="18"/>
  <c r="I2282" i="18"/>
  <c r="I2291" i="18"/>
  <c r="I2299" i="18"/>
  <c r="I2307" i="18"/>
  <c r="I2315" i="18"/>
  <c r="I2323" i="18"/>
  <c r="I2331" i="18"/>
  <c r="I2339" i="18"/>
  <c r="I2347" i="18"/>
  <c r="I2355" i="18"/>
  <c r="I2363" i="18"/>
  <c r="I2371" i="18"/>
  <c r="I2379" i="18"/>
  <c r="I2387" i="18"/>
  <c r="I2395" i="18"/>
  <c r="I2403" i="18"/>
  <c r="I2411" i="18"/>
  <c r="I2419" i="18"/>
  <c r="I2427" i="18"/>
  <c r="I2435" i="18"/>
  <c r="I2443" i="18"/>
  <c r="I2451" i="18"/>
  <c r="I2459" i="18"/>
  <c r="I2467" i="18"/>
  <c r="I2475" i="18"/>
  <c r="I2483" i="18"/>
  <c r="I2491" i="18"/>
  <c r="I2499" i="18"/>
  <c r="I2507" i="18"/>
  <c r="I2515" i="18"/>
  <c r="I2523" i="18"/>
  <c r="I2531" i="18"/>
  <c r="I2539" i="18"/>
  <c r="I2292" i="18"/>
  <c r="I2300" i="18"/>
  <c r="I2308" i="18"/>
  <c r="I2316" i="18"/>
  <c r="I2324" i="18"/>
  <c r="I2332" i="18"/>
  <c r="I2340" i="18"/>
  <c r="I2348" i="18"/>
  <c r="I2356" i="18"/>
  <c r="I2364" i="18"/>
  <c r="I2372" i="18"/>
  <c r="I2380" i="18"/>
  <c r="I2388" i="18"/>
  <c r="I2396" i="18"/>
  <c r="I2404" i="18"/>
  <c r="I2412" i="18"/>
  <c r="I2420" i="18"/>
  <c r="I2428" i="18"/>
  <c r="I2436" i="18"/>
  <c r="I2444" i="18"/>
  <c r="I2452" i="18"/>
  <c r="I2460" i="18"/>
  <c r="I2468" i="18"/>
  <c r="I2476" i="18"/>
  <c r="I2484" i="18"/>
  <c r="I2492" i="18"/>
  <c r="I2500" i="18"/>
  <c r="I2508" i="18"/>
  <c r="I2516" i="18"/>
  <c r="I2524" i="18"/>
  <c r="I2532" i="18"/>
  <c r="I2540" i="18"/>
  <c r="I2293" i="18"/>
  <c r="I2301" i="18"/>
  <c r="I2309" i="18"/>
  <c r="I2317" i="18"/>
  <c r="I2325" i="18"/>
  <c r="I2333" i="18"/>
  <c r="I2341" i="18"/>
  <c r="I2349" i="18"/>
  <c r="I2357" i="18"/>
  <c r="I2365" i="18"/>
  <c r="I2373" i="18"/>
  <c r="I2381" i="18"/>
  <c r="I2389" i="18"/>
  <c r="I2397" i="18"/>
  <c r="I2405" i="18"/>
  <c r="I2413" i="18"/>
  <c r="I2421" i="18"/>
  <c r="I2429" i="18"/>
  <c r="I2437" i="18"/>
  <c r="I2445" i="18"/>
  <c r="I2453" i="18"/>
  <c r="I2461" i="18"/>
  <c r="I2469" i="18"/>
  <c r="I2477" i="18"/>
  <c r="I2485" i="18"/>
  <c r="I2493" i="18"/>
  <c r="I2501" i="18"/>
  <c r="I2509" i="18"/>
  <c r="I2517" i="18"/>
  <c r="I2525" i="18"/>
  <c r="I2533" i="18"/>
  <c r="I2541" i="18"/>
  <c r="I2294" i="18"/>
  <c r="I2302" i="18"/>
  <c r="I2310" i="18"/>
  <c r="I2318" i="18"/>
  <c r="I2326" i="18"/>
  <c r="I2334" i="18"/>
  <c r="I2342" i="18"/>
  <c r="I2350" i="18"/>
  <c r="I2358" i="18"/>
  <c r="I2366" i="18"/>
  <c r="I2374" i="18"/>
  <c r="I2382" i="18"/>
  <c r="I2390" i="18"/>
  <c r="I2398" i="18"/>
  <c r="I2406" i="18"/>
  <c r="I2414" i="18"/>
  <c r="I2422" i="18"/>
  <c r="I2430" i="18"/>
  <c r="I2438" i="18"/>
  <c r="I2446" i="18"/>
  <c r="I2454" i="18"/>
  <c r="I2462" i="18"/>
  <c r="I2470" i="18"/>
  <c r="I2478" i="18"/>
  <c r="I2486" i="18"/>
  <c r="I2494" i="18"/>
  <c r="I2502" i="18"/>
  <c r="I2510" i="18"/>
  <c r="I2518" i="18"/>
  <c r="I2526" i="18"/>
  <c r="I2534" i="18"/>
  <c r="I2542" i="18"/>
  <c r="I2295" i="18"/>
  <c r="I2303" i="18"/>
  <c r="I2311" i="18"/>
  <c r="I2319" i="18"/>
  <c r="I2327" i="18"/>
  <c r="I2335" i="18"/>
  <c r="I2343" i="18"/>
  <c r="I2351" i="18"/>
  <c r="I2359" i="18"/>
  <c r="I2367" i="18"/>
  <c r="I2375" i="18"/>
  <c r="I2383" i="18"/>
  <c r="I2391" i="18"/>
  <c r="I2399" i="18"/>
  <c r="I2407" i="18"/>
  <c r="I2415" i="18"/>
  <c r="I2423" i="18"/>
  <c r="I2431" i="18"/>
  <c r="I2439" i="18"/>
  <c r="I2447" i="18"/>
  <c r="I2455" i="18"/>
  <c r="I2463" i="18"/>
  <c r="I2471" i="18"/>
  <c r="I2479" i="18"/>
  <c r="I2487" i="18"/>
  <c r="I2495" i="18"/>
  <c r="I2503" i="18"/>
  <c r="I2511" i="18"/>
  <c r="I2519" i="18"/>
  <c r="I2527" i="18"/>
  <c r="I2535" i="18"/>
  <c r="I2296" i="18"/>
  <c r="I2304" i="18"/>
  <c r="I2312" i="18"/>
  <c r="I2320" i="18"/>
  <c r="I2328" i="18"/>
  <c r="I2336" i="18"/>
  <c r="I2344" i="18"/>
  <c r="I2352" i="18"/>
  <c r="I2360" i="18"/>
  <c r="I2368" i="18"/>
  <c r="I2376" i="18"/>
  <c r="I2384" i="18"/>
  <c r="I2392" i="18"/>
  <c r="I2400" i="18"/>
  <c r="I2408" i="18"/>
  <c r="I2416" i="18"/>
  <c r="I2424" i="18"/>
  <c r="I2432" i="18"/>
  <c r="I2440" i="18"/>
  <c r="I2448" i="18"/>
  <c r="I2456" i="18"/>
  <c r="I2464" i="18"/>
  <c r="I2472" i="18"/>
  <c r="I2480" i="18"/>
  <c r="I2488" i="18"/>
  <c r="I2496" i="18"/>
  <c r="I2504" i="18"/>
  <c r="I2512" i="18"/>
  <c r="I2520" i="18"/>
  <c r="I2528" i="18"/>
  <c r="I2536" i="18"/>
  <c r="I2297" i="18"/>
  <c r="I2305" i="18"/>
  <c r="I2313" i="18"/>
  <c r="I2321" i="18"/>
  <c r="I2329" i="18"/>
  <c r="I2337" i="18"/>
  <c r="I2345" i="18"/>
  <c r="I2353" i="18"/>
  <c r="I2361" i="18"/>
  <c r="I2369" i="18"/>
  <c r="I2377" i="18"/>
  <c r="I2385" i="18"/>
  <c r="I2393" i="18"/>
  <c r="I2401" i="18"/>
  <c r="I2409" i="18"/>
  <c r="I2417" i="18"/>
  <c r="I2425" i="18"/>
  <c r="I2433" i="18"/>
  <c r="I2441" i="18"/>
  <c r="I2449" i="18"/>
  <c r="I2457" i="18"/>
  <c r="I2465" i="18"/>
  <c r="I2473" i="18"/>
  <c r="I2481" i="18"/>
  <c r="I2489" i="18"/>
  <c r="I2497" i="18"/>
  <c r="I2505" i="18"/>
  <c r="I2513" i="18"/>
  <c r="I2521" i="18"/>
  <c r="I2529" i="18"/>
  <c r="I2537" i="18"/>
  <c r="I2290" i="18"/>
  <c r="I2298" i="18"/>
  <c r="I2306" i="18"/>
  <c r="I2314" i="18"/>
  <c r="I2322" i="18"/>
  <c r="I2330" i="18"/>
  <c r="I2338" i="18"/>
  <c r="I2346" i="18"/>
  <c r="I2354" i="18"/>
  <c r="I2362" i="18"/>
  <c r="I2370" i="18"/>
  <c r="I2378" i="18"/>
  <c r="I2386" i="18"/>
  <c r="I2394" i="18"/>
  <c r="I2402" i="18"/>
  <c r="I2410" i="18"/>
  <c r="I2418" i="18"/>
  <c r="I2426" i="18"/>
  <c r="I2434" i="18"/>
  <c r="I2442" i="18"/>
  <c r="I2450" i="18"/>
  <c r="I2458" i="18"/>
  <c r="I2466" i="18"/>
  <c r="I2474" i="18"/>
  <c r="I2482" i="18"/>
  <c r="I2490" i="18"/>
  <c r="I2498" i="18"/>
  <c r="I2506" i="18"/>
  <c r="I2514" i="18"/>
  <c r="I2522" i="18"/>
  <c r="I2530" i="18"/>
  <c r="I2538" i="18"/>
  <c r="I1290" i="18"/>
  <c r="I1298" i="18"/>
  <c r="I1306" i="18"/>
  <c r="I1314" i="18"/>
  <c r="I1322" i="18"/>
  <c r="I1330" i="18"/>
  <c r="I1338" i="18"/>
  <c r="I1346" i="18"/>
  <c r="I1354" i="18"/>
  <c r="I1362" i="18"/>
  <c r="I1370" i="18"/>
  <c r="I1378" i="18"/>
  <c r="I1386" i="18"/>
  <c r="I1394" i="18"/>
  <c r="I1402" i="18"/>
  <c r="I1410" i="18"/>
  <c r="I1418" i="18"/>
  <c r="I1426" i="18"/>
  <c r="I1291" i="18"/>
  <c r="I1299" i="18"/>
  <c r="I1307" i="18"/>
  <c r="I1315" i="18"/>
  <c r="I1323" i="18"/>
  <c r="I1331" i="18"/>
  <c r="I1339" i="18"/>
  <c r="I1347" i="18"/>
  <c r="I1355" i="18"/>
  <c r="I1363" i="18"/>
  <c r="I1292" i="18"/>
  <c r="I1300" i="18"/>
  <c r="I1308" i="18"/>
  <c r="I1316" i="18"/>
  <c r="I1324" i="18"/>
  <c r="I1332" i="18"/>
  <c r="I1340" i="18"/>
  <c r="I1348" i="18"/>
  <c r="I1356" i="18"/>
  <c r="I1364" i="18"/>
  <c r="I1372" i="18"/>
  <c r="I1380" i="18"/>
  <c r="I1388" i="18"/>
  <c r="I1396" i="18"/>
  <c r="I1404" i="18"/>
  <c r="I1412" i="18"/>
  <c r="I1420" i="18"/>
  <c r="I1428" i="18"/>
  <c r="I1285" i="18"/>
  <c r="I1293" i="18"/>
  <c r="I1301" i="18"/>
  <c r="I1309" i="18"/>
  <c r="I1317" i="18"/>
  <c r="I1325" i="18"/>
  <c r="I1333" i="18"/>
  <c r="I1341" i="18"/>
  <c r="I1349" i="18"/>
  <c r="I1357" i="18"/>
  <c r="I1365" i="18"/>
  <c r="I1373" i="18"/>
  <c r="I1381" i="18"/>
  <c r="I1389" i="18"/>
  <c r="I1397" i="18"/>
  <c r="I1405" i="18"/>
  <c r="I1413" i="18"/>
  <c r="I1421" i="18"/>
  <c r="I1286" i="18"/>
  <c r="I1294" i="18"/>
  <c r="I1302" i="18"/>
  <c r="I1310" i="18"/>
  <c r="I1318" i="18"/>
  <c r="I1326" i="18"/>
  <c r="I1334" i="18"/>
  <c r="I1342" i="18"/>
  <c r="I1350" i="18"/>
  <c r="I1358" i="18"/>
  <c r="I1366" i="18"/>
  <c r="I1374" i="18"/>
  <c r="I1382" i="18"/>
  <c r="I1390" i="18"/>
  <c r="I1398" i="18"/>
  <c r="I1406" i="18"/>
  <c r="I1414" i="18"/>
  <c r="I1422" i="18"/>
  <c r="I1430" i="18"/>
  <c r="I1287" i="18"/>
  <c r="I1295" i="18"/>
  <c r="I1303" i="18"/>
  <c r="I1311" i="18"/>
  <c r="I1319" i="18"/>
  <c r="I1327" i="18"/>
  <c r="I1335" i="18"/>
  <c r="I1343" i="18"/>
  <c r="I1351" i="18"/>
  <c r="I1359" i="18"/>
  <c r="I1288" i="18"/>
  <c r="I1296" i="18"/>
  <c r="I1304" i="18"/>
  <c r="I1312" i="18"/>
  <c r="I1320" i="18"/>
  <c r="I1328" i="18"/>
  <c r="I1336" i="18"/>
  <c r="I1344" i="18"/>
  <c r="I1352" i="18"/>
  <c r="I1360" i="18"/>
  <c r="I1368" i="18"/>
  <c r="I1376" i="18"/>
  <c r="I1384" i="18"/>
  <c r="I1392" i="18"/>
  <c r="I1400" i="18"/>
  <c r="I1408" i="18"/>
  <c r="I1416" i="18"/>
  <c r="I1289" i="18"/>
  <c r="I1297" i="18"/>
  <c r="I1305" i="18"/>
  <c r="I1313" i="18"/>
  <c r="I1321" i="18"/>
  <c r="I1329" i="18"/>
  <c r="I1337" i="18"/>
  <c r="I1345" i="18"/>
  <c r="I1353" i="18"/>
  <c r="I1361" i="18"/>
  <c r="I1369" i="18"/>
  <c r="I1377" i="18"/>
  <c r="I1385" i="18"/>
  <c r="I1393" i="18"/>
  <c r="I1401" i="18"/>
  <c r="I1409" i="18"/>
  <c r="I1417" i="18"/>
  <c r="I1379" i="18"/>
  <c r="I1411" i="18"/>
  <c r="I1431" i="18"/>
  <c r="I1439" i="18"/>
  <c r="I1447" i="18"/>
  <c r="I1455" i="18"/>
  <c r="I1463" i="18"/>
  <c r="I1471" i="18"/>
  <c r="I1479" i="18"/>
  <c r="I1487" i="18"/>
  <c r="I1495" i="18"/>
  <c r="I1503" i="18"/>
  <c r="I1511" i="18"/>
  <c r="I1519" i="18"/>
  <c r="I1527" i="18"/>
  <c r="I1535" i="18"/>
  <c r="I1383" i="18"/>
  <c r="I1415" i="18"/>
  <c r="I1432" i="18"/>
  <c r="I1440" i="18"/>
  <c r="I1448" i="18"/>
  <c r="I1456" i="18"/>
  <c r="I1464" i="18"/>
  <c r="I1472" i="18"/>
  <c r="I1480" i="18"/>
  <c r="I1488" i="18"/>
  <c r="I1496" i="18"/>
  <c r="I1504" i="18"/>
  <c r="I1512" i="18"/>
  <c r="I1520" i="18"/>
  <c r="I1528" i="18"/>
  <c r="I1387" i="18"/>
  <c r="I1419" i="18"/>
  <c r="I1433" i="18"/>
  <c r="I1441" i="18"/>
  <c r="I1449" i="18"/>
  <c r="I1457" i="18"/>
  <c r="I1465" i="18"/>
  <c r="I1473" i="18"/>
  <c r="I1481" i="18"/>
  <c r="I1489" i="18"/>
  <c r="I1497" i="18"/>
  <c r="I1505" i="18"/>
  <c r="I1513" i="18"/>
  <c r="I1521" i="18"/>
  <c r="I1529" i="18"/>
  <c r="I1391" i="18"/>
  <c r="I1423" i="18"/>
  <c r="I1434" i="18"/>
  <c r="I1442" i="18"/>
  <c r="I1450" i="18"/>
  <c r="I1458" i="18"/>
  <c r="I1466" i="18"/>
  <c r="I1474" i="18"/>
  <c r="I1482" i="18"/>
  <c r="I1490" i="18"/>
  <c r="I1498" i="18"/>
  <c r="I1506" i="18"/>
  <c r="I1514" i="18"/>
  <c r="I1522" i="18"/>
  <c r="I1530" i="18"/>
  <c r="I1395" i="18"/>
  <c r="I1424" i="18"/>
  <c r="I1435" i="18"/>
  <c r="I1443" i="18"/>
  <c r="I1451" i="18"/>
  <c r="I1459" i="18"/>
  <c r="I1467" i="18"/>
  <c r="I1475" i="18"/>
  <c r="I1483" i="18"/>
  <c r="I1491" i="18"/>
  <c r="I1499" i="18"/>
  <c r="I1507" i="18"/>
  <c r="I1515" i="18"/>
  <c r="I1523" i="18"/>
  <c r="I1531" i="18"/>
  <c r="I1367" i="18"/>
  <c r="I1399" i="18"/>
  <c r="I1425" i="18"/>
  <c r="I1436" i="18"/>
  <c r="I1444" i="18"/>
  <c r="I1452" i="18"/>
  <c r="I1460" i="18"/>
  <c r="I1468" i="18"/>
  <c r="I1476" i="18"/>
  <c r="I1484" i="18"/>
  <c r="I1492" i="18"/>
  <c r="I1500" i="18"/>
  <c r="I1508" i="18"/>
  <c r="I1516" i="18"/>
  <c r="I1524" i="18"/>
  <c r="I1532" i="18"/>
  <c r="I1371" i="18"/>
  <c r="I1403" i="18"/>
  <c r="I1427" i="18"/>
  <c r="I1437" i="18"/>
  <c r="I1445" i="18"/>
  <c r="I1453" i="18"/>
  <c r="I1461" i="18"/>
  <c r="I1469" i="18"/>
  <c r="I1477" i="18"/>
  <c r="I1485" i="18"/>
  <c r="I1493" i="18"/>
  <c r="I1501" i="18"/>
  <c r="I1509" i="18"/>
  <c r="I1517" i="18"/>
  <c r="I1525" i="18"/>
  <c r="I1533" i="18"/>
  <c r="I1375" i="18"/>
  <c r="I1407" i="18"/>
  <c r="I1429" i="18"/>
  <c r="I1438" i="18"/>
  <c r="I1446" i="18"/>
  <c r="I1454" i="18"/>
  <c r="I1462" i="18"/>
  <c r="I1470" i="18"/>
  <c r="I1478" i="18"/>
  <c r="I1486" i="18"/>
  <c r="I1494" i="18"/>
  <c r="I1502" i="18"/>
  <c r="I1510" i="18"/>
  <c r="I1518" i="18"/>
  <c r="I1526" i="18"/>
  <c r="I1534" i="18"/>
  <c r="I1543" i="18"/>
  <c r="I1551" i="18"/>
  <c r="I1559" i="18"/>
  <c r="I1567" i="18"/>
  <c r="I1575" i="18"/>
  <c r="I1583" i="18"/>
  <c r="I1591" i="18"/>
  <c r="I1599" i="18"/>
  <c r="I1607" i="18"/>
  <c r="I1615" i="18"/>
  <c r="I1623" i="18"/>
  <c r="I1631" i="18"/>
  <c r="I1639" i="18"/>
  <c r="I1647" i="18"/>
  <c r="I1655" i="18"/>
  <c r="I1663" i="18"/>
  <c r="I1671" i="18"/>
  <c r="I1679" i="18"/>
  <c r="I1687" i="18"/>
  <c r="I1695" i="18"/>
  <c r="I1703" i="18"/>
  <c r="I1711" i="18"/>
  <c r="I1719" i="18"/>
  <c r="I1727" i="18"/>
  <c r="I1735" i="18"/>
  <c r="I1743" i="18"/>
  <c r="I1751" i="18"/>
  <c r="I1759" i="18"/>
  <c r="I1767" i="18"/>
  <c r="I1775" i="18"/>
  <c r="I1783" i="18"/>
  <c r="I1536" i="18"/>
  <c r="I1544" i="18"/>
  <c r="I1552" i="18"/>
  <c r="I1560" i="18"/>
  <c r="I1568" i="18"/>
  <c r="I1576" i="18"/>
  <c r="I1584" i="18"/>
  <c r="I1592" i="18"/>
  <c r="I1600" i="18"/>
  <c r="I1608" i="18"/>
  <c r="I1616" i="18"/>
  <c r="I1624" i="18"/>
  <c r="I1632" i="18"/>
  <c r="I1640" i="18"/>
  <c r="I1648" i="18"/>
  <c r="I1656" i="18"/>
  <c r="I1664" i="18"/>
  <c r="I1672" i="18"/>
  <c r="I1680" i="18"/>
  <c r="I1688" i="18"/>
  <c r="I1696" i="18"/>
  <c r="I1704" i="18"/>
  <c r="I1712" i="18"/>
  <c r="I1720" i="18"/>
  <c r="I1728" i="18"/>
  <c r="I1736" i="18"/>
  <c r="I1744" i="18"/>
  <c r="I1752" i="18"/>
  <c r="I1760" i="18"/>
  <c r="I1768" i="18"/>
  <c r="I1776" i="18"/>
  <c r="I1784" i="18"/>
  <c r="I1537" i="18"/>
  <c r="I1545" i="18"/>
  <c r="I1553" i="18"/>
  <c r="I1561" i="18"/>
  <c r="I1569" i="18"/>
  <c r="I1577" i="18"/>
  <c r="I1585" i="18"/>
  <c r="I1593" i="18"/>
  <c r="I1601" i="18"/>
  <c r="I1609" i="18"/>
  <c r="I1617" i="18"/>
  <c r="I1625" i="18"/>
  <c r="I1633" i="18"/>
  <c r="I1641" i="18"/>
  <c r="I1649" i="18"/>
  <c r="I1657" i="18"/>
  <c r="I1665" i="18"/>
  <c r="I1673" i="18"/>
  <c r="I1681" i="18"/>
  <c r="I1689" i="18"/>
  <c r="I1697" i="18"/>
  <c r="I1705" i="18"/>
  <c r="I1713" i="18"/>
  <c r="I1721" i="18"/>
  <c r="I1729" i="18"/>
  <c r="I1737" i="18"/>
  <c r="I1745" i="18"/>
  <c r="I1753" i="18"/>
  <c r="I1761" i="18"/>
  <c r="I1769" i="18"/>
  <c r="I1777" i="18"/>
  <c r="I1785" i="18"/>
  <c r="I1538" i="18"/>
  <c r="I1546" i="18"/>
  <c r="I1554" i="18"/>
  <c r="I1562" i="18"/>
  <c r="I1570" i="18"/>
  <c r="I1578" i="18"/>
  <c r="I1586" i="18"/>
  <c r="I1594" i="18"/>
  <c r="I1602" i="18"/>
  <c r="I1610" i="18"/>
  <c r="I1618" i="18"/>
  <c r="I1626" i="18"/>
  <c r="I1634" i="18"/>
  <c r="I1642" i="18"/>
  <c r="I1650" i="18"/>
  <c r="I1658" i="18"/>
  <c r="I1666" i="18"/>
  <c r="I1674" i="18"/>
  <c r="I1682" i="18"/>
  <c r="I1690" i="18"/>
  <c r="I1698" i="18"/>
  <c r="I1706" i="18"/>
  <c r="I1714" i="18"/>
  <c r="I1722" i="18"/>
  <c r="I1730" i="18"/>
  <c r="I1738" i="18"/>
  <c r="I1746" i="18"/>
  <c r="I1754" i="18"/>
  <c r="I1762" i="18"/>
  <c r="I1770" i="18"/>
  <c r="I1778" i="18"/>
  <c r="I1786" i="18"/>
  <c r="I1539" i="18"/>
  <c r="I1547" i="18"/>
  <c r="I1555" i="18"/>
  <c r="I1563" i="18"/>
  <c r="I1571" i="18"/>
  <c r="I1579" i="18"/>
  <c r="I1587" i="18"/>
  <c r="I1595" i="18"/>
  <c r="I1603" i="18"/>
  <c r="I1611" i="18"/>
  <c r="I1619" i="18"/>
  <c r="I1627" i="18"/>
  <c r="I1635" i="18"/>
  <c r="I1643" i="18"/>
  <c r="I1651" i="18"/>
  <c r="I1659" i="18"/>
  <c r="I1667" i="18"/>
  <c r="I1675" i="18"/>
  <c r="I1683" i="18"/>
  <c r="I1691" i="18"/>
  <c r="I1699" i="18"/>
  <c r="I1707" i="18"/>
  <c r="I1715" i="18"/>
  <c r="I1723" i="18"/>
  <c r="I1731" i="18"/>
  <c r="I1739" i="18"/>
  <c r="I1747" i="18"/>
  <c r="I1755" i="18"/>
  <c r="I1763" i="18"/>
  <c r="I1771" i="18"/>
  <c r="I1779" i="18"/>
  <c r="I1787" i="18"/>
  <c r="I1540" i="18"/>
  <c r="I1548" i="18"/>
  <c r="I1556" i="18"/>
  <c r="I1564" i="18"/>
  <c r="I1572" i="18"/>
  <c r="I1580" i="18"/>
  <c r="I1588" i="18"/>
  <c r="I1596" i="18"/>
  <c r="I1604" i="18"/>
  <c r="I1612" i="18"/>
  <c r="I1620" i="18"/>
  <c r="I1628" i="18"/>
  <c r="I1636" i="18"/>
  <c r="I1644" i="18"/>
  <c r="I1652" i="18"/>
  <c r="I1660" i="18"/>
  <c r="I1668" i="18"/>
  <c r="I1676" i="18"/>
  <c r="I1684" i="18"/>
  <c r="I1692" i="18"/>
  <c r="I1700" i="18"/>
  <c r="I1708" i="18"/>
  <c r="I1716" i="18"/>
  <c r="I1724" i="18"/>
  <c r="I1732" i="18"/>
  <c r="I1740" i="18"/>
  <c r="I1748" i="18"/>
  <c r="I1756" i="18"/>
  <c r="I1764" i="18"/>
  <c r="I1772" i="18"/>
  <c r="I1780" i="18"/>
  <c r="I1541" i="18"/>
  <c r="I1549" i="18"/>
  <c r="I1557" i="18"/>
  <c r="I1565" i="18"/>
  <c r="I1573" i="18"/>
  <c r="I1581" i="18"/>
  <c r="I1589" i="18"/>
  <c r="I1597" i="18"/>
  <c r="I1605" i="18"/>
  <c r="I1613" i="18"/>
  <c r="I1621" i="18"/>
  <c r="I1629" i="18"/>
  <c r="I1637" i="18"/>
  <c r="I1645" i="18"/>
  <c r="I1653" i="18"/>
  <c r="I1661" i="18"/>
  <c r="I1669" i="18"/>
  <c r="I1677" i="18"/>
  <c r="I1685" i="18"/>
  <c r="I1693" i="18"/>
  <c r="I1701" i="18"/>
  <c r="I1709" i="18"/>
  <c r="I1717" i="18"/>
  <c r="I1725" i="18"/>
  <c r="I1733" i="18"/>
  <c r="I1741" i="18"/>
  <c r="I1749" i="18"/>
  <c r="I1757" i="18"/>
  <c r="I1765" i="18"/>
  <c r="I1773" i="18"/>
  <c r="I1781" i="18"/>
  <c r="I1542" i="18"/>
  <c r="I1550" i="18"/>
  <c r="I1558" i="18"/>
  <c r="I1566" i="18"/>
  <c r="I1574" i="18"/>
  <c r="I1582" i="18"/>
  <c r="I1590" i="18"/>
  <c r="I1598" i="18"/>
  <c r="I1606" i="18"/>
  <c r="I1614" i="18"/>
  <c r="I1622" i="18"/>
  <c r="I1630" i="18"/>
  <c r="I1638" i="18"/>
  <c r="I1646" i="18"/>
  <c r="I1654" i="18"/>
  <c r="I1662" i="18"/>
  <c r="I1670" i="18"/>
  <c r="I1678" i="18"/>
  <c r="I1686" i="18"/>
  <c r="I1694" i="18"/>
  <c r="I1702" i="18"/>
  <c r="I1710" i="18"/>
  <c r="I1718" i="18"/>
  <c r="I1726" i="18"/>
  <c r="I1734" i="18"/>
  <c r="I1742" i="18"/>
  <c r="I1750" i="18"/>
  <c r="I1758" i="18"/>
  <c r="I1766" i="18"/>
  <c r="I1774" i="18"/>
  <c r="I1782" i="18"/>
  <c r="I32" i="18"/>
  <c r="I40" i="18"/>
  <c r="I48" i="18"/>
  <c r="I56" i="18"/>
  <c r="I64" i="18"/>
  <c r="I72" i="18"/>
  <c r="I80" i="18"/>
  <c r="I88" i="18"/>
  <c r="I96" i="18"/>
  <c r="I104" i="18"/>
  <c r="I112" i="18"/>
  <c r="I120" i="18"/>
  <c r="I128" i="18"/>
  <c r="I136" i="18"/>
  <c r="I144" i="18"/>
  <c r="I152" i="18"/>
  <c r="I160" i="18"/>
  <c r="I168" i="18"/>
  <c r="I176" i="18"/>
  <c r="I184" i="18"/>
  <c r="I192" i="18"/>
  <c r="I200" i="18"/>
  <c r="I208" i="18"/>
  <c r="I216" i="18"/>
  <c r="I33" i="18"/>
  <c r="I41" i="18"/>
  <c r="I49" i="18"/>
  <c r="I57" i="18"/>
  <c r="I65" i="18"/>
  <c r="I73" i="18"/>
  <c r="I81" i="18"/>
  <c r="I35" i="18"/>
  <c r="I36" i="18"/>
  <c r="I44" i="18"/>
  <c r="I52" i="18"/>
  <c r="I60" i="18"/>
  <c r="I68" i="18"/>
  <c r="I76" i="18"/>
  <c r="I84" i="18"/>
  <c r="I92" i="18"/>
  <c r="I100" i="18"/>
  <c r="I108" i="18"/>
  <c r="I116" i="18"/>
  <c r="I124" i="18"/>
  <c r="I132" i="18"/>
  <c r="I140" i="18"/>
  <c r="I148" i="18"/>
  <c r="I156" i="18"/>
  <c r="I164" i="18"/>
  <c r="I172" i="18"/>
  <c r="I180" i="18"/>
  <c r="I188" i="18"/>
  <c r="I196" i="18"/>
  <c r="I204" i="18"/>
  <c r="I212" i="18"/>
  <c r="I220" i="18"/>
  <c r="I37" i="18"/>
  <c r="I45" i="18"/>
  <c r="I53" i="18"/>
  <c r="I61" i="18"/>
  <c r="I69" i="18"/>
  <c r="I38" i="18"/>
  <c r="I39" i="18"/>
  <c r="I47" i="18"/>
  <c r="I55" i="18"/>
  <c r="I63" i="18"/>
  <c r="I71" i="18"/>
  <c r="I79" i="18"/>
  <c r="I87" i="18"/>
  <c r="I95" i="18"/>
  <c r="I103" i="18"/>
  <c r="I111" i="18"/>
  <c r="I119" i="18"/>
  <c r="I34" i="18"/>
  <c r="I59" i="18"/>
  <c r="I78" i="18"/>
  <c r="I93" i="18"/>
  <c r="I106" i="18"/>
  <c r="I118" i="18"/>
  <c r="I130" i="18"/>
  <c r="I141" i="18"/>
  <c r="I151" i="18"/>
  <c r="I162" i="18"/>
  <c r="I173" i="18"/>
  <c r="I183" i="18"/>
  <c r="I194" i="18"/>
  <c r="I205" i="18"/>
  <c r="I215" i="18"/>
  <c r="I225" i="18"/>
  <c r="I233" i="18"/>
  <c r="I241" i="18"/>
  <c r="I249" i="18"/>
  <c r="I257" i="18"/>
  <c r="I265" i="18"/>
  <c r="I273" i="18"/>
  <c r="I42" i="18"/>
  <c r="I62" i="18"/>
  <c r="I82" i="18"/>
  <c r="I94" i="18"/>
  <c r="I107" i="18"/>
  <c r="I121" i="18"/>
  <c r="I131" i="18"/>
  <c r="I142" i="18"/>
  <c r="I153" i="18"/>
  <c r="I163" i="18"/>
  <c r="I174" i="18"/>
  <c r="I185" i="18"/>
  <c r="I195" i="18"/>
  <c r="I206" i="18"/>
  <c r="I217" i="18"/>
  <c r="I226" i="18"/>
  <c r="I234" i="18"/>
  <c r="I242" i="18"/>
  <c r="I250" i="18"/>
  <c r="I258" i="18"/>
  <c r="I266" i="18"/>
  <c r="I274" i="18"/>
  <c r="I43" i="18"/>
  <c r="I66" i="18"/>
  <c r="I83" i="18"/>
  <c r="I97" i="18"/>
  <c r="I109" i="18"/>
  <c r="I122" i="18"/>
  <c r="I133" i="18"/>
  <c r="I143" i="18"/>
  <c r="I154" i="18"/>
  <c r="I165" i="18"/>
  <c r="I175" i="18"/>
  <c r="I186" i="18"/>
  <c r="I197" i="18"/>
  <c r="I207" i="18"/>
  <c r="I218" i="18"/>
  <c r="I227" i="18"/>
  <c r="I235" i="18"/>
  <c r="I243" i="18"/>
  <c r="I251" i="18"/>
  <c r="I259" i="18"/>
  <c r="I267" i="18"/>
  <c r="I275" i="18"/>
  <c r="I46" i="18"/>
  <c r="I67" i="18"/>
  <c r="I85" i="18"/>
  <c r="I98" i="18"/>
  <c r="I110" i="18"/>
  <c r="I123" i="18"/>
  <c r="I134" i="18"/>
  <c r="I145" i="18"/>
  <c r="I155" i="18"/>
  <c r="I166" i="18"/>
  <c r="I177" i="18"/>
  <c r="I187" i="18"/>
  <c r="I198" i="18"/>
  <c r="I209" i="18"/>
  <c r="I219" i="18"/>
  <c r="I228" i="18"/>
  <c r="I236" i="18"/>
  <c r="I244" i="18"/>
  <c r="I252" i="18"/>
  <c r="I260" i="18"/>
  <c r="I268" i="18"/>
  <c r="I276" i="18"/>
  <c r="I50" i="18"/>
  <c r="I70" i="18"/>
  <c r="I86" i="18"/>
  <c r="I99" i="18"/>
  <c r="I113" i="18"/>
  <c r="I125" i="18"/>
  <c r="I135" i="18"/>
  <c r="I146" i="18"/>
  <c r="I157" i="18"/>
  <c r="I167" i="18"/>
  <c r="I178" i="18"/>
  <c r="I189" i="18"/>
  <c r="I199" i="18"/>
  <c r="I210" i="18"/>
  <c r="I221" i="18"/>
  <c r="I229" i="18"/>
  <c r="I237" i="18"/>
  <c r="I245" i="18"/>
  <c r="I253" i="18"/>
  <c r="I261" i="18"/>
  <c r="I269" i="18"/>
  <c r="I277" i="18"/>
  <c r="I51" i="18"/>
  <c r="I74" i="18"/>
  <c r="I89" i="18"/>
  <c r="I101" i="18"/>
  <c r="I114" i="18"/>
  <c r="I126" i="18"/>
  <c r="I137" i="18"/>
  <c r="I147" i="18"/>
  <c r="I158" i="18"/>
  <c r="I169" i="18"/>
  <c r="I179" i="18"/>
  <c r="I190" i="18"/>
  <c r="I201" i="18"/>
  <c r="I211" i="18"/>
  <c r="I222" i="18"/>
  <c r="I230" i="18"/>
  <c r="I238" i="18"/>
  <c r="I246" i="18"/>
  <c r="I254" i="18"/>
  <c r="I262" i="18"/>
  <c r="I270" i="18"/>
  <c r="I278" i="18"/>
  <c r="I54" i="18"/>
  <c r="I75" i="18"/>
  <c r="I90" i="18"/>
  <c r="I102" i="18"/>
  <c r="I115" i="18"/>
  <c r="I127" i="18"/>
  <c r="I138" i="18"/>
  <c r="I149" i="18"/>
  <c r="I159" i="18"/>
  <c r="I170" i="18"/>
  <c r="I181" i="18"/>
  <c r="I191" i="18"/>
  <c r="I202" i="18"/>
  <c r="I213" i="18"/>
  <c r="I223" i="18"/>
  <c r="I231" i="18"/>
  <c r="I239" i="18"/>
  <c r="I247" i="18"/>
  <c r="I255" i="18"/>
  <c r="I263" i="18"/>
  <c r="I271" i="18"/>
  <c r="I279" i="18"/>
  <c r="I58" i="18"/>
  <c r="I77" i="18"/>
  <c r="I91" i="18"/>
  <c r="I105" i="18"/>
  <c r="I117" i="18"/>
  <c r="I129" i="18"/>
  <c r="I139" i="18"/>
  <c r="I150" i="18"/>
  <c r="I161" i="18"/>
  <c r="I171" i="18"/>
  <c r="I182" i="18"/>
  <c r="I193" i="18"/>
  <c r="I203" i="18"/>
  <c r="I214" i="18"/>
  <c r="I224" i="18"/>
  <c r="I232" i="18"/>
  <c r="I240" i="18"/>
  <c r="I248" i="18"/>
  <c r="I256" i="18"/>
  <c r="I264" i="18"/>
  <c r="I272" i="18"/>
  <c r="I280" i="18"/>
  <c r="I794" i="18"/>
  <c r="I802" i="18"/>
  <c r="I810" i="18"/>
  <c r="I818" i="18"/>
  <c r="I826" i="18"/>
  <c r="I834" i="18"/>
  <c r="I842" i="18"/>
  <c r="I850" i="18"/>
  <c r="I858" i="18"/>
  <c r="I866" i="18"/>
  <c r="I874" i="18"/>
  <c r="I882" i="18"/>
  <c r="I890" i="18"/>
  <c r="I898" i="18"/>
  <c r="I906" i="18"/>
  <c r="I914" i="18"/>
  <c r="I922" i="18"/>
  <c r="I930" i="18"/>
  <c r="I938" i="18"/>
  <c r="I946" i="18"/>
  <c r="I954" i="18"/>
  <c r="I962" i="18"/>
  <c r="I970" i="18"/>
  <c r="I978" i="18"/>
  <c r="I986" i="18"/>
  <c r="I994" i="18"/>
  <c r="I1002" i="18"/>
  <c r="I1010" i="18"/>
  <c r="I1018" i="18"/>
  <c r="I1026" i="18"/>
  <c r="I787" i="18"/>
  <c r="I795" i="18"/>
  <c r="I803" i="18"/>
  <c r="I811" i="18"/>
  <c r="I819" i="18"/>
  <c r="I827" i="18"/>
  <c r="I835" i="18"/>
  <c r="I843" i="18"/>
  <c r="I851" i="18"/>
  <c r="I859" i="18"/>
  <c r="I867" i="18"/>
  <c r="I875" i="18"/>
  <c r="I883" i="18"/>
  <c r="I891" i="18"/>
  <c r="I899" i="18"/>
  <c r="I907" i="18"/>
  <c r="I915" i="18"/>
  <c r="I923" i="18"/>
  <c r="I931" i="18"/>
  <c r="I939" i="18"/>
  <c r="I947" i="18"/>
  <c r="I955" i="18"/>
  <c r="I963" i="18"/>
  <c r="I971" i="18"/>
  <c r="I979" i="18"/>
  <c r="I987" i="18"/>
  <c r="I995" i="18"/>
  <c r="I1003" i="18"/>
  <c r="I1011" i="18"/>
  <c r="I1019" i="18"/>
  <c r="I1027" i="18"/>
  <c r="I788" i="18"/>
  <c r="I796" i="18"/>
  <c r="I804" i="18"/>
  <c r="I812" i="18"/>
  <c r="I820" i="18"/>
  <c r="I828" i="18"/>
  <c r="I836" i="18"/>
  <c r="I844" i="18"/>
  <c r="I852" i="18"/>
  <c r="I860" i="18"/>
  <c r="I868" i="18"/>
  <c r="I876" i="18"/>
  <c r="I884" i="18"/>
  <c r="I892" i="18"/>
  <c r="I900" i="18"/>
  <c r="I908" i="18"/>
  <c r="I916" i="18"/>
  <c r="I924" i="18"/>
  <c r="I932" i="18"/>
  <c r="I940" i="18"/>
  <c r="I948" i="18"/>
  <c r="I956" i="18"/>
  <c r="I964" i="18"/>
  <c r="I972" i="18"/>
  <c r="I980" i="18"/>
  <c r="I988" i="18"/>
  <c r="I996" i="18"/>
  <c r="I1004" i="18"/>
  <c r="I1012" i="18"/>
  <c r="I1020" i="18"/>
  <c r="I1028" i="18"/>
  <c r="I789" i="18"/>
  <c r="I797" i="18"/>
  <c r="I805" i="18"/>
  <c r="I813" i="18"/>
  <c r="I821" i="18"/>
  <c r="I829" i="18"/>
  <c r="I837" i="18"/>
  <c r="I845" i="18"/>
  <c r="I853" i="18"/>
  <c r="I861" i="18"/>
  <c r="I869" i="18"/>
  <c r="I877" i="18"/>
  <c r="I885" i="18"/>
  <c r="I893" i="18"/>
  <c r="I901" i="18"/>
  <c r="I909" i="18"/>
  <c r="I917" i="18"/>
  <c r="I925" i="18"/>
  <c r="I933" i="18"/>
  <c r="I941" i="18"/>
  <c r="I949" i="18"/>
  <c r="I957" i="18"/>
  <c r="I965" i="18"/>
  <c r="I973" i="18"/>
  <c r="I981" i="18"/>
  <c r="I989" i="18"/>
  <c r="I997" i="18"/>
  <c r="I1005" i="18"/>
  <c r="I1013" i="18"/>
  <c r="I1021" i="18"/>
  <c r="I1029" i="18"/>
  <c r="I790" i="18"/>
  <c r="I798" i="18"/>
  <c r="I806" i="18"/>
  <c r="I814" i="18"/>
  <c r="I822" i="18"/>
  <c r="I830" i="18"/>
  <c r="I838" i="18"/>
  <c r="I846" i="18"/>
  <c r="I854" i="18"/>
  <c r="I862" i="18"/>
  <c r="I870" i="18"/>
  <c r="I878" i="18"/>
  <c r="I886" i="18"/>
  <c r="I894" i="18"/>
  <c r="I902" i="18"/>
  <c r="I910" i="18"/>
  <c r="I918" i="18"/>
  <c r="I926" i="18"/>
  <c r="I934" i="18"/>
  <c r="I942" i="18"/>
  <c r="I950" i="18"/>
  <c r="I958" i="18"/>
  <c r="I966" i="18"/>
  <c r="I974" i="18"/>
  <c r="I982" i="18"/>
  <c r="I990" i="18"/>
  <c r="I998" i="18"/>
  <c r="I1006" i="18"/>
  <c r="I1014" i="18"/>
  <c r="I1022" i="18"/>
  <c r="I1030" i="18"/>
  <c r="I791" i="18"/>
  <c r="I799" i="18"/>
  <c r="I807" i="18"/>
  <c r="I815" i="18"/>
  <c r="I823" i="18"/>
  <c r="I831" i="18"/>
  <c r="I839" i="18"/>
  <c r="I847" i="18"/>
  <c r="I855" i="18"/>
  <c r="I863" i="18"/>
  <c r="I871" i="18"/>
  <c r="I879" i="18"/>
  <c r="I887" i="18"/>
  <c r="I895" i="18"/>
  <c r="I903" i="18"/>
  <c r="I911" i="18"/>
  <c r="I919" i="18"/>
  <c r="I927" i="18"/>
  <c r="I935" i="18"/>
  <c r="I943" i="18"/>
  <c r="I951" i="18"/>
  <c r="I959" i="18"/>
  <c r="I967" i="18"/>
  <c r="I975" i="18"/>
  <c r="I983" i="18"/>
  <c r="I991" i="18"/>
  <c r="I999" i="18"/>
  <c r="I1007" i="18"/>
  <c r="I1015" i="18"/>
  <c r="I1023" i="18"/>
  <c r="I1031" i="18"/>
  <c r="I792" i="18"/>
  <c r="I800" i="18"/>
  <c r="I808" i="18"/>
  <c r="I816" i="18"/>
  <c r="I824" i="18"/>
  <c r="I832" i="18"/>
  <c r="I840" i="18"/>
  <c r="I848" i="18"/>
  <c r="I856" i="18"/>
  <c r="I864" i="18"/>
  <c r="I872" i="18"/>
  <c r="I880" i="18"/>
  <c r="I888" i="18"/>
  <c r="I896" i="18"/>
  <c r="I904" i="18"/>
  <c r="I912" i="18"/>
  <c r="I920" i="18"/>
  <c r="I928" i="18"/>
  <c r="I936" i="18"/>
  <c r="I944" i="18"/>
  <c r="I952" i="18"/>
  <c r="I960" i="18"/>
  <c r="I968" i="18"/>
  <c r="I976" i="18"/>
  <c r="I984" i="18"/>
  <c r="I992" i="18"/>
  <c r="I1000" i="18"/>
  <c r="I1008" i="18"/>
  <c r="I1016" i="18"/>
  <c r="I1024" i="18"/>
  <c r="I1032" i="18"/>
  <c r="I793" i="18"/>
  <c r="I801" i="18"/>
  <c r="I809" i="18"/>
  <c r="I817" i="18"/>
  <c r="I825" i="18"/>
  <c r="I833" i="18"/>
  <c r="I841" i="18"/>
  <c r="I849" i="18"/>
  <c r="I857" i="18"/>
  <c r="I865" i="18"/>
  <c r="I873" i="18"/>
  <c r="I881" i="18"/>
  <c r="I889" i="18"/>
  <c r="I897" i="18"/>
  <c r="I905" i="18"/>
  <c r="I913" i="18"/>
  <c r="I921" i="18"/>
  <c r="I929" i="18"/>
  <c r="I937" i="18"/>
  <c r="I945" i="18"/>
  <c r="I953" i="18"/>
  <c r="I961" i="18"/>
  <c r="I969" i="18"/>
  <c r="I977" i="18"/>
  <c r="I985" i="18"/>
  <c r="I993" i="18"/>
  <c r="I1001" i="18"/>
  <c r="I1009" i="18"/>
  <c r="I1017" i="18"/>
  <c r="I1025" i="18"/>
  <c r="I281" i="18"/>
  <c r="I289" i="18"/>
  <c r="I297" i="18"/>
  <c r="I305" i="18"/>
  <c r="I313" i="18"/>
  <c r="I321" i="18"/>
  <c r="I329" i="18"/>
  <c r="I337" i="18"/>
  <c r="I345" i="18"/>
  <c r="I353" i="18"/>
  <c r="I361" i="18"/>
  <c r="I369" i="18"/>
  <c r="I377" i="18"/>
  <c r="I385" i="18"/>
  <c r="I393" i="18"/>
  <c r="I401" i="18"/>
  <c r="I409" i="18"/>
  <c r="I417" i="18"/>
  <c r="I425" i="18"/>
  <c r="I433" i="18"/>
  <c r="I441" i="18"/>
  <c r="I449" i="18"/>
  <c r="I457" i="18"/>
  <c r="I465" i="18"/>
  <c r="I473" i="18"/>
  <c r="I481" i="18"/>
  <c r="I489" i="18"/>
  <c r="I497" i="18"/>
  <c r="I505" i="18"/>
  <c r="I513" i="18"/>
  <c r="I521" i="18"/>
  <c r="I529" i="18"/>
  <c r="I282" i="18"/>
  <c r="I290" i="18"/>
  <c r="I298" i="18"/>
  <c r="I306" i="18"/>
  <c r="I314" i="18"/>
  <c r="I322" i="18"/>
  <c r="I330" i="18"/>
  <c r="I338" i="18"/>
  <c r="I346" i="18"/>
  <c r="I354" i="18"/>
  <c r="I362" i="18"/>
  <c r="I370" i="18"/>
  <c r="I378" i="18"/>
  <c r="I386" i="18"/>
  <c r="I394" i="18"/>
  <c r="I402" i="18"/>
  <c r="I410" i="18"/>
  <c r="I418" i="18"/>
  <c r="I426" i="18"/>
  <c r="I434" i="18"/>
  <c r="I442" i="18"/>
  <c r="I450" i="18"/>
  <c r="I458" i="18"/>
  <c r="I466" i="18"/>
  <c r="I474" i="18"/>
  <c r="I482" i="18"/>
  <c r="I490" i="18"/>
  <c r="I498" i="18"/>
  <c r="I506" i="18"/>
  <c r="I514" i="18"/>
  <c r="I522" i="18"/>
  <c r="I530" i="18"/>
  <c r="I283" i="18"/>
  <c r="I291" i="18"/>
  <c r="I299" i="18"/>
  <c r="I307" i="18"/>
  <c r="I315" i="18"/>
  <c r="I323" i="18"/>
  <c r="I331" i="18"/>
  <c r="I339" i="18"/>
  <c r="I347" i="18"/>
  <c r="I355" i="18"/>
  <c r="I363" i="18"/>
  <c r="I371" i="18"/>
  <c r="I379" i="18"/>
  <c r="I387" i="18"/>
  <c r="I395" i="18"/>
  <c r="I403" i="18"/>
  <c r="I411" i="18"/>
  <c r="I419" i="18"/>
  <c r="I427" i="18"/>
  <c r="I435" i="18"/>
  <c r="I443" i="18"/>
  <c r="I451" i="18"/>
  <c r="I459" i="18"/>
  <c r="I467" i="18"/>
  <c r="I475" i="18"/>
  <c r="I483" i="18"/>
  <c r="I491" i="18"/>
  <c r="I499" i="18"/>
  <c r="I507" i="18"/>
  <c r="I515" i="18"/>
  <c r="I523" i="18"/>
  <c r="I531" i="18"/>
  <c r="I284" i="18"/>
  <c r="I292" i="18"/>
  <c r="I300" i="18"/>
  <c r="I308" i="18"/>
  <c r="I316" i="18"/>
  <c r="I324" i="18"/>
  <c r="I332" i="18"/>
  <c r="I340" i="18"/>
  <c r="I348" i="18"/>
  <c r="I356" i="18"/>
  <c r="I364" i="18"/>
  <c r="I372" i="18"/>
  <c r="I380" i="18"/>
  <c r="I388" i="18"/>
  <c r="I396" i="18"/>
  <c r="I404" i="18"/>
  <c r="I412" i="18"/>
  <c r="I420" i="18"/>
  <c r="I428" i="18"/>
  <c r="I436" i="18"/>
  <c r="I444" i="18"/>
  <c r="I452" i="18"/>
  <c r="I460" i="18"/>
  <c r="I468" i="18"/>
  <c r="I476" i="18"/>
  <c r="I484" i="18"/>
  <c r="I492" i="18"/>
  <c r="I500" i="18"/>
  <c r="I508" i="18"/>
  <c r="I516" i="18"/>
  <c r="I524" i="18"/>
  <c r="I532" i="18"/>
  <c r="I285" i="18"/>
  <c r="I293" i="18"/>
  <c r="I301" i="18"/>
  <c r="I309" i="18"/>
  <c r="I317" i="18"/>
  <c r="I325" i="18"/>
  <c r="I333" i="18"/>
  <c r="I341" i="18"/>
  <c r="I349" i="18"/>
  <c r="I357" i="18"/>
  <c r="I365" i="18"/>
  <c r="I373" i="18"/>
  <c r="I381" i="18"/>
  <c r="I389" i="18"/>
  <c r="I397" i="18"/>
  <c r="I405" i="18"/>
  <c r="I413" i="18"/>
  <c r="I421" i="18"/>
  <c r="I429" i="18"/>
  <c r="I437" i="18"/>
  <c r="I445" i="18"/>
  <c r="I453" i="18"/>
  <c r="I461" i="18"/>
  <c r="I469" i="18"/>
  <c r="I477" i="18"/>
  <c r="I485" i="18"/>
  <c r="I493" i="18"/>
  <c r="I501" i="18"/>
  <c r="I509" i="18"/>
  <c r="I517" i="18"/>
  <c r="I525" i="18"/>
  <c r="I286" i="18"/>
  <c r="I294" i="18"/>
  <c r="I302" i="18"/>
  <c r="I310" i="18"/>
  <c r="I318" i="18"/>
  <c r="I326" i="18"/>
  <c r="I334" i="18"/>
  <c r="I342" i="18"/>
  <c r="I350" i="18"/>
  <c r="I358" i="18"/>
  <c r="I366" i="18"/>
  <c r="I374" i="18"/>
  <c r="I382" i="18"/>
  <c r="I390" i="18"/>
  <c r="I398" i="18"/>
  <c r="I406" i="18"/>
  <c r="I414" i="18"/>
  <c r="I422" i="18"/>
  <c r="I430" i="18"/>
  <c r="I438" i="18"/>
  <c r="I446" i="18"/>
  <c r="I454" i="18"/>
  <c r="I462" i="18"/>
  <c r="I470" i="18"/>
  <c r="I478" i="18"/>
  <c r="I486" i="18"/>
  <c r="I494" i="18"/>
  <c r="I502" i="18"/>
  <c r="I510" i="18"/>
  <c r="I518" i="18"/>
  <c r="I526" i="18"/>
  <c r="I287" i="18"/>
  <c r="I295" i="18"/>
  <c r="I303" i="18"/>
  <c r="I311" i="18"/>
  <c r="I319" i="18"/>
  <c r="I327" i="18"/>
  <c r="I335" i="18"/>
  <c r="I343" i="18"/>
  <c r="I351" i="18"/>
  <c r="I359" i="18"/>
  <c r="I367" i="18"/>
  <c r="I375" i="18"/>
  <c r="I383" i="18"/>
  <c r="I391" i="18"/>
  <c r="I399" i="18"/>
  <c r="I407" i="18"/>
  <c r="I415" i="18"/>
  <c r="I423" i="18"/>
  <c r="I431" i="18"/>
  <c r="I439" i="18"/>
  <c r="I447" i="18"/>
  <c r="I455" i="18"/>
  <c r="I463" i="18"/>
  <c r="I471" i="18"/>
  <c r="I479" i="18"/>
  <c r="I487" i="18"/>
  <c r="I495" i="18"/>
  <c r="I503" i="18"/>
  <c r="I511" i="18"/>
  <c r="I519" i="18"/>
  <c r="I527" i="18"/>
  <c r="I288" i="18"/>
  <c r="I296" i="18"/>
  <c r="I304" i="18"/>
  <c r="I312" i="18"/>
  <c r="I320" i="18"/>
  <c r="I328" i="18"/>
  <c r="I336" i="18"/>
  <c r="I344" i="18"/>
  <c r="I352" i="18"/>
  <c r="I360" i="18"/>
  <c r="I368" i="18"/>
  <c r="I376" i="18"/>
  <c r="I384" i="18"/>
  <c r="I392" i="18"/>
  <c r="I400" i="18"/>
  <c r="I408" i="18"/>
  <c r="I416" i="18"/>
  <c r="I424" i="18"/>
  <c r="I432" i="18"/>
  <c r="I440" i="18"/>
  <c r="I448" i="18"/>
  <c r="I456" i="18"/>
  <c r="I464" i="18"/>
  <c r="I472" i="18"/>
  <c r="I480" i="18"/>
  <c r="I488" i="18"/>
  <c r="I496" i="18"/>
  <c r="I504" i="18"/>
  <c r="I512" i="18"/>
  <c r="I520" i="18"/>
  <c r="I528" i="18"/>
  <c r="I537" i="18"/>
  <c r="I545" i="18"/>
  <c r="I553" i="18"/>
  <c r="I561" i="18"/>
  <c r="I569" i="18"/>
  <c r="I577" i="18"/>
  <c r="I585" i="18"/>
  <c r="I593" i="18"/>
  <c r="I601" i="18"/>
  <c r="I609" i="18"/>
  <c r="I617" i="18"/>
  <c r="I625" i="18"/>
  <c r="I633" i="18"/>
  <c r="I641" i="18"/>
  <c r="I649" i="18"/>
  <c r="I657" i="18"/>
  <c r="I665" i="18"/>
  <c r="I673" i="18"/>
  <c r="I681" i="18"/>
  <c r="I689" i="18"/>
  <c r="I697" i="18"/>
  <c r="I705" i="18"/>
  <c r="I713" i="18"/>
  <c r="I721" i="18"/>
  <c r="I729" i="18"/>
  <c r="I737" i="18"/>
  <c r="I745" i="18"/>
  <c r="I753" i="18"/>
  <c r="I761" i="18"/>
  <c r="I769" i="18"/>
  <c r="I777" i="18"/>
  <c r="I785" i="18"/>
  <c r="I538" i="18"/>
  <c r="I546" i="18"/>
  <c r="I554" i="18"/>
  <c r="I562" i="18"/>
  <c r="I570" i="18"/>
  <c r="I578" i="18"/>
  <c r="I586" i="18"/>
  <c r="I594" i="18"/>
  <c r="I602" i="18"/>
  <c r="I610" i="18"/>
  <c r="I618" i="18"/>
  <c r="I626" i="18"/>
  <c r="I634" i="18"/>
  <c r="I642" i="18"/>
  <c r="I539" i="18"/>
  <c r="I547" i="18"/>
  <c r="I555" i="18"/>
  <c r="I563" i="18"/>
  <c r="I571" i="18"/>
  <c r="I579" i="18"/>
  <c r="I587" i="18"/>
  <c r="I595" i="18"/>
  <c r="I603" i="18"/>
  <c r="I611" i="18"/>
  <c r="I619" i="18"/>
  <c r="I627" i="18"/>
  <c r="I635" i="18"/>
  <c r="I643" i="18"/>
  <c r="I651" i="18"/>
  <c r="I659" i="18"/>
  <c r="I667" i="18"/>
  <c r="I675" i="18"/>
  <c r="I683" i="18"/>
  <c r="I691" i="18"/>
  <c r="I699" i="18"/>
  <c r="I707" i="18"/>
  <c r="I715" i="18"/>
  <c r="I723" i="18"/>
  <c r="I731" i="18"/>
  <c r="I739" i="18"/>
  <c r="I747" i="18"/>
  <c r="I540" i="18"/>
  <c r="I548" i="18"/>
  <c r="I556" i="18"/>
  <c r="I564" i="18"/>
  <c r="I572" i="18"/>
  <c r="I580" i="18"/>
  <c r="I588" i="18"/>
  <c r="I596" i="18"/>
  <c r="I604" i="18"/>
  <c r="I612" i="18"/>
  <c r="I620" i="18"/>
  <c r="I628" i="18"/>
  <c r="I636" i="18"/>
  <c r="I644" i="18"/>
  <c r="I652" i="18"/>
  <c r="I660" i="18"/>
  <c r="I668" i="18"/>
  <c r="I676" i="18"/>
  <c r="I684" i="18"/>
  <c r="I692" i="18"/>
  <c r="I700" i="18"/>
  <c r="I708" i="18"/>
  <c r="I716" i="18"/>
  <c r="I724" i="18"/>
  <c r="I732" i="18"/>
  <c r="I533" i="18"/>
  <c r="I541" i="18"/>
  <c r="I549" i="18"/>
  <c r="I557" i="18"/>
  <c r="I565" i="18"/>
  <c r="I573" i="18"/>
  <c r="I581" i="18"/>
  <c r="I589" i="18"/>
  <c r="I597" i="18"/>
  <c r="I605" i="18"/>
  <c r="I613" i="18"/>
  <c r="I621" i="18"/>
  <c r="I629" i="18"/>
  <c r="I637" i="18"/>
  <c r="I645" i="18"/>
  <c r="I653" i="18"/>
  <c r="I661" i="18"/>
  <c r="I669" i="18"/>
  <c r="I677" i="18"/>
  <c r="I685" i="18"/>
  <c r="I693" i="18"/>
  <c r="I701" i="18"/>
  <c r="I709" i="18"/>
  <c r="I717" i="18"/>
  <c r="I725" i="18"/>
  <c r="I733" i="18"/>
  <c r="I741" i="18"/>
  <c r="I749" i="18"/>
  <c r="I757" i="18"/>
  <c r="I765" i="18"/>
  <c r="I773" i="18"/>
  <c r="I781" i="18"/>
  <c r="I534" i="18"/>
  <c r="I542" i="18"/>
  <c r="I550" i="18"/>
  <c r="I558" i="18"/>
  <c r="I566" i="18"/>
  <c r="I574" i="18"/>
  <c r="I582" i="18"/>
  <c r="I590" i="18"/>
  <c r="I598" i="18"/>
  <c r="I606" i="18"/>
  <c r="I614" i="18"/>
  <c r="I622" i="18"/>
  <c r="I630" i="18"/>
  <c r="I638" i="18"/>
  <c r="I646" i="18"/>
  <c r="I654" i="18"/>
  <c r="I662" i="18"/>
  <c r="I670" i="18"/>
  <c r="I535" i="18"/>
  <c r="I543" i="18"/>
  <c r="I551" i="18"/>
  <c r="I559" i="18"/>
  <c r="I567" i="18"/>
  <c r="I575" i="18"/>
  <c r="I583" i="18"/>
  <c r="I591" i="18"/>
  <c r="I599" i="18"/>
  <c r="I607" i="18"/>
  <c r="I615" i="18"/>
  <c r="I623" i="18"/>
  <c r="I631" i="18"/>
  <c r="I639" i="18"/>
  <c r="I647" i="18"/>
  <c r="I655" i="18"/>
  <c r="I663" i="18"/>
  <c r="I671" i="18"/>
  <c r="I679" i="18"/>
  <c r="I687" i="18"/>
  <c r="I695" i="18"/>
  <c r="I703" i="18"/>
  <c r="I711" i="18"/>
  <c r="I719" i="18"/>
  <c r="I727" i="18"/>
  <c r="I735" i="18"/>
  <c r="I743" i="18"/>
  <c r="I751" i="18"/>
  <c r="I759" i="18"/>
  <c r="I767" i="18"/>
  <c r="I775" i="18"/>
  <c r="I536" i="18"/>
  <c r="I544" i="18"/>
  <c r="I552" i="18"/>
  <c r="I560" i="18"/>
  <c r="I568" i="18"/>
  <c r="I576" i="18"/>
  <c r="I584" i="18"/>
  <c r="I592" i="18"/>
  <c r="I600" i="18"/>
  <c r="I608" i="18"/>
  <c r="I616" i="18"/>
  <c r="I624" i="18"/>
  <c r="I632" i="18"/>
  <c r="I640" i="18"/>
  <c r="I648" i="18"/>
  <c r="I656" i="18"/>
  <c r="I664" i="18"/>
  <c r="I672" i="18"/>
  <c r="I680" i="18"/>
  <c r="I688" i="18"/>
  <c r="I696" i="18"/>
  <c r="I704" i="18"/>
  <c r="I712" i="18"/>
  <c r="I720" i="18"/>
  <c r="I728" i="18"/>
  <c r="I736" i="18"/>
  <c r="I744" i="18"/>
  <c r="I752" i="18"/>
  <c r="I760" i="18"/>
  <c r="I768" i="18"/>
  <c r="I776" i="18"/>
  <c r="I674" i="18"/>
  <c r="I706" i="18"/>
  <c r="I738" i="18"/>
  <c r="I756" i="18"/>
  <c r="I772" i="18"/>
  <c r="I786" i="18"/>
  <c r="I678" i="18"/>
  <c r="I710" i="18"/>
  <c r="I740" i="18"/>
  <c r="I758" i="18"/>
  <c r="I774" i="18"/>
  <c r="I682" i="18"/>
  <c r="I714" i="18"/>
  <c r="I742" i="18"/>
  <c r="I762" i="18"/>
  <c r="I778" i="18"/>
  <c r="I686" i="18"/>
  <c r="I718" i="18"/>
  <c r="I746" i="18"/>
  <c r="I763" i="18"/>
  <c r="I779" i="18"/>
  <c r="I690" i="18"/>
  <c r="I722" i="18"/>
  <c r="I748" i="18"/>
  <c r="I764" i="18"/>
  <c r="I780" i="18"/>
  <c r="I650" i="18"/>
  <c r="I694" i="18"/>
  <c r="I726" i="18"/>
  <c r="I750" i="18"/>
  <c r="I766" i="18"/>
  <c r="I782" i="18"/>
  <c r="I658" i="18"/>
  <c r="I698" i="18"/>
  <c r="I730" i="18"/>
  <c r="I754" i="18"/>
  <c r="I770" i="18"/>
  <c r="I783" i="18"/>
  <c r="I666" i="18"/>
  <c r="I702" i="18"/>
  <c r="I734" i="18"/>
  <c r="I755" i="18"/>
  <c r="I771" i="18"/>
  <c r="I784" i="18"/>
  <c r="I1034" i="18"/>
  <c r="I1042" i="18"/>
  <c r="I1050" i="18"/>
  <c r="I1058" i="18"/>
  <c r="I1066" i="18"/>
  <c r="I1074" i="18"/>
  <c r="I1082" i="18"/>
  <c r="I1090" i="18"/>
  <c r="I1098" i="18"/>
  <c r="I1106" i="18"/>
  <c r="I1114" i="18"/>
  <c r="I1122" i="18"/>
  <c r="I1130" i="18"/>
  <c r="I1138" i="18"/>
  <c r="I1146" i="18"/>
  <c r="I1154" i="18"/>
  <c r="I1162" i="18"/>
  <c r="I1170" i="18"/>
  <c r="I1178" i="18"/>
  <c r="I1186" i="18"/>
  <c r="I1194" i="18"/>
  <c r="I1202" i="18"/>
  <c r="I1210" i="18"/>
  <c r="I1218" i="18"/>
  <c r="I1226" i="18"/>
  <c r="I1234" i="18"/>
  <c r="I1242" i="18"/>
  <c r="I1250" i="18"/>
  <c r="I1258" i="18"/>
  <c r="I1266" i="18"/>
  <c r="I1274" i="18"/>
  <c r="I1282" i="18"/>
  <c r="I1035" i="18"/>
  <c r="I1043" i="18"/>
  <c r="I1051" i="18"/>
  <c r="I1059" i="18"/>
  <c r="I1067" i="18"/>
  <c r="I1075" i="18"/>
  <c r="I1083" i="18"/>
  <c r="I1091" i="18"/>
  <c r="I1099" i="18"/>
  <c r="I1107" i="18"/>
  <c r="I1115" i="18"/>
  <c r="I1123" i="18"/>
  <c r="I1131" i="18"/>
  <c r="I1139" i="18"/>
  <c r="I1147" i="18"/>
  <c r="I1155" i="18"/>
  <c r="I1163" i="18"/>
  <c r="I1171" i="18"/>
  <c r="I1179" i="18"/>
  <c r="I1187" i="18"/>
  <c r="I1195" i="18"/>
  <c r="I1203" i="18"/>
  <c r="I1211" i="18"/>
  <c r="I1219" i="18"/>
  <c r="I1227" i="18"/>
  <c r="I1235" i="18"/>
  <c r="I1243" i="18"/>
  <c r="I1251" i="18"/>
  <c r="I1259" i="18"/>
  <c r="I1267" i="18"/>
  <c r="I1275" i="18"/>
  <c r="I1283" i="18"/>
  <c r="I1036" i="18"/>
  <c r="I1044" i="18"/>
  <c r="I1052" i="18"/>
  <c r="I1060" i="18"/>
  <c r="I1068" i="18"/>
  <c r="I1076" i="18"/>
  <c r="I1084" i="18"/>
  <c r="I1092" i="18"/>
  <c r="I1100" i="18"/>
  <c r="I1108" i="18"/>
  <c r="I1116" i="18"/>
  <c r="I1124" i="18"/>
  <c r="I1132" i="18"/>
  <c r="I1140" i="18"/>
  <c r="I1148" i="18"/>
  <c r="I1156" i="18"/>
  <c r="I1164" i="18"/>
  <c r="I1172" i="18"/>
  <c r="I1180" i="18"/>
  <c r="I1188" i="18"/>
  <c r="I1196" i="18"/>
  <c r="I1204" i="18"/>
  <c r="I1212" i="18"/>
  <c r="I1220" i="18"/>
  <c r="I1228" i="18"/>
  <c r="I1236" i="18"/>
  <c r="I1244" i="18"/>
  <c r="I1252" i="18"/>
  <c r="I1260" i="18"/>
  <c r="I1268" i="18"/>
  <c r="I1276" i="18"/>
  <c r="I1284" i="18"/>
  <c r="I1037" i="18"/>
  <c r="I1045" i="18"/>
  <c r="I1053" i="18"/>
  <c r="I1061" i="18"/>
  <c r="I1069" i="18"/>
  <c r="I1077" i="18"/>
  <c r="I1085" i="18"/>
  <c r="I1093" i="18"/>
  <c r="I1101" i="18"/>
  <c r="I1109" i="18"/>
  <c r="I1117" i="18"/>
  <c r="I1125" i="18"/>
  <c r="I1133" i="18"/>
  <c r="I1141" i="18"/>
  <c r="I1149" i="18"/>
  <c r="I1157" i="18"/>
  <c r="I1165" i="18"/>
  <c r="I1173" i="18"/>
  <c r="I1181" i="18"/>
  <c r="I1189" i="18"/>
  <c r="I1197" i="18"/>
  <c r="I1205" i="18"/>
  <c r="I1213" i="18"/>
  <c r="I1221" i="18"/>
  <c r="I1229" i="18"/>
  <c r="I1237" i="18"/>
  <c r="I1245" i="18"/>
  <c r="I1253" i="18"/>
  <c r="I1261" i="18"/>
  <c r="I1269" i="18"/>
  <c r="I1277" i="18"/>
  <c r="I1038" i="18"/>
  <c r="I1046" i="18"/>
  <c r="I1054" i="18"/>
  <c r="I1062" i="18"/>
  <c r="I1070" i="18"/>
  <c r="I1078" i="18"/>
  <c r="I1086" i="18"/>
  <c r="I1094" i="18"/>
  <c r="I1102" i="18"/>
  <c r="I1110" i="18"/>
  <c r="I1118" i="18"/>
  <c r="I1126" i="18"/>
  <c r="I1134" i="18"/>
  <c r="I1142" i="18"/>
  <c r="I1150" i="18"/>
  <c r="I1158" i="18"/>
  <c r="I1166" i="18"/>
  <c r="I1174" i="18"/>
  <c r="I1182" i="18"/>
  <c r="I1190" i="18"/>
  <c r="I1198" i="18"/>
  <c r="I1206" i="18"/>
  <c r="I1214" i="18"/>
  <c r="I1222" i="18"/>
  <c r="I1230" i="18"/>
  <c r="I1238" i="18"/>
  <c r="I1246" i="18"/>
  <c r="I1254" i="18"/>
  <c r="I1262" i="18"/>
  <c r="I1270" i="18"/>
  <c r="I1278" i="18"/>
  <c r="I1039" i="18"/>
  <c r="I1047" i="18"/>
  <c r="I1055" i="18"/>
  <c r="I1063" i="18"/>
  <c r="I1071" i="18"/>
  <c r="I1079" i="18"/>
  <c r="I1087" i="18"/>
  <c r="I1095" i="18"/>
  <c r="I1103" i="18"/>
  <c r="I1111" i="18"/>
  <c r="I1119" i="18"/>
  <c r="I1127" i="18"/>
  <c r="I1135" i="18"/>
  <c r="I1143" i="18"/>
  <c r="I1151" i="18"/>
  <c r="I1159" i="18"/>
  <c r="I1167" i="18"/>
  <c r="I1175" i="18"/>
  <c r="I1183" i="18"/>
  <c r="I1191" i="18"/>
  <c r="I1199" i="18"/>
  <c r="I1207" i="18"/>
  <c r="I1215" i="18"/>
  <c r="I1223" i="18"/>
  <c r="I1231" i="18"/>
  <c r="I1239" i="18"/>
  <c r="I1247" i="18"/>
  <c r="I1255" i="18"/>
  <c r="I1263" i="18"/>
  <c r="I1271" i="18"/>
  <c r="I1279" i="18"/>
  <c r="I1040" i="18"/>
  <c r="I1048" i="18"/>
  <c r="I1056" i="18"/>
  <c r="I1064" i="18"/>
  <c r="I1072" i="18"/>
  <c r="I1080" i="18"/>
  <c r="I1088" i="18"/>
  <c r="I1096" i="18"/>
  <c r="I1104" i="18"/>
  <c r="I1112" i="18"/>
  <c r="I1120" i="18"/>
  <c r="I1128" i="18"/>
  <c r="I1136" i="18"/>
  <c r="I1144" i="18"/>
  <c r="I1152" i="18"/>
  <c r="I1160" i="18"/>
  <c r="I1168" i="18"/>
  <c r="I1176" i="18"/>
  <c r="I1184" i="18"/>
  <c r="I1192" i="18"/>
  <c r="I1200" i="18"/>
  <c r="I1208" i="18"/>
  <c r="I1216" i="18"/>
  <c r="I1224" i="18"/>
  <c r="I1232" i="18"/>
  <c r="I1240" i="18"/>
  <c r="I1248" i="18"/>
  <c r="I1256" i="18"/>
  <c r="I1264" i="18"/>
  <c r="I1272" i="18"/>
  <c r="I1280" i="18"/>
  <c r="I1033" i="18"/>
  <c r="I1041" i="18"/>
  <c r="I1049" i="18"/>
  <c r="I1057" i="18"/>
  <c r="I1065" i="18"/>
  <c r="I1073" i="18"/>
  <c r="I1081" i="18"/>
  <c r="I1089" i="18"/>
  <c r="I1097" i="18"/>
  <c r="I1105" i="18"/>
  <c r="I1113" i="18"/>
  <c r="I1121" i="18"/>
  <c r="I1129" i="18"/>
  <c r="I1137" i="18"/>
  <c r="I1145" i="18"/>
  <c r="I1153" i="18"/>
  <c r="I1161" i="18"/>
  <c r="I1169" i="18"/>
  <c r="I1177" i="18"/>
  <c r="I1185" i="18"/>
  <c r="I1193" i="18"/>
  <c r="I1201" i="18"/>
  <c r="I1209" i="18"/>
  <c r="I1217" i="18"/>
  <c r="I1225" i="18"/>
  <c r="I1233" i="18"/>
  <c r="I1241" i="18"/>
  <c r="I1249" i="18"/>
  <c r="I1257" i="18"/>
  <c r="I1265" i="18"/>
  <c r="I1273" i="18"/>
  <c r="I1281" i="18"/>
  <c r="AN73" i="18"/>
  <c r="R73" i="18"/>
  <c r="T81" i="18" s="1"/>
  <c r="Q104" i="18"/>
  <c r="AC77" i="18"/>
  <c r="U104" i="18" s="1"/>
  <c r="W104" i="18" s="1"/>
  <c r="Q100" i="18"/>
  <c r="U77" i="18"/>
  <c r="U100" i="18" s="1"/>
  <c r="W100" i="18" s="1"/>
  <c r="R105" i="18"/>
  <c r="AF77" i="18"/>
  <c r="V105" i="18" s="1"/>
  <c r="X105" i="18" s="1"/>
  <c r="Q98" i="18"/>
  <c r="Q77" i="18"/>
  <c r="U98" i="18" s="1"/>
  <c r="W98" i="18" s="1"/>
  <c r="AM73" i="18"/>
  <c r="R104" i="18"/>
  <c r="AD77" i="18"/>
  <c r="V104" i="18" s="1"/>
  <c r="X104" i="18" s="1"/>
  <c r="W73" i="18"/>
  <c r="Q84" i="18"/>
  <c r="S84" i="18" s="1"/>
  <c r="R100" i="18"/>
  <c r="V77" i="18"/>
  <c r="V100" i="18" s="1"/>
  <c r="X100" i="18" s="1"/>
  <c r="Q102" i="18"/>
  <c r="Y77" i="18"/>
  <c r="U102" i="18" s="1"/>
  <c r="W102" i="18" s="1"/>
  <c r="R77" i="18"/>
  <c r="V98" i="18" s="1"/>
  <c r="X98" i="18" s="1"/>
  <c r="R98" i="18"/>
  <c r="S98" i="18" s="1"/>
  <c r="Q106" i="18"/>
  <c r="AG77" i="18"/>
  <c r="U106" i="18" s="1"/>
  <c r="W106" i="18" s="1"/>
  <c r="Q107" i="18"/>
  <c r="AI77" i="18"/>
  <c r="U107" i="18" s="1"/>
  <c r="W107" i="18" s="1"/>
  <c r="Q99" i="18"/>
  <c r="S77" i="18"/>
  <c r="U99" i="18" s="1"/>
  <c r="W99" i="18" s="1"/>
  <c r="AH77" i="18"/>
  <c r="V106" i="18" s="1"/>
  <c r="X106" i="18" s="1"/>
  <c r="R106" i="18"/>
  <c r="AJ77" i="18"/>
  <c r="V107" i="18" s="1"/>
  <c r="X107" i="18" s="1"/>
  <c r="R107" i="18"/>
  <c r="Z77" i="18"/>
  <c r="V102" i="18" s="1"/>
  <c r="X102" i="18" s="1"/>
  <c r="R102" i="18"/>
  <c r="Q103" i="18"/>
  <c r="AA77" i="18"/>
  <c r="U103" i="18" s="1"/>
  <c r="W103" i="18" s="1"/>
  <c r="BE69" i="18"/>
  <c r="BD69" i="18"/>
  <c r="T101" i="18"/>
  <c r="AB77" i="18"/>
  <c r="V103" i="18" s="1"/>
  <c r="X103" i="18" s="1"/>
  <c r="R103" i="18"/>
  <c r="AN69" i="18"/>
  <c r="T77" i="18"/>
  <c r="V99" i="18" s="1"/>
  <c r="X99" i="18" s="1"/>
  <c r="R99" i="18"/>
  <c r="Q101" i="18"/>
  <c r="W77" i="18"/>
  <c r="U101" i="18" s="1"/>
  <c r="W101" i="18" s="1"/>
  <c r="Q105" i="18"/>
  <c r="AE77" i="18"/>
  <c r="U105" i="18" s="1"/>
  <c r="W105" i="18" s="1"/>
  <c r="R101" i="18"/>
  <c r="X77" i="18"/>
  <c r="V101" i="18" s="1"/>
  <c r="X101" i="18" s="1"/>
  <c r="AI73" i="18"/>
  <c r="Q90" i="18"/>
  <c r="S90" i="18" s="1"/>
  <c r="S100" i="18" l="1"/>
  <c r="J2503" i="18"/>
  <c r="J2511" i="18"/>
  <c r="J2519" i="18"/>
  <c r="J2527" i="18"/>
  <c r="J2535" i="18"/>
  <c r="J2543" i="18"/>
  <c r="J2551" i="18"/>
  <c r="J2559" i="18"/>
  <c r="J2567" i="18"/>
  <c r="J2575" i="18"/>
  <c r="J2583" i="18"/>
  <c r="J2591" i="18"/>
  <c r="J2599" i="18"/>
  <c r="J2607" i="18"/>
  <c r="J2615" i="18"/>
  <c r="J2623" i="18"/>
  <c r="J2631" i="18"/>
  <c r="J2639" i="18"/>
  <c r="J2647" i="18"/>
  <c r="J2655" i="18"/>
  <c r="J2663" i="18"/>
  <c r="J2671" i="18"/>
  <c r="J2679" i="18"/>
  <c r="J2687" i="18"/>
  <c r="J2695" i="18"/>
  <c r="J2703" i="18"/>
  <c r="J2711" i="18"/>
  <c r="J2719" i="18"/>
  <c r="J2727" i="18"/>
  <c r="J2735" i="18"/>
  <c r="J2743" i="18"/>
  <c r="J2751" i="18"/>
  <c r="J2759" i="18"/>
  <c r="J2767" i="18"/>
  <c r="J2775" i="18"/>
  <c r="J2783" i="18"/>
  <c r="J2791" i="18"/>
  <c r="J2799" i="18"/>
  <c r="J2807" i="18"/>
  <c r="J2815" i="18"/>
  <c r="J2823" i="18"/>
  <c r="J2831" i="18"/>
  <c r="J2518" i="18"/>
  <c r="J2574" i="18"/>
  <c r="J2630" i="18"/>
  <c r="J2678" i="18"/>
  <c r="J2734" i="18"/>
  <c r="J2790" i="18"/>
  <c r="J2504" i="18"/>
  <c r="J2512" i="18"/>
  <c r="J2520" i="18"/>
  <c r="J2528" i="18"/>
  <c r="J2536" i="18"/>
  <c r="J2544" i="18"/>
  <c r="J2552" i="18"/>
  <c r="J2560" i="18"/>
  <c r="J2568" i="18"/>
  <c r="J2576" i="18"/>
  <c r="J2584" i="18"/>
  <c r="J2592" i="18"/>
  <c r="J2600" i="18"/>
  <c r="J2608" i="18"/>
  <c r="J2616" i="18"/>
  <c r="J2624" i="18"/>
  <c r="J2632" i="18"/>
  <c r="J2640" i="18"/>
  <c r="J2648" i="18"/>
  <c r="J2656" i="18"/>
  <c r="J2664" i="18"/>
  <c r="J2672" i="18"/>
  <c r="J2680" i="18"/>
  <c r="J2688" i="18"/>
  <c r="J2696" i="18"/>
  <c r="J2704" i="18"/>
  <c r="J2712" i="18"/>
  <c r="J2720" i="18"/>
  <c r="J2728" i="18"/>
  <c r="J2736" i="18"/>
  <c r="J2744" i="18"/>
  <c r="J2752" i="18"/>
  <c r="J2760" i="18"/>
  <c r="J2768" i="18"/>
  <c r="J2776" i="18"/>
  <c r="J2784" i="18"/>
  <c r="J2792" i="18"/>
  <c r="J2800" i="18"/>
  <c r="J2808" i="18"/>
  <c r="J2816" i="18"/>
  <c r="J2824" i="18"/>
  <c r="J2832" i="18"/>
  <c r="J2766" i="18"/>
  <c r="J2505" i="18"/>
  <c r="J2513" i="18"/>
  <c r="J2521" i="18"/>
  <c r="J2529" i="18"/>
  <c r="J2537" i="18"/>
  <c r="J2545" i="18"/>
  <c r="J2553" i="18"/>
  <c r="J2561" i="18"/>
  <c r="J2569" i="18"/>
  <c r="J2577" i="18"/>
  <c r="J2585" i="18"/>
  <c r="J2593" i="18"/>
  <c r="J2601" i="18"/>
  <c r="J2609" i="18"/>
  <c r="J2617" i="18"/>
  <c r="J2625" i="18"/>
  <c r="J2633" i="18"/>
  <c r="J2641" i="18"/>
  <c r="J2649" i="18"/>
  <c r="J2657" i="18"/>
  <c r="J2665" i="18"/>
  <c r="J2673" i="18"/>
  <c r="J2681" i="18"/>
  <c r="J2689" i="18"/>
  <c r="J2697" i="18"/>
  <c r="J2705" i="18"/>
  <c r="J2713" i="18"/>
  <c r="J2721" i="18"/>
  <c r="J2729" i="18"/>
  <c r="J2737" i="18"/>
  <c r="J2745" i="18"/>
  <c r="J2753" i="18"/>
  <c r="J2761" i="18"/>
  <c r="J2769" i="18"/>
  <c r="J2777" i="18"/>
  <c r="J2785" i="18"/>
  <c r="J2793" i="18"/>
  <c r="J2801" i="18"/>
  <c r="J2809" i="18"/>
  <c r="J2817" i="18"/>
  <c r="J2825" i="18"/>
  <c r="J2833" i="18"/>
  <c r="J2510" i="18"/>
  <c r="J2534" i="18"/>
  <c r="J2566" i="18"/>
  <c r="J2590" i="18"/>
  <c r="J2614" i="18"/>
  <c r="J2646" i="18"/>
  <c r="J2670" i="18"/>
  <c r="J2694" i="18"/>
  <c r="J2726" i="18"/>
  <c r="J2750" i="18"/>
  <c r="J2782" i="18"/>
  <c r="J2830" i="18"/>
  <c r="J2506" i="18"/>
  <c r="J2514" i="18"/>
  <c r="J2522" i="18"/>
  <c r="J2530" i="18"/>
  <c r="J2538" i="18"/>
  <c r="J2546" i="18"/>
  <c r="J2554" i="18"/>
  <c r="J2562" i="18"/>
  <c r="J2570" i="18"/>
  <c r="J2578" i="18"/>
  <c r="J2586" i="18"/>
  <c r="J2594" i="18"/>
  <c r="J2602" i="18"/>
  <c r="J2610" i="18"/>
  <c r="J2618" i="18"/>
  <c r="J2626" i="18"/>
  <c r="J2634" i="18"/>
  <c r="J2642" i="18"/>
  <c r="J2650" i="18"/>
  <c r="J2658" i="18"/>
  <c r="J2666" i="18"/>
  <c r="J2674" i="18"/>
  <c r="J2682" i="18"/>
  <c r="J2690" i="18"/>
  <c r="J2698" i="18"/>
  <c r="J2706" i="18"/>
  <c r="J2714" i="18"/>
  <c r="J2722" i="18"/>
  <c r="J2730" i="18"/>
  <c r="J2738" i="18"/>
  <c r="J2746" i="18"/>
  <c r="J2754" i="18"/>
  <c r="J2762" i="18"/>
  <c r="J2770" i="18"/>
  <c r="J2778" i="18"/>
  <c r="J2786" i="18"/>
  <c r="J2794" i="18"/>
  <c r="J2802" i="18"/>
  <c r="J2810" i="18"/>
  <c r="J2818" i="18"/>
  <c r="J2826" i="18"/>
  <c r="J2834" i="18"/>
  <c r="J2542" i="18"/>
  <c r="J2622" i="18"/>
  <c r="J2718" i="18"/>
  <c r="J2822" i="18"/>
  <c r="J2507" i="18"/>
  <c r="J2515" i="18"/>
  <c r="J2523" i="18"/>
  <c r="J2531" i="18"/>
  <c r="J2539" i="18"/>
  <c r="J2547" i="18"/>
  <c r="J2555" i="18"/>
  <c r="J2563" i="18"/>
  <c r="J2571" i="18"/>
  <c r="J2579" i="18"/>
  <c r="J2587" i="18"/>
  <c r="J2595" i="18"/>
  <c r="J2603" i="18"/>
  <c r="J2611" i="18"/>
  <c r="J2619" i="18"/>
  <c r="J2627" i="18"/>
  <c r="J2635" i="18"/>
  <c r="J2643" i="18"/>
  <c r="J2651" i="18"/>
  <c r="J2659" i="18"/>
  <c r="J2667" i="18"/>
  <c r="J2675" i="18"/>
  <c r="J2683" i="18"/>
  <c r="J2691" i="18"/>
  <c r="J2699" i="18"/>
  <c r="J2707" i="18"/>
  <c r="J2715" i="18"/>
  <c r="J2723" i="18"/>
  <c r="J2731" i="18"/>
  <c r="J2739" i="18"/>
  <c r="J2747" i="18"/>
  <c r="J2755" i="18"/>
  <c r="J2763" i="18"/>
  <c r="J2771" i="18"/>
  <c r="J2779" i="18"/>
  <c r="J2787" i="18"/>
  <c r="J2795" i="18"/>
  <c r="J2803" i="18"/>
  <c r="J2811" i="18"/>
  <c r="J2819" i="18"/>
  <c r="J2827" i="18"/>
  <c r="J2835" i="18"/>
  <c r="J2550" i="18"/>
  <c r="J2598" i="18"/>
  <c r="J2654" i="18"/>
  <c r="J2702" i="18"/>
  <c r="J2758" i="18"/>
  <c r="J2806" i="18"/>
  <c r="J2508" i="18"/>
  <c r="J2516" i="18"/>
  <c r="J2524" i="18"/>
  <c r="J2532" i="18"/>
  <c r="J2540" i="18"/>
  <c r="J2548" i="18"/>
  <c r="J2556" i="18"/>
  <c r="J2564" i="18"/>
  <c r="J2572" i="18"/>
  <c r="J2580" i="18"/>
  <c r="J2588" i="18"/>
  <c r="J2596" i="18"/>
  <c r="J2604" i="18"/>
  <c r="J2612" i="18"/>
  <c r="J2620" i="18"/>
  <c r="J2628" i="18"/>
  <c r="J2636" i="18"/>
  <c r="J2644" i="18"/>
  <c r="J2652" i="18"/>
  <c r="J2660" i="18"/>
  <c r="J2668" i="18"/>
  <c r="J2676" i="18"/>
  <c r="J2684" i="18"/>
  <c r="J2692" i="18"/>
  <c r="J2700" i="18"/>
  <c r="J2708" i="18"/>
  <c r="J2716" i="18"/>
  <c r="J2724" i="18"/>
  <c r="J2732" i="18"/>
  <c r="J2740" i="18"/>
  <c r="J2748" i="18"/>
  <c r="J2756" i="18"/>
  <c r="J2764" i="18"/>
  <c r="J2772" i="18"/>
  <c r="J2780" i="18"/>
  <c r="J2788" i="18"/>
  <c r="J2796" i="18"/>
  <c r="J2804" i="18"/>
  <c r="J2812" i="18"/>
  <c r="J2820" i="18"/>
  <c r="J2828" i="18"/>
  <c r="J2836" i="18"/>
  <c r="J2798" i="18"/>
  <c r="J2501" i="18"/>
  <c r="J2509" i="18"/>
  <c r="J2517" i="18"/>
  <c r="J2525" i="18"/>
  <c r="J2533" i="18"/>
  <c r="J2541" i="18"/>
  <c r="J2549" i="18"/>
  <c r="J2557" i="18"/>
  <c r="J2565" i="18"/>
  <c r="J2573" i="18"/>
  <c r="J2581" i="18"/>
  <c r="J2589" i="18"/>
  <c r="J2597" i="18"/>
  <c r="J2605" i="18"/>
  <c r="J2613" i="18"/>
  <c r="J2621" i="18"/>
  <c r="J2629" i="18"/>
  <c r="J2637" i="18"/>
  <c r="J2645" i="18"/>
  <c r="J2653" i="18"/>
  <c r="J2661" i="18"/>
  <c r="J2669" i="18"/>
  <c r="J2677" i="18"/>
  <c r="J2685" i="18"/>
  <c r="J2693" i="18"/>
  <c r="J2701" i="18"/>
  <c r="J2709" i="18"/>
  <c r="J2717" i="18"/>
  <c r="J2725" i="18"/>
  <c r="J2733" i="18"/>
  <c r="J2741" i="18"/>
  <c r="J2749" i="18"/>
  <c r="J2757" i="18"/>
  <c r="J2765" i="18"/>
  <c r="J2773" i="18"/>
  <c r="J2781" i="18"/>
  <c r="J2789" i="18"/>
  <c r="J2797" i="18"/>
  <c r="J2805" i="18"/>
  <c r="J2813" i="18"/>
  <c r="J2821" i="18"/>
  <c r="J2829" i="18"/>
  <c r="J2502" i="18"/>
  <c r="J2526" i="18"/>
  <c r="J2558" i="18"/>
  <c r="J2582" i="18"/>
  <c r="J2606" i="18"/>
  <c r="J2638" i="18"/>
  <c r="J2662" i="18"/>
  <c r="J2686" i="18"/>
  <c r="J2710" i="18"/>
  <c r="J2742" i="18"/>
  <c r="J2774" i="18"/>
  <c r="J2814" i="18"/>
  <c r="S103" i="18"/>
  <c r="S101" i="18"/>
  <c r="S106" i="18"/>
  <c r="S99" i="18"/>
  <c r="S107" i="18"/>
  <c r="S104" i="18"/>
  <c r="J2495" i="18"/>
  <c r="J2487" i="18"/>
  <c r="J2479" i="18"/>
  <c r="J2471" i="18"/>
  <c r="J2463" i="18"/>
  <c r="J2455" i="18"/>
  <c r="J2447" i="18"/>
  <c r="J2439" i="18"/>
  <c r="J2431" i="18"/>
  <c r="J2423" i="18"/>
  <c r="J2415" i="18"/>
  <c r="J2407" i="18"/>
  <c r="J2399" i="18"/>
  <c r="J2391" i="18"/>
  <c r="J2383" i="18"/>
  <c r="J2375" i="18"/>
  <c r="J2367" i="18"/>
  <c r="J2359" i="18"/>
  <c r="J2351" i="18"/>
  <c r="J2343" i="18"/>
  <c r="J2335" i="18"/>
  <c r="J2327" i="18"/>
  <c r="J2319" i="18"/>
  <c r="J2311" i="18"/>
  <c r="J2303" i="18"/>
  <c r="J2295" i="18"/>
  <c r="J2496" i="18"/>
  <c r="J2488" i="18"/>
  <c r="J2480" i="18"/>
  <c r="J2472" i="18"/>
  <c r="J2464" i="18"/>
  <c r="J2456" i="18"/>
  <c r="J2448" i="18"/>
  <c r="J2440" i="18"/>
  <c r="J2432" i="18"/>
  <c r="J2424" i="18"/>
  <c r="J2416" i="18"/>
  <c r="J2408" i="18"/>
  <c r="J2400" i="18"/>
  <c r="J2392" i="18"/>
  <c r="J2497" i="18"/>
  <c r="J2489" i="18"/>
  <c r="J2481" i="18"/>
  <c r="J2473" i="18"/>
  <c r="J2465" i="18"/>
  <c r="J2457" i="18"/>
  <c r="J2449" i="18"/>
  <c r="J2441" i="18"/>
  <c r="J2433" i="18"/>
  <c r="J2425" i="18"/>
  <c r="J2417" i="18"/>
  <c r="J2409" i="18"/>
  <c r="J2401" i="18"/>
  <c r="J2393" i="18"/>
  <c r="J2385" i="18"/>
  <c r="J2377" i="18"/>
  <c r="J2369" i="18"/>
  <c r="J2361" i="18"/>
  <c r="J2353" i="18"/>
  <c r="J2345" i="18"/>
  <c r="J2337" i="18"/>
  <c r="J2329" i="18"/>
  <c r="J2321" i="18"/>
  <c r="J2313" i="18"/>
  <c r="J2305" i="18"/>
  <c r="J2297" i="18"/>
  <c r="J2499" i="18"/>
  <c r="J2491" i="18"/>
  <c r="J2483" i="18"/>
  <c r="J2475" i="18"/>
  <c r="J2467" i="18"/>
  <c r="J2459" i="18"/>
  <c r="J2451" i="18"/>
  <c r="J2443" i="18"/>
  <c r="J2435" i="18"/>
  <c r="J2427" i="18"/>
  <c r="J2419" i="18"/>
  <c r="J2411" i="18"/>
  <c r="J2403" i="18"/>
  <c r="J2395" i="18"/>
  <c r="J2387" i="18"/>
  <c r="J2379" i="18"/>
  <c r="J2371" i="18"/>
  <c r="J2363" i="18"/>
  <c r="J2355" i="18"/>
  <c r="J2347" i="18"/>
  <c r="J2339" i="18"/>
  <c r="J2500" i="18"/>
  <c r="J2492" i="18"/>
  <c r="J2484" i="18"/>
  <c r="J2476" i="18"/>
  <c r="J2468" i="18"/>
  <c r="J2460" i="18"/>
  <c r="J2452" i="18"/>
  <c r="J2444" i="18"/>
  <c r="J2436" i="18"/>
  <c r="J2428" i="18"/>
  <c r="J2420" i="18"/>
  <c r="J2412" i="18"/>
  <c r="J2404" i="18"/>
  <c r="J2396" i="18"/>
  <c r="J2388" i="18"/>
  <c r="J2380" i="18"/>
  <c r="J2372" i="18"/>
  <c r="J2364" i="18"/>
  <c r="J2356" i="18"/>
  <c r="J2348" i="18"/>
  <c r="J2340" i="18"/>
  <c r="J2332" i="18"/>
  <c r="J2324" i="18"/>
  <c r="J2316" i="18"/>
  <c r="J2308" i="18"/>
  <c r="J2300" i="18"/>
  <c r="J2493" i="18"/>
  <c r="J2485" i="18"/>
  <c r="J2477" i="18"/>
  <c r="J2469" i="18"/>
  <c r="J2461" i="18"/>
  <c r="J2453" i="18"/>
  <c r="J2445" i="18"/>
  <c r="J2437" i="18"/>
  <c r="J2429" i="18"/>
  <c r="J2421" i="18"/>
  <c r="J2413" i="18"/>
  <c r="J2405" i="18"/>
  <c r="J2397" i="18"/>
  <c r="J2389" i="18"/>
  <c r="J2494" i="18"/>
  <c r="J2486" i="18"/>
  <c r="J2478" i="18"/>
  <c r="J2470" i="18"/>
  <c r="J2462" i="18"/>
  <c r="J2454" i="18"/>
  <c r="J2446" i="18"/>
  <c r="J2438" i="18"/>
  <c r="J2430" i="18"/>
  <c r="J2422" i="18"/>
  <c r="J2414" i="18"/>
  <c r="J2406" i="18"/>
  <c r="J2474" i="18"/>
  <c r="J2442" i="18"/>
  <c r="J2410" i="18"/>
  <c r="J2374" i="18"/>
  <c r="J2358" i="18"/>
  <c r="J2342" i="18"/>
  <c r="J2328" i="18"/>
  <c r="J2317" i="18"/>
  <c r="J2306" i="18"/>
  <c r="J2302" i="18"/>
  <c r="J2289" i="18"/>
  <c r="J2281" i="18"/>
  <c r="J2273" i="18"/>
  <c r="J2265" i="18"/>
  <c r="J2257" i="18"/>
  <c r="J2249" i="18"/>
  <c r="J2241" i="18"/>
  <c r="J2233" i="18"/>
  <c r="J2225" i="18"/>
  <c r="J2217" i="18"/>
  <c r="J2209" i="18"/>
  <c r="J2201" i="18"/>
  <c r="J2193" i="18"/>
  <c r="J2185" i="18"/>
  <c r="J2177" i="18"/>
  <c r="J2169" i="18"/>
  <c r="J2161" i="18"/>
  <c r="J2153" i="18"/>
  <c r="J2325" i="18"/>
  <c r="J2314" i="18"/>
  <c r="J2310" i="18"/>
  <c r="J2290" i="18"/>
  <c r="J2282" i="18"/>
  <c r="J2274" i="18"/>
  <c r="J2266" i="18"/>
  <c r="J2258" i="18"/>
  <c r="J2250" i="18"/>
  <c r="J2242" i="18"/>
  <c r="J2234" i="18"/>
  <c r="J2226" i="18"/>
  <c r="J2218" i="18"/>
  <c r="J2482" i="18"/>
  <c r="J2450" i="18"/>
  <c r="J2418" i="18"/>
  <c r="J2398" i="18"/>
  <c r="J2390" i="18"/>
  <c r="J2384" i="18"/>
  <c r="J2381" i="18"/>
  <c r="J2378" i="18"/>
  <c r="J2368" i="18"/>
  <c r="J2365" i="18"/>
  <c r="J2362" i="18"/>
  <c r="J2352" i="18"/>
  <c r="J2349" i="18"/>
  <c r="J2346" i="18"/>
  <c r="J2336" i="18"/>
  <c r="J2333" i="18"/>
  <c r="J2322" i="18"/>
  <c r="J2318" i="18"/>
  <c r="J2299" i="18"/>
  <c r="J2291" i="18"/>
  <c r="J2283" i="18"/>
  <c r="J2275" i="18"/>
  <c r="J2267" i="18"/>
  <c r="J2259" i="18"/>
  <c r="J2251" i="18"/>
  <c r="J2243" i="18"/>
  <c r="J2235" i="18"/>
  <c r="J2227" i="18"/>
  <c r="J2219" i="18"/>
  <c r="J2211" i="18"/>
  <c r="J2203" i="18"/>
  <c r="J2195" i="18"/>
  <c r="J2187" i="18"/>
  <c r="J2179" i="18"/>
  <c r="J2171" i="18"/>
  <c r="J2163" i="18"/>
  <c r="J2155" i="18"/>
  <c r="J2330" i="18"/>
  <c r="J2326" i="18"/>
  <c r="J2307" i="18"/>
  <c r="J2292" i="18"/>
  <c r="J2284" i="18"/>
  <c r="J2276" i="18"/>
  <c r="J2268" i="18"/>
  <c r="J2260" i="18"/>
  <c r="J2252" i="18"/>
  <c r="J2244" i="18"/>
  <c r="J2236" i="18"/>
  <c r="J2490" i="18"/>
  <c r="J2458" i="18"/>
  <c r="J2426" i="18"/>
  <c r="J2382" i="18"/>
  <c r="J2366" i="18"/>
  <c r="J2350" i="18"/>
  <c r="J2334" i="18"/>
  <c r="J2315" i="18"/>
  <c r="J2296" i="18"/>
  <c r="J2285" i="18"/>
  <c r="J2277" i="18"/>
  <c r="J2269" i="18"/>
  <c r="J2261" i="18"/>
  <c r="J2253" i="18"/>
  <c r="J2245" i="18"/>
  <c r="J2237" i="18"/>
  <c r="J2229" i="18"/>
  <c r="J2221" i="18"/>
  <c r="J2213" i="18"/>
  <c r="J2205" i="18"/>
  <c r="J2197" i="18"/>
  <c r="J2189" i="18"/>
  <c r="J2181" i="18"/>
  <c r="J2173" i="18"/>
  <c r="J2165" i="18"/>
  <c r="J2157" i="18"/>
  <c r="J2149" i="18"/>
  <c r="J2141" i="18"/>
  <c r="J2323" i="18"/>
  <c r="J2304" i="18"/>
  <c r="J2293" i="18"/>
  <c r="J2286" i="18"/>
  <c r="J2278" i="18"/>
  <c r="J2270" i="18"/>
  <c r="J2262" i="18"/>
  <c r="J2254" i="18"/>
  <c r="J2246" i="18"/>
  <c r="J2238" i="18"/>
  <c r="J2230" i="18"/>
  <c r="J2498" i="18"/>
  <c r="J2466" i="18"/>
  <c r="J2434" i="18"/>
  <c r="J2402" i="18"/>
  <c r="J2394" i="18"/>
  <c r="J2386" i="18"/>
  <c r="J2376" i="18"/>
  <c r="J2373" i="18"/>
  <c r="J2370" i="18"/>
  <c r="J2360" i="18"/>
  <c r="J2357" i="18"/>
  <c r="J2354" i="18"/>
  <c r="J2344" i="18"/>
  <c r="J2341" i="18"/>
  <c r="J2338" i="18"/>
  <c r="J2331" i="18"/>
  <c r="J2312" i="18"/>
  <c r="J2301" i="18"/>
  <c r="J2287" i="18"/>
  <c r="J2279" i="18"/>
  <c r="J2271" i="18"/>
  <c r="J2263" i="18"/>
  <c r="J2255" i="18"/>
  <c r="J2247" i="18"/>
  <c r="J2239" i="18"/>
  <c r="J2231" i="18"/>
  <c r="J2223" i="18"/>
  <c r="J2215" i="18"/>
  <c r="J2207" i="18"/>
  <c r="J2199" i="18"/>
  <c r="J2191" i="18"/>
  <c r="J2183" i="18"/>
  <c r="J2175" i="18"/>
  <c r="J2167" i="18"/>
  <c r="J2159" i="18"/>
  <c r="J2151" i="18"/>
  <c r="J2143" i="18"/>
  <c r="J2206" i="18"/>
  <c r="J2190" i="18"/>
  <c r="J2174" i="18"/>
  <c r="J2158" i="18"/>
  <c r="J2148" i="18"/>
  <c r="J2139" i="18"/>
  <c r="J2133" i="18"/>
  <c r="J2125" i="18"/>
  <c r="J2117" i="18"/>
  <c r="J2109" i="18"/>
  <c r="J2101" i="18"/>
  <c r="J2093" i="18"/>
  <c r="J2085" i="18"/>
  <c r="J2077" i="18"/>
  <c r="J2069" i="18"/>
  <c r="J2061" i="18"/>
  <c r="J2053" i="18"/>
  <c r="J2045" i="18"/>
  <c r="J2037" i="18"/>
  <c r="J2029" i="18"/>
  <c r="J2021" i="18"/>
  <c r="J2013" i="18"/>
  <c r="J2005" i="18"/>
  <c r="J1997" i="18"/>
  <c r="J2294" i="18"/>
  <c r="J2272" i="18"/>
  <c r="J2240" i="18"/>
  <c r="J2216" i="18"/>
  <c r="J2200" i="18"/>
  <c r="J2184" i="18"/>
  <c r="J2168" i="18"/>
  <c r="J2152" i="18"/>
  <c r="J2144" i="18"/>
  <c r="J2134" i="18"/>
  <c r="J2126" i="18"/>
  <c r="J2118" i="18"/>
  <c r="J2110" i="18"/>
  <c r="J2102" i="18"/>
  <c r="J2094" i="18"/>
  <c r="J2086" i="18"/>
  <c r="J2078" i="18"/>
  <c r="J2070" i="18"/>
  <c r="J2062" i="18"/>
  <c r="J2054" i="18"/>
  <c r="J2046" i="18"/>
  <c r="J2038" i="18"/>
  <c r="J2030" i="18"/>
  <c r="J2022" i="18"/>
  <c r="J2014" i="18"/>
  <c r="J2006" i="18"/>
  <c r="J1998" i="18"/>
  <c r="J1990" i="18"/>
  <c r="J1982" i="18"/>
  <c r="J1974" i="18"/>
  <c r="J1966" i="18"/>
  <c r="J1958" i="18"/>
  <c r="J2309" i="18"/>
  <c r="J2222" i="18"/>
  <c r="J2210" i="18"/>
  <c r="J2194" i="18"/>
  <c r="J2178" i="18"/>
  <c r="J2162" i="18"/>
  <c r="J2140" i="18"/>
  <c r="J2135" i="18"/>
  <c r="J2127" i="18"/>
  <c r="J2119" i="18"/>
  <c r="J2111" i="18"/>
  <c r="J2103" i="18"/>
  <c r="J2095" i="18"/>
  <c r="J2087" i="18"/>
  <c r="J2079" i="18"/>
  <c r="J2071" i="18"/>
  <c r="J2063" i="18"/>
  <c r="J2055" i="18"/>
  <c r="J2047" i="18"/>
  <c r="J2039" i="18"/>
  <c r="J2031" i="18"/>
  <c r="J2023" i="18"/>
  <c r="J2280" i="18"/>
  <c r="J2248" i="18"/>
  <c r="J2228" i="18"/>
  <c r="J2204" i="18"/>
  <c r="J2188" i="18"/>
  <c r="J2172" i="18"/>
  <c r="J2156" i="18"/>
  <c r="J2145" i="18"/>
  <c r="J2136" i="18"/>
  <c r="J2128" i="18"/>
  <c r="J2120" i="18"/>
  <c r="J2112" i="18"/>
  <c r="J2104" i="18"/>
  <c r="J2096" i="18"/>
  <c r="J2088" i="18"/>
  <c r="J2080" i="18"/>
  <c r="J2072" i="18"/>
  <c r="J2064" i="18"/>
  <c r="J2056" i="18"/>
  <c r="J2048" i="18"/>
  <c r="J2040" i="18"/>
  <c r="J2032" i="18"/>
  <c r="J2024" i="18"/>
  <c r="J2214" i="18"/>
  <c r="J2198" i="18"/>
  <c r="J2182" i="18"/>
  <c r="J2166" i="18"/>
  <c r="J2146" i="18"/>
  <c r="J2129" i="18"/>
  <c r="J2121" i="18"/>
  <c r="J2113" i="18"/>
  <c r="J2105" i="18"/>
  <c r="J2097" i="18"/>
  <c r="J2089" i="18"/>
  <c r="J2081" i="18"/>
  <c r="J2073" i="18"/>
  <c r="J2065" i="18"/>
  <c r="J2057" i="18"/>
  <c r="J2049" i="18"/>
  <c r="J2041" i="18"/>
  <c r="J2033" i="18"/>
  <c r="J2025" i="18"/>
  <c r="J2017" i="18"/>
  <c r="J2009" i="18"/>
  <c r="J2001" i="18"/>
  <c r="J1993" i="18"/>
  <c r="J1985" i="18"/>
  <c r="J1977" i="18"/>
  <c r="J1969" i="18"/>
  <c r="J2288" i="18"/>
  <c r="J2256" i="18"/>
  <c r="J2220" i="18"/>
  <c r="J2208" i="18"/>
  <c r="J2192" i="18"/>
  <c r="J2176" i="18"/>
  <c r="J2160" i="18"/>
  <c r="J2150" i="18"/>
  <c r="J2137" i="18"/>
  <c r="J2130" i="18"/>
  <c r="J2122" i="18"/>
  <c r="J2114" i="18"/>
  <c r="J2106" i="18"/>
  <c r="J2098" i="18"/>
  <c r="J2090" i="18"/>
  <c r="J2082" i="18"/>
  <c r="J2074" i="18"/>
  <c r="J2066" i="18"/>
  <c r="J2058" i="18"/>
  <c r="J2050" i="18"/>
  <c r="J2042" i="18"/>
  <c r="J2034" i="18"/>
  <c r="J2026" i="18"/>
  <c r="J2298" i="18"/>
  <c r="J2202" i="18"/>
  <c r="J2186" i="18"/>
  <c r="J2170" i="18"/>
  <c r="J2154" i="18"/>
  <c r="J2147" i="18"/>
  <c r="J2142" i="18"/>
  <c r="J2138" i="18"/>
  <c r="J2131" i="18"/>
  <c r="J2123" i="18"/>
  <c r="J2115" i="18"/>
  <c r="J2107" i="18"/>
  <c r="J2099" i="18"/>
  <c r="J2091" i="18"/>
  <c r="J2083" i="18"/>
  <c r="J2075" i="18"/>
  <c r="J2067" i="18"/>
  <c r="J2059" i="18"/>
  <c r="J2051" i="18"/>
  <c r="J2043" i="18"/>
  <c r="J2035" i="18"/>
  <c r="J2027" i="18"/>
  <c r="J2019" i="18"/>
  <c r="J2011" i="18"/>
  <c r="J2003" i="18"/>
  <c r="J1995" i="18"/>
  <c r="J1987" i="18"/>
  <c r="J1979" i="18"/>
  <c r="J1971" i="18"/>
  <c r="J1963" i="18"/>
  <c r="J2180" i="18"/>
  <c r="J2132" i="18"/>
  <c r="J2100" i="18"/>
  <c r="J2068" i="18"/>
  <c r="J2036" i="18"/>
  <c r="J2018" i="18"/>
  <c r="J2015" i="18"/>
  <c r="J2012" i="18"/>
  <c r="J2002" i="18"/>
  <c r="J1999" i="18"/>
  <c r="J1996" i="18"/>
  <c r="J1989" i="18"/>
  <c r="J1970" i="18"/>
  <c r="J1950" i="18"/>
  <c r="J1942" i="18"/>
  <c r="J1934" i="18"/>
  <c r="J1926" i="18"/>
  <c r="J1918" i="18"/>
  <c r="J1910" i="18"/>
  <c r="J1902" i="18"/>
  <c r="J1894" i="18"/>
  <c r="J1886" i="18"/>
  <c r="J1878" i="18"/>
  <c r="J1870" i="18"/>
  <c r="J1862" i="18"/>
  <c r="J1854" i="18"/>
  <c r="J1846" i="18"/>
  <c r="J1838" i="18"/>
  <c r="J1830" i="18"/>
  <c r="J1822" i="18"/>
  <c r="J1978" i="18"/>
  <c r="J1967" i="18"/>
  <c r="J1951" i="18"/>
  <c r="J1943" i="18"/>
  <c r="J1935" i="18"/>
  <c r="J1927" i="18"/>
  <c r="J1919" i="18"/>
  <c r="J1911" i="18"/>
  <c r="J1903" i="18"/>
  <c r="J1895" i="18"/>
  <c r="J1887" i="18"/>
  <c r="J1879" i="18"/>
  <c r="J2164" i="18"/>
  <c r="J2108" i="18"/>
  <c r="J2076" i="18"/>
  <c r="J2044" i="18"/>
  <c r="J2016" i="18"/>
  <c r="J2000" i="18"/>
  <c r="J1986" i="18"/>
  <c r="J1975" i="18"/>
  <c r="J1964" i="18"/>
  <c r="J1959" i="18"/>
  <c r="J1952" i="18"/>
  <c r="J1944" i="18"/>
  <c r="J1936" i="18"/>
  <c r="J1928" i="18"/>
  <c r="J1920" i="18"/>
  <c r="J1912" i="18"/>
  <c r="J1904" i="18"/>
  <c r="J1896" i="18"/>
  <c r="J1888" i="18"/>
  <c r="J1880" i="18"/>
  <c r="J1872" i="18"/>
  <c r="J1864" i="18"/>
  <c r="J1856" i="18"/>
  <c r="J1848" i="18"/>
  <c r="J1840" i="18"/>
  <c r="J1832" i="18"/>
  <c r="J1824" i="18"/>
  <c r="J1816" i="18"/>
  <c r="J1808" i="18"/>
  <c r="J1800" i="18"/>
  <c r="J1983" i="18"/>
  <c r="J1972" i="18"/>
  <c r="J1968" i="18"/>
  <c r="J1960" i="18"/>
  <c r="J1953" i="18"/>
  <c r="J1945" i="18"/>
  <c r="J1937" i="18"/>
  <c r="J1929" i="18"/>
  <c r="J1921" i="18"/>
  <c r="J1913" i="18"/>
  <c r="J1905" i="18"/>
  <c r="J1897" i="18"/>
  <c r="J1889" i="18"/>
  <c r="J1881" i="18"/>
  <c r="J2224" i="18"/>
  <c r="J2212" i="18"/>
  <c r="J2116" i="18"/>
  <c r="J2084" i="18"/>
  <c r="J2052" i="18"/>
  <c r="J2020" i="18"/>
  <c r="J2010" i="18"/>
  <c r="J2007" i="18"/>
  <c r="J2004" i="18"/>
  <c r="J1994" i="18"/>
  <c r="J1991" i="18"/>
  <c r="J1980" i="18"/>
  <c r="J1976" i="18"/>
  <c r="J1961" i="18"/>
  <c r="J1954" i="18"/>
  <c r="J1946" i="18"/>
  <c r="J1938" i="18"/>
  <c r="J1930" i="18"/>
  <c r="J1922" i="18"/>
  <c r="J1914" i="18"/>
  <c r="J1906" i="18"/>
  <c r="J1898" i="18"/>
  <c r="J1890" i="18"/>
  <c r="J1882" i="18"/>
  <c r="J1874" i="18"/>
  <c r="J1866" i="18"/>
  <c r="J1858" i="18"/>
  <c r="J1850" i="18"/>
  <c r="J1842" i="18"/>
  <c r="J1834" i="18"/>
  <c r="J1826" i="18"/>
  <c r="J1818" i="18"/>
  <c r="J1810" i="18"/>
  <c r="J2264" i="18"/>
  <c r="J1988" i="18"/>
  <c r="J1984" i="18"/>
  <c r="J1965" i="18"/>
  <c r="J1955" i="18"/>
  <c r="J1947" i="18"/>
  <c r="J1939" i="18"/>
  <c r="J1931" i="18"/>
  <c r="J1923" i="18"/>
  <c r="J1915" i="18"/>
  <c r="J1907" i="18"/>
  <c r="J1899" i="18"/>
  <c r="J1891" i="18"/>
  <c r="J1883" i="18"/>
  <c r="J1875" i="18"/>
  <c r="J2196" i="18"/>
  <c r="J2124" i="18"/>
  <c r="J2092" i="18"/>
  <c r="J2060" i="18"/>
  <c r="J2028" i="18"/>
  <c r="J2008" i="18"/>
  <c r="J1992" i="18"/>
  <c r="J1973" i="18"/>
  <c r="J1956" i="18"/>
  <c r="J1948" i="18"/>
  <c r="J1940" i="18"/>
  <c r="J1932" i="18"/>
  <c r="J1924" i="18"/>
  <c r="J1916" i="18"/>
  <c r="J1908" i="18"/>
  <c r="J1900" i="18"/>
  <c r="J1892" i="18"/>
  <c r="J1884" i="18"/>
  <c r="J1876" i="18"/>
  <c r="J1868" i="18"/>
  <c r="J1860" i="18"/>
  <c r="J1852" i="18"/>
  <c r="J1844" i="18"/>
  <c r="J1836" i="18"/>
  <c r="J1828" i="18"/>
  <c r="J1820" i="18"/>
  <c r="J1812" i="18"/>
  <c r="J1804" i="18"/>
  <c r="J1796" i="18"/>
  <c r="J1957" i="18"/>
  <c r="J1925" i="18"/>
  <c r="J1893" i="18"/>
  <c r="J1873" i="18"/>
  <c r="J1857" i="18"/>
  <c r="J1841" i="18"/>
  <c r="J1825" i="18"/>
  <c r="J1795" i="18"/>
  <c r="J1789" i="18"/>
  <c r="J1781" i="18"/>
  <c r="J1773" i="18"/>
  <c r="J1765" i="18"/>
  <c r="J1757" i="18"/>
  <c r="J1867" i="18"/>
  <c r="J1851" i="18"/>
  <c r="J1835" i="18"/>
  <c r="J1819" i="18"/>
  <c r="J1790" i="18"/>
  <c r="J1782" i="18"/>
  <c r="J1774" i="18"/>
  <c r="J1766" i="18"/>
  <c r="J1758" i="18"/>
  <c r="J1750" i="18"/>
  <c r="J1742" i="18"/>
  <c r="J1734" i="18"/>
  <c r="J1726" i="18"/>
  <c r="J1718" i="18"/>
  <c r="J1710" i="18"/>
  <c r="J1702" i="18"/>
  <c r="J1694" i="18"/>
  <c r="J1686" i="18"/>
  <c r="J1678" i="18"/>
  <c r="J1670" i="18"/>
  <c r="J1662" i="18"/>
  <c r="J1654" i="18"/>
  <c r="J1646" i="18"/>
  <c r="J1638" i="18"/>
  <c r="J1630" i="18"/>
  <c r="J1962" i="18"/>
  <c r="J1933" i="18"/>
  <c r="J1901" i="18"/>
  <c r="J1861" i="18"/>
  <c r="J1845" i="18"/>
  <c r="J1829" i="18"/>
  <c r="J1805" i="18"/>
  <c r="J1791" i="18"/>
  <c r="J1783" i="18"/>
  <c r="J1775" i="18"/>
  <c r="J1767" i="18"/>
  <c r="J1759" i="18"/>
  <c r="J1751" i="18"/>
  <c r="J1743" i="18"/>
  <c r="J1735" i="18"/>
  <c r="J1727" i="18"/>
  <c r="J1719" i="18"/>
  <c r="J1711" i="18"/>
  <c r="J1703" i="18"/>
  <c r="J1695" i="18"/>
  <c r="J1687" i="18"/>
  <c r="J1679" i="18"/>
  <c r="J1671" i="18"/>
  <c r="J1663" i="18"/>
  <c r="J1655" i="18"/>
  <c r="J1647" i="18"/>
  <c r="J1639" i="18"/>
  <c r="J1631" i="18"/>
  <c r="J1623" i="18"/>
  <c r="J1615" i="18"/>
  <c r="J1607" i="18"/>
  <c r="J1599" i="18"/>
  <c r="J1591" i="18"/>
  <c r="J1583" i="18"/>
  <c r="J1575" i="18"/>
  <c r="J1567" i="18"/>
  <c r="J1981" i="18"/>
  <c r="J1871" i="18"/>
  <c r="J1855" i="18"/>
  <c r="J1839" i="18"/>
  <c r="J1823" i="18"/>
  <c r="J1813" i="18"/>
  <c r="J1809" i="18"/>
  <c r="J1801" i="18"/>
  <c r="J1784" i="18"/>
  <c r="J1776" i="18"/>
  <c r="J1768" i="18"/>
  <c r="J1760" i="18"/>
  <c r="J1752" i="18"/>
  <c r="J1744" i="18"/>
  <c r="J1736" i="18"/>
  <c r="J1728" i="18"/>
  <c r="J1720" i="18"/>
  <c r="J1712" i="18"/>
  <c r="J1704" i="18"/>
  <c r="J1696" i="18"/>
  <c r="J1688" i="18"/>
  <c r="J1680" i="18"/>
  <c r="J1941" i="18"/>
  <c r="J1909" i="18"/>
  <c r="J1877" i="18"/>
  <c r="J1865" i="18"/>
  <c r="J1849" i="18"/>
  <c r="J1833" i="18"/>
  <c r="J1817" i="18"/>
  <c r="J1806" i="18"/>
  <c r="J1802" i="18"/>
  <c r="J1797" i="18"/>
  <c r="J1792" i="18"/>
  <c r="J1785" i="18"/>
  <c r="J1777" i="18"/>
  <c r="J1769" i="18"/>
  <c r="J1761" i="18"/>
  <c r="J1753" i="18"/>
  <c r="J1745" i="18"/>
  <c r="J2232" i="18"/>
  <c r="J1859" i="18"/>
  <c r="J1843" i="18"/>
  <c r="J1827" i="18"/>
  <c r="J1814" i="18"/>
  <c r="J1798" i="18"/>
  <c r="J1793" i="18"/>
  <c r="J1786" i="18"/>
  <c r="J1778" i="18"/>
  <c r="J1770" i="18"/>
  <c r="J1762" i="18"/>
  <c r="J1754" i="18"/>
  <c r="J1746" i="18"/>
  <c r="J1738" i="18"/>
  <c r="J1730" i="18"/>
  <c r="J1722" i="18"/>
  <c r="J1714" i="18"/>
  <c r="J1706" i="18"/>
  <c r="J1698" i="18"/>
  <c r="J1690" i="18"/>
  <c r="J1682" i="18"/>
  <c r="J1674" i="18"/>
  <c r="J1666" i="18"/>
  <c r="J1658" i="18"/>
  <c r="J1650" i="18"/>
  <c r="J1642" i="18"/>
  <c r="J1634" i="18"/>
  <c r="J1626" i="18"/>
  <c r="J1618" i="18"/>
  <c r="J1610" i="18"/>
  <c r="J1949" i="18"/>
  <c r="J1917" i="18"/>
  <c r="J1885" i="18"/>
  <c r="J1869" i="18"/>
  <c r="J1853" i="18"/>
  <c r="J1837" i="18"/>
  <c r="J1821" i="18"/>
  <c r="J1807" i="18"/>
  <c r="J1803" i="18"/>
  <c r="J1794" i="18"/>
  <c r="J1787" i="18"/>
  <c r="J1779" i="18"/>
  <c r="J1771" i="18"/>
  <c r="J1763" i="18"/>
  <c r="J1755" i="18"/>
  <c r="J1747" i="18"/>
  <c r="J1739" i="18"/>
  <c r="J1731" i="18"/>
  <c r="J1723" i="18"/>
  <c r="J1715" i="18"/>
  <c r="J1707" i="18"/>
  <c r="J1699" i="18"/>
  <c r="J1691" i="18"/>
  <c r="J1683" i="18"/>
  <c r="J1675" i="18"/>
  <c r="J1667" i="18"/>
  <c r="J1659" i="18"/>
  <c r="J1651" i="18"/>
  <c r="J1643" i="18"/>
  <c r="J1635" i="18"/>
  <c r="J1627" i="18"/>
  <c r="J1619" i="18"/>
  <c r="J1611" i="18"/>
  <c r="J1603" i="18"/>
  <c r="J1595" i="18"/>
  <c r="J1780" i="18"/>
  <c r="J1749" i="18"/>
  <c r="J1741" i="18"/>
  <c r="J1732" i="18"/>
  <c r="J1729" i="18"/>
  <c r="J1709" i="18"/>
  <c r="J1700" i="18"/>
  <c r="J1697" i="18"/>
  <c r="J1677" i="18"/>
  <c r="J1664" i="18"/>
  <c r="J1661" i="18"/>
  <c r="J1648" i="18"/>
  <c r="J1645" i="18"/>
  <c r="J1632" i="18"/>
  <c r="J1629" i="18"/>
  <c r="J1622" i="18"/>
  <c r="J1598" i="18"/>
  <c r="J1588" i="18"/>
  <c r="J1582" i="18"/>
  <c r="J1576" i="18"/>
  <c r="J1565" i="18"/>
  <c r="J1557" i="18"/>
  <c r="J1549" i="18"/>
  <c r="J1541" i="18"/>
  <c r="J1533" i="18"/>
  <c r="J1525" i="18"/>
  <c r="J1517" i="18"/>
  <c r="J1509" i="18"/>
  <c r="J1501" i="18"/>
  <c r="J1493" i="18"/>
  <c r="J1485" i="18"/>
  <c r="J1477" i="18"/>
  <c r="J1469" i="18"/>
  <c r="J1461" i="18"/>
  <c r="J1453" i="18"/>
  <c r="J1815" i="18"/>
  <c r="J1799" i="18"/>
  <c r="J1594" i="18"/>
  <c r="J1589" i="18"/>
  <c r="J1577" i="18"/>
  <c r="J1571" i="18"/>
  <c r="J1558" i="18"/>
  <c r="J1550" i="18"/>
  <c r="J1542" i="18"/>
  <c r="J1534" i="18"/>
  <c r="J1526" i="18"/>
  <c r="J1518" i="18"/>
  <c r="J1510" i="18"/>
  <c r="J1502" i="18"/>
  <c r="J1494" i="18"/>
  <c r="J1486" i="18"/>
  <c r="J1478" i="18"/>
  <c r="J1470" i="18"/>
  <c r="J1462" i="18"/>
  <c r="J1454" i="18"/>
  <c r="J1446" i="18"/>
  <c r="J1438" i="18"/>
  <c r="J1430" i="18"/>
  <c r="J1422" i="18"/>
  <c r="J1414" i="18"/>
  <c r="J1406" i="18"/>
  <c r="J1398" i="18"/>
  <c r="J1390" i="18"/>
  <c r="J1382" i="18"/>
  <c r="J1374" i="18"/>
  <c r="J1366" i="18"/>
  <c r="J1358" i="18"/>
  <c r="J1350" i="18"/>
  <c r="J1342" i="18"/>
  <c r="J1334" i="18"/>
  <c r="J1326" i="18"/>
  <c r="J1318" i="18"/>
  <c r="J1310" i="18"/>
  <c r="J1302" i="18"/>
  <c r="J1294" i="18"/>
  <c r="J1286" i="18"/>
  <c r="J1278" i="18"/>
  <c r="J1270" i="18"/>
  <c r="J1262" i="18"/>
  <c r="J1254" i="18"/>
  <c r="J1246" i="18"/>
  <c r="J1238" i="18"/>
  <c r="J1230" i="18"/>
  <c r="J1222" i="18"/>
  <c r="J1764" i="18"/>
  <c r="J1733" i="18"/>
  <c r="J1724" i="18"/>
  <c r="J1721" i="18"/>
  <c r="J1701" i="18"/>
  <c r="J1692" i="18"/>
  <c r="J1689" i="18"/>
  <c r="J1668" i="18"/>
  <c r="J1665" i="18"/>
  <c r="J1652" i="18"/>
  <c r="J1649" i="18"/>
  <c r="J1636" i="18"/>
  <c r="J1633" i="18"/>
  <c r="J1608" i="18"/>
  <c r="J1578" i="18"/>
  <c r="J1572" i="18"/>
  <c r="J1566" i="18"/>
  <c r="J1559" i="18"/>
  <c r="J1551" i="18"/>
  <c r="J1543" i="18"/>
  <c r="J1535" i="18"/>
  <c r="J1527" i="18"/>
  <c r="J1519" i="18"/>
  <c r="J1511" i="18"/>
  <c r="J1503" i="18"/>
  <c r="J1495" i="18"/>
  <c r="J1487" i="18"/>
  <c r="J1479" i="18"/>
  <c r="J1471" i="18"/>
  <c r="J1463" i="18"/>
  <c r="J1455" i="18"/>
  <c r="J1447" i="18"/>
  <c r="J1439" i="18"/>
  <c r="J1431" i="18"/>
  <c r="J1423" i="18"/>
  <c r="J1415" i="18"/>
  <c r="J1407" i="18"/>
  <c r="J1399" i="18"/>
  <c r="J1391" i="18"/>
  <c r="J1383" i="18"/>
  <c r="J1375" i="18"/>
  <c r="J1367" i="18"/>
  <c r="J1359" i="18"/>
  <c r="J1351" i="18"/>
  <c r="J1343" i="18"/>
  <c r="J1335" i="18"/>
  <c r="J1327" i="18"/>
  <c r="J1319" i="18"/>
  <c r="J1311" i="18"/>
  <c r="J1303" i="18"/>
  <c r="J1295" i="18"/>
  <c r="J1287" i="18"/>
  <c r="J1279" i="18"/>
  <c r="J1271" i="18"/>
  <c r="J1263" i="18"/>
  <c r="J1255" i="18"/>
  <c r="J1247" i="18"/>
  <c r="J1239" i="18"/>
  <c r="J1231" i="18"/>
  <c r="J1223" i="18"/>
  <c r="J1215" i="18"/>
  <c r="J1207" i="18"/>
  <c r="J1863" i="18"/>
  <c r="J1788" i="18"/>
  <c r="J1616" i="18"/>
  <c r="J1612" i="18"/>
  <c r="J1604" i="18"/>
  <c r="J1590" i="18"/>
  <c r="J1584" i="18"/>
  <c r="J1573" i="18"/>
  <c r="J1560" i="18"/>
  <c r="J1552" i="18"/>
  <c r="J1544" i="18"/>
  <c r="J1536" i="18"/>
  <c r="J1528" i="18"/>
  <c r="J1520" i="18"/>
  <c r="J1512" i="18"/>
  <c r="J1504" i="18"/>
  <c r="J1496" i="18"/>
  <c r="J1488" i="18"/>
  <c r="J1480" i="18"/>
  <c r="J1472" i="18"/>
  <c r="J1464" i="18"/>
  <c r="J1456" i="18"/>
  <c r="J1448" i="18"/>
  <c r="J1440" i="18"/>
  <c r="J1432" i="18"/>
  <c r="J1424" i="18"/>
  <c r="J1416" i="18"/>
  <c r="J1408" i="18"/>
  <c r="J1400" i="18"/>
  <c r="J1392" i="18"/>
  <c r="J1384" i="18"/>
  <c r="J1376" i="18"/>
  <c r="J1368" i="18"/>
  <c r="J1360" i="18"/>
  <c r="J1352" i="18"/>
  <c r="J1811" i="18"/>
  <c r="J1725" i="18"/>
  <c r="J1716" i="18"/>
  <c r="J1713" i="18"/>
  <c r="J1693" i="18"/>
  <c r="J1684" i="18"/>
  <c r="J1681" i="18"/>
  <c r="J1672" i="18"/>
  <c r="J1669" i="18"/>
  <c r="J1656" i="18"/>
  <c r="J1653" i="18"/>
  <c r="J1640" i="18"/>
  <c r="J1637" i="18"/>
  <c r="J1624" i="18"/>
  <c r="J1620" i="18"/>
  <c r="J1613" i="18"/>
  <c r="J1609" i="18"/>
  <c r="J1605" i="18"/>
  <c r="J1600" i="18"/>
  <c r="J1585" i="18"/>
  <c r="J1579" i="18"/>
  <c r="J1561" i="18"/>
  <c r="J1553" i="18"/>
  <c r="J1545" i="18"/>
  <c r="J1537" i="18"/>
  <c r="J1529" i="18"/>
  <c r="J1521" i="18"/>
  <c r="J1513" i="18"/>
  <c r="J1505" i="18"/>
  <c r="J1497" i="18"/>
  <c r="J1489" i="18"/>
  <c r="J1481" i="18"/>
  <c r="J1473" i="18"/>
  <c r="J1465" i="18"/>
  <c r="J1457" i="18"/>
  <c r="J1449" i="18"/>
  <c r="J1441" i="18"/>
  <c r="J1433" i="18"/>
  <c r="J1425" i="18"/>
  <c r="J1417" i="18"/>
  <c r="J1409" i="18"/>
  <c r="J1401" i="18"/>
  <c r="J1393" i="18"/>
  <c r="J1385" i="18"/>
  <c r="J1377" i="18"/>
  <c r="J1369" i="18"/>
  <c r="J1361" i="18"/>
  <c r="J1353" i="18"/>
  <c r="J1345" i="18"/>
  <c r="J1337" i="18"/>
  <c r="J1329" i="18"/>
  <c r="J1321" i="18"/>
  <c r="J1313" i="18"/>
  <c r="J1305" i="18"/>
  <c r="J1297" i="18"/>
  <c r="J1289" i="18"/>
  <c r="J1281" i="18"/>
  <c r="J1273" i="18"/>
  <c r="J1265" i="18"/>
  <c r="J1257" i="18"/>
  <c r="J1249" i="18"/>
  <c r="J1241" i="18"/>
  <c r="J1233" i="18"/>
  <c r="J1225" i="18"/>
  <c r="J1217" i="18"/>
  <c r="J1209" i="18"/>
  <c r="J1847" i="18"/>
  <c r="J1772" i="18"/>
  <c r="J1621" i="18"/>
  <c r="J1617" i="18"/>
  <c r="J1601" i="18"/>
  <c r="J1596" i="18"/>
  <c r="J1586" i="18"/>
  <c r="J1580" i="18"/>
  <c r="J1574" i="18"/>
  <c r="J1568" i="18"/>
  <c r="J1562" i="18"/>
  <c r="J1554" i="18"/>
  <c r="J1546" i="18"/>
  <c r="J1538" i="18"/>
  <c r="J1530" i="18"/>
  <c r="J1522" i="18"/>
  <c r="J1514" i="18"/>
  <c r="J1506" i="18"/>
  <c r="J1498" i="18"/>
  <c r="J1490" i="18"/>
  <c r="J1482" i="18"/>
  <c r="J1474" i="18"/>
  <c r="J1466" i="18"/>
  <c r="J1458" i="18"/>
  <c r="J1450" i="18"/>
  <c r="J1442" i="18"/>
  <c r="J1434" i="18"/>
  <c r="J1426" i="18"/>
  <c r="J1418" i="18"/>
  <c r="J1410" i="18"/>
  <c r="J1402" i="18"/>
  <c r="J1394" i="18"/>
  <c r="J1386" i="18"/>
  <c r="J1378" i="18"/>
  <c r="J1370" i="18"/>
  <c r="J1362" i="18"/>
  <c r="J1354" i="18"/>
  <c r="J1346" i="18"/>
  <c r="J1748" i="18"/>
  <c r="J1740" i="18"/>
  <c r="J1737" i="18"/>
  <c r="J1717" i="18"/>
  <c r="J1708" i="18"/>
  <c r="J1705" i="18"/>
  <c r="J1685" i="18"/>
  <c r="J1676" i="18"/>
  <c r="J1673" i="18"/>
  <c r="J1660" i="18"/>
  <c r="J1657" i="18"/>
  <c r="J1644" i="18"/>
  <c r="J1641" i="18"/>
  <c r="J1628" i="18"/>
  <c r="J1625" i="18"/>
  <c r="J1606" i="18"/>
  <c r="J1597" i="18"/>
  <c r="J1592" i="18"/>
  <c r="J1581" i="18"/>
  <c r="J1569" i="18"/>
  <c r="J1563" i="18"/>
  <c r="J1555" i="18"/>
  <c r="J1547" i="18"/>
  <c r="J1539" i="18"/>
  <c r="J1531" i="18"/>
  <c r="J1523" i="18"/>
  <c r="J1515" i="18"/>
  <c r="J1507" i="18"/>
  <c r="J1499" i="18"/>
  <c r="J1491" i="18"/>
  <c r="J1483" i="18"/>
  <c r="J1475" i="18"/>
  <c r="J1467" i="18"/>
  <c r="J1459" i="18"/>
  <c r="J1451" i="18"/>
  <c r="J1443" i="18"/>
  <c r="J1435" i="18"/>
  <c r="J1427" i="18"/>
  <c r="J1419" i="18"/>
  <c r="J1411" i="18"/>
  <c r="J1403" i="18"/>
  <c r="J1395" i="18"/>
  <c r="J1387" i="18"/>
  <c r="J1379" i="18"/>
  <c r="J1371" i="18"/>
  <c r="J1363" i="18"/>
  <c r="J1355" i="18"/>
  <c r="J1347" i="18"/>
  <c r="J1339" i="18"/>
  <c r="J1331" i="18"/>
  <c r="J1323" i="18"/>
  <c r="J1315" i="18"/>
  <c r="J1307" i="18"/>
  <c r="J1299" i="18"/>
  <c r="J1291" i="18"/>
  <c r="J1283" i="18"/>
  <c r="J1275" i="18"/>
  <c r="J1267" i="18"/>
  <c r="J1259" i="18"/>
  <c r="J1251" i="18"/>
  <c r="J1243" i="18"/>
  <c r="J1235" i="18"/>
  <c r="J1227" i="18"/>
  <c r="J1219" i="18"/>
  <c r="J1211" i="18"/>
  <c r="J1203" i="18"/>
  <c r="J1195" i="18"/>
  <c r="J1570" i="18"/>
  <c r="J1508" i="18"/>
  <c r="J1338" i="18"/>
  <c r="J1332" i="18"/>
  <c r="J1322" i="18"/>
  <c r="J1316" i="18"/>
  <c r="J1306" i="18"/>
  <c r="J1300" i="18"/>
  <c r="J1290" i="18"/>
  <c r="J1284" i="18"/>
  <c r="J1274" i="18"/>
  <c r="J1268" i="18"/>
  <c r="J1258" i="18"/>
  <c r="J1252" i="18"/>
  <c r="J1242" i="18"/>
  <c r="J1236" i="18"/>
  <c r="J1226" i="18"/>
  <c r="J1220" i="18"/>
  <c r="J1532" i="18"/>
  <c r="J1468" i="18"/>
  <c r="J1206" i="18"/>
  <c r="J1202" i="18"/>
  <c r="J1196" i="18"/>
  <c r="J1189" i="18"/>
  <c r="J1181" i="18"/>
  <c r="J1173" i="18"/>
  <c r="J1165" i="18"/>
  <c r="J1157" i="18"/>
  <c r="J1149" i="18"/>
  <c r="J1141" i="18"/>
  <c r="J1133" i="18"/>
  <c r="J1125" i="18"/>
  <c r="J1831" i="18"/>
  <c r="J1587" i="18"/>
  <c r="J1556" i="18"/>
  <c r="J1492" i="18"/>
  <c r="J1444" i="18"/>
  <c r="J1436" i="18"/>
  <c r="J1428" i="18"/>
  <c r="J1420" i="18"/>
  <c r="J1412" i="18"/>
  <c r="J1404" i="18"/>
  <c r="J1396" i="18"/>
  <c r="J1388" i="18"/>
  <c r="J1380" i="18"/>
  <c r="J1372" i="18"/>
  <c r="J1364" i="18"/>
  <c r="J1356" i="18"/>
  <c r="J1348" i="18"/>
  <c r="J1214" i="18"/>
  <c r="J1210" i="18"/>
  <c r="J1197" i="18"/>
  <c r="J1190" i="18"/>
  <c r="J1182" i="18"/>
  <c r="J1174" i="18"/>
  <c r="J1166" i="18"/>
  <c r="J1516" i="18"/>
  <c r="J1452" i="18"/>
  <c r="J1336" i="18"/>
  <c r="J1333" i="18"/>
  <c r="J1320" i="18"/>
  <c r="J1317" i="18"/>
  <c r="J1304" i="18"/>
  <c r="J1301" i="18"/>
  <c r="J1288" i="18"/>
  <c r="J1285" i="18"/>
  <c r="J1272" i="18"/>
  <c r="J1269" i="18"/>
  <c r="J1256" i="18"/>
  <c r="J1253" i="18"/>
  <c r="J1240" i="18"/>
  <c r="J1237" i="18"/>
  <c r="J1224" i="18"/>
  <c r="J1221" i="18"/>
  <c r="J1198" i="18"/>
  <c r="J1191" i="18"/>
  <c r="J1183" i="18"/>
  <c r="J1175" i="18"/>
  <c r="J1167" i="18"/>
  <c r="J1159" i="18"/>
  <c r="J1151" i="18"/>
  <c r="J1143" i="18"/>
  <c r="J1135" i="18"/>
  <c r="J1127" i="18"/>
  <c r="J1119" i="18"/>
  <c r="J1111" i="18"/>
  <c r="J1103" i="18"/>
  <c r="J1602" i="18"/>
  <c r="J1540" i="18"/>
  <c r="J1476" i="18"/>
  <c r="J1340" i="18"/>
  <c r="J1330" i="18"/>
  <c r="J1324" i="18"/>
  <c r="J1314" i="18"/>
  <c r="J1308" i="18"/>
  <c r="J1298" i="18"/>
  <c r="J1292" i="18"/>
  <c r="J1282" i="18"/>
  <c r="J1276" i="18"/>
  <c r="J1266" i="18"/>
  <c r="J1260" i="18"/>
  <c r="J1250" i="18"/>
  <c r="J1244" i="18"/>
  <c r="J1234" i="18"/>
  <c r="J1228" i="18"/>
  <c r="J1218" i="18"/>
  <c r="J1192" i="18"/>
  <c r="J1184" i="18"/>
  <c r="J1756" i="18"/>
  <c r="J1593" i="18"/>
  <c r="J1564" i="18"/>
  <c r="J1500" i="18"/>
  <c r="J1445" i="18"/>
  <c r="J1437" i="18"/>
  <c r="J1429" i="18"/>
  <c r="J1421" i="18"/>
  <c r="J1413" i="18"/>
  <c r="J1405" i="18"/>
  <c r="J1397" i="18"/>
  <c r="J1389" i="18"/>
  <c r="J1381" i="18"/>
  <c r="J1373" i="18"/>
  <c r="J1365" i="18"/>
  <c r="J1357" i="18"/>
  <c r="J1349" i="18"/>
  <c r="J1204" i="18"/>
  <c r="J1199" i="18"/>
  <c r="J1193" i="18"/>
  <c r="J1185" i="18"/>
  <c r="J1177" i="18"/>
  <c r="J1169" i="18"/>
  <c r="J1161" i="18"/>
  <c r="J1153" i="18"/>
  <c r="J1524" i="18"/>
  <c r="J1460" i="18"/>
  <c r="J1293" i="18"/>
  <c r="J1229" i="18"/>
  <c r="J1164" i="18"/>
  <c r="J1160" i="18"/>
  <c r="J1140" i="18"/>
  <c r="J1131" i="18"/>
  <c r="J1126" i="18"/>
  <c r="J1122" i="18"/>
  <c r="J1116" i="18"/>
  <c r="J1110" i="18"/>
  <c r="J1104" i="18"/>
  <c r="J1091" i="18"/>
  <c r="J1083" i="18"/>
  <c r="J1075" i="18"/>
  <c r="J1067" i="18"/>
  <c r="J1059" i="18"/>
  <c r="J1051" i="18"/>
  <c r="J1043" i="18"/>
  <c r="J1035" i="18"/>
  <c r="J1027" i="18"/>
  <c r="J1019" i="18"/>
  <c r="J1011" i="18"/>
  <c r="J1003" i="18"/>
  <c r="J995" i="18"/>
  <c r="J987" i="18"/>
  <c r="J979" i="18"/>
  <c r="J971" i="18"/>
  <c r="J963" i="18"/>
  <c r="J955" i="18"/>
  <c r="J947" i="18"/>
  <c r="J1296" i="18"/>
  <c r="J1232" i="18"/>
  <c r="J1187" i="18"/>
  <c r="J1171" i="18"/>
  <c r="J1145" i="18"/>
  <c r="J1136" i="18"/>
  <c r="J1117" i="18"/>
  <c r="J1105" i="18"/>
  <c r="J1099" i="18"/>
  <c r="J1092" i="18"/>
  <c r="J1084" i="18"/>
  <c r="J1076" i="18"/>
  <c r="J1068" i="18"/>
  <c r="J1060" i="18"/>
  <c r="J1052" i="18"/>
  <c r="J1044" i="18"/>
  <c r="J1036" i="18"/>
  <c r="J1614" i="18"/>
  <c r="J1341" i="18"/>
  <c r="J1277" i="18"/>
  <c r="J1213" i="18"/>
  <c r="J1205" i="18"/>
  <c r="J1178" i="18"/>
  <c r="J1146" i="18"/>
  <c r="J1132" i="18"/>
  <c r="J1123" i="18"/>
  <c r="J1106" i="18"/>
  <c r="J1100" i="18"/>
  <c r="J1093" i="18"/>
  <c r="J1085" i="18"/>
  <c r="J1077" i="18"/>
  <c r="J1069" i="18"/>
  <c r="J1061" i="18"/>
  <c r="J1053" i="18"/>
  <c r="J1045" i="18"/>
  <c r="J1037" i="18"/>
  <c r="J1029" i="18"/>
  <c r="J1021" i="18"/>
  <c r="J1013" i="18"/>
  <c r="J1005" i="18"/>
  <c r="J997" i="18"/>
  <c r="J989" i="18"/>
  <c r="J981" i="18"/>
  <c r="J973" i="18"/>
  <c r="J965" i="18"/>
  <c r="J957" i="18"/>
  <c r="J949" i="18"/>
  <c r="J941" i="18"/>
  <c r="J933" i="18"/>
  <c r="J925" i="18"/>
  <c r="J917" i="18"/>
  <c r="J909" i="18"/>
  <c r="J1344" i="18"/>
  <c r="J1280" i="18"/>
  <c r="J1216" i="18"/>
  <c r="J1208" i="18"/>
  <c r="J1188" i="18"/>
  <c r="J1548" i="18"/>
  <c r="J1328" i="18"/>
  <c r="J1264" i="18"/>
  <c r="J1200" i="18"/>
  <c r="J1155" i="18"/>
  <c r="J1129" i="18"/>
  <c r="J1114" i="18"/>
  <c r="J1108" i="18"/>
  <c r="J1102" i="18"/>
  <c r="J1096" i="18"/>
  <c r="J1088" i="18"/>
  <c r="J1080" i="18"/>
  <c r="J1072" i="18"/>
  <c r="J1064" i="18"/>
  <c r="J1056" i="18"/>
  <c r="J1048" i="18"/>
  <c r="J1040" i="18"/>
  <c r="J1032" i="18"/>
  <c r="J1024" i="18"/>
  <c r="J1016" i="18"/>
  <c r="J1008" i="18"/>
  <c r="J1000" i="18"/>
  <c r="J992" i="18"/>
  <c r="J984" i="18"/>
  <c r="J976" i="18"/>
  <c r="J968" i="18"/>
  <c r="J960" i="18"/>
  <c r="J952" i="18"/>
  <c r="J944" i="18"/>
  <c r="J936" i="18"/>
  <c r="J928" i="18"/>
  <c r="J920" i="18"/>
  <c r="J912" i="18"/>
  <c r="J1309" i="18"/>
  <c r="J1245" i="18"/>
  <c r="J1180" i="18"/>
  <c r="J1176" i="18"/>
  <c r="J1163" i="18"/>
  <c r="J1148" i="18"/>
  <c r="J1139" i="18"/>
  <c r="J1134" i="18"/>
  <c r="J1130" i="18"/>
  <c r="J1120" i="18"/>
  <c r="J1109" i="18"/>
  <c r="J1097" i="18"/>
  <c r="J1089" i="18"/>
  <c r="J1081" i="18"/>
  <c r="J1073" i="18"/>
  <c r="J1065" i="18"/>
  <c r="J1057" i="18"/>
  <c r="J1049" i="18"/>
  <c r="J1041" i="18"/>
  <c r="J1033" i="18"/>
  <c r="J1025" i="18"/>
  <c r="J1017" i="18"/>
  <c r="J1009" i="18"/>
  <c r="J1001" i="18"/>
  <c r="J1179" i="18"/>
  <c r="J1158" i="18"/>
  <c r="J1147" i="18"/>
  <c r="J1094" i="18"/>
  <c r="J1042" i="18"/>
  <c r="J1039" i="18"/>
  <c r="J1030" i="18"/>
  <c r="J1026" i="18"/>
  <c r="J1023" i="18"/>
  <c r="J988" i="18"/>
  <c r="J977" i="18"/>
  <c r="J966" i="18"/>
  <c r="J962" i="18"/>
  <c r="J943" i="18"/>
  <c r="J930" i="18"/>
  <c r="J916" i="18"/>
  <c r="J901" i="18"/>
  <c r="J893" i="18"/>
  <c r="J885" i="18"/>
  <c r="J877" i="18"/>
  <c r="J869" i="18"/>
  <c r="J861" i="18"/>
  <c r="J853" i="18"/>
  <c r="J845" i="18"/>
  <c r="J837" i="18"/>
  <c r="J829" i="18"/>
  <c r="J821" i="18"/>
  <c r="J813" i="18"/>
  <c r="J805" i="18"/>
  <c r="J797" i="18"/>
  <c r="J789" i="18"/>
  <c r="J781" i="18"/>
  <c r="J773" i="18"/>
  <c r="J765" i="18"/>
  <c r="J757" i="18"/>
  <c r="J749" i="18"/>
  <c r="J741" i="18"/>
  <c r="J733" i="18"/>
  <c r="J725" i="18"/>
  <c r="J717" i="18"/>
  <c r="J709" i="18"/>
  <c r="J701" i="18"/>
  <c r="J693" i="18"/>
  <c r="J685" i="18"/>
  <c r="J677" i="18"/>
  <c r="J669" i="18"/>
  <c r="J661" i="18"/>
  <c r="J653" i="18"/>
  <c r="J645" i="18"/>
  <c r="J637" i="18"/>
  <c r="J1194" i="18"/>
  <c r="J1150" i="18"/>
  <c r="J1128" i="18"/>
  <c r="J1082" i="18"/>
  <c r="J1079" i="18"/>
  <c r="J1070" i="18"/>
  <c r="J996" i="18"/>
  <c r="J985" i="18"/>
  <c r="J974" i="18"/>
  <c r="J970" i="18"/>
  <c r="J951" i="18"/>
  <c r="J935" i="18"/>
  <c r="J931" i="18"/>
  <c r="J926" i="18"/>
  <c r="J921" i="18"/>
  <c r="J902" i="18"/>
  <c r="J894" i="18"/>
  <c r="J886" i="18"/>
  <c r="J878" i="18"/>
  <c r="J870" i="18"/>
  <c r="J862" i="18"/>
  <c r="J854" i="18"/>
  <c r="J846" i="18"/>
  <c r="J838" i="18"/>
  <c r="J830" i="18"/>
  <c r="J822" i="18"/>
  <c r="J814" i="18"/>
  <c r="J806" i="18"/>
  <c r="J798" i="18"/>
  <c r="J790" i="18"/>
  <c r="J782" i="18"/>
  <c r="J774" i="18"/>
  <c r="J766" i="18"/>
  <c r="J758" i="18"/>
  <c r="J750" i="18"/>
  <c r="J742" i="18"/>
  <c r="J734" i="18"/>
  <c r="J726" i="18"/>
  <c r="J718" i="18"/>
  <c r="J710" i="18"/>
  <c r="J702" i="18"/>
  <c r="J694" i="18"/>
  <c r="J686" i="18"/>
  <c r="J678" i="18"/>
  <c r="J670" i="18"/>
  <c r="J662" i="18"/>
  <c r="J654" i="18"/>
  <c r="J646" i="18"/>
  <c r="J638" i="18"/>
  <c r="J630" i="18"/>
  <c r="J622" i="18"/>
  <c r="J614" i="18"/>
  <c r="J606" i="18"/>
  <c r="J1484" i="18"/>
  <c r="J1261" i="18"/>
  <c r="J1172" i="18"/>
  <c r="J1156" i="18"/>
  <c r="J1142" i="18"/>
  <c r="J1101" i="18"/>
  <c r="J1058" i="18"/>
  <c r="J1055" i="18"/>
  <c r="J1046" i="18"/>
  <c r="J1020" i="18"/>
  <c r="J1014" i="18"/>
  <c r="J1010" i="18"/>
  <c r="J1007" i="18"/>
  <c r="J993" i="18"/>
  <c r="J982" i="18"/>
  <c r="J978" i="18"/>
  <c r="J959" i="18"/>
  <c r="J940" i="18"/>
  <c r="J922" i="18"/>
  <c r="J908" i="18"/>
  <c r="J903" i="18"/>
  <c r="J895" i="18"/>
  <c r="J887" i="18"/>
  <c r="J879" i="18"/>
  <c r="J871" i="18"/>
  <c r="J863" i="18"/>
  <c r="J855" i="18"/>
  <c r="J847" i="18"/>
  <c r="J839" i="18"/>
  <c r="J831" i="18"/>
  <c r="J823" i="18"/>
  <c r="J815" i="18"/>
  <c r="J807" i="18"/>
  <c r="J799" i="18"/>
  <c r="J791" i="18"/>
  <c r="J783" i="18"/>
  <c r="J775" i="18"/>
  <c r="J767" i="18"/>
  <c r="J759" i="18"/>
  <c r="J751" i="18"/>
  <c r="J743" i="18"/>
  <c r="J735" i="18"/>
  <c r="J727" i="18"/>
  <c r="J719" i="18"/>
  <c r="J711" i="18"/>
  <c r="J703" i="18"/>
  <c r="J695" i="18"/>
  <c r="J687" i="18"/>
  <c r="J679" i="18"/>
  <c r="J671" i="18"/>
  <c r="J663" i="18"/>
  <c r="J655" i="18"/>
  <c r="J647" i="18"/>
  <c r="J639" i="18"/>
  <c r="J631" i="18"/>
  <c r="J623" i="18"/>
  <c r="J615" i="18"/>
  <c r="J607" i="18"/>
  <c r="J599" i="18"/>
  <c r="J591" i="18"/>
  <c r="J583" i="18"/>
  <c r="J575" i="18"/>
  <c r="J567" i="18"/>
  <c r="J1325" i="18"/>
  <c r="J1112" i="18"/>
  <c r="J1098" i="18"/>
  <c r="J1095" i="18"/>
  <c r="J1086" i="18"/>
  <c r="J1034" i="18"/>
  <c r="J1031" i="18"/>
  <c r="J990" i="18"/>
  <c r="J986" i="18"/>
  <c r="J967" i="18"/>
  <c r="J948" i="18"/>
  <c r="J927" i="18"/>
  <c r="J923" i="18"/>
  <c r="J918" i="18"/>
  <c r="J913" i="18"/>
  <c r="J904" i="18"/>
  <c r="J896" i="18"/>
  <c r="J888" i="18"/>
  <c r="J880" i="18"/>
  <c r="J872" i="18"/>
  <c r="J864" i="18"/>
  <c r="J856" i="18"/>
  <c r="J848" i="18"/>
  <c r="J840" i="18"/>
  <c r="J832" i="18"/>
  <c r="J824" i="18"/>
  <c r="J816" i="18"/>
  <c r="J808" i="18"/>
  <c r="J800" i="18"/>
  <c r="J792" i="18"/>
  <c r="J784" i="18"/>
  <c r="J776" i="18"/>
  <c r="J768" i="18"/>
  <c r="J760" i="18"/>
  <c r="J752" i="18"/>
  <c r="J744" i="18"/>
  <c r="J736" i="18"/>
  <c r="J728" i="18"/>
  <c r="J720" i="18"/>
  <c r="J712" i="18"/>
  <c r="J704" i="18"/>
  <c r="J696" i="18"/>
  <c r="J688" i="18"/>
  <c r="J680" i="18"/>
  <c r="J672" i="18"/>
  <c r="J664" i="18"/>
  <c r="J1248" i="18"/>
  <c r="J1170" i="18"/>
  <c r="J1162" i="18"/>
  <c r="J1154" i="18"/>
  <c r="J1137" i="18"/>
  <c r="J1115" i="18"/>
  <c r="J1074" i="18"/>
  <c r="J1071" i="18"/>
  <c r="J1062" i="18"/>
  <c r="J1004" i="18"/>
  <c r="J998" i="18"/>
  <c r="J994" i="18"/>
  <c r="J975" i="18"/>
  <c r="J956" i="18"/>
  <c r="J945" i="18"/>
  <c r="J932" i="18"/>
  <c r="J914" i="18"/>
  <c r="J897" i="18"/>
  <c r="J889" i="18"/>
  <c r="J881" i="18"/>
  <c r="J873" i="18"/>
  <c r="J865" i="18"/>
  <c r="J857" i="18"/>
  <c r="J849" i="18"/>
  <c r="J841" i="18"/>
  <c r="J833" i="18"/>
  <c r="J825" i="18"/>
  <c r="J817" i="18"/>
  <c r="J809" i="18"/>
  <c r="J801" i="18"/>
  <c r="J1312" i="18"/>
  <c r="J1212" i="18"/>
  <c r="J1118" i="18"/>
  <c r="J1107" i="18"/>
  <c r="J1050" i="18"/>
  <c r="J1047" i="18"/>
  <c r="J1038" i="18"/>
  <c r="J1028" i="18"/>
  <c r="J1022" i="18"/>
  <c r="J1018" i="18"/>
  <c r="J1015" i="18"/>
  <c r="J983" i="18"/>
  <c r="J964" i="18"/>
  <c r="J953" i="18"/>
  <c r="J942" i="18"/>
  <c r="J937" i="18"/>
  <c r="J919" i="18"/>
  <c r="J915" i="18"/>
  <c r="J910" i="18"/>
  <c r="J905" i="18"/>
  <c r="J898" i="18"/>
  <c r="J890" i="18"/>
  <c r="J882" i="18"/>
  <c r="J874" i="18"/>
  <c r="J866" i="18"/>
  <c r="J858" i="18"/>
  <c r="J850" i="18"/>
  <c r="J842" i="18"/>
  <c r="J834" i="18"/>
  <c r="J826" i="18"/>
  <c r="J818" i="18"/>
  <c r="J810" i="18"/>
  <c r="J802" i="18"/>
  <c r="J794" i="18"/>
  <c r="J786" i="18"/>
  <c r="J778" i="18"/>
  <c r="J770" i="18"/>
  <c r="J762" i="18"/>
  <c r="J754" i="18"/>
  <c r="J746" i="18"/>
  <c r="J738" i="18"/>
  <c r="J730" i="18"/>
  <c r="J722" i="18"/>
  <c r="J714" i="18"/>
  <c r="J706" i="18"/>
  <c r="J698" i="18"/>
  <c r="J690" i="18"/>
  <c r="J682" i="18"/>
  <c r="J674" i="18"/>
  <c r="J666" i="18"/>
  <c r="J658" i="18"/>
  <c r="J650" i="18"/>
  <c r="J642" i="18"/>
  <c r="J634" i="18"/>
  <c r="J626" i="18"/>
  <c r="J618" i="18"/>
  <c r="J610" i="18"/>
  <c r="J602" i="18"/>
  <c r="J594" i="18"/>
  <c r="J586" i="18"/>
  <c r="J578" i="18"/>
  <c r="J1168" i="18"/>
  <c r="J1138" i="18"/>
  <c r="J1124" i="18"/>
  <c r="J1121" i="18"/>
  <c r="J1113" i="18"/>
  <c r="J1090" i="18"/>
  <c r="J1087" i="18"/>
  <c r="J1078" i="18"/>
  <c r="J991" i="18"/>
  <c r="J972" i="18"/>
  <c r="J961" i="18"/>
  <c r="J950" i="18"/>
  <c r="J946" i="18"/>
  <c r="J938" i="18"/>
  <c r="J924" i="18"/>
  <c r="J906" i="18"/>
  <c r="J899" i="18"/>
  <c r="J891" i="18"/>
  <c r="J883" i="18"/>
  <c r="J875" i="18"/>
  <c r="J867" i="18"/>
  <c r="J859" i="18"/>
  <c r="J851" i="18"/>
  <c r="J843" i="18"/>
  <c r="J835" i="18"/>
  <c r="J827" i="18"/>
  <c r="J819" i="18"/>
  <c r="J811" i="18"/>
  <c r="J803" i="18"/>
  <c r="J795" i="18"/>
  <c r="J787" i="18"/>
  <c r="J779" i="18"/>
  <c r="J771" i="18"/>
  <c r="J763" i="18"/>
  <c r="J755" i="18"/>
  <c r="J747" i="18"/>
  <c r="J739" i="18"/>
  <c r="J731" i="18"/>
  <c r="J723" i="18"/>
  <c r="J715" i="18"/>
  <c r="J707" i="18"/>
  <c r="J699" i="18"/>
  <c r="J691" i="18"/>
  <c r="J683" i="18"/>
  <c r="J675" i="18"/>
  <c r="J667" i="18"/>
  <c r="J659" i="18"/>
  <c r="J651" i="18"/>
  <c r="J643" i="18"/>
  <c r="J635" i="18"/>
  <c r="J627" i="18"/>
  <c r="J619" i="18"/>
  <c r="J611" i="18"/>
  <c r="J603" i="18"/>
  <c r="J595" i="18"/>
  <c r="J587" i="18"/>
  <c r="J579" i="18"/>
  <c r="J571" i="18"/>
  <c r="J1201" i="18"/>
  <c r="J1152" i="18"/>
  <c r="J876" i="18"/>
  <c r="J812" i="18"/>
  <c r="J785" i="18"/>
  <c r="J780" i="18"/>
  <c r="J721" i="18"/>
  <c r="J716" i="18"/>
  <c r="J657" i="18"/>
  <c r="J632" i="18"/>
  <c r="J629" i="18"/>
  <c r="J616" i="18"/>
  <c r="J613" i="18"/>
  <c r="J592" i="18"/>
  <c r="J588" i="18"/>
  <c r="J581" i="18"/>
  <c r="J577" i="18"/>
  <c r="J573" i="18"/>
  <c r="J568" i="18"/>
  <c r="J563" i="18"/>
  <c r="J556" i="18"/>
  <c r="J548" i="18"/>
  <c r="J540" i="18"/>
  <c r="J532" i="18"/>
  <c r="J524" i="18"/>
  <c r="J516" i="18"/>
  <c r="J508" i="18"/>
  <c r="J500" i="18"/>
  <c r="J492" i="18"/>
  <c r="J484" i="18"/>
  <c r="J476" i="18"/>
  <c r="J468" i="18"/>
  <c r="J460" i="18"/>
  <c r="J452" i="18"/>
  <c r="J444" i="18"/>
  <c r="J436" i="18"/>
  <c r="J428" i="18"/>
  <c r="J420" i="18"/>
  <c r="J412" i="18"/>
  <c r="J404" i="18"/>
  <c r="J396" i="18"/>
  <c r="J388" i="18"/>
  <c r="J380" i="18"/>
  <c r="J372" i="18"/>
  <c r="J364" i="18"/>
  <c r="J356" i="18"/>
  <c r="J348" i="18"/>
  <c r="J340" i="18"/>
  <c r="J332" i="18"/>
  <c r="J324" i="18"/>
  <c r="J316" i="18"/>
  <c r="J308" i="18"/>
  <c r="J300" i="18"/>
  <c r="J292" i="18"/>
  <c r="J284" i="18"/>
  <c r="J276" i="18"/>
  <c r="J268" i="18"/>
  <c r="J260" i="18"/>
  <c r="J252" i="18"/>
  <c r="J244" i="18"/>
  <c r="J236" i="18"/>
  <c r="J228" i="18"/>
  <c r="J220" i="18"/>
  <c r="J212" i="18"/>
  <c r="J204" i="18"/>
  <c r="J900" i="18"/>
  <c r="J836" i="18"/>
  <c r="J793" i="18"/>
  <c r="J788" i="18"/>
  <c r="J729" i="18"/>
  <c r="J724" i="18"/>
  <c r="J665" i="18"/>
  <c r="J660" i="18"/>
  <c r="J649" i="18"/>
  <c r="J600" i="18"/>
  <c r="J596" i="18"/>
  <c r="J589" i="18"/>
  <c r="J585" i="18"/>
  <c r="J569" i="18"/>
  <c r="J564" i="18"/>
  <c r="J557" i="18"/>
  <c r="J549" i="18"/>
  <c r="J541" i="18"/>
  <c r="J533" i="18"/>
  <c r="J525" i="18"/>
  <c r="J517" i="18"/>
  <c r="J509" i="18"/>
  <c r="J501" i="18"/>
  <c r="J493" i="18"/>
  <c r="J485" i="18"/>
  <c r="J477" i="18"/>
  <c r="J469" i="18"/>
  <c r="J461" i="18"/>
  <c r="J453" i="18"/>
  <c r="J445" i="18"/>
  <c r="J437" i="18"/>
  <c r="J429" i="18"/>
  <c r="J421" i="18"/>
  <c r="J413" i="18"/>
  <c r="J405" i="18"/>
  <c r="J397" i="18"/>
  <c r="J389" i="18"/>
  <c r="J381" i="18"/>
  <c r="J373" i="18"/>
  <c r="J365" i="18"/>
  <c r="J357" i="18"/>
  <c r="J349" i="18"/>
  <c r="J341" i="18"/>
  <c r="J333" i="18"/>
  <c r="J325" i="18"/>
  <c r="J317" i="18"/>
  <c r="J309" i="18"/>
  <c r="J1006" i="18"/>
  <c r="J958" i="18"/>
  <c r="J860" i="18"/>
  <c r="J796" i="18"/>
  <c r="J737" i="18"/>
  <c r="J732" i="18"/>
  <c r="J673" i="18"/>
  <c r="J668" i="18"/>
  <c r="J652" i="18"/>
  <c r="J641" i="18"/>
  <c r="J620" i="18"/>
  <c r="J617" i="18"/>
  <c r="J604" i="18"/>
  <c r="J597" i="18"/>
  <c r="J593" i="18"/>
  <c r="J574" i="18"/>
  <c r="J565" i="18"/>
  <c r="J558" i="18"/>
  <c r="J550" i="18"/>
  <c r="J542" i="18"/>
  <c r="J534" i="18"/>
  <c r="J526" i="18"/>
  <c r="J518" i="18"/>
  <c r="J510" i="18"/>
  <c r="J502" i="18"/>
  <c r="J494" i="18"/>
  <c r="J486" i="18"/>
  <c r="J478" i="18"/>
  <c r="J470" i="18"/>
  <c r="J462" i="18"/>
  <c r="J454" i="18"/>
  <c r="J446" i="18"/>
  <c r="J438" i="18"/>
  <c r="J430" i="18"/>
  <c r="J422" i="18"/>
  <c r="J414" i="18"/>
  <c r="J406" i="18"/>
  <c r="J398" i="18"/>
  <c r="J390" i="18"/>
  <c r="J382" i="18"/>
  <c r="J374" i="18"/>
  <c r="J366" i="18"/>
  <c r="J358" i="18"/>
  <c r="J350" i="18"/>
  <c r="J342" i="18"/>
  <c r="J334" i="18"/>
  <c r="J326" i="18"/>
  <c r="J318" i="18"/>
  <c r="J310" i="18"/>
  <c r="J302" i="18"/>
  <c r="J294" i="18"/>
  <c r="J286" i="18"/>
  <c r="J278" i="18"/>
  <c r="J270" i="18"/>
  <c r="J262" i="18"/>
  <c r="J254" i="18"/>
  <c r="J246" i="18"/>
  <c r="J238" i="18"/>
  <c r="J230" i="18"/>
  <c r="J222" i="18"/>
  <c r="J214" i="18"/>
  <c r="J206" i="18"/>
  <c r="J198" i="18"/>
  <c r="J1063" i="18"/>
  <c r="J939" i="18"/>
  <c r="J884" i="18"/>
  <c r="J820" i="18"/>
  <c r="J745" i="18"/>
  <c r="J740" i="18"/>
  <c r="J681" i="18"/>
  <c r="J676" i="18"/>
  <c r="J644" i="18"/>
  <c r="J633" i="18"/>
  <c r="J601" i="18"/>
  <c r="J582" i="18"/>
  <c r="J570" i="18"/>
  <c r="J559" i="18"/>
  <c r="J551" i="18"/>
  <c r="J543" i="18"/>
  <c r="J535" i="18"/>
  <c r="J527" i="18"/>
  <c r="J519" i="18"/>
  <c r="J511" i="18"/>
  <c r="J503" i="18"/>
  <c r="J495" i="18"/>
  <c r="J487" i="18"/>
  <c r="J479" i="18"/>
  <c r="J471" i="18"/>
  <c r="J463" i="18"/>
  <c r="J455" i="18"/>
  <c r="J447" i="18"/>
  <c r="J439" i="18"/>
  <c r="J431" i="18"/>
  <c r="J423" i="18"/>
  <c r="J415" i="18"/>
  <c r="J407" i="18"/>
  <c r="J399" i="18"/>
  <c r="J391" i="18"/>
  <c r="J383" i="18"/>
  <c r="J375" i="18"/>
  <c r="J367" i="18"/>
  <c r="J359" i="18"/>
  <c r="J351" i="18"/>
  <c r="J343" i="18"/>
  <c r="J335" i="18"/>
  <c r="J327" i="18"/>
  <c r="J319" i="18"/>
  <c r="J1066" i="18"/>
  <c r="J980" i="18"/>
  <c r="J934" i="18"/>
  <c r="J929" i="18"/>
  <c r="J844" i="18"/>
  <c r="J753" i="18"/>
  <c r="J748" i="18"/>
  <c r="J689" i="18"/>
  <c r="J684" i="18"/>
  <c r="J636" i="18"/>
  <c r="J624" i="18"/>
  <c r="J621" i="18"/>
  <c r="J608" i="18"/>
  <c r="J605" i="18"/>
  <c r="J590" i="18"/>
  <c r="J566" i="18"/>
  <c r="J560" i="18"/>
  <c r="J552" i="18"/>
  <c r="J544" i="18"/>
  <c r="J536" i="18"/>
  <c r="J528" i="18"/>
  <c r="J520" i="18"/>
  <c r="J512" i="18"/>
  <c r="J504" i="18"/>
  <c r="J496" i="18"/>
  <c r="J488" i="18"/>
  <c r="J480" i="18"/>
  <c r="J472" i="18"/>
  <c r="J464" i="18"/>
  <c r="J456" i="18"/>
  <c r="J448" i="18"/>
  <c r="J440" i="18"/>
  <c r="J432" i="18"/>
  <c r="J424" i="18"/>
  <c r="J416" i="18"/>
  <c r="J408" i="18"/>
  <c r="J400" i="18"/>
  <c r="J392" i="18"/>
  <c r="J384" i="18"/>
  <c r="J376" i="18"/>
  <c r="J368" i="18"/>
  <c r="J360" i="18"/>
  <c r="J352" i="18"/>
  <c r="J344" i="18"/>
  <c r="J336" i="18"/>
  <c r="J328" i="18"/>
  <c r="J320" i="18"/>
  <c r="J312" i="18"/>
  <c r="J304" i="18"/>
  <c r="J296" i="18"/>
  <c r="J288" i="18"/>
  <c r="J280" i="18"/>
  <c r="J272" i="18"/>
  <c r="J264" i="18"/>
  <c r="J256" i="18"/>
  <c r="J248" i="18"/>
  <c r="J1186" i="18"/>
  <c r="J1144" i="18"/>
  <c r="J1054" i="18"/>
  <c r="J999" i="18"/>
  <c r="J911" i="18"/>
  <c r="J868" i="18"/>
  <c r="J804" i="18"/>
  <c r="J761" i="18"/>
  <c r="J756" i="18"/>
  <c r="J697" i="18"/>
  <c r="J692" i="18"/>
  <c r="J656" i="18"/>
  <c r="J598" i="18"/>
  <c r="J561" i="18"/>
  <c r="J553" i="18"/>
  <c r="J545" i="18"/>
  <c r="J537" i="18"/>
  <c r="J529" i="18"/>
  <c r="J521" i="18"/>
  <c r="J513" i="18"/>
  <c r="J505" i="18"/>
  <c r="J497" i="18"/>
  <c r="J489" i="18"/>
  <c r="J481" i="18"/>
  <c r="J473" i="18"/>
  <c r="J465" i="18"/>
  <c r="J457" i="18"/>
  <c r="J449" i="18"/>
  <c r="J441" i="18"/>
  <c r="J433" i="18"/>
  <c r="J425" i="18"/>
  <c r="J417" i="18"/>
  <c r="J409" i="18"/>
  <c r="J401" i="18"/>
  <c r="J393" i="18"/>
  <c r="J385" i="18"/>
  <c r="J377" i="18"/>
  <c r="J369" i="18"/>
  <c r="J361" i="18"/>
  <c r="J353" i="18"/>
  <c r="J345" i="18"/>
  <c r="J337" i="18"/>
  <c r="J329" i="18"/>
  <c r="J1012" i="18"/>
  <c r="J1002" i="18"/>
  <c r="J969" i="18"/>
  <c r="J954" i="18"/>
  <c r="J892" i="18"/>
  <c r="J828" i="18"/>
  <c r="J769" i="18"/>
  <c r="J764" i="18"/>
  <c r="J705" i="18"/>
  <c r="J700" i="18"/>
  <c r="J648" i="18"/>
  <c r="J628" i="18"/>
  <c r="J625" i="18"/>
  <c r="J612" i="18"/>
  <c r="J609" i="18"/>
  <c r="J576" i="18"/>
  <c r="J562" i="18"/>
  <c r="J554" i="18"/>
  <c r="J546" i="18"/>
  <c r="J538" i="18"/>
  <c r="J530" i="18"/>
  <c r="J522" i="18"/>
  <c r="J514" i="18"/>
  <c r="J506" i="18"/>
  <c r="J498" i="18"/>
  <c r="J490" i="18"/>
  <c r="J482" i="18"/>
  <c r="J474" i="18"/>
  <c r="J466" i="18"/>
  <c r="J458" i="18"/>
  <c r="J450" i="18"/>
  <c r="J442" i="18"/>
  <c r="J434" i="18"/>
  <c r="J426" i="18"/>
  <c r="J418" i="18"/>
  <c r="J410" i="18"/>
  <c r="J402" i="18"/>
  <c r="J394" i="18"/>
  <c r="J386" i="18"/>
  <c r="J378" i="18"/>
  <c r="J370" i="18"/>
  <c r="J362" i="18"/>
  <c r="J354" i="18"/>
  <c r="J346" i="18"/>
  <c r="J338" i="18"/>
  <c r="J330" i="18"/>
  <c r="J322" i="18"/>
  <c r="J314" i="18"/>
  <c r="J306" i="18"/>
  <c r="J298" i="18"/>
  <c r="J290" i="18"/>
  <c r="J282" i="18"/>
  <c r="J274" i="18"/>
  <c r="J266" i="18"/>
  <c r="J258" i="18"/>
  <c r="J250" i="18"/>
  <c r="J242" i="18"/>
  <c r="J234" i="18"/>
  <c r="J226" i="18"/>
  <c r="J218" i="18"/>
  <c r="J210" i="18"/>
  <c r="J2320" i="18"/>
  <c r="J907" i="18"/>
  <c r="J852" i="18"/>
  <c r="J777" i="18"/>
  <c r="J772" i="18"/>
  <c r="J713" i="18"/>
  <c r="J708" i="18"/>
  <c r="J640" i="18"/>
  <c r="J572" i="18"/>
  <c r="J321" i="18"/>
  <c r="J313" i="18"/>
  <c r="J301" i="18"/>
  <c r="J285" i="18"/>
  <c r="J269" i="18"/>
  <c r="J253" i="18"/>
  <c r="J240" i="18"/>
  <c r="J225" i="18"/>
  <c r="J221" i="18"/>
  <c r="J202" i="18"/>
  <c r="J190" i="18"/>
  <c r="J182" i="18"/>
  <c r="J174" i="18"/>
  <c r="J168" i="18"/>
  <c r="J580" i="18"/>
  <c r="J531" i="18"/>
  <c r="J499" i="18"/>
  <c r="J467" i="18"/>
  <c r="J435" i="18"/>
  <c r="J403" i="18"/>
  <c r="J371" i="18"/>
  <c r="J339" i="18"/>
  <c r="J295" i="18"/>
  <c r="J279" i="18"/>
  <c r="J263" i="18"/>
  <c r="J247" i="18"/>
  <c r="J233" i="18"/>
  <c r="J229" i="18"/>
  <c r="J197" i="18"/>
  <c r="J191" i="18"/>
  <c r="J183" i="18"/>
  <c r="J175" i="18"/>
  <c r="J305" i="18"/>
  <c r="J289" i="18"/>
  <c r="J273" i="18"/>
  <c r="J257" i="18"/>
  <c r="J241" i="18"/>
  <c r="J237" i="18"/>
  <c r="J207" i="18"/>
  <c r="J203" i="18"/>
  <c r="J192" i="18"/>
  <c r="J184" i="18"/>
  <c r="J176" i="18"/>
  <c r="J167" i="18"/>
  <c r="J163" i="18"/>
  <c r="J159" i="18"/>
  <c r="J155" i="18"/>
  <c r="J151" i="18"/>
  <c r="J539" i="18"/>
  <c r="J507" i="18"/>
  <c r="J475" i="18"/>
  <c r="J443" i="18"/>
  <c r="J411" i="18"/>
  <c r="J379" i="18"/>
  <c r="J347" i="18"/>
  <c r="J311" i="18"/>
  <c r="J299" i="18"/>
  <c r="J283" i="18"/>
  <c r="J267" i="18"/>
  <c r="J251" i="18"/>
  <c r="J215" i="18"/>
  <c r="J211" i="18"/>
  <c r="J193" i="18"/>
  <c r="J185" i="18"/>
  <c r="J177" i="18"/>
  <c r="J293" i="18"/>
  <c r="J277" i="18"/>
  <c r="J261" i="18"/>
  <c r="J245" i="18"/>
  <c r="J223" i="18"/>
  <c r="J219" i="18"/>
  <c r="J208" i="18"/>
  <c r="J199" i="18"/>
  <c r="J186" i="18"/>
  <c r="J178" i="18"/>
  <c r="J170" i="18"/>
  <c r="J166" i="18"/>
  <c r="J162" i="18"/>
  <c r="J158" i="18"/>
  <c r="J154" i="18"/>
  <c r="J150" i="18"/>
  <c r="J146" i="18"/>
  <c r="J547" i="18"/>
  <c r="J515" i="18"/>
  <c r="J483" i="18"/>
  <c r="J451" i="18"/>
  <c r="J419" i="18"/>
  <c r="J387" i="18"/>
  <c r="J355" i="18"/>
  <c r="J323" i="18"/>
  <c r="J315" i="18"/>
  <c r="J303" i="18"/>
  <c r="J287" i="18"/>
  <c r="J271" i="18"/>
  <c r="J255" i="18"/>
  <c r="J231" i="18"/>
  <c r="J227" i="18"/>
  <c r="J216" i="18"/>
  <c r="J200" i="18"/>
  <c r="J194" i="18"/>
  <c r="J187" i="18"/>
  <c r="J179" i="18"/>
  <c r="J171" i="18"/>
  <c r="J297" i="18"/>
  <c r="J281" i="18"/>
  <c r="J265" i="18"/>
  <c r="J249" i="18"/>
  <c r="J239" i="18"/>
  <c r="J235" i="18"/>
  <c r="J224" i="18"/>
  <c r="J209" i="18"/>
  <c r="J205" i="18"/>
  <c r="J201" i="18"/>
  <c r="J195" i="18"/>
  <c r="J188" i="18"/>
  <c r="J180" i="18"/>
  <c r="J172" i="18"/>
  <c r="J169" i="18"/>
  <c r="J165" i="18"/>
  <c r="J161" i="18"/>
  <c r="J157" i="18"/>
  <c r="J153" i="18"/>
  <c r="J149" i="18"/>
  <c r="J584" i="18"/>
  <c r="J555" i="18"/>
  <c r="J523" i="18"/>
  <c r="J491" i="18"/>
  <c r="J459" i="18"/>
  <c r="J427" i="18"/>
  <c r="J395" i="18"/>
  <c r="J363" i="18"/>
  <c r="J331" i="18"/>
  <c r="J307" i="18"/>
  <c r="J291" i="18"/>
  <c r="J275" i="18"/>
  <c r="J259" i="18"/>
  <c r="J243" i="18"/>
  <c r="J232" i="18"/>
  <c r="J217" i="18"/>
  <c r="J213" i="18"/>
  <c r="J196" i="18"/>
  <c r="J189" i="18"/>
  <c r="J181" i="18"/>
  <c r="J173" i="18"/>
  <c r="J114" i="18"/>
  <c r="J96" i="18"/>
  <c r="J76" i="18"/>
  <c r="J148" i="18"/>
  <c r="J147" i="18"/>
  <c r="J142" i="18"/>
  <c r="J138" i="18"/>
  <c r="J134" i="18"/>
  <c r="J130" i="18"/>
  <c r="J126" i="18"/>
  <c r="J122" i="18"/>
  <c r="J118" i="18"/>
  <c r="J115" i="18"/>
  <c r="J97" i="18"/>
  <c r="J116" i="18"/>
  <c r="J108" i="18"/>
  <c r="J107" i="18"/>
  <c r="J106" i="18"/>
  <c r="J105" i="18"/>
  <c r="J104" i="18"/>
  <c r="J103" i="18"/>
  <c r="J102" i="18"/>
  <c r="J101" i="18"/>
  <c r="J100" i="18"/>
  <c r="J99" i="18"/>
  <c r="J98" i="18"/>
  <c r="J78" i="18"/>
  <c r="J68" i="18"/>
  <c r="J64" i="18"/>
  <c r="J152" i="18"/>
  <c r="J145" i="18"/>
  <c r="J141" i="18"/>
  <c r="J137" i="18"/>
  <c r="J133" i="18"/>
  <c r="J129" i="18"/>
  <c r="J125" i="18"/>
  <c r="J121" i="18"/>
  <c r="J117" i="18"/>
  <c r="J109" i="18"/>
  <c r="J91" i="18"/>
  <c r="J89" i="18"/>
  <c r="J87" i="18"/>
  <c r="J85" i="18"/>
  <c r="J83" i="18"/>
  <c r="J81" i="18"/>
  <c r="J79" i="18"/>
  <c r="J73" i="18"/>
  <c r="J156" i="18"/>
  <c r="J110" i="18"/>
  <c r="J92" i="18"/>
  <c r="J80" i="18"/>
  <c r="J70" i="18"/>
  <c r="J67" i="18"/>
  <c r="J160" i="18"/>
  <c r="J144" i="18"/>
  <c r="J140" i="18"/>
  <c r="J136" i="18"/>
  <c r="J132" i="18"/>
  <c r="J128" i="18"/>
  <c r="J124" i="18"/>
  <c r="J120" i="18"/>
  <c r="J111" i="18"/>
  <c r="J93" i="18"/>
  <c r="J164" i="18"/>
  <c r="J112" i="18"/>
  <c r="J94" i="18"/>
  <c r="J74" i="18"/>
  <c r="J66" i="18"/>
  <c r="J62" i="18"/>
  <c r="J143" i="18"/>
  <c r="J139" i="18"/>
  <c r="J135" i="18"/>
  <c r="J131" i="18"/>
  <c r="J127" i="18"/>
  <c r="J123" i="18"/>
  <c r="J119" i="18"/>
  <c r="J113" i="18"/>
  <c r="J95" i="18"/>
  <c r="J90" i="18"/>
  <c r="J88" i="18"/>
  <c r="J86" i="18"/>
  <c r="J84" i="18"/>
  <c r="J59" i="18"/>
  <c r="J52" i="18"/>
  <c r="J50" i="18"/>
  <c r="J43" i="18"/>
  <c r="J39" i="18"/>
  <c r="J27" i="18"/>
  <c r="J19" i="18"/>
  <c r="J11" i="18"/>
  <c r="J72" i="18"/>
  <c r="J63" i="18"/>
  <c r="J53" i="18"/>
  <c r="J49" i="18"/>
  <c r="J48" i="18"/>
  <c r="J40" i="18"/>
  <c r="J32" i="18"/>
  <c r="J24" i="18"/>
  <c r="J20" i="18"/>
  <c r="J16" i="18"/>
  <c r="J10" i="18"/>
  <c r="J18" i="18"/>
  <c r="J14" i="18"/>
  <c r="J65" i="18"/>
  <c r="J61" i="18"/>
  <c r="J45" i="18"/>
  <c r="J29" i="18"/>
  <c r="J21" i="18"/>
  <c r="J13" i="18"/>
  <c r="J82" i="18"/>
  <c r="J77" i="18"/>
  <c r="J75" i="18"/>
  <c r="J60" i="18"/>
  <c r="J54" i="18"/>
  <c r="J42" i="18"/>
  <c r="J34" i="18"/>
  <c r="J26" i="18"/>
  <c r="J22" i="18"/>
  <c r="J46" i="18"/>
  <c r="J69" i="18"/>
  <c r="J55" i="18"/>
  <c r="J47" i="18"/>
  <c r="J35" i="18"/>
  <c r="J31" i="18"/>
  <c r="J23" i="18"/>
  <c r="J15" i="18"/>
  <c r="J12" i="18"/>
  <c r="J71" i="18"/>
  <c r="J57" i="18"/>
  <c r="J30" i="18"/>
  <c r="J56" i="18"/>
  <c r="J44" i="18"/>
  <c r="J36" i="18"/>
  <c r="J28" i="18"/>
  <c r="J58" i="18"/>
  <c r="J41" i="18"/>
  <c r="J37" i="18"/>
  <c r="J33" i="18"/>
  <c r="J25" i="18"/>
  <c r="J17" i="18"/>
  <c r="J9" i="18"/>
  <c r="J38" i="18"/>
  <c r="J51" i="18"/>
  <c r="S102" i="18"/>
  <c r="S105" i="18"/>
  <c r="I49" i="25" l="1"/>
  <c r="S67" i="25"/>
  <c r="Q57" i="25"/>
  <c r="Q26" i="25"/>
  <c r="I9" i="25"/>
  <c r="J2508" i="25"/>
  <c r="I2508" i="25"/>
  <c r="D2508" i="25"/>
  <c r="C2508" i="25"/>
  <c r="B2508" i="25"/>
  <c r="A2508" i="25"/>
  <c r="J2507" i="25"/>
  <c r="I2507" i="25"/>
  <c r="D2507" i="25"/>
  <c r="C2507" i="25"/>
  <c r="B2507" i="25"/>
  <c r="A2507" i="25"/>
  <c r="J2506" i="25"/>
  <c r="I2506" i="25"/>
  <c r="D2506" i="25"/>
  <c r="C2506" i="25"/>
  <c r="B2506" i="25"/>
  <c r="A2506" i="25"/>
  <c r="J2505" i="25"/>
  <c r="I2505" i="25"/>
  <c r="D2505" i="25"/>
  <c r="C2505" i="25"/>
  <c r="B2505" i="25"/>
  <c r="A2505" i="25"/>
  <c r="J2504" i="25"/>
  <c r="I2504" i="25"/>
  <c r="D2504" i="25"/>
  <c r="C2504" i="25"/>
  <c r="B2504" i="25"/>
  <c r="A2504" i="25"/>
  <c r="J2503" i="25"/>
  <c r="I2503" i="25"/>
  <c r="D2503" i="25"/>
  <c r="C2503" i="25"/>
  <c r="B2503" i="25"/>
  <c r="A2503" i="25"/>
  <c r="J2502" i="25"/>
  <c r="I2502" i="25"/>
  <c r="D2502" i="25"/>
  <c r="C2502" i="25"/>
  <c r="B2502" i="25"/>
  <c r="A2502" i="25"/>
  <c r="J2501" i="25"/>
  <c r="I2501" i="25"/>
  <c r="D2501" i="25"/>
  <c r="C2501" i="25"/>
  <c r="B2501" i="25"/>
  <c r="A2501" i="25"/>
  <c r="J2500" i="25"/>
  <c r="I2500" i="25"/>
  <c r="D2500" i="25"/>
  <c r="C2500" i="25"/>
  <c r="B2500" i="25"/>
  <c r="A2500" i="25"/>
  <c r="J2499" i="25"/>
  <c r="I2499" i="25"/>
  <c r="K2499" i="25"/>
  <c r="D2499" i="25"/>
  <c r="C2499" i="25"/>
  <c r="B2499" i="25"/>
  <c r="A2499" i="25"/>
  <c r="J2498" i="25"/>
  <c r="I2498" i="25"/>
  <c r="D2498" i="25"/>
  <c r="C2498" i="25"/>
  <c r="B2498" i="25"/>
  <c r="A2498" i="25"/>
  <c r="J2497" i="25"/>
  <c r="I2497" i="25"/>
  <c r="D2497" i="25"/>
  <c r="C2497" i="25"/>
  <c r="B2497" i="25"/>
  <c r="A2497" i="25"/>
  <c r="J2496" i="25"/>
  <c r="I2496" i="25"/>
  <c r="D2496" i="25"/>
  <c r="C2496" i="25"/>
  <c r="B2496" i="25"/>
  <c r="A2496" i="25"/>
  <c r="J2495" i="25"/>
  <c r="I2495" i="25"/>
  <c r="D2495" i="25"/>
  <c r="C2495" i="25"/>
  <c r="B2495" i="25"/>
  <c r="A2495" i="25"/>
  <c r="J2494" i="25"/>
  <c r="I2494" i="25"/>
  <c r="D2494" i="25"/>
  <c r="C2494" i="25"/>
  <c r="B2494" i="25"/>
  <c r="A2494" i="25"/>
  <c r="J2493" i="25"/>
  <c r="I2493" i="25"/>
  <c r="D2493" i="25"/>
  <c r="C2493" i="25"/>
  <c r="B2493" i="25"/>
  <c r="A2493" i="25"/>
  <c r="J2492" i="25"/>
  <c r="I2492" i="25"/>
  <c r="K2492" i="25"/>
  <c r="D2492" i="25"/>
  <c r="C2492" i="25"/>
  <c r="B2492" i="25"/>
  <c r="A2492" i="25"/>
  <c r="J2491" i="25"/>
  <c r="I2491" i="25"/>
  <c r="K2491" i="25"/>
  <c r="D2491" i="25"/>
  <c r="C2491" i="25"/>
  <c r="B2491" i="25"/>
  <c r="A2491" i="25"/>
  <c r="J2490" i="25"/>
  <c r="I2490" i="25"/>
  <c r="D2490" i="25"/>
  <c r="C2490" i="25"/>
  <c r="B2490" i="25"/>
  <c r="A2490" i="25"/>
  <c r="J2489" i="25"/>
  <c r="I2489" i="25"/>
  <c r="K2489" i="25"/>
  <c r="D2489" i="25"/>
  <c r="C2489" i="25"/>
  <c r="B2489" i="25"/>
  <c r="A2489" i="25"/>
  <c r="J2488" i="25"/>
  <c r="I2488" i="25"/>
  <c r="D2488" i="25"/>
  <c r="C2488" i="25"/>
  <c r="B2488" i="25"/>
  <c r="A2488" i="25"/>
  <c r="J2487" i="25"/>
  <c r="I2487" i="25"/>
  <c r="D2487" i="25"/>
  <c r="C2487" i="25"/>
  <c r="B2487" i="25"/>
  <c r="A2487" i="25"/>
  <c r="J2486" i="25"/>
  <c r="I2486" i="25"/>
  <c r="D2486" i="25"/>
  <c r="C2486" i="25"/>
  <c r="B2486" i="25"/>
  <c r="A2486" i="25"/>
  <c r="J2485" i="25"/>
  <c r="I2485" i="25"/>
  <c r="D2485" i="25"/>
  <c r="C2485" i="25"/>
  <c r="B2485" i="25"/>
  <c r="A2485" i="25"/>
  <c r="J2484" i="25"/>
  <c r="I2484" i="25"/>
  <c r="D2484" i="25"/>
  <c r="C2484" i="25"/>
  <c r="B2484" i="25"/>
  <c r="A2484" i="25"/>
  <c r="J2483" i="25"/>
  <c r="I2483" i="25"/>
  <c r="D2483" i="25"/>
  <c r="C2483" i="25"/>
  <c r="B2483" i="25"/>
  <c r="A2483" i="25"/>
  <c r="J2482" i="25"/>
  <c r="I2482" i="25"/>
  <c r="D2482" i="25"/>
  <c r="C2482" i="25"/>
  <c r="B2482" i="25"/>
  <c r="A2482" i="25"/>
  <c r="J2481" i="25"/>
  <c r="I2481" i="25"/>
  <c r="K2481" i="25"/>
  <c r="D2481" i="25"/>
  <c r="C2481" i="25"/>
  <c r="B2481" i="25"/>
  <c r="A2481" i="25"/>
  <c r="J2480" i="25"/>
  <c r="K2480" i="25"/>
  <c r="I2480" i="25"/>
  <c r="D2480" i="25"/>
  <c r="C2480" i="25"/>
  <c r="B2480" i="25"/>
  <c r="A2480" i="25"/>
  <c r="J2479" i="25"/>
  <c r="I2479" i="25"/>
  <c r="D2479" i="25"/>
  <c r="C2479" i="25"/>
  <c r="B2479" i="25"/>
  <c r="A2479" i="25"/>
  <c r="J2478" i="25"/>
  <c r="I2478" i="25"/>
  <c r="D2478" i="25"/>
  <c r="C2478" i="25"/>
  <c r="B2478" i="25"/>
  <c r="A2478" i="25"/>
  <c r="J2477" i="25"/>
  <c r="I2477" i="25"/>
  <c r="D2477" i="25"/>
  <c r="C2477" i="25"/>
  <c r="B2477" i="25"/>
  <c r="A2477" i="25"/>
  <c r="J2476" i="25"/>
  <c r="I2476" i="25"/>
  <c r="D2476" i="25"/>
  <c r="C2476" i="25"/>
  <c r="B2476" i="25"/>
  <c r="A2476" i="25"/>
  <c r="J2475" i="25"/>
  <c r="I2475" i="25"/>
  <c r="D2475" i="25"/>
  <c r="C2475" i="25"/>
  <c r="B2475" i="25"/>
  <c r="A2475" i="25"/>
  <c r="J2474" i="25"/>
  <c r="I2474" i="25"/>
  <c r="D2474" i="25"/>
  <c r="C2474" i="25"/>
  <c r="B2474" i="25"/>
  <c r="A2474" i="25"/>
  <c r="J2473" i="25"/>
  <c r="I2473" i="25"/>
  <c r="D2473" i="25"/>
  <c r="C2473" i="25"/>
  <c r="B2473" i="25"/>
  <c r="A2473" i="25"/>
  <c r="J2472" i="25"/>
  <c r="I2472" i="25"/>
  <c r="D2472" i="25"/>
  <c r="C2472" i="25"/>
  <c r="B2472" i="25"/>
  <c r="A2472" i="25"/>
  <c r="J2471" i="25"/>
  <c r="I2471" i="25"/>
  <c r="D2471" i="25"/>
  <c r="C2471" i="25"/>
  <c r="B2471" i="25"/>
  <c r="A2471" i="25"/>
  <c r="J2470" i="25"/>
  <c r="I2470" i="25"/>
  <c r="D2470" i="25"/>
  <c r="C2470" i="25"/>
  <c r="B2470" i="25"/>
  <c r="A2470" i="25"/>
  <c r="J2469" i="25"/>
  <c r="I2469" i="25"/>
  <c r="K2469" i="25"/>
  <c r="D2469" i="25"/>
  <c r="C2469" i="25"/>
  <c r="B2469" i="25"/>
  <c r="A2469" i="25"/>
  <c r="J2468" i="25"/>
  <c r="I2468" i="25"/>
  <c r="K2468" i="25"/>
  <c r="D2468" i="25"/>
  <c r="C2468" i="25"/>
  <c r="B2468" i="25"/>
  <c r="A2468" i="25"/>
  <c r="J2467" i="25"/>
  <c r="I2467" i="25"/>
  <c r="D2467" i="25"/>
  <c r="C2467" i="25"/>
  <c r="B2467" i="25"/>
  <c r="A2467" i="25"/>
  <c r="J2466" i="25"/>
  <c r="I2466" i="25"/>
  <c r="D2466" i="25"/>
  <c r="C2466" i="25"/>
  <c r="B2466" i="25"/>
  <c r="A2466" i="25"/>
  <c r="J2465" i="25"/>
  <c r="I2465" i="25"/>
  <c r="D2465" i="25"/>
  <c r="C2465" i="25"/>
  <c r="B2465" i="25"/>
  <c r="A2465" i="25"/>
  <c r="J2464" i="25"/>
  <c r="I2464" i="25"/>
  <c r="D2464" i="25"/>
  <c r="C2464" i="25"/>
  <c r="B2464" i="25"/>
  <c r="A2464" i="25"/>
  <c r="J2463" i="25"/>
  <c r="I2463" i="25"/>
  <c r="D2463" i="25"/>
  <c r="C2463" i="25"/>
  <c r="B2463" i="25"/>
  <c r="A2463" i="25"/>
  <c r="J2462" i="25"/>
  <c r="I2462" i="25"/>
  <c r="D2462" i="25"/>
  <c r="C2462" i="25"/>
  <c r="B2462" i="25"/>
  <c r="A2462" i="25"/>
  <c r="J2461" i="25"/>
  <c r="I2461" i="25"/>
  <c r="K2461" i="25"/>
  <c r="D2461" i="25"/>
  <c r="C2461" i="25"/>
  <c r="B2461" i="25"/>
  <c r="A2461" i="25"/>
  <c r="J2460" i="25"/>
  <c r="K2460" i="25"/>
  <c r="I2460" i="25"/>
  <c r="D2460" i="25"/>
  <c r="C2460" i="25"/>
  <c r="B2460" i="25"/>
  <c r="A2460" i="25"/>
  <c r="J2459" i="25"/>
  <c r="I2459" i="25"/>
  <c r="D2459" i="25"/>
  <c r="C2459" i="25"/>
  <c r="B2459" i="25"/>
  <c r="A2459" i="25"/>
  <c r="J2458" i="25"/>
  <c r="I2458" i="25"/>
  <c r="D2458" i="25"/>
  <c r="C2458" i="25"/>
  <c r="B2458" i="25"/>
  <c r="A2458" i="25"/>
  <c r="J2457" i="25"/>
  <c r="I2457" i="25"/>
  <c r="D2457" i="25"/>
  <c r="C2457" i="25"/>
  <c r="B2457" i="25"/>
  <c r="A2457" i="25"/>
  <c r="J2456" i="25"/>
  <c r="I2456" i="25"/>
  <c r="D2456" i="25"/>
  <c r="C2456" i="25"/>
  <c r="B2456" i="25"/>
  <c r="A2456" i="25"/>
  <c r="J2455" i="25"/>
  <c r="I2455" i="25"/>
  <c r="D2455" i="25"/>
  <c r="C2455" i="25"/>
  <c r="B2455" i="25"/>
  <c r="A2455" i="25"/>
  <c r="J2454" i="25"/>
  <c r="I2454" i="25"/>
  <c r="D2454" i="25"/>
  <c r="C2454" i="25"/>
  <c r="B2454" i="25"/>
  <c r="A2454" i="25"/>
  <c r="J2453" i="25"/>
  <c r="I2453" i="25"/>
  <c r="K2453" i="25"/>
  <c r="D2453" i="25"/>
  <c r="C2453" i="25"/>
  <c r="B2453" i="25"/>
  <c r="A2453" i="25"/>
  <c r="J2452" i="25"/>
  <c r="I2452" i="25"/>
  <c r="D2452" i="25"/>
  <c r="C2452" i="25"/>
  <c r="B2452" i="25"/>
  <c r="A2452" i="25"/>
  <c r="J2451" i="25"/>
  <c r="I2451" i="25"/>
  <c r="D2451" i="25"/>
  <c r="C2451" i="25"/>
  <c r="B2451" i="25"/>
  <c r="A2451" i="25"/>
  <c r="J2450" i="25"/>
  <c r="I2450" i="25"/>
  <c r="D2450" i="25"/>
  <c r="C2450" i="25"/>
  <c r="B2450" i="25"/>
  <c r="A2450" i="25"/>
  <c r="J2449" i="25"/>
  <c r="I2449" i="25"/>
  <c r="D2449" i="25"/>
  <c r="C2449" i="25"/>
  <c r="B2449" i="25"/>
  <c r="A2449" i="25"/>
  <c r="J2448" i="25"/>
  <c r="I2448" i="25"/>
  <c r="D2448" i="25"/>
  <c r="C2448" i="25"/>
  <c r="B2448" i="25"/>
  <c r="A2448" i="25"/>
  <c r="J2447" i="25"/>
  <c r="I2447" i="25"/>
  <c r="D2447" i="25"/>
  <c r="C2447" i="25"/>
  <c r="B2447" i="25"/>
  <c r="A2447" i="25"/>
  <c r="J2446" i="25"/>
  <c r="I2446" i="25"/>
  <c r="D2446" i="25"/>
  <c r="C2446" i="25"/>
  <c r="B2446" i="25"/>
  <c r="A2446" i="25"/>
  <c r="J2445" i="25"/>
  <c r="I2445" i="25"/>
  <c r="K2445" i="25"/>
  <c r="D2445" i="25"/>
  <c r="C2445" i="25"/>
  <c r="B2445" i="25"/>
  <c r="A2445" i="25"/>
  <c r="J2444" i="25"/>
  <c r="I2444" i="25"/>
  <c r="D2444" i="25"/>
  <c r="C2444" i="25"/>
  <c r="B2444" i="25"/>
  <c r="A2444" i="25"/>
  <c r="J2443" i="25"/>
  <c r="I2443" i="25"/>
  <c r="K2443" i="25"/>
  <c r="D2443" i="25"/>
  <c r="C2443" i="25"/>
  <c r="B2443" i="25"/>
  <c r="A2443" i="25"/>
  <c r="J2442" i="25"/>
  <c r="I2442" i="25"/>
  <c r="D2442" i="25"/>
  <c r="C2442" i="25"/>
  <c r="B2442" i="25"/>
  <c r="A2442" i="25"/>
  <c r="J2441" i="25"/>
  <c r="I2441" i="25"/>
  <c r="D2441" i="25"/>
  <c r="C2441" i="25"/>
  <c r="B2441" i="25"/>
  <c r="A2441" i="25"/>
  <c r="J2440" i="25"/>
  <c r="I2440" i="25"/>
  <c r="D2440" i="25"/>
  <c r="C2440" i="25"/>
  <c r="B2440" i="25"/>
  <c r="A2440" i="25"/>
  <c r="J2439" i="25"/>
  <c r="I2439" i="25"/>
  <c r="D2439" i="25"/>
  <c r="C2439" i="25"/>
  <c r="B2439" i="25"/>
  <c r="A2439" i="25"/>
  <c r="J2438" i="25"/>
  <c r="I2438" i="25"/>
  <c r="D2438" i="25"/>
  <c r="C2438" i="25"/>
  <c r="B2438" i="25"/>
  <c r="A2438" i="25"/>
  <c r="J2437" i="25"/>
  <c r="I2437" i="25"/>
  <c r="D2437" i="25"/>
  <c r="C2437" i="25"/>
  <c r="B2437" i="25"/>
  <c r="A2437" i="25"/>
  <c r="J2436" i="25"/>
  <c r="I2436" i="25"/>
  <c r="K2436" i="25"/>
  <c r="D2436" i="25"/>
  <c r="C2436" i="25"/>
  <c r="B2436" i="25"/>
  <c r="A2436" i="25"/>
  <c r="J2435" i="25"/>
  <c r="I2435" i="25"/>
  <c r="D2435" i="25"/>
  <c r="C2435" i="25"/>
  <c r="B2435" i="25"/>
  <c r="A2435" i="25"/>
  <c r="J2434" i="25"/>
  <c r="I2434" i="25"/>
  <c r="D2434" i="25"/>
  <c r="C2434" i="25"/>
  <c r="B2434" i="25"/>
  <c r="A2434" i="25"/>
  <c r="J2433" i="25"/>
  <c r="I2433" i="25"/>
  <c r="D2433" i="25"/>
  <c r="C2433" i="25"/>
  <c r="B2433" i="25"/>
  <c r="A2433" i="25"/>
  <c r="J2432" i="25"/>
  <c r="I2432" i="25"/>
  <c r="D2432" i="25"/>
  <c r="C2432" i="25"/>
  <c r="B2432" i="25"/>
  <c r="A2432" i="25"/>
  <c r="J2431" i="25"/>
  <c r="I2431" i="25"/>
  <c r="D2431" i="25"/>
  <c r="C2431" i="25"/>
  <c r="B2431" i="25"/>
  <c r="A2431" i="25"/>
  <c r="J2430" i="25"/>
  <c r="I2430" i="25"/>
  <c r="D2430" i="25"/>
  <c r="C2430" i="25"/>
  <c r="B2430" i="25"/>
  <c r="A2430" i="25"/>
  <c r="J2429" i="25"/>
  <c r="I2429" i="25"/>
  <c r="D2429" i="25"/>
  <c r="C2429" i="25"/>
  <c r="B2429" i="25"/>
  <c r="A2429" i="25"/>
  <c r="J2428" i="25"/>
  <c r="I2428" i="25"/>
  <c r="K2428" i="25"/>
  <c r="D2428" i="25"/>
  <c r="C2428" i="25"/>
  <c r="B2428" i="25"/>
  <c r="A2428" i="25"/>
  <c r="J2427" i="25"/>
  <c r="I2427" i="25"/>
  <c r="D2427" i="25"/>
  <c r="C2427" i="25"/>
  <c r="B2427" i="25"/>
  <c r="A2427" i="25"/>
  <c r="J2426" i="25"/>
  <c r="I2426" i="25"/>
  <c r="D2426" i="25"/>
  <c r="C2426" i="25"/>
  <c r="B2426" i="25"/>
  <c r="A2426" i="25"/>
  <c r="J2425" i="25"/>
  <c r="I2425" i="25"/>
  <c r="D2425" i="25"/>
  <c r="C2425" i="25"/>
  <c r="B2425" i="25"/>
  <c r="A2425" i="25"/>
  <c r="J2424" i="25"/>
  <c r="I2424" i="25"/>
  <c r="D2424" i="25"/>
  <c r="C2424" i="25"/>
  <c r="B2424" i="25"/>
  <c r="A2424" i="25"/>
  <c r="J2423" i="25"/>
  <c r="I2423" i="25"/>
  <c r="D2423" i="25"/>
  <c r="C2423" i="25"/>
  <c r="B2423" i="25"/>
  <c r="A2423" i="25"/>
  <c r="J2422" i="25"/>
  <c r="I2422" i="25"/>
  <c r="D2422" i="25"/>
  <c r="C2422" i="25"/>
  <c r="B2422" i="25"/>
  <c r="A2422" i="25"/>
  <c r="J2421" i="25"/>
  <c r="I2421" i="25"/>
  <c r="D2421" i="25"/>
  <c r="C2421" i="25"/>
  <c r="B2421" i="25"/>
  <c r="A2421" i="25"/>
  <c r="J2420" i="25"/>
  <c r="K2420" i="25"/>
  <c r="I2420" i="25"/>
  <c r="D2420" i="25"/>
  <c r="C2420" i="25"/>
  <c r="B2420" i="25"/>
  <c r="A2420" i="25"/>
  <c r="J2419" i="25"/>
  <c r="K2419" i="25"/>
  <c r="I2419" i="25"/>
  <c r="D2419" i="25"/>
  <c r="C2419" i="25"/>
  <c r="B2419" i="25"/>
  <c r="A2419" i="25"/>
  <c r="J2418" i="25"/>
  <c r="I2418" i="25"/>
  <c r="D2418" i="25"/>
  <c r="C2418" i="25"/>
  <c r="B2418" i="25"/>
  <c r="A2418" i="25"/>
  <c r="J2417" i="25"/>
  <c r="I2417" i="25"/>
  <c r="D2417" i="25"/>
  <c r="C2417" i="25"/>
  <c r="B2417" i="25"/>
  <c r="A2417" i="25"/>
  <c r="J2416" i="25"/>
  <c r="I2416" i="25"/>
  <c r="D2416" i="25"/>
  <c r="C2416" i="25"/>
  <c r="B2416" i="25"/>
  <c r="A2416" i="25"/>
  <c r="J2415" i="25"/>
  <c r="I2415" i="25"/>
  <c r="D2415" i="25"/>
  <c r="C2415" i="25"/>
  <c r="B2415" i="25"/>
  <c r="A2415" i="25"/>
  <c r="J2414" i="25"/>
  <c r="I2414" i="25"/>
  <c r="D2414" i="25"/>
  <c r="C2414" i="25"/>
  <c r="B2414" i="25"/>
  <c r="A2414" i="25"/>
  <c r="J2413" i="25"/>
  <c r="I2413" i="25"/>
  <c r="K2413" i="25"/>
  <c r="D2413" i="25"/>
  <c r="C2413" i="25"/>
  <c r="B2413" i="25"/>
  <c r="A2413" i="25"/>
  <c r="K2412" i="25"/>
  <c r="J2412" i="25"/>
  <c r="I2412" i="25"/>
  <c r="D2412" i="25"/>
  <c r="C2412" i="25"/>
  <c r="B2412" i="25"/>
  <c r="A2412" i="25"/>
  <c r="J2411" i="25"/>
  <c r="I2411" i="25"/>
  <c r="D2411" i="25"/>
  <c r="C2411" i="25"/>
  <c r="B2411" i="25"/>
  <c r="A2411" i="25"/>
  <c r="J2410" i="25"/>
  <c r="I2410" i="25"/>
  <c r="D2410" i="25"/>
  <c r="C2410" i="25"/>
  <c r="B2410" i="25"/>
  <c r="A2410" i="25"/>
  <c r="J2409" i="25"/>
  <c r="K2409" i="25"/>
  <c r="I2409" i="25"/>
  <c r="D2409" i="25"/>
  <c r="C2409" i="25"/>
  <c r="B2409" i="25"/>
  <c r="A2409" i="25"/>
  <c r="J2408" i="25"/>
  <c r="I2408" i="25"/>
  <c r="D2408" i="25"/>
  <c r="C2408" i="25"/>
  <c r="B2408" i="25"/>
  <c r="A2408" i="25"/>
  <c r="J2407" i="25"/>
  <c r="I2407" i="25"/>
  <c r="D2407" i="25"/>
  <c r="C2407" i="25"/>
  <c r="B2407" i="25"/>
  <c r="A2407" i="25"/>
  <c r="J2406" i="25"/>
  <c r="I2406" i="25"/>
  <c r="D2406" i="25"/>
  <c r="C2406" i="25"/>
  <c r="B2406" i="25"/>
  <c r="A2406" i="25"/>
  <c r="J2405" i="25"/>
  <c r="I2405" i="25"/>
  <c r="D2405" i="25"/>
  <c r="C2405" i="25"/>
  <c r="B2405" i="25"/>
  <c r="A2405" i="25"/>
  <c r="J2404" i="25"/>
  <c r="I2404" i="25"/>
  <c r="K2404" i="25"/>
  <c r="D2404" i="25"/>
  <c r="C2404" i="25"/>
  <c r="B2404" i="25"/>
  <c r="A2404" i="25"/>
  <c r="J2403" i="25"/>
  <c r="I2403" i="25"/>
  <c r="D2403" i="25"/>
  <c r="C2403" i="25"/>
  <c r="B2403" i="25"/>
  <c r="A2403" i="25"/>
  <c r="J2402" i="25"/>
  <c r="I2402" i="25"/>
  <c r="D2402" i="25"/>
  <c r="C2402" i="25"/>
  <c r="B2402" i="25"/>
  <c r="A2402" i="25"/>
  <c r="J2401" i="25"/>
  <c r="I2401" i="25"/>
  <c r="D2401" i="25"/>
  <c r="C2401" i="25"/>
  <c r="B2401" i="25"/>
  <c r="A2401" i="25"/>
  <c r="J2400" i="25"/>
  <c r="I2400" i="25"/>
  <c r="D2400" i="25"/>
  <c r="C2400" i="25"/>
  <c r="B2400" i="25"/>
  <c r="A2400" i="25"/>
  <c r="J2399" i="25"/>
  <c r="I2399" i="25"/>
  <c r="K2399" i="25"/>
  <c r="D2399" i="25"/>
  <c r="C2399" i="25"/>
  <c r="B2399" i="25"/>
  <c r="A2399" i="25"/>
  <c r="J2398" i="25"/>
  <c r="I2398" i="25"/>
  <c r="D2398" i="25"/>
  <c r="C2398" i="25"/>
  <c r="B2398" i="25"/>
  <c r="A2398" i="25"/>
  <c r="J2397" i="25"/>
  <c r="I2397" i="25"/>
  <c r="D2397" i="25"/>
  <c r="C2397" i="25"/>
  <c r="B2397" i="25"/>
  <c r="A2397" i="25"/>
  <c r="J2396" i="25"/>
  <c r="I2396" i="25"/>
  <c r="D2396" i="25"/>
  <c r="C2396" i="25"/>
  <c r="B2396" i="25"/>
  <c r="A2396" i="25"/>
  <c r="K2395" i="25"/>
  <c r="J2395" i="25"/>
  <c r="I2395" i="25"/>
  <c r="D2395" i="25"/>
  <c r="C2395" i="25"/>
  <c r="B2395" i="25"/>
  <c r="A2395" i="25"/>
  <c r="J2394" i="25"/>
  <c r="I2394" i="25"/>
  <c r="D2394" i="25"/>
  <c r="C2394" i="25"/>
  <c r="B2394" i="25"/>
  <c r="A2394" i="25"/>
  <c r="J2393" i="25"/>
  <c r="I2393" i="25"/>
  <c r="D2393" i="25"/>
  <c r="C2393" i="25"/>
  <c r="B2393" i="25"/>
  <c r="A2393" i="25"/>
  <c r="J2392" i="25"/>
  <c r="I2392" i="25"/>
  <c r="D2392" i="25"/>
  <c r="C2392" i="25"/>
  <c r="B2392" i="25"/>
  <c r="A2392" i="25"/>
  <c r="J2391" i="25"/>
  <c r="I2391" i="25"/>
  <c r="D2391" i="25"/>
  <c r="C2391" i="25"/>
  <c r="B2391" i="25"/>
  <c r="A2391" i="25"/>
  <c r="J2390" i="25"/>
  <c r="I2390" i="25"/>
  <c r="D2390" i="25"/>
  <c r="C2390" i="25"/>
  <c r="B2390" i="25"/>
  <c r="A2390" i="25"/>
  <c r="J2389" i="25"/>
  <c r="I2389" i="25"/>
  <c r="K2389" i="25"/>
  <c r="D2389" i="25"/>
  <c r="C2389" i="25"/>
  <c r="B2389" i="25"/>
  <c r="A2389" i="25"/>
  <c r="J2388" i="25"/>
  <c r="I2388" i="25"/>
  <c r="D2388" i="25"/>
  <c r="C2388" i="25"/>
  <c r="B2388" i="25"/>
  <c r="A2388" i="25"/>
  <c r="J2387" i="25"/>
  <c r="I2387" i="25"/>
  <c r="D2387" i="25"/>
  <c r="C2387" i="25"/>
  <c r="B2387" i="25"/>
  <c r="A2387" i="25"/>
  <c r="J2386" i="25"/>
  <c r="I2386" i="25"/>
  <c r="D2386" i="25"/>
  <c r="C2386" i="25"/>
  <c r="B2386" i="25"/>
  <c r="A2386" i="25"/>
  <c r="J2385" i="25"/>
  <c r="I2385" i="25"/>
  <c r="D2385" i="25"/>
  <c r="C2385" i="25"/>
  <c r="B2385" i="25"/>
  <c r="A2385" i="25"/>
  <c r="J2384" i="25"/>
  <c r="I2384" i="25"/>
  <c r="K2384" i="25"/>
  <c r="D2384" i="25"/>
  <c r="C2384" i="25"/>
  <c r="B2384" i="25"/>
  <c r="A2384" i="25"/>
  <c r="J2383" i="25"/>
  <c r="I2383" i="25"/>
  <c r="D2383" i="25"/>
  <c r="C2383" i="25"/>
  <c r="B2383" i="25"/>
  <c r="A2383" i="25"/>
  <c r="J2382" i="25"/>
  <c r="I2382" i="25"/>
  <c r="D2382" i="25"/>
  <c r="C2382" i="25"/>
  <c r="B2382" i="25"/>
  <c r="A2382" i="25"/>
  <c r="J2381" i="25"/>
  <c r="I2381" i="25"/>
  <c r="K2381" i="25"/>
  <c r="D2381" i="25"/>
  <c r="C2381" i="25"/>
  <c r="B2381" i="25"/>
  <c r="A2381" i="25"/>
  <c r="J2380" i="25"/>
  <c r="I2380" i="25"/>
  <c r="D2380" i="25"/>
  <c r="C2380" i="25"/>
  <c r="B2380" i="25"/>
  <c r="A2380" i="25"/>
  <c r="J2379" i="25"/>
  <c r="I2379" i="25"/>
  <c r="D2379" i="25"/>
  <c r="C2379" i="25"/>
  <c r="B2379" i="25"/>
  <c r="A2379" i="25"/>
  <c r="J2378" i="25"/>
  <c r="I2378" i="25"/>
  <c r="D2378" i="25"/>
  <c r="C2378" i="25"/>
  <c r="B2378" i="25"/>
  <c r="A2378" i="25"/>
  <c r="J2377" i="25"/>
  <c r="I2377" i="25"/>
  <c r="D2377" i="25"/>
  <c r="C2377" i="25"/>
  <c r="B2377" i="25"/>
  <c r="A2377" i="25"/>
  <c r="J2376" i="25"/>
  <c r="I2376" i="25"/>
  <c r="K2376" i="25"/>
  <c r="D2376" i="25"/>
  <c r="C2376" i="25"/>
  <c r="B2376" i="25"/>
  <c r="A2376" i="25"/>
  <c r="J2375" i="25"/>
  <c r="I2375" i="25"/>
  <c r="D2375" i="25"/>
  <c r="C2375" i="25"/>
  <c r="B2375" i="25"/>
  <c r="A2375" i="25"/>
  <c r="J2374" i="25"/>
  <c r="I2374" i="25"/>
  <c r="D2374" i="25"/>
  <c r="C2374" i="25"/>
  <c r="B2374" i="25"/>
  <c r="A2374" i="25"/>
  <c r="J2373" i="25"/>
  <c r="I2373" i="25"/>
  <c r="K2373" i="25"/>
  <c r="D2373" i="25"/>
  <c r="C2373" i="25"/>
  <c r="B2373" i="25"/>
  <c r="A2373" i="25"/>
  <c r="J2372" i="25"/>
  <c r="I2372" i="25"/>
  <c r="D2372" i="25"/>
  <c r="C2372" i="25"/>
  <c r="B2372" i="25"/>
  <c r="A2372" i="25"/>
  <c r="J2371" i="25"/>
  <c r="I2371" i="25"/>
  <c r="K2371" i="25"/>
  <c r="D2371" i="25"/>
  <c r="C2371" i="25"/>
  <c r="B2371" i="25"/>
  <c r="A2371" i="25"/>
  <c r="J2370" i="25"/>
  <c r="I2370" i="25"/>
  <c r="D2370" i="25"/>
  <c r="C2370" i="25"/>
  <c r="B2370" i="25"/>
  <c r="A2370" i="25"/>
  <c r="J2369" i="25"/>
  <c r="I2369" i="25"/>
  <c r="K2369" i="25"/>
  <c r="D2369" i="25"/>
  <c r="C2369" i="25"/>
  <c r="B2369" i="25"/>
  <c r="A2369" i="25"/>
  <c r="J2368" i="25"/>
  <c r="I2368" i="25"/>
  <c r="D2368" i="25"/>
  <c r="C2368" i="25"/>
  <c r="B2368" i="25"/>
  <c r="A2368" i="25"/>
  <c r="J2367" i="25"/>
  <c r="I2367" i="25"/>
  <c r="D2367" i="25"/>
  <c r="C2367" i="25"/>
  <c r="B2367" i="25"/>
  <c r="A2367" i="25"/>
  <c r="J2366" i="25"/>
  <c r="I2366" i="25"/>
  <c r="K2366" i="25"/>
  <c r="D2366" i="25"/>
  <c r="C2366" i="25"/>
  <c r="B2366" i="25"/>
  <c r="A2366" i="25"/>
  <c r="J2365" i="25"/>
  <c r="I2365" i="25"/>
  <c r="D2365" i="25"/>
  <c r="C2365" i="25"/>
  <c r="B2365" i="25"/>
  <c r="A2365" i="25"/>
  <c r="J2364" i="25"/>
  <c r="I2364" i="25"/>
  <c r="K2364" i="25"/>
  <c r="D2364" i="25"/>
  <c r="C2364" i="25"/>
  <c r="B2364" i="25"/>
  <c r="A2364" i="25"/>
  <c r="J2363" i="25"/>
  <c r="I2363" i="25"/>
  <c r="K2363" i="25"/>
  <c r="D2363" i="25"/>
  <c r="C2363" i="25"/>
  <c r="B2363" i="25"/>
  <c r="A2363" i="25"/>
  <c r="J2362" i="25"/>
  <c r="I2362" i="25"/>
  <c r="D2362" i="25"/>
  <c r="C2362" i="25"/>
  <c r="B2362" i="25"/>
  <c r="A2362" i="25"/>
  <c r="J2361" i="25"/>
  <c r="I2361" i="25"/>
  <c r="D2361" i="25"/>
  <c r="C2361" i="25"/>
  <c r="B2361" i="25"/>
  <c r="A2361" i="25"/>
  <c r="J2360" i="25"/>
  <c r="I2360" i="25"/>
  <c r="D2360" i="25"/>
  <c r="C2360" i="25"/>
  <c r="B2360" i="25"/>
  <c r="A2360" i="25"/>
  <c r="J2359" i="25"/>
  <c r="I2359" i="25"/>
  <c r="D2359" i="25"/>
  <c r="C2359" i="25"/>
  <c r="B2359" i="25"/>
  <c r="A2359" i="25"/>
  <c r="J2358" i="25"/>
  <c r="I2358" i="25"/>
  <c r="K2358" i="25"/>
  <c r="D2358" i="25"/>
  <c r="C2358" i="25"/>
  <c r="B2358" i="25"/>
  <c r="A2358" i="25"/>
  <c r="J2357" i="25"/>
  <c r="I2357" i="25"/>
  <c r="D2357" i="25"/>
  <c r="C2357" i="25"/>
  <c r="B2357" i="25"/>
  <c r="A2357" i="25"/>
  <c r="J2356" i="25"/>
  <c r="I2356" i="25"/>
  <c r="D2356" i="25"/>
  <c r="C2356" i="25"/>
  <c r="B2356" i="25"/>
  <c r="A2356" i="25"/>
  <c r="J2355" i="25"/>
  <c r="I2355" i="25"/>
  <c r="D2355" i="25"/>
  <c r="C2355" i="25"/>
  <c r="B2355" i="25"/>
  <c r="A2355" i="25"/>
  <c r="J2354" i="25"/>
  <c r="I2354" i="25"/>
  <c r="D2354" i="25"/>
  <c r="C2354" i="25"/>
  <c r="B2354" i="25"/>
  <c r="A2354" i="25"/>
  <c r="J2353" i="25"/>
  <c r="I2353" i="25"/>
  <c r="K2353" i="25"/>
  <c r="D2353" i="25"/>
  <c r="C2353" i="25"/>
  <c r="B2353" i="25"/>
  <c r="A2353" i="25"/>
  <c r="J2352" i="25"/>
  <c r="I2352" i="25"/>
  <c r="D2352" i="25"/>
  <c r="C2352" i="25"/>
  <c r="B2352" i="25"/>
  <c r="A2352" i="25"/>
  <c r="J2351" i="25"/>
  <c r="I2351" i="25"/>
  <c r="D2351" i="25"/>
  <c r="C2351" i="25"/>
  <c r="B2351" i="25"/>
  <c r="A2351" i="25"/>
  <c r="J2350" i="25"/>
  <c r="I2350" i="25"/>
  <c r="K2350" i="25"/>
  <c r="D2350" i="25"/>
  <c r="C2350" i="25"/>
  <c r="B2350" i="25"/>
  <c r="A2350" i="25"/>
  <c r="J2349" i="25"/>
  <c r="I2349" i="25"/>
  <c r="D2349" i="25"/>
  <c r="C2349" i="25"/>
  <c r="B2349" i="25"/>
  <c r="A2349" i="25"/>
  <c r="J2348" i="25"/>
  <c r="I2348" i="25"/>
  <c r="D2348" i="25"/>
  <c r="C2348" i="25"/>
  <c r="B2348" i="25"/>
  <c r="A2348" i="25"/>
  <c r="J2347" i="25"/>
  <c r="I2347" i="25"/>
  <c r="D2347" i="25"/>
  <c r="C2347" i="25"/>
  <c r="B2347" i="25"/>
  <c r="A2347" i="25"/>
  <c r="J2346" i="25"/>
  <c r="I2346" i="25"/>
  <c r="D2346" i="25"/>
  <c r="C2346" i="25"/>
  <c r="B2346" i="25"/>
  <c r="A2346" i="25"/>
  <c r="J2345" i="25"/>
  <c r="I2345" i="25"/>
  <c r="D2345" i="25"/>
  <c r="C2345" i="25"/>
  <c r="B2345" i="25"/>
  <c r="A2345" i="25"/>
  <c r="J2344" i="25"/>
  <c r="I2344" i="25"/>
  <c r="D2344" i="25"/>
  <c r="C2344" i="25"/>
  <c r="B2344" i="25"/>
  <c r="A2344" i="25"/>
  <c r="J2343" i="25"/>
  <c r="I2343" i="25"/>
  <c r="D2343" i="25"/>
  <c r="C2343" i="25"/>
  <c r="B2343" i="25"/>
  <c r="A2343" i="25"/>
  <c r="J2342" i="25"/>
  <c r="I2342" i="25"/>
  <c r="D2342" i="25"/>
  <c r="C2342" i="25"/>
  <c r="B2342" i="25"/>
  <c r="A2342" i="25"/>
  <c r="J2341" i="25"/>
  <c r="I2341" i="25"/>
  <c r="D2341" i="25"/>
  <c r="C2341" i="25"/>
  <c r="B2341" i="25"/>
  <c r="A2341" i="25"/>
  <c r="J2340" i="25"/>
  <c r="K2340" i="25"/>
  <c r="I2340" i="25"/>
  <c r="D2340" i="25"/>
  <c r="C2340" i="25"/>
  <c r="B2340" i="25"/>
  <c r="A2340" i="25"/>
  <c r="J2339" i="25"/>
  <c r="I2339" i="25"/>
  <c r="D2339" i="25"/>
  <c r="C2339" i="25"/>
  <c r="B2339" i="25"/>
  <c r="A2339" i="25"/>
  <c r="J2338" i="25"/>
  <c r="I2338" i="25"/>
  <c r="D2338" i="25"/>
  <c r="C2338" i="25"/>
  <c r="B2338" i="25"/>
  <c r="A2338" i="25"/>
  <c r="J2337" i="25"/>
  <c r="I2337" i="25"/>
  <c r="D2337" i="25"/>
  <c r="C2337" i="25"/>
  <c r="B2337" i="25"/>
  <c r="A2337" i="25"/>
  <c r="J2336" i="25"/>
  <c r="I2336" i="25"/>
  <c r="D2336" i="25"/>
  <c r="C2336" i="25"/>
  <c r="B2336" i="25"/>
  <c r="A2336" i="25"/>
  <c r="J2335" i="25"/>
  <c r="I2335" i="25"/>
  <c r="D2335" i="25"/>
  <c r="C2335" i="25"/>
  <c r="B2335" i="25"/>
  <c r="A2335" i="25"/>
  <c r="J2334" i="25"/>
  <c r="I2334" i="25"/>
  <c r="D2334" i="25"/>
  <c r="C2334" i="25"/>
  <c r="B2334" i="25"/>
  <c r="A2334" i="25"/>
  <c r="J2333" i="25"/>
  <c r="I2333" i="25"/>
  <c r="D2333" i="25"/>
  <c r="C2333" i="25"/>
  <c r="B2333" i="25"/>
  <c r="A2333" i="25"/>
  <c r="J2332" i="25"/>
  <c r="I2332" i="25"/>
  <c r="D2332" i="25"/>
  <c r="C2332" i="25"/>
  <c r="B2332" i="25"/>
  <c r="A2332" i="25"/>
  <c r="J2331" i="25"/>
  <c r="I2331" i="25"/>
  <c r="D2331" i="25"/>
  <c r="C2331" i="25"/>
  <c r="B2331" i="25"/>
  <c r="A2331" i="25"/>
  <c r="J2330" i="25"/>
  <c r="I2330" i="25"/>
  <c r="D2330" i="25"/>
  <c r="C2330" i="25"/>
  <c r="B2330" i="25"/>
  <c r="A2330" i="25"/>
  <c r="J2329" i="25"/>
  <c r="I2329" i="25"/>
  <c r="D2329" i="25"/>
  <c r="C2329" i="25"/>
  <c r="B2329" i="25"/>
  <c r="A2329" i="25"/>
  <c r="J2328" i="25"/>
  <c r="I2328" i="25"/>
  <c r="D2328" i="25"/>
  <c r="C2328" i="25"/>
  <c r="B2328" i="25"/>
  <c r="A2328" i="25"/>
  <c r="J2327" i="25"/>
  <c r="I2327" i="25"/>
  <c r="K2327" i="25"/>
  <c r="D2327" i="25"/>
  <c r="C2327" i="25"/>
  <c r="B2327" i="25"/>
  <c r="A2327" i="25"/>
  <c r="J2326" i="25"/>
  <c r="I2326" i="25"/>
  <c r="D2326" i="25"/>
  <c r="C2326" i="25"/>
  <c r="B2326" i="25"/>
  <c r="A2326" i="25"/>
  <c r="J2325" i="25"/>
  <c r="I2325" i="25"/>
  <c r="D2325" i="25"/>
  <c r="C2325" i="25"/>
  <c r="B2325" i="25"/>
  <c r="A2325" i="25"/>
  <c r="J2324" i="25"/>
  <c r="I2324" i="25"/>
  <c r="D2324" i="25"/>
  <c r="C2324" i="25"/>
  <c r="B2324" i="25"/>
  <c r="A2324" i="25"/>
  <c r="J2323" i="25"/>
  <c r="I2323" i="25"/>
  <c r="D2323" i="25"/>
  <c r="C2323" i="25"/>
  <c r="B2323" i="25"/>
  <c r="A2323" i="25"/>
  <c r="J2322" i="25"/>
  <c r="I2322" i="25"/>
  <c r="D2322" i="25"/>
  <c r="C2322" i="25"/>
  <c r="B2322" i="25"/>
  <c r="A2322" i="25"/>
  <c r="J2321" i="25"/>
  <c r="I2321" i="25"/>
  <c r="K2321" i="25"/>
  <c r="D2321" i="25"/>
  <c r="C2321" i="25"/>
  <c r="B2321" i="25"/>
  <c r="A2321" i="25"/>
  <c r="J2320" i="25"/>
  <c r="I2320" i="25"/>
  <c r="D2320" i="25"/>
  <c r="C2320" i="25"/>
  <c r="B2320" i="25"/>
  <c r="A2320" i="25"/>
  <c r="J2319" i="25"/>
  <c r="I2319" i="25"/>
  <c r="D2319" i="25"/>
  <c r="C2319" i="25"/>
  <c r="B2319" i="25"/>
  <c r="A2319" i="25"/>
  <c r="J2318" i="25"/>
  <c r="I2318" i="25"/>
  <c r="K2318" i="25"/>
  <c r="D2318" i="25"/>
  <c r="C2318" i="25"/>
  <c r="B2318" i="25"/>
  <c r="A2318" i="25"/>
  <c r="J2317" i="25"/>
  <c r="I2317" i="25"/>
  <c r="D2317" i="25"/>
  <c r="C2317" i="25"/>
  <c r="B2317" i="25"/>
  <c r="A2317" i="25"/>
  <c r="J2316" i="25"/>
  <c r="I2316" i="25"/>
  <c r="D2316" i="25"/>
  <c r="C2316" i="25"/>
  <c r="B2316" i="25"/>
  <c r="A2316" i="25"/>
  <c r="J2315" i="25"/>
  <c r="I2315" i="25"/>
  <c r="K2315" i="25"/>
  <c r="D2315" i="25"/>
  <c r="C2315" i="25"/>
  <c r="B2315" i="25"/>
  <c r="A2315" i="25"/>
  <c r="J2314" i="25"/>
  <c r="I2314" i="25"/>
  <c r="D2314" i="25"/>
  <c r="C2314" i="25"/>
  <c r="B2314" i="25"/>
  <c r="A2314" i="25"/>
  <c r="J2313" i="25"/>
  <c r="I2313" i="25"/>
  <c r="D2313" i="25"/>
  <c r="C2313" i="25"/>
  <c r="B2313" i="25"/>
  <c r="A2313" i="25"/>
  <c r="J2312" i="25"/>
  <c r="I2312" i="25"/>
  <c r="D2312" i="25"/>
  <c r="C2312" i="25"/>
  <c r="B2312" i="25"/>
  <c r="A2312" i="25"/>
  <c r="J2311" i="25"/>
  <c r="I2311" i="25"/>
  <c r="D2311" i="25"/>
  <c r="C2311" i="25"/>
  <c r="B2311" i="25"/>
  <c r="A2311" i="25"/>
  <c r="J2310" i="25"/>
  <c r="I2310" i="25"/>
  <c r="D2310" i="25"/>
  <c r="C2310" i="25"/>
  <c r="B2310" i="25"/>
  <c r="A2310" i="25"/>
  <c r="J2309" i="25"/>
  <c r="I2309" i="25"/>
  <c r="K2309" i="25"/>
  <c r="D2309" i="25"/>
  <c r="C2309" i="25"/>
  <c r="B2309" i="25"/>
  <c r="A2309" i="25"/>
  <c r="J2308" i="25"/>
  <c r="I2308" i="25"/>
  <c r="D2308" i="25"/>
  <c r="C2308" i="25"/>
  <c r="B2308" i="25"/>
  <c r="A2308" i="25"/>
  <c r="J2307" i="25"/>
  <c r="I2307" i="25"/>
  <c r="K2307" i="25"/>
  <c r="D2307" i="25"/>
  <c r="C2307" i="25"/>
  <c r="B2307" i="25"/>
  <c r="A2307" i="25"/>
  <c r="J2306" i="25"/>
  <c r="I2306" i="25"/>
  <c r="D2306" i="25"/>
  <c r="C2306" i="25"/>
  <c r="B2306" i="25"/>
  <c r="A2306" i="25"/>
  <c r="J2305" i="25"/>
  <c r="I2305" i="25"/>
  <c r="D2305" i="25"/>
  <c r="C2305" i="25"/>
  <c r="B2305" i="25"/>
  <c r="A2305" i="25"/>
  <c r="J2304" i="25"/>
  <c r="I2304" i="25"/>
  <c r="D2304" i="25"/>
  <c r="C2304" i="25"/>
  <c r="B2304" i="25"/>
  <c r="A2304" i="25"/>
  <c r="J2303" i="25"/>
  <c r="I2303" i="25"/>
  <c r="D2303" i="25"/>
  <c r="C2303" i="25"/>
  <c r="B2303" i="25"/>
  <c r="A2303" i="25"/>
  <c r="J2302" i="25"/>
  <c r="I2302" i="25"/>
  <c r="D2302" i="25"/>
  <c r="C2302" i="25"/>
  <c r="B2302" i="25"/>
  <c r="A2302" i="25"/>
  <c r="J2301" i="25"/>
  <c r="I2301" i="25"/>
  <c r="D2301" i="25"/>
  <c r="C2301" i="25"/>
  <c r="B2301" i="25"/>
  <c r="A2301" i="25"/>
  <c r="J2300" i="25"/>
  <c r="I2300" i="25"/>
  <c r="D2300" i="25"/>
  <c r="C2300" i="25"/>
  <c r="B2300" i="25"/>
  <c r="A2300" i="25"/>
  <c r="J2299" i="25"/>
  <c r="I2299" i="25"/>
  <c r="D2299" i="25"/>
  <c r="C2299" i="25"/>
  <c r="B2299" i="25"/>
  <c r="A2299" i="25"/>
  <c r="J2298" i="25"/>
  <c r="I2298" i="25"/>
  <c r="D2298" i="25"/>
  <c r="C2298" i="25"/>
  <c r="B2298" i="25"/>
  <c r="A2298" i="25"/>
  <c r="J2297" i="25"/>
  <c r="I2297" i="25"/>
  <c r="D2297" i="25"/>
  <c r="C2297" i="25"/>
  <c r="B2297" i="25"/>
  <c r="A2297" i="25"/>
  <c r="J2296" i="25"/>
  <c r="I2296" i="25"/>
  <c r="D2296" i="25"/>
  <c r="C2296" i="25"/>
  <c r="B2296" i="25"/>
  <c r="A2296" i="25"/>
  <c r="J2295" i="25"/>
  <c r="I2295" i="25"/>
  <c r="D2295" i="25"/>
  <c r="C2295" i="25"/>
  <c r="B2295" i="25"/>
  <c r="A2295" i="25"/>
  <c r="J2294" i="25"/>
  <c r="I2294" i="25"/>
  <c r="D2294" i="25"/>
  <c r="C2294" i="25"/>
  <c r="B2294" i="25"/>
  <c r="A2294" i="25"/>
  <c r="J2293" i="25"/>
  <c r="I2293" i="25"/>
  <c r="D2293" i="25"/>
  <c r="C2293" i="25"/>
  <c r="B2293" i="25"/>
  <c r="A2293" i="25"/>
  <c r="J2292" i="25"/>
  <c r="I2292" i="25"/>
  <c r="D2292" i="25"/>
  <c r="C2292" i="25"/>
  <c r="B2292" i="25"/>
  <c r="A2292" i="25"/>
  <c r="J2291" i="25"/>
  <c r="I2291" i="25"/>
  <c r="D2291" i="25"/>
  <c r="C2291" i="25"/>
  <c r="B2291" i="25"/>
  <c r="A2291" i="25"/>
  <c r="J2290" i="25"/>
  <c r="I2290" i="25"/>
  <c r="K2290" i="25"/>
  <c r="D2290" i="25"/>
  <c r="C2290" i="25"/>
  <c r="B2290" i="25"/>
  <c r="A2290" i="25"/>
  <c r="J2289" i="25"/>
  <c r="I2289" i="25"/>
  <c r="D2289" i="25"/>
  <c r="C2289" i="25"/>
  <c r="B2289" i="25"/>
  <c r="A2289" i="25"/>
  <c r="J2288" i="25"/>
  <c r="I2288" i="25"/>
  <c r="D2288" i="25"/>
  <c r="C2288" i="25"/>
  <c r="B2288" i="25"/>
  <c r="A2288" i="25"/>
  <c r="J2287" i="25"/>
  <c r="I2287" i="25"/>
  <c r="D2287" i="25"/>
  <c r="C2287" i="25"/>
  <c r="B2287" i="25"/>
  <c r="A2287" i="25"/>
  <c r="J2286" i="25"/>
  <c r="I2286" i="25"/>
  <c r="D2286" i="25"/>
  <c r="C2286" i="25"/>
  <c r="B2286" i="25"/>
  <c r="A2286" i="25"/>
  <c r="J2285" i="25"/>
  <c r="I2285" i="25"/>
  <c r="K2285" i="25"/>
  <c r="D2285" i="25"/>
  <c r="C2285" i="25"/>
  <c r="B2285" i="25"/>
  <c r="A2285" i="25"/>
  <c r="J2284" i="25"/>
  <c r="I2284" i="25"/>
  <c r="K2284" i="25"/>
  <c r="D2284" i="25"/>
  <c r="C2284" i="25"/>
  <c r="B2284" i="25"/>
  <c r="A2284" i="25"/>
  <c r="J2283" i="25"/>
  <c r="I2283" i="25"/>
  <c r="D2283" i="25"/>
  <c r="C2283" i="25"/>
  <c r="B2283" i="25"/>
  <c r="A2283" i="25"/>
  <c r="J2282" i="25"/>
  <c r="I2282" i="25"/>
  <c r="D2282" i="25"/>
  <c r="C2282" i="25"/>
  <c r="B2282" i="25"/>
  <c r="A2282" i="25"/>
  <c r="J2281" i="25"/>
  <c r="I2281" i="25"/>
  <c r="K2281" i="25"/>
  <c r="D2281" i="25"/>
  <c r="C2281" i="25"/>
  <c r="B2281" i="25"/>
  <c r="A2281" i="25"/>
  <c r="J2280" i="25"/>
  <c r="I2280" i="25"/>
  <c r="D2280" i="25"/>
  <c r="C2280" i="25"/>
  <c r="B2280" i="25"/>
  <c r="A2280" i="25"/>
  <c r="J2279" i="25"/>
  <c r="I2279" i="25"/>
  <c r="D2279" i="25"/>
  <c r="C2279" i="25"/>
  <c r="B2279" i="25"/>
  <c r="A2279" i="25"/>
  <c r="J2278" i="25"/>
  <c r="I2278" i="25"/>
  <c r="K2278" i="25"/>
  <c r="D2278" i="25"/>
  <c r="C2278" i="25"/>
  <c r="B2278" i="25"/>
  <c r="A2278" i="25"/>
  <c r="J2277" i="25"/>
  <c r="I2277" i="25"/>
  <c r="D2277" i="25"/>
  <c r="C2277" i="25"/>
  <c r="B2277" i="25"/>
  <c r="A2277" i="25"/>
  <c r="J2276" i="25"/>
  <c r="I2276" i="25"/>
  <c r="K2276" i="25"/>
  <c r="D2276" i="25"/>
  <c r="C2276" i="25"/>
  <c r="B2276" i="25"/>
  <c r="A2276" i="25"/>
  <c r="J2275" i="25"/>
  <c r="I2275" i="25"/>
  <c r="D2275" i="25"/>
  <c r="C2275" i="25"/>
  <c r="B2275" i="25"/>
  <c r="A2275" i="25"/>
  <c r="J2274" i="25"/>
  <c r="I2274" i="25"/>
  <c r="D2274" i="25"/>
  <c r="C2274" i="25"/>
  <c r="B2274" i="25"/>
  <c r="A2274" i="25"/>
  <c r="J2273" i="25"/>
  <c r="I2273" i="25"/>
  <c r="D2273" i="25"/>
  <c r="C2273" i="25"/>
  <c r="B2273" i="25"/>
  <c r="A2273" i="25"/>
  <c r="J2272" i="25"/>
  <c r="I2272" i="25"/>
  <c r="D2272" i="25"/>
  <c r="C2272" i="25"/>
  <c r="B2272" i="25"/>
  <c r="A2272" i="25"/>
  <c r="J2271" i="25"/>
  <c r="I2271" i="25"/>
  <c r="D2271" i="25"/>
  <c r="C2271" i="25"/>
  <c r="B2271" i="25"/>
  <c r="A2271" i="25"/>
  <c r="J2270" i="25"/>
  <c r="I2270" i="25"/>
  <c r="K2270" i="25"/>
  <c r="D2270" i="25"/>
  <c r="C2270" i="25"/>
  <c r="B2270" i="25"/>
  <c r="A2270" i="25"/>
  <c r="J2269" i="25"/>
  <c r="I2269" i="25"/>
  <c r="D2269" i="25"/>
  <c r="C2269" i="25"/>
  <c r="B2269" i="25"/>
  <c r="A2269" i="25"/>
  <c r="J2268" i="25"/>
  <c r="I2268" i="25"/>
  <c r="K2268" i="25"/>
  <c r="D2268" i="25"/>
  <c r="C2268" i="25"/>
  <c r="B2268" i="25"/>
  <c r="A2268" i="25"/>
  <c r="J2267" i="25"/>
  <c r="I2267" i="25"/>
  <c r="D2267" i="25"/>
  <c r="C2267" i="25"/>
  <c r="B2267" i="25"/>
  <c r="A2267" i="25"/>
  <c r="J2266" i="25"/>
  <c r="I2266" i="25"/>
  <c r="D2266" i="25"/>
  <c r="C2266" i="25"/>
  <c r="B2266" i="25"/>
  <c r="A2266" i="25"/>
  <c r="J2265" i="25"/>
  <c r="I2265" i="25"/>
  <c r="D2265" i="25"/>
  <c r="C2265" i="25"/>
  <c r="B2265" i="25"/>
  <c r="A2265" i="25"/>
  <c r="J2264" i="25"/>
  <c r="I2264" i="25"/>
  <c r="D2264" i="25"/>
  <c r="C2264" i="25"/>
  <c r="B2264" i="25"/>
  <c r="A2264" i="25"/>
  <c r="J2263" i="25"/>
  <c r="I2263" i="25"/>
  <c r="D2263" i="25"/>
  <c r="C2263" i="25"/>
  <c r="B2263" i="25"/>
  <c r="A2263" i="25"/>
  <c r="J2262" i="25"/>
  <c r="I2262" i="25"/>
  <c r="D2262" i="25"/>
  <c r="C2262" i="25"/>
  <c r="B2262" i="25"/>
  <c r="A2262" i="25"/>
  <c r="J2261" i="25"/>
  <c r="I2261" i="25"/>
  <c r="K2261" i="25"/>
  <c r="D2261" i="25"/>
  <c r="C2261" i="25"/>
  <c r="B2261" i="25"/>
  <c r="A2261" i="25"/>
  <c r="J2260" i="25"/>
  <c r="I2260" i="25"/>
  <c r="D2260" i="25"/>
  <c r="C2260" i="25"/>
  <c r="B2260" i="25"/>
  <c r="A2260" i="25"/>
  <c r="J2259" i="25"/>
  <c r="I2259" i="25"/>
  <c r="D2259" i="25"/>
  <c r="C2259" i="25"/>
  <c r="B2259" i="25"/>
  <c r="A2259" i="25"/>
  <c r="J2258" i="25"/>
  <c r="I2258" i="25"/>
  <c r="D2258" i="25"/>
  <c r="C2258" i="25"/>
  <c r="B2258" i="25"/>
  <c r="A2258" i="25"/>
  <c r="J2257" i="25"/>
  <c r="I2257" i="25"/>
  <c r="D2257" i="25"/>
  <c r="C2257" i="25"/>
  <c r="B2257" i="25"/>
  <c r="A2257" i="25"/>
  <c r="J2256" i="25"/>
  <c r="I2256" i="25"/>
  <c r="D2256" i="25"/>
  <c r="C2256" i="25"/>
  <c r="B2256" i="25"/>
  <c r="A2256" i="25"/>
  <c r="J2255" i="25"/>
  <c r="I2255" i="25"/>
  <c r="D2255" i="25"/>
  <c r="C2255" i="25"/>
  <c r="B2255" i="25"/>
  <c r="A2255" i="25"/>
  <c r="J2254" i="25"/>
  <c r="I2254" i="25"/>
  <c r="D2254" i="25"/>
  <c r="C2254" i="25"/>
  <c r="B2254" i="25"/>
  <c r="A2254" i="25"/>
  <c r="J2253" i="25"/>
  <c r="I2253" i="25"/>
  <c r="D2253" i="25"/>
  <c r="C2253" i="25"/>
  <c r="B2253" i="25"/>
  <c r="A2253" i="25"/>
  <c r="J2252" i="25"/>
  <c r="I2252" i="25"/>
  <c r="D2252" i="25"/>
  <c r="C2252" i="25"/>
  <c r="B2252" i="25"/>
  <c r="A2252" i="25"/>
  <c r="J2251" i="25"/>
  <c r="I2251" i="25"/>
  <c r="D2251" i="25"/>
  <c r="C2251" i="25"/>
  <c r="B2251" i="25"/>
  <c r="A2251" i="25"/>
  <c r="J2250" i="25"/>
  <c r="I2250" i="25"/>
  <c r="D2250" i="25"/>
  <c r="C2250" i="25"/>
  <c r="B2250" i="25"/>
  <c r="A2250" i="25"/>
  <c r="J2249" i="25"/>
  <c r="I2249" i="25"/>
  <c r="D2249" i="25"/>
  <c r="C2249" i="25"/>
  <c r="B2249" i="25"/>
  <c r="A2249" i="25"/>
  <c r="J2248" i="25"/>
  <c r="I2248" i="25"/>
  <c r="D2248" i="25"/>
  <c r="C2248" i="25"/>
  <c r="B2248" i="25"/>
  <c r="A2248" i="25"/>
  <c r="J2247" i="25"/>
  <c r="I2247" i="25"/>
  <c r="D2247" i="25"/>
  <c r="C2247" i="25"/>
  <c r="B2247" i="25"/>
  <c r="A2247" i="25"/>
  <c r="J2246" i="25"/>
  <c r="I2246" i="25"/>
  <c r="D2246" i="25"/>
  <c r="C2246" i="25"/>
  <c r="B2246" i="25"/>
  <c r="A2246" i="25"/>
  <c r="J2245" i="25"/>
  <c r="I2245" i="25"/>
  <c r="K2245" i="25"/>
  <c r="D2245" i="25"/>
  <c r="C2245" i="25"/>
  <c r="B2245" i="25"/>
  <c r="A2245" i="25"/>
  <c r="J2244" i="25"/>
  <c r="I2244" i="25"/>
  <c r="D2244" i="25"/>
  <c r="C2244" i="25"/>
  <c r="B2244" i="25"/>
  <c r="A2244" i="25"/>
  <c r="J2243" i="25"/>
  <c r="I2243" i="25"/>
  <c r="D2243" i="25"/>
  <c r="C2243" i="25"/>
  <c r="B2243" i="25"/>
  <c r="A2243" i="25"/>
  <c r="J2242" i="25"/>
  <c r="I2242" i="25"/>
  <c r="D2242" i="25"/>
  <c r="C2242" i="25"/>
  <c r="B2242" i="25"/>
  <c r="A2242" i="25"/>
  <c r="J2241" i="25"/>
  <c r="I2241" i="25"/>
  <c r="K2241" i="25"/>
  <c r="D2241" i="25"/>
  <c r="C2241" i="25"/>
  <c r="B2241" i="25"/>
  <c r="A2241" i="25"/>
  <c r="J2240" i="25"/>
  <c r="I2240" i="25"/>
  <c r="D2240" i="25"/>
  <c r="C2240" i="25"/>
  <c r="B2240" i="25"/>
  <c r="A2240" i="25"/>
  <c r="J2239" i="25"/>
  <c r="I2239" i="25"/>
  <c r="D2239" i="25"/>
  <c r="C2239" i="25"/>
  <c r="B2239" i="25"/>
  <c r="A2239" i="25"/>
  <c r="J2238" i="25"/>
  <c r="I2238" i="25"/>
  <c r="D2238" i="25"/>
  <c r="C2238" i="25"/>
  <c r="B2238" i="25"/>
  <c r="A2238" i="25"/>
  <c r="J2237" i="25"/>
  <c r="I2237" i="25"/>
  <c r="K2237" i="25"/>
  <c r="D2237" i="25"/>
  <c r="C2237" i="25"/>
  <c r="B2237" i="25"/>
  <c r="A2237" i="25"/>
  <c r="J2236" i="25"/>
  <c r="I2236" i="25"/>
  <c r="D2236" i="25"/>
  <c r="C2236" i="25"/>
  <c r="B2236" i="25"/>
  <c r="A2236" i="25"/>
  <c r="J2235" i="25"/>
  <c r="K2235" i="25"/>
  <c r="I2235" i="25"/>
  <c r="D2235" i="25"/>
  <c r="C2235" i="25"/>
  <c r="B2235" i="25"/>
  <c r="A2235" i="25"/>
  <c r="J2234" i="25"/>
  <c r="I2234" i="25"/>
  <c r="D2234" i="25"/>
  <c r="C2234" i="25"/>
  <c r="B2234" i="25"/>
  <c r="A2234" i="25"/>
  <c r="J2233" i="25"/>
  <c r="I2233" i="25"/>
  <c r="D2233" i="25"/>
  <c r="C2233" i="25"/>
  <c r="B2233" i="25"/>
  <c r="A2233" i="25"/>
  <c r="J2232" i="25"/>
  <c r="I2232" i="25"/>
  <c r="D2232" i="25"/>
  <c r="C2232" i="25"/>
  <c r="B2232" i="25"/>
  <c r="A2232" i="25"/>
  <c r="J2231" i="25"/>
  <c r="I2231" i="25"/>
  <c r="D2231" i="25"/>
  <c r="C2231" i="25"/>
  <c r="B2231" i="25"/>
  <c r="A2231" i="25"/>
  <c r="J2230" i="25"/>
  <c r="K2230" i="25"/>
  <c r="I2230" i="25"/>
  <c r="D2230" i="25"/>
  <c r="C2230" i="25"/>
  <c r="B2230" i="25"/>
  <c r="A2230" i="25"/>
  <c r="J2229" i="25"/>
  <c r="I2229" i="25"/>
  <c r="D2229" i="25"/>
  <c r="C2229" i="25"/>
  <c r="B2229" i="25"/>
  <c r="A2229" i="25"/>
  <c r="J2228" i="25"/>
  <c r="I2228" i="25"/>
  <c r="D2228" i="25"/>
  <c r="C2228" i="25"/>
  <c r="B2228" i="25"/>
  <c r="A2228" i="25"/>
  <c r="J2227" i="25"/>
  <c r="I2227" i="25"/>
  <c r="D2227" i="25"/>
  <c r="C2227" i="25"/>
  <c r="B2227" i="25"/>
  <c r="A2227" i="25"/>
  <c r="J2226" i="25"/>
  <c r="I2226" i="25"/>
  <c r="D2226" i="25"/>
  <c r="C2226" i="25"/>
  <c r="B2226" i="25"/>
  <c r="A2226" i="25"/>
  <c r="J2225" i="25"/>
  <c r="K2225" i="25"/>
  <c r="I2225" i="25"/>
  <c r="D2225" i="25"/>
  <c r="C2225" i="25"/>
  <c r="B2225" i="25"/>
  <c r="A2225" i="25"/>
  <c r="J2224" i="25"/>
  <c r="K2224" i="25"/>
  <c r="I2224" i="25"/>
  <c r="D2224" i="25"/>
  <c r="C2224" i="25"/>
  <c r="B2224" i="25"/>
  <c r="A2224" i="25"/>
  <c r="J2223" i="25"/>
  <c r="I2223" i="25"/>
  <c r="D2223" i="25"/>
  <c r="C2223" i="25"/>
  <c r="B2223" i="25"/>
  <c r="A2223" i="25"/>
  <c r="J2222" i="25"/>
  <c r="I2222" i="25"/>
  <c r="D2222" i="25"/>
  <c r="C2222" i="25"/>
  <c r="B2222" i="25"/>
  <c r="A2222" i="25"/>
  <c r="J2221" i="25"/>
  <c r="I2221" i="25"/>
  <c r="D2221" i="25"/>
  <c r="C2221" i="25"/>
  <c r="B2221" i="25"/>
  <c r="A2221" i="25"/>
  <c r="J2220" i="25"/>
  <c r="I2220" i="25"/>
  <c r="D2220" i="25"/>
  <c r="C2220" i="25"/>
  <c r="B2220" i="25"/>
  <c r="A2220" i="25"/>
  <c r="J2219" i="25"/>
  <c r="I2219" i="25"/>
  <c r="D2219" i="25"/>
  <c r="C2219" i="25"/>
  <c r="B2219" i="25"/>
  <c r="A2219" i="25"/>
  <c r="J2218" i="25"/>
  <c r="I2218" i="25"/>
  <c r="D2218" i="25"/>
  <c r="C2218" i="25"/>
  <c r="B2218" i="25"/>
  <c r="A2218" i="25"/>
  <c r="J2217" i="25"/>
  <c r="I2217" i="25"/>
  <c r="D2217" i="25"/>
  <c r="C2217" i="25"/>
  <c r="B2217" i="25"/>
  <c r="A2217" i="25"/>
  <c r="J2216" i="25"/>
  <c r="I2216" i="25"/>
  <c r="D2216" i="25"/>
  <c r="C2216" i="25"/>
  <c r="B2216" i="25"/>
  <c r="A2216" i="25"/>
  <c r="J2215" i="25"/>
  <c r="I2215" i="25"/>
  <c r="D2215" i="25"/>
  <c r="C2215" i="25"/>
  <c r="B2215" i="25"/>
  <c r="A2215" i="25"/>
  <c r="J2214" i="25"/>
  <c r="K2214" i="25"/>
  <c r="I2214" i="25"/>
  <c r="D2214" i="25"/>
  <c r="C2214" i="25"/>
  <c r="B2214" i="25"/>
  <c r="A2214" i="25"/>
  <c r="J2213" i="25"/>
  <c r="I2213" i="25"/>
  <c r="D2213" i="25"/>
  <c r="C2213" i="25"/>
  <c r="B2213" i="25"/>
  <c r="A2213" i="25"/>
  <c r="J2212" i="25"/>
  <c r="I2212" i="25"/>
  <c r="D2212" i="25"/>
  <c r="C2212" i="25"/>
  <c r="B2212" i="25"/>
  <c r="A2212" i="25"/>
  <c r="J2211" i="25"/>
  <c r="I2211" i="25"/>
  <c r="D2211" i="25"/>
  <c r="C2211" i="25"/>
  <c r="B2211" i="25"/>
  <c r="A2211" i="25"/>
  <c r="J2210" i="25"/>
  <c r="I2210" i="25"/>
  <c r="D2210" i="25"/>
  <c r="C2210" i="25"/>
  <c r="B2210" i="25"/>
  <c r="A2210" i="25"/>
  <c r="J2209" i="25"/>
  <c r="I2209" i="25"/>
  <c r="D2209" i="25"/>
  <c r="C2209" i="25"/>
  <c r="B2209" i="25"/>
  <c r="A2209" i="25"/>
  <c r="J2208" i="25"/>
  <c r="K2208" i="25"/>
  <c r="I2208" i="25"/>
  <c r="D2208" i="25"/>
  <c r="C2208" i="25"/>
  <c r="B2208" i="25"/>
  <c r="A2208" i="25"/>
  <c r="J2207" i="25"/>
  <c r="I2207" i="25"/>
  <c r="D2207" i="25"/>
  <c r="C2207" i="25"/>
  <c r="B2207" i="25"/>
  <c r="A2207" i="25"/>
  <c r="J2206" i="25"/>
  <c r="I2206" i="25"/>
  <c r="K2206" i="25"/>
  <c r="D2206" i="25"/>
  <c r="C2206" i="25"/>
  <c r="B2206" i="25"/>
  <c r="A2206" i="25"/>
  <c r="J2205" i="25"/>
  <c r="I2205" i="25"/>
  <c r="D2205" i="25"/>
  <c r="C2205" i="25"/>
  <c r="B2205" i="25"/>
  <c r="A2205" i="25"/>
  <c r="J2204" i="25"/>
  <c r="I2204" i="25"/>
  <c r="D2204" i="25"/>
  <c r="C2204" i="25"/>
  <c r="B2204" i="25"/>
  <c r="A2204" i="25"/>
  <c r="J2203" i="25"/>
  <c r="I2203" i="25"/>
  <c r="D2203" i="25"/>
  <c r="C2203" i="25"/>
  <c r="B2203" i="25"/>
  <c r="A2203" i="25"/>
  <c r="J2202" i="25"/>
  <c r="I2202" i="25"/>
  <c r="D2202" i="25"/>
  <c r="C2202" i="25"/>
  <c r="B2202" i="25"/>
  <c r="A2202" i="25"/>
  <c r="J2201" i="25"/>
  <c r="I2201" i="25"/>
  <c r="K2201" i="25"/>
  <c r="D2201" i="25"/>
  <c r="C2201" i="25"/>
  <c r="B2201" i="25"/>
  <c r="A2201" i="25"/>
  <c r="J2200" i="25"/>
  <c r="I2200" i="25"/>
  <c r="D2200" i="25"/>
  <c r="C2200" i="25"/>
  <c r="B2200" i="25"/>
  <c r="A2200" i="25"/>
  <c r="J2199" i="25"/>
  <c r="I2199" i="25"/>
  <c r="D2199" i="25"/>
  <c r="C2199" i="25"/>
  <c r="B2199" i="25"/>
  <c r="A2199" i="25"/>
  <c r="J2198" i="25"/>
  <c r="I2198" i="25"/>
  <c r="D2198" i="25"/>
  <c r="C2198" i="25"/>
  <c r="B2198" i="25"/>
  <c r="A2198" i="25"/>
  <c r="J2197" i="25"/>
  <c r="I2197" i="25"/>
  <c r="D2197" i="25"/>
  <c r="C2197" i="25"/>
  <c r="B2197" i="25"/>
  <c r="A2197" i="25"/>
  <c r="J2196" i="25"/>
  <c r="I2196" i="25"/>
  <c r="D2196" i="25"/>
  <c r="C2196" i="25"/>
  <c r="B2196" i="25"/>
  <c r="A2196" i="25"/>
  <c r="J2195" i="25"/>
  <c r="I2195" i="25"/>
  <c r="D2195" i="25"/>
  <c r="C2195" i="25"/>
  <c r="B2195" i="25"/>
  <c r="A2195" i="25"/>
  <c r="J2194" i="25"/>
  <c r="I2194" i="25"/>
  <c r="D2194" i="25"/>
  <c r="C2194" i="25"/>
  <c r="B2194" i="25"/>
  <c r="A2194" i="25"/>
  <c r="J2193" i="25"/>
  <c r="I2193" i="25"/>
  <c r="D2193" i="25"/>
  <c r="C2193" i="25"/>
  <c r="B2193" i="25"/>
  <c r="A2193" i="25"/>
  <c r="J2192" i="25"/>
  <c r="I2192" i="25"/>
  <c r="D2192" i="25"/>
  <c r="C2192" i="25"/>
  <c r="B2192" i="25"/>
  <c r="A2192" i="25"/>
  <c r="J2191" i="25"/>
  <c r="I2191" i="25"/>
  <c r="D2191" i="25"/>
  <c r="C2191" i="25"/>
  <c r="B2191" i="25"/>
  <c r="A2191" i="25"/>
  <c r="J2190" i="25"/>
  <c r="I2190" i="25"/>
  <c r="D2190" i="25"/>
  <c r="C2190" i="25"/>
  <c r="B2190" i="25"/>
  <c r="A2190" i="25"/>
  <c r="J2189" i="25"/>
  <c r="I2189" i="25"/>
  <c r="D2189" i="25"/>
  <c r="C2189" i="25"/>
  <c r="B2189" i="25"/>
  <c r="A2189" i="25"/>
  <c r="J2188" i="25"/>
  <c r="I2188" i="25"/>
  <c r="D2188" i="25"/>
  <c r="C2188" i="25"/>
  <c r="B2188" i="25"/>
  <c r="A2188" i="25"/>
  <c r="J2187" i="25"/>
  <c r="I2187" i="25"/>
  <c r="D2187" i="25"/>
  <c r="C2187" i="25"/>
  <c r="B2187" i="25"/>
  <c r="A2187" i="25"/>
  <c r="J2186" i="25"/>
  <c r="I2186" i="25"/>
  <c r="D2186" i="25"/>
  <c r="C2186" i="25"/>
  <c r="B2186" i="25"/>
  <c r="A2186" i="25"/>
  <c r="J2185" i="25"/>
  <c r="I2185" i="25"/>
  <c r="D2185" i="25"/>
  <c r="C2185" i="25"/>
  <c r="B2185" i="25"/>
  <c r="A2185" i="25"/>
  <c r="J2184" i="25"/>
  <c r="I2184" i="25"/>
  <c r="D2184" i="25"/>
  <c r="C2184" i="25"/>
  <c r="B2184" i="25"/>
  <c r="A2184" i="25"/>
  <c r="J2183" i="25"/>
  <c r="I2183" i="25"/>
  <c r="D2183" i="25"/>
  <c r="C2183" i="25"/>
  <c r="B2183" i="25"/>
  <c r="A2183" i="25"/>
  <c r="J2182" i="25"/>
  <c r="I2182" i="25"/>
  <c r="D2182" i="25"/>
  <c r="C2182" i="25"/>
  <c r="B2182" i="25"/>
  <c r="A2182" i="25"/>
  <c r="J2181" i="25"/>
  <c r="I2181" i="25"/>
  <c r="D2181" i="25"/>
  <c r="C2181" i="25"/>
  <c r="B2181" i="25"/>
  <c r="A2181" i="25"/>
  <c r="J2180" i="25"/>
  <c r="I2180" i="25"/>
  <c r="D2180" i="25"/>
  <c r="C2180" i="25"/>
  <c r="B2180" i="25"/>
  <c r="A2180" i="25"/>
  <c r="J2179" i="25"/>
  <c r="I2179" i="25"/>
  <c r="K2179" i="25"/>
  <c r="D2179" i="25"/>
  <c r="C2179" i="25"/>
  <c r="B2179" i="25"/>
  <c r="A2179" i="25"/>
  <c r="J2178" i="25"/>
  <c r="I2178" i="25"/>
  <c r="D2178" i="25"/>
  <c r="C2178" i="25"/>
  <c r="B2178" i="25"/>
  <c r="A2178" i="25"/>
  <c r="J2177" i="25"/>
  <c r="I2177" i="25"/>
  <c r="D2177" i="25"/>
  <c r="C2177" i="25"/>
  <c r="B2177" i="25"/>
  <c r="A2177" i="25"/>
  <c r="J2176" i="25"/>
  <c r="I2176" i="25"/>
  <c r="D2176" i="25"/>
  <c r="C2176" i="25"/>
  <c r="B2176" i="25"/>
  <c r="A2176" i="25"/>
  <c r="J2175" i="25"/>
  <c r="I2175" i="25"/>
  <c r="K2175" i="25"/>
  <c r="D2175" i="25"/>
  <c r="C2175" i="25"/>
  <c r="B2175" i="25"/>
  <c r="A2175" i="25"/>
  <c r="J2174" i="25"/>
  <c r="I2174" i="25"/>
  <c r="D2174" i="25"/>
  <c r="C2174" i="25"/>
  <c r="B2174" i="25"/>
  <c r="A2174" i="25"/>
  <c r="J2173" i="25"/>
  <c r="I2173" i="25"/>
  <c r="D2173" i="25"/>
  <c r="C2173" i="25"/>
  <c r="B2173" i="25"/>
  <c r="A2173" i="25"/>
  <c r="J2172" i="25"/>
  <c r="I2172" i="25"/>
  <c r="D2172" i="25"/>
  <c r="C2172" i="25"/>
  <c r="B2172" i="25"/>
  <c r="A2172" i="25"/>
  <c r="J2171" i="25"/>
  <c r="I2171" i="25"/>
  <c r="D2171" i="25"/>
  <c r="C2171" i="25"/>
  <c r="B2171" i="25"/>
  <c r="A2171" i="25"/>
  <c r="J2170" i="25"/>
  <c r="I2170" i="25"/>
  <c r="D2170" i="25"/>
  <c r="C2170" i="25"/>
  <c r="B2170" i="25"/>
  <c r="A2170" i="25"/>
  <c r="J2169" i="25"/>
  <c r="K2169" i="25"/>
  <c r="I2169" i="25"/>
  <c r="D2169" i="25"/>
  <c r="C2169" i="25"/>
  <c r="B2169" i="25"/>
  <c r="A2169" i="25"/>
  <c r="J2168" i="25"/>
  <c r="I2168" i="25"/>
  <c r="D2168" i="25"/>
  <c r="C2168" i="25"/>
  <c r="B2168" i="25"/>
  <c r="A2168" i="25"/>
  <c r="J2167" i="25"/>
  <c r="I2167" i="25"/>
  <c r="D2167" i="25"/>
  <c r="C2167" i="25"/>
  <c r="B2167" i="25"/>
  <c r="A2167" i="25"/>
  <c r="J2166" i="25"/>
  <c r="I2166" i="25"/>
  <c r="D2166" i="25"/>
  <c r="C2166" i="25"/>
  <c r="B2166" i="25"/>
  <c r="A2166" i="25"/>
  <c r="J2165" i="25"/>
  <c r="I2165" i="25"/>
  <c r="D2165" i="25"/>
  <c r="C2165" i="25"/>
  <c r="B2165" i="25"/>
  <c r="A2165" i="25"/>
  <c r="J2164" i="25"/>
  <c r="I2164" i="25"/>
  <c r="D2164" i="25"/>
  <c r="C2164" i="25"/>
  <c r="B2164" i="25"/>
  <c r="A2164" i="25"/>
  <c r="J2163" i="25"/>
  <c r="I2163" i="25"/>
  <c r="D2163" i="25"/>
  <c r="C2163" i="25"/>
  <c r="B2163" i="25"/>
  <c r="A2163" i="25"/>
  <c r="J2162" i="25"/>
  <c r="I2162" i="25"/>
  <c r="D2162" i="25"/>
  <c r="C2162" i="25"/>
  <c r="B2162" i="25"/>
  <c r="A2162" i="25"/>
  <c r="J2161" i="25"/>
  <c r="I2161" i="25"/>
  <c r="D2161" i="25"/>
  <c r="C2161" i="25"/>
  <c r="B2161" i="25"/>
  <c r="A2161" i="25"/>
  <c r="J2160" i="25"/>
  <c r="I2160" i="25"/>
  <c r="D2160" i="25"/>
  <c r="C2160" i="25"/>
  <c r="B2160" i="25"/>
  <c r="A2160" i="25"/>
  <c r="J2159" i="25"/>
  <c r="I2159" i="25"/>
  <c r="D2159" i="25"/>
  <c r="C2159" i="25"/>
  <c r="B2159" i="25"/>
  <c r="A2159" i="25"/>
  <c r="J2158" i="25"/>
  <c r="I2158" i="25"/>
  <c r="D2158" i="25"/>
  <c r="C2158" i="25"/>
  <c r="B2158" i="25"/>
  <c r="A2158" i="25"/>
  <c r="J2157" i="25"/>
  <c r="I2157" i="25"/>
  <c r="D2157" i="25"/>
  <c r="C2157" i="25"/>
  <c r="B2157" i="25"/>
  <c r="A2157" i="25"/>
  <c r="J2156" i="25"/>
  <c r="I2156" i="25"/>
  <c r="D2156" i="25"/>
  <c r="C2156" i="25"/>
  <c r="B2156" i="25"/>
  <c r="A2156" i="25"/>
  <c r="J2155" i="25"/>
  <c r="I2155" i="25"/>
  <c r="D2155" i="25"/>
  <c r="C2155" i="25"/>
  <c r="B2155" i="25"/>
  <c r="A2155" i="25"/>
  <c r="J2154" i="25"/>
  <c r="I2154" i="25"/>
  <c r="D2154" i="25"/>
  <c r="C2154" i="25"/>
  <c r="B2154" i="25"/>
  <c r="A2154" i="25"/>
  <c r="J2153" i="25"/>
  <c r="K2153" i="25"/>
  <c r="I2153" i="25"/>
  <c r="D2153" i="25"/>
  <c r="C2153" i="25"/>
  <c r="B2153" i="25"/>
  <c r="A2153" i="25"/>
  <c r="J2152" i="25"/>
  <c r="I2152" i="25"/>
  <c r="D2152" i="25"/>
  <c r="C2152" i="25"/>
  <c r="B2152" i="25"/>
  <c r="A2152" i="25"/>
  <c r="J2151" i="25"/>
  <c r="I2151" i="25"/>
  <c r="D2151" i="25"/>
  <c r="C2151" i="25"/>
  <c r="B2151" i="25"/>
  <c r="A2151" i="25"/>
  <c r="J2150" i="25"/>
  <c r="I2150" i="25"/>
  <c r="D2150" i="25"/>
  <c r="C2150" i="25"/>
  <c r="B2150" i="25"/>
  <c r="A2150" i="25"/>
  <c r="J2149" i="25"/>
  <c r="I2149" i="25"/>
  <c r="D2149" i="25"/>
  <c r="C2149" i="25"/>
  <c r="B2149" i="25"/>
  <c r="A2149" i="25"/>
  <c r="J2148" i="25"/>
  <c r="I2148" i="25"/>
  <c r="D2148" i="25"/>
  <c r="C2148" i="25"/>
  <c r="B2148" i="25"/>
  <c r="A2148" i="25"/>
  <c r="J2147" i="25"/>
  <c r="I2147" i="25"/>
  <c r="K2147" i="25"/>
  <c r="D2147" i="25"/>
  <c r="C2147" i="25"/>
  <c r="B2147" i="25"/>
  <c r="A2147" i="25"/>
  <c r="J2146" i="25"/>
  <c r="I2146" i="25"/>
  <c r="D2146" i="25"/>
  <c r="C2146" i="25"/>
  <c r="B2146" i="25"/>
  <c r="A2146" i="25"/>
  <c r="J2145" i="25"/>
  <c r="I2145" i="25"/>
  <c r="D2145" i="25"/>
  <c r="C2145" i="25"/>
  <c r="B2145" i="25"/>
  <c r="A2145" i="25"/>
  <c r="J2144" i="25"/>
  <c r="I2144" i="25"/>
  <c r="D2144" i="25"/>
  <c r="C2144" i="25"/>
  <c r="B2144" i="25"/>
  <c r="A2144" i="25"/>
  <c r="J2143" i="25"/>
  <c r="I2143" i="25"/>
  <c r="D2143" i="25"/>
  <c r="C2143" i="25"/>
  <c r="B2143" i="25"/>
  <c r="A2143" i="25"/>
  <c r="J2142" i="25"/>
  <c r="I2142" i="25"/>
  <c r="K2142" i="25"/>
  <c r="D2142" i="25"/>
  <c r="C2142" i="25"/>
  <c r="B2142" i="25"/>
  <c r="A2142" i="25"/>
  <c r="J2141" i="25"/>
  <c r="I2141" i="25"/>
  <c r="D2141" i="25"/>
  <c r="C2141" i="25"/>
  <c r="B2141" i="25"/>
  <c r="A2141" i="25"/>
  <c r="J2140" i="25"/>
  <c r="I2140" i="25"/>
  <c r="D2140" i="25"/>
  <c r="C2140" i="25"/>
  <c r="B2140" i="25"/>
  <c r="A2140" i="25"/>
  <c r="J2139" i="25"/>
  <c r="I2139" i="25"/>
  <c r="D2139" i="25"/>
  <c r="C2139" i="25"/>
  <c r="B2139" i="25"/>
  <c r="A2139" i="25"/>
  <c r="J2138" i="25"/>
  <c r="I2138" i="25"/>
  <c r="K2138" i="25"/>
  <c r="D2138" i="25"/>
  <c r="C2138" i="25"/>
  <c r="B2138" i="25"/>
  <c r="A2138" i="25"/>
  <c r="J2137" i="25"/>
  <c r="I2137" i="25"/>
  <c r="D2137" i="25"/>
  <c r="C2137" i="25"/>
  <c r="B2137" i="25"/>
  <c r="A2137" i="25"/>
  <c r="J2136" i="25"/>
  <c r="I2136" i="25"/>
  <c r="D2136" i="25"/>
  <c r="C2136" i="25"/>
  <c r="B2136" i="25"/>
  <c r="A2136" i="25"/>
  <c r="J2135" i="25"/>
  <c r="I2135" i="25"/>
  <c r="D2135" i="25"/>
  <c r="C2135" i="25"/>
  <c r="B2135" i="25"/>
  <c r="A2135" i="25"/>
  <c r="J2134" i="25"/>
  <c r="I2134" i="25"/>
  <c r="D2134" i="25"/>
  <c r="C2134" i="25"/>
  <c r="B2134" i="25"/>
  <c r="A2134" i="25"/>
  <c r="J2133" i="25"/>
  <c r="I2133" i="25"/>
  <c r="D2133" i="25"/>
  <c r="C2133" i="25"/>
  <c r="B2133" i="25"/>
  <c r="A2133" i="25"/>
  <c r="J2132" i="25"/>
  <c r="I2132" i="25"/>
  <c r="K2132" i="25"/>
  <c r="D2132" i="25"/>
  <c r="C2132" i="25"/>
  <c r="B2132" i="25"/>
  <c r="A2132" i="25"/>
  <c r="J2131" i="25"/>
  <c r="I2131" i="25"/>
  <c r="D2131" i="25"/>
  <c r="C2131" i="25"/>
  <c r="B2131" i="25"/>
  <c r="A2131" i="25"/>
  <c r="J2130" i="25"/>
  <c r="I2130" i="25"/>
  <c r="K2130" i="25"/>
  <c r="D2130" i="25"/>
  <c r="C2130" i="25"/>
  <c r="B2130" i="25"/>
  <c r="A2130" i="25"/>
  <c r="J2129" i="25"/>
  <c r="I2129" i="25"/>
  <c r="D2129" i="25"/>
  <c r="C2129" i="25"/>
  <c r="B2129" i="25"/>
  <c r="A2129" i="25"/>
  <c r="J2128" i="25"/>
  <c r="I2128" i="25"/>
  <c r="D2128" i="25"/>
  <c r="C2128" i="25"/>
  <c r="B2128" i="25"/>
  <c r="A2128" i="25"/>
  <c r="J2127" i="25"/>
  <c r="I2127" i="25"/>
  <c r="D2127" i="25"/>
  <c r="C2127" i="25"/>
  <c r="B2127" i="25"/>
  <c r="A2127" i="25"/>
  <c r="J2126" i="25"/>
  <c r="I2126" i="25"/>
  <c r="D2126" i="25"/>
  <c r="C2126" i="25"/>
  <c r="B2126" i="25"/>
  <c r="A2126" i="25"/>
  <c r="J2125" i="25"/>
  <c r="I2125" i="25"/>
  <c r="D2125" i="25"/>
  <c r="C2125" i="25"/>
  <c r="B2125" i="25"/>
  <c r="A2125" i="25"/>
  <c r="J2124" i="25"/>
  <c r="I2124" i="25"/>
  <c r="D2124" i="25"/>
  <c r="C2124" i="25"/>
  <c r="B2124" i="25"/>
  <c r="A2124" i="25"/>
  <c r="J2123" i="25"/>
  <c r="I2123" i="25"/>
  <c r="D2123" i="25"/>
  <c r="C2123" i="25"/>
  <c r="B2123" i="25"/>
  <c r="A2123" i="25"/>
  <c r="J2122" i="25"/>
  <c r="I2122" i="25"/>
  <c r="D2122" i="25"/>
  <c r="C2122" i="25"/>
  <c r="B2122" i="25"/>
  <c r="A2122" i="25"/>
  <c r="J2121" i="25"/>
  <c r="I2121" i="25"/>
  <c r="D2121" i="25"/>
  <c r="C2121" i="25"/>
  <c r="B2121" i="25"/>
  <c r="A2121" i="25"/>
  <c r="J2120" i="25"/>
  <c r="I2120" i="25"/>
  <c r="D2120" i="25"/>
  <c r="C2120" i="25"/>
  <c r="B2120" i="25"/>
  <c r="A2120" i="25"/>
  <c r="J2119" i="25"/>
  <c r="I2119" i="25"/>
  <c r="D2119" i="25"/>
  <c r="C2119" i="25"/>
  <c r="B2119" i="25"/>
  <c r="A2119" i="25"/>
  <c r="J2118" i="25"/>
  <c r="I2118" i="25"/>
  <c r="D2118" i="25"/>
  <c r="C2118" i="25"/>
  <c r="B2118" i="25"/>
  <c r="A2118" i="25"/>
  <c r="J2117" i="25"/>
  <c r="I2117" i="25"/>
  <c r="D2117" i="25"/>
  <c r="C2117" i="25"/>
  <c r="B2117" i="25"/>
  <c r="A2117" i="25"/>
  <c r="J2116" i="25"/>
  <c r="I2116" i="25"/>
  <c r="D2116" i="25"/>
  <c r="C2116" i="25"/>
  <c r="B2116" i="25"/>
  <c r="A2116" i="25"/>
  <c r="J2115" i="25"/>
  <c r="I2115" i="25"/>
  <c r="D2115" i="25"/>
  <c r="C2115" i="25"/>
  <c r="B2115" i="25"/>
  <c r="A2115" i="25"/>
  <c r="J2114" i="25"/>
  <c r="I2114" i="25"/>
  <c r="D2114" i="25"/>
  <c r="C2114" i="25"/>
  <c r="B2114" i="25"/>
  <c r="A2114" i="25"/>
  <c r="J2113" i="25"/>
  <c r="I2113" i="25"/>
  <c r="D2113" i="25"/>
  <c r="C2113" i="25"/>
  <c r="B2113" i="25"/>
  <c r="A2113" i="25"/>
  <c r="J2112" i="25"/>
  <c r="I2112" i="25"/>
  <c r="D2112" i="25"/>
  <c r="C2112" i="25"/>
  <c r="B2112" i="25"/>
  <c r="A2112" i="25"/>
  <c r="J2111" i="25"/>
  <c r="I2111" i="25"/>
  <c r="D2111" i="25"/>
  <c r="C2111" i="25"/>
  <c r="B2111" i="25"/>
  <c r="A2111" i="25"/>
  <c r="J2110" i="25"/>
  <c r="I2110" i="25"/>
  <c r="K2110" i="25"/>
  <c r="D2110" i="25"/>
  <c r="C2110" i="25"/>
  <c r="B2110" i="25"/>
  <c r="A2110" i="25"/>
  <c r="J2109" i="25"/>
  <c r="I2109" i="25"/>
  <c r="D2109" i="25"/>
  <c r="C2109" i="25"/>
  <c r="B2109" i="25"/>
  <c r="A2109" i="25"/>
  <c r="J2108" i="25"/>
  <c r="I2108" i="25"/>
  <c r="D2108" i="25"/>
  <c r="C2108" i="25"/>
  <c r="B2108" i="25"/>
  <c r="A2108" i="25"/>
  <c r="J2107" i="25"/>
  <c r="I2107" i="25"/>
  <c r="D2107" i="25"/>
  <c r="C2107" i="25"/>
  <c r="B2107" i="25"/>
  <c r="A2107" i="25"/>
  <c r="J2106" i="25"/>
  <c r="I2106" i="25"/>
  <c r="D2106" i="25"/>
  <c r="C2106" i="25"/>
  <c r="B2106" i="25"/>
  <c r="A2106" i="25"/>
  <c r="J2105" i="25"/>
  <c r="I2105" i="25"/>
  <c r="D2105" i="25"/>
  <c r="C2105" i="25"/>
  <c r="B2105" i="25"/>
  <c r="A2105" i="25"/>
  <c r="J2104" i="25"/>
  <c r="I2104" i="25"/>
  <c r="D2104" i="25"/>
  <c r="C2104" i="25"/>
  <c r="B2104" i="25"/>
  <c r="A2104" i="25"/>
  <c r="J2103" i="25"/>
  <c r="I2103" i="25"/>
  <c r="D2103" i="25"/>
  <c r="C2103" i="25"/>
  <c r="B2103" i="25"/>
  <c r="A2103" i="25"/>
  <c r="J2102" i="25"/>
  <c r="I2102" i="25"/>
  <c r="D2102" i="25"/>
  <c r="C2102" i="25"/>
  <c r="B2102" i="25"/>
  <c r="A2102" i="25"/>
  <c r="J2101" i="25"/>
  <c r="I2101" i="25"/>
  <c r="D2101" i="25"/>
  <c r="C2101" i="25"/>
  <c r="B2101" i="25"/>
  <c r="A2101" i="25"/>
  <c r="J2100" i="25"/>
  <c r="I2100" i="25"/>
  <c r="D2100" i="25"/>
  <c r="C2100" i="25"/>
  <c r="B2100" i="25"/>
  <c r="A2100" i="25"/>
  <c r="J2099" i="25"/>
  <c r="I2099" i="25"/>
  <c r="D2099" i="25"/>
  <c r="C2099" i="25"/>
  <c r="B2099" i="25"/>
  <c r="A2099" i="25"/>
  <c r="J2098" i="25"/>
  <c r="I2098" i="25"/>
  <c r="K2098" i="25"/>
  <c r="D2098" i="25"/>
  <c r="C2098" i="25"/>
  <c r="B2098" i="25"/>
  <c r="A2098" i="25"/>
  <c r="J2097" i="25"/>
  <c r="I2097" i="25"/>
  <c r="D2097" i="25"/>
  <c r="C2097" i="25"/>
  <c r="B2097" i="25"/>
  <c r="A2097" i="25"/>
  <c r="J2096" i="25"/>
  <c r="I2096" i="25"/>
  <c r="K2096" i="25"/>
  <c r="D2096" i="25"/>
  <c r="C2096" i="25"/>
  <c r="B2096" i="25"/>
  <c r="A2096" i="25"/>
  <c r="J2095" i="25"/>
  <c r="I2095" i="25"/>
  <c r="D2095" i="25"/>
  <c r="C2095" i="25"/>
  <c r="B2095" i="25"/>
  <c r="A2095" i="25"/>
  <c r="J2094" i="25"/>
  <c r="I2094" i="25"/>
  <c r="D2094" i="25"/>
  <c r="C2094" i="25"/>
  <c r="B2094" i="25"/>
  <c r="A2094" i="25"/>
  <c r="J2093" i="25"/>
  <c r="I2093" i="25"/>
  <c r="D2093" i="25"/>
  <c r="C2093" i="25"/>
  <c r="B2093" i="25"/>
  <c r="A2093" i="25"/>
  <c r="J2092" i="25"/>
  <c r="I2092" i="25"/>
  <c r="D2092" i="25"/>
  <c r="C2092" i="25"/>
  <c r="B2092" i="25"/>
  <c r="A2092" i="25"/>
  <c r="J2091" i="25"/>
  <c r="I2091" i="25"/>
  <c r="D2091" i="25"/>
  <c r="C2091" i="25"/>
  <c r="B2091" i="25"/>
  <c r="A2091" i="25"/>
  <c r="J2090" i="25"/>
  <c r="I2090" i="25"/>
  <c r="K2090" i="25"/>
  <c r="D2090" i="25"/>
  <c r="C2090" i="25"/>
  <c r="B2090" i="25"/>
  <c r="A2090" i="25"/>
  <c r="J2089" i="25"/>
  <c r="I2089" i="25"/>
  <c r="D2089" i="25"/>
  <c r="C2089" i="25"/>
  <c r="B2089" i="25"/>
  <c r="A2089" i="25"/>
  <c r="J2088" i="25"/>
  <c r="I2088" i="25"/>
  <c r="K2088" i="25"/>
  <c r="D2088" i="25"/>
  <c r="C2088" i="25"/>
  <c r="B2088" i="25"/>
  <c r="A2088" i="25"/>
  <c r="J2087" i="25"/>
  <c r="I2087" i="25"/>
  <c r="D2087" i="25"/>
  <c r="C2087" i="25"/>
  <c r="B2087" i="25"/>
  <c r="A2087" i="25"/>
  <c r="J2086" i="25"/>
  <c r="K2086" i="25"/>
  <c r="I2086" i="25"/>
  <c r="D2086" i="25"/>
  <c r="C2086" i="25"/>
  <c r="B2086" i="25"/>
  <c r="A2086" i="25"/>
  <c r="J2085" i="25"/>
  <c r="I2085" i="25"/>
  <c r="D2085" i="25"/>
  <c r="C2085" i="25"/>
  <c r="B2085" i="25"/>
  <c r="A2085" i="25"/>
  <c r="J2084" i="25"/>
  <c r="I2084" i="25"/>
  <c r="D2084" i="25"/>
  <c r="C2084" i="25"/>
  <c r="B2084" i="25"/>
  <c r="A2084" i="25"/>
  <c r="J2083" i="25"/>
  <c r="I2083" i="25"/>
  <c r="D2083" i="25"/>
  <c r="C2083" i="25"/>
  <c r="B2083" i="25"/>
  <c r="A2083" i="25"/>
  <c r="J2082" i="25"/>
  <c r="K2082" i="25"/>
  <c r="I2082" i="25"/>
  <c r="D2082" i="25"/>
  <c r="C2082" i="25"/>
  <c r="B2082" i="25"/>
  <c r="A2082" i="25"/>
  <c r="J2081" i="25"/>
  <c r="I2081" i="25"/>
  <c r="D2081" i="25"/>
  <c r="C2081" i="25"/>
  <c r="B2081" i="25"/>
  <c r="A2081" i="25"/>
  <c r="J2080" i="25"/>
  <c r="I2080" i="25"/>
  <c r="D2080" i="25"/>
  <c r="C2080" i="25"/>
  <c r="B2080" i="25"/>
  <c r="A2080" i="25"/>
  <c r="J2079" i="25"/>
  <c r="I2079" i="25"/>
  <c r="D2079" i="25"/>
  <c r="C2079" i="25"/>
  <c r="B2079" i="25"/>
  <c r="A2079" i="25"/>
  <c r="J2078" i="25"/>
  <c r="I2078" i="25"/>
  <c r="D2078" i="25"/>
  <c r="C2078" i="25"/>
  <c r="B2078" i="25"/>
  <c r="A2078" i="25"/>
  <c r="J2077" i="25"/>
  <c r="I2077" i="25"/>
  <c r="D2077" i="25"/>
  <c r="C2077" i="25"/>
  <c r="B2077" i="25"/>
  <c r="A2077" i="25"/>
  <c r="J2076" i="25"/>
  <c r="I2076" i="25"/>
  <c r="D2076" i="25"/>
  <c r="C2076" i="25"/>
  <c r="B2076" i="25"/>
  <c r="A2076" i="25"/>
  <c r="J2075" i="25"/>
  <c r="I2075" i="25"/>
  <c r="D2075" i="25"/>
  <c r="C2075" i="25"/>
  <c r="B2075" i="25"/>
  <c r="A2075" i="25"/>
  <c r="J2074" i="25"/>
  <c r="I2074" i="25"/>
  <c r="K2074" i="25"/>
  <c r="D2074" i="25"/>
  <c r="C2074" i="25"/>
  <c r="B2074" i="25"/>
  <c r="A2074" i="25"/>
  <c r="J2073" i="25"/>
  <c r="I2073" i="25"/>
  <c r="K2073" i="25"/>
  <c r="D2073" i="25"/>
  <c r="C2073" i="25"/>
  <c r="B2073" i="25"/>
  <c r="A2073" i="25"/>
  <c r="J2072" i="25"/>
  <c r="I2072" i="25"/>
  <c r="D2072" i="25"/>
  <c r="C2072" i="25"/>
  <c r="B2072" i="25"/>
  <c r="A2072" i="25"/>
  <c r="J2071" i="25"/>
  <c r="I2071" i="25"/>
  <c r="D2071" i="25"/>
  <c r="C2071" i="25"/>
  <c r="B2071" i="25"/>
  <c r="A2071" i="25"/>
  <c r="J2070" i="25"/>
  <c r="I2070" i="25"/>
  <c r="K2070" i="25"/>
  <c r="D2070" i="25"/>
  <c r="C2070" i="25"/>
  <c r="B2070" i="25"/>
  <c r="A2070" i="25"/>
  <c r="J2069" i="25"/>
  <c r="I2069" i="25"/>
  <c r="D2069" i="25"/>
  <c r="C2069" i="25"/>
  <c r="B2069" i="25"/>
  <c r="A2069" i="25"/>
  <c r="J2068" i="25"/>
  <c r="I2068" i="25"/>
  <c r="D2068" i="25"/>
  <c r="C2068" i="25"/>
  <c r="B2068" i="25"/>
  <c r="A2068" i="25"/>
  <c r="J2067" i="25"/>
  <c r="I2067" i="25"/>
  <c r="D2067" i="25"/>
  <c r="C2067" i="25"/>
  <c r="B2067" i="25"/>
  <c r="A2067" i="25"/>
  <c r="J2066" i="25"/>
  <c r="I2066" i="25"/>
  <c r="D2066" i="25"/>
  <c r="C2066" i="25"/>
  <c r="B2066" i="25"/>
  <c r="A2066" i="25"/>
  <c r="J2065" i="25"/>
  <c r="I2065" i="25"/>
  <c r="D2065" i="25"/>
  <c r="C2065" i="25"/>
  <c r="B2065" i="25"/>
  <c r="A2065" i="25"/>
  <c r="J2064" i="25"/>
  <c r="I2064" i="25"/>
  <c r="D2064" i="25"/>
  <c r="C2064" i="25"/>
  <c r="B2064" i="25"/>
  <c r="A2064" i="25"/>
  <c r="J2063" i="25"/>
  <c r="I2063" i="25"/>
  <c r="K2063" i="25"/>
  <c r="D2063" i="25"/>
  <c r="C2063" i="25"/>
  <c r="B2063" i="25"/>
  <c r="A2063" i="25"/>
  <c r="J2062" i="25"/>
  <c r="I2062" i="25"/>
  <c r="D2062" i="25"/>
  <c r="C2062" i="25"/>
  <c r="B2062" i="25"/>
  <c r="A2062" i="25"/>
  <c r="J2061" i="25"/>
  <c r="I2061" i="25"/>
  <c r="D2061" i="25"/>
  <c r="C2061" i="25"/>
  <c r="B2061" i="25"/>
  <c r="A2061" i="25"/>
  <c r="J2060" i="25"/>
  <c r="I2060" i="25"/>
  <c r="D2060" i="25"/>
  <c r="C2060" i="25"/>
  <c r="B2060" i="25"/>
  <c r="A2060" i="25"/>
  <c r="J2059" i="25"/>
  <c r="I2059" i="25"/>
  <c r="K2059" i="25"/>
  <c r="D2059" i="25"/>
  <c r="C2059" i="25"/>
  <c r="B2059" i="25"/>
  <c r="A2059" i="25"/>
  <c r="J2058" i="25"/>
  <c r="I2058" i="25"/>
  <c r="D2058" i="25"/>
  <c r="C2058" i="25"/>
  <c r="B2058" i="25"/>
  <c r="A2058" i="25"/>
  <c r="J2057" i="25"/>
  <c r="I2057" i="25"/>
  <c r="D2057" i="25"/>
  <c r="C2057" i="25"/>
  <c r="B2057" i="25"/>
  <c r="A2057" i="25"/>
  <c r="J2056" i="25"/>
  <c r="I2056" i="25"/>
  <c r="D2056" i="25"/>
  <c r="C2056" i="25"/>
  <c r="B2056" i="25"/>
  <c r="A2056" i="25"/>
  <c r="J2055" i="25"/>
  <c r="I2055" i="25"/>
  <c r="D2055" i="25"/>
  <c r="C2055" i="25"/>
  <c r="B2055" i="25"/>
  <c r="A2055" i="25"/>
  <c r="J2054" i="25"/>
  <c r="I2054" i="25"/>
  <c r="D2054" i="25"/>
  <c r="C2054" i="25"/>
  <c r="B2054" i="25"/>
  <c r="A2054" i="25"/>
  <c r="J2053" i="25"/>
  <c r="I2053" i="25"/>
  <c r="D2053" i="25"/>
  <c r="C2053" i="25"/>
  <c r="B2053" i="25"/>
  <c r="A2053" i="25"/>
  <c r="J2052" i="25"/>
  <c r="I2052" i="25"/>
  <c r="K2052" i="25"/>
  <c r="D2052" i="25"/>
  <c r="C2052" i="25"/>
  <c r="B2052" i="25"/>
  <c r="A2052" i="25"/>
  <c r="J2051" i="25"/>
  <c r="I2051" i="25"/>
  <c r="D2051" i="25"/>
  <c r="C2051" i="25"/>
  <c r="B2051" i="25"/>
  <c r="A2051" i="25"/>
  <c r="J2050" i="25"/>
  <c r="I2050" i="25"/>
  <c r="K2050" i="25"/>
  <c r="D2050" i="25"/>
  <c r="C2050" i="25"/>
  <c r="B2050" i="25"/>
  <c r="A2050" i="25"/>
  <c r="J2049" i="25"/>
  <c r="I2049" i="25"/>
  <c r="D2049" i="25"/>
  <c r="C2049" i="25"/>
  <c r="B2049" i="25"/>
  <c r="A2049" i="25"/>
  <c r="J2048" i="25"/>
  <c r="I2048" i="25"/>
  <c r="D2048" i="25"/>
  <c r="C2048" i="25"/>
  <c r="B2048" i="25"/>
  <c r="A2048" i="25"/>
  <c r="J2047" i="25"/>
  <c r="I2047" i="25"/>
  <c r="D2047" i="25"/>
  <c r="C2047" i="25"/>
  <c r="B2047" i="25"/>
  <c r="A2047" i="25"/>
  <c r="J2046" i="25"/>
  <c r="I2046" i="25"/>
  <c r="D2046" i="25"/>
  <c r="C2046" i="25"/>
  <c r="B2046" i="25"/>
  <c r="A2046" i="25"/>
  <c r="J2045" i="25"/>
  <c r="K2045" i="25"/>
  <c r="I2045" i="25"/>
  <c r="D2045" i="25"/>
  <c r="C2045" i="25"/>
  <c r="B2045" i="25"/>
  <c r="A2045" i="25"/>
  <c r="J2044" i="25"/>
  <c r="I2044" i="25"/>
  <c r="D2044" i="25"/>
  <c r="C2044" i="25"/>
  <c r="B2044" i="25"/>
  <c r="A2044" i="25"/>
  <c r="J2043" i="25"/>
  <c r="I2043" i="25"/>
  <c r="D2043" i="25"/>
  <c r="C2043" i="25"/>
  <c r="B2043" i="25"/>
  <c r="A2043" i="25"/>
  <c r="J2042" i="25"/>
  <c r="I2042" i="25"/>
  <c r="K2042" i="25"/>
  <c r="D2042" i="25"/>
  <c r="C2042" i="25"/>
  <c r="B2042" i="25"/>
  <c r="A2042" i="25"/>
  <c r="J2041" i="25"/>
  <c r="I2041" i="25"/>
  <c r="D2041" i="25"/>
  <c r="C2041" i="25"/>
  <c r="B2041" i="25"/>
  <c r="A2041" i="25"/>
  <c r="J2040" i="25"/>
  <c r="I2040" i="25"/>
  <c r="D2040" i="25"/>
  <c r="C2040" i="25"/>
  <c r="B2040" i="25"/>
  <c r="A2040" i="25"/>
  <c r="J2039" i="25"/>
  <c r="I2039" i="25"/>
  <c r="D2039" i="25"/>
  <c r="C2039" i="25"/>
  <c r="B2039" i="25"/>
  <c r="A2039" i="25"/>
  <c r="J2038" i="25"/>
  <c r="I2038" i="25"/>
  <c r="K2038" i="25"/>
  <c r="D2038" i="25"/>
  <c r="C2038" i="25"/>
  <c r="B2038" i="25"/>
  <c r="A2038" i="25"/>
  <c r="J2037" i="25"/>
  <c r="I2037" i="25"/>
  <c r="D2037" i="25"/>
  <c r="C2037" i="25"/>
  <c r="B2037" i="25"/>
  <c r="A2037" i="25"/>
  <c r="J2036" i="25"/>
  <c r="I2036" i="25"/>
  <c r="D2036" i="25"/>
  <c r="C2036" i="25"/>
  <c r="B2036" i="25"/>
  <c r="A2036" i="25"/>
  <c r="J2035" i="25"/>
  <c r="I2035" i="25"/>
  <c r="D2035" i="25"/>
  <c r="C2035" i="25"/>
  <c r="B2035" i="25"/>
  <c r="A2035" i="25"/>
  <c r="J2034" i="25"/>
  <c r="I2034" i="25"/>
  <c r="K2034" i="25"/>
  <c r="D2034" i="25"/>
  <c r="C2034" i="25"/>
  <c r="B2034" i="25"/>
  <c r="A2034" i="25"/>
  <c r="J2033" i="25"/>
  <c r="I2033" i="25"/>
  <c r="D2033" i="25"/>
  <c r="C2033" i="25"/>
  <c r="B2033" i="25"/>
  <c r="A2033" i="25"/>
  <c r="J2032" i="25"/>
  <c r="I2032" i="25"/>
  <c r="D2032" i="25"/>
  <c r="C2032" i="25"/>
  <c r="B2032" i="25"/>
  <c r="A2032" i="25"/>
  <c r="J2031" i="25"/>
  <c r="I2031" i="25"/>
  <c r="D2031" i="25"/>
  <c r="C2031" i="25"/>
  <c r="B2031" i="25"/>
  <c r="A2031" i="25"/>
  <c r="J2030" i="25"/>
  <c r="I2030" i="25"/>
  <c r="D2030" i="25"/>
  <c r="C2030" i="25"/>
  <c r="B2030" i="25"/>
  <c r="A2030" i="25"/>
  <c r="J2029" i="25"/>
  <c r="I2029" i="25"/>
  <c r="K2029" i="25"/>
  <c r="D2029" i="25"/>
  <c r="C2029" i="25"/>
  <c r="B2029" i="25"/>
  <c r="A2029" i="25"/>
  <c r="J2028" i="25"/>
  <c r="I2028" i="25"/>
  <c r="K2028" i="25"/>
  <c r="D2028" i="25"/>
  <c r="C2028" i="25"/>
  <c r="B2028" i="25"/>
  <c r="A2028" i="25"/>
  <c r="J2027" i="25"/>
  <c r="I2027" i="25"/>
  <c r="D2027" i="25"/>
  <c r="C2027" i="25"/>
  <c r="B2027" i="25"/>
  <c r="A2027" i="25"/>
  <c r="J2026" i="25"/>
  <c r="K2026" i="25"/>
  <c r="I2026" i="25"/>
  <c r="D2026" i="25"/>
  <c r="C2026" i="25"/>
  <c r="B2026" i="25"/>
  <c r="A2026" i="25"/>
  <c r="J2025" i="25"/>
  <c r="K2025" i="25"/>
  <c r="I2025" i="25"/>
  <c r="D2025" i="25"/>
  <c r="C2025" i="25"/>
  <c r="B2025" i="25"/>
  <c r="A2025" i="25"/>
  <c r="J2024" i="25"/>
  <c r="I2024" i="25"/>
  <c r="D2024" i="25"/>
  <c r="C2024" i="25"/>
  <c r="B2024" i="25"/>
  <c r="A2024" i="25"/>
  <c r="J2023" i="25"/>
  <c r="I2023" i="25"/>
  <c r="K2023" i="25"/>
  <c r="D2023" i="25"/>
  <c r="C2023" i="25"/>
  <c r="B2023" i="25"/>
  <c r="A2023" i="25"/>
  <c r="J2022" i="25"/>
  <c r="K2022" i="25"/>
  <c r="I2022" i="25"/>
  <c r="D2022" i="25"/>
  <c r="C2022" i="25"/>
  <c r="B2022" i="25"/>
  <c r="A2022" i="25"/>
  <c r="J2021" i="25"/>
  <c r="I2021" i="25"/>
  <c r="D2021" i="25"/>
  <c r="C2021" i="25"/>
  <c r="B2021" i="25"/>
  <c r="A2021" i="25"/>
  <c r="J2020" i="25"/>
  <c r="I2020" i="25"/>
  <c r="D2020" i="25"/>
  <c r="C2020" i="25"/>
  <c r="B2020" i="25"/>
  <c r="A2020" i="25"/>
  <c r="J2019" i="25"/>
  <c r="I2019" i="25"/>
  <c r="D2019" i="25"/>
  <c r="C2019" i="25"/>
  <c r="B2019" i="25"/>
  <c r="A2019" i="25"/>
  <c r="J2018" i="25"/>
  <c r="I2018" i="25"/>
  <c r="D2018" i="25"/>
  <c r="C2018" i="25"/>
  <c r="B2018" i="25"/>
  <c r="A2018" i="25"/>
  <c r="J2017" i="25"/>
  <c r="I2017" i="25"/>
  <c r="D2017" i="25"/>
  <c r="C2017" i="25"/>
  <c r="B2017" i="25"/>
  <c r="A2017" i="25"/>
  <c r="J2016" i="25"/>
  <c r="I2016" i="25"/>
  <c r="K2016" i="25"/>
  <c r="D2016" i="25"/>
  <c r="C2016" i="25"/>
  <c r="B2016" i="25"/>
  <c r="A2016" i="25"/>
  <c r="J2015" i="25"/>
  <c r="I2015" i="25"/>
  <c r="D2015" i="25"/>
  <c r="C2015" i="25"/>
  <c r="B2015" i="25"/>
  <c r="A2015" i="25"/>
  <c r="J2014" i="25"/>
  <c r="I2014" i="25"/>
  <c r="K2014" i="25"/>
  <c r="D2014" i="25"/>
  <c r="C2014" i="25"/>
  <c r="B2014" i="25"/>
  <c r="A2014" i="25"/>
  <c r="J2013" i="25"/>
  <c r="I2013" i="25"/>
  <c r="D2013" i="25"/>
  <c r="C2013" i="25"/>
  <c r="B2013" i="25"/>
  <c r="A2013" i="25"/>
  <c r="J2012" i="25"/>
  <c r="I2012" i="25"/>
  <c r="D2012" i="25"/>
  <c r="C2012" i="25"/>
  <c r="B2012" i="25"/>
  <c r="A2012" i="25"/>
  <c r="J2011" i="25"/>
  <c r="I2011" i="25"/>
  <c r="K2011" i="25"/>
  <c r="D2011" i="25"/>
  <c r="C2011" i="25"/>
  <c r="B2011" i="25"/>
  <c r="A2011" i="25"/>
  <c r="J2010" i="25"/>
  <c r="I2010" i="25"/>
  <c r="D2010" i="25"/>
  <c r="C2010" i="25"/>
  <c r="B2010" i="25"/>
  <c r="A2010" i="25"/>
  <c r="J2009" i="25"/>
  <c r="K2009" i="25"/>
  <c r="I2009" i="25"/>
  <c r="D2009" i="25"/>
  <c r="C2009" i="25"/>
  <c r="B2009" i="25"/>
  <c r="A2009" i="25"/>
  <c r="J2008" i="25"/>
  <c r="I2008" i="25"/>
  <c r="D2008" i="25"/>
  <c r="C2008" i="25"/>
  <c r="B2008" i="25"/>
  <c r="A2008" i="25"/>
  <c r="J2007" i="25"/>
  <c r="I2007" i="25"/>
  <c r="D2007" i="25"/>
  <c r="C2007" i="25"/>
  <c r="B2007" i="25"/>
  <c r="A2007" i="25"/>
  <c r="J2006" i="25"/>
  <c r="I2006" i="25"/>
  <c r="D2006" i="25"/>
  <c r="C2006" i="25"/>
  <c r="B2006" i="25"/>
  <c r="A2006" i="25"/>
  <c r="J2005" i="25"/>
  <c r="I2005" i="25"/>
  <c r="D2005" i="25"/>
  <c r="C2005" i="25"/>
  <c r="B2005" i="25"/>
  <c r="A2005" i="25"/>
  <c r="J2004" i="25"/>
  <c r="I2004" i="25"/>
  <c r="D2004" i="25"/>
  <c r="C2004" i="25"/>
  <c r="B2004" i="25"/>
  <c r="A2004" i="25"/>
  <c r="J2003" i="25"/>
  <c r="I2003" i="25"/>
  <c r="K2003" i="25"/>
  <c r="D2003" i="25"/>
  <c r="C2003" i="25"/>
  <c r="B2003" i="25"/>
  <c r="A2003" i="25"/>
  <c r="K2002" i="25"/>
  <c r="J2002" i="25"/>
  <c r="I2002" i="25"/>
  <c r="D2002" i="25"/>
  <c r="C2002" i="25"/>
  <c r="B2002" i="25"/>
  <c r="A2002" i="25"/>
  <c r="J2001" i="25"/>
  <c r="I2001" i="25"/>
  <c r="D2001" i="25"/>
  <c r="C2001" i="25"/>
  <c r="B2001" i="25"/>
  <c r="A2001" i="25"/>
  <c r="J2000" i="25"/>
  <c r="I2000" i="25"/>
  <c r="D2000" i="25"/>
  <c r="C2000" i="25"/>
  <c r="B2000" i="25"/>
  <c r="A2000" i="25"/>
  <c r="J1999" i="25"/>
  <c r="I1999" i="25"/>
  <c r="D1999" i="25"/>
  <c r="C1999" i="25"/>
  <c r="B1999" i="25"/>
  <c r="A1999" i="25"/>
  <c r="J1998" i="25"/>
  <c r="I1998" i="25"/>
  <c r="D1998" i="25"/>
  <c r="C1998" i="25"/>
  <c r="B1998" i="25"/>
  <c r="A1998" i="25"/>
  <c r="J1997" i="25"/>
  <c r="K1997" i="25"/>
  <c r="I1997" i="25"/>
  <c r="D1997" i="25"/>
  <c r="C1997" i="25"/>
  <c r="B1997" i="25"/>
  <c r="A1997" i="25"/>
  <c r="J1996" i="25"/>
  <c r="I1996" i="25"/>
  <c r="D1996" i="25"/>
  <c r="C1996" i="25"/>
  <c r="B1996" i="25"/>
  <c r="A1996" i="25"/>
  <c r="J1995" i="25"/>
  <c r="I1995" i="25"/>
  <c r="D1995" i="25"/>
  <c r="C1995" i="25"/>
  <c r="B1995" i="25"/>
  <c r="A1995" i="25"/>
  <c r="J1994" i="25"/>
  <c r="I1994" i="25"/>
  <c r="D1994" i="25"/>
  <c r="C1994" i="25"/>
  <c r="B1994" i="25"/>
  <c r="A1994" i="25"/>
  <c r="J1993" i="25"/>
  <c r="I1993" i="25"/>
  <c r="D1993" i="25"/>
  <c r="C1993" i="25"/>
  <c r="B1993" i="25"/>
  <c r="A1993" i="25"/>
  <c r="J1992" i="25"/>
  <c r="I1992" i="25"/>
  <c r="K1992" i="25"/>
  <c r="D1992" i="25"/>
  <c r="C1992" i="25"/>
  <c r="B1992" i="25"/>
  <c r="A1992" i="25"/>
  <c r="J1991" i="25"/>
  <c r="I1991" i="25"/>
  <c r="D1991" i="25"/>
  <c r="C1991" i="25"/>
  <c r="B1991" i="25"/>
  <c r="A1991" i="25"/>
  <c r="J1990" i="25"/>
  <c r="I1990" i="25"/>
  <c r="D1990" i="25"/>
  <c r="C1990" i="25"/>
  <c r="B1990" i="25"/>
  <c r="A1990" i="25"/>
  <c r="J1989" i="25"/>
  <c r="I1989" i="25"/>
  <c r="D1989" i="25"/>
  <c r="C1989" i="25"/>
  <c r="B1989" i="25"/>
  <c r="A1989" i="25"/>
  <c r="J1988" i="25"/>
  <c r="I1988" i="25"/>
  <c r="D1988" i="25"/>
  <c r="C1988" i="25"/>
  <c r="B1988" i="25"/>
  <c r="A1988" i="25"/>
  <c r="J1987" i="25"/>
  <c r="I1987" i="25"/>
  <c r="D1987" i="25"/>
  <c r="C1987" i="25"/>
  <c r="B1987" i="25"/>
  <c r="A1987" i="25"/>
  <c r="J1986" i="25"/>
  <c r="I1986" i="25"/>
  <c r="D1986" i="25"/>
  <c r="C1986" i="25"/>
  <c r="B1986" i="25"/>
  <c r="A1986" i="25"/>
  <c r="J1985" i="25"/>
  <c r="I1985" i="25"/>
  <c r="D1985" i="25"/>
  <c r="C1985" i="25"/>
  <c r="B1985" i="25"/>
  <c r="A1985" i="25"/>
  <c r="J1984" i="25"/>
  <c r="I1984" i="25"/>
  <c r="D1984" i="25"/>
  <c r="C1984" i="25"/>
  <c r="B1984" i="25"/>
  <c r="A1984" i="25"/>
  <c r="J1983" i="25"/>
  <c r="I1983" i="25"/>
  <c r="K1983" i="25"/>
  <c r="D1983" i="25"/>
  <c r="C1983" i="25"/>
  <c r="B1983" i="25"/>
  <c r="A1983" i="25"/>
  <c r="J1982" i="25"/>
  <c r="I1982" i="25"/>
  <c r="K1982" i="25"/>
  <c r="D1982" i="25"/>
  <c r="C1982" i="25"/>
  <c r="B1982" i="25"/>
  <c r="A1982" i="25"/>
  <c r="J1981" i="25"/>
  <c r="I1981" i="25"/>
  <c r="D1981" i="25"/>
  <c r="C1981" i="25"/>
  <c r="B1981" i="25"/>
  <c r="A1981" i="25"/>
  <c r="J1980" i="25"/>
  <c r="I1980" i="25"/>
  <c r="D1980" i="25"/>
  <c r="C1980" i="25"/>
  <c r="B1980" i="25"/>
  <c r="A1980" i="25"/>
  <c r="J1979" i="25"/>
  <c r="I1979" i="25"/>
  <c r="D1979" i="25"/>
  <c r="C1979" i="25"/>
  <c r="B1979" i="25"/>
  <c r="A1979" i="25"/>
  <c r="J1978" i="25"/>
  <c r="I1978" i="25"/>
  <c r="D1978" i="25"/>
  <c r="C1978" i="25"/>
  <c r="B1978" i="25"/>
  <c r="A1978" i="25"/>
  <c r="J1977" i="25"/>
  <c r="I1977" i="25"/>
  <c r="K1977" i="25"/>
  <c r="D1977" i="25"/>
  <c r="C1977" i="25"/>
  <c r="B1977" i="25"/>
  <c r="A1977" i="25"/>
  <c r="J1976" i="25"/>
  <c r="I1976" i="25"/>
  <c r="K1976" i="25"/>
  <c r="D1976" i="25"/>
  <c r="C1976" i="25"/>
  <c r="B1976" i="25"/>
  <c r="A1976" i="25"/>
  <c r="J1975" i="25"/>
  <c r="I1975" i="25"/>
  <c r="D1975" i="25"/>
  <c r="C1975" i="25"/>
  <c r="B1975" i="25"/>
  <c r="A1975" i="25"/>
  <c r="J1974" i="25"/>
  <c r="I1974" i="25"/>
  <c r="D1974" i="25"/>
  <c r="C1974" i="25"/>
  <c r="B1974" i="25"/>
  <c r="A1974" i="25"/>
  <c r="J1973" i="25"/>
  <c r="I1973" i="25"/>
  <c r="D1973" i="25"/>
  <c r="C1973" i="25"/>
  <c r="B1973" i="25"/>
  <c r="A1973" i="25"/>
  <c r="J1972" i="25"/>
  <c r="I1972" i="25"/>
  <c r="D1972" i="25"/>
  <c r="C1972" i="25"/>
  <c r="B1972" i="25"/>
  <c r="A1972" i="25"/>
  <c r="J1971" i="25"/>
  <c r="I1971" i="25"/>
  <c r="D1971" i="25"/>
  <c r="C1971" i="25"/>
  <c r="B1971" i="25"/>
  <c r="A1971" i="25"/>
  <c r="J1970" i="25"/>
  <c r="I1970" i="25"/>
  <c r="D1970" i="25"/>
  <c r="C1970" i="25"/>
  <c r="B1970" i="25"/>
  <c r="A1970" i="25"/>
  <c r="J1969" i="25"/>
  <c r="I1969" i="25"/>
  <c r="D1969" i="25"/>
  <c r="C1969" i="25"/>
  <c r="B1969" i="25"/>
  <c r="A1969" i="25"/>
  <c r="J1968" i="25"/>
  <c r="I1968" i="25"/>
  <c r="D1968" i="25"/>
  <c r="C1968" i="25"/>
  <c r="B1968" i="25"/>
  <c r="A1968" i="25"/>
  <c r="J1967" i="25"/>
  <c r="I1967" i="25"/>
  <c r="D1967" i="25"/>
  <c r="C1967" i="25"/>
  <c r="B1967" i="25"/>
  <c r="A1967" i="25"/>
  <c r="J1966" i="25"/>
  <c r="I1966" i="25"/>
  <c r="D1966" i="25"/>
  <c r="C1966" i="25"/>
  <c r="B1966" i="25"/>
  <c r="A1966" i="25"/>
  <c r="J1965" i="25"/>
  <c r="I1965" i="25"/>
  <c r="D1965" i="25"/>
  <c r="C1965" i="25"/>
  <c r="B1965" i="25"/>
  <c r="A1965" i="25"/>
  <c r="J1964" i="25"/>
  <c r="I1964" i="25"/>
  <c r="D1964" i="25"/>
  <c r="C1964" i="25"/>
  <c r="B1964" i="25"/>
  <c r="A1964" i="25"/>
  <c r="J1963" i="25"/>
  <c r="I1963" i="25"/>
  <c r="D1963" i="25"/>
  <c r="C1963" i="25"/>
  <c r="B1963" i="25"/>
  <c r="A1963" i="25"/>
  <c r="J1962" i="25"/>
  <c r="I1962" i="25"/>
  <c r="D1962" i="25"/>
  <c r="C1962" i="25"/>
  <c r="B1962" i="25"/>
  <c r="A1962" i="25"/>
  <c r="J1961" i="25"/>
  <c r="I1961" i="25"/>
  <c r="D1961" i="25"/>
  <c r="C1961" i="25"/>
  <c r="B1961" i="25"/>
  <c r="A1961" i="25"/>
  <c r="J1960" i="25"/>
  <c r="I1960" i="25"/>
  <c r="D1960" i="25"/>
  <c r="C1960" i="25"/>
  <c r="B1960" i="25"/>
  <c r="A1960" i="25"/>
  <c r="J1959" i="25"/>
  <c r="I1959" i="25"/>
  <c r="D1959" i="25"/>
  <c r="C1959" i="25"/>
  <c r="B1959" i="25"/>
  <c r="A1959" i="25"/>
  <c r="J1958" i="25"/>
  <c r="I1958" i="25"/>
  <c r="D1958" i="25"/>
  <c r="C1958" i="25"/>
  <c r="B1958" i="25"/>
  <c r="A1958" i="25"/>
  <c r="J1957" i="25"/>
  <c r="I1957" i="25"/>
  <c r="D1957" i="25"/>
  <c r="C1957" i="25"/>
  <c r="B1957" i="25"/>
  <c r="A1957" i="25"/>
  <c r="J1956" i="25"/>
  <c r="I1956" i="25"/>
  <c r="D1956" i="25"/>
  <c r="C1956" i="25"/>
  <c r="B1956" i="25"/>
  <c r="A1956" i="25"/>
  <c r="J1955" i="25"/>
  <c r="I1955" i="25"/>
  <c r="D1955" i="25"/>
  <c r="C1955" i="25"/>
  <c r="B1955" i="25"/>
  <c r="A1955" i="25"/>
  <c r="J1954" i="25"/>
  <c r="I1954" i="25"/>
  <c r="D1954" i="25"/>
  <c r="C1954" i="25"/>
  <c r="B1954" i="25"/>
  <c r="A1954" i="25"/>
  <c r="J1953" i="25"/>
  <c r="I1953" i="25"/>
  <c r="D1953" i="25"/>
  <c r="C1953" i="25"/>
  <c r="B1953" i="25"/>
  <c r="A1953" i="25"/>
  <c r="J1952" i="25"/>
  <c r="I1952" i="25"/>
  <c r="D1952" i="25"/>
  <c r="C1952" i="25"/>
  <c r="B1952" i="25"/>
  <c r="A1952" i="25"/>
  <c r="J1951" i="25"/>
  <c r="K1951" i="25"/>
  <c r="I1951" i="25"/>
  <c r="D1951" i="25"/>
  <c r="C1951" i="25"/>
  <c r="B1951" i="25"/>
  <c r="A1951" i="25"/>
  <c r="J1950" i="25"/>
  <c r="I1950" i="25"/>
  <c r="D1950" i="25"/>
  <c r="C1950" i="25"/>
  <c r="B1950" i="25"/>
  <c r="A1950" i="25"/>
  <c r="J1949" i="25"/>
  <c r="I1949" i="25"/>
  <c r="D1949" i="25"/>
  <c r="C1949" i="25"/>
  <c r="B1949" i="25"/>
  <c r="A1949" i="25"/>
  <c r="J1948" i="25"/>
  <c r="I1948" i="25"/>
  <c r="D1948" i="25"/>
  <c r="C1948" i="25"/>
  <c r="B1948" i="25"/>
  <c r="A1948" i="25"/>
  <c r="J1947" i="25"/>
  <c r="I1947" i="25"/>
  <c r="D1947" i="25"/>
  <c r="C1947" i="25"/>
  <c r="B1947" i="25"/>
  <c r="A1947" i="25"/>
  <c r="J1946" i="25"/>
  <c r="I1946" i="25"/>
  <c r="D1946" i="25"/>
  <c r="C1946" i="25"/>
  <c r="B1946" i="25"/>
  <c r="A1946" i="25"/>
  <c r="J1945" i="25"/>
  <c r="I1945" i="25"/>
  <c r="D1945" i="25"/>
  <c r="C1945" i="25"/>
  <c r="B1945" i="25"/>
  <c r="A1945" i="25"/>
  <c r="J1944" i="25"/>
  <c r="I1944" i="25"/>
  <c r="K1944" i="25"/>
  <c r="D1944" i="25"/>
  <c r="C1944" i="25"/>
  <c r="B1944" i="25"/>
  <c r="A1944" i="25"/>
  <c r="J1943" i="25"/>
  <c r="I1943" i="25"/>
  <c r="D1943" i="25"/>
  <c r="C1943" i="25"/>
  <c r="B1943" i="25"/>
  <c r="A1943" i="25"/>
  <c r="J1942" i="25"/>
  <c r="I1942" i="25"/>
  <c r="D1942" i="25"/>
  <c r="C1942" i="25"/>
  <c r="B1942" i="25"/>
  <c r="A1942" i="25"/>
  <c r="J1941" i="25"/>
  <c r="I1941" i="25"/>
  <c r="D1941" i="25"/>
  <c r="C1941" i="25"/>
  <c r="B1941" i="25"/>
  <c r="A1941" i="25"/>
  <c r="J1940" i="25"/>
  <c r="I1940" i="25"/>
  <c r="D1940" i="25"/>
  <c r="C1940" i="25"/>
  <c r="B1940" i="25"/>
  <c r="A1940" i="25"/>
  <c r="J1939" i="25"/>
  <c r="I1939" i="25"/>
  <c r="D1939" i="25"/>
  <c r="C1939" i="25"/>
  <c r="B1939" i="25"/>
  <c r="A1939" i="25"/>
  <c r="J1938" i="25"/>
  <c r="I1938" i="25"/>
  <c r="D1938" i="25"/>
  <c r="C1938" i="25"/>
  <c r="B1938" i="25"/>
  <c r="A1938" i="25"/>
  <c r="J1937" i="25"/>
  <c r="I1937" i="25"/>
  <c r="D1937" i="25"/>
  <c r="C1937" i="25"/>
  <c r="B1937" i="25"/>
  <c r="A1937" i="25"/>
  <c r="J1936" i="25"/>
  <c r="I1936" i="25"/>
  <c r="D1936" i="25"/>
  <c r="C1936" i="25"/>
  <c r="B1936" i="25"/>
  <c r="A1936" i="25"/>
  <c r="J1935" i="25"/>
  <c r="I1935" i="25"/>
  <c r="D1935" i="25"/>
  <c r="C1935" i="25"/>
  <c r="B1935" i="25"/>
  <c r="A1935" i="25"/>
  <c r="J1934" i="25"/>
  <c r="I1934" i="25"/>
  <c r="K1934" i="25"/>
  <c r="D1934" i="25"/>
  <c r="C1934" i="25"/>
  <c r="B1934" i="25"/>
  <c r="A1934" i="25"/>
  <c r="J1933" i="25"/>
  <c r="I1933" i="25"/>
  <c r="D1933" i="25"/>
  <c r="C1933" i="25"/>
  <c r="B1933" i="25"/>
  <c r="A1933" i="25"/>
  <c r="J1932" i="25"/>
  <c r="I1932" i="25"/>
  <c r="D1932" i="25"/>
  <c r="C1932" i="25"/>
  <c r="B1932" i="25"/>
  <c r="A1932" i="25"/>
  <c r="J1931" i="25"/>
  <c r="I1931" i="25"/>
  <c r="K1931" i="25"/>
  <c r="D1931" i="25"/>
  <c r="C1931" i="25"/>
  <c r="B1931" i="25"/>
  <c r="A1931" i="25"/>
  <c r="J1930" i="25"/>
  <c r="I1930" i="25"/>
  <c r="D1930" i="25"/>
  <c r="C1930" i="25"/>
  <c r="B1930" i="25"/>
  <c r="A1930" i="25"/>
  <c r="J1929" i="25"/>
  <c r="I1929" i="25"/>
  <c r="D1929" i="25"/>
  <c r="C1929" i="25"/>
  <c r="B1929" i="25"/>
  <c r="A1929" i="25"/>
  <c r="J1928" i="25"/>
  <c r="I1928" i="25"/>
  <c r="D1928" i="25"/>
  <c r="C1928" i="25"/>
  <c r="B1928" i="25"/>
  <c r="A1928" i="25"/>
  <c r="J1927" i="25"/>
  <c r="I1927" i="25"/>
  <c r="D1927" i="25"/>
  <c r="C1927" i="25"/>
  <c r="B1927" i="25"/>
  <c r="A1927" i="25"/>
  <c r="J1926" i="25"/>
  <c r="K1926" i="25"/>
  <c r="I1926" i="25"/>
  <c r="D1926" i="25"/>
  <c r="C1926" i="25"/>
  <c r="B1926" i="25"/>
  <c r="A1926" i="25"/>
  <c r="J1925" i="25"/>
  <c r="I1925" i="25"/>
  <c r="K1925" i="25"/>
  <c r="D1925" i="25"/>
  <c r="C1925" i="25"/>
  <c r="B1925" i="25"/>
  <c r="A1925" i="25"/>
  <c r="J1924" i="25"/>
  <c r="I1924" i="25"/>
  <c r="K1924" i="25"/>
  <c r="D1924" i="25"/>
  <c r="C1924" i="25"/>
  <c r="B1924" i="25"/>
  <c r="A1924" i="25"/>
  <c r="J1923" i="25"/>
  <c r="I1923" i="25"/>
  <c r="D1923" i="25"/>
  <c r="C1923" i="25"/>
  <c r="B1923" i="25"/>
  <c r="A1923" i="25"/>
  <c r="J1922" i="25"/>
  <c r="I1922" i="25"/>
  <c r="D1922" i="25"/>
  <c r="C1922" i="25"/>
  <c r="B1922" i="25"/>
  <c r="A1922" i="25"/>
  <c r="J1921" i="25"/>
  <c r="I1921" i="25"/>
  <c r="K1921" i="25"/>
  <c r="D1921" i="25"/>
  <c r="C1921" i="25"/>
  <c r="B1921" i="25"/>
  <c r="A1921" i="25"/>
  <c r="J1920" i="25"/>
  <c r="I1920" i="25"/>
  <c r="K1920" i="25"/>
  <c r="D1920" i="25"/>
  <c r="C1920" i="25"/>
  <c r="B1920" i="25"/>
  <c r="A1920" i="25"/>
  <c r="J1919" i="25"/>
  <c r="I1919" i="25"/>
  <c r="D1919" i="25"/>
  <c r="C1919" i="25"/>
  <c r="B1919" i="25"/>
  <c r="A1919" i="25"/>
  <c r="J1918" i="25"/>
  <c r="I1918" i="25"/>
  <c r="D1918" i="25"/>
  <c r="C1918" i="25"/>
  <c r="B1918" i="25"/>
  <c r="A1918" i="25"/>
  <c r="J1917" i="25"/>
  <c r="I1917" i="25"/>
  <c r="D1917" i="25"/>
  <c r="C1917" i="25"/>
  <c r="B1917" i="25"/>
  <c r="A1917" i="25"/>
  <c r="J1916" i="25"/>
  <c r="I1916" i="25"/>
  <c r="D1916" i="25"/>
  <c r="C1916" i="25"/>
  <c r="B1916" i="25"/>
  <c r="A1916" i="25"/>
  <c r="J1915" i="25"/>
  <c r="I1915" i="25"/>
  <c r="D1915" i="25"/>
  <c r="C1915" i="25"/>
  <c r="B1915" i="25"/>
  <c r="A1915" i="25"/>
  <c r="J1914" i="25"/>
  <c r="I1914" i="25"/>
  <c r="K1914" i="25"/>
  <c r="D1914" i="25"/>
  <c r="C1914" i="25"/>
  <c r="B1914" i="25"/>
  <c r="A1914" i="25"/>
  <c r="J1913" i="25"/>
  <c r="I1913" i="25"/>
  <c r="D1913" i="25"/>
  <c r="C1913" i="25"/>
  <c r="B1913" i="25"/>
  <c r="A1913" i="25"/>
  <c r="J1912" i="25"/>
  <c r="I1912" i="25"/>
  <c r="D1912" i="25"/>
  <c r="C1912" i="25"/>
  <c r="B1912" i="25"/>
  <c r="A1912" i="25"/>
  <c r="J1911" i="25"/>
  <c r="I1911" i="25"/>
  <c r="D1911" i="25"/>
  <c r="C1911" i="25"/>
  <c r="B1911" i="25"/>
  <c r="A1911" i="25"/>
  <c r="J1910" i="25"/>
  <c r="I1910" i="25"/>
  <c r="D1910" i="25"/>
  <c r="C1910" i="25"/>
  <c r="B1910" i="25"/>
  <c r="A1910" i="25"/>
  <c r="J1909" i="25"/>
  <c r="I1909" i="25"/>
  <c r="D1909" i="25"/>
  <c r="C1909" i="25"/>
  <c r="B1909" i="25"/>
  <c r="A1909" i="25"/>
  <c r="J1908" i="25"/>
  <c r="I1908" i="25"/>
  <c r="D1908" i="25"/>
  <c r="C1908" i="25"/>
  <c r="B1908" i="25"/>
  <c r="A1908" i="25"/>
  <c r="J1907" i="25"/>
  <c r="I1907" i="25"/>
  <c r="D1907" i="25"/>
  <c r="C1907" i="25"/>
  <c r="B1907" i="25"/>
  <c r="A1907" i="25"/>
  <c r="J1906" i="25"/>
  <c r="I1906" i="25"/>
  <c r="D1906" i="25"/>
  <c r="C1906" i="25"/>
  <c r="B1906" i="25"/>
  <c r="A1906" i="25"/>
  <c r="J1905" i="25"/>
  <c r="I1905" i="25"/>
  <c r="D1905" i="25"/>
  <c r="C1905" i="25"/>
  <c r="B1905" i="25"/>
  <c r="A1905" i="25"/>
  <c r="J1904" i="25"/>
  <c r="I1904" i="25"/>
  <c r="D1904" i="25"/>
  <c r="C1904" i="25"/>
  <c r="B1904" i="25"/>
  <c r="A1904" i="25"/>
  <c r="J1903" i="25"/>
  <c r="K1903" i="25"/>
  <c r="I1903" i="25"/>
  <c r="D1903" i="25"/>
  <c r="C1903" i="25"/>
  <c r="B1903" i="25"/>
  <c r="A1903" i="25"/>
  <c r="J1902" i="25"/>
  <c r="I1902" i="25"/>
  <c r="K1902" i="25"/>
  <c r="D1902" i="25"/>
  <c r="C1902" i="25"/>
  <c r="B1902" i="25"/>
  <c r="A1902" i="25"/>
  <c r="J1901" i="25"/>
  <c r="I1901" i="25"/>
  <c r="D1901" i="25"/>
  <c r="C1901" i="25"/>
  <c r="B1901" i="25"/>
  <c r="A1901" i="25"/>
  <c r="J1900" i="25"/>
  <c r="I1900" i="25"/>
  <c r="K1900" i="25"/>
  <c r="D1900" i="25"/>
  <c r="C1900" i="25"/>
  <c r="B1900" i="25"/>
  <c r="A1900" i="25"/>
  <c r="J1899" i="25"/>
  <c r="I1899" i="25"/>
  <c r="K1899" i="25"/>
  <c r="D1899" i="25"/>
  <c r="C1899" i="25"/>
  <c r="B1899" i="25"/>
  <c r="A1899" i="25"/>
  <c r="J1898" i="25"/>
  <c r="I1898" i="25"/>
  <c r="K1898" i="25"/>
  <c r="D1898" i="25"/>
  <c r="C1898" i="25"/>
  <c r="B1898" i="25"/>
  <c r="A1898" i="25"/>
  <c r="J1897" i="25"/>
  <c r="I1897" i="25"/>
  <c r="D1897" i="25"/>
  <c r="C1897" i="25"/>
  <c r="B1897" i="25"/>
  <c r="A1897" i="25"/>
  <c r="J1896" i="25"/>
  <c r="I1896" i="25"/>
  <c r="D1896" i="25"/>
  <c r="C1896" i="25"/>
  <c r="B1896" i="25"/>
  <c r="A1896" i="25"/>
  <c r="J1895" i="25"/>
  <c r="I1895" i="25"/>
  <c r="D1895" i="25"/>
  <c r="C1895" i="25"/>
  <c r="B1895" i="25"/>
  <c r="A1895" i="25"/>
  <c r="J1894" i="25"/>
  <c r="I1894" i="25"/>
  <c r="K1894" i="25"/>
  <c r="D1894" i="25"/>
  <c r="C1894" i="25"/>
  <c r="B1894" i="25"/>
  <c r="A1894" i="25"/>
  <c r="J1893" i="25"/>
  <c r="I1893" i="25"/>
  <c r="K1893" i="25"/>
  <c r="D1893" i="25"/>
  <c r="C1893" i="25"/>
  <c r="B1893" i="25"/>
  <c r="A1893" i="25"/>
  <c r="J1892" i="25"/>
  <c r="I1892" i="25"/>
  <c r="D1892" i="25"/>
  <c r="C1892" i="25"/>
  <c r="B1892" i="25"/>
  <c r="A1892" i="25"/>
  <c r="J1891" i="25"/>
  <c r="I1891" i="25"/>
  <c r="D1891" i="25"/>
  <c r="C1891" i="25"/>
  <c r="B1891" i="25"/>
  <c r="A1891" i="25"/>
  <c r="J1890" i="25"/>
  <c r="I1890" i="25"/>
  <c r="D1890" i="25"/>
  <c r="C1890" i="25"/>
  <c r="B1890" i="25"/>
  <c r="A1890" i="25"/>
  <c r="J1889" i="25"/>
  <c r="I1889" i="25"/>
  <c r="D1889" i="25"/>
  <c r="C1889" i="25"/>
  <c r="B1889" i="25"/>
  <c r="A1889" i="25"/>
  <c r="J1888" i="25"/>
  <c r="I1888" i="25"/>
  <c r="D1888" i="25"/>
  <c r="C1888" i="25"/>
  <c r="B1888" i="25"/>
  <c r="A1888" i="25"/>
  <c r="J1887" i="25"/>
  <c r="I1887" i="25"/>
  <c r="D1887" i="25"/>
  <c r="C1887" i="25"/>
  <c r="B1887" i="25"/>
  <c r="A1887" i="25"/>
  <c r="J1886" i="25"/>
  <c r="I1886" i="25"/>
  <c r="K1886" i="25"/>
  <c r="D1886" i="25"/>
  <c r="C1886" i="25"/>
  <c r="B1886" i="25"/>
  <c r="A1886" i="25"/>
  <c r="J1885" i="25"/>
  <c r="I1885" i="25"/>
  <c r="D1885" i="25"/>
  <c r="C1885" i="25"/>
  <c r="B1885" i="25"/>
  <c r="A1885" i="25"/>
  <c r="J1884" i="25"/>
  <c r="I1884" i="25"/>
  <c r="D1884" i="25"/>
  <c r="C1884" i="25"/>
  <c r="B1884" i="25"/>
  <c r="A1884" i="25"/>
  <c r="J1883" i="25"/>
  <c r="I1883" i="25"/>
  <c r="D1883" i="25"/>
  <c r="C1883" i="25"/>
  <c r="B1883" i="25"/>
  <c r="A1883" i="25"/>
  <c r="J1882" i="25"/>
  <c r="I1882" i="25"/>
  <c r="D1882" i="25"/>
  <c r="C1882" i="25"/>
  <c r="B1882" i="25"/>
  <c r="A1882" i="25"/>
  <c r="J1881" i="25"/>
  <c r="I1881" i="25"/>
  <c r="D1881" i="25"/>
  <c r="C1881" i="25"/>
  <c r="B1881" i="25"/>
  <c r="A1881" i="25"/>
  <c r="J1880" i="25"/>
  <c r="I1880" i="25"/>
  <c r="D1880" i="25"/>
  <c r="C1880" i="25"/>
  <c r="B1880" i="25"/>
  <c r="A1880" i="25"/>
  <c r="J1879" i="25"/>
  <c r="I1879" i="25"/>
  <c r="D1879" i="25"/>
  <c r="C1879" i="25"/>
  <c r="B1879" i="25"/>
  <c r="A1879" i="25"/>
  <c r="J1878" i="25"/>
  <c r="I1878" i="25"/>
  <c r="K1878" i="25"/>
  <c r="D1878" i="25"/>
  <c r="C1878" i="25"/>
  <c r="B1878" i="25"/>
  <c r="A1878" i="25"/>
  <c r="J1877" i="25"/>
  <c r="I1877" i="25"/>
  <c r="D1877" i="25"/>
  <c r="C1877" i="25"/>
  <c r="B1877" i="25"/>
  <c r="A1877" i="25"/>
  <c r="J1876" i="25"/>
  <c r="I1876" i="25"/>
  <c r="D1876" i="25"/>
  <c r="C1876" i="25"/>
  <c r="B1876" i="25"/>
  <c r="A1876" i="25"/>
  <c r="J1875" i="25"/>
  <c r="I1875" i="25"/>
  <c r="D1875" i="25"/>
  <c r="C1875" i="25"/>
  <c r="B1875" i="25"/>
  <c r="A1875" i="25"/>
  <c r="J1874" i="25"/>
  <c r="I1874" i="25"/>
  <c r="D1874" i="25"/>
  <c r="C1874" i="25"/>
  <c r="B1874" i="25"/>
  <c r="A1874" i="25"/>
  <c r="J1873" i="25"/>
  <c r="I1873" i="25"/>
  <c r="D1873" i="25"/>
  <c r="C1873" i="25"/>
  <c r="B1873" i="25"/>
  <c r="A1873" i="25"/>
  <c r="J1872" i="25"/>
  <c r="I1872" i="25"/>
  <c r="D1872" i="25"/>
  <c r="C1872" i="25"/>
  <c r="B1872" i="25"/>
  <c r="A1872" i="25"/>
  <c r="J1871" i="25"/>
  <c r="I1871" i="25"/>
  <c r="D1871" i="25"/>
  <c r="C1871" i="25"/>
  <c r="B1871" i="25"/>
  <c r="A1871" i="25"/>
  <c r="J1870" i="25"/>
  <c r="I1870" i="25"/>
  <c r="D1870" i="25"/>
  <c r="C1870" i="25"/>
  <c r="B1870" i="25"/>
  <c r="A1870" i="25"/>
  <c r="J1869" i="25"/>
  <c r="I1869" i="25"/>
  <c r="D1869" i="25"/>
  <c r="C1869" i="25"/>
  <c r="B1869" i="25"/>
  <c r="A1869" i="25"/>
  <c r="J1868" i="25"/>
  <c r="I1868" i="25"/>
  <c r="D1868" i="25"/>
  <c r="C1868" i="25"/>
  <c r="B1868" i="25"/>
  <c r="A1868" i="25"/>
  <c r="J1867" i="25"/>
  <c r="I1867" i="25"/>
  <c r="D1867" i="25"/>
  <c r="C1867" i="25"/>
  <c r="B1867" i="25"/>
  <c r="A1867" i="25"/>
  <c r="J1866" i="25"/>
  <c r="I1866" i="25"/>
  <c r="D1866" i="25"/>
  <c r="C1866" i="25"/>
  <c r="B1866" i="25"/>
  <c r="A1866" i="25"/>
  <c r="J1865" i="25"/>
  <c r="I1865" i="25"/>
  <c r="K1865" i="25"/>
  <c r="D1865" i="25"/>
  <c r="C1865" i="25"/>
  <c r="B1865" i="25"/>
  <c r="A1865" i="25"/>
  <c r="J1864" i="25"/>
  <c r="I1864" i="25"/>
  <c r="D1864" i="25"/>
  <c r="C1864" i="25"/>
  <c r="B1864" i="25"/>
  <c r="A1864" i="25"/>
  <c r="J1863" i="25"/>
  <c r="I1863" i="25"/>
  <c r="D1863" i="25"/>
  <c r="C1863" i="25"/>
  <c r="B1863" i="25"/>
  <c r="A1863" i="25"/>
  <c r="J1862" i="25"/>
  <c r="I1862" i="25"/>
  <c r="D1862" i="25"/>
  <c r="C1862" i="25"/>
  <c r="B1862" i="25"/>
  <c r="A1862" i="25"/>
  <c r="J1861" i="25"/>
  <c r="I1861" i="25"/>
  <c r="D1861" i="25"/>
  <c r="C1861" i="25"/>
  <c r="B1861" i="25"/>
  <c r="A1861" i="25"/>
  <c r="J1860" i="25"/>
  <c r="I1860" i="25"/>
  <c r="K1860" i="25"/>
  <c r="D1860" i="25"/>
  <c r="C1860" i="25"/>
  <c r="B1860" i="25"/>
  <c r="A1860" i="25"/>
  <c r="J1859" i="25"/>
  <c r="I1859" i="25"/>
  <c r="D1859" i="25"/>
  <c r="C1859" i="25"/>
  <c r="B1859" i="25"/>
  <c r="A1859" i="25"/>
  <c r="J1858" i="25"/>
  <c r="I1858" i="25"/>
  <c r="K1858" i="25"/>
  <c r="D1858" i="25"/>
  <c r="C1858" i="25"/>
  <c r="B1858" i="25"/>
  <c r="A1858" i="25"/>
  <c r="J1857" i="25"/>
  <c r="I1857" i="25"/>
  <c r="D1857" i="25"/>
  <c r="C1857" i="25"/>
  <c r="B1857" i="25"/>
  <c r="A1857" i="25"/>
  <c r="J1856" i="25"/>
  <c r="I1856" i="25"/>
  <c r="D1856" i="25"/>
  <c r="C1856" i="25"/>
  <c r="B1856" i="25"/>
  <c r="A1856" i="25"/>
  <c r="J1855" i="25"/>
  <c r="I1855" i="25"/>
  <c r="D1855" i="25"/>
  <c r="C1855" i="25"/>
  <c r="B1855" i="25"/>
  <c r="A1855" i="25"/>
  <c r="J1854" i="25"/>
  <c r="I1854" i="25"/>
  <c r="D1854" i="25"/>
  <c r="C1854" i="25"/>
  <c r="B1854" i="25"/>
  <c r="A1854" i="25"/>
  <c r="J1853" i="25"/>
  <c r="I1853" i="25"/>
  <c r="D1853" i="25"/>
  <c r="C1853" i="25"/>
  <c r="B1853" i="25"/>
  <c r="A1853" i="25"/>
  <c r="J1852" i="25"/>
  <c r="I1852" i="25"/>
  <c r="D1852" i="25"/>
  <c r="C1852" i="25"/>
  <c r="B1852" i="25"/>
  <c r="A1852" i="25"/>
  <c r="J1851" i="25"/>
  <c r="I1851" i="25"/>
  <c r="D1851" i="25"/>
  <c r="C1851" i="25"/>
  <c r="B1851" i="25"/>
  <c r="A1851" i="25"/>
  <c r="J1850" i="25"/>
  <c r="I1850" i="25"/>
  <c r="D1850" i="25"/>
  <c r="C1850" i="25"/>
  <c r="B1850" i="25"/>
  <c r="A1850" i="25"/>
  <c r="J1849" i="25"/>
  <c r="I1849" i="25"/>
  <c r="D1849" i="25"/>
  <c r="C1849" i="25"/>
  <c r="B1849" i="25"/>
  <c r="A1849" i="25"/>
  <c r="J1848" i="25"/>
  <c r="I1848" i="25"/>
  <c r="K1848" i="25"/>
  <c r="D1848" i="25"/>
  <c r="C1848" i="25"/>
  <c r="B1848" i="25"/>
  <c r="A1848" i="25"/>
  <c r="J1847" i="25"/>
  <c r="I1847" i="25"/>
  <c r="D1847" i="25"/>
  <c r="C1847" i="25"/>
  <c r="B1847" i="25"/>
  <c r="A1847" i="25"/>
  <c r="J1846" i="25"/>
  <c r="I1846" i="25"/>
  <c r="K1846" i="25"/>
  <c r="D1846" i="25"/>
  <c r="C1846" i="25"/>
  <c r="B1846" i="25"/>
  <c r="A1846" i="25"/>
  <c r="J1845" i="25"/>
  <c r="I1845" i="25"/>
  <c r="D1845" i="25"/>
  <c r="C1845" i="25"/>
  <c r="B1845" i="25"/>
  <c r="A1845" i="25"/>
  <c r="J1844" i="25"/>
  <c r="I1844" i="25"/>
  <c r="K1844" i="25"/>
  <c r="D1844" i="25"/>
  <c r="C1844" i="25"/>
  <c r="B1844" i="25"/>
  <c r="A1844" i="25"/>
  <c r="J1843" i="25"/>
  <c r="I1843" i="25"/>
  <c r="D1843" i="25"/>
  <c r="C1843" i="25"/>
  <c r="B1843" i="25"/>
  <c r="A1843" i="25"/>
  <c r="J1842" i="25"/>
  <c r="I1842" i="25"/>
  <c r="D1842" i="25"/>
  <c r="C1842" i="25"/>
  <c r="B1842" i="25"/>
  <c r="A1842" i="25"/>
  <c r="J1841" i="25"/>
  <c r="I1841" i="25"/>
  <c r="D1841" i="25"/>
  <c r="C1841" i="25"/>
  <c r="B1841" i="25"/>
  <c r="A1841" i="25"/>
  <c r="J1840" i="25"/>
  <c r="I1840" i="25"/>
  <c r="D1840" i="25"/>
  <c r="C1840" i="25"/>
  <c r="B1840" i="25"/>
  <c r="A1840" i="25"/>
  <c r="J1839" i="25"/>
  <c r="I1839" i="25"/>
  <c r="D1839" i="25"/>
  <c r="C1839" i="25"/>
  <c r="B1839" i="25"/>
  <c r="A1839" i="25"/>
  <c r="J1838" i="25"/>
  <c r="I1838" i="25"/>
  <c r="D1838" i="25"/>
  <c r="C1838" i="25"/>
  <c r="B1838" i="25"/>
  <c r="A1838" i="25"/>
  <c r="J1837" i="25"/>
  <c r="I1837" i="25"/>
  <c r="K1837" i="25"/>
  <c r="D1837" i="25"/>
  <c r="C1837" i="25"/>
  <c r="B1837" i="25"/>
  <c r="A1837" i="25"/>
  <c r="J1836" i="25"/>
  <c r="I1836" i="25"/>
  <c r="D1836" i="25"/>
  <c r="C1836" i="25"/>
  <c r="B1836" i="25"/>
  <c r="A1836" i="25"/>
  <c r="J1835" i="25"/>
  <c r="K1835" i="25"/>
  <c r="I1835" i="25"/>
  <c r="D1835" i="25"/>
  <c r="C1835" i="25"/>
  <c r="B1835" i="25"/>
  <c r="A1835" i="25"/>
  <c r="J1834" i="25"/>
  <c r="I1834" i="25"/>
  <c r="K1834" i="25"/>
  <c r="D1834" i="25"/>
  <c r="C1834" i="25"/>
  <c r="B1834" i="25"/>
  <c r="A1834" i="25"/>
  <c r="J1833" i="25"/>
  <c r="I1833" i="25"/>
  <c r="D1833" i="25"/>
  <c r="C1833" i="25"/>
  <c r="B1833" i="25"/>
  <c r="A1833" i="25"/>
  <c r="J1832" i="25"/>
  <c r="K1832" i="25"/>
  <c r="I1832" i="25"/>
  <c r="D1832" i="25"/>
  <c r="C1832" i="25"/>
  <c r="B1832" i="25"/>
  <c r="A1832" i="25"/>
  <c r="J1831" i="25"/>
  <c r="I1831" i="25"/>
  <c r="D1831" i="25"/>
  <c r="C1831" i="25"/>
  <c r="B1831" i="25"/>
  <c r="A1831" i="25"/>
  <c r="J1830" i="25"/>
  <c r="I1830" i="25"/>
  <c r="D1830" i="25"/>
  <c r="C1830" i="25"/>
  <c r="B1830" i="25"/>
  <c r="A1830" i="25"/>
  <c r="J1829" i="25"/>
  <c r="I1829" i="25"/>
  <c r="D1829" i="25"/>
  <c r="C1829" i="25"/>
  <c r="B1829" i="25"/>
  <c r="A1829" i="25"/>
  <c r="J1828" i="25"/>
  <c r="I1828" i="25"/>
  <c r="K1828" i="25"/>
  <c r="D1828" i="25"/>
  <c r="C1828" i="25"/>
  <c r="B1828" i="25"/>
  <c r="A1828" i="25"/>
  <c r="J1827" i="25"/>
  <c r="I1827" i="25"/>
  <c r="D1827" i="25"/>
  <c r="C1827" i="25"/>
  <c r="B1827" i="25"/>
  <c r="A1827" i="25"/>
  <c r="J1826" i="25"/>
  <c r="I1826" i="25"/>
  <c r="K1826" i="25"/>
  <c r="D1826" i="25"/>
  <c r="C1826" i="25"/>
  <c r="B1826" i="25"/>
  <c r="A1826" i="25"/>
  <c r="J1825" i="25"/>
  <c r="I1825" i="25"/>
  <c r="D1825" i="25"/>
  <c r="C1825" i="25"/>
  <c r="B1825" i="25"/>
  <c r="A1825" i="25"/>
  <c r="J1824" i="25"/>
  <c r="I1824" i="25"/>
  <c r="D1824" i="25"/>
  <c r="C1824" i="25"/>
  <c r="B1824" i="25"/>
  <c r="A1824" i="25"/>
  <c r="J1823" i="25"/>
  <c r="I1823" i="25"/>
  <c r="D1823" i="25"/>
  <c r="C1823" i="25"/>
  <c r="B1823" i="25"/>
  <c r="A1823" i="25"/>
  <c r="J1822" i="25"/>
  <c r="I1822" i="25"/>
  <c r="D1822" i="25"/>
  <c r="C1822" i="25"/>
  <c r="B1822" i="25"/>
  <c r="A1822" i="25"/>
  <c r="J1821" i="25"/>
  <c r="I1821" i="25"/>
  <c r="D1821" i="25"/>
  <c r="C1821" i="25"/>
  <c r="B1821" i="25"/>
  <c r="A1821" i="25"/>
  <c r="J1820" i="25"/>
  <c r="I1820" i="25"/>
  <c r="D1820" i="25"/>
  <c r="C1820" i="25"/>
  <c r="B1820" i="25"/>
  <c r="A1820" i="25"/>
  <c r="J1819" i="25"/>
  <c r="I1819" i="25"/>
  <c r="D1819" i="25"/>
  <c r="C1819" i="25"/>
  <c r="B1819" i="25"/>
  <c r="A1819" i="25"/>
  <c r="J1818" i="25"/>
  <c r="I1818" i="25"/>
  <c r="K1818" i="25"/>
  <c r="D1818" i="25"/>
  <c r="C1818" i="25"/>
  <c r="B1818" i="25"/>
  <c r="A1818" i="25"/>
  <c r="J1817" i="25"/>
  <c r="I1817" i="25"/>
  <c r="D1817" i="25"/>
  <c r="C1817" i="25"/>
  <c r="B1817" i="25"/>
  <c r="A1817" i="25"/>
  <c r="J1816" i="25"/>
  <c r="I1816" i="25"/>
  <c r="K1816" i="25"/>
  <c r="D1816" i="25"/>
  <c r="C1816" i="25"/>
  <c r="B1816" i="25"/>
  <c r="A1816" i="25"/>
  <c r="J1815" i="25"/>
  <c r="I1815" i="25"/>
  <c r="D1815" i="25"/>
  <c r="C1815" i="25"/>
  <c r="B1815" i="25"/>
  <c r="A1815" i="25"/>
  <c r="J1814" i="25"/>
  <c r="I1814" i="25"/>
  <c r="D1814" i="25"/>
  <c r="C1814" i="25"/>
  <c r="B1814" i="25"/>
  <c r="A1814" i="25"/>
  <c r="J1813" i="25"/>
  <c r="I1813" i="25"/>
  <c r="D1813" i="25"/>
  <c r="C1813" i="25"/>
  <c r="B1813" i="25"/>
  <c r="A1813" i="25"/>
  <c r="J1812" i="25"/>
  <c r="K1812" i="25"/>
  <c r="I1812" i="25"/>
  <c r="D1812" i="25"/>
  <c r="C1812" i="25"/>
  <c r="B1812" i="25"/>
  <c r="A1812" i="25"/>
  <c r="J1811" i="25"/>
  <c r="I1811" i="25"/>
  <c r="D1811" i="25"/>
  <c r="C1811" i="25"/>
  <c r="B1811" i="25"/>
  <c r="A1811" i="25"/>
  <c r="J1810" i="25"/>
  <c r="I1810" i="25"/>
  <c r="D1810" i="25"/>
  <c r="C1810" i="25"/>
  <c r="B1810" i="25"/>
  <c r="A1810" i="25"/>
  <c r="J1809" i="25"/>
  <c r="I1809" i="25"/>
  <c r="K1809" i="25"/>
  <c r="D1809" i="25"/>
  <c r="C1809" i="25"/>
  <c r="B1809" i="25"/>
  <c r="A1809" i="25"/>
  <c r="J1808" i="25"/>
  <c r="I1808" i="25"/>
  <c r="D1808" i="25"/>
  <c r="C1808" i="25"/>
  <c r="B1808" i="25"/>
  <c r="A1808" i="25"/>
  <c r="J1807" i="25"/>
  <c r="I1807" i="25"/>
  <c r="K1807" i="25"/>
  <c r="D1807" i="25"/>
  <c r="C1807" i="25"/>
  <c r="B1807" i="25"/>
  <c r="A1807" i="25"/>
  <c r="J1806" i="25"/>
  <c r="I1806" i="25"/>
  <c r="D1806" i="25"/>
  <c r="C1806" i="25"/>
  <c r="B1806" i="25"/>
  <c r="A1806" i="25"/>
  <c r="J1805" i="25"/>
  <c r="I1805" i="25"/>
  <c r="D1805" i="25"/>
  <c r="C1805" i="25"/>
  <c r="B1805" i="25"/>
  <c r="A1805" i="25"/>
  <c r="J1804" i="25"/>
  <c r="I1804" i="25"/>
  <c r="K1804" i="25"/>
  <c r="D1804" i="25"/>
  <c r="C1804" i="25"/>
  <c r="B1804" i="25"/>
  <c r="A1804" i="25"/>
  <c r="J1803" i="25"/>
  <c r="I1803" i="25"/>
  <c r="D1803" i="25"/>
  <c r="C1803" i="25"/>
  <c r="B1803" i="25"/>
  <c r="A1803" i="25"/>
  <c r="J1802" i="25"/>
  <c r="I1802" i="25"/>
  <c r="D1802" i="25"/>
  <c r="C1802" i="25"/>
  <c r="B1802" i="25"/>
  <c r="A1802" i="25"/>
  <c r="J1801" i="25"/>
  <c r="I1801" i="25"/>
  <c r="D1801" i="25"/>
  <c r="C1801" i="25"/>
  <c r="B1801" i="25"/>
  <c r="A1801" i="25"/>
  <c r="K1800" i="25"/>
  <c r="J1800" i="25"/>
  <c r="I1800" i="25"/>
  <c r="D1800" i="25"/>
  <c r="C1800" i="25"/>
  <c r="B1800" i="25"/>
  <c r="A1800" i="25"/>
  <c r="J1799" i="25"/>
  <c r="I1799" i="25"/>
  <c r="D1799" i="25"/>
  <c r="C1799" i="25"/>
  <c r="B1799" i="25"/>
  <c r="A1799" i="25"/>
  <c r="J1798" i="25"/>
  <c r="I1798" i="25"/>
  <c r="D1798" i="25"/>
  <c r="C1798" i="25"/>
  <c r="B1798" i="25"/>
  <c r="A1798" i="25"/>
  <c r="J1797" i="25"/>
  <c r="I1797" i="25"/>
  <c r="D1797" i="25"/>
  <c r="C1797" i="25"/>
  <c r="B1797" i="25"/>
  <c r="A1797" i="25"/>
  <c r="J1796" i="25"/>
  <c r="I1796" i="25"/>
  <c r="D1796" i="25"/>
  <c r="C1796" i="25"/>
  <c r="B1796" i="25"/>
  <c r="A1796" i="25"/>
  <c r="J1795" i="25"/>
  <c r="I1795" i="25"/>
  <c r="D1795" i="25"/>
  <c r="C1795" i="25"/>
  <c r="B1795" i="25"/>
  <c r="A1795" i="25"/>
  <c r="J1794" i="25"/>
  <c r="I1794" i="25"/>
  <c r="D1794" i="25"/>
  <c r="C1794" i="25"/>
  <c r="B1794" i="25"/>
  <c r="A1794" i="25"/>
  <c r="J1793" i="25"/>
  <c r="I1793" i="25"/>
  <c r="D1793" i="25"/>
  <c r="C1793" i="25"/>
  <c r="B1793" i="25"/>
  <c r="A1793" i="25"/>
  <c r="J1792" i="25"/>
  <c r="I1792" i="25"/>
  <c r="K1792" i="25"/>
  <c r="D1792" i="25"/>
  <c r="C1792" i="25"/>
  <c r="B1792" i="25"/>
  <c r="A1792" i="25"/>
  <c r="J1791" i="25"/>
  <c r="I1791" i="25"/>
  <c r="K1791" i="25"/>
  <c r="D1791" i="25"/>
  <c r="C1791" i="25"/>
  <c r="B1791" i="25"/>
  <c r="A1791" i="25"/>
  <c r="J1790" i="25"/>
  <c r="I1790" i="25"/>
  <c r="D1790" i="25"/>
  <c r="C1790" i="25"/>
  <c r="B1790" i="25"/>
  <c r="A1790" i="25"/>
  <c r="J1789" i="25"/>
  <c r="I1789" i="25"/>
  <c r="D1789" i="25"/>
  <c r="C1789" i="25"/>
  <c r="B1789" i="25"/>
  <c r="A1789" i="25"/>
  <c r="J1788" i="25"/>
  <c r="I1788" i="25"/>
  <c r="K1788" i="25"/>
  <c r="D1788" i="25"/>
  <c r="C1788" i="25"/>
  <c r="B1788" i="25"/>
  <c r="A1788" i="25"/>
  <c r="J1787" i="25"/>
  <c r="I1787" i="25"/>
  <c r="D1787" i="25"/>
  <c r="C1787" i="25"/>
  <c r="B1787" i="25"/>
  <c r="A1787" i="25"/>
  <c r="J1786" i="25"/>
  <c r="I1786" i="25"/>
  <c r="D1786" i="25"/>
  <c r="C1786" i="25"/>
  <c r="B1786" i="25"/>
  <c r="A1786" i="25"/>
  <c r="J1785" i="25"/>
  <c r="I1785" i="25"/>
  <c r="D1785" i="25"/>
  <c r="C1785" i="25"/>
  <c r="B1785" i="25"/>
  <c r="A1785" i="25"/>
  <c r="J1784" i="25"/>
  <c r="I1784" i="25"/>
  <c r="D1784" i="25"/>
  <c r="C1784" i="25"/>
  <c r="B1784" i="25"/>
  <c r="A1784" i="25"/>
  <c r="J1783" i="25"/>
  <c r="I1783" i="25"/>
  <c r="D1783" i="25"/>
  <c r="C1783" i="25"/>
  <c r="B1783" i="25"/>
  <c r="A1783" i="25"/>
  <c r="J1782" i="25"/>
  <c r="I1782" i="25"/>
  <c r="D1782" i="25"/>
  <c r="C1782" i="25"/>
  <c r="B1782" i="25"/>
  <c r="A1782" i="25"/>
  <c r="J1781" i="25"/>
  <c r="I1781" i="25"/>
  <c r="D1781" i="25"/>
  <c r="C1781" i="25"/>
  <c r="B1781" i="25"/>
  <c r="A1781" i="25"/>
  <c r="J1780" i="25"/>
  <c r="I1780" i="25"/>
  <c r="K1780" i="25"/>
  <c r="D1780" i="25"/>
  <c r="C1780" i="25"/>
  <c r="B1780" i="25"/>
  <c r="A1780" i="25"/>
  <c r="J1779" i="25"/>
  <c r="I1779" i="25"/>
  <c r="D1779" i="25"/>
  <c r="C1779" i="25"/>
  <c r="B1779" i="25"/>
  <c r="A1779" i="25"/>
  <c r="J1778" i="25"/>
  <c r="I1778" i="25"/>
  <c r="K1778" i="25"/>
  <c r="D1778" i="25"/>
  <c r="C1778" i="25"/>
  <c r="B1778" i="25"/>
  <c r="A1778" i="25"/>
  <c r="J1777" i="25"/>
  <c r="I1777" i="25"/>
  <c r="D1777" i="25"/>
  <c r="C1777" i="25"/>
  <c r="B1777" i="25"/>
  <c r="A1777" i="25"/>
  <c r="J1776" i="25"/>
  <c r="I1776" i="25"/>
  <c r="K1776" i="25"/>
  <c r="D1776" i="25"/>
  <c r="C1776" i="25"/>
  <c r="B1776" i="25"/>
  <c r="A1776" i="25"/>
  <c r="J1775" i="25"/>
  <c r="I1775" i="25"/>
  <c r="D1775" i="25"/>
  <c r="C1775" i="25"/>
  <c r="B1775" i="25"/>
  <c r="A1775" i="25"/>
  <c r="J1774" i="25"/>
  <c r="I1774" i="25"/>
  <c r="K1774" i="25"/>
  <c r="D1774" i="25"/>
  <c r="C1774" i="25"/>
  <c r="B1774" i="25"/>
  <c r="A1774" i="25"/>
  <c r="J1773" i="25"/>
  <c r="I1773" i="25"/>
  <c r="D1773" i="25"/>
  <c r="C1773" i="25"/>
  <c r="B1773" i="25"/>
  <c r="A1773" i="25"/>
  <c r="J1772" i="25"/>
  <c r="I1772" i="25"/>
  <c r="D1772" i="25"/>
  <c r="C1772" i="25"/>
  <c r="B1772" i="25"/>
  <c r="A1772" i="25"/>
  <c r="J1771" i="25"/>
  <c r="I1771" i="25"/>
  <c r="D1771" i="25"/>
  <c r="C1771" i="25"/>
  <c r="B1771" i="25"/>
  <c r="A1771" i="25"/>
  <c r="J1770" i="25"/>
  <c r="I1770" i="25"/>
  <c r="D1770" i="25"/>
  <c r="C1770" i="25"/>
  <c r="B1770" i="25"/>
  <c r="A1770" i="25"/>
  <c r="J1769" i="25"/>
  <c r="I1769" i="25"/>
  <c r="K1769" i="25"/>
  <c r="D1769" i="25"/>
  <c r="C1769" i="25"/>
  <c r="B1769" i="25"/>
  <c r="A1769" i="25"/>
  <c r="J1768" i="25"/>
  <c r="I1768" i="25"/>
  <c r="D1768" i="25"/>
  <c r="C1768" i="25"/>
  <c r="B1768" i="25"/>
  <c r="A1768" i="25"/>
  <c r="J1767" i="25"/>
  <c r="I1767" i="25"/>
  <c r="D1767" i="25"/>
  <c r="C1767" i="25"/>
  <c r="B1767" i="25"/>
  <c r="A1767" i="25"/>
  <c r="J1766" i="25"/>
  <c r="I1766" i="25"/>
  <c r="K1766" i="25"/>
  <c r="D1766" i="25"/>
  <c r="C1766" i="25"/>
  <c r="B1766" i="25"/>
  <c r="A1766" i="25"/>
  <c r="J1765" i="25"/>
  <c r="I1765" i="25"/>
  <c r="D1765" i="25"/>
  <c r="C1765" i="25"/>
  <c r="B1765" i="25"/>
  <c r="A1765" i="25"/>
  <c r="J1764" i="25"/>
  <c r="I1764" i="25"/>
  <c r="K1764" i="25"/>
  <c r="D1764" i="25"/>
  <c r="C1764" i="25"/>
  <c r="B1764" i="25"/>
  <c r="A1764" i="25"/>
  <c r="J1763" i="25"/>
  <c r="I1763" i="25"/>
  <c r="D1763" i="25"/>
  <c r="C1763" i="25"/>
  <c r="B1763" i="25"/>
  <c r="A1763" i="25"/>
  <c r="J1762" i="25"/>
  <c r="I1762" i="25"/>
  <c r="D1762" i="25"/>
  <c r="C1762" i="25"/>
  <c r="B1762" i="25"/>
  <c r="A1762" i="25"/>
  <c r="J1761" i="25"/>
  <c r="I1761" i="25"/>
  <c r="D1761" i="25"/>
  <c r="C1761" i="25"/>
  <c r="B1761" i="25"/>
  <c r="A1761" i="25"/>
  <c r="J1760" i="25"/>
  <c r="I1760" i="25"/>
  <c r="D1760" i="25"/>
  <c r="C1760" i="25"/>
  <c r="B1760" i="25"/>
  <c r="A1760" i="25"/>
  <c r="J1759" i="25"/>
  <c r="I1759" i="25"/>
  <c r="D1759" i="25"/>
  <c r="C1759" i="25"/>
  <c r="B1759" i="25"/>
  <c r="A1759" i="25"/>
  <c r="J1758" i="25"/>
  <c r="I1758" i="25"/>
  <c r="D1758" i="25"/>
  <c r="C1758" i="25"/>
  <c r="B1758" i="25"/>
  <c r="A1758" i="25"/>
  <c r="J1757" i="25"/>
  <c r="I1757" i="25"/>
  <c r="D1757" i="25"/>
  <c r="C1757" i="25"/>
  <c r="B1757" i="25"/>
  <c r="A1757" i="25"/>
  <c r="J1756" i="25"/>
  <c r="I1756" i="25"/>
  <c r="D1756" i="25"/>
  <c r="C1756" i="25"/>
  <c r="B1756" i="25"/>
  <c r="A1756" i="25"/>
  <c r="J1755" i="25"/>
  <c r="I1755" i="25"/>
  <c r="D1755" i="25"/>
  <c r="C1755" i="25"/>
  <c r="B1755" i="25"/>
  <c r="A1755" i="25"/>
  <c r="J1754" i="25"/>
  <c r="I1754" i="25"/>
  <c r="K1754" i="25"/>
  <c r="D1754" i="25"/>
  <c r="C1754" i="25"/>
  <c r="B1754" i="25"/>
  <c r="A1754" i="25"/>
  <c r="J1753" i="25"/>
  <c r="I1753" i="25"/>
  <c r="D1753" i="25"/>
  <c r="C1753" i="25"/>
  <c r="B1753" i="25"/>
  <c r="A1753" i="25"/>
  <c r="J1752" i="25"/>
  <c r="I1752" i="25"/>
  <c r="D1752" i="25"/>
  <c r="C1752" i="25"/>
  <c r="B1752" i="25"/>
  <c r="A1752" i="25"/>
  <c r="J1751" i="25"/>
  <c r="I1751" i="25"/>
  <c r="D1751" i="25"/>
  <c r="C1751" i="25"/>
  <c r="B1751" i="25"/>
  <c r="A1751" i="25"/>
  <c r="J1750" i="25"/>
  <c r="I1750" i="25"/>
  <c r="D1750" i="25"/>
  <c r="C1750" i="25"/>
  <c r="B1750" i="25"/>
  <c r="A1750" i="25"/>
  <c r="J1749" i="25"/>
  <c r="I1749" i="25"/>
  <c r="K1749" i="25"/>
  <c r="D1749" i="25"/>
  <c r="C1749" i="25"/>
  <c r="B1749" i="25"/>
  <c r="A1749" i="25"/>
  <c r="J1748" i="25"/>
  <c r="I1748" i="25"/>
  <c r="D1748" i="25"/>
  <c r="C1748" i="25"/>
  <c r="B1748" i="25"/>
  <c r="A1748" i="25"/>
  <c r="J1747" i="25"/>
  <c r="I1747" i="25"/>
  <c r="D1747" i="25"/>
  <c r="C1747" i="25"/>
  <c r="B1747" i="25"/>
  <c r="A1747" i="25"/>
  <c r="J1746" i="25"/>
  <c r="I1746" i="25"/>
  <c r="D1746" i="25"/>
  <c r="C1746" i="25"/>
  <c r="B1746" i="25"/>
  <c r="A1746" i="25"/>
  <c r="J1745" i="25"/>
  <c r="I1745" i="25"/>
  <c r="D1745" i="25"/>
  <c r="C1745" i="25"/>
  <c r="B1745" i="25"/>
  <c r="A1745" i="25"/>
  <c r="J1744" i="25"/>
  <c r="I1744" i="25"/>
  <c r="K1744" i="25"/>
  <c r="D1744" i="25"/>
  <c r="C1744" i="25"/>
  <c r="B1744" i="25"/>
  <c r="A1744" i="25"/>
  <c r="J1743" i="25"/>
  <c r="I1743" i="25"/>
  <c r="D1743" i="25"/>
  <c r="C1743" i="25"/>
  <c r="B1743" i="25"/>
  <c r="A1743" i="25"/>
  <c r="J1742" i="25"/>
  <c r="I1742" i="25"/>
  <c r="K1742" i="25"/>
  <c r="D1742" i="25"/>
  <c r="C1742" i="25"/>
  <c r="B1742" i="25"/>
  <c r="A1742" i="25"/>
  <c r="J1741" i="25"/>
  <c r="I1741" i="25"/>
  <c r="D1741" i="25"/>
  <c r="C1741" i="25"/>
  <c r="B1741" i="25"/>
  <c r="A1741" i="25"/>
  <c r="J1740" i="25"/>
  <c r="I1740" i="25"/>
  <c r="K1740" i="25"/>
  <c r="D1740" i="25"/>
  <c r="C1740" i="25"/>
  <c r="B1740" i="25"/>
  <c r="A1740" i="25"/>
  <c r="J1739" i="25"/>
  <c r="I1739" i="25"/>
  <c r="D1739" i="25"/>
  <c r="C1739" i="25"/>
  <c r="B1739" i="25"/>
  <c r="A1739" i="25"/>
  <c r="J1738" i="25"/>
  <c r="I1738" i="25"/>
  <c r="D1738" i="25"/>
  <c r="C1738" i="25"/>
  <c r="B1738" i="25"/>
  <c r="A1738" i="25"/>
  <c r="J1737" i="25"/>
  <c r="I1737" i="25"/>
  <c r="D1737" i="25"/>
  <c r="C1737" i="25"/>
  <c r="B1737" i="25"/>
  <c r="A1737" i="25"/>
  <c r="J1736" i="25"/>
  <c r="I1736" i="25"/>
  <c r="D1736" i="25"/>
  <c r="C1736" i="25"/>
  <c r="B1736" i="25"/>
  <c r="A1736" i="25"/>
  <c r="J1735" i="25"/>
  <c r="I1735" i="25"/>
  <c r="D1735" i="25"/>
  <c r="C1735" i="25"/>
  <c r="B1735" i="25"/>
  <c r="A1735" i="25"/>
  <c r="J1734" i="25"/>
  <c r="I1734" i="25"/>
  <c r="D1734" i="25"/>
  <c r="C1734" i="25"/>
  <c r="B1734" i="25"/>
  <c r="A1734" i="25"/>
  <c r="J1733" i="25"/>
  <c r="I1733" i="25"/>
  <c r="K1733" i="25"/>
  <c r="D1733" i="25"/>
  <c r="C1733" i="25"/>
  <c r="B1733" i="25"/>
  <c r="A1733" i="25"/>
  <c r="J1732" i="25"/>
  <c r="I1732" i="25"/>
  <c r="K1732" i="25"/>
  <c r="D1732" i="25"/>
  <c r="C1732" i="25"/>
  <c r="B1732" i="25"/>
  <c r="A1732" i="25"/>
  <c r="J1731" i="25"/>
  <c r="I1731" i="25"/>
  <c r="D1731" i="25"/>
  <c r="C1731" i="25"/>
  <c r="B1731" i="25"/>
  <c r="A1731" i="25"/>
  <c r="J1730" i="25"/>
  <c r="I1730" i="25"/>
  <c r="K1730" i="25"/>
  <c r="D1730" i="25"/>
  <c r="C1730" i="25"/>
  <c r="B1730" i="25"/>
  <c r="A1730" i="25"/>
  <c r="J1729" i="25"/>
  <c r="I1729" i="25"/>
  <c r="D1729" i="25"/>
  <c r="C1729" i="25"/>
  <c r="B1729" i="25"/>
  <c r="A1729" i="25"/>
  <c r="J1728" i="25"/>
  <c r="I1728" i="25"/>
  <c r="D1728" i="25"/>
  <c r="C1728" i="25"/>
  <c r="B1728" i="25"/>
  <c r="A1728" i="25"/>
  <c r="J1727" i="25"/>
  <c r="I1727" i="25"/>
  <c r="K1727" i="25"/>
  <c r="D1727" i="25"/>
  <c r="C1727" i="25"/>
  <c r="B1727" i="25"/>
  <c r="A1727" i="25"/>
  <c r="J1726" i="25"/>
  <c r="I1726" i="25"/>
  <c r="D1726" i="25"/>
  <c r="C1726" i="25"/>
  <c r="B1726" i="25"/>
  <c r="A1726" i="25"/>
  <c r="J1725" i="25"/>
  <c r="I1725" i="25"/>
  <c r="D1725" i="25"/>
  <c r="C1725" i="25"/>
  <c r="B1725" i="25"/>
  <c r="A1725" i="25"/>
  <c r="J1724" i="25"/>
  <c r="I1724" i="25"/>
  <c r="D1724" i="25"/>
  <c r="C1724" i="25"/>
  <c r="B1724" i="25"/>
  <c r="A1724" i="25"/>
  <c r="J1723" i="25"/>
  <c r="I1723" i="25"/>
  <c r="D1723" i="25"/>
  <c r="C1723" i="25"/>
  <c r="B1723" i="25"/>
  <c r="A1723" i="25"/>
  <c r="J1722" i="25"/>
  <c r="I1722" i="25"/>
  <c r="K1722" i="25"/>
  <c r="D1722" i="25"/>
  <c r="C1722" i="25"/>
  <c r="B1722" i="25"/>
  <c r="A1722" i="25"/>
  <c r="J1721" i="25"/>
  <c r="I1721" i="25"/>
  <c r="D1721" i="25"/>
  <c r="C1721" i="25"/>
  <c r="B1721" i="25"/>
  <c r="A1721" i="25"/>
  <c r="J1720" i="25"/>
  <c r="I1720" i="25"/>
  <c r="D1720" i="25"/>
  <c r="C1720" i="25"/>
  <c r="B1720" i="25"/>
  <c r="A1720" i="25"/>
  <c r="J1719" i="25"/>
  <c r="I1719" i="25"/>
  <c r="D1719" i="25"/>
  <c r="C1719" i="25"/>
  <c r="B1719" i="25"/>
  <c r="A1719" i="25"/>
  <c r="J1718" i="25"/>
  <c r="K1718" i="25"/>
  <c r="I1718" i="25"/>
  <c r="D1718" i="25"/>
  <c r="C1718" i="25"/>
  <c r="B1718" i="25"/>
  <c r="A1718" i="25"/>
  <c r="J1717" i="25"/>
  <c r="I1717" i="25"/>
  <c r="D1717" i="25"/>
  <c r="C1717" i="25"/>
  <c r="B1717" i="25"/>
  <c r="A1717" i="25"/>
  <c r="J1716" i="25"/>
  <c r="I1716" i="25"/>
  <c r="D1716" i="25"/>
  <c r="C1716" i="25"/>
  <c r="B1716" i="25"/>
  <c r="A1716" i="25"/>
  <c r="J1715" i="25"/>
  <c r="I1715" i="25"/>
  <c r="D1715" i="25"/>
  <c r="C1715" i="25"/>
  <c r="B1715" i="25"/>
  <c r="A1715" i="25"/>
  <c r="J1714" i="25"/>
  <c r="I1714" i="25"/>
  <c r="D1714" i="25"/>
  <c r="C1714" i="25"/>
  <c r="B1714" i="25"/>
  <c r="A1714" i="25"/>
  <c r="J1713" i="25"/>
  <c r="I1713" i="25"/>
  <c r="D1713" i="25"/>
  <c r="C1713" i="25"/>
  <c r="B1713" i="25"/>
  <c r="A1713" i="25"/>
  <c r="J1712" i="25"/>
  <c r="I1712" i="25"/>
  <c r="K1712" i="25"/>
  <c r="D1712" i="25"/>
  <c r="C1712" i="25"/>
  <c r="B1712" i="25"/>
  <c r="A1712" i="25"/>
  <c r="J1711" i="25"/>
  <c r="I1711" i="25"/>
  <c r="D1711" i="25"/>
  <c r="C1711" i="25"/>
  <c r="B1711" i="25"/>
  <c r="A1711" i="25"/>
  <c r="J1710" i="25"/>
  <c r="I1710" i="25"/>
  <c r="D1710" i="25"/>
  <c r="C1710" i="25"/>
  <c r="B1710" i="25"/>
  <c r="A1710" i="25"/>
  <c r="J1709" i="25"/>
  <c r="I1709" i="25"/>
  <c r="D1709" i="25"/>
  <c r="C1709" i="25"/>
  <c r="B1709" i="25"/>
  <c r="A1709" i="25"/>
  <c r="J1708" i="25"/>
  <c r="I1708" i="25"/>
  <c r="D1708" i="25"/>
  <c r="C1708" i="25"/>
  <c r="B1708" i="25"/>
  <c r="A1708" i="25"/>
  <c r="J1707" i="25"/>
  <c r="I1707" i="25"/>
  <c r="D1707" i="25"/>
  <c r="C1707" i="25"/>
  <c r="B1707" i="25"/>
  <c r="A1707" i="25"/>
  <c r="J1706" i="25"/>
  <c r="K1706" i="25"/>
  <c r="I1706" i="25"/>
  <c r="D1706" i="25"/>
  <c r="C1706" i="25"/>
  <c r="B1706" i="25"/>
  <c r="A1706" i="25"/>
  <c r="J1705" i="25"/>
  <c r="I1705" i="25"/>
  <c r="D1705" i="25"/>
  <c r="C1705" i="25"/>
  <c r="B1705" i="25"/>
  <c r="A1705" i="25"/>
  <c r="J1704" i="25"/>
  <c r="I1704" i="25"/>
  <c r="K1704" i="25"/>
  <c r="D1704" i="25"/>
  <c r="C1704" i="25"/>
  <c r="B1704" i="25"/>
  <c r="A1704" i="25"/>
  <c r="J1703" i="25"/>
  <c r="I1703" i="25"/>
  <c r="D1703" i="25"/>
  <c r="C1703" i="25"/>
  <c r="B1703" i="25"/>
  <c r="A1703" i="25"/>
  <c r="J1702" i="25"/>
  <c r="I1702" i="25"/>
  <c r="D1702" i="25"/>
  <c r="C1702" i="25"/>
  <c r="B1702" i="25"/>
  <c r="A1702" i="25"/>
  <c r="J1701" i="25"/>
  <c r="I1701" i="25"/>
  <c r="D1701" i="25"/>
  <c r="C1701" i="25"/>
  <c r="B1701" i="25"/>
  <c r="A1701" i="25"/>
  <c r="J1700" i="25"/>
  <c r="I1700" i="25"/>
  <c r="D1700" i="25"/>
  <c r="C1700" i="25"/>
  <c r="B1700" i="25"/>
  <c r="A1700" i="25"/>
  <c r="J1699" i="25"/>
  <c r="I1699" i="25"/>
  <c r="D1699" i="25"/>
  <c r="C1699" i="25"/>
  <c r="B1699" i="25"/>
  <c r="A1699" i="25"/>
  <c r="J1698" i="25"/>
  <c r="I1698" i="25"/>
  <c r="D1698" i="25"/>
  <c r="C1698" i="25"/>
  <c r="B1698" i="25"/>
  <c r="A1698" i="25"/>
  <c r="J1697" i="25"/>
  <c r="I1697" i="25"/>
  <c r="K1697" i="25"/>
  <c r="D1697" i="25"/>
  <c r="C1697" i="25"/>
  <c r="B1697" i="25"/>
  <c r="A1697" i="25"/>
  <c r="J1696" i="25"/>
  <c r="I1696" i="25"/>
  <c r="D1696" i="25"/>
  <c r="C1696" i="25"/>
  <c r="B1696" i="25"/>
  <c r="A1696" i="25"/>
  <c r="J1695" i="25"/>
  <c r="I1695" i="25"/>
  <c r="K1695" i="25"/>
  <c r="D1695" i="25"/>
  <c r="C1695" i="25"/>
  <c r="B1695" i="25"/>
  <c r="A1695" i="25"/>
  <c r="J1694" i="25"/>
  <c r="K1694" i="25"/>
  <c r="I1694" i="25"/>
  <c r="D1694" i="25"/>
  <c r="C1694" i="25"/>
  <c r="B1694" i="25"/>
  <c r="A1694" i="25"/>
  <c r="J1693" i="25"/>
  <c r="I1693" i="25"/>
  <c r="D1693" i="25"/>
  <c r="C1693" i="25"/>
  <c r="B1693" i="25"/>
  <c r="A1693" i="25"/>
  <c r="J1692" i="25"/>
  <c r="I1692" i="25"/>
  <c r="D1692" i="25"/>
  <c r="C1692" i="25"/>
  <c r="B1692" i="25"/>
  <c r="A1692" i="25"/>
  <c r="J1691" i="25"/>
  <c r="I1691" i="25"/>
  <c r="D1691" i="25"/>
  <c r="C1691" i="25"/>
  <c r="B1691" i="25"/>
  <c r="A1691" i="25"/>
  <c r="J1690" i="25"/>
  <c r="K1690" i="25"/>
  <c r="I1690" i="25"/>
  <c r="D1690" i="25"/>
  <c r="C1690" i="25"/>
  <c r="B1690" i="25"/>
  <c r="A1690" i="25"/>
  <c r="J1689" i="25"/>
  <c r="I1689" i="25"/>
  <c r="D1689" i="25"/>
  <c r="C1689" i="25"/>
  <c r="B1689" i="25"/>
  <c r="A1689" i="25"/>
  <c r="J1688" i="25"/>
  <c r="I1688" i="25"/>
  <c r="D1688" i="25"/>
  <c r="C1688" i="25"/>
  <c r="B1688" i="25"/>
  <c r="A1688" i="25"/>
  <c r="J1687" i="25"/>
  <c r="I1687" i="25"/>
  <c r="K1687" i="25"/>
  <c r="D1687" i="25"/>
  <c r="C1687" i="25"/>
  <c r="B1687" i="25"/>
  <c r="A1687" i="25"/>
  <c r="J1686" i="25"/>
  <c r="I1686" i="25"/>
  <c r="D1686" i="25"/>
  <c r="C1686" i="25"/>
  <c r="B1686" i="25"/>
  <c r="A1686" i="25"/>
  <c r="J1685" i="25"/>
  <c r="I1685" i="25"/>
  <c r="D1685" i="25"/>
  <c r="C1685" i="25"/>
  <c r="B1685" i="25"/>
  <c r="A1685" i="25"/>
  <c r="J1684" i="25"/>
  <c r="I1684" i="25"/>
  <c r="D1684" i="25"/>
  <c r="C1684" i="25"/>
  <c r="B1684" i="25"/>
  <c r="A1684" i="25"/>
  <c r="J1683" i="25"/>
  <c r="I1683" i="25"/>
  <c r="D1683" i="25"/>
  <c r="C1683" i="25"/>
  <c r="B1683" i="25"/>
  <c r="A1683" i="25"/>
  <c r="J1682" i="25"/>
  <c r="I1682" i="25"/>
  <c r="D1682" i="25"/>
  <c r="C1682" i="25"/>
  <c r="B1682" i="25"/>
  <c r="A1682" i="25"/>
  <c r="J1681" i="25"/>
  <c r="I1681" i="25"/>
  <c r="D1681" i="25"/>
  <c r="C1681" i="25"/>
  <c r="B1681" i="25"/>
  <c r="A1681" i="25"/>
  <c r="J1680" i="25"/>
  <c r="I1680" i="25"/>
  <c r="D1680" i="25"/>
  <c r="C1680" i="25"/>
  <c r="B1680" i="25"/>
  <c r="A1680" i="25"/>
  <c r="J1679" i="25"/>
  <c r="I1679" i="25"/>
  <c r="K1679" i="25"/>
  <c r="D1679" i="25"/>
  <c r="C1679" i="25"/>
  <c r="B1679" i="25"/>
  <c r="A1679" i="25"/>
  <c r="J1678" i="25"/>
  <c r="I1678" i="25"/>
  <c r="D1678" i="25"/>
  <c r="C1678" i="25"/>
  <c r="B1678" i="25"/>
  <c r="A1678" i="25"/>
  <c r="J1677" i="25"/>
  <c r="I1677" i="25"/>
  <c r="D1677" i="25"/>
  <c r="C1677" i="25"/>
  <c r="B1677" i="25"/>
  <c r="A1677" i="25"/>
  <c r="J1676" i="25"/>
  <c r="I1676" i="25"/>
  <c r="K1676" i="25"/>
  <c r="D1676" i="25"/>
  <c r="C1676" i="25"/>
  <c r="B1676" i="25"/>
  <c r="A1676" i="25"/>
  <c r="J1675" i="25"/>
  <c r="I1675" i="25"/>
  <c r="D1675" i="25"/>
  <c r="C1675" i="25"/>
  <c r="B1675" i="25"/>
  <c r="A1675" i="25"/>
  <c r="J1674" i="25"/>
  <c r="I1674" i="25"/>
  <c r="D1674" i="25"/>
  <c r="C1674" i="25"/>
  <c r="B1674" i="25"/>
  <c r="A1674" i="25"/>
  <c r="J1673" i="25"/>
  <c r="I1673" i="25"/>
  <c r="D1673" i="25"/>
  <c r="C1673" i="25"/>
  <c r="B1673" i="25"/>
  <c r="A1673" i="25"/>
  <c r="J1672" i="25"/>
  <c r="I1672" i="25"/>
  <c r="D1672" i="25"/>
  <c r="C1672" i="25"/>
  <c r="B1672" i="25"/>
  <c r="A1672" i="25"/>
  <c r="J1671" i="25"/>
  <c r="I1671" i="25"/>
  <c r="D1671" i="25"/>
  <c r="C1671" i="25"/>
  <c r="B1671" i="25"/>
  <c r="A1671" i="25"/>
  <c r="J1670" i="25"/>
  <c r="I1670" i="25"/>
  <c r="D1670" i="25"/>
  <c r="C1670" i="25"/>
  <c r="B1670" i="25"/>
  <c r="A1670" i="25"/>
  <c r="J1669" i="25"/>
  <c r="I1669" i="25"/>
  <c r="D1669" i="25"/>
  <c r="C1669" i="25"/>
  <c r="B1669" i="25"/>
  <c r="A1669" i="25"/>
  <c r="J1668" i="25"/>
  <c r="I1668" i="25"/>
  <c r="D1668" i="25"/>
  <c r="C1668" i="25"/>
  <c r="B1668" i="25"/>
  <c r="A1668" i="25"/>
  <c r="J1667" i="25"/>
  <c r="I1667" i="25"/>
  <c r="D1667" i="25"/>
  <c r="C1667" i="25"/>
  <c r="B1667" i="25"/>
  <c r="A1667" i="25"/>
  <c r="J1666" i="25"/>
  <c r="I1666" i="25"/>
  <c r="D1666" i="25"/>
  <c r="C1666" i="25"/>
  <c r="B1666" i="25"/>
  <c r="A1666" i="25"/>
  <c r="J1665" i="25"/>
  <c r="I1665" i="25"/>
  <c r="D1665" i="25"/>
  <c r="C1665" i="25"/>
  <c r="B1665" i="25"/>
  <c r="A1665" i="25"/>
  <c r="J1664" i="25"/>
  <c r="I1664" i="25"/>
  <c r="D1664" i="25"/>
  <c r="C1664" i="25"/>
  <c r="B1664" i="25"/>
  <c r="A1664" i="25"/>
  <c r="J1663" i="25"/>
  <c r="I1663" i="25"/>
  <c r="K1663" i="25"/>
  <c r="D1663" i="25"/>
  <c r="C1663" i="25"/>
  <c r="B1663" i="25"/>
  <c r="A1663" i="25"/>
  <c r="J1662" i="25"/>
  <c r="I1662" i="25"/>
  <c r="K1662" i="25"/>
  <c r="D1662" i="25"/>
  <c r="C1662" i="25"/>
  <c r="B1662" i="25"/>
  <c r="A1662" i="25"/>
  <c r="J1661" i="25"/>
  <c r="I1661" i="25"/>
  <c r="D1661" i="25"/>
  <c r="C1661" i="25"/>
  <c r="B1661" i="25"/>
  <c r="A1661" i="25"/>
  <c r="J1660" i="25"/>
  <c r="I1660" i="25"/>
  <c r="K1660" i="25"/>
  <c r="D1660" i="25"/>
  <c r="C1660" i="25"/>
  <c r="B1660" i="25"/>
  <c r="A1660" i="25"/>
  <c r="J1659" i="25"/>
  <c r="I1659" i="25"/>
  <c r="D1659" i="25"/>
  <c r="C1659" i="25"/>
  <c r="B1659" i="25"/>
  <c r="A1659" i="25"/>
  <c r="J1658" i="25"/>
  <c r="I1658" i="25"/>
  <c r="D1658" i="25"/>
  <c r="C1658" i="25"/>
  <c r="B1658" i="25"/>
  <c r="A1658" i="25"/>
  <c r="J1657" i="25"/>
  <c r="I1657" i="25"/>
  <c r="D1657" i="25"/>
  <c r="C1657" i="25"/>
  <c r="B1657" i="25"/>
  <c r="A1657" i="25"/>
  <c r="J1656" i="25"/>
  <c r="I1656" i="25"/>
  <c r="D1656" i="25"/>
  <c r="C1656" i="25"/>
  <c r="B1656" i="25"/>
  <c r="A1656" i="25"/>
  <c r="J1655" i="25"/>
  <c r="I1655" i="25"/>
  <c r="K1655" i="25"/>
  <c r="D1655" i="25"/>
  <c r="C1655" i="25"/>
  <c r="B1655" i="25"/>
  <c r="A1655" i="25"/>
  <c r="J1654" i="25"/>
  <c r="I1654" i="25"/>
  <c r="D1654" i="25"/>
  <c r="C1654" i="25"/>
  <c r="B1654" i="25"/>
  <c r="A1654" i="25"/>
  <c r="J1653" i="25"/>
  <c r="I1653" i="25"/>
  <c r="D1653" i="25"/>
  <c r="C1653" i="25"/>
  <c r="B1653" i="25"/>
  <c r="A1653" i="25"/>
  <c r="J1652" i="25"/>
  <c r="I1652" i="25"/>
  <c r="K1652" i="25"/>
  <c r="D1652" i="25"/>
  <c r="C1652" i="25"/>
  <c r="B1652" i="25"/>
  <c r="A1652" i="25"/>
  <c r="J1651" i="25"/>
  <c r="I1651" i="25"/>
  <c r="D1651" i="25"/>
  <c r="C1651" i="25"/>
  <c r="B1651" i="25"/>
  <c r="A1651" i="25"/>
  <c r="J1650" i="25"/>
  <c r="I1650" i="25"/>
  <c r="D1650" i="25"/>
  <c r="C1650" i="25"/>
  <c r="B1650" i="25"/>
  <c r="A1650" i="25"/>
  <c r="J1649" i="25"/>
  <c r="I1649" i="25"/>
  <c r="D1649" i="25"/>
  <c r="C1649" i="25"/>
  <c r="B1649" i="25"/>
  <c r="A1649" i="25"/>
  <c r="J1648" i="25"/>
  <c r="I1648" i="25"/>
  <c r="D1648" i="25"/>
  <c r="C1648" i="25"/>
  <c r="B1648" i="25"/>
  <c r="A1648" i="25"/>
  <c r="J1647" i="25"/>
  <c r="I1647" i="25"/>
  <c r="K1647" i="25"/>
  <c r="D1647" i="25"/>
  <c r="C1647" i="25"/>
  <c r="B1647" i="25"/>
  <c r="A1647" i="25"/>
  <c r="J1646" i="25"/>
  <c r="I1646" i="25"/>
  <c r="K1646" i="25"/>
  <c r="D1646" i="25"/>
  <c r="C1646" i="25"/>
  <c r="B1646" i="25"/>
  <c r="A1646" i="25"/>
  <c r="J1645" i="25"/>
  <c r="I1645" i="25"/>
  <c r="D1645" i="25"/>
  <c r="C1645" i="25"/>
  <c r="B1645" i="25"/>
  <c r="A1645" i="25"/>
  <c r="J1644" i="25"/>
  <c r="I1644" i="25"/>
  <c r="D1644" i="25"/>
  <c r="C1644" i="25"/>
  <c r="B1644" i="25"/>
  <c r="A1644" i="25"/>
  <c r="J1643" i="25"/>
  <c r="I1643" i="25"/>
  <c r="D1643" i="25"/>
  <c r="C1643" i="25"/>
  <c r="B1643" i="25"/>
  <c r="A1643" i="25"/>
  <c r="J1642" i="25"/>
  <c r="I1642" i="25"/>
  <c r="K1642" i="25"/>
  <c r="D1642" i="25"/>
  <c r="C1642" i="25"/>
  <c r="B1642" i="25"/>
  <c r="A1642" i="25"/>
  <c r="J1641" i="25"/>
  <c r="I1641" i="25"/>
  <c r="D1641" i="25"/>
  <c r="C1641" i="25"/>
  <c r="B1641" i="25"/>
  <c r="A1641" i="25"/>
  <c r="J1640" i="25"/>
  <c r="I1640" i="25"/>
  <c r="K1640" i="25"/>
  <c r="D1640" i="25"/>
  <c r="C1640" i="25"/>
  <c r="B1640" i="25"/>
  <c r="A1640" i="25"/>
  <c r="J1639" i="25"/>
  <c r="I1639" i="25"/>
  <c r="D1639" i="25"/>
  <c r="C1639" i="25"/>
  <c r="B1639" i="25"/>
  <c r="A1639" i="25"/>
  <c r="J1638" i="25"/>
  <c r="I1638" i="25"/>
  <c r="D1638" i="25"/>
  <c r="C1638" i="25"/>
  <c r="B1638" i="25"/>
  <c r="A1638" i="25"/>
  <c r="J1637" i="25"/>
  <c r="I1637" i="25"/>
  <c r="K1637" i="25"/>
  <c r="D1637" i="25"/>
  <c r="C1637" i="25"/>
  <c r="B1637" i="25"/>
  <c r="A1637" i="25"/>
  <c r="J1636" i="25"/>
  <c r="K1636" i="25"/>
  <c r="I1636" i="25"/>
  <c r="D1636" i="25"/>
  <c r="C1636" i="25"/>
  <c r="B1636" i="25"/>
  <c r="A1636" i="25"/>
  <c r="J1635" i="25"/>
  <c r="I1635" i="25"/>
  <c r="K1635" i="25"/>
  <c r="D1635" i="25"/>
  <c r="C1635" i="25"/>
  <c r="B1635" i="25"/>
  <c r="A1635" i="25"/>
  <c r="J1634" i="25"/>
  <c r="I1634" i="25"/>
  <c r="D1634" i="25"/>
  <c r="C1634" i="25"/>
  <c r="B1634" i="25"/>
  <c r="A1634" i="25"/>
  <c r="J1633" i="25"/>
  <c r="I1633" i="25"/>
  <c r="D1633" i="25"/>
  <c r="C1633" i="25"/>
  <c r="B1633" i="25"/>
  <c r="A1633" i="25"/>
  <c r="J1632" i="25"/>
  <c r="I1632" i="25"/>
  <c r="D1632" i="25"/>
  <c r="C1632" i="25"/>
  <c r="B1632" i="25"/>
  <c r="A1632" i="25"/>
  <c r="J1631" i="25"/>
  <c r="I1631" i="25"/>
  <c r="D1631" i="25"/>
  <c r="C1631" i="25"/>
  <c r="B1631" i="25"/>
  <c r="A1631" i="25"/>
  <c r="J1630" i="25"/>
  <c r="I1630" i="25"/>
  <c r="K1630" i="25"/>
  <c r="D1630" i="25"/>
  <c r="C1630" i="25"/>
  <c r="B1630" i="25"/>
  <c r="A1630" i="25"/>
  <c r="J1629" i="25"/>
  <c r="I1629" i="25"/>
  <c r="K1629" i="25"/>
  <c r="D1629" i="25"/>
  <c r="C1629" i="25"/>
  <c r="B1629" i="25"/>
  <c r="A1629" i="25"/>
  <c r="J1628" i="25"/>
  <c r="I1628" i="25"/>
  <c r="D1628" i="25"/>
  <c r="C1628" i="25"/>
  <c r="B1628" i="25"/>
  <c r="A1628" i="25"/>
  <c r="J1627" i="25"/>
  <c r="I1627" i="25"/>
  <c r="D1627" i="25"/>
  <c r="C1627" i="25"/>
  <c r="B1627" i="25"/>
  <c r="A1627" i="25"/>
  <c r="J1626" i="25"/>
  <c r="I1626" i="25"/>
  <c r="D1626" i="25"/>
  <c r="C1626" i="25"/>
  <c r="B1626" i="25"/>
  <c r="A1626" i="25"/>
  <c r="J1625" i="25"/>
  <c r="I1625" i="25"/>
  <c r="D1625" i="25"/>
  <c r="C1625" i="25"/>
  <c r="B1625" i="25"/>
  <c r="A1625" i="25"/>
  <c r="J1624" i="25"/>
  <c r="I1624" i="25"/>
  <c r="D1624" i="25"/>
  <c r="C1624" i="25"/>
  <c r="B1624" i="25"/>
  <c r="A1624" i="25"/>
  <c r="J1623" i="25"/>
  <c r="I1623" i="25"/>
  <c r="D1623" i="25"/>
  <c r="C1623" i="25"/>
  <c r="B1623" i="25"/>
  <c r="A1623" i="25"/>
  <c r="J1622" i="25"/>
  <c r="I1622" i="25"/>
  <c r="D1622" i="25"/>
  <c r="C1622" i="25"/>
  <c r="B1622" i="25"/>
  <c r="A1622" i="25"/>
  <c r="J1621" i="25"/>
  <c r="I1621" i="25"/>
  <c r="D1621" i="25"/>
  <c r="C1621" i="25"/>
  <c r="B1621" i="25"/>
  <c r="A1621" i="25"/>
  <c r="J1620" i="25"/>
  <c r="I1620" i="25"/>
  <c r="K1620" i="25"/>
  <c r="D1620" i="25"/>
  <c r="C1620" i="25"/>
  <c r="B1620" i="25"/>
  <c r="A1620" i="25"/>
  <c r="J1619" i="25"/>
  <c r="I1619" i="25"/>
  <c r="D1619" i="25"/>
  <c r="C1619" i="25"/>
  <c r="B1619" i="25"/>
  <c r="A1619" i="25"/>
  <c r="J1618" i="25"/>
  <c r="I1618" i="25"/>
  <c r="D1618" i="25"/>
  <c r="C1618" i="25"/>
  <c r="B1618" i="25"/>
  <c r="A1618" i="25"/>
  <c r="J1617" i="25"/>
  <c r="I1617" i="25"/>
  <c r="K1617" i="25"/>
  <c r="D1617" i="25"/>
  <c r="C1617" i="25"/>
  <c r="B1617" i="25"/>
  <c r="A1617" i="25"/>
  <c r="J1616" i="25"/>
  <c r="I1616" i="25"/>
  <c r="D1616" i="25"/>
  <c r="C1616" i="25"/>
  <c r="B1616" i="25"/>
  <c r="A1616" i="25"/>
  <c r="J1615" i="25"/>
  <c r="K1615" i="25"/>
  <c r="I1615" i="25"/>
  <c r="D1615" i="25"/>
  <c r="C1615" i="25"/>
  <c r="B1615" i="25"/>
  <c r="A1615" i="25"/>
  <c r="J1614" i="25"/>
  <c r="I1614" i="25"/>
  <c r="K1614" i="25"/>
  <c r="D1614" i="25"/>
  <c r="C1614" i="25"/>
  <c r="B1614" i="25"/>
  <c r="A1614" i="25"/>
  <c r="J1613" i="25"/>
  <c r="I1613" i="25"/>
  <c r="K1613" i="25"/>
  <c r="D1613" i="25"/>
  <c r="C1613" i="25"/>
  <c r="B1613" i="25"/>
  <c r="A1613" i="25"/>
  <c r="J1612" i="25"/>
  <c r="I1612" i="25"/>
  <c r="D1612" i="25"/>
  <c r="C1612" i="25"/>
  <c r="B1612" i="25"/>
  <c r="A1612" i="25"/>
  <c r="J1611" i="25"/>
  <c r="I1611" i="25"/>
  <c r="D1611" i="25"/>
  <c r="C1611" i="25"/>
  <c r="B1611" i="25"/>
  <c r="A1611" i="25"/>
  <c r="J1610" i="25"/>
  <c r="I1610" i="25"/>
  <c r="D1610" i="25"/>
  <c r="C1610" i="25"/>
  <c r="B1610" i="25"/>
  <c r="A1610" i="25"/>
  <c r="J1609" i="25"/>
  <c r="I1609" i="25"/>
  <c r="D1609" i="25"/>
  <c r="C1609" i="25"/>
  <c r="B1609" i="25"/>
  <c r="A1609" i="25"/>
  <c r="J1608" i="25"/>
  <c r="I1608" i="25"/>
  <c r="D1608" i="25"/>
  <c r="C1608" i="25"/>
  <c r="B1608" i="25"/>
  <c r="A1608" i="25"/>
  <c r="J1607" i="25"/>
  <c r="I1607" i="25"/>
  <c r="D1607" i="25"/>
  <c r="C1607" i="25"/>
  <c r="B1607" i="25"/>
  <c r="A1607" i="25"/>
  <c r="J1606" i="25"/>
  <c r="I1606" i="25"/>
  <c r="K1606" i="25"/>
  <c r="D1606" i="25"/>
  <c r="C1606" i="25"/>
  <c r="B1606" i="25"/>
  <c r="A1606" i="25"/>
  <c r="J1605" i="25"/>
  <c r="I1605" i="25"/>
  <c r="D1605" i="25"/>
  <c r="C1605" i="25"/>
  <c r="B1605" i="25"/>
  <c r="A1605" i="25"/>
  <c r="J1604" i="25"/>
  <c r="I1604" i="25"/>
  <c r="D1604" i="25"/>
  <c r="C1604" i="25"/>
  <c r="B1604" i="25"/>
  <c r="A1604" i="25"/>
  <c r="J1603" i="25"/>
  <c r="I1603" i="25"/>
  <c r="D1603" i="25"/>
  <c r="C1603" i="25"/>
  <c r="B1603" i="25"/>
  <c r="A1603" i="25"/>
  <c r="J1602" i="25"/>
  <c r="I1602" i="25"/>
  <c r="D1602" i="25"/>
  <c r="C1602" i="25"/>
  <c r="B1602" i="25"/>
  <c r="A1602" i="25"/>
  <c r="J1601" i="25"/>
  <c r="I1601" i="25"/>
  <c r="D1601" i="25"/>
  <c r="C1601" i="25"/>
  <c r="B1601" i="25"/>
  <c r="A1601" i="25"/>
  <c r="J1600" i="25"/>
  <c r="I1600" i="25"/>
  <c r="D1600" i="25"/>
  <c r="C1600" i="25"/>
  <c r="B1600" i="25"/>
  <c r="A1600" i="25"/>
  <c r="J1599" i="25"/>
  <c r="I1599" i="25"/>
  <c r="D1599" i="25"/>
  <c r="C1599" i="25"/>
  <c r="B1599" i="25"/>
  <c r="A1599" i="25"/>
  <c r="J1598" i="25"/>
  <c r="I1598" i="25"/>
  <c r="K1598" i="25"/>
  <c r="D1598" i="25"/>
  <c r="C1598" i="25"/>
  <c r="B1598" i="25"/>
  <c r="A1598" i="25"/>
  <c r="J1597" i="25"/>
  <c r="I1597" i="25"/>
  <c r="D1597" i="25"/>
  <c r="C1597" i="25"/>
  <c r="B1597" i="25"/>
  <c r="A1597" i="25"/>
  <c r="J1596" i="25"/>
  <c r="I1596" i="25"/>
  <c r="K1596" i="25"/>
  <c r="D1596" i="25"/>
  <c r="C1596" i="25"/>
  <c r="B1596" i="25"/>
  <c r="A1596" i="25"/>
  <c r="J1595" i="25"/>
  <c r="I1595" i="25"/>
  <c r="K1595" i="25"/>
  <c r="D1595" i="25"/>
  <c r="C1595" i="25"/>
  <c r="B1595" i="25"/>
  <c r="A1595" i="25"/>
  <c r="J1594" i="25"/>
  <c r="I1594" i="25"/>
  <c r="D1594" i="25"/>
  <c r="C1594" i="25"/>
  <c r="B1594" i="25"/>
  <c r="A1594" i="25"/>
  <c r="J1593" i="25"/>
  <c r="I1593" i="25"/>
  <c r="K1593" i="25"/>
  <c r="D1593" i="25"/>
  <c r="C1593" i="25"/>
  <c r="B1593" i="25"/>
  <c r="A1593" i="25"/>
  <c r="J1592" i="25"/>
  <c r="I1592" i="25"/>
  <c r="D1592" i="25"/>
  <c r="C1592" i="25"/>
  <c r="B1592" i="25"/>
  <c r="A1592" i="25"/>
  <c r="J1591" i="25"/>
  <c r="I1591" i="25"/>
  <c r="D1591" i="25"/>
  <c r="C1591" i="25"/>
  <c r="B1591" i="25"/>
  <c r="A1591" i="25"/>
  <c r="J1590" i="25"/>
  <c r="I1590" i="25"/>
  <c r="K1590" i="25"/>
  <c r="D1590" i="25"/>
  <c r="C1590" i="25"/>
  <c r="B1590" i="25"/>
  <c r="A1590" i="25"/>
  <c r="J1589" i="25"/>
  <c r="I1589" i="25"/>
  <c r="D1589" i="25"/>
  <c r="C1589" i="25"/>
  <c r="B1589" i="25"/>
  <c r="A1589" i="25"/>
  <c r="J1588" i="25"/>
  <c r="I1588" i="25"/>
  <c r="D1588" i="25"/>
  <c r="C1588" i="25"/>
  <c r="B1588" i="25"/>
  <c r="A1588" i="25"/>
  <c r="J1587" i="25"/>
  <c r="I1587" i="25"/>
  <c r="D1587" i="25"/>
  <c r="C1587" i="25"/>
  <c r="B1587" i="25"/>
  <c r="A1587" i="25"/>
  <c r="J1586" i="25"/>
  <c r="I1586" i="25"/>
  <c r="D1586" i="25"/>
  <c r="C1586" i="25"/>
  <c r="B1586" i="25"/>
  <c r="A1586" i="25"/>
  <c r="J1585" i="25"/>
  <c r="I1585" i="25"/>
  <c r="D1585" i="25"/>
  <c r="C1585" i="25"/>
  <c r="B1585" i="25"/>
  <c r="A1585" i="25"/>
  <c r="J1584" i="25"/>
  <c r="I1584" i="25"/>
  <c r="D1584" i="25"/>
  <c r="C1584" i="25"/>
  <c r="B1584" i="25"/>
  <c r="A1584" i="25"/>
  <c r="J1583" i="25"/>
  <c r="I1583" i="25"/>
  <c r="D1583" i="25"/>
  <c r="C1583" i="25"/>
  <c r="B1583" i="25"/>
  <c r="A1583" i="25"/>
  <c r="J1582" i="25"/>
  <c r="I1582" i="25"/>
  <c r="D1582" i="25"/>
  <c r="C1582" i="25"/>
  <c r="B1582" i="25"/>
  <c r="A1582" i="25"/>
  <c r="J1581" i="25"/>
  <c r="I1581" i="25"/>
  <c r="K1581" i="25"/>
  <c r="D1581" i="25"/>
  <c r="C1581" i="25"/>
  <c r="B1581" i="25"/>
  <c r="A1581" i="25"/>
  <c r="J1580" i="25"/>
  <c r="I1580" i="25"/>
  <c r="D1580" i="25"/>
  <c r="C1580" i="25"/>
  <c r="B1580" i="25"/>
  <c r="A1580" i="25"/>
  <c r="J1579" i="25"/>
  <c r="I1579" i="25"/>
  <c r="K1579" i="25"/>
  <c r="D1579" i="25"/>
  <c r="C1579" i="25"/>
  <c r="B1579" i="25"/>
  <c r="A1579" i="25"/>
  <c r="J1578" i="25"/>
  <c r="I1578" i="25"/>
  <c r="K1578" i="25"/>
  <c r="D1578" i="25"/>
  <c r="C1578" i="25"/>
  <c r="B1578" i="25"/>
  <c r="A1578" i="25"/>
  <c r="J1577" i="25"/>
  <c r="I1577" i="25"/>
  <c r="D1577" i="25"/>
  <c r="C1577" i="25"/>
  <c r="B1577" i="25"/>
  <c r="A1577" i="25"/>
  <c r="J1576" i="25"/>
  <c r="I1576" i="25"/>
  <c r="D1576" i="25"/>
  <c r="C1576" i="25"/>
  <c r="B1576" i="25"/>
  <c r="A1576" i="25"/>
  <c r="J1575" i="25"/>
  <c r="I1575" i="25"/>
  <c r="D1575" i="25"/>
  <c r="C1575" i="25"/>
  <c r="B1575" i="25"/>
  <c r="A1575" i="25"/>
  <c r="J1574" i="25"/>
  <c r="I1574" i="25"/>
  <c r="D1574" i="25"/>
  <c r="C1574" i="25"/>
  <c r="B1574" i="25"/>
  <c r="A1574" i="25"/>
  <c r="J1573" i="25"/>
  <c r="I1573" i="25"/>
  <c r="D1573" i="25"/>
  <c r="C1573" i="25"/>
  <c r="B1573" i="25"/>
  <c r="A1573" i="25"/>
  <c r="J1572" i="25"/>
  <c r="I1572" i="25"/>
  <c r="D1572" i="25"/>
  <c r="C1572" i="25"/>
  <c r="B1572" i="25"/>
  <c r="A1572" i="25"/>
  <c r="J1571" i="25"/>
  <c r="I1571" i="25"/>
  <c r="D1571" i="25"/>
  <c r="C1571" i="25"/>
  <c r="B1571" i="25"/>
  <c r="A1571" i="25"/>
  <c r="J1570" i="25"/>
  <c r="I1570" i="25"/>
  <c r="K1570" i="25"/>
  <c r="D1570" i="25"/>
  <c r="C1570" i="25"/>
  <c r="B1570" i="25"/>
  <c r="A1570" i="25"/>
  <c r="J1569" i="25"/>
  <c r="I1569" i="25"/>
  <c r="D1569" i="25"/>
  <c r="C1569" i="25"/>
  <c r="B1569" i="25"/>
  <c r="A1569" i="25"/>
  <c r="J1568" i="25"/>
  <c r="I1568" i="25"/>
  <c r="K1568" i="25"/>
  <c r="D1568" i="25"/>
  <c r="C1568" i="25"/>
  <c r="B1568" i="25"/>
  <c r="A1568" i="25"/>
  <c r="J1567" i="25"/>
  <c r="I1567" i="25"/>
  <c r="D1567" i="25"/>
  <c r="C1567" i="25"/>
  <c r="B1567" i="25"/>
  <c r="A1567" i="25"/>
  <c r="J1566" i="25"/>
  <c r="I1566" i="25"/>
  <c r="K1566" i="25"/>
  <c r="D1566" i="25"/>
  <c r="C1566" i="25"/>
  <c r="B1566" i="25"/>
  <c r="A1566" i="25"/>
  <c r="J1565" i="25"/>
  <c r="I1565" i="25"/>
  <c r="D1565" i="25"/>
  <c r="C1565" i="25"/>
  <c r="B1565" i="25"/>
  <c r="A1565" i="25"/>
  <c r="J1564" i="25"/>
  <c r="I1564" i="25"/>
  <c r="D1564" i="25"/>
  <c r="C1564" i="25"/>
  <c r="B1564" i="25"/>
  <c r="A1564" i="25"/>
  <c r="J1563" i="25"/>
  <c r="I1563" i="25"/>
  <c r="K1563" i="25"/>
  <c r="D1563" i="25"/>
  <c r="C1563" i="25"/>
  <c r="B1563" i="25"/>
  <c r="A1563" i="25"/>
  <c r="J1562" i="25"/>
  <c r="I1562" i="25"/>
  <c r="D1562" i="25"/>
  <c r="C1562" i="25"/>
  <c r="B1562" i="25"/>
  <c r="A1562" i="25"/>
  <c r="J1561" i="25"/>
  <c r="I1561" i="25"/>
  <c r="D1561" i="25"/>
  <c r="C1561" i="25"/>
  <c r="B1561" i="25"/>
  <c r="A1561" i="25"/>
  <c r="J1560" i="25"/>
  <c r="I1560" i="25"/>
  <c r="D1560" i="25"/>
  <c r="C1560" i="25"/>
  <c r="B1560" i="25"/>
  <c r="A1560" i="25"/>
  <c r="J1559" i="25"/>
  <c r="I1559" i="25"/>
  <c r="D1559" i="25"/>
  <c r="C1559" i="25"/>
  <c r="B1559" i="25"/>
  <c r="A1559" i="25"/>
  <c r="J1558" i="25"/>
  <c r="I1558" i="25"/>
  <c r="D1558" i="25"/>
  <c r="C1558" i="25"/>
  <c r="B1558" i="25"/>
  <c r="A1558" i="25"/>
  <c r="J1557" i="25"/>
  <c r="I1557" i="25"/>
  <c r="D1557" i="25"/>
  <c r="C1557" i="25"/>
  <c r="B1557" i="25"/>
  <c r="A1557" i="25"/>
  <c r="J1556" i="25"/>
  <c r="I1556" i="25"/>
  <c r="D1556" i="25"/>
  <c r="C1556" i="25"/>
  <c r="B1556" i="25"/>
  <c r="A1556" i="25"/>
  <c r="J1555" i="25"/>
  <c r="I1555" i="25"/>
  <c r="D1555" i="25"/>
  <c r="C1555" i="25"/>
  <c r="B1555" i="25"/>
  <c r="A1555" i="25"/>
  <c r="J1554" i="25"/>
  <c r="I1554" i="25"/>
  <c r="D1554" i="25"/>
  <c r="C1554" i="25"/>
  <c r="B1554" i="25"/>
  <c r="A1554" i="25"/>
  <c r="J1553" i="25"/>
  <c r="I1553" i="25"/>
  <c r="K1553" i="25"/>
  <c r="D1553" i="25"/>
  <c r="C1553" i="25"/>
  <c r="B1553" i="25"/>
  <c r="A1553" i="25"/>
  <c r="J1552" i="25"/>
  <c r="K1552" i="25"/>
  <c r="I1552" i="25"/>
  <c r="D1552" i="25"/>
  <c r="C1552" i="25"/>
  <c r="B1552" i="25"/>
  <c r="A1552" i="25"/>
  <c r="J1551" i="25"/>
  <c r="I1551" i="25"/>
  <c r="D1551" i="25"/>
  <c r="C1551" i="25"/>
  <c r="B1551" i="25"/>
  <c r="A1551" i="25"/>
  <c r="J1550" i="25"/>
  <c r="I1550" i="25"/>
  <c r="K1550" i="25"/>
  <c r="D1550" i="25"/>
  <c r="C1550" i="25"/>
  <c r="B1550" i="25"/>
  <c r="A1550" i="25"/>
  <c r="J1549" i="25"/>
  <c r="I1549" i="25"/>
  <c r="D1549" i="25"/>
  <c r="C1549" i="25"/>
  <c r="B1549" i="25"/>
  <c r="A1549" i="25"/>
  <c r="J1548" i="25"/>
  <c r="I1548" i="25"/>
  <c r="K1548" i="25"/>
  <c r="D1548" i="25"/>
  <c r="C1548" i="25"/>
  <c r="B1548" i="25"/>
  <c r="A1548" i="25"/>
  <c r="J1547" i="25"/>
  <c r="I1547" i="25"/>
  <c r="D1547" i="25"/>
  <c r="C1547" i="25"/>
  <c r="B1547" i="25"/>
  <c r="A1547" i="25"/>
  <c r="J1546" i="25"/>
  <c r="I1546" i="25"/>
  <c r="D1546" i="25"/>
  <c r="C1546" i="25"/>
  <c r="B1546" i="25"/>
  <c r="A1546" i="25"/>
  <c r="J1545" i="25"/>
  <c r="I1545" i="25"/>
  <c r="D1545" i="25"/>
  <c r="C1545" i="25"/>
  <c r="B1545" i="25"/>
  <c r="A1545" i="25"/>
  <c r="J1544" i="25"/>
  <c r="I1544" i="25"/>
  <c r="K1544" i="25"/>
  <c r="D1544" i="25"/>
  <c r="C1544" i="25"/>
  <c r="B1544" i="25"/>
  <c r="A1544" i="25"/>
  <c r="J1543" i="25"/>
  <c r="I1543" i="25"/>
  <c r="D1543" i="25"/>
  <c r="C1543" i="25"/>
  <c r="B1543" i="25"/>
  <c r="A1543" i="25"/>
  <c r="J1542" i="25"/>
  <c r="I1542" i="25"/>
  <c r="D1542" i="25"/>
  <c r="C1542" i="25"/>
  <c r="B1542" i="25"/>
  <c r="A1542" i="25"/>
  <c r="J1541" i="25"/>
  <c r="I1541" i="25"/>
  <c r="D1541" i="25"/>
  <c r="C1541" i="25"/>
  <c r="B1541" i="25"/>
  <c r="A1541" i="25"/>
  <c r="J1540" i="25"/>
  <c r="I1540" i="25"/>
  <c r="K1540" i="25"/>
  <c r="D1540" i="25"/>
  <c r="C1540" i="25"/>
  <c r="B1540" i="25"/>
  <c r="A1540" i="25"/>
  <c r="J1539" i="25"/>
  <c r="I1539" i="25"/>
  <c r="D1539" i="25"/>
  <c r="C1539" i="25"/>
  <c r="B1539" i="25"/>
  <c r="A1539" i="25"/>
  <c r="J1538" i="25"/>
  <c r="I1538" i="25"/>
  <c r="D1538" i="25"/>
  <c r="C1538" i="25"/>
  <c r="B1538" i="25"/>
  <c r="A1538" i="25"/>
  <c r="J1537" i="25"/>
  <c r="I1537" i="25"/>
  <c r="D1537" i="25"/>
  <c r="C1537" i="25"/>
  <c r="B1537" i="25"/>
  <c r="A1537" i="25"/>
  <c r="J1536" i="25"/>
  <c r="I1536" i="25"/>
  <c r="D1536" i="25"/>
  <c r="C1536" i="25"/>
  <c r="B1536" i="25"/>
  <c r="A1536" i="25"/>
  <c r="J1535" i="25"/>
  <c r="I1535" i="25"/>
  <c r="D1535" i="25"/>
  <c r="C1535" i="25"/>
  <c r="B1535" i="25"/>
  <c r="A1535" i="25"/>
  <c r="J1534" i="25"/>
  <c r="I1534" i="25"/>
  <c r="D1534" i="25"/>
  <c r="C1534" i="25"/>
  <c r="B1534" i="25"/>
  <c r="A1534" i="25"/>
  <c r="J1533" i="25"/>
  <c r="I1533" i="25"/>
  <c r="D1533" i="25"/>
  <c r="C1533" i="25"/>
  <c r="B1533" i="25"/>
  <c r="A1533" i="25"/>
  <c r="J1532" i="25"/>
  <c r="I1532" i="25"/>
  <c r="D1532" i="25"/>
  <c r="C1532" i="25"/>
  <c r="B1532" i="25"/>
  <c r="A1532" i="25"/>
  <c r="J1531" i="25"/>
  <c r="I1531" i="25"/>
  <c r="D1531" i="25"/>
  <c r="C1531" i="25"/>
  <c r="B1531" i="25"/>
  <c r="A1531" i="25"/>
  <c r="J1530" i="25"/>
  <c r="I1530" i="25"/>
  <c r="K1530" i="25"/>
  <c r="D1530" i="25"/>
  <c r="C1530" i="25"/>
  <c r="B1530" i="25"/>
  <c r="A1530" i="25"/>
  <c r="J1529" i="25"/>
  <c r="I1529" i="25"/>
  <c r="D1529" i="25"/>
  <c r="C1529" i="25"/>
  <c r="B1529" i="25"/>
  <c r="A1529" i="25"/>
  <c r="J1528" i="25"/>
  <c r="I1528" i="25"/>
  <c r="D1528" i="25"/>
  <c r="C1528" i="25"/>
  <c r="B1528" i="25"/>
  <c r="A1528" i="25"/>
  <c r="J1527" i="25"/>
  <c r="I1527" i="25"/>
  <c r="D1527" i="25"/>
  <c r="C1527" i="25"/>
  <c r="B1527" i="25"/>
  <c r="A1527" i="25"/>
  <c r="J1526" i="25"/>
  <c r="I1526" i="25"/>
  <c r="D1526" i="25"/>
  <c r="C1526" i="25"/>
  <c r="B1526" i="25"/>
  <c r="A1526" i="25"/>
  <c r="J1525" i="25"/>
  <c r="I1525" i="25"/>
  <c r="K1525" i="25"/>
  <c r="D1525" i="25"/>
  <c r="C1525" i="25"/>
  <c r="B1525" i="25"/>
  <c r="A1525" i="25"/>
  <c r="J1524" i="25"/>
  <c r="I1524" i="25"/>
  <c r="D1524" i="25"/>
  <c r="C1524" i="25"/>
  <c r="B1524" i="25"/>
  <c r="A1524" i="25"/>
  <c r="J1523" i="25"/>
  <c r="I1523" i="25"/>
  <c r="D1523" i="25"/>
  <c r="C1523" i="25"/>
  <c r="B1523" i="25"/>
  <c r="A1523" i="25"/>
  <c r="J1522" i="25"/>
  <c r="I1522" i="25"/>
  <c r="D1522" i="25"/>
  <c r="C1522" i="25"/>
  <c r="B1522" i="25"/>
  <c r="A1522" i="25"/>
  <c r="J1521" i="25"/>
  <c r="I1521" i="25"/>
  <c r="D1521" i="25"/>
  <c r="C1521" i="25"/>
  <c r="B1521" i="25"/>
  <c r="A1521" i="25"/>
  <c r="J1520" i="25"/>
  <c r="I1520" i="25"/>
  <c r="D1520" i="25"/>
  <c r="C1520" i="25"/>
  <c r="B1520" i="25"/>
  <c r="A1520" i="25"/>
  <c r="J1519" i="25"/>
  <c r="I1519" i="25"/>
  <c r="D1519" i="25"/>
  <c r="C1519" i="25"/>
  <c r="B1519" i="25"/>
  <c r="A1519" i="25"/>
  <c r="J1518" i="25"/>
  <c r="I1518" i="25"/>
  <c r="D1518" i="25"/>
  <c r="C1518" i="25"/>
  <c r="B1518" i="25"/>
  <c r="A1518" i="25"/>
  <c r="J1517" i="25"/>
  <c r="I1517" i="25"/>
  <c r="D1517" i="25"/>
  <c r="C1517" i="25"/>
  <c r="B1517" i="25"/>
  <c r="A1517" i="25"/>
  <c r="J1516" i="25"/>
  <c r="I1516" i="25"/>
  <c r="D1516" i="25"/>
  <c r="C1516" i="25"/>
  <c r="B1516" i="25"/>
  <c r="A1516" i="25"/>
  <c r="J1515" i="25"/>
  <c r="I1515" i="25"/>
  <c r="D1515" i="25"/>
  <c r="C1515" i="25"/>
  <c r="B1515" i="25"/>
  <c r="A1515" i="25"/>
  <c r="J1514" i="25"/>
  <c r="I1514" i="25"/>
  <c r="D1514" i="25"/>
  <c r="C1514" i="25"/>
  <c r="B1514" i="25"/>
  <c r="A1514" i="25"/>
  <c r="J1513" i="25"/>
  <c r="I1513" i="25"/>
  <c r="D1513" i="25"/>
  <c r="C1513" i="25"/>
  <c r="B1513" i="25"/>
  <c r="A1513" i="25"/>
  <c r="J1512" i="25"/>
  <c r="I1512" i="25"/>
  <c r="D1512" i="25"/>
  <c r="C1512" i="25"/>
  <c r="B1512" i="25"/>
  <c r="A1512" i="25"/>
  <c r="J1511" i="25"/>
  <c r="I1511" i="25"/>
  <c r="D1511" i="25"/>
  <c r="C1511" i="25"/>
  <c r="B1511" i="25"/>
  <c r="A1511" i="25"/>
  <c r="J1510" i="25"/>
  <c r="I1510" i="25"/>
  <c r="D1510" i="25"/>
  <c r="C1510" i="25"/>
  <c r="B1510" i="25"/>
  <c r="A1510" i="25"/>
  <c r="J1509" i="25"/>
  <c r="I1509" i="25"/>
  <c r="K1509" i="25"/>
  <c r="D1509" i="25"/>
  <c r="C1509" i="25"/>
  <c r="B1509" i="25"/>
  <c r="A1509" i="25"/>
  <c r="J1508" i="25"/>
  <c r="I1508" i="25"/>
  <c r="D1508" i="25"/>
  <c r="C1508" i="25"/>
  <c r="B1508" i="25"/>
  <c r="A1508" i="25"/>
  <c r="J1507" i="25"/>
  <c r="I1507" i="25"/>
  <c r="D1507" i="25"/>
  <c r="C1507" i="25"/>
  <c r="B1507" i="25"/>
  <c r="A1507" i="25"/>
  <c r="J1506" i="25"/>
  <c r="I1506" i="25"/>
  <c r="K1506" i="25"/>
  <c r="D1506" i="25"/>
  <c r="C1506" i="25"/>
  <c r="B1506" i="25"/>
  <c r="A1506" i="25"/>
  <c r="J1505" i="25"/>
  <c r="I1505" i="25"/>
  <c r="D1505" i="25"/>
  <c r="C1505" i="25"/>
  <c r="B1505" i="25"/>
  <c r="A1505" i="25"/>
  <c r="J1504" i="25"/>
  <c r="I1504" i="25"/>
  <c r="K1504" i="25"/>
  <c r="D1504" i="25"/>
  <c r="C1504" i="25"/>
  <c r="B1504" i="25"/>
  <c r="A1504" i="25"/>
  <c r="J1503" i="25"/>
  <c r="I1503" i="25"/>
  <c r="D1503" i="25"/>
  <c r="C1503" i="25"/>
  <c r="B1503" i="25"/>
  <c r="A1503" i="25"/>
  <c r="J1502" i="25"/>
  <c r="I1502" i="25"/>
  <c r="D1502" i="25"/>
  <c r="C1502" i="25"/>
  <c r="B1502" i="25"/>
  <c r="A1502" i="25"/>
  <c r="J1501" i="25"/>
  <c r="I1501" i="25"/>
  <c r="D1501" i="25"/>
  <c r="C1501" i="25"/>
  <c r="B1501" i="25"/>
  <c r="A1501" i="25"/>
  <c r="J1500" i="25"/>
  <c r="I1500" i="25"/>
  <c r="D1500" i="25"/>
  <c r="C1500" i="25"/>
  <c r="B1500" i="25"/>
  <c r="A1500" i="25"/>
  <c r="J1499" i="25"/>
  <c r="I1499" i="25"/>
  <c r="D1499" i="25"/>
  <c r="C1499" i="25"/>
  <c r="B1499" i="25"/>
  <c r="A1499" i="25"/>
  <c r="J1498" i="25"/>
  <c r="I1498" i="25"/>
  <c r="D1498" i="25"/>
  <c r="C1498" i="25"/>
  <c r="B1498" i="25"/>
  <c r="A1498" i="25"/>
  <c r="J1497" i="25"/>
  <c r="I1497" i="25"/>
  <c r="D1497" i="25"/>
  <c r="C1497" i="25"/>
  <c r="B1497" i="25"/>
  <c r="A1497" i="25"/>
  <c r="J1496" i="25"/>
  <c r="I1496" i="25"/>
  <c r="K1496" i="25"/>
  <c r="D1496" i="25"/>
  <c r="C1496" i="25"/>
  <c r="B1496" i="25"/>
  <c r="A1496" i="25"/>
  <c r="J1495" i="25"/>
  <c r="I1495" i="25"/>
  <c r="D1495" i="25"/>
  <c r="C1495" i="25"/>
  <c r="B1495" i="25"/>
  <c r="A1495" i="25"/>
  <c r="J1494" i="25"/>
  <c r="I1494" i="25"/>
  <c r="D1494" i="25"/>
  <c r="C1494" i="25"/>
  <c r="B1494" i="25"/>
  <c r="A1494" i="25"/>
  <c r="J1493" i="25"/>
  <c r="I1493" i="25"/>
  <c r="D1493" i="25"/>
  <c r="C1493" i="25"/>
  <c r="B1493" i="25"/>
  <c r="A1493" i="25"/>
  <c r="J1492" i="25"/>
  <c r="I1492" i="25"/>
  <c r="D1492" i="25"/>
  <c r="C1492" i="25"/>
  <c r="B1492" i="25"/>
  <c r="A1492" i="25"/>
  <c r="J1491" i="25"/>
  <c r="I1491" i="25"/>
  <c r="D1491" i="25"/>
  <c r="C1491" i="25"/>
  <c r="B1491" i="25"/>
  <c r="A1491" i="25"/>
  <c r="J1490" i="25"/>
  <c r="I1490" i="25"/>
  <c r="D1490" i="25"/>
  <c r="C1490" i="25"/>
  <c r="B1490" i="25"/>
  <c r="A1490" i="25"/>
  <c r="J1489" i="25"/>
  <c r="I1489" i="25"/>
  <c r="D1489" i="25"/>
  <c r="C1489" i="25"/>
  <c r="B1489" i="25"/>
  <c r="A1489" i="25"/>
  <c r="J1488" i="25"/>
  <c r="I1488" i="25"/>
  <c r="D1488" i="25"/>
  <c r="C1488" i="25"/>
  <c r="B1488" i="25"/>
  <c r="A1488" i="25"/>
  <c r="J1487" i="25"/>
  <c r="I1487" i="25"/>
  <c r="D1487" i="25"/>
  <c r="C1487" i="25"/>
  <c r="B1487" i="25"/>
  <c r="A1487" i="25"/>
  <c r="J1486" i="25"/>
  <c r="I1486" i="25"/>
  <c r="K1486" i="25"/>
  <c r="D1486" i="25"/>
  <c r="C1486" i="25"/>
  <c r="B1486" i="25"/>
  <c r="A1486" i="25"/>
  <c r="J1485" i="25"/>
  <c r="I1485" i="25"/>
  <c r="D1485" i="25"/>
  <c r="C1485" i="25"/>
  <c r="B1485" i="25"/>
  <c r="A1485" i="25"/>
  <c r="J1484" i="25"/>
  <c r="I1484" i="25"/>
  <c r="D1484" i="25"/>
  <c r="C1484" i="25"/>
  <c r="B1484" i="25"/>
  <c r="A1484" i="25"/>
  <c r="J1483" i="25"/>
  <c r="I1483" i="25"/>
  <c r="D1483" i="25"/>
  <c r="C1483" i="25"/>
  <c r="B1483" i="25"/>
  <c r="A1483" i="25"/>
  <c r="J1482" i="25"/>
  <c r="I1482" i="25"/>
  <c r="D1482" i="25"/>
  <c r="C1482" i="25"/>
  <c r="B1482" i="25"/>
  <c r="A1482" i="25"/>
  <c r="J1481" i="25"/>
  <c r="I1481" i="25"/>
  <c r="D1481" i="25"/>
  <c r="C1481" i="25"/>
  <c r="B1481" i="25"/>
  <c r="A1481" i="25"/>
  <c r="J1480" i="25"/>
  <c r="I1480" i="25"/>
  <c r="K1480" i="25"/>
  <c r="D1480" i="25"/>
  <c r="C1480" i="25"/>
  <c r="B1480" i="25"/>
  <c r="A1480" i="25"/>
  <c r="J1479" i="25"/>
  <c r="I1479" i="25"/>
  <c r="D1479" i="25"/>
  <c r="C1479" i="25"/>
  <c r="B1479" i="25"/>
  <c r="A1479" i="25"/>
  <c r="J1478" i="25"/>
  <c r="I1478" i="25"/>
  <c r="D1478" i="25"/>
  <c r="C1478" i="25"/>
  <c r="B1478" i="25"/>
  <c r="A1478" i="25"/>
  <c r="K1477" i="25"/>
  <c r="J1477" i="25"/>
  <c r="I1477" i="25"/>
  <c r="D1477" i="25"/>
  <c r="C1477" i="25"/>
  <c r="B1477" i="25"/>
  <c r="A1477" i="25"/>
  <c r="J1476" i="25"/>
  <c r="I1476" i="25"/>
  <c r="K1476" i="25"/>
  <c r="D1476" i="25"/>
  <c r="C1476" i="25"/>
  <c r="B1476" i="25"/>
  <c r="A1476" i="25"/>
  <c r="J1475" i="25"/>
  <c r="I1475" i="25"/>
  <c r="D1475" i="25"/>
  <c r="C1475" i="25"/>
  <c r="B1475" i="25"/>
  <c r="A1475" i="25"/>
  <c r="J1474" i="25"/>
  <c r="I1474" i="25"/>
  <c r="D1474" i="25"/>
  <c r="C1474" i="25"/>
  <c r="B1474" i="25"/>
  <c r="A1474" i="25"/>
  <c r="J1473" i="25"/>
  <c r="I1473" i="25"/>
  <c r="D1473" i="25"/>
  <c r="C1473" i="25"/>
  <c r="B1473" i="25"/>
  <c r="A1473" i="25"/>
  <c r="J1472" i="25"/>
  <c r="I1472" i="25"/>
  <c r="D1472" i="25"/>
  <c r="C1472" i="25"/>
  <c r="B1472" i="25"/>
  <c r="A1472" i="25"/>
  <c r="J1471" i="25"/>
  <c r="I1471" i="25"/>
  <c r="D1471" i="25"/>
  <c r="C1471" i="25"/>
  <c r="B1471" i="25"/>
  <c r="A1471" i="25"/>
  <c r="K1470" i="25"/>
  <c r="J1470" i="25"/>
  <c r="I1470" i="25"/>
  <c r="D1470" i="25"/>
  <c r="C1470" i="25"/>
  <c r="B1470" i="25"/>
  <c r="A1470" i="25"/>
  <c r="J1469" i="25"/>
  <c r="I1469" i="25"/>
  <c r="D1469" i="25"/>
  <c r="C1469" i="25"/>
  <c r="B1469" i="25"/>
  <c r="A1469" i="25"/>
  <c r="J1468" i="25"/>
  <c r="I1468" i="25"/>
  <c r="D1468" i="25"/>
  <c r="C1468" i="25"/>
  <c r="B1468" i="25"/>
  <c r="A1468" i="25"/>
  <c r="J1467" i="25"/>
  <c r="I1467" i="25"/>
  <c r="D1467" i="25"/>
  <c r="C1467" i="25"/>
  <c r="B1467" i="25"/>
  <c r="A1467" i="25"/>
  <c r="J1466" i="25"/>
  <c r="I1466" i="25"/>
  <c r="D1466" i="25"/>
  <c r="C1466" i="25"/>
  <c r="B1466" i="25"/>
  <c r="A1466" i="25"/>
  <c r="J1465" i="25"/>
  <c r="I1465" i="25"/>
  <c r="D1465" i="25"/>
  <c r="C1465" i="25"/>
  <c r="B1465" i="25"/>
  <c r="A1465" i="25"/>
  <c r="J1464" i="25"/>
  <c r="I1464" i="25"/>
  <c r="D1464" i="25"/>
  <c r="C1464" i="25"/>
  <c r="B1464" i="25"/>
  <c r="A1464" i="25"/>
  <c r="J1463" i="25"/>
  <c r="I1463" i="25"/>
  <c r="D1463" i="25"/>
  <c r="C1463" i="25"/>
  <c r="B1463" i="25"/>
  <c r="A1463" i="25"/>
  <c r="J1462" i="25"/>
  <c r="I1462" i="25"/>
  <c r="D1462" i="25"/>
  <c r="C1462" i="25"/>
  <c r="B1462" i="25"/>
  <c r="A1462" i="25"/>
  <c r="J1461" i="25"/>
  <c r="I1461" i="25"/>
  <c r="D1461" i="25"/>
  <c r="C1461" i="25"/>
  <c r="B1461" i="25"/>
  <c r="A1461" i="25"/>
  <c r="J1460" i="25"/>
  <c r="I1460" i="25"/>
  <c r="D1460" i="25"/>
  <c r="C1460" i="25"/>
  <c r="B1460" i="25"/>
  <c r="A1460" i="25"/>
  <c r="J1459" i="25"/>
  <c r="I1459" i="25"/>
  <c r="D1459" i="25"/>
  <c r="C1459" i="25"/>
  <c r="B1459" i="25"/>
  <c r="A1459" i="25"/>
  <c r="J1458" i="25"/>
  <c r="I1458" i="25"/>
  <c r="D1458" i="25"/>
  <c r="C1458" i="25"/>
  <c r="B1458" i="25"/>
  <c r="A1458" i="25"/>
  <c r="J1457" i="25"/>
  <c r="I1457" i="25"/>
  <c r="D1457" i="25"/>
  <c r="C1457" i="25"/>
  <c r="B1457" i="25"/>
  <c r="A1457" i="25"/>
  <c r="J1456" i="25"/>
  <c r="I1456" i="25"/>
  <c r="K1456" i="25"/>
  <c r="D1456" i="25"/>
  <c r="C1456" i="25"/>
  <c r="B1456" i="25"/>
  <c r="A1456" i="25"/>
  <c r="J1455" i="25"/>
  <c r="I1455" i="25"/>
  <c r="D1455" i="25"/>
  <c r="C1455" i="25"/>
  <c r="B1455" i="25"/>
  <c r="A1455" i="25"/>
  <c r="J1454" i="25"/>
  <c r="I1454" i="25"/>
  <c r="K1454" i="25"/>
  <c r="D1454" i="25"/>
  <c r="C1454" i="25"/>
  <c r="B1454" i="25"/>
  <c r="A1454" i="25"/>
  <c r="J1453" i="25"/>
  <c r="I1453" i="25"/>
  <c r="D1453" i="25"/>
  <c r="C1453" i="25"/>
  <c r="B1453" i="25"/>
  <c r="A1453" i="25"/>
  <c r="J1452" i="25"/>
  <c r="I1452" i="25"/>
  <c r="D1452" i="25"/>
  <c r="C1452" i="25"/>
  <c r="B1452" i="25"/>
  <c r="A1452" i="25"/>
  <c r="J1451" i="25"/>
  <c r="I1451" i="25"/>
  <c r="D1451" i="25"/>
  <c r="C1451" i="25"/>
  <c r="B1451" i="25"/>
  <c r="A1451" i="25"/>
  <c r="J1450" i="25"/>
  <c r="I1450" i="25"/>
  <c r="D1450" i="25"/>
  <c r="C1450" i="25"/>
  <c r="B1450" i="25"/>
  <c r="A1450" i="25"/>
  <c r="J1449" i="25"/>
  <c r="I1449" i="25"/>
  <c r="D1449" i="25"/>
  <c r="C1449" i="25"/>
  <c r="B1449" i="25"/>
  <c r="A1449" i="25"/>
  <c r="J1448" i="25"/>
  <c r="I1448" i="25"/>
  <c r="D1448" i="25"/>
  <c r="C1448" i="25"/>
  <c r="B1448" i="25"/>
  <c r="A1448" i="25"/>
  <c r="J1447" i="25"/>
  <c r="I1447" i="25"/>
  <c r="D1447" i="25"/>
  <c r="C1447" i="25"/>
  <c r="B1447" i="25"/>
  <c r="A1447" i="25"/>
  <c r="J1446" i="25"/>
  <c r="I1446" i="25"/>
  <c r="D1446" i="25"/>
  <c r="C1446" i="25"/>
  <c r="B1446" i="25"/>
  <c r="A1446" i="25"/>
  <c r="J1445" i="25"/>
  <c r="I1445" i="25"/>
  <c r="K1445" i="25"/>
  <c r="D1445" i="25"/>
  <c r="C1445" i="25"/>
  <c r="B1445" i="25"/>
  <c r="A1445" i="25"/>
  <c r="J1444" i="25"/>
  <c r="I1444" i="25"/>
  <c r="D1444" i="25"/>
  <c r="C1444" i="25"/>
  <c r="B1444" i="25"/>
  <c r="A1444" i="25"/>
  <c r="J1443" i="25"/>
  <c r="I1443" i="25"/>
  <c r="D1443" i="25"/>
  <c r="C1443" i="25"/>
  <c r="B1443" i="25"/>
  <c r="A1443" i="25"/>
  <c r="J1442" i="25"/>
  <c r="I1442" i="25"/>
  <c r="K1442" i="25"/>
  <c r="D1442" i="25"/>
  <c r="C1442" i="25"/>
  <c r="B1442" i="25"/>
  <c r="A1442" i="25"/>
  <c r="J1441" i="25"/>
  <c r="I1441" i="25"/>
  <c r="D1441" i="25"/>
  <c r="C1441" i="25"/>
  <c r="B1441" i="25"/>
  <c r="A1441" i="25"/>
  <c r="K1440" i="25"/>
  <c r="J1440" i="25"/>
  <c r="I1440" i="25"/>
  <c r="D1440" i="25"/>
  <c r="C1440" i="25"/>
  <c r="B1440" i="25"/>
  <c r="A1440" i="25"/>
  <c r="J1439" i="25"/>
  <c r="I1439" i="25"/>
  <c r="D1439" i="25"/>
  <c r="C1439" i="25"/>
  <c r="B1439" i="25"/>
  <c r="A1439" i="25"/>
  <c r="J1438" i="25"/>
  <c r="I1438" i="25"/>
  <c r="D1438" i="25"/>
  <c r="C1438" i="25"/>
  <c r="B1438" i="25"/>
  <c r="A1438" i="25"/>
  <c r="J1437" i="25"/>
  <c r="I1437" i="25"/>
  <c r="D1437" i="25"/>
  <c r="C1437" i="25"/>
  <c r="B1437" i="25"/>
  <c r="A1437" i="25"/>
  <c r="J1436" i="25"/>
  <c r="I1436" i="25"/>
  <c r="D1436" i="25"/>
  <c r="C1436" i="25"/>
  <c r="B1436" i="25"/>
  <c r="A1436" i="25"/>
  <c r="J1435" i="25"/>
  <c r="I1435" i="25"/>
  <c r="D1435" i="25"/>
  <c r="C1435" i="25"/>
  <c r="B1435" i="25"/>
  <c r="A1435" i="25"/>
  <c r="J1434" i="25"/>
  <c r="I1434" i="25"/>
  <c r="D1434" i="25"/>
  <c r="C1434" i="25"/>
  <c r="B1434" i="25"/>
  <c r="A1434" i="25"/>
  <c r="J1433" i="25"/>
  <c r="I1433" i="25"/>
  <c r="D1433" i="25"/>
  <c r="C1433" i="25"/>
  <c r="B1433" i="25"/>
  <c r="A1433" i="25"/>
  <c r="J1432" i="25"/>
  <c r="I1432" i="25"/>
  <c r="K1432" i="25"/>
  <c r="D1432" i="25"/>
  <c r="C1432" i="25"/>
  <c r="B1432" i="25"/>
  <c r="A1432" i="25"/>
  <c r="J1431" i="25"/>
  <c r="I1431" i="25"/>
  <c r="D1431" i="25"/>
  <c r="C1431" i="25"/>
  <c r="B1431" i="25"/>
  <c r="A1431" i="25"/>
  <c r="J1430" i="25"/>
  <c r="I1430" i="25"/>
  <c r="K1430" i="25"/>
  <c r="D1430" i="25"/>
  <c r="C1430" i="25"/>
  <c r="B1430" i="25"/>
  <c r="A1430" i="25"/>
  <c r="J1429" i="25"/>
  <c r="I1429" i="25"/>
  <c r="D1429" i="25"/>
  <c r="C1429" i="25"/>
  <c r="B1429" i="25"/>
  <c r="A1429" i="25"/>
  <c r="J1428" i="25"/>
  <c r="I1428" i="25"/>
  <c r="D1428" i="25"/>
  <c r="C1428" i="25"/>
  <c r="B1428" i="25"/>
  <c r="A1428" i="25"/>
  <c r="J1427" i="25"/>
  <c r="I1427" i="25"/>
  <c r="D1427" i="25"/>
  <c r="C1427" i="25"/>
  <c r="B1427" i="25"/>
  <c r="A1427" i="25"/>
  <c r="J1426" i="25"/>
  <c r="I1426" i="25"/>
  <c r="D1426" i="25"/>
  <c r="C1426" i="25"/>
  <c r="B1426" i="25"/>
  <c r="A1426" i="25"/>
  <c r="J1425" i="25"/>
  <c r="I1425" i="25"/>
  <c r="D1425" i="25"/>
  <c r="C1425" i="25"/>
  <c r="B1425" i="25"/>
  <c r="A1425" i="25"/>
  <c r="J1424" i="25"/>
  <c r="I1424" i="25"/>
  <c r="D1424" i="25"/>
  <c r="C1424" i="25"/>
  <c r="B1424" i="25"/>
  <c r="A1424" i="25"/>
  <c r="J1423" i="25"/>
  <c r="I1423" i="25"/>
  <c r="D1423" i="25"/>
  <c r="C1423" i="25"/>
  <c r="B1423" i="25"/>
  <c r="A1423" i="25"/>
  <c r="J1422" i="25"/>
  <c r="I1422" i="25"/>
  <c r="K1422" i="25"/>
  <c r="D1422" i="25"/>
  <c r="C1422" i="25"/>
  <c r="B1422" i="25"/>
  <c r="A1422" i="25"/>
  <c r="J1421" i="25"/>
  <c r="I1421" i="25"/>
  <c r="D1421" i="25"/>
  <c r="C1421" i="25"/>
  <c r="B1421" i="25"/>
  <c r="A1421" i="25"/>
  <c r="J1420" i="25"/>
  <c r="I1420" i="25"/>
  <c r="D1420" i="25"/>
  <c r="C1420" i="25"/>
  <c r="B1420" i="25"/>
  <c r="A1420" i="25"/>
  <c r="J1419" i="25"/>
  <c r="I1419" i="25"/>
  <c r="K1419" i="25"/>
  <c r="D1419" i="25"/>
  <c r="C1419" i="25"/>
  <c r="B1419" i="25"/>
  <c r="A1419" i="25"/>
  <c r="J1418" i="25"/>
  <c r="I1418" i="25"/>
  <c r="D1418" i="25"/>
  <c r="C1418" i="25"/>
  <c r="B1418" i="25"/>
  <c r="A1418" i="25"/>
  <c r="J1417" i="25"/>
  <c r="I1417" i="25"/>
  <c r="D1417" i="25"/>
  <c r="C1417" i="25"/>
  <c r="B1417" i="25"/>
  <c r="A1417" i="25"/>
  <c r="J1416" i="25"/>
  <c r="I1416" i="25"/>
  <c r="D1416" i="25"/>
  <c r="C1416" i="25"/>
  <c r="B1416" i="25"/>
  <c r="A1416" i="25"/>
  <c r="J1415" i="25"/>
  <c r="I1415" i="25"/>
  <c r="D1415" i="25"/>
  <c r="C1415" i="25"/>
  <c r="B1415" i="25"/>
  <c r="A1415" i="25"/>
  <c r="J1414" i="25"/>
  <c r="I1414" i="25"/>
  <c r="K1414" i="25"/>
  <c r="D1414" i="25"/>
  <c r="C1414" i="25"/>
  <c r="B1414" i="25"/>
  <c r="A1414" i="25"/>
  <c r="J1413" i="25"/>
  <c r="I1413" i="25"/>
  <c r="D1413" i="25"/>
  <c r="C1413" i="25"/>
  <c r="B1413" i="25"/>
  <c r="A1413" i="25"/>
  <c r="J1412" i="25"/>
  <c r="I1412" i="25"/>
  <c r="D1412" i="25"/>
  <c r="C1412" i="25"/>
  <c r="B1412" i="25"/>
  <c r="A1412" i="25"/>
  <c r="J1411" i="25"/>
  <c r="I1411" i="25"/>
  <c r="K1411" i="25"/>
  <c r="D1411" i="25"/>
  <c r="C1411" i="25"/>
  <c r="B1411" i="25"/>
  <c r="A1411" i="25"/>
  <c r="J1410" i="25"/>
  <c r="I1410" i="25"/>
  <c r="K1410" i="25"/>
  <c r="D1410" i="25"/>
  <c r="C1410" i="25"/>
  <c r="B1410" i="25"/>
  <c r="A1410" i="25"/>
  <c r="J1409" i="25"/>
  <c r="I1409" i="25"/>
  <c r="D1409" i="25"/>
  <c r="C1409" i="25"/>
  <c r="B1409" i="25"/>
  <c r="A1409" i="25"/>
  <c r="J1408" i="25"/>
  <c r="I1408" i="25"/>
  <c r="D1408" i="25"/>
  <c r="C1408" i="25"/>
  <c r="B1408" i="25"/>
  <c r="A1408" i="25"/>
  <c r="J1407" i="25"/>
  <c r="I1407" i="25"/>
  <c r="K1407" i="25"/>
  <c r="D1407" i="25"/>
  <c r="C1407" i="25"/>
  <c r="B1407" i="25"/>
  <c r="A1407" i="25"/>
  <c r="J1406" i="25"/>
  <c r="I1406" i="25"/>
  <c r="D1406" i="25"/>
  <c r="C1406" i="25"/>
  <c r="B1406" i="25"/>
  <c r="A1406" i="25"/>
  <c r="J1405" i="25"/>
  <c r="I1405" i="25"/>
  <c r="D1405" i="25"/>
  <c r="C1405" i="25"/>
  <c r="B1405" i="25"/>
  <c r="A1405" i="25"/>
  <c r="J1404" i="25"/>
  <c r="I1404" i="25"/>
  <c r="K1404" i="25"/>
  <c r="D1404" i="25"/>
  <c r="C1404" i="25"/>
  <c r="B1404" i="25"/>
  <c r="A1404" i="25"/>
  <c r="J1403" i="25"/>
  <c r="I1403" i="25"/>
  <c r="D1403" i="25"/>
  <c r="C1403" i="25"/>
  <c r="B1403" i="25"/>
  <c r="A1403" i="25"/>
  <c r="J1402" i="25"/>
  <c r="I1402" i="25"/>
  <c r="K1402" i="25"/>
  <c r="D1402" i="25"/>
  <c r="C1402" i="25"/>
  <c r="B1402" i="25"/>
  <c r="A1402" i="25"/>
  <c r="J1401" i="25"/>
  <c r="I1401" i="25"/>
  <c r="D1401" i="25"/>
  <c r="C1401" i="25"/>
  <c r="B1401" i="25"/>
  <c r="A1401" i="25"/>
  <c r="J1400" i="25"/>
  <c r="I1400" i="25"/>
  <c r="D1400" i="25"/>
  <c r="C1400" i="25"/>
  <c r="B1400" i="25"/>
  <c r="A1400" i="25"/>
  <c r="J1399" i="25"/>
  <c r="I1399" i="25"/>
  <c r="D1399" i="25"/>
  <c r="C1399" i="25"/>
  <c r="B1399" i="25"/>
  <c r="A1399" i="25"/>
  <c r="J1398" i="25"/>
  <c r="I1398" i="25"/>
  <c r="D1398" i="25"/>
  <c r="C1398" i="25"/>
  <c r="B1398" i="25"/>
  <c r="A1398" i="25"/>
  <c r="J1397" i="25"/>
  <c r="I1397" i="25"/>
  <c r="D1397" i="25"/>
  <c r="C1397" i="25"/>
  <c r="B1397" i="25"/>
  <c r="A1397" i="25"/>
  <c r="J1396" i="25"/>
  <c r="I1396" i="25"/>
  <c r="D1396" i="25"/>
  <c r="C1396" i="25"/>
  <c r="B1396" i="25"/>
  <c r="A1396" i="25"/>
  <c r="J1395" i="25"/>
  <c r="I1395" i="25"/>
  <c r="K1395" i="25"/>
  <c r="D1395" i="25"/>
  <c r="C1395" i="25"/>
  <c r="B1395" i="25"/>
  <c r="A1395" i="25"/>
  <c r="J1394" i="25"/>
  <c r="I1394" i="25"/>
  <c r="K1394" i="25"/>
  <c r="D1394" i="25"/>
  <c r="C1394" i="25"/>
  <c r="B1394" i="25"/>
  <c r="A1394" i="25"/>
  <c r="J1393" i="25"/>
  <c r="I1393" i="25"/>
  <c r="D1393" i="25"/>
  <c r="C1393" i="25"/>
  <c r="B1393" i="25"/>
  <c r="A1393" i="25"/>
  <c r="J1392" i="25"/>
  <c r="I1392" i="25"/>
  <c r="K1392" i="25"/>
  <c r="D1392" i="25"/>
  <c r="C1392" i="25"/>
  <c r="B1392" i="25"/>
  <c r="A1392" i="25"/>
  <c r="J1391" i="25"/>
  <c r="I1391" i="25"/>
  <c r="D1391" i="25"/>
  <c r="C1391" i="25"/>
  <c r="B1391" i="25"/>
  <c r="A1391" i="25"/>
  <c r="J1390" i="25"/>
  <c r="I1390" i="25"/>
  <c r="K1390" i="25"/>
  <c r="D1390" i="25"/>
  <c r="C1390" i="25"/>
  <c r="B1390" i="25"/>
  <c r="A1390" i="25"/>
  <c r="J1389" i="25"/>
  <c r="I1389" i="25"/>
  <c r="D1389" i="25"/>
  <c r="C1389" i="25"/>
  <c r="B1389" i="25"/>
  <c r="A1389" i="25"/>
  <c r="J1388" i="25"/>
  <c r="I1388" i="25"/>
  <c r="D1388" i="25"/>
  <c r="C1388" i="25"/>
  <c r="B1388" i="25"/>
  <c r="A1388" i="25"/>
  <c r="J1387" i="25"/>
  <c r="I1387" i="25"/>
  <c r="D1387" i="25"/>
  <c r="C1387" i="25"/>
  <c r="B1387" i="25"/>
  <c r="A1387" i="25"/>
  <c r="J1386" i="25"/>
  <c r="I1386" i="25"/>
  <c r="D1386" i="25"/>
  <c r="C1386" i="25"/>
  <c r="B1386" i="25"/>
  <c r="A1386" i="25"/>
  <c r="J1385" i="25"/>
  <c r="I1385" i="25"/>
  <c r="D1385" i="25"/>
  <c r="C1385" i="25"/>
  <c r="B1385" i="25"/>
  <c r="A1385" i="25"/>
  <c r="J1384" i="25"/>
  <c r="I1384" i="25"/>
  <c r="D1384" i="25"/>
  <c r="C1384" i="25"/>
  <c r="B1384" i="25"/>
  <c r="A1384" i="25"/>
  <c r="J1383" i="25"/>
  <c r="I1383" i="25"/>
  <c r="D1383" i="25"/>
  <c r="C1383" i="25"/>
  <c r="B1383" i="25"/>
  <c r="A1383" i="25"/>
  <c r="J1382" i="25"/>
  <c r="I1382" i="25"/>
  <c r="K1382" i="25"/>
  <c r="D1382" i="25"/>
  <c r="C1382" i="25"/>
  <c r="B1382" i="25"/>
  <c r="A1382" i="25"/>
  <c r="J1381" i="25"/>
  <c r="I1381" i="25"/>
  <c r="D1381" i="25"/>
  <c r="C1381" i="25"/>
  <c r="B1381" i="25"/>
  <c r="A1381" i="25"/>
  <c r="J1380" i="25"/>
  <c r="I1380" i="25"/>
  <c r="K1380" i="25"/>
  <c r="D1380" i="25"/>
  <c r="C1380" i="25"/>
  <c r="B1380" i="25"/>
  <c r="A1380" i="25"/>
  <c r="J1379" i="25"/>
  <c r="I1379" i="25"/>
  <c r="D1379" i="25"/>
  <c r="C1379" i="25"/>
  <c r="B1379" i="25"/>
  <c r="A1379" i="25"/>
  <c r="J1378" i="25"/>
  <c r="I1378" i="25"/>
  <c r="K1378" i="25"/>
  <c r="D1378" i="25"/>
  <c r="C1378" i="25"/>
  <c r="B1378" i="25"/>
  <c r="A1378" i="25"/>
  <c r="J1377" i="25"/>
  <c r="I1377" i="25"/>
  <c r="D1377" i="25"/>
  <c r="C1377" i="25"/>
  <c r="B1377" i="25"/>
  <c r="A1377" i="25"/>
  <c r="J1376" i="25"/>
  <c r="I1376" i="25"/>
  <c r="D1376" i="25"/>
  <c r="C1376" i="25"/>
  <c r="B1376" i="25"/>
  <c r="A1376" i="25"/>
  <c r="J1375" i="25"/>
  <c r="I1375" i="25"/>
  <c r="D1375" i="25"/>
  <c r="C1375" i="25"/>
  <c r="B1375" i="25"/>
  <c r="A1375" i="25"/>
  <c r="J1374" i="25"/>
  <c r="I1374" i="25"/>
  <c r="K1374" i="25"/>
  <c r="D1374" i="25"/>
  <c r="C1374" i="25"/>
  <c r="B1374" i="25"/>
  <c r="A1374" i="25"/>
  <c r="J1373" i="25"/>
  <c r="I1373" i="25"/>
  <c r="D1373" i="25"/>
  <c r="C1373" i="25"/>
  <c r="B1373" i="25"/>
  <c r="A1373" i="25"/>
  <c r="J1372" i="25"/>
  <c r="K1372" i="25"/>
  <c r="I1372" i="25"/>
  <c r="D1372" i="25"/>
  <c r="C1372" i="25"/>
  <c r="B1372" i="25"/>
  <c r="A1372" i="25"/>
  <c r="J1371" i="25"/>
  <c r="I1371" i="25"/>
  <c r="D1371" i="25"/>
  <c r="C1371" i="25"/>
  <c r="B1371" i="25"/>
  <c r="A1371" i="25"/>
  <c r="J1370" i="25"/>
  <c r="I1370" i="25"/>
  <c r="D1370" i="25"/>
  <c r="C1370" i="25"/>
  <c r="B1370" i="25"/>
  <c r="A1370" i="25"/>
  <c r="J1369" i="25"/>
  <c r="I1369" i="25"/>
  <c r="D1369" i="25"/>
  <c r="C1369" i="25"/>
  <c r="B1369" i="25"/>
  <c r="A1369" i="25"/>
  <c r="J1368" i="25"/>
  <c r="I1368" i="25"/>
  <c r="K1368" i="25"/>
  <c r="D1368" i="25"/>
  <c r="C1368" i="25"/>
  <c r="B1368" i="25"/>
  <c r="A1368" i="25"/>
  <c r="J1367" i="25"/>
  <c r="I1367" i="25"/>
  <c r="D1367" i="25"/>
  <c r="C1367" i="25"/>
  <c r="B1367" i="25"/>
  <c r="A1367" i="25"/>
  <c r="J1366" i="25"/>
  <c r="I1366" i="25"/>
  <c r="D1366" i="25"/>
  <c r="C1366" i="25"/>
  <c r="B1366" i="25"/>
  <c r="A1366" i="25"/>
  <c r="J1365" i="25"/>
  <c r="I1365" i="25"/>
  <c r="D1365" i="25"/>
  <c r="C1365" i="25"/>
  <c r="B1365" i="25"/>
  <c r="A1365" i="25"/>
  <c r="K1364" i="25"/>
  <c r="J1364" i="25"/>
  <c r="I1364" i="25"/>
  <c r="D1364" i="25"/>
  <c r="C1364" i="25"/>
  <c r="B1364" i="25"/>
  <c r="A1364" i="25"/>
  <c r="J1363" i="25"/>
  <c r="I1363" i="25"/>
  <c r="D1363" i="25"/>
  <c r="C1363" i="25"/>
  <c r="B1363" i="25"/>
  <c r="A1363" i="25"/>
  <c r="J1362" i="25"/>
  <c r="I1362" i="25"/>
  <c r="D1362" i="25"/>
  <c r="C1362" i="25"/>
  <c r="B1362" i="25"/>
  <c r="A1362" i="25"/>
  <c r="J1361" i="25"/>
  <c r="I1361" i="25"/>
  <c r="D1361" i="25"/>
  <c r="C1361" i="25"/>
  <c r="B1361" i="25"/>
  <c r="A1361" i="25"/>
  <c r="J1360" i="25"/>
  <c r="I1360" i="25"/>
  <c r="D1360" i="25"/>
  <c r="C1360" i="25"/>
  <c r="B1360" i="25"/>
  <c r="A1360" i="25"/>
  <c r="J1359" i="25"/>
  <c r="I1359" i="25"/>
  <c r="K1359" i="25"/>
  <c r="D1359" i="25"/>
  <c r="C1359" i="25"/>
  <c r="B1359" i="25"/>
  <c r="A1359" i="25"/>
  <c r="J1358" i="25"/>
  <c r="I1358" i="25"/>
  <c r="D1358" i="25"/>
  <c r="C1358" i="25"/>
  <c r="B1358" i="25"/>
  <c r="A1358" i="25"/>
  <c r="J1357" i="25"/>
  <c r="I1357" i="25"/>
  <c r="D1357" i="25"/>
  <c r="C1357" i="25"/>
  <c r="B1357" i="25"/>
  <c r="A1357" i="25"/>
  <c r="J1356" i="25"/>
  <c r="I1356" i="25"/>
  <c r="D1356" i="25"/>
  <c r="C1356" i="25"/>
  <c r="B1356" i="25"/>
  <c r="A1356" i="25"/>
  <c r="J1355" i="25"/>
  <c r="I1355" i="25"/>
  <c r="D1355" i="25"/>
  <c r="C1355" i="25"/>
  <c r="B1355" i="25"/>
  <c r="A1355" i="25"/>
  <c r="J1354" i="25"/>
  <c r="I1354" i="25"/>
  <c r="D1354" i="25"/>
  <c r="C1354" i="25"/>
  <c r="B1354" i="25"/>
  <c r="A1354" i="25"/>
  <c r="J1353" i="25"/>
  <c r="I1353" i="25"/>
  <c r="D1353" i="25"/>
  <c r="C1353" i="25"/>
  <c r="B1353" i="25"/>
  <c r="A1353" i="25"/>
  <c r="J1352" i="25"/>
  <c r="I1352" i="25"/>
  <c r="D1352" i="25"/>
  <c r="C1352" i="25"/>
  <c r="B1352" i="25"/>
  <c r="A1352" i="25"/>
  <c r="J1351" i="25"/>
  <c r="I1351" i="25"/>
  <c r="D1351" i="25"/>
  <c r="C1351" i="25"/>
  <c r="B1351" i="25"/>
  <c r="A1351" i="25"/>
  <c r="J1350" i="25"/>
  <c r="I1350" i="25"/>
  <c r="D1350" i="25"/>
  <c r="C1350" i="25"/>
  <c r="B1350" i="25"/>
  <c r="A1350" i="25"/>
  <c r="J1349" i="25"/>
  <c r="I1349" i="25"/>
  <c r="D1349" i="25"/>
  <c r="C1349" i="25"/>
  <c r="B1349" i="25"/>
  <c r="A1349" i="25"/>
  <c r="K1348" i="25"/>
  <c r="J1348" i="25"/>
  <c r="I1348" i="25"/>
  <c r="D1348" i="25"/>
  <c r="C1348" i="25"/>
  <c r="B1348" i="25"/>
  <c r="A1348" i="25"/>
  <c r="J1347" i="25"/>
  <c r="I1347" i="25"/>
  <c r="D1347" i="25"/>
  <c r="C1347" i="25"/>
  <c r="B1347" i="25"/>
  <c r="A1347" i="25"/>
  <c r="J1346" i="25"/>
  <c r="I1346" i="25"/>
  <c r="K1346" i="25"/>
  <c r="D1346" i="25"/>
  <c r="C1346" i="25"/>
  <c r="B1346" i="25"/>
  <c r="A1346" i="25"/>
  <c r="J1345" i="25"/>
  <c r="I1345" i="25"/>
  <c r="D1345" i="25"/>
  <c r="C1345" i="25"/>
  <c r="B1345" i="25"/>
  <c r="A1345" i="25"/>
  <c r="J1344" i="25"/>
  <c r="I1344" i="25"/>
  <c r="D1344" i="25"/>
  <c r="C1344" i="25"/>
  <c r="B1344" i="25"/>
  <c r="A1344" i="25"/>
  <c r="J1343" i="25"/>
  <c r="I1343" i="25"/>
  <c r="D1343" i="25"/>
  <c r="C1343" i="25"/>
  <c r="B1343" i="25"/>
  <c r="A1343" i="25"/>
  <c r="J1342" i="25"/>
  <c r="I1342" i="25"/>
  <c r="K1342" i="25"/>
  <c r="D1342" i="25"/>
  <c r="C1342" i="25"/>
  <c r="B1342" i="25"/>
  <c r="A1342" i="25"/>
  <c r="J1341" i="25"/>
  <c r="I1341" i="25"/>
  <c r="D1341" i="25"/>
  <c r="C1341" i="25"/>
  <c r="B1341" i="25"/>
  <c r="A1341" i="25"/>
  <c r="J1340" i="25"/>
  <c r="I1340" i="25"/>
  <c r="K1340" i="25"/>
  <c r="D1340" i="25"/>
  <c r="C1340" i="25"/>
  <c r="B1340" i="25"/>
  <c r="A1340" i="25"/>
  <c r="J1339" i="25"/>
  <c r="I1339" i="25"/>
  <c r="D1339" i="25"/>
  <c r="C1339" i="25"/>
  <c r="B1339" i="25"/>
  <c r="A1339" i="25"/>
  <c r="J1338" i="25"/>
  <c r="I1338" i="25"/>
  <c r="D1338" i="25"/>
  <c r="C1338" i="25"/>
  <c r="B1338" i="25"/>
  <c r="A1338" i="25"/>
  <c r="J1337" i="25"/>
  <c r="I1337" i="25"/>
  <c r="D1337" i="25"/>
  <c r="C1337" i="25"/>
  <c r="B1337" i="25"/>
  <c r="A1337" i="25"/>
  <c r="J1336" i="25"/>
  <c r="I1336" i="25"/>
  <c r="D1336" i="25"/>
  <c r="C1336" i="25"/>
  <c r="B1336" i="25"/>
  <c r="A1336" i="25"/>
  <c r="J1335" i="25"/>
  <c r="I1335" i="25"/>
  <c r="K1335" i="25"/>
  <c r="D1335" i="25"/>
  <c r="C1335" i="25"/>
  <c r="B1335" i="25"/>
  <c r="A1335" i="25"/>
  <c r="J1334" i="25"/>
  <c r="I1334" i="25"/>
  <c r="K1334" i="25"/>
  <c r="D1334" i="25"/>
  <c r="C1334" i="25"/>
  <c r="B1334" i="25"/>
  <c r="A1334" i="25"/>
  <c r="J1333" i="25"/>
  <c r="I1333" i="25"/>
  <c r="D1333" i="25"/>
  <c r="C1333" i="25"/>
  <c r="B1333" i="25"/>
  <c r="A1333" i="25"/>
  <c r="J1332" i="25"/>
  <c r="I1332" i="25"/>
  <c r="K1332" i="25"/>
  <c r="D1332" i="25"/>
  <c r="C1332" i="25"/>
  <c r="B1332" i="25"/>
  <c r="A1332" i="25"/>
  <c r="J1331" i="25"/>
  <c r="I1331" i="25"/>
  <c r="D1331" i="25"/>
  <c r="C1331" i="25"/>
  <c r="B1331" i="25"/>
  <c r="A1331" i="25"/>
  <c r="J1330" i="25"/>
  <c r="I1330" i="25"/>
  <c r="D1330" i="25"/>
  <c r="C1330" i="25"/>
  <c r="B1330" i="25"/>
  <c r="A1330" i="25"/>
  <c r="J1329" i="25"/>
  <c r="I1329" i="25"/>
  <c r="D1329" i="25"/>
  <c r="C1329" i="25"/>
  <c r="B1329" i="25"/>
  <c r="A1329" i="25"/>
  <c r="J1328" i="25"/>
  <c r="I1328" i="25"/>
  <c r="D1328" i="25"/>
  <c r="C1328" i="25"/>
  <c r="B1328" i="25"/>
  <c r="A1328" i="25"/>
  <c r="J1327" i="25"/>
  <c r="I1327" i="25"/>
  <c r="D1327" i="25"/>
  <c r="C1327" i="25"/>
  <c r="B1327" i="25"/>
  <c r="A1327" i="25"/>
  <c r="J1326" i="25"/>
  <c r="I1326" i="25"/>
  <c r="K1326" i="25"/>
  <c r="D1326" i="25"/>
  <c r="C1326" i="25"/>
  <c r="B1326" i="25"/>
  <c r="A1326" i="25"/>
  <c r="J1325" i="25"/>
  <c r="I1325" i="25"/>
  <c r="D1325" i="25"/>
  <c r="C1325" i="25"/>
  <c r="B1325" i="25"/>
  <c r="A1325" i="25"/>
  <c r="J1324" i="25"/>
  <c r="I1324" i="25"/>
  <c r="D1324" i="25"/>
  <c r="C1324" i="25"/>
  <c r="B1324" i="25"/>
  <c r="A1324" i="25"/>
  <c r="J1323" i="25"/>
  <c r="I1323" i="25"/>
  <c r="D1323" i="25"/>
  <c r="C1323" i="25"/>
  <c r="B1323" i="25"/>
  <c r="A1323" i="25"/>
  <c r="J1322" i="25"/>
  <c r="I1322" i="25"/>
  <c r="K1322" i="25"/>
  <c r="D1322" i="25"/>
  <c r="C1322" i="25"/>
  <c r="B1322" i="25"/>
  <c r="A1322" i="25"/>
  <c r="J1321" i="25"/>
  <c r="I1321" i="25"/>
  <c r="D1321" i="25"/>
  <c r="C1321" i="25"/>
  <c r="B1321" i="25"/>
  <c r="A1321" i="25"/>
  <c r="J1320" i="25"/>
  <c r="I1320" i="25"/>
  <c r="D1320" i="25"/>
  <c r="C1320" i="25"/>
  <c r="B1320" i="25"/>
  <c r="A1320" i="25"/>
  <c r="J1319" i="25"/>
  <c r="I1319" i="25"/>
  <c r="D1319" i="25"/>
  <c r="C1319" i="25"/>
  <c r="B1319" i="25"/>
  <c r="A1319" i="25"/>
  <c r="J1318" i="25"/>
  <c r="I1318" i="25"/>
  <c r="D1318" i="25"/>
  <c r="C1318" i="25"/>
  <c r="B1318" i="25"/>
  <c r="A1318" i="25"/>
  <c r="J1317" i="25"/>
  <c r="I1317" i="25"/>
  <c r="D1317" i="25"/>
  <c r="C1317" i="25"/>
  <c r="B1317" i="25"/>
  <c r="A1317" i="25"/>
  <c r="J1316" i="25"/>
  <c r="I1316" i="25"/>
  <c r="D1316" i="25"/>
  <c r="C1316" i="25"/>
  <c r="B1316" i="25"/>
  <c r="A1316" i="25"/>
  <c r="J1315" i="25"/>
  <c r="I1315" i="25"/>
  <c r="D1315" i="25"/>
  <c r="C1315" i="25"/>
  <c r="B1315" i="25"/>
  <c r="A1315" i="25"/>
  <c r="J1314" i="25"/>
  <c r="I1314" i="25"/>
  <c r="D1314" i="25"/>
  <c r="C1314" i="25"/>
  <c r="B1314" i="25"/>
  <c r="A1314" i="25"/>
  <c r="J1313" i="25"/>
  <c r="I1313" i="25"/>
  <c r="D1313" i="25"/>
  <c r="C1313" i="25"/>
  <c r="B1313" i="25"/>
  <c r="A1313" i="25"/>
  <c r="J1312" i="25"/>
  <c r="I1312" i="25"/>
  <c r="D1312" i="25"/>
  <c r="C1312" i="25"/>
  <c r="B1312" i="25"/>
  <c r="A1312" i="25"/>
  <c r="J1311" i="25"/>
  <c r="I1311" i="25"/>
  <c r="D1311" i="25"/>
  <c r="C1311" i="25"/>
  <c r="B1311" i="25"/>
  <c r="A1311" i="25"/>
  <c r="J1310" i="25"/>
  <c r="I1310" i="25"/>
  <c r="K1310" i="25"/>
  <c r="D1310" i="25"/>
  <c r="C1310" i="25"/>
  <c r="B1310" i="25"/>
  <c r="A1310" i="25"/>
  <c r="J1309" i="25"/>
  <c r="I1309" i="25"/>
  <c r="D1309" i="25"/>
  <c r="C1309" i="25"/>
  <c r="B1309" i="25"/>
  <c r="A1309" i="25"/>
  <c r="J1308" i="25"/>
  <c r="I1308" i="25"/>
  <c r="D1308" i="25"/>
  <c r="C1308" i="25"/>
  <c r="B1308" i="25"/>
  <c r="A1308" i="25"/>
  <c r="J1307" i="25"/>
  <c r="I1307" i="25"/>
  <c r="D1307" i="25"/>
  <c r="C1307" i="25"/>
  <c r="B1307" i="25"/>
  <c r="A1307" i="25"/>
  <c r="J1306" i="25"/>
  <c r="I1306" i="25"/>
  <c r="D1306" i="25"/>
  <c r="C1306" i="25"/>
  <c r="B1306" i="25"/>
  <c r="A1306" i="25"/>
  <c r="J1305" i="25"/>
  <c r="I1305" i="25"/>
  <c r="D1305" i="25"/>
  <c r="C1305" i="25"/>
  <c r="B1305" i="25"/>
  <c r="A1305" i="25"/>
  <c r="J1304" i="25"/>
  <c r="I1304" i="25"/>
  <c r="D1304" i="25"/>
  <c r="C1304" i="25"/>
  <c r="B1304" i="25"/>
  <c r="A1304" i="25"/>
  <c r="J1303" i="25"/>
  <c r="I1303" i="25"/>
  <c r="D1303" i="25"/>
  <c r="C1303" i="25"/>
  <c r="B1303" i="25"/>
  <c r="A1303" i="25"/>
  <c r="J1302" i="25"/>
  <c r="I1302" i="25"/>
  <c r="D1302" i="25"/>
  <c r="C1302" i="25"/>
  <c r="B1302" i="25"/>
  <c r="A1302" i="25"/>
  <c r="J1301" i="25"/>
  <c r="I1301" i="25"/>
  <c r="D1301" i="25"/>
  <c r="C1301" i="25"/>
  <c r="B1301" i="25"/>
  <c r="A1301" i="25"/>
  <c r="J1300" i="25"/>
  <c r="I1300" i="25"/>
  <c r="K1300" i="25"/>
  <c r="D1300" i="25"/>
  <c r="C1300" i="25"/>
  <c r="B1300" i="25"/>
  <c r="A1300" i="25"/>
  <c r="J1299" i="25"/>
  <c r="I1299" i="25"/>
  <c r="D1299" i="25"/>
  <c r="C1299" i="25"/>
  <c r="B1299" i="25"/>
  <c r="A1299" i="25"/>
  <c r="J1298" i="25"/>
  <c r="I1298" i="25"/>
  <c r="D1298" i="25"/>
  <c r="C1298" i="25"/>
  <c r="B1298" i="25"/>
  <c r="A1298" i="25"/>
  <c r="J1297" i="25"/>
  <c r="I1297" i="25"/>
  <c r="D1297" i="25"/>
  <c r="C1297" i="25"/>
  <c r="B1297" i="25"/>
  <c r="A1297" i="25"/>
  <c r="J1296" i="25"/>
  <c r="I1296" i="25"/>
  <c r="D1296" i="25"/>
  <c r="C1296" i="25"/>
  <c r="B1296" i="25"/>
  <c r="A1296" i="25"/>
  <c r="J1295" i="25"/>
  <c r="I1295" i="25"/>
  <c r="K1295" i="25"/>
  <c r="D1295" i="25"/>
  <c r="C1295" i="25"/>
  <c r="B1295" i="25"/>
  <c r="A1295" i="25"/>
  <c r="J1294" i="25"/>
  <c r="I1294" i="25"/>
  <c r="D1294" i="25"/>
  <c r="C1294" i="25"/>
  <c r="B1294" i="25"/>
  <c r="A1294" i="25"/>
  <c r="J1293" i="25"/>
  <c r="I1293" i="25"/>
  <c r="D1293" i="25"/>
  <c r="C1293" i="25"/>
  <c r="B1293" i="25"/>
  <c r="A1293" i="25"/>
  <c r="J1292" i="25"/>
  <c r="K1292" i="25"/>
  <c r="I1292" i="25"/>
  <c r="D1292" i="25"/>
  <c r="C1292" i="25"/>
  <c r="B1292" i="25"/>
  <c r="A1292" i="25"/>
  <c r="J1291" i="25"/>
  <c r="I1291" i="25"/>
  <c r="D1291" i="25"/>
  <c r="C1291" i="25"/>
  <c r="B1291" i="25"/>
  <c r="A1291" i="25"/>
  <c r="J1290" i="25"/>
  <c r="I1290" i="25"/>
  <c r="D1290" i="25"/>
  <c r="C1290" i="25"/>
  <c r="B1290" i="25"/>
  <c r="A1290" i="25"/>
  <c r="J1289" i="25"/>
  <c r="I1289" i="25"/>
  <c r="D1289" i="25"/>
  <c r="C1289" i="25"/>
  <c r="B1289" i="25"/>
  <c r="A1289" i="25"/>
  <c r="J1288" i="25"/>
  <c r="I1288" i="25"/>
  <c r="K1288" i="25"/>
  <c r="D1288" i="25"/>
  <c r="C1288" i="25"/>
  <c r="B1288" i="25"/>
  <c r="A1288" i="25"/>
  <c r="J1287" i="25"/>
  <c r="I1287" i="25"/>
  <c r="D1287" i="25"/>
  <c r="C1287" i="25"/>
  <c r="B1287" i="25"/>
  <c r="A1287" i="25"/>
  <c r="J1286" i="25"/>
  <c r="I1286" i="25"/>
  <c r="D1286" i="25"/>
  <c r="C1286" i="25"/>
  <c r="B1286" i="25"/>
  <c r="A1286" i="25"/>
  <c r="J1285" i="25"/>
  <c r="I1285" i="25"/>
  <c r="D1285" i="25"/>
  <c r="C1285" i="25"/>
  <c r="B1285" i="25"/>
  <c r="A1285" i="25"/>
  <c r="J1284" i="25"/>
  <c r="I1284" i="25"/>
  <c r="K1284" i="25"/>
  <c r="D1284" i="25"/>
  <c r="C1284" i="25"/>
  <c r="B1284" i="25"/>
  <c r="A1284" i="25"/>
  <c r="J1283" i="25"/>
  <c r="I1283" i="25"/>
  <c r="D1283" i="25"/>
  <c r="C1283" i="25"/>
  <c r="B1283" i="25"/>
  <c r="A1283" i="25"/>
  <c r="K1282" i="25"/>
  <c r="J1282" i="25"/>
  <c r="I1282" i="25"/>
  <c r="D1282" i="25"/>
  <c r="C1282" i="25"/>
  <c r="B1282" i="25"/>
  <c r="A1282" i="25"/>
  <c r="J1281" i="25"/>
  <c r="I1281" i="25"/>
  <c r="D1281" i="25"/>
  <c r="C1281" i="25"/>
  <c r="B1281" i="25"/>
  <c r="A1281" i="25"/>
  <c r="J1280" i="25"/>
  <c r="I1280" i="25"/>
  <c r="D1280" i="25"/>
  <c r="C1280" i="25"/>
  <c r="B1280" i="25"/>
  <c r="A1280" i="25"/>
  <c r="J1279" i="25"/>
  <c r="I1279" i="25"/>
  <c r="D1279" i="25"/>
  <c r="C1279" i="25"/>
  <c r="B1279" i="25"/>
  <c r="A1279" i="25"/>
  <c r="J1278" i="25"/>
  <c r="I1278" i="25"/>
  <c r="D1278" i="25"/>
  <c r="C1278" i="25"/>
  <c r="B1278" i="25"/>
  <c r="A1278" i="25"/>
  <c r="J1277" i="25"/>
  <c r="I1277" i="25"/>
  <c r="D1277" i="25"/>
  <c r="C1277" i="25"/>
  <c r="B1277" i="25"/>
  <c r="A1277" i="25"/>
  <c r="J1276" i="25"/>
  <c r="I1276" i="25"/>
  <c r="D1276" i="25"/>
  <c r="C1276" i="25"/>
  <c r="B1276" i="25"/>
  <c r="A1276" i="25"/>
  <c r="J1275" i="25"/>
  <c r="I1275" i="25"/>
  <c r="D1275" i="25"/>
  <c r="C1275" i="25"/>
  <c r="B1275" i="25"/>
  <c r="A1275" i="25"/>
  <c r="J1274" i="25"/>
  <c r="I1274" i="25"/>
  <c r="K1274" i="25"/>
  <c r="D1274" i="25"/>
  <c r="C1274" i="25"/>
  <c r="B1274" i="25"/>
  <c r="A1274" i="25"/>
  <c r="J1273" i="25"/>
  <c r="I1273" i="25"/>
  <c r="D1273" i="25"/>
  <c r="C1273" i="25"/>
  <c r="B1273" i="25"/>
  <c r="A1273" i="25"/>
  <c r="J1272" i="25"/>
  <c r="I1272" i="25"/>
  <c r="D1272" i="25"/>
  <c r="C1272" i="25"/>
  <c r="B1272" i="25"/>
  <c r="A1272" i="25"/>
  <c r="J1271" i="25"/>
  <c r="I1271" i="25"/>
  <c r="D1271" i="25"/>
  <c r="C1271" i="25"/>
  <c r="B1271" i="25"/>
  <c r="A1271" i="25"/>
  <c r="J1270" i="25"/>
  <c r="I1270" i="25"/>
  <c r="D1270" i="25"/>
  <c r="C1270" i="25"/>
  <c r="B1270" i="25"/>
  <c r="A1270" i="25"/>
  <c r="J1269" i="25"/>
  <c r="I1269" i="25"/>
  <c r="D1269" i="25"/>
  <c r="C1269" i="25"/>
  <c r="B1269" i="25"/>
  <c r="A1269" i="25"/>
  <c r="J1268" i="25"/>
  <c r="I1268" i="25"/>
  <c r="K1268" i="25"/>
  <c r="D1268" i="25"/>
  <c r="C1268" i="25"/>
  <c r="B1268" i="25"/>
  <c r="A1268" i="25"/>
  <c r="J1267" i="25"/>
  <c r="I1267" i="25"/>
  <c r="K1267" i="25"/>
  <c r="D1267" i="25"/>
  <c r="C1267" i="25"/>
  <c r="B1267" i="25"/>
  <c r="A1267" i="25"/>
  <c r="J1266" i="25"/>
  <c r="I1266" i="25"/>
  <c r="D1266" i="25"/>
  <c r="C1266" i="25"/>
  <c r="B1266" i="25"/>
  <c r="A1266" i="25"/>
  <c r="J1265" i="25"/>
  <c r="I1265" i="25"/>
  <c r="D1265" i="25"/>
  <c r="C1265" i="25"/>
  <c r="B1265" i="25"/>
  <c r="A1265" i="25"/>
  <c r="J1264" i="25"/>
  <c r="I1264" i="25"/>
  <c r="D1264" i="25"/>
  <c r="C1264" i="25"/>
  <c r="B1264" i="25"/>
  <c r="A1264" i="25"/>
  <c r="J1263" i="25"/>
  <c r="I1263" i="25"/>
  <c r="D1263" i="25"/>
  <c r="C1263" i="25"/>
  <c r="B1263" i="25"/>
  <c r="A1263" i="25"/>
  <c r="J1262" i="25"/>
  <c r="I1262" i="25"/>
  <c r="K1262" i="25"/>
  <c r="D1262" i="25"/>
  <c r="C1262" i="25"/>
  <c r="B1262" i="25"/>
  <c r="A1262" i="25"/>
  <c r="J1261" i="25"/>
  <c r="I1261" i="25"/>
  <c r="D1261" i="25"/>
  <c r="C1261" i="25"/>
  <c r="B1261" i="25"/>
  <c r="A1261" i="25"/>
  <c r="J1260" i="25"/>
  <c r="I1260" i="25"/>
  <c r="K1260" i="25"/>
  <c r="D1260" i="25"/>
  <c r="C1260" i="25"/>
  <c r="B1260" i="25"/>
  <c r="A1260" i="25"/>
  <c r="J1259" i="25"/>
  <c r="I1259" i="25"/>
  <c r="D1259" i="25"/>
  <c r="C1259" i="25"/>
  <c r="B1259" i="25"/>
  <c r="A1259" i="25"/>
  <c r="J1258" i="25"/>
  <c r="I1258" i="25"/>
  <c r="K1258" i="25"/>
  <c r="D1258" i="25"/>
  <c r="C1258" i="25"/>
  <c r="B1258" i="25"/>
  <c r="A1258" i="25"/>
  <c r="J1257" i="25"/>
  <c r="I1257" i="25"/>
  <c r="D1257" i="25"/>
  <c r="C1257" i="25"/>
  <c r="B1257" i="25"/>
  <c r="A1257" i="25"/>
  <c r="J1256" i="25"/>
  <c r="I1256" i="25"/>
  <c r="D1256" i="25"/>
  <c r="C1256" i="25"/>
  <c r="B1256" i="25"/>
  <c r="A1256" i="25"/>
  <c r="J1255" i="25"/>
  <c r="I1255" i="25"/>
  <c r="D1255" i="25"/>
  <c r="C1255" i="25"/>
  <c r="B1255" i="25"/>
  <c r="A1255" i="25"/>
  <c r="J1254" i="25"/>
  <c r="I1254" i="25"/>
  <c r="D1254" i="25"/>
  <c r="C1254" i="25"/>
  <c r="B1254" i="25"/>
  <c r="A1254" i="25"/>
  <c r="J1253" i="25"/>
  <c r="I1253" i="25"/>
  <c r="D1253" i="25"/>
  <c r="C1253" i="25"/>
  <c r="B1253" i="25"/>
  <c r="A1253" i="25"/>
  <c r="J1252" i="25"/>
  <c r="I1252" i="25"/>
  <c r="K1252" i="25"/>
  <c r="D1252" i="25"/>
  <c r="C1252" i="25"/>
  <c r="B1252" i="25"/>
  <c r="A1252" i="25"/>
  <c r="J1251" i="25"/>
  <c r="I1251" i="25"/>
  <c r="D1251" i="25"/>
  <c r="C1251" i="25"/>
  <c r="B1251" i="25"/>
  <c r="A1251" i="25"/>
  <c r="J1250" i="25"/>
  <c r="I1250" i="25"/>
  <c r="K1250" i="25"/>
  <c r="D1250" i="25"/>
  <c r="C1250" i="25"/>
  <c r="B1250" i="25"/>
  <c r="A1250" i="25"/>
  <c r="J1249" i="25"/>
  <c r="I1249" i="25"/>
  <c r="D1249" i="25"/>
  <c r="C1249" i="25"/>
  <c r="B1249" i="25"/>
  <c r="A1249" i="25"/>
  <c r="J1248" i="25"/>
  <c r="I1248" i="25"/>
  <c r="D1248" i="25"/>
  <c r="C1248" i="25"/>
  <c r="B1248" i="25"/>
  <c r="A1248" i="25"/>
  <c r="J1247" i="25"/>
  <c r="I1247" i="25"/>
  <c r="D1247" i="25"/>
  <c r="C1247" i="25"/>
  <c r="B1247" i="25"/>
  <c r="A1247" i="25"/>
  <c r="J1246" i="25"/>
  <c r="I1246" i="25"/>
  <c r="D1246" i="25"/>
  <c r="C1246" i="25"/>
  <c r="B1246" i="25"/>
  <c r="A1246" i="25"/>
  <c r="J1245" i="25"/>
  <c r="I1245" i="25"/>
  <c r="D1245" i="25"/>
  <c r="C1245" i="25"/>
  <c r="B1245" i="25"/>
  <c r="A1245" i="25"/>
  <c r="J1244" i="25"/>
  <c r="I1244" i="25"/>
  <c r="K1244" i="25"/>
  <c r="D1244" i="25"/>
  <c r="C1244" i="25"/>
  <c r="B1244" i="25"/>
  <c r="A1244" i="25"/>
  <c r="J1243" i="25"/>
  <c r="I1243" i="25"/>
  <c r="D1243" i="25"/>
  <c r="C1243" i="25"/>
  <c r="B1243" i="25"/>
  <c r="A1243" i="25"/>
  <c r="J1242" i="25"/>
  <c r="I1242" i="25"/>
  <c r="K1242" i="25"/>
  <c r="D1242" i="25"/>
  <c r="C1242" i="25"/>
  <c r="B1242" i="25"/>
  <c r="A1242" i="25"/>
  <c r="J1241" i="25"/>
  <c r="I1241" i="25"/>
  <c r="D1241" i="25"/>
  <c r="C1241" i="25"/>
  <c r="B1241" i="25"/>
  <c r="A1241" i="25"/>
  <c r="J1240" i="25"/>
  <c r="I1240" i="25"/>
  <c r="D1240" i="25"/>
  <c r="C1240" i="25"/>
  <c r="B1240" i="25"/>
  <c r="A1240" i="25"/>
  <c r="J1239" i="25"/>
  <c r="I1239" i="25"/>
  <c r="D1239" i="25"/>
  <c r="C1239" i="25"/>
  <c r="B1239" i="25"/>
  <c r="A1239" i="25"/>
  <c r="J1238" i="25"/>
  <c r="I1238" i="25"/>
  <c r="D1238" i="25"/>
  <c r="C1238" i="25"/>
  <c r="B1238" i="25"/>
  <c r="A1238" i="25"/>
  <c r="J1237" i="25"/>
  <c r="I1237" i="25"/>
  <c r="D1237" i="25"/>
  <c r="C1237" i="25"/>
  <c r="B1237" i="25"/>
  <c r="A1237" i="25"/>
  <c r="J1236" i="25"/>
  <c r="K1236" i="25"/>
  <c r="I1236" i="25"/>
  <c r="D1236" i="25"/>
  <c r="C1236" i="25"/>
  <c r="B1236" i="25"/>
  <c r="A1236" i="25"/>
  <c r="J1235" i="25"/>
  <c r="I1235" i="25"/>
  <c r="K1235" i="25"/>
  <c r="D1235" i="25"/>
  <c r="C1235" i="25"/>
  <c r="B1235" i="25"/>
  <c r="A1235" i="25"/>
  <c r="J1234" i="25"/>
  <c r="I1234" i="25"/>
  <c r="D1234" i="25"/>
  <c r="C1234" i="25"/>
  <c r="B1234" i="25"/>
  <c r="A1234" i="25"/>
  <c r="J1233" i="25"/>
  <c r="I1233" i="25"/>
  <c r="D1233" i="25"/>
  <c r="C1233" i="25"/>
  <c r="B1233" i="25"/>
  <c r="A1233" i="25"/>
  <c r="J1232" i="25"/>
  <c r="I1232" i="25"/>
  <c r="D1232" i="25"/>
  <c r="C1232" i="25"/>
  <c r="B1232" i="25"/>
  <c r="A1232" i="25"/>
  <c r="J1231" i="25"/>
  <c r="I1231" i="25"/>
  <c r="D1231" i="25"/>
  <c r="C1231" i="25"/>
  <c r="B1231" i="25"/>
  <c r="A1231" i="25"/>
  <c r="J1230" i="25"/>
  <c r="I1230" i="25"/>
  <c r="K1230" i="25"/>
  <c r="D1230" i="25"/>
  <c r="C1230" i="25"/>
  <c r="B1230" i="25"/>
  <c r="A1230" i="25"/>
  <c r="J1229" i="25"/>
  <c r="I1229" i="25"/>
  <c r="D1229" i="25"/>
  <c r="C1229" i="25"/>
  <c r="B1229" i="25"/>
  <c r="A1229" i="25"/>
  <c r="J1228" i="25"/>
  <c r="I1228" i="25"/>
  <c r="K1228" i="25"/>
  <c r="D1228" i="25"/>
  <c r="C1228" i="25"/>
  <c r="B1228" i="25"/>
  <c r="A1228" i="25"/>
  <c r="J1227" i="25"/>
  <c r="I1227" i="25"/>
  <c r="K1227" i="25"/>
  <c r="D1227" i="25"/>
  <c r="C1227" i="25"/>
  <c r="B1227" i="25"/>
  <c r="A1227" i="25"/>
  <c r="J1226" i="25"/>
  <c r="I1226" i="25"/>
  <c r="K1226" i="25"/>
  <c r="D1226" i="25"/>
  <c r="C1226" i="25"/>
  <c r="B1226" i="25"/>
  <c r="A1226" i="25"/>
  <c r="J1225" i="25"/>
  <c r="I1225" i="25"/>
  <c r="D1225" i="25"/>
  <c r="C1225" i="25"/>
  <c r="B1225" i="25"/>
  <c r="A1225" i="25"/>
  <c r="J1224" i="25"/>
  <c r="I1224" i="25"/>
  <c r="K1224" i="25"/>
  <c r="D1224" i="25"/>
  <c r="C1224" i="25"/>
  <c r="B1224" i="25"/>
  <c r="A1224" i="25"/>
  <c r="J1223" i="25"/>
  <c r="I1223" i="25"/>
  <c r="K1223" i="25"/>
  <c r="D1223" i="25"/>
  <c r="C1223" i="25"/>
  <c r="B1223" i="25"/>
  <c r="A1223" i="25"/>
  <c r="J1222" i="25"/>
  <c r="I1222" i="25"/>
  <c r="D1222" i="25"/>
  <c r="C1222" i="25"/>
  <c r="B1222" i="25"/>
  <c r="A1222" i="25"/>
  <c r="J1221" i="25"/>
  <c r="I1221" i="25"/>
  <c r="D1221" i="25"/>
  <c r="C1221" i="25"/>
  <c r="B1221" i="25"/>
  <c r="A1221" i="25"/>
  <c r="J1220" i="25"/>
  <c r="I1220" i="25"/>
  <c r="D1220" i="25"/>
  <c r="C1220" i="25"/>
  <c r="B1220" i="25"/>
  <c r="A1220" i="25"/>
  <c r="J1219" i="25"/>
  <c r="I1219" i="25"/>
  <c r="K1219" i="25"/>
  <c r="D1219" i="25"/>
  <c r="C1219" i="25"/>
  <c r="B1219" i="25"/>
  <c r="A1219" i="25"/>
  <c r="J1218" i="25"/>
  <c r="I1218" i="25"/>
  <c r="D1218" i="25"/>
  <c r="C1218" i="25"/>
  <c r="B1218" i="25"/>
  <c r="A1218" i="25"/>
  <c r="J1217" i="25"/>
  <c r="I1217" i="25"/>
  <c r="D1217" i="25"/>
  <c r="C1217" i="25"/>
  <c r="B1217" i="25"/>
  <c r="A1217" i="25"/>
  <c r="J1216" i="25"/>
  <c r="I1216" i="25"/>
  <c r="D1216" i="25"/>
  <c r="C1216" i="25"/>
  <c r="B1216" i="25"/>
  <c r="A1216" i="25"/>
  <c r="J1215" i="25"/>
  <c r="I1215" i="25"/>
  <c r="D1215" i="25"/>
  <c r="C1215" i="25"/>
  <c r="B1215" i="25"/>
  <c r="A1215" i="25"/>
  <c r="J1214" i="25"/>
  <c r="I1214" i="25"/>
  <c r="D1214" i="25"/>
  <c r="C1214" i="25"/>
  <c r="B1214" i="25"/>
  <c r="A1214" i="25"/>
  <c r="J1213" i="25"/>
  <c r="I1213" i="25"/>
  <c r="D1213" i="25"/>
  <c r="C1213" i="25"/>
  <c r="B1213" i="25"/>
  <c r="A1213" i="25"/>
  <c r="J1212" i="25"/>
  <c r="I1212" i="25"/>
  <c r="D1212" i="25"/>
  <c r="C1212" i="25"/>
  <c r="B1212" i="25"/>
  <c r="A1212" i="25"/>
  <c r="J1211" i="25"/>
  <c r="I1211" i="25"/>
  <c r="D1211" i="25"/>
  <c r="C1211" i="25"/>
  <c r="B1211" i="25"/>
  <c r="A1211" i="25"/>
  <c r="J1210" i="25"/>
  <c r="I1210" i="25"/>
  <c r="D1210" i="25"/>
  <c r="C1210" i="25"/>
  <c r="B1210" i="25"/>
  <c r="A1210" i="25"/>
  <c r="J1209" i="25"/>
  <c r="I1209" i="25"/>
  <c r="D1209" i="25"/>
  <c r="C1209" i="25"/>
  <c r="B1209" i="25"/>
  <c r="A1209" i="25"/>
  <c r="J1208" i="25"/>
  <c r="I1208" i="25"/>
  <c r="D1208" i="25"/>
  <c r="C1208" i="25"/>
  <c r="B1208" i="25"/>
  <c r="A1208" i="25"/>
  <c r="J1207" i="25"/>
  <c r="I1207" i="25"/>
  <c r="D1207" i="25"/>
  <c r="C1207" i="25"/>
  <c r="B1207" i="25"/>
  <c r="A1207" i="25"/>
  <c r="J1206" i="25"/>
  <c r="I1206" i="25"/>
  <c r="D1206" i="25"/>
  <c r="C1206" i="25"/>
  <c r="B1206" i="25"/>
  <c r="A1206" i="25"/>
  <c r="J1205" i="25"/>
  <c r="I1205" i="25"/>
  <c r="D1205" i="25"/>
  <c r="C1205" i="25"/>
  <c r="B1205" i="25"/>
  <c r="A1205" i="25"/>
  <c r="K1204" i="25"/>
  <c r="J1204" i="25"/>
  <c r="I1204" i="25"/>
  <c r="D1204" i="25"/>
  <c r="C1204" i="25"/>
  <c r="B1204" i="25"/>
  <c r="A1204" i="25"/>
  <c r="J1203" i="25"/>
  <c r="I1203" i="25"/>
  <c r="D1203" i="25"/>
  <c r="C1203" i="25"/>
  <c r="B1203" i="25"/>
  <c r="A1203" i="25"/>
  <c r="J1202" i="25"/>
  <c r="I1202" i="25"/>
  <c r="D1202" i="25"/>
  <c r="C1202" i="25"/>
  <c r="B1202" i="25"/>
  <c r="A1202" i="25"/>
  <c r="J1201" i="25"/>
  <c r="I1201" i="25"/>
  <c r="K1201" i="25"/>
  <c r="D1201" i="25"/>
  <c r="C1201" i="25"/>
  <c r="B1201" i="25"/>
  <c r="A1201" i="25"/>
  <c r="K1200" i="25"/>
  <c r="J1200" i="25"/>
  <c r="I1200" i="25"/>
  <c r="D1200" i="25"/>
  <c r="C1200" i="25"/>
  <c r="B1200" i="25"/>
  <c r="A1200" i="25"/>
  <c r="J1199" i="25"/>
  <c r="I1199" i="25"/>
  <c r="K1199" i="25"/>
  <c r="D1199" i="25"/>
  <c r="C1199" i="25"/>
  <c r="B1199" i="25"/>
  <c r="A1199" i="25"/>
  <c r="J1198" i="25"/>
  <c r="I1198" i="25"/>
  <c r="D1198" i="25"/>
  <c r="C1198" i="25"/>
  <c r="B1198" i="25"/>
  <c r="A1198" i="25"/>
  <c r="J1197" i="25"/>
  <c r="I1197" i="25"/>
  <c r="D1197" i="25"/>
  <c r="C1197" i="25"/>
  <c r="B1197" i="25"/>
  <c r="A1197" i="25"/>
  <c r="J1196" i="25"/>
  <c r="I1196" i="25"/>
  <c r="D1196" i="25"/>
  <c r="C1196" i="25"/>
  <c r="B1196" i="25"/>
  <c r="A1196" i="25"/>
  <c r="J1195" i="25"/>
  <c r="I1195" i="25"/>
  <c r="D1195" i="25"/>
  <c r="C1195" i="25"/>
  <c r="B1195" i="25"/>
  <c r="A1195" i="25"/>
  <c r="J1194" i="25"/>
  <c r="I1194" i="25"/>
  <c r="D1194" i="25"/>
  <c r="C1194" i="25"/>
  <c r="B1194" i="25"/>
  <c r="A1194" i="25"/>
  <c r="J1193" i="25"/>
  <c r="I1193" i="25"/>
  <c r="D1193" i="25"/>
  <c r="C1193" i="25"/>
  <c r="B1193" i="25"/>
  <c r="A1193" i="25"/>
  <c r="J1192" i="25"/>
  <c r="I1192" i="25"/>
  <c r="K1192" i="25"/>
  <c r="D1192" i="25"/>
  <c r="C1192" i="25"/>
  <c r="B1192" i="25"/>
  <c r="A1192" i="25"/>
  <c r="J1191" i="25"/>
  <c r="I1191" i="25"/>
  <c r="D1191" i="25"/>
  <c r="C1191" i="25"/>
  <c r="B1191" i="25"/>
  <c r="A1191" i="25"/>
  <c r="J1190" i="25"/>
  <c r="I1190" i="25"/>
  <c r="D1190" i="25"/>
  <c r="C1190" i="25"/>
  <c r="B1190" i="25"/>
  <c r="A1190" i="25"/>
  <c r="J1189" i="25"/>
  <c r="I1189" i="25"/>
  <c r="D1189" i="25"/>
  <c r="C1189" i="25"/>
  <c r="B1189" i="25"/>
  <c r="A1189" i="25"/>
  <c r="J1188" i="25"/>
  <c r="I1188" i="25"/>
  <c r="D1188" i="25"/>
  <c r="C1188" i="25"/>
  <c r="B1188" i="25"/>
  <c r="A1188" i="25"/>
  <c r="J1187" i="25"/>
  <c r="I1187" i="25"/>
  <c r="D1187" i="25"/>
  <c r="C1187" i="25"/>
  <c r="B1187" i="25"/>
  <c r="A1187" i="25"/>
  <c r="J1186" i="25"/>
  <c r="I1186" i="25"/>
  <c r="D1186" i="25"/>
  <c r="C1186" i="25"/>
  <c r="B1186" i="25"/>
  <c r="A1186" i="25"/>
  <c r="J1185" i="25"/>
  <c r="I1185" i="25"/>
  <c r="D1185" i="25"/>
  <c r="C1185" i="25"/>
  <c r="B1185" i="25"/>
  <c r="A1185" i="25"/>
  <c r="J1184" i="25"/>
  <c r="I1184" i="25"/>
  <c r="D1184" i="25"/>
  <c r="C1184" i="25"/>
  <c r="B1184" i="25"/>
  <c r="A1184" i="25"/>
  <c r="J1183" i="25"/>
  <c r="I1183" i="25"/>
  <c r="D1183" i="25"/>
  <c r="C1183" i="25"/>
  <c r="B1183" i="25"/>
  <c r="A1183" i="25"/>
  <c r="J1182" i="25"/>
  <c r="I1182" i="25"/>
  <c r="K1182" i="25"/>
  <c r="D1182" i="25"/>
  <c r="C1182" i="25"/>
  <c r="B1182" i="25"/>
  <c r="A1182" i="25"/>
  <c r="J1181" i="25"/>
  <c r="K1181" i="25"/>
  <c r="I1181" i="25"/>
  <c r="D1181" i="25"/>
  <c r="C1181" i="25"/>
  <c r="B1181" i="25"/>
  <c r="A1181" i="25"/>
  <c r="J1180" i="25"/>
  <c r="I1180" i="25"/>
  <c r="K1180" i="25"/>
  <c r="D1180" i="25"/>
  <c r="C1180" i="25"/>
  <c r="B1180" i="25"/>
  <c r="A1180" i="25"/>
  <c r="J1179" i="25"/>
  <c r="I1179" i="25"/>
  <c r="D1179" i="25"/>
  <c r="C1179" i="25"/>
  <c r="B1179" i="25"/>
  <c r="A1179" i="25"/>
  <c r="J1178" i="25"/>
  <c r="I1178" i="25"/>
  <c r="D1178" i="25"/>
  <c r="C1178" i="25"/>
  <c r="B1178" i="25"/>
  <c r="A1178" i="25"/>
  <c r="J1177" i="25"/>
  <c r="I1177" i="25"/>
  <c r="K1177" i="25"/>
  <c r="D1177" i="25"/>
  <c r="C1177" i="25"/>
  <c r="B1177" i="25"/>
  <c r="A1177" i="25"/>
  <c r="J1176" i="25"/>
  <c r="I1176" i="25"/>
  <c r="D1176" i="25"/>
  <c r="C1176" i="25"/>
  <c r="B1176" i="25"/>
  <c r="A1176" i="25"/>
  <c r="J1175" i="25"/>
  <c r="I1175" i="25"/>
  <c r="D1175" i="25"/>
  <c r="C1175" i="25"/>
  <c r="B1175" i="25"/>
  <c r="A1175" i="25"/>
  <c r="J1174" i="25"/>
  <c r="I1174" i="25"/>
  <c r="K1174" i="25"/>
  <c r="D1174" i="25"/>
  <c r="C1174" i="25"/>
  <c r="B1174" i="25"/>
  <c r="A1174" i="25"/>
  <c r="J1173" i="25"/>
  <c r="I1173" i="25"/>
  <c r="D1173" i="25"/>
  <c r="C1173" i="25"/>
  <c r="B1173" i="25"/>
  <c r="A1173" i="25"/>
  <c r="J1172" i="25"/>
  <c r="I1172" i="25"/>
  <c r="D1172" i="25"/>
  <c r="C1172" i="25"/>
  <c r="B1172" i="25"/>
  <c r="A1172" i="25"/>
  <c r="J1171" i="25"/>
  <c r="I1171" i="25"/>
  <c r="D1171" i="25"/>
  <c r="C1171" i="25"/>
  <c r="B1171" i="25"/>
  <c r="A1171" i="25"/>
  <c r="J1170" i="25"/>
  <c r="I1170" i="25"/>
  <c r="D1170" i="25"/>
  <c r="C1170" i="25"/>
  <c r="B1170" i="25"/>
  <c r="A1170" i="25"/>
  <c r="J1169" i="25"/>
  <c r="I1169" i="25"/>
  <c r="D1169" i="25"/>
  <c r="C1169" i="25"/>
  <c r="B1169" i="25"/>
  <c r="A1169" i="25"/>
  <c r="J1168" i="25"/>
  <c r="I1168" i="25"/>
  <c r="D1168" i="25"/>
  <c r="C1168" i="25"/>
  <c r="B1168" i="25"/>
  <c r="A1168" i="25"/>
  <c r="J1167" i="25"/>
  <c r="I1167" i="25"/>
  <c r="D1167" i="25"/>
  <c r="C1167" i="25"/>
  <c r="B1167" i="25"/>
  <c r="A1167" i="25"/>
  <c r="J1166" i="25"/>
  <c r="I1166" i="25"/>
  <c r="D1166" i="25"/>
  <c r="C1166" i="25"/>
  <c r="B1166" i="25"/>
  <c r="A1166" i="25"/>
  <c r="J1165" i="25"/>
  <c r="I1165" i="25"/>
  <c r="D1165" i="25"/>
  <c r="C1165" i="25"/>
  <c r="B1165" i="25"/>
  <c r="A1165" i="25"/>
  <c r="J1164" i="25"/>
  <c r="I1164" i="25"/>
  <c r="K1164" i="25"/>
  <c r="D1164" i="25"/>
  <c r="C1164" i="25"/>
  <c r="B1164" i="25"/>
  <c r="A1164" i="25"/>
  <c r="J1163" i="25"/>
  <c r="I1163" i="25"/>
  <c r="K1163" i="25"/>
  <c r="D1163" i="25"/>
  <c r="C1163" i="25"/>
  <c r="B1163" i="25"/>
  <c r="A1163" i="25"/>
  <c r="J1162" i="25"/>
  <c r="I1162" i="25"/>
  <c r="K1162" i="25"/>
  <c r="D1162" i="25"/>
  <c r="C1162" i="25"/>
  <c r="B1162" i="25"/>
  <c r="A1162" i="25"/>
  <c r="J1161" i="25"/>
  <c r="I1161" i="25"/>
  <c r="D1161" i="25"/>
  <c r="C1161" i="25"/>
  <c r="B1161" i="25"/>
  <c r="A1161" i="25"/>
  <c r="J1160" i="25"/>
  <c r="I1160" i="25"/>
  <c r="D1160" i="25"/>
  <c r="C1160" i="25"/>
  <c r="B1160" i="25"/>
  <c r="A1160" i="25"/>
  <c r="J1159" i="25"/>
  <c r="I1159" i="25"/>
  <c r="D1159" i="25"/>
  <c r="C1159" i="25"/>
  <c r="B1159" i="25"/>
  <c r="A1159" i="25"/>
  <c r="J1158" i="25"/>
  <c r="I1158" i="25"/>
  <c r="D1158" i="25"/>
  <c r="C1158" i="25"/>
  <c r="B1158" i="25"/>
  <c r="A1158" i="25"/>
  <c r="J1157" i="25"/>
  <c r="I1157" i="25"/>
  <c r="D1157" i="25"/>
  <c r="C1157" i="25"/>
  <c r="B1157" i="25"/>
  <c r="A1157" i="25"/>
  <c r="J1156" i="25"/>
  <c r="I1156" i="25"/>
  <c r="D1156" i="25"/>
  <c r="C1156" i="25"/>
  <c r="B1156" i="25"/>
  <c r="A1156" i="25"/>
  <c r="J1155" i="25"/>
  <c r="I1155" i="25"/>
  <c r="D1155" i="25"/>
  <c r="C1155" i="25"/>
  <c r="B1155" i="25"/>
  <c r="A1155" i="25"/>
  <c r="K1154" i="25"/>
  <c r="J1154" i="25"/>
  <c r="I1154" i="25"/>
  <c r="D1154" i="25"/>
  <c r="C1154" i="25"/>
  <c r="B1154" i="25"/>
  <c r="A1154" i="25"/>
  <c r="J1153" i="25"/>
  <c r="I1153" i="25"/>
  <c r="D1153" i="25"/>
  <c r="C1153" i="25"/>
  <c r="B1153" i="25"/>
  <c r="A1153" i="25"/>
  <c r="J1152" i="25"/>
  <c r="I1152" i="25"/>
  <c r="D1152" i="25"/>
  <c r="C1152" i="25"/>
  <c r="B1152" i="25"/>
  <c r="A1152" i="25"/>
  <c r="J1151" i="25"/>
  <c r="I1151" i="25"/>
  <c r="D1151" i="25"/>
  <c r="C1151" i="25"/>
  <c r="B1151" i="25"/>
  <c r="A1151" i="25"/>
  <c r="J1150" i="25"/>
  <c r="I1150" i="25"/>
  <c r="D1150" i="25"/>
  <c r="C1150" i="25"/>
  <c r="B1150" i="25"/>
  <c r="A1150" i="25"/>
  <c r="J1149" i="25"/>
  <c r="I1149" i="25"/>
  <c r="D1149" i="25"/>
  <c r="C1149" i="25"/>
  <c r="B1149" i="25"/>
  <c r="A1149" i="25"/>
  <c r="J1148" i="25"/>
  <c r="I1148" i="25"/>
  <c r="K1148" i="25"/>
  <c r="D1148" i="25"/>
  <c r="C1148" i="25"/>
  <c r="B1148" i="25"/>
  <c r="A1148" i="25"/>
  <c r="J1147" i="25"/>
  <c r="I1147" i="25"/>
  <c r="D1147" i="25"/>
  <c r="C1147" i="25"/>
  <c r="B1147" i="25"/>
  <c r="A1147" i="25"/>
  <c r="J1146" i="25"/>
  <c r="I1146" i="25"/>
  <c r="D1146" i="25"/>
  <c r="C1146" i="25"/>
  <c r="B1146" i="25"/>
  <c r="A1146" i="25"/>
  <c r="J1145" i="25"/>
  <c r="I1145" i="25"/>
  <c r="D1145" i="25"/>
  <c r="C1145" i="25"/>
  <c r="B1145" i="25"/>
  <c r="A1145" i="25"/>
  <c r="J1144" i="25"/>
  <c r="I1144" i="25"/>
  <c r="D1144" i="25"/>
  <c r="C1144" i="25"/>
  <c r="B1144" i="25"/>
  <c r="A1144" i="25"/>
  <c r="J1143" i="25"/>
  <c r="I1143" i="25"/>
  <c r="D1143" i="25"/>
  <c r="C1143" i="25"/>
  <c r="B1143" i="25"/>
  <c r="A1143" i="25"/>
  <c r="J1142" i="25"/>
  <c r="I1142" i="25"/>
  <c r="D1142" i="25"/>
  <c r="C1142" i="25"/>
  <c r="B1142" i="25"/>
  <c r="A1142" i="25"/>
  <c r="J1141" i="25"/>
  <c r="K1141" i="25"/>
  <c r="I1141" i="25"/>
  <c r="D1141" i="25"/>
  <c r="C1141" i="25"/>
  <c r="B1141" i="25"/>
  <c r="A1141" i="25"/>
  <c r="J1140" i="25"/>
  <c r="I1140" i="25"/>
  <c r="D1140" i="25"/>
  <c r="C1140" i="25"/>
  <c r="B1140" i="25"/>
  <c r="A1140" i="25"/>
  <c r="J1139" i="25"/>
  <c r="I1139" i="25"/>
  <c r="D1139" i="25"/>
  <c r="C1139" i="25"/>
  <c r="B1139" i="25"/>
  <c r="A1139" i="25"/>
  <c r="J1138" i="25"/>
  <c r="I1138" i="25"/>
  <c r="D1138" i="25"/>
  <c r="C1138" i="25"/>
  <c r="B1138" i="25"/>
  <c r="A1138" i="25"/>
  <c r="J1137" i="25"/>
  <c r="I1137" i="25"/>
  <c r="K1137" i="25"/>
  <c r="D1137" i="25"/>
  <c r="C1137" i="25"/>
  <c r="B1137" i="25"/>
  <c r="A1137" i="25"/>
  <c r="J1136" i="25"/>
  <c r="I1136" i="25"/>
  <c r="D1136" i="25"/>
  <c r="C1136" i="25"/>
  <c r="B1136" i="25"/>
  <c r="A1136" i="25"/>
  <c r="J1135" i="25"/>
  <c r="I1135" i="25"/>
  <c r="D1135" i="25"/>
  <c r="C1135" i="25"/>
  <c r="B1135" i="25"/>
  <c r="A1135" i="25"/>
  <c r="J1134" i="25"/>
  <c r="I1134" i="25"/>
  <c r="D1134" i="25"/>
  <c r="C1134" i="25"/>
  <c r="B1134" i="25"/>
  <c r="A1134" i="25"/>
  <c r="J1133" i="25"/>
  <c r="I1133" i="25"/>
  <c r="D1133" i="25"/>
  <c r="C1133" i="25"/>
  <c r="B1133" i="25"/>
  <c r="A1133" i="25"/>
  <c r="J1132" i="25"/>
  <c r="I1132" i="25"/>
  <c r="K1132" i="25"/>
  <c r="D1132" i="25"/>
  <c r="C1132" i="25"/>
  <c r="B1132" i="25"/>
  <c r="A1132" i="25"/>
  <c r="J1131" i="25"/>
  <c r="I1131" i="25"/>
  <c r="D1131" i="25"/>
  <c r="C1131" i="25"/>
  <c r="B1131" i="25"/>
  <c r="A1131" i="25"/>
  <c r="J1130" i="25"/>
  <c r="I1130" i="25"/>
  <c r="D1130" i="25"/>
  <c r="C1130" i="25"/>
  <c r="B1130" i="25"/>
  <c r="A1130" i="25"/>
  <c r="J1129" i="25"/>
  <c r="I1129" i="25"/>
  <c r="D1129" i="25"/>
  <c r="C1129" i="25"/>
  <c r="B1129" i="25"/>
  <c r="A1129" i="25"/>
  <c r="J1128" i="25"/>
  <c r="I1128" i="25"/>
  <c r="D1128" i="25"/>
  <c r="C1128" i="25"/>
  <c r="B1128" i="25"/>
  <c r="A1128" i="25"/>
  <c r="J1127" i="25"/>
  <c r="I1127" i="25"/>
  <c r="D1127" i="25"/>
  <c r="C1127" i="25"/>
  <c r="B1127" i="25"/>
  <c r="A1127" i="25"/>
  <c r="J1126" i="25"/>
  <c r="I1126" i="25"/>
  <c r="D1126" i="25"/>
  <c r="C1126" i="25"/>
  <c r="B1126" i="25"/>
  <c r="A1126" i="25"/>
  <c r="J1125" i="25"/>
  <c r="I1125" i="25"/>
  <c r="D1125" i="25"/>
  <c r="C1125" i="25"/>
  <c r="B1125" i="25"/>
  <c r="A1125" i="25"/>
  <c r="J1124" i="25"/>
  <c r="I1124" i="25"/>
  <c r="D1124" i="25"/>
  <c r="C1124" i="25"/>
  <c r="B1124" i="25"/>
  <c r="A1124" i="25"/>
  <c r="J1123" i="25"/>
  <c r="I1123" i="25"/>
  <c r="D1123" i="25"/>
  <c r="C1123" i="25"/>
  <c r="B1123" i="25"/>
  <c r="A1123" i="25"/>
  <c r="J1122" i="25"/>
  <c r="I1122" i="25"/>
  <c r="D1122" i="25"/>
  <c r="C1122" i="25"/>
  <c r="B1122" i="25"/>
  <c r="A1122" i="25"/>
  <c r="J1121" i="25"/>
  <c r="I1121" i="25"/>
  <c r="D1121" i="25"/>
  <c r="C1121" i="25"/>
  <c r="B1121" i="25"/>
  <c r="A1121" i="25"/>
  <c r="J1120" i="25"/>
  <c r="I1120" i="25"/>
  <c r="D1120" i="25"/>
  <c r="C1120" i="25"/>
  <c r="B1120" i="25"/>
  <c r="A1120" i="25"/>
  <c r="J1119" i="25"/>
  <c r="I1119" i="25"/>
  <c r="D1119" i="25"/>
  <c r="C1119" i="25"/>
  <c r="B1119" i="25"/>
  <c r="A1119" i="25"/>
  <c r="J1118" i="25"/>
  <c r="I1118" i="25"/>
  <c r="D1118" i="25"/>
  <c r="C1118" i="25"/>
  <c r="B1118" i="25"/>
  <c r="A1118" i="25"/>
  <c r="J1117" i="25"/>
  <c r="I1117" i="25"/>
  <c r="D1117" i="25"/>
  <c r="C1117" i="25"/>
  <c r="B1117" i="25"/>
  <c r="A1117" i="25"/>
  <c r="J1116" i="25"/>
  <c r="I1116" i="25"/>
  <c r="K1116" i="25"/>
  <c r="D1116" i="25"/>
  <c r="C1116" i="25"/>
  <c r="B1116" i="25"/>
  <c r="A1116" i="25"/>
  <c r="J1115" i="25"/>
  <c r="I1115" i="25"/>
  <c r="D1115" i="25"/>
  <c r="C1115" i="25"/>
  <c r="B1115" i="25"/>
  <c r="A1115" i="25"/>
  <c r="J1114" i="25"/>
  <c r="I1114" i="25"/>
  <c r="D1114" i="25"/>
  <c r="C1114" i="25"/>
  <c r="B1114" i="25"/>
  <c r="A1114" i="25"/>
  <c r="J1113" i="25"/>
  <c r="I1113" i="25"/>
  <c r="D1113" i="25"/>
  <c r="C1113" i="25"/>
  <c r="B1113" i="25"/>
  <c r="A1113" i="25"/>
  <c r="J1112" i="25"/>
  <c r="I1112" i="25"/>
  <c r="D1112" i="25"/>
  <c r="C1112" i="25"/>
  <c r="B1112" i="25"/>
  <c r="A1112" i="25"/>
  <c r="J1111" i="25"/>
  <c r="I1111" i="25"/>
  <c r="D1111" i="25"/>
  <c r="C1111" i="25"/>
  <c r="B1111" i="25"/>
  <c r="A1111" i="25"/>
  <c r="J1110" i="25"/>
  <c r="I1110" i="25"/>
  <c r="D1110" i="25"/>
  <c r="C1110" i="25"/>
  <c r="B1110" i="25"/>
  <c r="A1110" i="25"/>
  <c r="J1109" i="25"/>
  <c r="I1109" i="25"/>
  <c r="D1109" i="25"/>
  <c r="C1109" i="25"/>
  <c r="B1109" i="25"/>
  <c r="A1109" i="25"/>
  <c r="J1108" i="25"/>
  <c r="I1108" i="25"/>
  <c r="D1108" i="25"/>
  <c r="C1108" i="25"/>
  <c r="B1108" i="25"/>
  <c r="A1108" i="25"/>
  <c r="J1107" i="25"/>
  <c r="I1107" i="25"/>
  <c r="D1107" i="25"/>
  <c r="C1107" i="25"/>
  <c r="B1107" i="25"/>
  <c r="A1107" i="25"/>
  <c r="J1106" i="25"/>
  <c r="I1106" i="25"/>
  <c r="D1106" i="25"/>
  <c r="C1106" i="25"/>
  <c r="B1106" i="25"/>
  <c r="A1106" i="25"/>
  <c r="J1105" i="25"/>
  <c r="I1105" i="25"/>
  <c r="K1105" i="25"/>
  <c r="D1105" i="25"/>
  <c r="C1105" i="25"/>
  <c r="B1105" i="25"/>
  <c r="A1105" i="25"/>
  <c r="J1104" i="25"/>
  <c r="I1104" i="25"/>
  <c r="D1104" i="25"/>
  <c r="C1104" i="25"/>
  <c r="B1104" i="25"/>
  <c r="A1104" i="25"/>
  <c r="J1103" i="25"/>
  <c r="I1103" i="25"/>
  <c r="D1103" i="25"/>
  <c r="C1103" i="25"/>
  <c r="B1103" i="25"/>
  <c r="A1103" i="25"/>
  <c r="J1102" i="25"/>
  <c r="I1102" i="25"/>
  <c r="K1102" i="25"/>
  <c r="D1102" i="25"/>
  <c r="C1102" i="25"/>
  <c r="B1102" i="25"/>
  <c r="A1102" i="25"/>
  <c r="J1101" i="25"/>
  <c r="I1101" i="25"/>
  <c r="D1101" i="25"/>
  <c r="C1101" i="25"/>
  <c r="B1101" i="25"/>
  <c r="A1101" i="25"/>
  <c r="J1100" i="25"/>
  <c r="I1100" i="25"/>
  <c r="K1100" i="25"/>
  <c r="D1100" i="25"/>
  <c r="C1100" i="25"/>
  <c r="B1100" i="25"/>
  <c r="A1100" i="25"/>
  <c r="J1099" i="25"/>
  <c r="I1099" i="25"/>
  <c r="K1099" i="25"/>
  <c r="D1099" i="25"/>
  <c r="C1099" i="25"/>
  <c r="B1099" i="25"/>
  <c r="A1099" i="25"/>
  <c r="J1098" i="25"/>
  <c r="I1098" i="25"/>
  <c r="D1098" i="25"/>
  <c r="C1098" i="25"/>
  <c r="B1098" i="25"/>
  <c r="A1098" i="25"/>
  <c r="J1097" i="25"/>
  <c r="I1097" i="25"/>
  <c r="D1097" i="25"/>
  <c r="C1097" i="25"/>
  <c r="B1097" i="25"/>
  <c r="A1097" i="25"/>
  <c r="J1096" i="25"/>
  <c r="K1096" i="25"/>
  <c r="I1096" i="25"/>
  <c r="D1096" i="25"/>
  <c r="C1096" i="25"/>
  <c r="B1096" i="25"/>
  <c r="A1096" i="25"/>
  <c r="J1095" i="25"/>
  <c r="I1095" i="25"/>
  <c r="K1095" i="25"/>
  <c r="D1095" i="25"/>
  <c r="C1095" i="25"/>
  <c r="B1095" i="25"/>
  <c r="A1095" i="25"/>
  <c r="J1094" i="25"/>
  <c r="I1094" i="25"/>
  <c r="D1094" i="25"/>
  <c r="C1094" i="25"/>
  <c r="B1094" i="25"/>
  <c r="A1094" i="25"/>
  <c r="J1093" i="25"/>
  <c r="I1093" i="25"/>
  <c r="D1093" i="25"/>
  <c r="C1093" i="25"/>
  <c r="B1093" i="25"/>
  <c r="A1093" i="25"/>
  <c r="J1092" i="25"/>
  <c r="I1092" i="25"/>
  <c r="D1092" i="25"/>
  <c r="C1092" i="25"/>
  <c r="B1092" i="25"/>
  <c r="A1092" i="25"/>
  <c r="J1091" i="25"/>
  <c r="I1091" i="25"/>
  <c r="D1091" i="25"/>
  <c r="C1091" i="25"/>
  <c r="B1091" i="25"/>
  <c r="A1091" i="25"/>
  <c r="J1090" i="25"/>
  <c r="I1090" i="25"/>
  <c r="D1090" i="25"/>
  <c r="C1090" i="25"/>
  <c r="B1090" i="25"/>
  <c r="A1090" i="25"/>
  <c r="J1089" i="25"/>
  <c r="I1089" i="25"/>
  <c r="D1089" i="25"/>
  <c r="C1089" i="25"/>
  <c r="B1089" i="25"/>
  <c r="A1089" i="25"/>
  <c r="J1088" i="25"/>
  <c r="I1088" i="25"/>
  <c r="D1088" i="25"/>
  <c r="C1088" i="25"/>
  <c r="B1088" i="25"/>
  <c r="A1088" i="25"/>
  <c r="J1087" i="25"/>
  <c r="I1087" i="25"/>
  <c r="D1087" i="25"/>
  <c r="C1087" i="25"/>
  <c r="B1087" i="25"/>
  <c r="A1087" i="25"/>
  <c r="J1086" i="25"/>
  <c r="I1086" i="25"/>
  <c r="D1086" i="25"/>
  <c r="C1086" i="25"/>
  <c r="B1086" i="25"/>
  <c r="A1086" i="25"/>
  <c r="J1085" i="25"/>
  <c r="I1085" i="25"/>
  <c r="D1085" i="25"/>
  <c r="C1085" i="25"/>
  <c r="B1085" i="25"/>
  <c r="A1085" i="25"/>
  <c r="J1084" i="25"/>
  <c r="I1084" i="25"/>
  <c r="D1084" i="25"/>
  <c r="C1084" i="25"/>
  <c r="B1084" i="25"/>
  <c r="A1084" i="25"/>
  <c r="J1083" i="25"/>
  <c r="I1083" i="25"/>
  <c r="D1083" i="25"/>
  <c r="C1083" i="25"/>
  <c r="B1083" i="25"/>
  <c r="A1083" i="25"/>
  <c r="J1082" i="25"/>
  <c r="I1082" i="25"/>
  <c r="K1082" i="25"/>
  <c r="D1082" i="25"/>
  <c r="C1082" i="25"/>
  <c r="B1082" i="25"/>
  <c r="A1082" i="25"/>
  <c r="J1081" i="25"/>
  <c r="I1081" i="25"/>
  <c r="D1081" i="25"/>
  <c r="C1081" i="25"/>
  <c r="B1081" i="25"/>
  <c r="A1081" i="25"/>
  <c r="J1080" i="25"/>
  <c r="I1080" i="25"/>
  <c r="D1080" i="25"/>
  <c r="C1080" i="25"/>
  <c r="B1080" i="25"/>
  <c r="A1080" i="25"/>
  <c r="J1079" i="25"/>
  <c r="I1079" i="25"/>
  <c r="K1079" i="25"/>
  <c r="D1079" i="25"/>
  <c r="C1079" i="25"/>
  <c r="B1079" i="25"/>
  <c r="A1079" i="25"/>
  <c r="J1078" i="25"/>
  <c r="I1078" i="25"/>
  <c r="D1078" i="25"/>
  <c r="C1078" i="25"/>
  <c r="B1078" i="25"/>
  <c r="A1078" i="25"/>
  <c r="J1077" i="25"/>
  <c r="I1077" i="25"/>
  <c r="D1077" i="25"/>
  <c r="C1077" i="25"/>
  <c r="B1077" i="25"/>
  <c r="A1077" i="25"/>
  <c r="J1076" i="25"/>
  <c r="I1076" i="25"/>
  <c r="D1076" i="25"/>
  <c r="C1076" i="25"/>
  <c r="B1076" i="25"/>
  <c r="A1076" i="25"/>
  <c r="J1075" i="25"/>
  <c r="I1075" i="25"/>
  <c r="D1075" i="25"/>
  <c r="C1075" i="25"/>
  <c r="B1075" i="25"/>
  <c r="A1075" i="25"/>
  <c r="J1074" i="25"/>
  <c r="I1074" i="25"/>
  <c r="K1074" i="25"/>
  <c r="D1074" i="25"/>
  <c r="C1074" i="25"/>
  <c r="B1074" i="25"/>
  <c r="A1074" i="25"/>
  <c r="J1073" i="25"/>
  <c r="I1073" i="25"/>
  <c r="D1073" i="25"/>
  <c r="C1073" i="25"/>
  <c r="B1073" i="25"/>
  <c r="A1073" i="25"/>
  <c r="J1072" i="25"/>
  <c r="I1072" i="25"/>
  <c r="D1072" i="25"/>
  <c r="C1072" i="25"/>
  <c r="B1072" i="25"/>
  <c r="A1072" i="25"/>
  <c r="J1071" i="25"/>
  <c r="I1071" i="25"/>
  <c r="D1071" i="25"/>
  <c r="C1071" i="25"/>
  <c r="B1071" i="25"/>
  <c r="A1071" i="25"/>
  <c r="J1070" i="25"/>
  <c r="I1070" i="25"/>
  <c r="D1070" i="25"/>
  <c r="C1070" i="25"/>
  <c r="B1070" i="25"/>
  <c r="A1070" i="25"/>
  <c r="J1069" i="25"/>
  <c r="I1069" i="25"/>
  <c r="D1069" i="25"/>
  <c r="C1069" i="25"/>
  <c r="B1069" i="25"/>
  <c r="A1069" i="25"/>
  <c r="J1068" i="25"/>
  <c r="I1068" i="25"/>
  <c r="D1068" i="25"/>
  <c r="C1068" i="25"/>
  <c r="B1068" i="25"/>
  <c r="A1068" i="25"/>
  <c r="J1067" i="25"/>
  <c r="I1067" i="25"/>
  <c r="D1067" i="25"/>
  <c r="C1067" i="25"/>
  <c r="B1067" i="25"/>
  <c r="A1067" i="25"/>
  <c r="J1066" i="25"/>
  <c r="I1066" i="25"/>
  <c r="K1066" i="25"/>
  <c r="D1066" i="25"/>
  <c r="C1066" i="25"/>
  <c r="B1066" i="25"/>
  <c r="A1066" i="25"/>
  <c r="J1065" i="25"/>
  <c r="I1065" i="25"/>
  <c r="D1065" i="25"/>
  <c r="C1065" i="25"/>
  <c r="B1065" i="25"/>
  <c r="A1065" i="25"/>
  <c r="J1064" i="25"/>
  <c r="I1064" i="25"/>
  <c r="D1064" i="25"/>
  <c r="C1064" i="25"/>
  <c r="B1064" i="25"/>
  <c r="A1064" i="25"/>
  <c r="J1063" i="25"/>
  <c r="I1063" i="25"/>
  <c r="D1063" i="25"/>
  <c r="C1063" i="25"/>
  <c r="B1063" i="25"/>
  <c r="A1063" i="25"/>
  <c r="J1062" i="25"/>
  <c r="I1062" i="25"/>
  <c r="D1062" i="25"/>
  <c r="C1062" i="25"/>
  <c r="B1062" i="25"/>
  <c r="A1062" i="25"/>
  <c r="J1061" i="25"/>
  <c r="I1061" i="25"/>
  <c r="D1061" i="25"/>
  <c r="C1061" i="25"/>
  <c r="B1061" i="25"/>
  <c r="A1061" i="25"/>
  <c r="J1060" i="25"/>
  <c r="I1060" i="25"/>
  <c r="K1060" i="25"/>
  <c r="D1060" i="25"/>
  <c r="C1060" i="25"/>
  <c r="B1060" i="25"/>
  <c r="A1060" i="25"/>
  <c r="J1059" i="25"/>
  <c r="I1059" i="25"/>
  <c r="D1059" i="25"/>
  <c r="C1059" i="25"/>
  <c r="B1059" i="25"/>
  <c r="A1059" i="25"/>
  <c r="J1058" i="25"/>
  <c r="I1058" i="25"/>
  <c r="D1058" i="25"/>
  <c r="C1058" i="25"/>
  <c r="B1058" i="25"/>
  <c r="A1058" i="25"/>
  <c r="J1057" i="25"/>
  <c r="I1057" i="25"/>
  <c r="D1057" i="25"/>
  <c r="C1057" i="25"/>
  <c r="B1057" i="25"/>
  <c r="A1057" i="25"/>
  <c r="J1056" i="25"/>
  <c r="I1056" i="25"/>
  <c r="K1056" i="25"/>
  <c r="D1056" i="25"/>
  <c r="C1056" i="25"/>
  <c r="B1056" i="25"/>
  <c r="A1056" i="25"/>
  <c r="J1055" i="25"/>
  <c r="I1055" i="25"/>
  <c r="D1055" i="25"/>
  <c r="C1055" i="25"/>
  <c r="B1055" i="25"/>
  <c r="A1055" i="25"/>
  <c r="J1054" i="25"/>
  <c r="I1054" i="25"/>
  <c r="D1054" i="25"/>
  <c r="C1054" i="25"/>
  <c r="B1054" i="25"/>
  <c r="A1054" i="25"/>
  <c r="J1053" i="25"/>
  <c r="I1053" i="25"/>
  <c r="D1053" i="25"/>
  <c r="C1053" i="25"/>
  <c r="B1053" i="25"/>
  <c r="A1053" i="25"/>
  <c r="J1052" i="25"/>
  <c r="I1052" i="25"/>
  <c r="D1052" i="25"/>
  <c r="C1052" i="25"/>
  <c r="B1052" i="25"/>
  <c r="A1052" i="25"/>
  <c r="J1051" i="25"/>
  <c r="I1051" i="25"/>
  <c r="D1051" i="25"/>
  <c r="C1051" i="25"/>
  <c r="B1051" i="25"/>
  <c r="A1051" i="25"/>
  <c r="J1050" i="25"/>
  <c r="I1050" i="25"/>
  <c r="K1050" i="25"/>
  <c r="D1050" i="25"/>
  <c r="C1050" i="25"/>
  <c r="B1050" i="25"/>
  <c r="A1050" i="25"/>
  <c r="J1049" i="25"/>
  <c r="I1049" i="25"/>
  <c r="D1049" i="25"/>
  <c r="C1049" i="25"/>
  <c r="B1049" i="25"/>
  <c r="A1049" i="25"/>
  <c r="J1048" i="25"/>
  <c r="I1048" i="25"/>
  <c r="D1048" i="25"/>
  <c r="C1048" i="25"/>
  <c r="B1048" i="25"/>
  <c r="A1048" i="25"/>
  <c r="J1047" i="25"/>
  <c r="I1047" i="25"/>
  <c r="K1047" i="25"/>
  <c r="D1047" i="25"/>
  <c r="C1047" i="25"/>
  <c r="B1047" i="25"/>
  <c r="A1047" i="25"/>
  <c r="J1046" i="25"/>
  <c r="I1046" i="25"/>
  <c r="D1046" i="25"/>
  <c r="C1046" i="25"/>
  <c r="B1046" i="25"/>
  <c r="A1046" i="25"/>
  <c r="J1045" i="25"/>
  <c r="I1045" i="25"/>
  <c r="D1045" i="25"/>
  <c r="C1045" i="25"/>
  <c r="B1045" i="25"/>
  <c r="A1045" i="25"/>
  <c r="J1044" i="25"/>
  <c r="I1044" i="25"/>
  <c r="D1044" i="25"/>
  <c r="C1044" i="25"/>
  <c r="B1044" i="25"/>
  <c r="A1044" i="25"/>
  <c r="J1043" i="25"/>
  <c r="I1043" i="25"/>
  <c r="D1043" i="25"/>
  <c r="C1043" i="25"/>
  <c r="B1043" i="25"/>
  <c r="A1043" i="25"/>
  <c r="J1042" i="25"/>
  <c r="I1042" i="25"/>
  <c r="D1042" i="25"/>
  <c r="C1042" i="25"/>
  <c r="B1042" i="25"/>
  <c r="A1042" i="25"/>
  <c r="J1041" i="25"/>
  <c r="I1041" i="25"/>
  <c r="D1041" i="25"/>
  <c r="C1041" i="25"/>
  <c r="B1041" i="25"/>
  <c r="A1041" i="25"/>
  <c r="J1040" i="25"/>
  <c r="I1040" i="25"/>
  <c r="D1040" i="25"/>
  <c r="C1040" i="25"/>
  <c r="B1040" i="25"/>
  <c r="A1040" i="25"/>
  <c r="J1039" i="25"/>
  <c r="I1039" i="25"/>
  <c r="D1039" i="25"/>
  <c r="C1039" i="25"/>
  <c r="B1039" i="25"/>
  <c r="A1039" i="25"/>
  <c r="J1038" i="25"/>
  <c r="I1038" i="25"/>
  <c r="D1038" i="25"/>
  <c r="C1038" i="25"/>
  <c r="B1038" i="25"/>
  <c r="A1038" i="25"/>
  <c r="J1037" i="25"/>
  <c r="I1037" i="25"/>
  <c r="D1037" i="25"/>
  <c r="C1037" i="25"/>
  <c r="B1037" i="25"/>
  <c r="A1037" i="25"/>
  <c r="J1036" i="25"/>
  <c r="I1036" i="25"/>
  <c r="D1036" i="25"/>
  <c r="C1036" i="25"/>
  <c r="B1036" i="25"/>
  <c r="A1036" i="25"/>
  <c r="J1035" i="25"/>
  <c r="I1035" i="25"/>
  <c r="D1035" i="25"/>
  <c r="C1035" i="25"/>
  <c r="B1035" i="25"/>
  <c r="A1035" i="25"/>
  <c r="J1034" i="25"/>
  <c r="I1034" i="25"/>
  <c r="K1034" i="25"/>
  <c r="D1034" i="25"/>
  <c r="C1034" i="25"/>
  <c r="B1034" i="25"/>
  <c r="A1034" i="25"/>
  <c r="J1033" i="25"/>
  <c r="I1033" i="25"/>
  <c r="D1033" i="25"/>
  <c r="C1033" i="25"/>
  <c r="B1033" i="25"/>
  <c r="A1033" i="25"/>
  <c r="J1032" i="25"/>
  <c r="I1032" i="25"/>
  <c r="D1032" i="25"/>
  <c r="C1032" i="25"/>
  <c r="B1032" i="25"/>
  <c r="A1032" i="25"/>
  <c r="J1031" i="25"/>
  <c r="I1031" i="25"/>
  <c r="K1031" i="25"/>
  <c r="D1031" i="25"/>
  <c r="C1031" i="25"/>
  <c r="B1031" i="25"/>
  <c r="A1031" i="25"/>
  <c r="J1030" i="25"/>
  <c r="I1030" i="25"/>
  <c r="K1030" i="25"/>
  <c r="D1030" i="25"/>
  <c r="C1030" i="25"/>
  <c r="B1030" i="25"/>
  <c r="A1030" i="25"/>
  <c r="J1029" i="25"/>
  <c r="I1029" i="25"/>
  <c r="D1029" i="25"/>
  <c r="C1029" i="25"/>
  <c r="B1029" i="25"/>
  <c r="A1029" i="25"/>
  <c r="J1028" i="25"/>
  <c r="I1028" i="25"/>
  <c r="D1028" i="25"/>
  <c r="C1028" i="25"/>
  <c r="B1028" i="25"/>
  <c r="A1028" i="25"/>
  <c r="J1027" i="25"/>
  <c r="I1027" i="25"/>
  <c r="K1027" i="25"/>
  <c r="D1027" i="25"/>
  <c r="C1027" i="25"/>
  <c r="B1027" i="25"/>
  <c r="A1027" i="25"/>
  <c r="J1026" i="25"/>
  <c r="I1026" i="25"/>
  <c r="D1026" i="25"/>
  <c r="C1026" i="25"/>
  <c r="B1026" i="25"/>
  <c r="A1026" i="25"/>
  <c r="J1025" i="25"/>
  <c r="I1025" i="25"/>
  <c r="D1025" i="25"/>
  <c r="C1025" i="25"/>
  <c r="B1025" i="25"/>
  <c r="A1025" i="25"/>
  <c r="J1024" i="25"/>
  <c r="I1024" i="25"/>
  <c r="K1024" i="25"/>
  <c r="D1024" i="25"/>
  <c r="C1024" i="25"/>
  <c r="B1024" i="25"/>
  <c r="A1024" i="25"/>
  <c r="J1023" i="25"/>
  <c r="I1023" i="25"/>
  <c r="D1023" i="25"/>
  <c r="C1023" i="25"/>
  <c r="B1023" i="25"/>
  <c r="A1023" i="25"/>
  <c r="J1022" i="25"/>
  <c r="I1022" i="25"/>
  <c r="D1022" i="25"/>
  <c r="C1022" i="25"/>
  <c r="B1022" i="25"/>
  <c r="A1022" i="25"/>
  <c r="J1021" i="25"/>
  <c r="I1021" i="25"/>
  <c r="D1021" i="25"/>
  <c r="C1021" i="25"/>
  <c r="B1021" i="25"/>
  <c r="A1021" i="25"/>
  <c r="J1020" i="25"/>
  <c r="I1020" i="25"/>
  <c r="D1020" i="25"/>
  <c r="C1020" i="25"/>
  <c r="B1020" i="25"/>
  <c r="A1020" i="25"/>
  <c r="J1019" i="25"/>
  <c r="I1019" i="25"/>
  <c r="D1019" i="25"/>
  <c r="C1019" i="25"/>
  <c r="B1019" i="25"/>
  <c r="A1019" i="25"/>
  <c r="J1018" i="25"/>
  <c r="I1018" i="25"/>
  <c r="K1018" i="25"/>
  <c r="D1018" i="25"/>
  <c r="C1018" i="25"/>
  <c r="B1018" i="25"/>
  <c r="A1018" i="25"/>
  <c r="J1017" i="25"/>
  <c r="I1017" i="25"/>
  <c r="D1017" i="25"/>
  <c r="C1017" i="25"/>
  <c r="B1017" i="25"/>
  <c r="A1017" i="25"/>
  <c r="J1016" i="25"/>
  <c r="K1016" i="25"/>
  <c r="I1016" i="25"/>
  <c r="D1016" i="25"/>
  <c r="C1016" i="25"/>
  <c r="B1016" i="25"/>
  <c r="A1016" i="25"/>
  <c r="J1015" i="25"/>
  <c r="I1015" i="25"/>
  <c r="D1015" i="25"/>
  <c r="C1015" i="25"/>
  <c r="B1015" i="25"/>
  <c r="A1015" i="25"/>
  <c r="J1014" i="25"/>
  <c r="I1014" i="25"/>
  <c r="K1014" i="25"/>
  <c r="D1014" i="25"/>
  <c r="C1014" i="25"/>
  <c r="B1014" i="25"/>
  <c r="A1014" i="25"/>
  <c r="J1013" i="25"/>
  <c r="I1013" i="25"/>
  <c r="D1013" i="25"/>
  <c r="C1013" i="25"/>
  <c r="B1013" i="25"/>
  <c r="A1013" i="25"/>
  <c r="J1012" i="25"/>
  <c r="I1012" i="25"/>
  <c r="D1012" i="25"/>
  <c r="C1012" i="25"/>
  <c r="B1012" i="25"/>
  <c r="A1012" i="25"/>
  <c r="J1011" i="25"/>
  <c r="I1011" i="25"/>
  <c r="D1011" i="25"/>
  <c r="C1011" i="25"/>
  <c r="B1011" i="25"/>
  <c r="A1011" i="25"/>
  <c r="K1010" i="25"/>
  <c r="J1010" i="25"/>
  <c r="I1010" i="25"/>
  <c r="D1010" i="25"/>
  <c r="C1010" i="25"/>
  <c r="B1010" i="25"/>
  <c r="A1010" i="25"/>
  <c r="J1009" i="25"/>
  <c r="I1009" i="25"/>
  <c r="D1009" i="25"/>
  <c r="C1009" i="25"/>
  <c r="B1009" i="25"/>
  <c r="A1009" i="25"/>
  <c r="J1008" i="25"/>
  <c r="I1008" i="25"/>
  <c r="K1008" i="25"/>
  <c r="D1008" i="25"/>
  <c r="C1008" i="25"/>
  <c r="B1008" i="25"/>
  <c r="A1008" i="25"/>
  <c r="J1007" i="25"/>
  <c r="I1007" i="25"/>
  <c r="D1007" i="25"/>
  <c r="C1007" i="25"/>
  <c r="B1007" i="25"/>
  <c r="A1007" i="25"/>
  <c r="J1006" i="25"/>
  <c r="I1006" i="25"/>
  <c r="D1006" i="25"/>
  <c r="C1006" i="25"/>
  <c r="B1006" i="25"/>
  <c r="A1006" i="25"/>
  <c r="J1005" i="25"/>
  <c r="I1005" i="25"/>
  <c r="D1005" i="25"/>
  <c r="C1005" i="25"/>
  <c r="B1005" i="25"/>
  <c r="A1005" i="25"/>
  <c r="J1004" i="25"/>
  <c r="I1004" i="25"/>
  <c r="K1004" i="25"/>
  <c r="D1004" i="25"/>
  <c r="C1004" i="25"/>
  <c r="B1004" i="25"/>
  <c r="A1004" i="25"/>
  <c r="J1003" i="25"/>
  <c r="I1003" i="25"/>
  <c r="D1003" i="25"/>
  <c r="C1003" i="25"/>
  <c r="B1003" i="25"/>
  <c r="A1003" i="25"/>
  <c r="J1002" i="25"/>
  <c r="I1002" i="25"/>
  <c r="D1002" i="25"/>
  <c r="C1002" i="25"/>
  <c r="B1002" i="25"/>
  <c r="A1002" i="25"/>
  <c r="J1001" i="25"/>
  <c r="I1001" i="25"/>
  <c r="K1001" i="25"/>
  <c r="D1001" i="25"/>
  <c r="C1001" i="25"/>
  <c r="B1001" i="25"/>
  <c r="A1001" i="25"/>
  <c r="J1000" i="25"/>
  <c r="I1000" i="25"/>
  <c r="D1000" i="25"/>
  <c r="C1000" i="25"/>
  <c r="B1000" i="25"/>
  <c r="A1000" i="25"/>
  <c r="J999" i="25"/>
  <c r="I999" i="25"/>
  <c r="D999" i="25"/>
  <c r="C999" i="25"/>
  <c r="B999" i="25"/>
  <c r="A999" i="25"/>
  <c r="J998" i="25"/>
  <c r="I998" i="25"/>
  <c r="D998" i="25"/>
  <c r="C998" i="25"/>
  <c r="B998" i="25"/>
  <c r="A998" i="25"/>
  <c r="J997" i="25"/>
  <c r="I997" i="25"/>
  <c r="D997" i="25"/>
  <c r="C997" i="25"/>
  <c r="B997" i="25"/>
  <c r="A997" i="25"/>
  <c r="J996" i="25"/>
  <c r="I996" i="25"/>
  <c r="D996" i="25"/>
  <c r="C996" i="25"/>
  <c r="B996" i="25"/>
  <c r="A996" i="25"/>
  <c r="J995" i="25"/>
  <c r="I995" i="25"/>
  <c r="D995" i="25"/>
  <c r="C995" i="25"/>
  <c r="B995" i="25"/>
  <c r="A995" i="25"/>
  <c r="J994" i="25"/>
  <c r="I994" i="25"/>
  <c r="D994" i="25"/>
  <c r="C994" i="25"/>
  <c r="B994" i="25"/>
  <c r="A994" i="25"/>
  <c r="J993" i="25"/>
  <c r="I993" i="25"/>
  <c r="D993" i="25"/>
  <c r="C993" i="25"/>
  <c r="B993" i="25"/>
  <c r="A993" i="25"/>
  <c r="J992" i="25"/>
  <c r="I992" i="25"/>
  <c r="D992" i="25"/>
  <c r="C992" i="25"/>
  <c r="B992" i="25"/>
  <c r="A992" i="25"/>
  <c r="J991" i="25"/>
  <c r="I991" i="25"/>
  <c r="D991" i="25"/>
  <c r="C991" i="25"/>
  <c r="B991" i="25"/>
  <c r="A991" i="25"/>
  <c r="J990" i="25"/>
  <c r="I990" i="25"/>
  <c r="D990" i="25"/>
  <c r="C990" i="25"/>
  <c r="B990" i="25"/>
  <c r="A990" i="25"/>
  <c r="J989" i="25"/>
  <c r="I989" i="25"/>
  <c r="D989" i="25"/>
  <c r="C989" i="25"/>
  <c r="B989" i="25"/>
  <c r="A989" i="25"/>
  <c r="J988" i="25"/>
  <c r="I988" i="25"/>
  <c r="K988" i="25"/>
  <c r="D988" i="25"/>
  <c r="C988" i="25"/>
  <c r="B988" i="25"/>
  <c r="A988" i="25"/>
  <c r="J987" i="25"/>
  <c r="I987" i="25"/>
  <c r="D987" i="25"/>
  <c r="C987" i="25"/>
  <c r="B987" i="25"/>
  <c r="A987" i="25"/>
  <c r="J986" i="25"/>
  <c r="I986" i="25"/>
  <c r="D986" i="25"/>
  <c r="C986" i="25"/>
  <c r="B986" i="25"/>
  <c r="A986" i="25"/>
  <c r="J985" i="25"/>
  <c r="I985" i="25"/>
  <c r="D985" i="25"/>
  <c r="C985" i="25"/>
  <c r="B985" i="25"/>
  <c r="A985" i="25"/>
  <c r="J984" i="25"/>
  <c r="I984" i="25"/>
  <c r="D984" i="25"/>
  <c r="C984" i="25"/>
  <c r="B984" i="25"/>
  <c r="A984" i="25"/>
  <c r="J983" i="25"/>
  <c r="I983" i="25"/>
  <c r="K983" i="25"/>
  <c r="D983" i="25"/>
  <c r="C983" i="25"/>
  <c r="B983" i="25"/>
  <c r="A983" i="25"/>
  <c r="J982" i="25"/>
  <c r="I982" i="25"/>
  <c r="D982" i="25"/>
  <c r="C982" i="25"/>
  <c r="B982" i="25"/>
  <c r="A982" i="25"/>
  <c r="J981" i="25"/>
  <c r="I981" i="25"/>
  <c r="D981" i="25"/>
  <c r="C981" i="25"/>
  <c r="B981" i="25"/>
  <c r="A981" i="25"/>
  <c r="J980" i="25"/>
  <c r="I980" i="25"/>
  <c r="D980" i="25"/>
  <c r="C980" i="25"/>
  <c r="B980" i="25"/>
  <c r="A980" i="25"/>
  <c r="J979" i="25"/>
  <c r="I979" i="25"/>
  <c r="K979" i="25"/>
  <c r="D979" i="25"/>
  <c r="C979" i="25"/>
  <c r="B979" i="25"/>
  <c r="A979" i="25"/>
  <c r="J978" i="25"/>
  <c r="I978" i="25"/>
  <c r="D978" i="25"/>
  <c r="C978" i="25"/>
  <c r="B978" i="25"/>
  <c r="A978" i="25"/>
  <c r="J977" i="25"/>
  <c r="I977" i="25"/>
  <c r="D977" i="25"/>
  <c r="C977" i="25"/>
  <c r="B977" i="25"/>
  <c r="A977" i="25"/>
  <c r="J976" i="25"/>
  <c r="I976" i="25"/>
  <c r="D976" i="25"/>
  <c r="C976" i="25"/>
  <c r="B976" i="25"/>
  <c r="A976" i="25"/>
  <c r="J975" i="25"/>
  <c r="I975" i="25"/>
  <c r="D975" i="25"/>
  <c r="C975" i="25"/>
  <c r="B975" i="25"/>
  <c r="A975" i="25"/>
  <c r="J974" i="25"/>
  <c r="I974" i="25"/>
  <c r="D974" i="25"/>
  <c r="C974" i="25"/>
  <c r="B974" i="25"/>
  <c r="A974" i="25"/>
  <c r="J973" i="25"/>
  <c r="I973" i="25"/>
  <c r="D973" i="25"/>
  <c r="C973" i="25"/>
  <c r="B973" i="25"/>
  <c r="A973" i="25"/>
  <c r="J972" i="25"/>
  <c r="I972" i="25"/>
  <c r="K972" i="25"/>
  <c r="D972" i="25"/>
  <c r="C972" i="25"/>
  <c r="B972" i="25"/>
  <c r="A972" i="25"/>
  <c r="J971" i="25"/>
  <c r="I971" i="25"/>
  <c r="D971" i="25"/>
  <c r="C971" i="25"/>
  <c r="B971" i="25"/>
  <c r="A971" i="25"/>
  <c r="J970" i="25"/>
  <c r="I970" i="25"/>
  <c r="D970" i="25"/>
  <c r="C970" i="25"/>
  <c r="B970" i="25"/>
  <c r="A970" i="25"/>
  <c r="J969" i="25"/>
  <c r="I969" i="25"/>
  <c r="D969" i="25"/>
  <c r="C969" i="25"/>
  <c r="B969" i="25"/>
  <c r="A969" i="25"/>
  <c r="J968" i="25"/>
  <c r="I968" i="25"/>
  <c r="D968" i="25"/>
  <c r="C968" i="25"/>
  <c r="B968" i="25"/>
  <c r="A968" i="25"/>
  <c r="J967" i="25"/>
  <c r="I967" i="25"/>
  <c r="K967" i="25"/>
  <c r="D967" i="25"/>
  <c r="C967" i="25"/>
  <c r="B967" i="25"/>
  <c r="A967" i="25"/>
  <c r="J966" i="25"/>
  <c r="I966" i="25"/>
  <c r="D966" i="25"/>
  <c r="C966" i="25"/>
  <c r="B966" i="25"/>
  <c r="A966" i="25"/>
  <c r="J965" i="25"/>
  <c r="I965" i="25"/>
  <c r="D965" i="25"/>
  <c r="C965" i="25"/>
  <c r="B965" i="25"/>
  <c r="A965" i="25"/>
  <c r="J964" i="25"/>
  <c r="I964" i="25"/>
  <c r="K964" i="25"/>
  <c r="D964" i="25"/>
  <c r="C964" i="25"/>
  <c r="B964" i="25"/>
  <c r="A964" i="25"/>
  <c r="J963" i="25"/>
  <c r="I963" i="25"/>
  <c r="K963" i="25"/>
  <c r="D963" i="25"/>
  <c r="C963" i="25"/>
  <c r="B963" i="25"/>
  <c r="A963" i="25"/>
  <c r="J962" i="25"/>
  <c r="I962" i="25"/>
  <c r="D962" i="25"/>
  <c r="C962" i="25"/>
  <c r="B962" i="25"/>
  <c r="A962" i="25"/>
  <c r="J961" i="25"/>
  <c r="I961" i="25"/>
  <c r="D961" i="25"/>
  <c r="C961" i="25"/>
  <c r="B961" i="25"/>
  <c r="A961" i="25"/>
  <c r="J960" i="25"/>
  <c r="I960" i="25"/>
  <c r="D960" i="25"/>
  <c r="C960" i="25"/>
  <c r="B960" i="25"/>
  <c r="A960" i="25"/>
  <c r="J959" i="25"/>
  <c r="I959" i="25"/>
  <c r="D959" i="25"/>
  <c r="C959" i="25"/>
  <c r="B959" i="25"/>
  <c r="A959" i="25"/>
  <c r="J958" i="25"/>
  <c r="I958" i="25"/>
  <c r="D958" i="25"/>
  <c r="C958" i="25"/>
  <c r="B958" i="25"/>
  <c r="A958" i="25"/>
  <c r="J957" i="25"/>
  <c r="I957" i="25"/>
  <c r="D957" i="25"/>
  <c r="C957" i="25"/>
  <c r="B957" i="25"/>
  <c r="A957" i="25"/>
  <c r="J956" i="25"/>
  <c r="I956" i="25"/>
  <c r="K956" i="25"/>
  <c r="D956" i="25"/>
  <c r="C956" i="25"/>
  <c r="B956" i="25"/>
  <c r="A956" i="25"/>
  <c r="J955" i="25"/>
  <c r="I955" i="25"/>
  <c r="D955" i="25"/>
  <c r="C955" i="25"/>
  <c r="B955" i="25"/>
  <c r="A955" i="25"/>
  <c r="J954" i="25"/>
  <c r="I954" i="25"/>
  <c r="D954" i="25"/>
  <c r="C954" i="25"/>
  <c r="B954" i="25"/>
  <c r="A954" i="25"/>
  <c r="J953" i="25"/>
  <c r="I953" i="25"/>
  <c r="K953" i="25"/>
  <c r="D953" i="25"/>
  <c r="C953" i="25"/>
  <c r="B953" i="25"/>
  <c r="A953" i="25"/>
  <c r="J952" i="25"/>
  <c r="I952" i="25"/>
  <c r="D952" i="25"/>
  <c r="C952" i="25"/>
  <c r="B952" i="25"/>
  <c r="A952" i="25"/>
  <c r="J951" i="25"/>
  <c r="I951" i="25"/>
  <c r="D951" i="25"/>
  <c r="C951" i="25"/>
  <c r="B951" i="25"/>
  <c r="A951" i="25"/>
  <c r="J950" i="25"/>
  <c r="I950" i="25"/>
  <c r="K950" i="25"/>
  <c r="D950" i="25"/>
  <c r="C950" i="25"/>
  <c r="B950" i="25"/>
  <c r="A950" i="25"/>
  <c r="J949" i="25"/>
  <c r="I949" i="25"/>
  <c r="D949" i="25"/>
  <c r="C949" i="25"/>
  <c r="B949" i="25"/>
  <c r="A949" i="25"/>
  <c r="J948" i="25"/>
  <c r="I948" i="25"/>
  <c r="D948" i="25"/>
  <c r="C948" i="25"/>
  <c r="B948" i="25"/>
  <c r="A948" i="25"/>
  <c r="J947" i="25"/>
  <c r="I947" i="25"/>
  <c r="D947" i="25"/>
  <c r="C947" i="25"/>
  <c r="B947" i="25"/>
  <c r="A947" i="25"/>
  <c r="J946" i="25"/>
  <c r="I946" i="25"/>
  <c r="K946" i="25"/>
  <c r="D946" i="25"/>
  <c r="C946" i="25"/>
  <c r="B946" i="25"/>
  <c r="A946" i="25"/>
  <c r="J945" i="25"/>
  <c r="K945" i="25"/>
  <c r="I945" i="25"/>
  <c r="D945" i="25"/>
  <c r="C945" i="25"/>
  <c r="B945" i="25"/>
  <c r="A945" i="25"/>
  <c r="J944" i="25"/>
  <c r="I944" i="25"/>
  <c r="K944" i="25"/>
  <c r="D944" i="25"/>
  <c r="C944" i="25"/>
  <c r="B944" i="25"/>
  <c r="A944" i="25"/>
  <c r="J943" i="25"/>
  <c r="I943" i="25"/>
  <c r="D943" i="25"/>
  <c r="C943" i="25"/>
  <c r="B943" i="25"/>
  <c r="A943" i="25"/>
  <c r="J942" i="25"/>
  <c r="I942" i="25"/>
  <c r="D942" i="25"/>
  <c r="C942" i="25"/>
  <c r="B942" i="25"/>
  <c r="A942" i="25"/>
  <c r="J941" i="25"/>
  <c r="I941" i="25"/>
  <c r="D941" i="25"/>
  <c r="C941" i="25"/>
  <c r="B941" i="25"/>
  <c r="A941" i="25"/>
  <c r="J940" i="25"/>
  <c r="I940" i="25"/>
  <c r="K940" i="25"/>
  <c r="D940" i="25"/>
  <c r="C940" i="25"/>
  <c r="B940" i="25"/>
  <c r="A940" i="25"/>
  <c r="J939" i="25"/>
  <c r="I939" i="25"/>
  <c r="D939" i="25"/>
  <c r="C939" i="25"/>
  <c r="B939" i="25"/>
  <c r="A939" i="25"/>
  <c r="J938" i="25"/>
  <c r="I938" i="25"/>
  <c r="D938" i="25"/>
  <c r="C938" i="25"/>
  <c r="B938" i="25"/>
  <c r="A938" i="25"/>
  <c r="J937" i="25"/>
  <c r="I937" i="25"/>
  <c r="D937" i="25"/>
  <c r="C937" i="25"/>
  <c r="B937" i="25"/>
  <c r="A937" i="25"/>
  <c r="J936" i="25"/>
  <c r="I936" i="25"/>
  <c r="D936" i="25"/>
  <c r="C936" i="25"/>
  <c r="B936" i="25"/>
  <c r="A936" i="25"/>
  <c r="J935" i="25"/>
  <c r="I935" i="25"/>
  <c r="D935" i="25"/>
  <c r="C935" i="25"/>
  <c r="B935" i="25"/>
  <c r="A935" i="25"/>
  <c r="J934" i="25"/>
  <c r="I934" i="25"/>
  <c r="D934" i="25"/>
  <c r="C934" i="25"/>
  <c r="B934" i="25"/>
  <c r="A934" i="25"/>
  <c r="J933" i="25"/>
  <c r="I933" i="25"/>
  <c r="D933" i="25"/>
  <c r="C933" i="25"/>
  <c r="B933" i="25"/>
  <c r="A933" i="25"/>
  <c r="J932" i="25"/>
  <c r="I932" i="25"/>
  <c r="D932" i="25"/>
  <c r="C932" i="25"/>
  <c r="B932" i="25"/>
  <c r="A932" i="25"/>
  <c r="J931" i="25"/>
  <c r="I931" i="25"/>
  <c r="D931" i="25"/>
  <c r="C931" i="25"/>
  <c r="B931" i="25"/>
  <c r="A931" i="25"/>
  <c r="J930" i="25"/>
  <c r="I930" i="25"/>
  <c r="D930" i="25"/>
  <c r="C930" i="25"/>
  <c r="B930" i="25"/>
  <c r="A930" i="25"/>
  <c r="J929" i="25"/>
  <c r="K929" i="25"/>
  <c r="I929" i="25"/>
  <c r="D929" i="25"/>
  <c r="C929" i="25"/>
  <c r="B929" i="25"/>
  <c r="A929" i="25"/>
  <c r="J928" i="25"/>
  <c r="I928" i="25"/>
  <c r="K928" i="25"/>
  <c r="D928" i="25"/>
  <c r="C928" i="25"/>
  <c r="B928" i="25"/>
  <c r="A928" i="25"/>
  <c r="J927" i="25"/>
  <c r="I927" i="25"/>
  <c r="D927" i="25"/>
  <c r="C927" i="25"/>
  <c r="B927" i="25"/>
  <c r="A927" i="25"/>
  <c r="J926" i="25"/>
  <c r="I926" i="25"/>
  <c r="K926" i="25"/>
  <c r="D926" i="25"/>
  <c r="C926" i="25"/>
  <c r="B926" i="25"/>
  <c r="A926" i="25"/>
  <c r="J925" i="25"/>
  <c r="K925" i="25"/>
  <c r="I925" i="25"/>
  <c r="D925" i="25"/>
  <c r="C925" i="25"/>
  <c r="B925" i="25"/>
  <c r="A925" i="25"/>
  <c r="J924" i="25"/>
  <c r="I924" i="25"/>
  <c r="D924" i="25"/>
  <c r="C924" i="25"/>
  <c r="B924" i="25"/>
  <c r="A924" i="25"/>
  <c r="J923" i="25"/>
  <c r="I923" i="25"/>
  <c r="K923" i="25"/>
  <c r="D923" i="25"/>
  <c r="C923" i="25"/>
  <c r="B923" i="25"/>
  <c r="A923" i="25"/>
  <c r="J922" i="25"/>
  <c r="I922" i="25"/>
  <c r="D922" i="25"/>
  <c r="C922" i="25"/>
  <c r="B922" i="25"/>
  <c r="A922" i="25"/>
  <c r="J921" i="25"/>
  <c r="I921" i="25"/>
  <c r="D921" i="25"/>
  <c r="C921" i="25"/>
  <c r="B921" i="25"/>
  <c r="A921" i="25"/>
  <c r="J920" i="25"/>
  <c r="I920" i="25"/>
  <c r="D920" i="25"/>
  <c r="C920" i="25"/>
  <c r="B920" i="25"/>
  <c r="A920" i="25"/>
  <c r="J919" i="25"/>
  <c r="I919" i="25"/>
  <c r="D919" i="25"/>
  <c r="C919" i="25"/>
  <c r="B919" i="25"/>
  <c r="A919" i="25"/>
  <c r="J918" i="25"/>
  <c r="I918" i="25"/>
  <c r="D918" i="25"/>
  <c r="C918" i="25"/>
  <c r="B918" i="25"/>
  <c r="A918" i="25"/>
  <c r="J917" i="25"/>
  <c r="I917" i="25"/>
  <c r="K917" i="25"/>
  <c r="D917" i="25"/>
  <c r="C917" i="25"/>
  <c r="B917" i="25"/>
  <c r="A917" i="25"/>
  <c r="J916" i="25"/>
  <c r="I916" i="25"/>
  <c r="K916" i="25"/>
  <c r="D916" i="25"/>
  <c r="C916" i="25"/>
  <c r="B916" i="25"/>
  <c r="A916" i="25"/>
  <c r="J915" i="25"/>
  <c r="I915" i="25"/>
  <c r="D915" i="25"/>
  <c r="C915" i="25"/>
  <c r="B915" i="25"/>
  <c r="A915" i="25"/>
  <c r="J914" i="25"/>
  <c r="I914" i="25"/>
  <c r="D914" i="25"/>
  <c r="C914" i="25"/>
  <c r="B914" i="25"/>
  <c r="A914" i="25"/>
  <c r="J913" i="25"/>
  <c r="K913" i="25"/>
  <c r="I913" i="25"/>
  <c r="D913" i="25"/>
  <c r="C913" i="25"/>
  <c r="B913" i="25"/>
  <c r="A913" i="25"/>
  <c r="J912" i="25"/>
  <c r="I912" i="25"/>
  <c r="K912" i="25"/>
  <c r="D912" i="25"/>
  <c r="C912" i="25"/>
  <c r="B912" i="25"/>
  <c r="A912" i="25"/>
  <c r="J911" i="25"/>
  <c r="I911" i="25"/>
  <c r="D911" i="25"/>
  <c r="C911" i="25"/>
  <c r="B911" i="25"/>
  <c r="A911" i="25"/>
  <c r="J910" i="25"/>
  <c r="I910" i="25"/>
  <c r="D910" i="25"/>
  <c r="C910" i="25"/>
  <c r="B910" i="25"/>
  <c r="A910" i="25"/>
  <c r="J909" i="25"/>
  <c r="I909" i="25"/>
  <c r="K909" i="25"/>
  <c r="D909" i="25"/>
  <c r="C909" i="25"/>
  <c r="B909" i="25"/>
  <c r="A909" i="25"/>
  <c r="J908" i="25"/>
  <c r="I908" i="25"/>
  <c r="D908" i="25"/>
  <c r="C908" i="25"/>
  <c r="B908" i="25"/>
  <c r="A908" i="25"/>
  <c r="J907" i="25"/>
  <c r="I907" i="25"/>
  <c r="D907" i="25"/>
  <c r="C907" i="25"/>
  <c r="B907" i="25"/>
  <c r="A907" i="25"/>
  <c r="J906" i="25"/>
  <c r="I906" i="25"/>
  <c r="D906" i="25"/>
  <c r="C906" i="25"/>
  <c r="B906" i="25"/>
  <c r="A906" i="25"/>
  <c r="J905" i="25"/>
  <c r="I905" i="25"/>
  <c r="D905" i="25"/>
  <c r="C905" i="25"/>
  <c r="B905" i="25"/>
  <c r="A905" i="25"/>
  <c r="J904" i="25"/>
  <c r="I904" i="25"/>
  <c r="D904" i="25"/>
  <c r="C904" i="25"/>
  <c r="B904" i="25"/>
  <c r="A904" i="25"/>
  <c r="J903" i="25"/>
  <c r="I903" i="25"/>
  <c r="D903" i="25"/>
  <c r="C903" i="25"/>
  <c r="B903" i="25"/>
  <c r="A903" i="25"/>
  <c r="J902" i="25"/>
  <c r="I902" i="25"/>
  <c r="D902" i="25"/>
  <c r="C902" i="25"/>
  <c r="B902" i="25"/>
  <c r="A902" i="25"/>
  <c r="J901" i="25"/>
  <c r="I901" i="25"/>
  <c r="D901" i="25"/>
  <c r="C901" i="25"/>
  <c r="B901" i="25"/>
  <c r="A901" i="25"/>
  <c r="J900" i="25"/>
  <c r="I900" i="25"/>
  <c r="D900" i="25"/>
  <c r="C900" i="25"/>
  <c r="B900" i="25"/>
  <c r="A900" i="25"/>
  <c r="J899" i="25"/>
  <c r="I899" i="25"/>
  <c r="D899" i="25"/>
  <c r="C899" i="25"/>
  <c r="B899" i="25"/>
  <c r="A899" i="25"/>
  <c r="J898" i="25"/>
  <c r="I898" i="25"/>
  <c r="D898" i="25"/>
  <c r="C898" i="25"/>
  <c r="B898" i="25"/>
  <c r="A898" i="25"/>
  <c r="J897" i="25"/>
  <c r="I897" i="25"/>
  <c r="D897" i="25"/>
  <c r="C897" i="25"/>
  <c r="B897" i="25"/>
  <c r="A897" i="25"/>
  <c r="J896" i="25"/>
  <c r="I896" i="25"/>
  <c r="D896" i="25"/>
  <c r="C896" i="25"/>
  <c r="B896" i="25"/>
  <c r="A896" i="25"/>
  <c r="J895" i="25"/>
  <c r="I895" i="25"/>
  <c r="K895" i="25"/>
  <c r="D895" i="25"/>
  <c r="C895" i="25"/>
  <c r="B895" i="25"/>
  <c r="A895" i="25"/>
  <c r="J894" i="25"/>
  <c r="I894" i="25"/>
  <c r="D894" i="25"/>
  <c r="C894" i="25"/>
  <c r="B894" i="25"/>
  <c r="A894" i="25"/>
  <c r="J893" i="25"/>
  <c r="I893" i="25"/>
  <c r="D893" i="25"/>
  <c r="C893" i="25"/>
  <c r="B893" i="25"/>
  <c r="A893" i="25"/>
  <c r="J892" i="25"/>
  <c r="I892" i="25"/>
  <c r="D892" i="25"/>
  <c r="C892" i="25"/>
  <c r="B892" i="25"/>
  <c r="A892" i="25"/>
  <c r="J891" i="25"/>
  <c r="I891" i="25"/>
  <c r="K891" i="25"/>
  <c r="D891" i="25"/>
  <c r="C891" i="25"/>
  <c r="B891" i="25"/>
  <c r="A891" i="25"/>
  <c r="J890" i="25"/>
  <c r="K890" i="25"/>
  <c r="I890" i="25"/>
  <c r="D890" i="25"/>
  <c r="C890" i="25"/>
  <c r="B890" i="25"/>
  <c r="A890" i="25"/>
  <c r="J889" i="25"/>
  <c r="I889" i="25"/>
  <c r="D889" i="25"/>
  <c r="C889" i="25"/>
  <c r="B889" i="25"/>
  <c r="A889" i="25"/>
  <c r="J888" i="25"/>
  <c r="I888" i="25"/>
  <c r="K888" i="25"/>
  <c r="D888" i="25"/>
  <c r="C888" i="25"/>
  <c r="B888" i="25"/>
  <c r="A888" i="25"/>
  <c r="J887" i="25"/>
  <c r="I887" i="25"/>
  <c r="D887" i="25"/>
  <c r="C887" i="25"/>
  <c r="B887" i="25"/>
  <c r="A887" i="25"/>
  <c r="J886" i="25"/>
  <c r="I886" i="25"/>
  <c r="K886" i="25"/>
  <c r="D886" i="25"/>
  <c r="C886" i="25"/>
  <c r="B886" i="25"/>
  <c r="A886" i="25"/>
  <c r="J885" i="25"/>
  <c r="I885" i="25"/>
  <c r="D885" i="25"/>
  <c r="C885" i="25"/>
  <c r="B885" i="25"/>
  <c r="A885" i="25"/>
  <c r="J884" i="25"/>
  <c r="I884" i="25"/>
  <c r="D884" i="25"/>
  <c r="C884" i="25"/>
  <c r="B884" i="25"/>
  <c r="A884" i="25"/>
  <c r="J883" i="25"/>
  <c r="I883" i="25"/>
  <c r="D883" i="25"/>
  <c r="C883" i="25"/>
  <c r="B883" i="25"/>
  <c r="A883" i="25"/>
  <c r="J882" i="25"/>
  <c r="I882" i="25"/>
  <c r="D882" i="25"/>
  <c r="C882" i="25"/>
  <c r="B882" i="25"/>
  <c r="A882" i="25"/>
  <c r="J881" i="25"/>
  <c r="I881" i="25"/>
  <c r="D881" i="25"/>
  <c r="C881" i="25"/>
  <c r="B881" i="25"/>
  <c r="A881" i="25"/>
  <c r="J880" i="25"/>
  <c r="I880" i="25"/>
  <c r="D880" i="25"/>
  <c r="C880" i="25"/>
  <c r="B880" i="25"/>
  <c r="A880" i="25"/>
  <c r="J879" i="25"/>
  <c r="I879" i="25"/>
  <c r="K879" i="25"/>
  <c r="D879" i="25"/>
  <c r="C879" i="25"/>
  <c r="B879" i="25"/>
  <c r="A879" i="25"/>
  <c r="J878" i="25"/>
  <c r="I878" i="25"/>
  <c r="D878" i="25"/>
  <c r="C878" i="25"/>
  <c r="B878" i="25"/>
  <c r="A878" i="25"/>
  <c r="J877" i="25"/>
  <c r="K877" i="25"/>
  <c r="I877" i="25"/>
  <c r="D877" i="25"/>
  <c r="C877" i="25"/>
  <c r="B877" i="25"/>
  <c r="A877" i="25"/>
  <c r="J876" i="25"/>
  <c r="I876" i="25"/>
  <c r="D876" i="25"/>
  <c r="C876" i="25"/>
  <c r="B876" i="25"/>
  <c r="A876" i="25"/>
  <c r="J875" i="25"/>
  <c r="I875" i="25"/>
  <c r="K875" i="25"/>
  <c r="D875" i="25"/>
  <c r="C875" i="25"/>
  <c r="B875" i="25"/>
  <c r="A875" i="25"/>
  <c r="J874" i="25"/>
  <c r="I874" i="25"/>
  <c r="D874" i="25"/>
  <c r="C874" i="25"/>
  <c r="B874" i="25"/>
  <c r="A874" i="25"/>
  <c r="J873" i="25"/>
  <c r="I873" i="25"/>
  <c r="D873" i="25"/>
  <c r="C873" i="25"/>
  <c r="B873" i="25"/>
  <c r="A873" i="25"/>
  <c r="J872" i="25"/>
  <c r="I872" i="25"/>
  <c r="K872" i="25"/>
  <c r="D872" i="25"/>
  <c r="C872" i="25"/>
  <c r="B872" i="25"/>
  <c r="A872" i="25"/>
  <c r="J871" i="25"/>
  <c r="I871" i="25"/>
  <c r="D871" i="25"/>
  <c r="C871" i="25"/>
  <c r="B871" i="25"/>
  <c r="A871" i="25"/>
  <c r="J870" i="25"/>
  <c r="I870" i="25"/>
  <c r="D870" i="25"/>
  <c r="C870" i="25"/>
  <c r="B870" i="25"/>
  <c r="A870" i="25"/>
  <c r="J869" i="25"/>
  <c r="I869" i="25"/>
  <c r="D869" i="25"/>
  <c r="C869" i="25"/>
  <c r="B869" i="25"/>
  <c r="A869" i="25"/>
  <c r="J868" i="25"/>
  <c r="I868" i="25"/>
  <c r="D868" i="25"/>
  <c r="C868" i="25"/>
  <c r="B868" i="25"/>
  <c r="A868" i="25"/>
  <c r="J867" i="25"/>
  <c r="I867" i="25"/>
  <c r="D867" i="25"/>
  <c r="C867" i="25"/>
  <c r="B867" i="25"/>
  <c r="A867" i="25"/>
  <c r="J866" i="25"/>
  <c r="I866" i="25"/>
  <c r="D866" i="25"/>
  <c r="C866" i="25"/>
  <c r="B866" i="25"/>
  <c r="A866" i="25"/>
  <c r="J865" i="25"/>
  <c r="I865" i="25"/>
  <c r="D865" i="25"/>
  <c r="C865" i="25"/>
  <c r="B865" i="25"/>
  <c r="A865" i="25"/>
  <c r="J864" i="25"/>
  <c r="I864" i="25"/>
  <c r="D864" i="25"/>
  <c r="C864" i="25"/>
  <c r="B864" i="25"/>
  <c r="A864" i="25"/>
  <c r="J863" i="25"/>
  <c r="I863" i="25"/>
  <c r="D863" i="25"/>
  <c r="C863" i="25"/>
  <c r="B863" i="25"/>
  <c r="A863" i="25"/>
  <c r="K862" i="25"/>
  <c r="J862" i="25"/>
  <c r="I862" i="25"/>
  <c r="D862" i="25"/>
  <c r="C862" i="25"/>
  <c r="B862" i="25"/>
  <c r="A862" i="25"/>
  <c r="J861" i="25"/>
  <c r="I861" i="25"/>
  <c r="D861" i="25"/>
  <c r="C861" i="25"/>
  <c r="B861" i="25"/>
  <c r="A861" i="25"/>
  <c r="J860" i="25"/>
  <c r="I860" i="25"/>
  <c r="D860" i="25"/>
  <c r="C860" i="25"/>
  <c r="B860" i="25"/>
  <c r="A860" i="25"/>
  <c r="J859" i="25"/>
  <c r="I859" i="25"/>
  <c r="D859" i="25"/>
  <c r="C859" i="25"/>
  <c r="B859" i="25"/>
  <c r="A859" i="25"/>
  <c r="J858" i="25"/>
  <c r="I858" i="25"/>
  <c r="D858" i="25"/>
  <c r="C858" i="25"/>
  <c r="B858" i="25"/>
  <c r="A858" i="25"/>
  <c r="J857" i="25"/>
  <c r="I857" i="25"/>
  <c r="D857" i="25"/>
  <c r="C857" i="25"/>
  <c r="B857" i="25"/>
  <c r="A857" i="25"/>
  <c r="J856" i="25"/>
  <c r="I856" i="25"/>
  <c r="D856" i="25"/>
  <c r="C856" i="25"/>
  <c r="B856" i="25"/>
  <c r="A856" i="25"/>
  <c r="J855" i="25"/>
  <c r="I855" i="25"/>
  <c r="D855" i="25"/>
  <c r="C855" i="25"/>
  <c r="B855" i="25"/>
  <c r="A855" i="25"/>
  <c r="J854" i="25"/>
  <c r="I854" i="25"/>
  <c r="D854" i="25"/>
  <c r="C854" i="25"/>
  <c r="B854" i="25"/>
  <c r="A854" i="25"/>
  <c r="J853" i="25"/>
  <c r="I853" i="25"/>
  <c r="D853" i="25"/>
  <c r="C853" i="25"/>
  <c r="B853" i="25"/>
  <c r="A853" i="25"/>
  <c r="J852" i="25"/>
  <c r="I852" i="25"/>
  <c r="D852" i="25"/>
  <c r="C852" i="25"/>
  <c r="B852" i="25"/>
  <c r="A852" i="25"/>
  <c r="J851" i="25"/>
  <c r="I851" i="25"/>
  <c r="D851" i="25"/>
  <c r="C851" i="25"/>
  <c r="B851" i="25"/>
  <c r="A851" i="25"/>
  <c r="J850" i="25"/>
  <c r="I850" i="25"/>
  <c r="D850" i="25"/>
  <c r="C850" i="25"/>
  <c r="B850" i="25"/>
  <c r="A850" i="25"/>
  <c r="J849" i="25"/>
  <c r="I849" i="25"/>
  <c r="K849" i="25"/>
  <c r="D849" i="25"/>
  <c r="C849" i="25"/>
  <c r="B849" i="25"/>
  <c r="A849" i="25"/>
  <c r="J848" i="25"/>
  <c r="I848" i="25"/>
  <c r="D848" i="25"/>
  <c r="C848" i="25"/>
  <c r="B848" i="25"/>
  <c r="A848" i="25"/>
  <c r="J847" i="25"/>
  <c r="I847" i="25"/>
  <c r="D847" i="25"/>
  <c r="C847" i="25"/>
  <c r="B847" i="25"/>
  <c r="A847" i="25"/>
  <c r="J846" i="25"/>
  <c r="I846" i="25"/>
  <c r="K846" i="25"/>
  <c r="D846" i="25"/>
  <c r="C846" i="25"/>
  <c r="B846" i="25"/>
  <c r="A846" i="25"/>
  <c r="J845" i="25"/>
  <c r="I845" i="25"/>
  <c r="D845" i="25"/>
  <c r="C845" i="25"/>
  <c r="B845" i="25"/>
  <c r="A845" i="25"/>
  <c r="J844" i="25"/>
  <c r="I844" i="25"/>
  <c r="K844" i="25"/>
  <c r="D844" i="25"/>
  <c r="C844" i="25"/>
  <c r="B844" i="25"/>
  <c r="A844" i="25"/>
  <c r="J843" i="25"/>
  <c r="K843" i="25"/>
  <c r="I843" i="25"/>
  <c r="D843" i="25"/>
  <c r="C843" i="25"/>
  <c r="B843" i="25"/>
  <c r="A843" i="25"/>
  <c r="J842" i="25"/>
  <c r="I842" i="25"/>
  <c r="D842" i="25"/>
  <c r="C842" i="25"/>
  <c r="B842" i="25"/>
  <c r="A842" i="25"/>
  <c r="J841" i="25"/>
  <c r="I841" i="25"/>
  <c r="D841" i="25"/>
  <c r="C841" i="25"/>
  <c r="B841" i="25"/>
  <c r="A841" i="25"/>
  <c r="J840" i="25"/>
  <c r="I840" i="25"/>
  <c r="D840" i="25"/>
  <c r="C840" i="25"/>
  <c r="B840" i="25"/>
  <c r="A840" i="25"/>
  <c r="J839" i="25"/>
  <c r="I839" i="25"/>
  <c r="K839" i="25"/>
  <c r="D839" i="25"/>
  <c r="C839" i="25"/>
  <c r="B839" i="25"/>
  <c r="A839" i="25"/>
  <c r="J838" i="25"/>
  <c r="I838" i="25"/>
  <c r="D838" i="25"/>
  <c r="C838" i="25"/>
  <c r="B838" i="25"/>
  <c r="A838" i="25"/>
  <c r="J837" i="25"/>
  <c r="I837" i="25"/>
  <c r="D837" i="25"/>
  <c r="C837" i="25"/>
  <c r="B837" i="25"/>
  <c r="A837" i="25"/>
  <c r="J836" i="25"/>
  <c r="I836" i="25"/>
  <c r="D836" i="25"/>
  <c r="C836" i="25"/>
  <c r="B836" i="25"/>
  <c r="A836" i="25"/>
  <c r="J835" i="25"/>
  <c r="I835" i="25"/>
  <c r="K835" i="25"/>
  <c r="D835" i="25"/>
  <c r="C835" i="25"/>
  <c r="B835" i="25"/>
  <c r="A835" i="25"/>
  <c r="J834" i="25"/>
  <c r="I834" i="25"/>
  <c r="D834" i="25"/>
  <c r="C834" i="25"/>
  <c r="B834" i="25"/>
  <c r="A834" i="25"/>
  <c r="J833" i="25"/>
  <c r="I833" i="25"/>
  <c r="D833" i="25"/>
  <c r="C833" i="25"/>
  <c r="B833" i="25"/>
  <c r="A833" i="25"/>
  <c r="J832" i="25"/>
  <c r="I832" i="25"/>
  <c r="K832" i="25"/>
  <c r="D832" i="25"/>
  <c r="C832" i="25"/>
  <c r="B832" i="25"/>
  <c r="A832" i="25"/>
  <c r="J831" i="25"/>
  <c r="K831" i="25"/>
  <c r="I831" i="25"/>
  <c r="D831" i="25"/>
  <c r="C831" i="25"/>
  <c r="B831" i="25"/>
  <c r="A831" i="25"/>
  <c r="J830" i="25"/>
  <c r="I830" i="25"/>
  <c r="D830" i="25"/>
  <c r="C830" i="25"/>
  <c r="B830" i="25"/>
  <c r="A830" i="25"/>
  <c r="J829" i="25"/>
  <c r="I829" i="25"/>
  <c r="D829" i="25"/>
  <c r="C829" i="25"/>
  <c r="B829" i="25"/>
  <c r="A829" i="25"/>
  <c r="J828" i="25"/>
  <c r="I828" i="25"/>
  <c r="D828" i="25"/>
  <c r="C828" i="25"/>
  <c r="B828" i="25"/>
  <c r="A828" i="25"/>
  <c r="J827" i="25"/>
  <c r="I827" i="25"/>
  <c r="D827" i="25"/>
  <c r="C827" i="25"/>
  <c r="B827" i="25"/>
  <c r="A827" i="25"/>
  <c r="J826" i="25"/>
  <c r="I826" i="25"/>
  <c r="D826" i="25"/>
  <c r="C826" i="25"/>
  <c r="B826" i="25"/>
  <c r="A826" i="25"/>
  <c r="J825" i="25"/>
  <c r="I825" i="25"/>
  <c r="D825" i="25"/>
  <c r="C825" i="25"/>
  <c r="B825" i="25"/>
  <c r="A825" i="25"/>
  <c r="J824" i="25"/>
  <c r="I824" i="25"/>
  <c r="D824" i="25"/>
  <c r="C824" i="25"/>
  <c r="B824" i="25"/>
  <c r="A824" i="25"/>
  <c r="K823" i="25"/>
  <c r="J823" i="25"/>
  <c r="I823" i="25"/>
  <c r="D823" i="25"/>
  <c r="C823" i="25"/>
  <c r="B823" i="25"/>
  <c r="A823" i="25"/>
  <c r="J822" i="25"/>
  <c r="I822" i="25"/>
  <c r="D822" i="25"/>
  <c r="C822" i="25"/>
  <c r="B822" i="25"/>
  <c r="A822" i="25"/>
  <c r="J821" i="25"/>
  <c r="K821" i="25"/>
  <c r="I821" i="25"/>
  <c r="D821" i="25"/>
  <c r="C821" i="25"/>
  <c r="B821" i="25"/>
  <c r="A821" i="25"/>
  <c r="J820" i="25"/>
  <c r="I820" i="25"/>
  <c r="D820" i="25"/>
  <c r="C820" i="25"/>
  <c r="B820" i="25"/>
  <c r="A820" i="25"/>
  <c r="J819" i="25"/>
  <c r="I819" i="25"/>
  <c r="K819" i="25"/>
  <c r="D819" i="25"/>
  <c r="C819" i="25"/>
  <c r="B819" i="25"/>
  <c r="A819" i="25"/>
  <c r="J818" i="25"/>
  <c r="I818" i="25"/>
  <c r="D818" i="25"/>
  <c r="C818" i="25"/>
  <c r="B818" i="25"/>
  <c r="A818" i="25"/>
  <c r="J817" i="25"/>
  <c r="I817" i="25"/>
  <c r="D817" i="25"/>
  <c r="C817" i="25"/>
  <c r="B817" i="25"/>
  <c r="A817" i="25"/>
  <c r="J816" i="25"/>
  <c r="I816" i="25"/>
  <c r="D816" i="25"/>
  <c r="C816" i="25"/>
  <c r="B816" i="25"/>
  <c r="A816" i="25"/>
  <c r="J815" i="25"/>
  <c r="I815" i="25"/>
  <c r="K815" i="25"/>
  <c r="D815" i="25"/>
  <c r="C815" i="25"/>
  <c r="B815" i="25"/>
  <c r="A815" i="25"/>
  <c r="J814" i="25"/>
  <c r="I814" i="25"/>
  <c r="D814" i="25"/>
  <c r="C814" i="25"/>
  <c r="B814" i="25"/>
  <c r="A814" i="25"/>
  <c r="J813" i="25"/>
  <c r="I813" i="25"/>
  <c r="D813" i="25"/>
  <c r="C813" i="25"/>
  <c r="B813" i="25"/>
  <c r="A813" i="25"/>
  <c r="J812" i="25"/>
  <c r="I812" i="25"/>
  <c r="D812" i="25"/>
  <c r="C812" i="25"/>
  <c r="B812" i="25"/>
  <c r="A812" i="25"/>
  <c r="J811" i="25"/>
  <c r="I811" i="25"/>
  <c r="D811" i="25"/>
  <c r="C811" i="25"/>
  <c r="B811" i="25"/>
  <c r="A811" i="25"/>
  <c r="J810" i="25"/>
  <c r="I810" i="25"/>
  <c r="D810" i="25"/>
  <c r="C810" i="25"/>
  <c r="B810" i="25"/>
  <c r="A810" i="25"/>
  <c r="J809" i="25"/>
  <c r="I809" i="25"/>
  <c r="K809" i="25"/>
  <c r="D809" i="25"/>
  <c r="C809" i="25"/>
  <c r="B809" i="25"/>
  <c r="A809" i="25"/>
  <c r="J808" i="25"/>
  <c r="I808" i="25"/>
  <c r="D808" i="25"/>
  <c r="C808" i="25"/>
  <c r="B808" i="25"/>
  <c r="A808" i="25"/>
  <c r="J807" i="25"/>
  <c r="K807" i="25"/>
  <c r="I807" i="25"/>
  <c r="D807" i="25"/>
  <c r="C807" i="25"/>
  <c r="B807" i="25"/>
  <c r="A807" i="25"/>
  <c r="J806" i="25"/>
  <c r="I806" i="25"/>
  <c r="K806" i="25"/>
  <c r="D806" i="25"/>
  <c r="C806" i="25"/>
  <c r="B806" i="25"/>
  <c r="A806" i="25"/>
  <c r="J805" i="25"/>
  <c r="I805" i="25"/>
  <c r="D805" i="25"/>
  <c r="C805" i="25"/>
  <c r="B805" i="25"/>
  <c r="A805" i="25"/>
  <c r="J804" i="25"/>
  <c r="I804" i="25"/>
  <c r="D804" i="25"/>
  <c r="C804" i="25"/>
  <c r="B804" i="25"/>
  <c r="A804" i="25"/>
  <c r="J803" i="25"/>
  <c r="K803" i="25"/>
  <c r="I803" i="25"/>
  <c r="D803" i="25"/>
  <c r="C803" i="25"/>
  <c r="B803" i="25"/>
  <c r="A803" i="25"/>
  <c r="J802" i="25"/>
  <c r="I802" i="25"/>
  <c r="D802" i="25"/>
  <c r="C802" i="25"/>
  <c r="B802" i="25"/>
  <c r="A802" i="25"/>
  <c r="J801" i="25"/>
  <c r="I801" i="25"/>
  <c r="D801" i="25"/>
  <c r="C801" i="25"/>
  <c r="B801" i="25"/>
  <c r="A801" i="25"/>
  <c r="J800" i="25"/>
  <c r="I800" i="25"/>
  <c r="D800" i="25"/>
  <c r="C800" i="25"/>
  <c r="B800" i="25"/>
  <c r="A800" i="25"/>
  <c r="J799" i="25"/>
  <c r="I799" i="25"/>
  <c r="D799" i="25"/>
  <c r="C799" i="25"/>
  <c r="B799" i="25"/>
  <c r="A799" i="25"/>
  <c r="J798" i="25"/>
  <c r="I798" i="25"/>
  <c r="D798" i="25"/>
  <c r="C798" i="25"/>
  <c r="B798" i="25"/>
  <c r="A798" i="25"/>
  <c r="J797" i="25"/>
  <c r="I797" i="25"/>
  <c r="D797" i="25"/>
  <c r="C797" i="25"/>
  <c r="B797" i="25"/>
  <c r="A797" i="25"/>
  <c r="J796" i="25"/>
  <c r="I796" i="25"/>
  <c r="D796" i="25"/>
  <c r="C796" i="25"/>
  <c r="B796" i="25"/>
  <c r="A796" i="25"/>
  <c r="J795" i="25"/>
  <c r="I795" i="25"/>
  <c r="D795" i="25"/>
  <c r="C795" i="25"/>
  <c r="B795" i="25"/>
  <c r="A795" i="25"/>
  <c r="J794" i="25"/>
  <c r="I794" i="25"/>
  <c r="D794" i="25"/>
  <c r="C794" i="25"/>
  <c r="B794" i="25"/>
  <c r="A794" i="25"/>
  <c r="J793" i="25"/>
  <c r="I793" i="25"/>
  <c r="D793" i="25"/>
  <c r="C793" i="25"/>
  <c r="B793" i="25"/>
  <c r="A793" i="25"/>
  <c r="J792" i="25"/>
  <c r="I792" i="25"/>
  <c r="D792" i="25"/>
  <c r="C792" i="25"/>
  <c r="B792" i="25"/>
  <c r="A792" i="25"/>
  <c r="J791" i="25"/>
  <c r="I791" i="25"/>
  <c r="D791" i="25"/>
  <c r="C791" i="25"/>
  <c r="B791" i="25"/>
  <c r="A791" i="25"/>
  <c r="J790" i="25"/>
  <c r="K790" i="25"/>
  <c r="I790" i="25"/>
  <c r="D790" i="25"/>
  <c r="C790" i="25"/>
  <c r="B790" i="25"/>
  <c r="A790" i="25"/>
  <c r="J789" i="25"/>
  <c r="I789" i="25"/>
  <c r="D789" i="25"/>
  <c r="C789" i="25"/>
  <c r="B789" i="25"/>
  <c r="A789" i="25"/>
  <c r="J788" i="25"/>
  <c r="I788" i="25"/>
  <c r="D788" i="25"/>
  <c r="C788" i="25"/>
  <c r="B788" i="25"/>
  <c r="A788" i="25"/>
  <c r="J787" i="25"/>
  <c r="I787" i="25"/>
  <c r="D787" i="25"/>
  <c r="C787" i="25"/>
  <c r="B787" i="25"/>
  <c r="A787" i="25"/>
  <c r="J786" i="25"/>
  <c r="K786" i="25"/>
  <c r="I786" i="25"/>
  <c r="D786" i="25"/>
  <c r="C786" i="25"/>
  <c r="B786" i="25"/>
  <c r="A786" i="25"/>
  <c r="J785" i="25"/>
  <c r="I785" i="25"/>
  <c r="D785" i="25"/>
  <c r="C785" i="25"/>
  <c r="B785" i="25"/>
  <c r="A785" i="25"/>
  <c r="J784" i="25"/>
  <c r="I784" i="25"/>
  <c r="D784" i="25"/>
  <c r="C784" i="25"/>
  <c r="B784" i="25"/>
  <c r="A784" i="25"/>
  <c r="J783" i="25"/>
  <c r="I783" i="25"/>
  <c r="K783" i="25"/>
  <c r="D783" i="25"/>
  <c r="C783" i="25"/>
  <c r="B783" i="25"/>
  <c r="A783" i="25"/>
  <c r="J782" i="25"/>
  <c r="I782" i="25"/>
  <c r="D782" i="25"/>
  <c r="C782" i="25"/>
  <c r="B782" i="25"/>
  <c r="A782" i="25"/>
  <c r="J781" i="25"/>
  <c r="I781" i="25"/>
  <c r="D781" i="25"/>
  <c r="C781" i="25"/>
  <c r="B781" i="25"/>
  <c r="A781" i="25"/>
  <c r="J780" i="25"/>
  <c r="I780" i="25"/>
  <c r="D780" i="25"/>
  <c r="C780" i="25"/>
  <c r="B780" i="25"/>
  <c r="A780" i="25"/>
  <c r="J779" i="25"/>
  <c r="I779" i="25"/>
  <c r="D779" i="25"/>
  <c r="C779" i="25"/>
  <c r="B779" i="25"/>
  <c r="A779" i="25"/>
  <c r="J778" i="25"/>
  <c r="I778" i="25"/>
  <c r="D778" i="25"/>
  <c r="C778" i="25"/>
  <c r="B778" i="25"/>
  <c r="A778" i="25"/>
  <c r="J777" i="25"/>
  <c r="I777" i="25"/>
  <c r="D777" i="25"/>
  <c r="C777" i="25"/>
  <c r="B777" i="25"/>
  <c r="A777" i="25"/>
  <c r="J776" i="25"/>
  <c r="I776" i="25"/>
  <c r="D776" i="25"/>
  <c r="C776" i="25"/>
  <c r="B776" i="25"/>
  <c r="A776" i="25"/>
  <c r="J775" i="25"/>
  <c r="I775" i="25"/>
  <c r="K775" i="25"/>
  <c r="D775" i="25"/>
  <c r="C775" i="25"/>
  <c r="B775" i="25"/>
  <c r="A775" i="25"/>
  <c r="J774" i="25"/>
  <c r="I774" i="25"/>
  <c r="D774" i="25"/>
  <c r="C774" i="25"/>
  <c r="B774" i="25"/>
  <c r="A774" i="25"/>
  <c r="J773" i="25"/>
  <c r="I773" i="25"/>
  <c r="D773" i="25"/>
  <c r="C773" i="25"/>
  <c r="B773" i="25"/>
  <c r="A773" i="25"/>
  <c r="J772" i="25"/>
  <c r="I772" i="25"/>
  <c r="D772" i="25"/>
  <c r="C772" i="25"/>
  <c r="B772" i="25"/>
  <c r="A772" i="25"/>
  <c r="J771" i="25"/>
  <c r="I771" i="25"/>
  <c r="K771" i="25"/>
  <c r="D771" i="25"/>
  <c r="C771" i="25"/>
  <c r="B771" i="25"/>
  <c r="A771" i="25"/>
  <c r="J770" i="25"/>
  <c r="I770" i="25"/>
  <c r="D770" i="25"/>
  <c r="C770" i="25"/>
  <c r="B770" i="25"/>
  <c r="A770" i="25"/>
  <c r="J769" i="25"/>
  <c r="I769" i="25"/>
  <c r="D769" i="25"/>
  <c r="C769" i="25"/>
  <c r="B769" i="25"/>
  <c r="A769" i="25"/>
  <c r="J768" i="25"/>
  <c r="I768" i="25"/>
  <c r="D768" i="25"/>
  <c r="C768" i="25"/>
  <c r="B768" i="25"/>
  <c r="A768" i="25"/>
  <c r="J767" i="25"/>
  <c r="I767" i="25"/>
  <c r="D767" i="25"/>
  <c r="C767" i="25"/>
  <c r="B767" i="25"/>
  <c r="A767" i="25"/>
  <c r="J766" i="25"/>
  <c r="I766" i="25"/>
  <c r="D766" i="25"/>
  <c r="C766" i="25"/>
  <c r="B766" i="25"/>
  <c r="A766" i="25"/>
  <c r="J765" i="25"/>
  <c r="I765" i="25"/>
  <c r="D765" i="25"/>
  <c r="C765" i="25"/>
  <c r="B765" i="25"/>
  <c r="A765" i="25"/>
  <c r="J764" i="25"/>
  <c r="I764" i="25"/>
  <c r="D764" i="25"/>
  <c r="C764" i="25"/>
  <c r="B764" i="25"/>
  <c r="A764" i="25"/>
  <c r="J763" i="25"/>
  <c r="I763" i="25"/>
  <c r="D763" i="25"/>
  <c r="C763" i="25"/>
  <c r="B763" i="25"/>
  <c r="A763" i="25"/>
  <c r="J762" i="25"/>
  <c r="I762" i="25"/>
  <c r="D762" i="25"/>
  <c r="C762" i="25"/>
  <c r="B762" i="25"/>
  <c r="A762" i="25"/>
  <c r="J761" i="25"/>
  <c r="I761" i="25"/>
  <c r="D761" i="25"/>
  <c r="C761" i="25"/>
  <c r="B761" i="25"/>
  <c r="A761" i="25"/>
  <c r="J760" i="25"/>
  <c r="I760" i="25"/>
  <c r="K760" i="25"/>
  <c r="D760" i="25"/>
  <c r="C760" i="25"/>
  <c r="B760" i="25"/>
  <c r="A760" i="25"/>
  <c r="J759" i="25"/>
  <c r="I759" i="25"/>
  <c r="D759" i="25"/>
  <c r="C759" i="25"/>
  <c r="B759" i="25"/>
  <c r="A759" i="25"/>
  <c r="J758" i="25"/>
  <c r="I758" i="25"/>
  <c r="D758" i="25"/>
  <c r="C758" i="25"/>
  <c r="B758" i="25"/>
  <c r="A758" i="25"/>
  <c r="J757" i="25"/>
  <c r="I757" i="25"/>
  <c r="D757" i="25"/>
  <c r="C757" i="25"/>
  <c r="B757" i="25"/>
  <c r="A757" i="25"/>
  <c r="J756" i="25"/>
  <c r="I756" i="25"/>
  <c r="D756" i="25"/>
  <c r="C756" i="25"/>
  <c r="B756" i="25"/>
  <c r="A756" i="25"/>
  <c r="J755" i="25"/>
  <c r="I755" i="25"/>
  <c r="D755" i="25"/>
  <c r="C755" i="25"/>
  <c r="B755" i="25"/>
  <c r="A755" i="25"/>
  <c r="J754" i="25"/>
  <c r="I754" i="25"/>
  <c r="D754" i="25"/>
  <c r="C754" i="25"/>
  <c r="B754" i="25"/>
  <c r="A754" i="25"/>
  <c r="J753" i="25"/>
  <c r="I753" i="25"/>
  <c r="D753" i="25"/>
  <c r="C753" i="25"/>
  <c r="B753" i="25"/>
  <c r="A753" i="25"/>
  <c r="J752" i="25"/>
  <c r="I752" i="25"/>
  <c r="D752" i="25"/>
  <c r="C752" i="25"/>
  <c r="B752" i="25"/>
  <c r="A752" i="25"/>
  <c r="J751" i="25"/>
  <c r="I751" i="25"/>
  <c r="D751" i="25"/>
  <c r="C751" i="25"/>
  <c r="B751" i="25"/>
  <c r="A751" i="25"/>
  <c r="J750" i="25"/>
  <c r="I750" i="25"/>
  <c r="D750" i="25"/>
  <c r="C750" i="25"/>
  <c r="B750" i="25"/>
  <c r="A750" i="25"/>
  <c r="J749" i="25"/>
  <c r="I749" i="25"/>
  <c r="D749" i="25"/>
  <c r="C749" i="25"/>
  <c r="B749" i="25"/>
  <c r="A749" i="25"/>
  <c r="J748" i="25"/>
  <c r="I748" i="25"/>
  <c r="D748" i="25"/>
  <c r="C748" i="25"/>
  <c r="B748" i="25"/>
  <c r="A748" i="25"/>
  <c r="J747" i="25"/>
  <c r="I747" i="25"/>
  <c r="D747" i="25"/>
  <c r="C747" i="25"/>
  <c r="B747" i="25"/>
  <c r="A747" i="25"/>
  <c r="J746" i="25"/>
  <c r="I746" i="25"/>
  <c r="D746" i="25"/>
  <c r="C746" i="25"/>
  <c r="B746" i="25"/>
  <c r="A746" i="25"/>
  <c r="J745" i="25"/>
  <c r="I745" i="25"/>
  <c r="D745" i="25"/>
  <c r="C745" i="25"/>
  <c r="B745" i="25"/>
  <c r="A745" i="25"/>
  <c r="J744" i="25"/>
  <c r="I744" i="25"/>
  <c r="D744" i="25"/>
  <c r="C744" i="25"/>
  <c r="B744" i="25"/>
  <c r="A744" i="25"/>
  <c r="J743" i="25"/>
  <c r="I743" i="25"/>
  <c r="D743" i="25"/>
  <c r="C743" i="25"/>
  <c r="B743" i="25"/>
  <c r="A743" i="25"/>
  <c r="J742" i="25"/>
  <c r="I742" i="25"/>
  <c r="D742" i="25"/>
  <c r="C742" i="25"/>
  <c r="B742" i="25"/>
  <c r="A742" i="25"/>
  <c r="J741" i="25"/>
  <c r="I741" i="25"/>
  <c r="D741" i="25"/>
  <c r="C741" i="25"/>
  <c r="B741" i="25"/>
  <c r="A741" i="25"/>
  <c r="J740" i="25"/>
  <c r="I740" i="25"/>
  <c r="K740" i="25"/>
  <c r="D740" i="25"/>
  <c r="C740" i="25"/>
  <c r="B740" i="25"/>
  <c r="A740" i="25"/>
  <c r="J739" i="25"/>
  <c r="I739" i="25"/>
  <c r="K739" i="25"/>
  <c r="D739" i="25"/>
  <c r="C739" i="25"/>
  <c r="B739" i="25"/>
  <c r="A739" i="25"/>
  <c r="J738" i="25"/>
  <c r="I738" i="25"/>
  <c r="D738" i="25"/>
  <c r="C738" i="25"/>
  <c r="B738" i="25"/>
  <c r="A738" i="25"/>
  <c r="J737" i="25"/>
  <c r="I737" i="25"/>
  <c r="D737" i="25"/>
  <c r="C737" i="25"/>
  <c r="B737" i="25"/>
  <c r="A737" i="25"/>
  <c r="J736" i="25"/>
  <c r="I736" i="25"/>
  <c r="K736" i="25"/>
  <c r="D736" i="25"/>
  <c r="C736" i="25"/>
  <c r="B736" i="25"/>
  <c r="A736" i="25"/>
  <c r="J735" i="25"/>
  <c r="I735" i="25"/>
  <c r="D735" i="25"/>
  <c r="C735" i="25"/>
  <c r="B735" i="25"/>
  <c r="A735" i="25"/>
  <c r="J734" i="25"/>
  <c r="I734" i="25"/>
  <c r="D734" i="25"/>
  <c r="C734" i="25"/>
  <c r="B734" i="25"/>
  <c r="A734" i="25"/>
  <c r="J733" i="25"/>
  <c r="I733" i="25"/>
  <c r="D733" i="25"/>
  <c r="C733" i="25"/>
  <c r="B733" i="25"/>
  <c r="A733" i="25"/>
  <c r="J732" i="25"/>
  <c r="I732" i="25"/>
  <c r="D732" i="25"/>
  <c r="C732" i="25"/>
  <c r="B732" i="25"/>
  <c r="A732" i="25"/>
  <c r="J731" i="25"/>
  <c r="I731" i="25"/>
  <c r="D731" i="25"/>
  <c r="C731" i="25"/>
  <c r="B731" i="25"/>
  <c r="A731" i="25"/>
  <c r="J730" i="25"/>
  <c r="I730" i="25"/>
  <c r="D730" i="25"/>
  <c r="C730" i="25"/>
  <c r="B730" i="25"/>
  <c r="A730" i="25"/>
  <c r="J729" i="25"/>
  <c r="I729" i="25"/>
  <c r="D729" i="25"/>
  <c r="C729" i="25"/>
  <c r="B729" i="25"/>
  <c r="A729" i="25"/>
  <c r="J728" i="25"/>
  <c r="I728" i="25"/>
  <c r="D728" i="25"/>
  <c r="C728" i="25"/>
  <c r="B728" i="25"/>
  <c r="A728" i="25"/>
  <c r="J727" i="25"/>
  <c r="I727" i="25"/>
  <c r="D727" i="25"/>
  <c r="C727" i="25"/>
  <c r="B727" i="25"/>
  <c r="A727" i="25"/>
  <c r="J726" i="25"/>
  <c r="I726" i="25"/>
  <c r="K726" i="25"/>
  <c r="D726" i="25"/>
  <c r="C726" i="25"/>
  <c r="B726" i="25"/>
  <c r="A726" i="25"/>
  <c r="J725" i="25"/>
  <c r="I725" i="25"/>
  <c r="D725" i="25"/>
  <c r="C725" i="25"/>
  <c r="B725" i="25"/>
  <c r="A725" i="25"/>
  <c r="J724" i="25"/>
  <c r="I724" i="25"/>
  <c r="K724" i="25"/>
  <c r="D724" i="25"/>
  <c r="C724" i="25"/>
  <c r="B724" i="25"/>
  <c r="A724" i="25"/>
  <c r="J723" i="25"/>
  <c r="I723" i="25"/>
  <c r="D723" i="25"/>
  <c r="C723" i="25"/>
  <c r="B723" i="25"/>
  <c r="A723" i="25"/>
  <c r="J722" i="25"/>
  <c r="I722" i="25"/>
  <c r="D722" i="25"/>
  <c r="C722" i="25"/>
  <c r="B722" i="25"/>
  <c r="A722" i="25"/>
  <c r="J721" i="25"/>
  <c r="I721" i="25"/>
  <c r="D721" i="25"/>
  <c r="C721" i="25"/>
  <c r="B721" i="25"/>
  <c r="A721" i="25"/>
  <c r="J720" i="25"/>
  <c r="I720" i="25"/>
  <c r="D720" i="25"/>
  <c r="C720" i="25"/>
  <c r="B720" i="25"/>
  <c r="A720" i="25"/>
  <c r="J719" i="25"/>
  <c r="I719" i="25"/>
  <c r="D719" i="25"/>
  <c r="C719" i="25"/>
  <c r="B719" i="25"/>
  <c r="A719" i="25"/>
  <c r="J718" i="25"/>
  <c r="I718" i="25"/>
  <c r="D718" i="25"/>
  <c r="C718" i="25"/>
  <c r="B718" i="25"/>
  <c r="A718" i="25"/>
  <c r="J717" i="25"/>
  <c r="I717" i="25"/>
  <c r="D717" i="25"/>
  <c r="C717" i="25"/>
  <c r="B717" i="25"/>
  <c r="A717" i="25"/>
  <c r="J716" i="25"/>
  <c r="I716" i="25"/>
  <c r="K716" i="25"/>
  <c r="D716" i="25"/>
  <c r="C716" i="25"/>
  <c r="B716" i="25"/>
  <c r="A716" i="25"/>
  <c r="J715" i="25"/>
  <c r="I715" i="25"/>
  <c r="D715" i="25"/>
  <c r="C715" i="25"/>
  <c r="B715" i="25"/>
  <c r="A715" i="25"/>
  <c r="J714" i="25"/>
  <c r="I714" i="25"/>
  <c r="K714" i="25"/>
  <c r="D714" i="25"/>
  <c r="C714" i="25"/>
  <c r="B714" i="25"/>
  <c r="A714" i="25"/>
  <c r="J713" i="25"/>
  <c r="I713" i="25"/>
  <c r="D713" i="25"/>
  <c r="C713" i="25"/>
  <c r="B713" i="25"/>
  <c r="A713" i="25"/>
  <c r="J712" i="25"/>
  <c r="I712" i="25"/>
  <c r="K712" i="25"/>
  <c r="D712" i="25"/>
  <c r="C712" i="25"/>
  <c r="B712" i="25"/>
  <c r="A712" i="25"/>
  <c r="J711" i="25"/>
  <c r="I711" i="25"/>
  <c r="D711" i="25"/>
  <c r="C711" i="25"/>
  <c r="B711" i="25"/>
  <c r="A711" i="25"/>
  <c r="J710" i="25"/>
  <c r="I710" i="25"/>
  <c r="D710" i="25"/>
  <c r="C710" i="25"/>
  <c r="B710" i="25"/>
  <c r="A710" i="25"/>
  <c r="J709" i="25"/>
  <c r="I709" i="25"/>
  <c r="D709" i="25"/>
  <c r="C709" i="25"/>
  <c r="B709" i="25"/>
  <c r="A709" i="25"/>
  <c r="J708" i="25"/>
  <c r="I708" i="25"/>
  <c r="D708" i="25"/>
  <c r="C708" i="25"/>
  <c r="B708" i="25"/>
  <c r="A708" i="25"/>
  <c r="J707" i="25"/>
  <c r="I707" i="25"/>
  <c r="D707" i="25"/>
  <c r="C707" i="25"/>
  <c r="B707" i="25"/>
  <c r="A707" i="25"/>
  <c r="J706" i="25"/>
  <c r="I706" i="25"/>
  <c r="D706" i="25"/>
  <c r="C706" i="25"/>
  <c r="B706" i="25"/>
  <c r="A706" i="25"/>
  <c r="J705" i="25"/>
  <c r="I705" i="25"/>
  <c r="D705" i="25"/>
  <c r="C705" i="25"/>
  <c r="B705" i="25"/>
  <c r="A705" i="25"/>
  <c r="J704" i="25"/>
  <c r="I704" i="25"/>
  <c r="D704" i="25"/>
  <c r="C704" i="25"/>
  <c r="B704" i="25"/>
  <c r="A704" i="25"/>
  <c r="J703" i="25"/>
  <c r="I703" i="25"/>
  <c r="D703" i="25"/>
  <c r="C703" i="25"/>
  <c r="B703" i="25"/>
  <c r="A703" i="25"/>
  <c r="J702" i="25"/>
  <c r="I702" i="25"/>
  <c r="D702" i="25"/>
  <c r="C702" i="25"/>
  <c r="B702" i="25"/>
  <c r="A702" i="25"/>
  <c r="J701" i="25"/>
  <c r="I701" i="25"/>
  <c r="D701" i="25"/>
  <c r="C701" i="25"/>
  <c r="B701" i="25"/>
  <c r="A701" i="25"/>
  <c r="J700" i="25"/>
  <c r="I700" i="25"/>
  <c r="D700" i="25"/>
  <c r="C700" i="25"/>
  <c r="B700" i="25"/>
  <c r="A700" i="25"/>
  <c r="J699" i="25"/>
  <c r="I699" i="25"/>
  <c r="K699" i="25"/>
  <c r="D699" i="25"/>
  <c r="C699" i="25"/>
  <c r="B699" i="25"/>
  <c r="A699" i="25"/>
  <c r="J698" i="25"/>
  <c r="I698" i="25"/>
  <c r="K698" i="25"/>
  <c r="D698" i="25"/>
  <c r="C698" i="25"/>
  <c r="B698" i="25"/>
  <c r="A698" i="25"/>
  <c r="J697" i="25"/>
  <c r="I697" i="25"/>
  <c r="D697" i="25"/>
  <c r="C697" i="25"/>
  <c r="B697" i="25"/>
  <c r="A697" i="25"/>
  <c r="J696" i="25"/>
  <c r="I696" i="25"/>
  <c r="D696" i="25"/>
  <c r="C696" i="25"/>
  <c r="B696" i="25"/>
  <c r="A696" i="25"/>
  <c r="J695" i="25"/>
  <c r="I695" i="25"/>
  <c r="K695" i="25"/>
  <c r="D695" i="25"/>
  <c r="C695" i="25"/>
  <c r="B695" i="25"/>
  <c r="A695" i="25"/>
  <c r="J694" i="25"/>
  <c r="I694" i="25"/>
  <c r="D694" i="25"/>
  <c r="C694" i="25"/>
  <c r="B694" i="25"/>
  <c r="A694" i="25"/>
  <c r="J693" i="25"/>
  <c r="I693" i="25"/>
  <c r="D693" i="25"/>
  <c r="C693" i="25"/>
  <c r="B693" i="25"/>
  <c r="A693" i="25"/>
  <c r="J692" i="25"/>
  <c r="I692" i="25"/>
  <c r="K692" i="25"/>
  <c r="D692" i="25"/>
  <c r="C692" i="25"/>
  <c r="B692" i="25"/>
  <c r="A692" i="25"/>
  <c r="J691" i="25"/>
  <c r="I691" i="25"/>
  <c r="K691" i="25"/>
  <c r="D691" i="25"/>
  <c r="C691" i="25"/>
  <c r="B691" i="25"/>
  <c r="A691" i="25"/>
  <c r="J690" i="25"/>
  <c r="I690" i="25"/>
  <c r="D690" i="25"/>
  <c r="C690" i="25"/>
  <c r="B690" i="25"/>
  <c r="A690" i="25"/>
  <c r="J689" i="25"/>
  <c r="I689" i="25"/>
  <c r="D689" i="25"/>
  <c r="C689" i="25"/>
  <c r="B689" i="25"/>
  <c r="A689" i="25"/>
  <c r="J688" i="25"/>
  <c r="I688" i="25"/>
  <c r="D688" i="25"/>
  <c r="C688" i="25"/>
  <c r="B688" i="25"/>
  <c r="A688" i="25"/>
  <c r="J687" i="25"/>
  <c r="I687" i="25"/>
  <c r="D687" i="25"/>
  <c r="C687" i="25"/>
  <c r="B687" i="25"/>
  <c r="A687" i="25"/>
  <c r="J686" i="25"/>
  <c r="I686" i="25"/>
  <c r="K686" i="25"/>
  <c r="D686" i="25"/>
  <c r="C686" i="25"/>
  <c r="B686" i="25"/>
  <c r="A686" i="25"/>
  <c r="J685" i="25"/>
  <c r="I685" i="25"/>
  <c r="D685" i="25"/>
  <c r="C685" i="25"/>
  <c r="B685" i="25"/>
  <c r="A685" i="25"/>
  <c r="J684" i="25"/>
  <c r="I684" i="25"/>
  <c r="D684" i="25"/>
  <c r="C684" i="25"/>
  <c r="B684" i="25"/>
  <c r="A684" i="25"/>
  <c r="J683" i="25"/>
  <c r="I683" i="25"/>
  <c r="D683" i="25"/>
  <c r="C683" i="25"/>
  <c r="B683" i="25"/>
  <c r="A683" i="25"/>
  <c r="J682" i="25"/>
  <c r="I682" i="25"/>
  <c r="K682" i="25"/>
  <c r="D682" i="25"/>
  <c r="C682" i="25"/>
  <c r="B682" i="25"/>
  <c r="A682" i="25"/>
  <c r="J681" i="25"/>
  <c r="I681" i="25"/>
  <c r="D681" i="25"/>
  <c r="C681" i="25"/>
  <c r="B681" i="25"/>
  <c r="A681" i="25"/>
  <c r="J680" i="25"/>
  <c r="I680" i="25"/>
  <c r="D680" i="25"/>
  <c r="C680" i="25"/>
  <c r="B680" i="25"/>
  <c r="A680" i="25"/>
  <c r="J679" i="25"/>
  <c r="I679" i="25"/>
  <c r="D679" i="25"/>
  <c r="C679" i="25"/>
  <c r="B679" i="25"/>
  <c r="A679" i="25"/>
  <c r="J678" i="25"/>
  <c r="I678" i="25"/>
  <c r="D678" i="25"/>
  <c r="C678" i="25"/>
  <c r="B678" i="25"/>
  <c r="A678" i="25"/>
  <c r="J677" i="25"/>
  <c r="I677" i="25"/>
  <c r="D677" i="25"/>
  <c r="C677" i="25"/>
  <c r="B677" i="25"/>
  <c r="A677" i="25"/>
  <c r="J676" i="25"/>
  <c r="I676" i="25"/>
  <c r="D676" i="25"/>
  <c r="C676" i="25"/>
  <c r="B676" i="25"/>
  <c r="A676" i="25"/>
  <c r="J675" i="25"/>
  <c r="I675" i="25"/>
  <c r="D675" i="25"/>
  <c r="C675" i="25"/>
  <c r="B675" i="25"/>
  <c r="A675" i="25"/>
  <c r="J674" i="25"/>
  <c r="I674" i="25"/>
  <c r="D674" i="25"/>
  <c r="C674" i="25"/>
  <c r="B674" i="25"/>
  <c r="A674" i="25"/>
  <c r="J673" i="25"/>
  <c r="I673" i="25"/>
  <c r="D673" i="25"/>
  <c r="C673" i="25"/>
  <c r="B673" i="25"/>
  <c r="A673" i="25"/>
  <c r="J672" i="25"/>
  <c r="I672" i="25"/>
  <c r="D672" i="25"/>
  <c r="C672" i="25"/>
  <c r="B672" i="25"/>
  <c r="A672" i="25"/>
  <c r="J671" i="25"/>
  <c r="I671" i="25"/>
  <c r="D671" i="25"/>
  <c r="C671" i="25"/>
  <c r="B671" i="25"/>
  <c r="A671" i="25"/>
  <c r="J670" i="25"/>
  <c r="K670" i="25"/>
  <c r="I670" i="25"/>
  <c r="D670" i="25"/>
  <c r="C670" i="25"/>
  <c r="B670" i="25"/>
  <c r="A670" i="25"/>
  <c r="J669" i="25"/>
  <c r="I669" i="25"/>
  <c r="D669" i="25"/>
  <c r="C669" i="25"/>
  <c r="B669" i="25"/>
  <c r="A669" i="25"/>
  <c r="J668" i="25"/>
  <c r="I668" i="25"/>
  <c r="K668" i="25"/>
  <c r="D668" i="25"/>
  <c r="C668" i="25"/>
  <c r="B668" i="25"/>
  <c r="A668" i="25"/>
  <c r="J667" i="25"/>
  <c r="I667" i="25"/>
  <c r="K667" i="25"/>
  <c r="D667" i="25"/>
  <c r="C667" i="25"/>
  <c r="B667" i="25"/>
  <c r="A667" i="25"/>
  <c r="J666" i="25"/>
  <c r="I666" i="25"/>
  <c r="D666" i="25"/>
  <c r="C666" i="25"/>
  <c r="B666" i="25"/>
  <c r="A666" i="25"/>
  <c r="J665" i="25"/>
  <c r="I665" i="25"/>
  <c r="D665" i="25"/>
  <c r="C665" i="25"/>
  <c r="B665" i="25"/>
  <c r="A665" i="25"/>
  <c r="J664" i="25"/>
  <c r="I664" i="25"/>
  <c r="D664" i="25"/>
  <c r="C664" i="25"/>
  <c r="B664" i="25"/>
  <c r="A664" i="25"/>
  <c r="J663" i="25"/>
  <c r="I663" i="25"/>
  <c r="D663" i="25"/>
  <c r="C663" i="25"/>
  <c r="B663" i="25"/>
  <c r="A663" i="25"/>
  <c r="J662" i="25"/>
  <c r="I662" i="25"/>
  <c r="D662" i="25"/>
  <c r="C662" i="25"/>
  <c r="B662" i="25"/>
  <c r="A662" i="25"/>
  <c r="J661" i="25"/>
  <c r="I661" i="25"/>
  <c r="D661" i="25"/>
  <c r="C661" i="25"/>
  <c r="B661" i="25"/>
  <c r="A661" i="25"/>
  <c r="J660" i="25"/>
  <c r="I660" i="25"/>
  <c r="D660" i="25"/>
  <c r="C660" i="25"/>
  <c r="B660" i="25"/>
  <c r="A660" i="25"/>
  <c r="J659" i="25"/>
  <c r="I659" i="25"/>
  <c r="D659" i="25"/>
  <c r="C659" i="25"/>
  <c r="B659" i="25"/>
  <c r="A659" i="25"/>
  <c r="J658" i="25"/>
  <c r="I658" i="25"/>
  <c r="K658" i="25"/>
  <c r="D658" i="25"/>
  <c r="C658" i="25"/>
  <c r="B658" i="25"/>
  <c r="A658" i="25"/>
  <c r="J657" i="25"/>
  <c r="I657" i="25"/>
  <c r="D657" i="25"/>
  <c r="C657" i="25"/>
  <c r="B657" i="25"/>
  <c r="A657" i="25"/>
  <c r="J656" i="25"/>
  <c r="I656" i="25"/>
  <c r="D656" i="25"/>
  <c r="C656" i="25"/>
  <c r="B656" i="25"/>
  <c r="A656" i="25"/>
  <c r="J655" i="25"/>
  <c r="I655" i="25"/>
  <c r="K655" i="25"/>
  <c r="D655" i="25"/>
  <c r="C655" i="25"/>
  <c r="B655" i="25"/>
  <c r="A655" i="25"/>
  <c r="J654" i="25"/>
  <c r="I654" i="25"/>
  <c r="D654" i="25"/>
  <c r="C654" i="25"/>
  <c r="B654" i="25"/>
  <c r="A654" i="25"/>
  <c r="J653" i="25"/>
  <c r="I653" i="25"/>
  <c r="D653" i="25"/>
  <c r="C653" i="25"/>
  <c r="B653" i="25"/>
  <c r="A653" i="25"/>
  <c r="J652" i="25"/>
  <c r="I652" i="25"/>
  <c r="K652" i="25"/>
  <c r="D652" i="25"/>
  <c r="C652" i="25"/>
  <c r="B652" i="25"/>
  <c r="A652" i="25"/>
  <c r="J651" i="25"/>
  <c r="I651" i="25"/>
  <c r="D651" i="25"/>
  <c r="C651" i="25"/>
  <c r="B651" i="25"/>
  <c r="A651" i="25"/>
  <c r="J650" i="25"/>
  <c r="I650" i="25"/>
  <c r="D650" i="25"/>
  <c r="C650" i="25"/>
  <c r="B650" i="25"/>
  <c r="A650" i="25"/>
  <c r="J649" i="25"/>
  <c r="I649" i="25"/>
  <c r="D649" i="25"/>
  <c r="C649" i="25"/>
  <c r="B649" i="25"/>
  <c r="A649" i="25"/>
  <c r="J648" i="25"/>
  <c r="I648" i="25"/>
  <c r="D648" i="25"/>
  <c r="C648" i="25"/>
  <c r="B648" i="25"/>
  <c r="A648" i="25"/>
  <c r="J647" i="25"/>
  <c r="I647" i="25"/>
  <c r="D647" i="25"/>
  <c r="C647" i="25"/>
  <c r="B647" i="25"/>
  <c r="A647" i="25"/>
  <c r="J646" i="25"/>
  <c r="I646" i="25"/>
  <c r="D646" i="25"/>
  <c r="C646" i="25"/>
  <c r="B646" i="25"/>
  <c r="A646" i="25"/>
  <c r="J645" i="25"/>
  <c r="I645" i="25"/>
  <c r="D645" i="25"/>
  <c r="C645" i="25"/>
  <c r="B645" i="25"/>
  <c r="A645" i="25"/>
  <c r="J644" i="25"/>
  <c r="I644" i="25"/>
  <c r="D644" i="25"/>
  <c r="C644" i="25"/>
  <c r="B644" i="25"/>
  <c r="A644" i="25"/>
  <c r="J643" i="25"/>
  <c r="I643" i="25"/>
  <c r="D643" i="25"/>
  <c r="C643" i="25"/>
  <c r="B643" i="25"/>
  <c r="A643" i="25"/>
  <c r="J642" i="25"/>
  <c r="I642" i="25"/>
  <c r="D642" i="25"/>
  <c r="C642" i="25"/>
  <c r="B642" i="25"/>
  <c r="A642" i="25"/>
  <c r="J641" i="25"/>
  <c r="I641" i="25"/>
  <c r="D641" i="25"/>
  <c r="C641" i="25"/>
  <c r="B641" i="25"/>
  <c r="A641" i="25"/>
  <c r="J640" i="25"/>
  <c r="I640" i="25"/>
  <c r="D640" i="25"/>
  <c r="C640" i="25"/>
  <c r="B640" i="25"/>
  <c r="A640" i="25"/>
  <c r="J639" i="25"/>
  <c r="I639" i="25"/>
  <c r="D639" i="25"/>
  <c r="C639" i="25"/>
  <c r="B639" i="25"/>
  <c r="A639" i="25"/>
  <c r="J638" i="25"/>
  <c r="I638" i="25"/>
  <c r="D638" i="25"/>
  <c r="C638" i="25"/>
  <c r="B638" i="25"/>
  <c r="A638" i="25"/>
  <c r="J637" i="25"/>
  <c r="I637" i="25"/>
  <c r="D637" i="25"/>
  <c r="C637" i="25"/>
  <c r="B637" i="25"/>
  <c r="A637" i="25"/>
  <c r="J636" i="25"/>
  <c r="I636" i="25"/>
  <c r="K636" i="25"/>
  <c r="D636" i="25"/>
  <c r="C636" i="25"/>
  <c r="B636" i="25"/>
  <c r="A636" i="25"/>
  <c r="J635" i="25"/>
  <c r="I635" i="25"/>
  <c r="K635" i="25"/>
  <c r="D635" i="25"/>
  <c r="C635" i="25"/>
  <c r="B635" i="25"/>
  <c r="A635" i="25"/>
  <c r="J634" i="25"/>
  <c r="I634" i="25"/>
  <c r="D634" i="25"/>
  <c r="C634" i="25"/>
  <c r="B634" i="25"/>
  <c r="A634" i="25"/>
  <c r="J633" i="25"/>
  <c r="I633" i="25"/>
  <c r="D633" i="25"/>
  <c r="C633" i="25"/>
  <c r="B633" i="25"/>
  <c r="A633" i="25"/>
  <c r="K632" i="25"/>
  <c r="J632" i="25"/>
  <c r="I632" i="25"/>
  <c r="D632" i="25"/>
  <c r="C632" i="25"/>
  <c r="B632" i="25"/>
  <c r="A632" i="25"/>
  <c r="J631" i="25"/>
  <c r="I631" i="25"/>
  <c r="K631" i="25"/>
  <c r="D631" i="25"/>
  <c r="C631" i="25"/>
  <c r="B631" i="25"/>
  <c r="A631" i="25"/>
  <c r="J630" i="25"/>
  <c r="I630" i="25"/>
  <c r="D630" i="25"/>
  <c r="C630" i="25"/>
  <c r="B630" i="25"/>
  <c r="A630" i="25"/>
  <c r="J629" i="25"/>
  <c r="I629" i="25"/>
  <c r="D629" i="25"/>
  <c r="C629" i="25"/>
  <c r="B629" i="25"/>
  <c r="A629" i="25"/>
  <c r="J628" i="25"/>
  <c r="I628" i="25"/>
  <c r="K628" i="25"/>
  <c r="D628" i="25"/>
  <c r="C628" i="25"/>
  <c r="B628" i="25"/>
  <c r="A628" i="25"/>
  <c r="J627" i="25"/>
  <c r="I627" i="25"/>
  <c r="K627" i="25"/>
  <c r="D627" i="25"/>
  <c r="C627" i="25"/>
  <c r="B627" i="25"/>
  <c r="A627" i="25"/>
  <c r="J626" i="25"/>
  <c r="I626" i="25"/>
  <c r="D626" i="25"/>
  <c r="C626" i="25"/>
  <c r="B626" i="25"/>
  <c r="A626" i="25"/>
  <c r="J625" i="25"/>
  <c r="I625" i="25"/>
  <c r="D625" i="25"/>
  <c r="C625" i="25"/>
  <c r="B625" i="25"/>
  <c r="A625" i="25"/>
  <c r="J624" i="25"/>
  <c r="I624" i="25"/>
  <c r="K624" i="25"/>
  <c r="D624" i="25"/>
  <c r="C624" i="25"/>
  <c r="B624" i="25"/>
  <c r="A624" i="25"/>
  <c r="J623" i="25"/>
  <c r="I623" i="25"/>
  <c r="D623" i="25"/>
  <c r="C623" i="25"/>
  <c r="B623" i="25"/>
  <c r="A623" i="25"/>
  <c r="J622" i="25"/>
  <c r="I622" i="25"/>
  <c r="K622" i="25"/>
  <c r="D622" i="25"/>
  <c r="C622" i="25"/>
  <c r="B622" i="25"/>
  <c r="A622" i="25"/>
  <c r="J621" i="25"/>
  <c r="I621" i="25"/>
  <c r="D621" i="25"/>
  <c r="C621" i="25"/>
  <c r="B621" i="25"/>
  <c r="A621" i="25"/>
  <c r="J620" i="25"/>
  <c r="I620" i="25"/>
  <c r="D620" i="25"/>
  <c r="C620" i="25"/>
  <c r="B620" i="25"/>
  <c r="A620" i="25"/>
  <c r="J619" i="25"/>
  <c r="I619" i="25"/>
  <c r="D619" i="25"/>
  <c r="C619" i="25"/>
  <c r="B619" i="25"/>
  <c r="A619" i="25"/>
  <c r="J618" i="25"/>
  <c r="I618" i="25"/>
  <c r="D618" i="25"/>
  <c r="C618" i="25"/>
  <c r="B618" i="25"/>
  <c r="A618" i="25"/>
  <c r="J617" i="25"/>
  <c r="I617" i="25"/>
  <c r="D617" i="25"/>
  <c r="C617" i="25"/>
  <c r="B617" i="25"/>
  <c r="A617" i="25"/>
  <c r="J616" i="25"/>
  <c r="I616" i="25"/>
  <c r="D616" i="25"/>
  <c r="C616" i="25"/>
  <c r="B616" i="25"/>
  <c r="A616" i="25"/>
  <c r="J615" i="25"/>
  <c r="I615" i="25"/>
  <c r="D615" i="25"/>
  <c r="C615" i="25"/>
  <c r="B615" i="25"/>
  <c r="A615" i="25"/>
  <c r="J614" i="25"/>
  <c r="I614" i="25"/>
  <c r="D614" i="25"/>
  <c r="C614" i="25"/>
  <c r="B614" i="25"/>
  <c r="A614" i="25"/>
  <c r="J613" i="25"/>
  <c r="I613" i="25"/>
  <c r="D613" i="25"/>
  <c r="C613" i="25"/>
  <c r="B613" i="25"/>
  <c r="A613" i="25"/>
  <c r="J612" i="25"/>
  <c r="I612" i="25"/>
  <c r="D612" i="25"/>
  <c r="C612" i="25"/>
  <c r="B612" i="25"/>
  <c r="A612" i="25"/>
  <c r="J611" i="25"/>
  <c r="I611" i="25"/>
  <c r="K611" i="25"/>
  <c r="D611" i="25"/>
  <c r="C611" i="25"/>
  <c r="B611" i="25"/>
  <c r="A611" i="25"/>
  <c r="J610" i="25"/>
  <c r="I610" i="25"/>
  <c r="D610" i="25"/>
  <c r="C610" i="25"/>
  <c r="B610" i="25"/>
  <c r="A610" i="25"/>
  <c r="J609" i="25"/>
  <c r="I609" i="25"/>
  <c r="D609" i="25"/>
  <c r="C609" i="25"/>
  <c r="B609" i="25"/>
  <c r="A609" i="25"/>
  <c r="J608" i="25"/>
  <c r="I608" i="25"/>
  <c r="D608" i="25"/>
  <c r="C608" i="25"/>
  <c r="B608" i="25"/>
  <c r="A608" i="25"/>
  <c r="J607" i="25"/>
  <c r="I607" i="25"/>
  <c r="D607" i="25"/>
  <c r="C607" i="25"/>
  <c r="B607" i="25"/>
  <c r="A607" i="25"/>
  <c r="J606" i="25"/>
  <c r="I606" i="25"/>
  <c r="K606" i="25"/>
  <c r="D606" i="25"/>
  <c r="C606" i="25"/>
  <c r="B606" i="25"/>
  <c r="A606" i="25"/>
  <c r="J605" i="25"/>
  <c r="I605" i="25"/>
  <c r="D605" i="25"/>
  <c r="C605" i="25"/>
  <c r="B605" i="25"/>
  <c r="A605" i="25"/>
  <c r="J604" i="25"/>
  <c r="I604" i="25"/>
  <c r="K604" i="25"/>
  <c r="D604" i="25"/>
  <c r="C604" i="25"/>
  <c r="B604" i="25"/>
  <c r="A604" i="25"/>
  <c r="J603" i="25"/>
  <c r="I603" i="25"/>
  <c r="D603" i="25"/>
  <c r="C603" i="25"/>
  <c r="B603" i="25"/>
  <c r="A603" i="25"/>
  <c r="J602" i="25"/>
  <c r="I602" i="25"/>
  <c r="K602" i="25"/>
  <c r="D602" i="25"/>
  <c r="C602" i="25"/>
  <c r="B602" i="25"/>
  <c r="A602" i="25"/>
  <c r="J601" i="25"/>
  <c r="I601" i="25"/>
  <c r="D601" i="25"/>
  <c r="C601" i="25"/>
  <c r="B601" i="25"/>
  <c r="A601" i="25"/>
  <c r="J600" i="25"/>
  <c r="I600" i="25"/>
  <c r="D600" i="25"/>
  <c r="C600" i="25"/>
  <c r="B600" i="25"/>
  <c r="A600" i="25"/>
  <c r="J599" i="25"/>
  <c r="I599" i="25"/>
  <c r="D599" i="25"/>
  <c r="C599" i="25"/>
  <c r="B599" i="25"/>
  <c r="A599" i="25"/>
  <c r="J598" i="25"/>
  <c r="I598" i="25"/>
  <c r="D598" i="25"/>
  <c r="C598" i="25"/>
  <c r="B598" i="25"/>
  <c r="A598" i="25"/>
  <c r="J597" i="25"/>
  <c r="I597" i="25"/>
  <c r="D597" i="25"/>
  <c r="C597" i="25"/>
  <c r="B597" i="25"/>
  <c r="A597" i="25"/>
  <c r="J596" i="25"/>
  <c r="I596" i="25"/>
  <c r="K596" i="25"/>
  <c r="D596" i="25"/>
  <c r="C596" i="25"/>
  <c r="B596" i="25"/>
  <c r="A596" i="25"/>
  <c r="J595" i="25"/>
  <c r="I595" i="25"/>
  <c r="K595" i="25"/>
  <c r="D595" i="25"/>
  <c r="C595" i="25"/>
  <c r="B595" i="25"/>
  <c r="A595" i="25"/>
  <c r="J594" i="25"/>
  <c r="I594" i="25"/>
  <c r="K594" i="25"/>
  <c r="D594" i="25"/>
  <c r="C594" i="25"/>
  <c r="B594" i="25"/>
  <c r="A594" i="25"/>
  <c r="J593" i="25"/>
  <c r="I593" i="25"/>
  <c r="D593" i="25"/>
  <c r="C593" i="25"/>
  <c r="B593" i="25"/>
  <c r="A593" i="25"/>
  <c r="J592" i="25"/>
  <c r="I592" i="25"/>
  <c r="D592" i="25"/>
  <c r="C592" i="25"/>
  <c r="B592" i="25"/>
  <c r="A592" i="25"/>
  <c r="J591" i="25"/>
  <c r="I591" i="25"/>
  <c r="D591" i="25"/>
  <c r="C591" i="25"/>
  <c r="B591" i="25"/>
  <c r="A591" i="25"/>
  <c r="J590" i="25"/>
  <c r="I590" i="25"/>
  <c r="D590" i="25"/>
  <c r="C590" i="25"/>
  <c r="B590" i="25"/>
  <c r="A590" i="25"/>
  <c r="J589" i="25"/>
  <c r="I589" i="25"/>
  <c r="D589" i="25"/>
  <c r="C589" i="25"/>
  <c r="B589" i="25"/>
  <c r="A589" i="25"/>
  <c r="J588" i="25"/>
  <c r="I588" i="25"/>
  <c r="D588" i="25"/>
  <c r="C588" i="25"/>
  <c r="B588" i="25"/>
  <c r="A588" i="25"/>
  <c r="J587" i="25"/>
  <c r="I587" i="25"/>
  <c r="D587" i="25"/>
  <c r="C587" i="25"/>
  <c r="B587" i="25"/>
  <c r="A587" i="25"/>
  <c r="J586" i="25"/>
  <c r="I586" i="25"/>
  <c r="D586" i="25"/>
  <c r="C586" i="25"/>
  <c r="B586" i="25"/>
  <c r="A586" i="25"/>
  <c r="J585" i="25"/>
  <c r="I585" i="25"/>
  <c r="D585" i="25"/>
  <c r="C585" i="25"/>
  <c r="B585" i="25"/>
  <c r="A585" i="25"/>
  <c r="J584" i="25"/>
  <c r="I584" i="25"/>
  <c r="D584" i="25"/>
  <c r="C584" i="25"/>
  <c r="B584" i="25"/>
  <c r="A584" i="25"/>
  <c r="J583" i="25"/>
  <c r="I583" i="25"/>
  <c r="D583" i="25"/>
  <c r="C583" i="25"/>
  <c r="B583" i="25"/>
  <c r="A583" i="25"/>
  <c r="J582" i="25"/>
  <c r="I582" i="25"/>
  <c r="D582" i="25"/>
  <c r="C582" i="25"/>
  <c r="B582" i="25"/>
  <c r="A582" i="25"/>
  <c r="J581" i="25"/>
  <c r="I581" i="25"/>
  <c r="D581" i="25"/>
  <c r="C581" i="25"/>
  <c r="B581" i="25"/>
  <c r="A581" i="25"/>
  <c r="J580" i="25"/>
  <c r="I580" i="25"/>
  <c r="K580" i="25"/>
  <c r="D580" i="25"/>
  <c r="C580" i="25"/>
  <c r="B580" i="25"/>
  <c r="A580" i="25"/>
  <c r="J579" i="25"/>
  <c r="I579" i="25"/>
  <c r="K579" i="25"/>
  <c r="D579" i="25"/>
  <c r="C579" i="25"/>
  <c r="B579" i="25"/>
  <c r="A579" i="25"/>
  <c r="J578" i="25"/>
  <c r="I578" i="25"/>
  <c r="D578" i="25"/>
  <c r="C578" i="25"/>
  <c r="B578" i="25"/>
  <c r="A578" i="25"/>
  <c r="J577" i="25"/>
  <c r="I577" i="25"/>
  <c r="D577" i="25"/>
  <c r="C577" i="25"/>
  <c r="B577" i="25"/>
  <c r="A577" i="25"/>
  <c r="J576" i="25"/>
  <c r="I576" i="25"/>
  <c r="D576" i="25"/>
  <c r="C576" i="25"/>
  <c r="B576" i="25"/>
  <c r="A576" i="25"/>
  <c r="J575" i="25"/>
  <c r="I575" i="25"/>
  <c r="D575" i="25"/>
  <c r="C575" i="25"/>
  <c r="B575" i="25"/>
  <c r="A575" i="25"/>
  <c r="J574" i="25"/>
  <c r="I574" i="25"/>
  <c r="K574" i="25"/>
  <c r="D574" i="25"/>
  <c r="C574" i="25"/>
  <c r="B574" i="25"/>
  <c r="A574" i="25"/>
  <c r="J573" i="25"/>
  <c r="I573" i="25"/>
  <c r="D573" i="25"/>
  <c r="C573" i="25"/>
  <c r="B573" i="25"/>
  <c r="A573" i="25"/>
  <c r="J572" i="25"/>
  <c r="I572" i="25"/>
  <c r="D572" i="25"/>
  <c r="C572" i="25"/>
  <c r="B572" i="25"/>
  <c r="A572" i="25"/>
  <c r="J571" i="25"/>
  <c r="I571" i="25"/>
  <c r="D571" i="25"/>
  <c r="C571" i="25"/>
  <c r="B571" i="25"/>
  <c r="A571" i="25"/>
  <c r="J570" i="25"/>
  <c r="I570" i="25"/>
  <c r="D570" i="25"/>
  <c r="C570" i="25"/>
  <c r="B570" i="25"/>
  <c r="A570" i="25"/>
  <c r="J569" i="25"/>
  <c r="I569" i="25"/>
  <c r="D569" i="25"/>
  <c r="C569" i="25"/>
  <c r="B569" i="25"/>
  <c r="A569" i="25"/>
  <c r="J568" i="25"/>
  <c r="I568" i="25"/>
  <c r="D568" i="25"/>
  <c r="C568" i="25"/>
  <c r="B568" i="25"/>
  <c r="A568" i="25"/>
  <c r="J567" i="25"/>
  <c r="I567" i="25"/>
  <c r="D567" i="25"/>
  <c r="C567" i="25"/>
  <c r="B567" i="25"/>
  <c r="A567" i="25"/>
  <c r="J566" i="25"/>
  <c r="I566" i="25"/>
  <c r="D566" i="25"/>
  <c r="C566" i="25"/>
  <c r="B566" i="25"/>
  <c r="A566" i="25"/>
  <c r="J565" i="25"/>
  <c r="I565" i="25"/>
  <c r="D565" i="25"/>
  <c r="C565" i="25"/>
  <c r="B565" i="25"/>
  <c r="A565" i="25"/>
  <c r="J564" i="25"/>
  <c r="I564" i="25"/>
  <c r="D564" i="25"/>
  <c r="C564" i="25"/>
  <c r="B564" i="25"/>
  <c r="A564" i="25"/>
  <c r="J563" i="25"/>
  <c r="I563" i="25"/>
  <c r="K563" i="25"/>
  <c r="D563" i="25"/>
  <c r="C563" i="25"/>
  <c r="B563" i="25"/>
  <c r="A563" i="25"/>
  <c r="J562" i="25"/>
  <c r="I562" i="25"/>
  <c r="D562" i="25"/>
  <c r="C562" i="25"/>
  <c r="B562" i="25"/>
  <c r="A562" i="25"/>
  <c r="J561" i="25"/>
  <c r="K561" i="25"/>
  <c r="I561" i="25"/>
  <c r="D561" i="25"/>
  <c r="C561" i="25"/>
  <c r="B561" i="25"/>
  <c r="A561" i="25"/>
  <c r="J560" i="25"/>
  <c r="I560" i="25"/>
  <c r="K560" i="25"/>
  <c r="D560" i="25"/>
  <c r="C560" i="25"/>
  <c r="B560" i="25"/>
  <c r="A560" i="25"/>
  <c r="J559" i="25"/>
  <c r="I559" i="25"/>
  <c r="D559" i="25"/>
  <c r="C559" i="25"/>
  <c r="B559" i="25"/>
  <c r="A559" i="25"/>
  <c r="J558" i="25"/>
  <c r="I558" i="25"/>
  <c r="K558" i="25"/>
  <c r="D558" i="25"/>
  <c r="C558" i="25"/>
  <c r="B558" i="25"/>
  <c r="A558" i="25"/>
  <c r="J557" i="25"/>
  <c r="I557" i="25"/>
  <c r="D557" i="25"/>
  <c r="C557" i="25"/>
  <c r="B557" i="25"/>
  <c r="A557" i="25"/>
  <c r="J556" i="25"/>
  <c r="I556" i="25"/>
  <c r="D556" i="25"/>
  <c r="C556" i="25"/>
  <c r="B556" i="25"/>
  <c r="A556" i="25"/>
  <c r="J555" i="25"/>
  <c r="I555" i="25"/>
  <c r="D555" i="25"/>
  <c r="C555" i="25"/>
  <c r="B555" i="25"/>
  <c r="A555" i="25"/>
  <c r="J554" i="25"/>
  <c r="I554" i="25"/>
  <c r="D554" i="25"/>
  <c r="C554" i="25"/>
  <c r="B554" i="25"/>
  <c r="A554" i="25"/>
  <c r="J553" i="25"/>
  <c r="I553" i="25"/>
  <c r="D553" i="25"/>
  <c r="C553" i="25"/>
  <c r="B553" i="25"/>
  <c r="A553" i="25"/>
  <c r="J552" i="25"/>
  <c r="I552" i="25"/>
  <c r="D552" i="25"/>
  <c r="C552" i="25"/>
  <c r="B552" i="25"/>
  <c r="A552" i="25"/>
  <c r="J551" i="25"/>
  <c r="I551" i="25"/>
  <c r="K551" i="25"/>
  <c r="D551" i="25"/>
  <c r="C551" i="25"/>
  <c r="B551" i="25"/>
  <c r="A551" i="25"/>
  <c r="J550" i="25"/>
  <c r="I550" i="25"/>
  <c r="D550" i="25"/>
  <c r="C550" i="25"/>
  <c r="B550" i="25"/>
  <c r="A550" i="25"/>
  <c r="J549" i="25"/>
  <c r="K549" i="25"/>
  <c r="I549" i="25"/>
  <c r="D549" i="25"/>
  <c r="C549" i="25"/>
  <c r="B549" i="25"/>
  <c r="A549" i="25"/>
  <c r="J548" i="25"/>
  <c r="I548" i="25"/>
  <c r="K548" i="25"/>
  <c r="D548" i="25"/>
  <c r="C548" i="25"/>
  <c r="B548" i="25"/>
  <c r="A548" i="25"/>
  <c r="J547" i="25"/>
  <c r="I547" i="25"/>
  <c r="K547" i="25"/>
  <c r="D547" i="25"/>
  <c r="C547" i="25"/>
  <c r="B547" i="25"/>
  <c r="A547" i="25"/>
  <c r="J546" i="25"/>
  <c r="I546" i="25"/>
  <c r="D546" i="25"/>
  <c r="C546" i="25"/>
  <c r="B546" i="25"/>
  <c r="A546" i="25"/>
  <c r="J545" i="25"/>
  <c r="K545" i="25"/>
  <c r="I545" i="25"/>
  <c r="D545" i="25"/>
  <c r="C545" i="25"/>
  <c r="B545" i="25"/>
  <c r="A545" i="25"/>
  <c r="J544" i="25"/>
  <c r="I544" i="25"/>
  <c r="D544" i="25"/>
  <c r="C544" i="25"/>
  <c r="B544" i="25"/>
  <c r="A544" i="25"/>
  <c r="J543" i="25"/>
  <c r="I543" i="25"/>
  <c r="D543" i="25"/>
  <c r="C543" i="25"/>
  <c r="B543" i="25"/>
  <c r="A543" i="25"/>
  <c r="J542" i="25"/>
  <c r="I542" i="25"/>
  <c r="K542" i="25"/>
  <c r="D542" i="25"/>
  <c r="C542" i="25"/>
  <c r="B542" i="25"/>
  <c r="A542" i="25"/>
  <c r="J541" i="25"/>
  <c r="I541" i="25"/>
  <c r="D541" i="25"/>
  <c r="C541" i="25"/>
  <c r="B541" i="25"/>
  <c r="A541" i="25"/>
  <c r="J540" i="25"/>
  <c r="I540" i="25"/>
  <c r="D540" i="25"/>
  <c r="C540" i="25"/>
  <c r="B540" i="25"/>
  <c r="A540" i="25"/>
  <c r="J539" i="25"/>
  <c r="I539" i="25"/>
  <c r="D539" i="25"/>
  <c r="C539" i="25"/>
  <c r="B539" i="25"/>
  <c r="A539" i="25"/>
  <c r="J538" i="25"/>
  <c r="I538" i="25"/>
  <c r="K538" i="25"/>
  <c r="D538" i="25"/>
  <c r="C538" i="25"/>
  <c r="B538" i="25"/>
  <c r="A538" i="25"/>
  <c r="J537" i="25"/>
  <c r="I537" i="25"/>
  <c r="D537" i="25"/>
  <c r="C537" i="25"/>
  <c r="B537" i="25"/>
  <c r="A537" i="25"/>
  <c r="J536" i="25"/>
  <c r="I536" i="25"/>
  <c r="K536" i="25"/>
  <c r="D536" i="25"/>
  <c r="C536" i="25"/>
  <c r="B536" i="25"/>
  <c r="A536" i="25"/>
  <c r="J535" i="25"/>
  <c r="I535" i="25"/>
  <c r="D535" i="25"/>
  <c r="C535" i="25"/>
  <c r="B535" i="25"/>
  <c r="A535" i="25"/>
  <c r="J534" i="25"/>
  <c r="I534" i="25"/>
  <c r="K534" i="25"/>
  <c r="D534" i="25"/>
  <c r="C534" i="25"/>
  <c r="B534" i="25"/>
  <c r="A534" i="25"/>
  <c r="J533" i="25"/>
  <c r="I533" i="25"/>
  <c r="D533" i="25"/>
  <c r="C533" i="25"/>
  <c r="B533" i="25"/>
  <c r="A533" i="25"/>
  <c r="J532" i="25"/>
  <c r="I532" i="25"/>
  <c r="D532" i="25"/>
  <c r="C532" i="25"/>
  <c r="B532" i="25"/>
  <c r="A532" i="25"/>
  <c r="J531" i="25"/>
  <c r="I531" i="25"/>
  <c r="D531" i="25"/>
  <c r="C531" i="25"/>
  <c r="B531" i="25"/>
  <c r="A531" i="25"/>
  <c r="J530" i="25"/>
  <c r="I530" i="25"/>
  <c r="D530" i="25"/>
  <c r="C530" i="25"/>
  <c r="B530" i="25"/>
  <c r="A530" i="25"/>
  <c r="J529" i="25"/>
  <c r="I529" i="25"/>
  <c r="D529" i="25"/>
  <c r="C529" i="25"/>
  <c r="B529" i="25"/>
  <c r="A529" i="25"/>
  <c r="J528" i="25"/>
  <c r="I528" i="25"/>
  <c r="D528" i="25"/>
  <c r="C528" i="25"/>
  <c r="B528" i="25"/>
  <c r="A528" i="25"/>
  <c r="J527" i="25"/>
  <c r="I527" i="25"/>
  <c r="D527" i="25"/>
  <c r="C527" i="25"/>
  <c r="B527" i="25"/>
  <c r="A527" i="25"/>
  <c r="J526" i="25"/>
  <c r="I526" i="25"/>
  <c r="D526" i="25"/>
  <c r="C526" i="25"/>
  <c r="B526" i="25"/>
  <c r="A526" i="25"/>
  <c r="J525" i="25"/>
  <c r="I525" i="25"/>
  <c r="D525" i="25"/>
  <c r="C525" i="25"/>
  <c r="B525" i="25"/>
  <c r="A525" i="25"/>
  <c r="J524" i="25"/>
  <c r="I524" i="25"/>
  <c r="D524" i="25"/>
  <c r="C524" i="25"/>
  <c r="B524" i="25"/>
  <c r="A524" i="25"/>
  <c r="J523" i="25"/>
  <c r="I523" i="25"/>
  <c r="D523" i="25"/>
  <c r="C523" i="25"/>
  <c r="B523" i="25"/>
  <c r="A523" i="25"/>
  <c r="J522" i="25"/>
  <c r="I522" i="25"/>
  <c r="D522" i="25"/>
  <c r="C522" i="25"/>
  <c r="B522" i="25"/>
  <c r="A522" i="25"/>
  <c r="J521" i="25"/>
  <c r="I521" i="25"/>
  <c r="D521" i="25"/>
  <c r="C521" i="25"/>
  <c r="B521" i="25"/>
  <c r="A521" i="25"/>
  <c r="J520" i="25"/>
  <c r="I520" i="25"/>
  <c r="D520" i="25"/>
  <c r="C520" i="25"/>
  <c r="B520" i="25"/>
  <c r="A520" i="25"/>
  <c r="J519" i="25"/>
  <c r="I519" i="25"/>
  <c r="D519" i="25"/>
  <c r="C519" i="25"/>
  <c r="B519" i="25"/>
  <c r="A519" i="25"/>
  <c r="J518" i="25"/>
  <c r="I518" i="25"/>
  <c r="K518" i="25"/>
  <c r="D518" i="25"/>
  <c r="C518" i="25"/>
  <c r="B518" i="25"/>
  <c r="A518" i="25"/>
  <c r="J517" i="25"/>
  <c r="I517" i="25"/>
  <c r="D517" i="25"/>
  <c r="C517" i="25"/>
  <c r="B517" i="25"/>
  <c r="A517" i="25"/>
  <c r="J516" i="25"/>
  <c r="I516" i="25"/>
  <c r="D516" i="25"/>
  <c r="C516" i="25"/>
  <c r="B516" i="25"/>
  <c r="A516" i="25"/>
  <c r="J515" i="25"/>
  <c r="I515" i="25"/>
  <c r="D515" i="25"/>
  <c r="C515" i="25"/>
  <c r="B515" i="25"/>
  <c r="A515" i="25"/>
  <c r="J514" i="25"/>
  <c r="I514" i="25"/>
  <c r="K514" i="25"/>
  <c r="D514" i="25"/>
  <c r="C514" i="25"/>
  <c r="B514" i="25"/>
  <c r="A514" i="25"/>
  <c r="J513" i="25"/>
  <c r="I513" i="25"/>
  <c r="D513" i="25"/>
  <c r="C513" i="25"/>
  <c r="B513" i="25"/>
  <c r="A513" i="25"/>
  <c r="J512" i="25"/>
  <c r="I512" i="25"/>
  <c r="D512" i="25"/>
  <c r="C512" i="25"/>
  <c r="B512" i="25"/>
  <c r="A512" i="25"/>
  <c r="J511" i="25"/>
  <c r="I511" i="25"/>
  <c r="D511" i="25"/>
  <c r="C511" i="25"/>
  <c r="B511" i="25"/>
  <c r="A511" i="25"/>
  <c r="J510" i="25"/>
  <c r="I510" i="25"/>
  <c r="D510" i="25"/>
  <c r="C510" i="25"/>
  <c r="B510" i="25"/>
  <c r="A510" i="25"/>
  <c r="J509" i="25"/>
  <c r="I509" i="25"/>
  <c r="D509" i="25"/>
  <c r="C509" i="25"/>
  <c r="B509" i="25"/>
  <c r="A509" i="25"/>
  <c r="J508" i="25"/>
  <c r="I508" i="25"/>
  <c r="K508" i="25"/>
  <c r="D508" i="25"/>
  <c r="C508" i="25"/>
  <c r="B508" i="25"/>
  <c r="A508" i="25"/>
  <c r="J507" i="25"/>
  <c r="I507" i="25"/>
  <c r="D507" i="25"/>
  <c r="C507" i="25"/>
  <c r="B507" i="25"/>
  <c r="A507" i="25"/>
  <c r="J506" i="25"/>
  <c r="I506" i="25"/>
  <c r="K506" i="25"/>
  <c r="D506" i="25"/>
  <c r="C506" i="25"/>
  <c r="B506" i="25"/>
  <c r="A506" i="25"/>
  <c r="J505" i="25"/>
  <c r="I505" i="25"/>
  <c r="D505" i="25"/>
  <c r="C505" i="25"/>
  <c r="B505" i="25"/>
  <c r="A505" i="25"/>
  <c r="J504" i="25"/>
  <c r="I504" i="25"/>
  <c r="K504" i="25"/>
  <c r="D504" i="25"/>
  <c r="C504" i="25"/>
  <c r="B504" i="25"/>
  <c r="A504" i="25"/>
  <c r="J503" i="25"/>
  <c r="I503" i="25"/>
  <c r="D503" i="25"/>
  <c r="C503" i="25"/>
  <c r="B503" i="25"/>
  <c r="A503" i="25"/>
  <c r="J502" i="25"/>
  <c r="I502" i="25"/>
  <c r="D502" i="25"/>
  <c r="C502" i="25"/>
  <c r="B502" i="25"/>
  <c r="A502" i="25"/>
  <c r="J501" i="25"/>
  <c r="I501" i="25"/>
  <c r="D501" i="25"/>
  <c r="C501" i="25"/>
  <c r="B501" i="25"/>
  <c r="A501" i="25"/>
  <c r="J500" i="25"/>
  <c r="I500" i="25"/>
  <c r="K500" i="25"/>
  <c r="D500" i="25"/>
  <c r="C500" i="25"/>
  <c r="B500" i="25"/>
  <c r="A500" i="25"/>
  <c r="J499" i="25"/>
  <c r="I499" i="25"/>
  <c r="D499" i="25"/>
  <c r="C499" i="25"/>
  <c r="B499" i="25"/>
  <c r="A499" i="25"/>
  <c r="J498" i="25"/>
  <c r="I498" i="25"/>
  <c r="D498" i="25"/>
  <c r="C498" i="25"/>
  <c r="B498" i="25"/>
  <c r="A498" i="25"/>
  <c r="J497" i="25"/>
  <c r="I497" i="25"/>
  <c r="D497" i="25"/>
  <c r="C497" i="25"/>
  <c r="B497" i="25"/>
  <c r="A497" i="25"/>
  <c r="J496" i="25"/>
  <c r="I496" i="25"/>
  <c r="D496" i="25"/>
  <c r="C496" i="25"/>
  <c r="B496" i="25"/>
  <c r="A496" i="25"/>
  <c r="J495" i="25"/>
  <c r="I495" i="25"/>
  <c r="D495" i="25"/>
  <c r="C495" i="25"/>
  <c r="B495" i="25"/>
  <c r="A495" i="25"/>
  <c r="J494" i="25"/>
  <c r="I494" i="25"/>
  <c r="D494" i="25"/>
  <c r="C494" i="25"/>
  <c r="B494" i="25"/>
  <c r="A494" i="25"/>
  <c r="J493" i="25"/>
  <c r="I493" i="25"/>
  <c r="D493" i="25"/>
  <c r="C493" i="25"/>
  <c r="B493" i="25"/>
  <c r="A493" i="25"/>
  <c r="J492" i="25"/>
  <c r="I492" i="25"/>
  <c r="D492" i="25"/>
  <c r="C492" i="25"/>
  <c r="B492" i="25"/>
  <c r="A492" i="25"/>
  <c r="J491" i="25"/>
  <c r="I491" i="25"/>
  <c r="D491" i="25"/>
  <c r="C491" i="25"/>
  <c r="B491" i="25"/>
  <c r="A491" i="25"/>
  <c r="J490" i="25"/>
  <c r="I490" i="25"/>
  <c r="D490" i="25"/>
  <c r="C490" i="25"/>
  <c r="B490" i="25"/>
  <c r="A490" i="25"/>
  <c r="J489" i="25"/>
  <c r="I489" i="25"/>
  <c r="D489" i="25"/>
  <c r="C489" i="25"/>
  <c r="B489" i="25"/>
  <c r="A489" i="25"/>
  <c r="J488" i="25"/>
  <c r="I488" i="25"/>
  <c r="D488" i="25"/>
  <c r="C488" i="25"/>
  <c r="B488" i="25"/>
  <c r="A488" i="25"/>
  <c r="J487" i="25"/>
  <c r="I487" i="25"/>
  <c r="D487" i="25"/>
  <c r="C487" i="25"/>
  <c r="B487" i="25"/>
  <c r="A487" i="25"/>
  <c r="J486" i="25"/>
  <c r="I486" i="25"/>
  <c r="D486" i="25"/>
  <c r="C486" i="25"/>
  <c r="B486" i="25"/>
  <c r="A486" i="25"/>
  <c r="J485" i="25"/>
  <c r="I485" i="25"/>
  <c r="D485" i="25"/>
  <c r="C485" i="25"/>
  <c r="B485" i="25"/>
  <c r="A485" i="25"/>
  <c r="J484" i="25"/>
  <c r="I484" i="25"/>
  <c r="D484" i="25"/>
  <c r="C484" i="25"/>
  <c r="B484" i="25"/>
  <c r="A484" i="25"/>
  <c r="J483" i="25"/>
  <c r="I483" i="25"/>
  <c r="D483" i="25"/>
  <c r="C483" i="25"/>
  <c r="B483" i="25"/>
  <c r="A483" i="25"/>
  <c r="J482" i="25"/>
  <c r="I482" i="25"/>
  <c r="D482" i="25"/>
  <c r="C482" i="25"/>
  <c r="B482" i="25"/>
  <c r="A482" i="25"/>
  <c r="J481" i="25"/>
  <c r="I481" i="25"/>
  <c r="D481" i="25"/>
  <c r="C481" i="25"/>
  <c r="B481" i="25"/>
  <c r="A481" i="25"/>
  <c r="J480" i="25"/>
  <c r="I480" i="25"/>
  <c r="D480" i="25"/>
  <c r="C480" i="25"/>
  <c r="B480" i="25"/>
  <c r="A480" i="25"/>
  <c r="J479" i="25"/>
  <c r="I479" i="25"/>
  <c r="D479" i="25"/>
  <c r="C479" i="25"/>
  <c r="B479" i="25"/>
  <c r="A479" i="25"/>
  <c r="J478" i="25"/>
  <c r="I478" i="25"/>
  <c r="D478" i="25"/>
  <c r="C478" i="25"/>
  <c r="B478" i="25"/>
  <c r="A478" i="25"/>
  <c r="J477" i="25"/>
  <c r="I477" i="25"/>
  <c r="D477" i="25"/>
  <c r="C477" i="25"/>
  <c r="B477" i="25"/>
  <c r="A477" i="25"/>
  <c r="J476" i="25"/>
  <c r="I476" i="25"/>
  <c r="D476" i="25"/>
  <c r="C476" i="25"/>
  <c r="B476" i="25"/>
  <c r="A476" i="25"/>
  <c r="J475" i="25"/>
  <c r="I475" i="25"/>
  <c r="K475" i="25"/>
  <c r="D475" i="25"/>
  <c r="C475" i="25"/>
  <c r="B475" i="25"/>
  <c r="A475" i="25"/>
  <c r="J474" i="25"/>
  <c r="I474" i="25"/>
  <c r="D474" i="25"/>
  <c r="C474" i="25"/>
  <c r="B474" i="25"/>
  <c r="A474" i="25"/>
  <c r="J473" i="25"/>
  <c r="I473" i="25"/>
  <c r="D473" i="25"/>
  <c r="C473" i="25"/>
  <c r="B473" i="25"/>
  <c r="A473" i="25"/>
  <c r="J472" i="25"/>
  <c r="K472" i="25"/>
  <c r="I472" i="25"/>
  <c r="D472" i="25"/>
  <c r="C472" i="25"/>
  <c r="B472" i="25"/>
  <c r="A472" i="25"/>
  <c r="J471" i="25"/>
  <c r="I471" i="25"/>
  <c r="D471" i="25"/>
  <c r="C471" i="25"/>
  <c r="B471" i="25"/>
  <c r="A471" i="25"/>
  <c r="J470" i="25"/>
  <c r="I470" i="25"/>
  <c r="K470" i="25"/>
  <c r="D470" i="25"/>
  <c r="C470" i="25"/>
  <c r="B470" i="25"/>
  <c r="A470" i="25"/>
  <c r="J469" i="25"/>
  <c r="I469" i="25"/>
  <c r="D469" i="25"/>
  <c r="C469" i="25"/>
  <c r="B469" i="25"/>
  <c r="A469" i="25"/>
  <c r="J468" i="25"/>
  <c r="I468" i="25"/>
  <c r="D468" i="25"/>
  <c r="C468" i="25"/>
  <c r="B468" i="25"/>
  <c r="A468" i="25"/>
  <c r="J467" i="25"/>
  <c r="I467" i="25"/>
  <c r="D467" i="25"/>
  <c r="C467" i="25"/>
  <c r="B467" i="25"/>
  <c r="A467" i="25"/>
  <c r="J466" i="25"/>
  <c r="I466" i="25"/>
  <c r="K466" i="25"/>
  <c r="D466" i="25"/>
  <c r="C466" i="25"/>
  <c r="B466" i="25"/>
  <c r="A466" i="25"/>
  <c r="J465" i="25"/>
  <c r="I465" i="25"/>
  <c r="D465" i="25"/>
  <c r="C465" i="25"/>
  <c r="B465" i="25"/>
  <c r="A465" i="25"/>
  <c r="J464" i="25"/>
  <c r="I464" i="25"/>
  <c r="K464" i="25"/>
  <c r="D464" i="25"/>
  <c r="C464" i="25"/>
  <c r="B464" i="25"/>
  <c r="A464" i="25"/>
  <c r="J463" i="25"/>
  <c r="I463" i="25"/>
  <c r="D463" i="25"/>
  <c r="C463" i="25"/>
  <c r="B463" i="25"/>
  <c r="A463" i="25"/>
  <c r="J462" i="25"/>
  <c r="I462" i="25"/>
  <c r="D462" i="25"/>
  <c r="C462" i="25"/>
  <c r="B462" i="25"/>
  <c r="A462" i="25"/>
  <c r="J461" i="25"/>
  <c r="I461" i="25"/>
  <c r="D461" i="25"/>
  <c r="C461" i="25"/>
  <c r="B461" i="25"/>
  <c r="A461" i="25"/>
  <c r="J460" i="25"/>
  <c r="I460" i="25"/>
  <c r="D460" i="25"/>
  <c r="C460" i="25"/>
  <c r="B460" i="25"/>
  <c r="A460" i="25"/>
  <c r="J459" i="25"/>
  <c r="I459" i="25"/>
  <c r="D459" i="25"/>
  <c r="C459" i="25"/>
  <c r="B459" i="25"/>
  <c r="A459" i="25"/>
  <c r="J458" i="25"/>
  <c r="I458" i="25"/>
  <c r="D458" i="25"/>
  <c r="C458" i="25"/>
  <c r="B458" i="25"/>
  <c r="A458" i="25"/>
  <c r="J457" i="25"/>
  <c r="I457" i="25"/>
  <c r="D457" i="25"/>
  <c r="C457" i="25"/>
  <c r="B457" i="25"/>
  <c r="A457" i="25"/>
  <c r="J456" i="25"/>
  <c r="I456" i="25"/>
  <c r="D456" i="25"/>
  <c r="C456" i="25"/>
  <c r="B456" i="25"/>
  <c r="A456" i="25"/>
  <c r="J455" i="25"/>
  <c r="I455" i="25"/>
  <c r="D455" i="25"/>
  <c r="C455" i="25"/>
  <c r="B455" i="25"/>
  <c r="A455" i="25"/>
  <c r="J454" i="25"/>
  <c r="I454" i="25"/>
  <c r="D454" i="25"/>
  <c r="C454" i="25"/>
  <c r="B454" i="25"/>
  <c r="A454" i="25"/>
  <c r="J453" i="25"/>
  <c r="I453" i="25"/>
  <c r="D453" i="25"/>
  <c r="C453" i="25"/>
  <c r="B453" i="25"/>
  <c r="A453" i="25"/>
  <c r="J452" i="25"/>
  <c r="I452" i="25"/>
  <c r="D452" i="25"/>
  <c r="C452" i="25"/>
  <c r="B452" i="25"/>
  <c r="A452" i="25"/>
  <c r="J451" i="25"/>
  <c r="I451" i="25"/>
  <c r="D451" i="25"/>
  <c r="C451" i="25"/>
  <c r="B451" i="25"/>
  <c r="A451" i="25"/>
  <c r="J450" i="25"/>
  <c r="I450" i="25"/>
  <c r="K450" i="25"/>
  <c r="D450" i="25"/>
  <c r="C450" i="25"/>
  <c r="B450" i="25"/>
  <c r="A450" i="25"/>
  <c r="J449" i="25"/>
  <c r="I449" i="25"/>
  <c r="D449" i="25"/>
  <c r="C449" i="25"/>
  <c r="B449" i="25"/>
  <c r="A449" i="25"/>
  <c r="J448" i="25"/>
  <c r="I448" i="25"/>
  <c r="D448" i="25"/>
  <c r="C448" i="25"/>
  <c r="B448" i="25"/>
  <c r="A448" i="25"/>
  <c r="J447" i="25"/>
  <c r="I447" i="25"/>
  <c r="D447" i="25"/>
  <c r="C447" i="25"/>
  <c r="B447" i="25"/>
  <c r="A447" i="25"/>
  <c r="J446" i="25"/>
  <c r="I446" i="25"/>
  <c r="D446" i="25"/>
  <c r="C446" i="25"/>
  <c r="B446" i="25"/>
  <c r="A446" i="25"/>
  <c r="J445" i="25"/>
  <c r="I445" i="25"/>
  <c r="D445" i="25"/>
  <c r="C445" i="25"/>
  <c r="B445" i="25"/>
  <c r="A445" i="25"/>
  <c r="J444" i="25"/>
  <c r="I444" i="25"/>
  <c r="D444" i="25"/>
  <c r="C444" i="25"/>
  <c r="B444" i="25"/>
  <c r="A444" i="25"/>
  <c r="J443" i="25"/>
  <c r="I443" i="25"/>
  <c r="D443" i="25"/>
  <c r="C443" i="25"/>
  <c r="B443" i="25"/>
  <c r="A443" i="25"/>
  <c r="J442" i="25"/>
  <c r="I442" i="25"/>
  <c r="K442" i="25"/>
  <c r="D442" i="25"/>
  <c r="C442" i="25"/>
  <c r="B442" i="25"/>
  <c r="A442" i="25"/>
  <c r="J441" i="25"/>
  <c r="I441" i="25"/>
  <c r="D441" i="25"/>
  <c r="C441" i="25"/>
  <c r="B441" i="25"/>
  <c r="A441" i="25"/>
  <c r="J440" i="25"/>
  <c r="I440" i="25"/>
  <c r="D440" i="25"/>
  <c r="C440" i="25"/>
  <c r="B440" i="25"/>
  <c r="A440" i="25"/>
  <c r="J439" i="25"/>
  <c r="I439" i="25"/>
  <c r="D439" i="25"/>
  <c r="C439" i="25"/>
  <c r="B439" i="25"/>
  <c r="A439" i="25"/>
  <c r="J438" i="25"/>
  <c r="I438" i="25"/>
  <c r="D438" i="25"/>
  <c r="C438" i="25"/>
  <c r="B438" i="25"/>
  <c r="A438" i="25"/>
  <c r="J437" i="25"/>
  <c r="I437" i="25"/>
  <c r="D437" i="25"/>
  <c r="C437" i="25"/>
  <c r="B437" i="25"/>
  <c r="A437" i="25"/>
  <c r="J436" i="25"/>
  <c r="I436" i="25"/>
  <c r="D436" i="25"/>
  <c r="C436" i="25"/>
  <c r="B436" i="25"/>
  <c r="A436" i="25"/>
  <c r="J435" i="25"/>
  <c r="I435" i="25"/>
  <c r="D435" i="25"/>
  <c r="C435" i="25"/>
  <c r="B435" i="25"/>
  <c r="A435" i="25"/>
  <c r="J434" i="25"/>
  <c r="I434" i="25"/>
  <c r="D434" i="25"/>
  <c r="C434" i="25"/>
  <c r="B434" i="25"/>
  <c r="A434" i="25"/>
  <c r="J433" i="25"/>
  <c r="K433" i="25"/>
  <c r="I433" i="25"/>
  <c r="D433" i="25"/>
  <c r="C433" i="25"/>
  <c r="B433" i="25"/>
  <c r="A433" i="25"/>
  <c r="J432" i="25"/>
  <c r="I432" i="25"/>
  <c r="D432" i="25"/>
  <c r="C432" i="25"/>
  <c r="B432" i="25"/>
  <c r="A432" i="25"/>
  <c r="J431" i="25"/>
  <c r="I431" i="25"/>
  <c r="K431" i="25"/>
  <c r="D431" i="25"/>
  <c r="C431" i="25"/>
  <c r="B431" i="25"/>
  <c r="A431" i="25"/>
  <c r="J430" i="25"/>
  <c r="I430" i="25"/>
  <c r="D430" i="25"/>
  <c r="C430" i="25"/>
  <c r="B430" i="25"/>
  <c r="A430" i="25"/>
  <c r="J429" i="25"/>
  <c r="I429" i="25"/>
  <c r="D429" i="25"/>
  <c r="C429" i="25"/>
  <c r="B429" i="25"/>
  <c r="A429" i="25"/>
  <c r="J428" i="25"/>
  <c r="I428" i="25"/>
  <c r="D428" i="25"/>
  <c r="C428" i="25"/>
  <c r="B428" i="25"/>
  <c r="A428" i="25"/>
  <c r="J427" i="25"/>
  <c r="I427" i="25"/>
  <c r="D427" i="25"/>
  <c r="C427" i="25"/>
  <c r="B427" i="25"/>
  <c r="A427" i="25"/>
  <c r="J426" i="25"/>
  <c r="I426" i="25"/>
  <c r="K426" i="25"/>
  <c r="D426" i="25"/>
  <c r="C426" i="25"/>
  <c r="B426" i="25"/>
  <c r="A426" i="25"/>
  <c r="J425" i="25"/>
  <c r="I425" i="25"/>
  <c r="D425" i="25"/>
  <c r="C425" i="25"/>
  <c r="B425" i="25"/>
  <c r="A425" i="25"/>
  <c r="J424" i="25"/>
  <c r="I424" i="25"/>
  <c r="D424" i="25"/>
  <c r="C424" i="25"/>
  <c r="B424" i="25"/>
  <c r="A424" i="25"/>
  <c r="J423" i="25"/>
  <c r="I423" i="25"/>
  <c r="K423" i="25"/>
  <c r="D423" i="25"/>
  <c r="C423" i="25"/>
  <c r="B423" i="25"/>
  <c r="A423" i="25"/>
  <c r="J422" i="25"/>
  <c r="I422" i="25"/>
  <c r="K422" i="25"/>
  <c r="D422" i="25"/>
  <c r="C422" i="25"/>
  <c r="B422" i="25"/>
  <c r="A422" i="25"/>
  <c r="J421" i="25"/>
  <c r="K421" i="25"/>
  <c r="I421" i="25"/>
  <c r="D421" i="25"/>
  <c r="C421" i="25"/>
  <c r="B421" i="25"/>
  <c r="A421" i="25"/>
  <c r="J420" i="25"/>
  <c r="I420" i="25"/>
  <c r="D420" i="25"/>
  <c r="C420" i="25"/>
  <c r="B420" i="25"/>
  <c r="A420" i="25"/>
  <c r="J419" i="25"/>
  <c r="I419" i="25"/>
  <c r="D419" i="25"/>
  <c r="C419" i="25"/>
  <c r="B419" i="25"/>
  <c r="A419" i="25"/>
  <c r="J418" i="25"/>
  <c r="I418" i="25"/>
  <c r="D418" i="25"/>
  <c r="C418" i="25"/>
  <c r="B418" i="25"/>
  <c r="A418" i="25"/>
  <c r="J417" i="25"/>
  <c r="I417" i="25"/>
  <c r="D417" i="25"/>
  <c r="C417" i="25"/>
  <c r="B417" i="25"/>
  <c r="A417" i="25"/>
  <c r="J416" i="25"/>
  <c r="I416" i="25"/>
  <c r="D416" i="25"/>
  <c r="C416" i="25"/>
  <c r="B416" i="25"/>
  <c r="A416" i="25"/>
  <c r="J415" i="25"/>
  <c r="I415" i="25"/>
  <c r="D415" i="25"/>
  <c r="C415" i="25"/>
  <c r="B415" i="25"/>
  <c r="A415" i="25"/>
  <c r="J414" i="25"/>
  <c r="I414" i="25"/>
  <c r="D414" i="25"/>
  <c r="C414" i="25"/>
  <c r="B414" i="25"/>
  <c r="A414" i="25"/>
  <c r="J413" i="25"/>
  <c r="I413" i="25"/>
  <c r="D413" i="25"/>
  <c r="C413" i="25"/>
  <c r="B413" i="25"/>
  <c r="A413" i="25"/>
  <c r="J412" i="25"/>
  <c r="K412" i="25"/>
  <c r="I412" i="25"/>
  <c r="D412" i="25"/>
  <c r="C412" i="25"/>
  <c r="B412" i="25"/>
  <c r="A412" i="25"/>
  <c r="J411" i="25"/>
  <c r="I411" i="25"/>
  <c r="D411" i="25"/>
  <c r="C411" i="25"/>
  <c r="B411" i="25"/>
  <c r="A411" i="25"/>
  <c r="J410" i="25"/>
  <c r="I410" i="25"/>
  <c r="D410" i="25"/>
  <c r="C410" i="25"/>
  <c r="B410" i="25"/>
  <c r="A410" i="25"/>
  <c r="J409" i="25"/>
  <c r="I409" i="25"/>
  <c r="D409" i="25"/>
  <c r="C409" i="25"/>
  <c r="B409" i="25"/>
  <c r="A409" i="25"/>
  <c r="J408" i="25"/>
  <c r="I408" i="25"/>
  <c r="D408" i="25"/>
  <c r="C408" i="25"/>
  <c r="B408" i="25"/>
  <c r="A408" i="25"/>
  <c r="J407" i="25"/>
  <c r="I407" i="25"/>
  <c r="D407" i="25"/>
  <c r="C407" i="25"/>
  <c r="B407" i="25"/>
  <c r="A407" i="25"/>
  <c r="J406" i="25"/>
  <c r="I406" i="25"/>
  <c r="K406" i="25"/>
  <c r="D406" i="25"/>
  <c r="C406" i="25"/>
  <c r="B406" i="25"/>
  <c r="A406" i="25"/>
  <c r="J405" i="25"/>
  <c r="I405" i="25"/>
  <c r="D405" i="25"/>
  <c r="C405" i="25"/>
  <c r="B405" i="25"/>
  <c r="A405" i="25"/>
  <c r="J404" i="25"/>
  <c r="I404" i="25"/>
  <c r="D404" i="25"/>
  <c r="C404" i="25"/>
  <c r="B404" i="25"/>
  <c r="A404" i="25"/>
  <c r="J403" i="25"/>
  <c r="I403" i="25"/>
  <c r="D403" i="25"/>
  <c r="C403" i="25"/>
  <c r="B403" i="25"/>
  <c r="A403" i="25"/>
  <c r="J402" i="25"/>
  <c r="I402" i="25"/>
  <c r="D402" i="25"/>
  <c r="C402" i="25"/>
  <c r="B402" i="25"/>
  <c r="A402" i="25"/>
  <c r="J401" i="25"/>
  <c r="I401" i="25"/>
  <c r="D401" i="25"/>
  <c r="C401" i="25"/>
  <c r="B401" i="25"/>
  <c r="A401" i="25"/>
  <c r="J400" i="25"/>
  <c r="I400" i="25"/>
  <c r="K400" i="25"/>
  <c r="D400" i="25"/>
  <c r="C400" i="25"/>
  <c r="B400" i="25"/>
  <c r="A400" i="25"/>
  <c r="J399" i="25"/>
  <c r="I399" i="25"/>
  <c r="D399" i="25"/>
  <c r="C399" i="25"/>
  <c r="B399" i="25"/>
  <c r="A399" i="25"/>
  <c r="J398" i="25"/>
  <c r="I398" i="25"/>
  <c r="K398" i="25"/>
  <c r="D398" i="25"/>
  <c r="C398" i="25"/>
  <c r="B398" i="25"/>
  <c r="A398" i="25"/>
  <c r="K397" i="25"/>
  <c r="J397" i="25"/>
  <c r="I397" i="25"/>
  <c r="D397" i="25"/>
  <c r="C397" i="25"/>
  <c r="B397" i="25"/>
  <c r="A397" i="25"/>
  <c r="J396" i="25"/>
  <c r="I396" i="25"/>
  <c r="D396" i="25"/>
  <c r="C396" i="25"/>
  <c r="B396" i="25"/>
  <c r="A396" i="25"/>
  <c r="J395" i="25"/>
  <c r="I395" i="25"/>
  <c r="D395" i="25"/>
  <c r="C395" i="25"/>
  <c r="B395" i="25"/>
  <c r="A395" i="25"/>
  <c r="J394" i="25"/>
  <c r="K394" i="25"/>
  <c r="I394" i="25"/>
  <c r="D394" i="25"/>
  <c r="C394" i="25"/>
  <c r="B394" i="25"/>
  <c r="A394" i="25"/>
  <c r="J393" i="25"/>
  <c r="I393" i="25"/>
  <c r="D393" i="25"/>
  <c r="C393" i="25"/>
  <c r="B393" i="25"/>
  <c r="A393" i="25"/>
  <c r="J392" i="25"/>
  <c r="K392" i="25"/>
  <c r="I392" i="25"/>
  <c r="D392" i="25"/>
  <c r="C392" i="25"/>
  <c r="B392" i="25"/>
  <c r="A392" i="25"/>
  <c r="J391" i="25"/>
  <c r="I391" i="25"/>
  <c r="D391" i="25"/>
  <c r="C391" i="25"/>
  <c r="B391" i="25"/>
  <c r="A391" i="25"/>
  <c r="J390" i="25"/>
  <c r="I390" i="25"/>
  <c r="D390" i="25"/>
  <c r="C390" i="25"/>
  <c r="B390" i="25"/>
  <c r="A390" i="25"/>
  <c r="J389" i="25"/>
  <c r="I389" i="25"/>
  <c r="D389" i="25"/>
  <c r="C389" i="25"/>
  <c r="B389" i="25"/>
  <c r="A389" i="25"/>
  <c r="J388" i="25"/>
  <c r="I388" i="25"/>
  <c r="D388" i="25"/>
  <c r="C388" i="25"/>
  <c r="B388" i="25"/>
  <c r="A388" i="25"/>
  <c r="J387" i="25"/>
  <c r="I387" i="25"/>
  <c r="D387" i="25"/>
  <c r="C387" i="25"/>
  <c r="B387" i="25"/>
  <c r="A387" i="25"/>
  <c r="J386" i="25"/>
  <c r="I386" i="25"/>
  <c r="D386" i="25"/>
  <c r="C386" i="25"/>
  <c r="B386" i="25"/>
  <c r="A386" i="25"/>
  <c r="J385" i="25"/>
  <c r="I385" i="25"/>
  <c r="D385" i="25"/>
  <c r="C385" i="25"/>
  <c r="B385" i="25"/>
  <c r="A385" i="25"/>
  <c r="J384" i="25"/>
  <c r="I384" i="25"/>
  <c r="K384" i="25"/>
  <c r="D384" i="25"/>
  <c r="C384" i="25"/>
  <c r="B384" i="25"/>
  <c r="A384" i="25"/>
  <c r="J383" i="25"/>
  <c r="I383" i="25"/>
  <c r="D383" i="25"/>
  <c r="C383" i="25"/>
  <c r="B383" i="25"/>
  <c r="A383" i="25"/>
  <c r="J382" i="25"/>
  <c r="I382" i="25"/>
  <c r="D382" i="25"/>
  <c r="C382" i="25"/>
  <c r="B382" i="25"/>
  <c r="A382" i="25"/>
  <c r="J381" i="25"/>
  <c r="I381" i="25"/>
  <c r="D381" i="25"/>
  <c r="C381" i="25"/>
  <c r="B381" i="25"/>
  <c r="A381" i="25"/>
  <c r="J380" i="25"/>
  <c r="I380" i="25"/>
  <c r="D380" i="25"/>
  <c r="C380" i="25"/>
  <c r="B380" i="25"/>
  <c r="A380" i="25"/>
  <c r="J379" i="25"/>
  <c r="I379" i="25"/>
  <c r="D379" i="25"/>
  <c r="C379" i="25"/>
  <c r="B379" i="25"/>
  <c r="A379" i="25"/>
  <c r="J378" i="25"/>
  <c r="I378" i="25"/>
  <c r="K378" i="25"/>
  <c r="D378" i="25"/>
  <c r="C378" i="25"/>
  <c r="B378" i="25"/>
  <c r="A378" i="25"/>
  <c r="J377" i="25"/>
  <c r="I377" i="25"/>
  <c r="D377" i="25"/>
  <c r="C377" i="25"/>
  <c r="B377" i="25"/>
  <c r="A377" i="25"/>
  <c r="J376" i="25"/>
  <c r="I376" i="25"/>
  <c r="K376" i="25"/>
  <c r="D376" i="25"/>
  <c r="C376" i="25"/>
  <c r="B376" i="25"/>
  <c r="A376" i="25"/>
  <c r="J375" i="25"/>
  <c r="I375" i="25"/>
  <c r="D375" i="25"/>
  <c r="C375" i="25"/>
  <c r="B375" i="25"/>
  <c r="A375" i="25"/>
  <c r="J374" i="25"/>
  <c r="I374" i="25"/>
  <c r="D374" i="25"/>
  <c r="C374" i="25"/>
  <c r="B374" i="25"/>
  <c r="A374" i="25"/>
  <c r="J373" i="25"/>
  <c r="I373" i="25"/>
  <c r="D373" i="25"/>
  <c r="C373" i="25"/>
  <c r="B373" i="25"/>
  <c r="A373" i="25"/>
  <c r="J372" i="25"/>
  <c r="I372" i="25"/>
  <c r="D372" i="25"/>
  <c r="C372" i="25"/>
  <c r="B372" i="25"/>
  <c r="A372" i="25"/>
  <c r="J371" i="25"/>
  <c r="I371" i="25"/>
  <c r="D371" i="25"/>
  <c r="C371" i="25"/>
  <c r="B371" i="25"/>
  <c r="A371" i="25"/>
  <c r="J370" i="25"/>
  <c r="I370" i="25"/>
  <c r="D370" i="25"/>
  <c r="C370" i="25"/>
  <c r="B370" i="25"/>
  <c r="A370" i="25"/>
  <c r="J369" i="25"/>
  <c r="I369" i="25"/>
  <c r="D369" i="25"/>
  <c r="C369" i="25"/>
  <c r="B369" i="25"/>
  <c r="A369" i="25"/>
  <c r="J368" i="25"/>
  <c r="I368" i="25"/>
  <c r="K368" i="25"/>
  <c r="D368" i="25"/>
  <c r="C368" i="25"/>
  <c r="B368" i="25"/>
  <c r="A368" i="25"/>
  <c r="J367" i="25"/>
  <c r="I367" i="25"/>
  <c r="D367" i="25"/>
  <c r="C367" i="25"/>
  <c r="B367" i="25"/>
  <c r="A367" i="25"/>
  <c r="J366" i="25"/>
  <c r="I366" i="25"/>
  <c r="D366" i="25"/>
  <c r="C366" i="25"/>
  <c r="B366" i="25"/>
  <c r="A366" i="25"/>
  <c r="J365" i="25"/>
  <c r="I365" i="25"/>
  <c r="K365" i="25"/>
  <c r="D365" i="25"/>
  <c r="C365" i="25"/>
  <c r="B365" i="25"/>
  <c r="A365" i="25"/>
  <c r="J364" i="25"/>
  <c r="I364" i="25"/>
  <c r="D364" i="25"/>
  <c r="C364" i="25"/>
  <c r="B364" i="25"/>
  <c r="A364" i="25"/>
  <c r="J363" i="25"/>
  <c r="I363" i="25"/>
  <c r="D363" i="25"/>
  <c r="C363" i="25"/>
  <c r="B363" i="25"/>
  <c r="A363" i="25"/>
  <c r="J362" i="25"/>
  <c r="I362" i="25"/>
  <c r="D362" i="25"/>
  <c r="C362" i="25"/>
  <c r="B362" i="25"/>
  <c r="A362" i="25"/>
  <c r="J361" i="25"/>
  <c r="I361" i="25"/>
  <c r="D361" i="25"/>
  <c r="C361" i="25"/>
  <c r="B361" i="25"/>
  <c r="A361" i="25"/>
  <c r="J360" i="25"/>
  <c r="I360" i="25"/>
  <c r="D360" i="25"/>
  <c r="C360" i="25"/>
  <c r="B360" i="25"/>
  <c r="A360" i="25"/>
  <c r="J359" i="25"/>
  <c r="I359" i="25"/>
  <c r="K359" i="25"/>
  <c r="D359" i="25"/>
  <c r="C359" i="25"/>
  <c r="B359" i="25"/>
  <c r="A359" i="25"/>
  <c r="J358" i="25"/>
  <c r="I358" i="25"/>
  <c r="D358" i="25"/>
  <c r="C358" i="25"/>
  <c r="B358" i="25"/>
  <c r="A358" i="25"/>
  <c r="J357" i="25"/>
  <c r="I357" i="25"/>
  <c r="D357" i="25"/>
  <c r="C357" i="25"/>
  <c r="B357" i="25"/>
  <c r="A357" i="25"/>
  <c r="J356" i="25"/>
  <c r="I356" i="25"/>
  <c r="D356" i="25"/>
  <c r="C356" i="25"/>
  <c r="B356" i="25"/>
  <c r="A356" i="25"/>
  <c r="J355" i="25"/>
  <c r="I355" i="25"/>
  <c r="D355" i="25"/>
  <c r="C355" i="25"/>
  <c r="B355" i="25"/>
  <c r="A355" i="25"/>
  <c r="J354" i="25"/>
  <c r="I354" i="25"/>
  <c r="K354" i="25"/>
  <c r="D354" i="25"/>
  <c r="C354" i="25"/>
  <c r="B354" i="25"/>
  <c r="A354" i="25"/>
  <c r="J353" i="25"/>
  <c r="I353" i="25"/>
  <c r="D353" i="25"/>
  <c r="C353" i="25"/>
  <c r="B353" i="25"/>
  <c r="A353" i="25"/>
  <c r="J352" i="25"/>
  <c r="I352" i="25"/>
  <c r="D352" i="25"/>
  <c r="C352" i="25"/>
  <c r="B352" i="25"/>
  <c r="A352" i="25"/>
  <c r="J351" i="25"/>
  <c r="I351" i="25"/>
  <c r="D351" i="25"/>
  <c r="C351" i="25"/>
  <c r="B351" i="25"/>
  <c r="A351" i="25"/>
  <c r="J350" i="25"/>
  <c r="I350" i="25"/>
  <c r="K350" i="25"/>
  <c r="D350" i="25"/>
  <c r="C350" i="25"/>
  <c r="B350" i="25"/>
  <c r="A350" i="25"/>
  <c r="J349" i="25"/>
  <c r="I349" i="25"/>
  <c r="D349" i="25"/>
  <c r="C349" i="25"/>
  <c r="B349" i="25"/>
  <c r="A349" i="25"/>
  <c r="J348" i="25"/>
  <c r="I348" i="25"/>
  <c r="D348" i="25"/>
  <c r="C348" i="25"/>
  <c r="B348" i="25"/>
  <c r="A348" i="25"/>
  <c r="J347" i="25"/>
  <c r="I347" i="25"/>
  <c r="D347" i="25"/>
  <c r="C347" i="25"/>
  <c r="B347" i="25"/>
  <c r="A347" i="25"/>
  <c r="J346" i="25"/>
  <c r="I346" i="25"/>
  <c r="K346" i="25"/>
  <c r="D346" i="25"/>
  <c r="C346" i="25"/>
  <c r="B346" i="25"/>
  <c r="A346" i="25"/>
  <c r="J345" i="25"/>
  <c r="I345" i="25"/>
  <c r="D345" i="25"/>
  <c r="C345" i="25"/>
  <c r="B345" i="25"/>
  <c r="A345" i="25"/>
  <c r="J344" i="25"/>
  <c r="I344" i="25"/>
  <c r="D344" i="25"/>
  <c r="C344" i="25"/>
  <c r="B344" i="25"/>
  <c r="A344" i="25"/>
  <c r="J343" i="25"/>
  <c r="I343" i="25"/>
  <c r="K343" i="25"/>
  <c r="D343" i="25"/>
  <c r="C343" i="25"/>
  <c r="B343" i="25"/>
  <c r="A343" i="25"/>
  <c r="J342" i="25"/>
  <c r="I342" i="25"/>
  <c r="D342" i="25"/>
  <c r="C342" i="25"/>
  <c r="B342" i="25"/>
  <c r="A342" i="25"/>
  <c r="J341" i="25"/>
  <c r="I341" i="25"/>
  <c r="D341" i="25"/>
  <c r="C341" i="25"/>
  <c r="B341" i="25"/>
  <c r="A341" i="25"/>
  <c r="J340" i="25"/>
  <c r="I340" i="25"/>
  <c r="D340" i="25"/>
  <c r="C340" i="25"/>
  <c r="B340" i="25"/>
  <c r="A340" i="25"/>
  <c r="J339" i="25"/>
  <c r="I339" i="25"/>
  <c r="D339" i="25"/>
  <c r="C339" i="25"/>
  <c r="B339" i="25"/>
  <c r="A339" i="25"/>
  <c r="J338" i="25"/>
  <c r="I338" i="25"/>
  <c r="D338" i="25"/>
  <c r="C338" i="25"/>
  <c r="B338" i="25"/>
  <c r="A338" i="25"/>
  <c r="J337" i="25"/>
  <c r="I337" i="25"/>
  <c r="D337" i="25"/>
  <c r="C337" i="25"/>
  <c r="B337" i="25"/>
  <c r="A337" i="25"/>
  <c r="J336" i="25"/>
  <c r="I336" i="25"/>
  <c r="D336" i="25"/>
  <c r="C336" i="25"/>
  <c r="B336" i="25"/>
  <c r="A336" i="25"/>
  <c r="J335" i="25"/>
  <c r="I335" i="25"/>
  <c r="D335" i="25"/>
  <c r="C335" i="25"/>
  <c r="B335" i="25"/>
  <c r="A335" i="25"/>
  <c r="J334" i="25"/>
  <c r="I334" i="25"/>
  <c r="K334" i="25"/>
  <c r="D334" i="25"/>
  <c r="C334" i="25"/>
  <c r="B334" i="25"/>
  <c r="A334" i="25"/>
  <c r="J333" i="25"/>
  <c r="I333" i="25"/>
  <c r="K333" i="25"/>
  <c r="D333" i="25"/>
  <c r="C333" i="25"/>
  <c r="B333" i="25"/>
  <c r="A333" i="25"/>
  <c r="J332" i="25"/>
  <c r="I332" i="25"/>
  <c r="D332" i="25"/>
  <c r="C332" i="25"/>
  <c r="B332" i="25"/>
  <c r="A332" i="25"/>
  <c r="J331" i="25"/>
  <c r="I331" i="25"/>
  <c r="D331" i="25"/>
  <c r="C331" i="25"/>
  <c r="B331" i="25"/>
  <c r="A331" i="25"/>
  <c r="J330" i="25"/>
  <c r="I330" i="25"/>
  <c r="D330" i="25"/>
  <c r="C330" i="25"/>
  <c r="B330" i="25"/>
  <c r="A330" i="25"/>
  <c r="J329" i="25"/>
  <c r="I329" i="25"/>
  <c r="D329" i="25"/>
  <c r="C329" i="25"/>
  <c r="B329" i="25"/>
  <c r="A329" i="25"/>
  <c r="J328" i="25"/>
  <c r="I328" i="25"/>
  <c r="D328" i="25"/>
  <c r="C328" i="25"/>
  <c r="B328" i="25"/>
  <c r="A328" i="25"/>
  <c r="J327" i="25"/>
  <c r="I327" i="25"/>
  <c r="D327" i="25"/>
  <c r="C327" i="25"/>
  <c r="B327" i="25"/>
  <c r="A327" i="25"/>
  <c r="J326" i="25"/>
  <c r="I326" i="25"/>
  <c r="D326" i="25"/>
  <c r="C326" i="25"/>
  <c r="B326" i="25"/>
  <c r="A326" i="25"/>
  <c r="J325" i="25"/>
  <c r="K325" i="25"/>
  <c r="I325" i="25"/>
  <c r="D325" i="25"/>
  <c r="C325" i="25"/>
  <c r="B325" i="25"/>
  <c r="A325" i="25"/>
  <c r="J324" i="25"/>
  <c r="I324" i="25"/>
  <c r="K324" i="25"/>
  <c r="D324" i="25"/>
  <c r="C324" i="25"/>
  <c r="B324" i="25"/>
  <c r="A324" i="25"/>
  <c r="J323" i="25"/>
  <c r="I323" i="25"/>
  <c r="D323" i="25"/>
  <c r="C323" i="25"/>
  <c r="B323" i="25"/>
  <c r="A323" i="25"/>
  <c r="J322" i="25"/>
  <c r="I322" i="25"/>
  <c r="D322" i="25"/>
  <c r="C322" i="25"/>
  <c r="B322" i="25"/>
  <c r="A322" i="25"/>
  <c r="J321" i="25"/>
  <c r="I321" i="25"/>
  <c r="D321" i="25"/>
  <c r="C321" i="25"/>
  <c r="B321" i="25"/>
  <c r="A321" i="25"/>
  <c r="J320" i="25"/>
  <c r="I320" i="25"/>
  <c r="D320" i="25"/>
  <c r="C320" i="25"/>
  <c r="B320" i="25"/>
  <c r="A320" i="25"/>
  <c r="J319" i="25"/>
  <c r="I319" i="25"/>
  <c r="D319" i="25"/>
  <c r="C319" i="25"/>
  <c r="B319" i="25"/>
  <c r="A319" i="25"/>
  <c r="J318" i="25"/>
  <c r="I318" i="25"/>
  <c r="K318" i="25"/>
  <c r="D318" i="25"/>
  <c r="C318" i="25"/>
  <c r="B318" i="25"/>
  <c r="A318" i="25"/>
  <c r="J317" i="25"/>
  <c r="I317" i="25"/>
  <c r="D317" i="25"/>
  <c r="C317" i="25"/>
  <c r="B317" i="25"/>
  <c r="A317" i="25"/>
  <c r="J316" i="25"/>
  <c r="I316" i="25"/>
  <c r="D316" i="25"/>
  <c r="C316" i="25"/>
  <c r="B316" i="25"/>
  <c r="A316" i="25"/>
  <c r="J315" i="25"/>
  <c r="I315" i="25"/>
  <c r="D315" i="25"/>
  <c r="C315" i="25"/>
  <c r="B315" i="25"/>
  <c r="A315" i="25"/>
  <c r="J314" i="25"/>
  <c r="I314" i="25"/>
  <c r="D314" i="25"/>
  <c r="C314" i="25"/>
  <c r="B314" i="25"/>
  <c r="A314" i="25"/>
  <c r="J313" i="25"/>
  <c r="I313" i="25"/>
  <c r="K313" i="25"/>
  <c r="D313" i="25"/>
  <c r="C313" i="25"/>
  <c r="B313" i="25"/>
  <c r="A313" i="25"/>
  <c r="J312" i="25"/>
  <c r="I312" i="25"/>
  <c r="K312" i="25"/>
  <c r="D312" i="25"/>
  <c r="C312" i="25"/>
  <c r="B312" i="25"/>
  <c r="A312" i="25"/>
  <c r="J311" i="25"/>
  <c r="I311" i="25"/>
  <c r="D311" i="25"/>
  <c r="C311" i="25"/>
  <c r="B311" i="25"/>
  <c r="A311" i="25"/>
  <c r="J310" i="25"/>
  <c r="I310" i="25"/>
  <c r="D310" i="25"/>
  <c r="C310" i="25"/>
  <c r="B310" i="25"/>
  <c r="A310" i="25"/>
  <c r="J309" i="25"/>
  <c r="I309" i="25"/>
  <c r="D309" i="25"/>
  <c r="C309" i="25"/>
  <c r="B309" i="25"/>
  <c r="A309" i="25"/>
  <c r="J308" i="25"/>
  <c r="I308" i="25"/>
  <c r="D308" i="25"/>
  <c r="C308" i="25"/>
  <c r="B308" i="25"/>
  <c r="A308" i="25"/>
  <c r="J307" i="25"/>
  <c r="I307" i="25"/>
  <c r="D307" i="25"/>
  <c r="C307" i="25"/>
  <c r="B307" i="25"/>
  <c r="A307" i="25"/>
  <c r="J306" i="25"/>
  <c r="I306" i="25"/>
  <c r="D306" i="25"/>
  <c r="C306" i="25"/>
  <c r="B306" i="25"/>
  <c r="A306" i="25"/>
  <c r="J305" i="25"/>
  <c r="I305" i="25"/>
  <c r="K305" i="25"/>
  <c r="D305" i="25"/>
  <c r="C305" i="25"/>
  <c r="B305" i="25"/>
  <c r="A305" i="25"/>
  <c r="J304" i="25"/>
  <c r="I304" i="25"/>
  <c r="D304" i="25"/>
  <c r="C304" i="25"/>
  <c r="B304" i="25"/>
  <c r="A304" i="25"/>
  <c r="J303" i="25"/>
  <c r="I303" i="25"/>
  <c r="D303" i="25"/>
  <c r="C303" i="25"/>
  <c r="B303" i="25"/>
  <c r="A303" i="25"/>
  <c r="J302" i="25"/>
  <c r="I302" i="25"/>
  <c r="D302" i="25"/>
  <c r="C302" i="25"/>
  <c r="B302" i="25"/>
  <c r="A302" i="25"/>
  <c r="J301" i="25"/>
  <c r="I301" i="25"/>
  <c r="D301" i="25"/>
  <c r="C301" i="25"/>
  <c r="B301" i="25"/>
  <c r="A301" i="25"/>
  <c r="J300" i="25"/>
  <c r="I300" i="25"/>
  <c r="D300" i="25"/>
  <c r="C300" i="25"/>
  <c r="B300" i="25"/>
  <c r="A300" i="25"/>
  <c r="J299" i="25"/>
  <c r="I299" i="25"/>
  <c r="K299" i="25"/>
  <c r="D299" i="25"/>
  <c r="C299" i="25"/>
  <c r="B299" i="25"/>
  <c r="A299" i="25"/>
  <c r="J298" i="25"/>
  <c r="I298" i="25"/>
  <c r="D298" i="25"/>
  <c r="C298" i="25"/>
  <c r="B298" i="25"/>
  <c r="A298" i="25"/>
  <c r="J297" i="25"/>
  <c r="I297" i="25"/>
  <c r="K297" i="25"/>
  <c r="D297" i="25"/>
  <c r="C297" i="25"/>
  <c r="B297" i="25"/>
  <c r="A297" i="25"/>
  <c r="J296" i="25"/>
  <c r="I296" i="25"/>
  <c r="D296" i="25"/>
  <c r="C296" i="25"/>
  <c r="B296" i="25"/>
  <c r="A296" i="25"/>
  <c r="J295" i="25"/>
  <c r="I295" i="25"/>
  <c r="D295" i="25"/>
  <c r="C295" i="25"/>
  <c r="B295" i="25"/>
  <c r="A295" i="25"/>
  <c r="J294" i="25"/>
  <c r="I294" i="25"/>
  <c r="D294" i="25"/>
  <c r="C294" i="25"/>
  <c r="B294" i="25"/>
  <c r="A294" i="25"/>
  <c r="J293" i="25"/>
  <c r="I293" i="25"/>
  <c r="K293" i="25"/>
  <c r="D293" i="25"/>
  <c r="C293" i="25"/>
  <c r="B293" i="25"/>
  <c r="A293" i="25"/>
  <c r="J292" i="25"/>
  <c r="I292" i="25"/>
  <c r="D292" i="25"/>
  <c r="C292" i="25"/>
  <c r="B292" i="25"/>
  <c r="A292" i="25"/>
  <c r="J291" i="25"/>
  <c r="I291" i="25"/>
  <c r="D291" i="25"/>
  <c r="C291" i="25"/>
  <c r="B291" i="25"/>
  <c r="A291" i="25"/>
  <c r="J290" i="25"/>
  <c r="I290" i="25"/>
  <c r="K290" i="25"/>
  <c r="D290" i="25"/>
  <c r="C290" i="25"/>
  <c r="B290" i="25"/>
  <c r="A290" i="25"/>
  <c r="J289" i="25"/>
  <c r="I289" i="25"/>
  <c r="D289" i="25"/>
  <c r="C289" i="25"/>
  <c r="B289" i="25"/>
  <c r="A289" i="25"/>
  <c r="J288" i="25"/>
  <c r="I288" i="25"/>
  <c r="K288" i="25"/>
  <c r="D288" i="25"/>
  <c r="C288" i="25"/>
  <c r="B288" i="25"/>
  <c r="A288" i="25"/>
  <c r="J287" i="25"/>
  <c r="I287" i="25"/>
  <c r="D287" i="25"/>
  <c r="C287" i="25"/>
  <c r="B287" i="25"/>
  <c r="A287" i="25"/>
  <c r="J286" i="25"/>
  <c r="I286" i="25"/>
  <c r="D286" i="25"/>
  <c r="C286" i="25"/>
  <c r="B286" i="25"/>
  <c r="A286" i="25"/>
  <c r="J285" i="25"/>
  <c r="I285" i="25"/>
  <c r="D285" i="25"/>
  <c r="C285" i="25"/>
  <c r="B285" i="25"/>
  <c r="A285" i="25"/>
  <c r="J284" i="25"/>
  <c r="I284" i="25"/>
  <c r="D284" i="25"/>
  <c r="C284" i="25"/>
  <c r="B284" i="25"/>
  <c r="A284" i="25"/>
  <c r="J283" i="25"/>
  <c r="I283" i="25"/>
  <c r="K283" i="25"/>
  <c r="D283" i="25"/>
  <c r="C283" i="25"/>
  <c r="B283" i="25"/>
  <c r="A283" i="25"/>
  <c r="J282" i="25"/>
  <c r="I282" i="25"/>
  <c r="D282" i="25"/>
  <c r="C282" i="25"/>
  <c r="B282" i="25"/>
  <c r="A282" i="25"/>
  <c r="J281" i="25"/>
  <c r="I281" i="25"/>
  <c r="D281" i="25"/>
  <c r="C281" i="25"/>
  <c r="B281" i="25"/>
  <c r="A281" i="25"/>
  <c r="J280" i="25"/>
  <c r="I280" i="25"/>
  <c r="D280" i="25"/>
  <c r="C280" i="25"/>
  <c r="B280" i="25"/>
  <c r="A280" i="25"/>
  <c r="J279" i="25"/>
  <c r="I279" i="25"/>
  <c r="K279" i="25"/>
  <c r="D279" i="25"/>
  <c r="C279" i="25"/>
  <c r="B279" i="25"/>
  <c r="A279" i="25"/>
  <c r="J278" i="25"/>
  <c r="I278" i="25"/>
  <c r="K278" i="25"/>
  <c r="D278" i="25"/>
  <c r="C278" i="25"/>
  <c r="B278" i="25"/>
  <c r="A278" i="25"/>
  <c r="J277" i="25"/>
  <c r="I277" i="25"/>
  <c r="K277" i="25"/>
  <c r="D277" i="25"/>
  <c r="C277" i="25"/>
  <c r="B277" i="25"/>
  <c r="A277" i="25"/>
  <c r="J276" i="25"/>
  <c r="I276" i="25"/>
  <c r="D276" i="25"/>
  <c r="C276" i="25"/>
  <c r="B276" i="25"/>
  <c r="A276" i="25"/>
  <c r="J275" i="25"/>
  <c r="I275" i="25"/>
  <c r="D275" i="25"/>
  <c r="C275" i="25"/>
  <c r="B275" i="25"/>
  <c r="A275" i="25"/>
  <c r="J274" i="25"/>
  <c r="I274" i="25"/>
  <c r="D274" i="25"/>
  <c r="C274" i="25"/>
  <c r="B274" i="25"/>
  <c r="A274" i="25"/>
  <c r="J273" i="25"/>
  <c r="I273" i="25"/>
  <c r="D273" i="25"/>
  <c r="C273" i="25"/>
  <c r="B273" i="25"/>
  <c r="A273" i="25"/>
  <c r="J272" i="25"/>
  <c r="I272" i="25"/>
  <c r="D272" i="25"/>
  <c r="C272" i="25"/>
  <c r="B272" i="25"/>
  <c r="A272" i="25"/>
  <c r="J271" i="25"/>
  <c r="I271" i="25"/>
  <c r="D271" i="25"/>
  <c r="C271" i="25"/>
  <c r="B271" i="25"/>
  <c r="A271" i="25"/>
  <c r="J270" i="25"/>
  <c r="I270" i="25"/>
  <c r="D270" i="25"/>
  <c r="C270" i="25"/>
  <c r="B270" i="25"/>
  <c r="A270" i="25"/>
  <c r="J269" i="25"/>
  <c r="I269" i="25"/>
  <c r="D269" i="25"/>
  <c r="C269" i="25"/>
  <c r="B269" i="25"/>
  <c r="A269" i="25"/>
  <c r="J268" i="25"/>
  <c r="I268" i="25"/>
  <c r="D268" i="25"/>
  <c r="C268" i="25"/>
  <c r="B268" i="25"/>
  <c r="A268" i="25"/>
  <c r="J267" i="25"/>
  <c r="I267" i="25"/>
  <c r="D267" i="25"/>
  <c r="C267" i="25"/>
  <c r="B267" i="25"/>
  <c r="A267" i="25"/>
  <c r="K266" i="25"/>
  <c r="J266" i="25"/>
  <c r="I266" i="25"/>
  <c r="D266" i="25"/>
  <c r="C266" i="25"/>
  <c r="B266" i="25"/>
  <c r="A266" i="25"/>
  <c r="J265" i="25"/>
  <c r="I265" i="25"/>
  <c r="D265" i="25"/>
  <c r="C265" i="25"/>
  <c r="B265" i="25"/>
  <c r="A265" i="25"/>
  <c r="J264" i="25"/>
  <c r="I264" i="25"/>
  <c r="D264" i="25"/>
  <c r="C264" i="25"/>
  <c r="B264" i="25"/>
  <c r="A264" i="25"/>
  <c r="J263" i="25"/>
  <c r="I263" i="25"/>
  <c r="D263" i="25"/>
  <c r="C263" i="25"/>
  <c r="B263" i="25"/>
  <c r="A263" i="25"/>
  <c r="J262" i="25"/>
  <c r="I262" i="25"/>
  <c r="K262" i="25"/>
  <c r="D262" i="25"/>
  <c r="C262" i="25"/>
  <c r="B262" i="25"/>
  <c r="A262" i="25"/>
  <c r="J261" i="25"/>
  <c r="I261" i="25"/>
  <c r="D261" i="25"/>
  <c r="C261" i="25"/>
  <c r="B261" i="25"/>
  <c r="A261" i="25"/>
  <c r="J260" i="25"/>
  <c r="I260" i="25"/>
  <c r="D260" i="25"/>
  <c r="C260" i="25"/>
  <c r="B260" i="25"/>
  <c r="A260" i="25"/>
  <c r="J259" i="25"/>
  <c r="I259" i="25"/>
  <c r="D259" i="25"/>
  <c r="C259" i="25"/>
  <c r="B259" i="25"/>
  <c r="A259" i="25"/>
  <c r="J258" i="25"/>
  <c r="I258" i="25"/>
  <c r="D258" i="25"/>
  <c r="C258" i="25"/>
  <c r="B258" i="25"/>
  <c r="A258" i="25"/>
  <c r="J257" i="25"/>
  <c r="I257" i="25"/>
  <c r="D257" i="25"/>
  <c r="C257" i="25"/>
  <c r="B257" i="25"/>
  <c r="A257" i="25"/>
  <c r="J256" i="25"/>
  <c r="I256" i="25"/>
  <c r="D256" i="25"/>
  <c r="C256" i="25"/>
  <c r="B256" i="25"/>
  <c r="A256" i="25"/>
  <c r="J255" i="25"/>
  <c r="I255" i="25"/>
  <c r="D255" i="25"/>
  <c r="C255" i="25"/>
  <c r="B255" i="25"/>
  <c r="A255" i="25"/>
  <c r="J254" i="25"/>
  <c r="I254" i="25"/>
  <c r="K254" i="25"/>
  <c r="D254" i="25"/>
  <c r="C254" i="25"/>
  <c r="B254" i="25"/>
  <c r="A254" i="25"/>
  <c r="J253" i="25"/>
  <c r="K253" i="25"/>
  <c r="I253" i="25"/>
  <c r="D253" i="25"/>
  <c r="C253" i="25"/>
  <c r="B253" i="25"/>
  <c r="A253" i="25"/>
  <c r="J252" i="25"/>
  <c r="I252" i="25"/>
  <c r="D252" i="25"/>
  <c r="C252" i="25"/>
  <c r="B252" i="25"/>
  <c r="A252" i="25"/>
  <c r="J251" i="25"/>
  <c r="I251" i="25"/>
  <c r="D251" i="25"/>
  <c r="C251" i="25"/>
  <c r="B251" i="25"/>
  <c r="A251" i="25"/>
  <c r="J250" i="25"/>
  <c r="I250" i="25"/>
  <c r="D250" i="25"/>
  <c r="C250" i="25"/>
  <c r="B250" i="25"/>
  <c r="A250" i="25"/>
  <c r="J249" i="25"/>
  <c r="I249" i="25"/>
  <c r="D249" i="25"/>
  <c r="C249" i="25"/>
  <c r="B249" i="25"/>
  <c r="A249" i="25"/>
  <c r="J248" i="25"/>
  <c r="I248" i="25"/>
  <c r="D248" i="25"/>
  <c r="C248" i="25"/>
  <c r="B248" i="25"/>
  <c r="A248" i="25"/>
  <c r="J247" i="25"/>
  <c r="I247" i="25"/>
  <c r="D247" i="25"/>
  <c r="C247" i="25"/>
  <c r="B247" i="25"/>
  <c r="A247" i="25"/>
  <c r="J246" i="25"/>
  <c r="I246" i="25"/>
  <c r="D246" i="25"/>
  <c r="C246" i="25"/>
  <c r="B246" i="25"/>
  <c r="A246" i="25"/>
  <c r="J245" i="25"/>
  <c r="I245" i="25"/>
  <c r="D245" i="25"/>
  <c r="C245" i="25"/>
  <c r="B245" i="25"/>
  <c r="A245" i="25"/>
  <c r="J244" i="25"/>
  <c r="I244" i="25"/>
  <c r="D244" i="25"/>
  <c r="C244" i="25"/>
  <c r="B244" i="25"/>
  <c r="A244" i="25"/>
  <c r="J243" i="25"/>
  <c r="I243" i="25"/>
  <c r="D243" i="25"/>
  <c r="C243" i="25"/>
  <c r="B243" i="25"/>
  <c r="A243" i="25"/>
  <c r="J242" i="25"/>
  <c r="I242" i="25"/>
  <c r="D242" i="25"/>
  <c r="C242" i="25"/>
  <c r="B242" i="25"/>
  <c r="A242" i="25"/>
  <c r="J241" i="25"/>
  <c r="I241" i="25"/>
  <c r="D241" i="25"/>
  <c r="C241" i="25"/>
  <c r="B241" i="25"/>
  <c r="A241" i="25"/>
  <c r="J240" i="25"/>
  <c r="I240" i="25"/>
  <c r="K240" i="25"/>
  <c r="D240" i="25"/>
  <c r="C240" i="25"/>
  <c r="B240" i="25"/>
  <c r="A240" i="25"/>
  <c r="J239" i="25"/>
  <c r="I239" i="25"/>
  <c r="K239" i="25"/>
  <c r="D239" i="25"/>
  <c r="C239" i="25"/>
  <c r="B239" i="25"/>
  <c r="A239" i="25"/>
  <c r="J238" i="25"/>
  <c r="I238" i="25"/>
  <c r="K238" i="25"/>
  <c r="D238" i="25"/>
  <c r="C238" i="25"/>
  <c r="B238" i="25"/>
  <c r="A238" i="25"/>
  <c r="J237" i="25"/>
  <c r="I237" i="25"/>
  <c r="D237" i="25"/>
  <c r="C237" i="25"/>
  <c r="B237" i="25"/>
  <c r="A237" i="25"/>
  <c r="J236" i="25"/>
  <c r="I236" i="25"/>
  <c r="D236" i="25"/>
  <c r="C236" i="25"/>
  <c r="B236" i="25"/>
  <c r="A236" i="25"/>
  <c r="J235" i="25"/>
  <c r="I235" i="25"/>
  <c r="D235" i="25"/>
  <c r="C235" i="25"/>
  <c r="B235" i="25"/>
  <c r="A235" i="25"/>
  <c r="J234" i="25"/>
  <c r="I234" i="25"/>
  <c r="D234" i="25"/>
  <c r="C234" i="25"/>
  <c r="B234" i="25"/>
  <c r="A234" i="25"/>
  <c r="J233" i="25"/>
  <c r="I233" i="25"/>
  <c r="K233" i="25"/>
  <c r="D233" i="25"/>
  <c r="C233" i="25"/>
  <c r="B233" i="25"/>
  <c r="A233" i="25"/>
  <c r="J232" i="25"/>
  <c r="I232" i="25"/>
  <c r="K232" i="25"/>
  <c r="D232" i="25"/>
  <c r="C232" i="25"/>
  <c r="B232" i="25"/>
  <c r="A232" i="25"/>
  <c r="J231" i="25"/>
  <c r="I231" i="25"/>
  <c r="D231" i="25"/>
  <c r="C231" i="25"/>
  <c r="B231" i="25"/>
  <c r="A231" i="25"/>
  <c r="J230" i="25"/>
  <c r="I230" i="25"/>
  <c r="D230" i="25"/>
  <c r="C230" i="25"/>
  <c r="B230" i="25"/>
  <c r="A230" i="25"/>
  <c r="J229" i="25"/>
  <c r="I229" i="25"/>
  <c r="D229" i="25"/>
  <c r="C229" i="25"/>
  <c r="B229" i="25"/>
  <c r="A229" i="25"/>
  <c r="J228" i="25"/>
  <c r="I228" i="25"/>
  <c r="K228" i="25"/>
  <c r="D228" i="25"/>
  <c r="C228" i="25"/>
  <c r="B228" i="25"/>
  <c r="A228" i="25"/>
  <c r="J227" i="25"/>
  <c r="I227" i="25"/>
  <c r="D227" i="25"/>
  <c r="C227" i="25"/>
  <c r="B227" i="25"/>
  <c r="A227" i="25"/>
  <c r="J226" i="25"/>
  <c r="I226" i="25"/>
  <c r="D226" i="25"/>
  <c r="C226" i="25"/>
  <c r="B226" i="25"/>
  <c r="A226" i="25"/>
  <c r="J225" i="25"/>
  <c r="I225" i="25"/>
  <c r="D225" i="25"/>
  <c r="C225" i="25"/>
  <c r="B225" i="25"/>
  <c r="A225" i="25"/>
  <c r="J224" i="25"/>
  <c r="I224" i="25"/>
  <c r="D224" i="25"/>
  <c r="C224" i="25"/>
  <c r="B224" i="25"/>
  <c r="A224" i="25"/>
  <c r="J223" i="25"/>
  <c r="I223" i="25"/>
  <c r="D223" i="25"/>
  <c r="C223" i="25"/>
  <c r="B223" i="25"/>
  <c r="A223" i="25"/>
  <c r="J222" i="25"/>
  <c r="I222" i="25"/>
  <c r="K222" i="25"/>
  <c r="D222" i="25"/>
  <c r="C222" i="25"/>
  <c r="B222" i="25"/>
  <c r="A222" i="25"/>
  <c r="J221" i="25"/>
  <c r="K221" i="25"/>
  <c r="I221" i="25"/>
  <c r="D221" i="25"/>
  <c r="C221" i="25"/>
  <c r="B221" i="25"/>
  <c r="A221" i="25"/>
  <c r="J220" i="25"/>
  <c r="I220" i="25"/>
  <c r="D220" i="25"/>
  <c r="C220" i="25"/>
  <c r="B220" i="25"/>
  <c r="A220" i="25"/>
  <c r="J219" i="25"/>
  <c r="I219" i="25"/>
  <c r="D219" i="25"/>
  <c r="C219" i="25"/>
  <c r="B219" i="25"/>
  <c r="A219" i="25"/>
  <c r="J218" i="25"/>
  <c r="I218" i="25"/>
  <c r="D218" i="25"/>
  <c r="C218" i="25"/>
  <c r="B218" i="25"/>
  <c r="A218" i="25"/>
  <c r="J217" i="25"/>
  <c r="K217" i="25"/>
  <c r="I217" i="25"/>
  <c r="D217" i="25"/>
  <c r="C217" i="25"/>
  <c r="B217" i="25"/>
  <c r="A217" i="25"/>
  <c r="J216" i="25"/>
  <c r="I216" i="25"/>
  <c r="D216" i="25"/>
  <c r="C216" i="25"/>
  <c r="B216" i="25"/>
  <c r="A216" i="25"/>
  <c r="J215" i="25"/>
  <c r="I215" i="25"/>
  <c r="D215" i="25"/>
  <c r="C215" i="25"/>
  <c r="B215" i="25"/>
  <c r="A215" i="25"/>
  <c r="J214" i="25"/>
  <c r="I214" i="25"/>
  <c r="D214" i="25"/>
  <c r="C214" i="25"/>
  <c r="B214" i="25"/>
  <c r="A214" i="25"/>
  <c r="J213" i="25"/>
  <c r="I213" i="25"/>
  <c r="K213" i="25"/>
  <c r="D213" i="25"/>
  <c r="C213" i="25"/>
  <c r="B213" i="25"/>
  <c r="A213" i="25"/>
  <c r="J212" i="25"/>
  <c r="I212" i="25"/>
  <c r="K212" i="25"/>
  <c r="D212" i="25"/>
  <c r="C212" i="25"/>
  <c r="B212" i="25"/>
  <c r="A212" i="25"/>
  <c r="J211" i="25"/>
  <c r="I211" i="25"/>
  <c r="D211" i="25"/>
  <c r="C211" i="25"/>
  <c r="B211" i="25"/>
  <c r="A211" i="25"/>
  <c r="J210" i="25"/>
  <c r="I210" i="25"/>
  <c r="D210" i="25"/>
  <c r="C210" i="25"/>
  <c r="B210" i="25"/>
  <c r="A210" i="25"/>
  <c r="J209" i="25"/>
  <c r="I209" i="25"/>
  <c r="D209" i="25"/>
  <c r="C209" i="25"/>
  <c r="B209" i="25"/>
  <c r="A209" i="25"/>
  <c r="J208" i="25"/>
  <c r="I208" i="25"/>
  <c r="D208" i="25"/>
  <c r="C208" i="25"/>
  <c r="B208" i="25"/>
  <c r="A208" i="25"/>
  <c r="J207" i="25"/>
  <c r="I207" i="25"/>
  <c r="D207" i="25"/>
  <c r="C207" i="25"/>
  <c r="B207" i="25"/>
  <c r="A207" i="25"/>
  <c r="J206" i="25"/>
  <c r="I206" i="25"/>
  <c r="D206" i="25"/>
  <c r="C206" i="25"/>
  <c r="B206" i="25"/>
  <c r="A206" i="25"/>
  <c r="J205" i="25"/>
  <c r="I205" i="25"/>
  <c r="D205" i="25"/>
  <c r="C205" i="25"/>
  <c r="B205" i="25"/>
  <c r="A205" i="25"/>
  <c r="J204" i="25"/>
  <c r="I204" i="25"/>
  <c r="D204" i="25"/>
  <c r="C204" i="25"/>
  <c r="B204" i="25"/>
  <c r="A204" i="25"/>
  <c r="J203" i="25"/>
  <c r="I203" i="25"/>
  <c r="D203" i="25"/>
  <c r="C203" i="25"/>
  <c r="B203" i="25"/>
  <c r="A203" i="25"/>
  <c r="J202" i="25"/>
  <c r="I202" i="25"/>
  <c r="D202" i="25"/>
  <c r="C202" i="25"/>
  <c r="B202" i="25"/>
  <c r="A202" i="25"/>
  <c r="J201" i="25"/>
  <c r="I201" i="25"/>
  <c r="D201" i="25"/>
  <c r="C201" i="25"/>
  <c r="B201" i="25"/>
  <c r="A201" i="25"/>
  <c r="J200" i="25"/>
  <c r="I200" i="25"/>
  <c r="K200" i="25"/>
  <c r="D200" i="25"/>
  <c r="C200" i="25"/>
  <c r="B200" i="25"/>
  <c r="A200" i="25"/>
  <c r="J199" i="25"/>
  <c r="I199" i="25"/>
  <c r="D199" i="25"/>
  <c r="C199" i="25"/>
  <c r="B199" i="25"/>
  <c r="A199" i="25"/>
  <c r="J198" i="25"/>
  <c r="I198" i="25"/>
  <c r="D198" i="25"/>
  <c r="C198" i="25"/>
  <c r="B198" i="25"/>
  <c r="A198" i="25"/>
  <c r="J197" i="25"/>
  <c r="I197" i="25"/>
  <c r="D197" i="25"/>
  <c r="C197" i="25"/>
  <c r="B197" i="25"/>
  <c r="A197" i="25"/>
  <c r="J196" i="25"/>
  <c r="I196" i="25"/>
  <c r="K196" i="25"/>
  <c r="D196" i="25"/>
  <c r="C196" i="25"/>
  <c r="B196" i="25"/>
  <c r="A196" i="25"/>
  <c r="J195" i="25"/>
  <c r="I195" i="25"/>
  <c r="D195" i="25"/>
  <c r="C195" i="25"/>
  <c r="B195" i="25"/>
  <c r="A195" i="25"/>
  <c r="J194" i="25"/>
  <c r="I194" i="25"/>
  <c r="D194" i="25"/>
  <c r="C194" i="25"/>
  <c r="B194" i="25"/>
  <c r="A194" i="25"/>
  <c r="J193" i="25"/>
  <c r="I193" i="25"/>
  <c r="D193" i="25"/>
  <c r="C193" i="25"/>
  <c r="B193" i="25"/>
  <c r="A193" i="25"/>
  <c r="J192" i="25"/>
  <c r="I192" i="25"/>
  <c r="K192" i="25"/>
  <c r="D192" i="25"/>
  <c r="C192" i="25"/>
  <c r="B192" i="25"/>
  <c r="A192" i="25"/>
  <c r="J191" i="25"/>
  <c r="I191" i="25"/>
  <c r="D191" i="25"/>
  <c r="C191" i="25"/>
  <c r="B191" i="25"/>
  <c r="A191" i="25"/>
  <c r="J190" i="25"/>
  <c r="I190" i="25"/>
  <c r="D190" i="25"/>
  <c r="C190" i="25"/>
  <c r="B190" i="25"/>
  <c r="A190" i="25"/>
  <c r="J189" i="25"/>
  <c r="I189" i="25"/>
  <c r="D189" i="25"/>
  <c r="C189" i="25"/>
  <c r="B189" i="25"/>
  <c r="A189" i="25"/>
  <c r="J188" i="25"/>
  <c r="I188" i="25"/>
  <c r="D188" i="25"/>
  <c r="C188" i="25"/>
  <c r="B188" i="25"/>
  <c r="A188" i="25"/>
  <c r="J187" i="25"/>
  <c r="I187" i="25"/>
  <c r="D187" i="25"/>
  <c r="C187" i="25"/>
  <c r="B187" i="25"/>
  <c r="A187" i="25"/>
  <c r="J186" i="25"/>
  <c r="I186" i="25"/>
  <c r="D186" i="25"/>
  <c r="C186" i="25"/>
  <c r="B186" i="25"/>
  <c r="A186" i="25"/>
  <c r="J185" i="25"/>
  <c r="K185" i="25"/>
  <c r="I185" i="25"/>
  <c r="D185" i="25"/>
  <c r="C185" i="25"/>
  <c r="B185" i="25"/>
  <c r="A185" i="25"/>
  <c r="J184" i="25"/>
  <c r="I184" i="25"/>
  <c r="D184" i="25"/>
  <c r="C184" i="25"/>
  <c r="B184" i="25"/>
  <c r="A184" i="25"/>
  <c r="J183" i="25"/>
  <c r="I183" i="25"/>
  <c r="D183" i="25"/>
  <c r="C183" i="25"/>
  <c r="B183" i="25"/>
  <c r="A183" i="25"/>
  <c r="J182" i="25"/>
  <c r="I182" i="25"/>
  <c r="K182" i="25"/>
  <c r="D182" i="25"/>
  <c r="C182" i="25"/>
  <c r="B182" i="25"/>
  <c r="A182" i="25"/>
  <c r="J181" i="25"/>
  <c r="I181" i="25"/>
  <c r="K181" i="25"/>
  <c r="D181" i="25"/>
  <c r="C181" i="25"/>
  <c r="B181" i="25"/>
  <c r="A181" i="25"/>
  <c r="J180" i="25"/>
  <c r="I180" i="25"/>
  <c r="D180" i="25"/>
  <c r="C180" i="25"/>
  <c r="B180" i="25"/>
  <c r="A180" i="25"/>
  <c r="J179" i="25"/>
  <c r="I179" i="25"/>
  <c r="D179" i="25"/>
  <c r="C179" i="25"/>
  <c r="B179" i="25"/>
  <c r="A179" i="25"/>
  <c r="J178" i="25"/>
  <c r="I178" i="25"/>
  <c r="D178" i="25"/>
  <c r="C178" i="25"/>
  <c r="B178" i="25"/>
  <c r="A178" i="25"/>
  <c r="J177" i="25"/>
  <c r="I177" i="25"/>
  <c r="D177" i="25"/>
  <c r="C177" i="25"/>
  <c r="B177" i="25"/>
  <c r="A177" i="25"/>
  <c r="J176" i="25"/>
  <c r="I176" i="25"/>
  <c r="K176" i="25"/>
  <c r="D176" i="25"/>
  <c r="C176" i="25"/>
  <c r="B176" i="25"/>
  <c r="A176" i="25"/>
  <c r="J175" i="25"/>
  <c r="I175" i="25"/>
  <c r="D175" i="25"/>
  <c r="C175" i="25"/>
  <c r="B175" i="25"/>
  <c r="A175" i="25"/>
  <c r="J174" i="25"/>
  <c r="I174" i="25"/>
  <c r="D174" i="25"/>
  <c r="C174" i="25"/>
  <c r="B174" i="25"/>
  <c r="A174" i="25"/>
  <c r="J173" i="25"/>
  <c r="I173" i="25"/>
  <c r="D173" i="25"/>
  <c r="C173" i="25"/>
  <c r="B173" i="25"/>
  <c r="A173" i="25"/>
  <c r="J172" i="25"/>
  <c r="I172" i="25"/>
  <c r="D172" i="25"/>
  <c r="C172" i="25"/>
  <c r="B172" i="25"/>
  <c r="A172" i="25"/>
  <c r="J171" i="25"/>
  <c r="I171" i="25"/>
  <c r="D171" i="25"/>
  <c r="C171" i="25"/>
  <c r="B171" i="25"/>
  <c r="A171" i="25"/>
  <c r="J170" i="25"/>
  <c r="I170" i="25"/>
  <c r="D170" i="25"/>
  <c r="C170" i="25"/>
  <c r="B170" i="25"/>
  <c r="A170" i="25"/>
  <c r="J169" i="25"/>
  <c r="I169" i="25"/>
  <c r="D169" i="25"/>
  <c r="C169" i="25"/>
  <c r="B169" i="25"/>
  <c r="A169" i="25"/>
  <c r="J168" i="25"/>
  <c r="I168" i="25"/>
  <c r="D168" i="25"/>
  <c r="C168" i="25"/>
  <c r="B168" i="25"/>
  <c r="A168" i="25"/>
  <c r="J167" i="25"/>
  <c r="I167" i="25"/>
  <c r="D167" i="25"/>
  <c r="C167" i="25"/>
  <c r="B167" i="25"/>
  <c r="A167" i="25"/>
  <c r="J166" i="25"/>
  <c r="I166" i="25"/>
  <c r="D166" i="25"/>
  <c r="C166" i="25"/>
  <c r="B166" i="25"/>
  <c r="A166" i="25"/>
  <c r="J165" i="25"/>
  <c r="I165" i="25"/>
  <c r="D165" i="25"/>
  <c r="C165" i="25"/>
  <c r="B165" i="25"/>
  <c r="A165" i="25"/>
  <c r="J164" i="25"/>
  <c r="I164" i="25"/>
  <c r="D164" i="25"/>
  <c r="C164" i="25"/>
  <c r="B164" i="25"/>
  <c r="A164" i="25"/>
  <c r="J163" i="25"/>
  <c r="I163" i="25"/>
  <c r="D163" i="25"/>
  <c r="C163" i="25"/>
  <c r="B163" i="25"/>
  <c r="A163" i="25"/>
  <c r="J162" i="25"/>
  <c r="I162" i="25"/>
  <c r="D162" i="25"/>
  <c r="C162" i="25"/>
  <c r="B162" i="25"/>
  <c r="A162" i="25"/>
  <c r="J161" i="25"/>
  <c r="I161" i="25"/>
  <c r="D161" i="25"/>
  <c r="C161" i="25"/>
  <c r="B161" i="25"/>
  <c r="A161" i="25"/>
  <c r="J160" i="25"/>
  <c r="I160" i="25"/>
  <c r="D160" i="25"/>
  <c r="C160" i="25"/>
  <c r="B160" i="25"/>
  <c r="A160" i="25"/>
  <c r="J159" i="25"/>
  <c r="I159" i="25"/>
  <c r="D159" i="25"/>
  <c r="C159" i="25"/>
  <c r="B159" i="25"/>
  <c r="A159" i="25"/>
  <c r="J158" i="25"/>
  <c r="I158" i="25"/>
  <c r="D158" i="25"/>
  <c r="C158" i="25"/>
  <c r="B158" i="25"/>
  <c r="A158" i="25"/>
  <c r="J157" i="25"/>
  <c r="I157" i="25"/>
  <c r="D157" i="25"/>
  <c r="C157" i="25"/>
  <c r="B157" i="25"/>
  <c r="A157" i="25"/>
  <c r="J156" i="25"/>
  <c r="I156" i="25"/>
  <c r="D156" i="25"/>
  <c r="C156" i="25"/>
  <c r="B156" i="25"/>
  <c r="A156" i="25"/>
  <c r="J155" i="25"/>
  <c r="I155" i="25"/>
  <c r="D155" i="25"/>
  <c r="C155" i="25"/>
  <c r="B155" i="25"/>
  <c r="A155" i="25"/>
  <c r="J154" i="25"/>
  <c r="I154" i="25"/>
  <c r="K154" i="25"/>
  <c r="D154" i="25"/>
  <c r="C154" i="25"/>
  <c r="B154" i="25"/>
  <c r="A154" i="25"/>
  <c r="J153" i="25"/>
  <c r="I153" i="25"/>
  <c r="D153" i="25"/>
  <c r="C153" i="25"/>
  <c r="B153" i="25"/>
  <c r="A153" i="25"/>
  <c r="J152" i="25"/>
  <c r="I152" i="25"/>
  <c r="D152" i="25"/>
  <c r="C152" i="25"/>
  <c r="B152" i="25"/>
  <c r="A152" i="25"/>
  <c r="J151" i="25"/>
  <c r="I151" i="25"/>
  <c r="D151" i="25"/>
  <c r="C151" i="25"/>
  <c r="B151" i="25"/>
  <c r="A151" i="25"/>
  <c r="J150" i="25"/>
  <c r="I150" i="25"/>
  <c r="D150" i="25"/>
  <c r="C150" i="25"/>
  <c r="B150" i="25"/>
  <c r="A150" i="25"/>
  <c r="J149" i="25"/>
  <c r="I149" i="25"/>
  <c r="D149" i="25"/>
  <c r="C149" i="25"/>
  <c r="B149" i="25"/>
  <c r="A149" i="25"/>
  <c r="J148" i="25"/>
  <c r="K148" i="25"/>
  <c r="I148" i="25"/>
  <c r="D148" i="25"/>
  <c r="C148" i="25"/>
  <c r="B148" i="25"/>
  <c r="A148" i="25"/>
  <c r="J147" i="25"/>
  <c r="I147" i="25"/>
  <c r="D147" i="25"/>
  <c r="C147" i="25"/>
  <c r="B147" i="25"/>
  <c r="A147" i="25"/>
  <c r="J146" i="25"/>
  <c r="I146" i="25"/>
  <c r="K146" i="25"/>
  <c r="D146" i="25"/>
  <c r="C146" i="25"/>
  <c r="B146" i="25"/>
  <c r="A146" i="25"/>
  <c r="J145" i="25"/>
  <c r="I145" i="25"/>
  <c r="D145" i="25"/>
  <c r="C145" i="25"/>
  <c r="B145" i="25"/>
  <c r="A145" i="25"/>
  <c r="J144" i="25"/>
  <c r="I144" i="25"/>
  <c r="D144" i="25"/>
  <c r="C144" i="25"/>
  <c r="B144" i="25"/>
  <c r="A144" i="25"/>
  <c r="J143" i="25"/>
  <c r="I143" i="25"/>
  <c r="K143" i="25"/>
  <c r="D143" i="25"/>
  <c r="C143" i="25"/>
  <c r="B143" i="25"/>
  <c r="A143" i="25"/>
  <c r="J142" i="25"/>
  <c r="I142" i="25"/>
  <c r="K142" i="25"/>
  <c r="D142" i="25"/>
  <c r="C142" i="25"/>
  <c r="B142" i="25"/>
  <c r="A142" i="25"/>
  <c r="J141" i="25"/>
  <c r="I141" i="25"/>
  <c r="D141" i="25"/>
  <c r="C141" i="25"/>
  <c r="B141" i="25"/>
  <c r="A141" i="25"/>
  <c r="J140" i="25"/>
  <c r="I140" i="25"/>
  <c r="K140" i="25"/>
  <c r="D140" i="25"/>
  <c r="C140" i="25"/>
  <c r="B140" i="25"/>
  <c r="A140" i="25"/>
  <c r="J139" i="25"/>
  <c r="I139" i="25"/>
  <c r="D139" i="25"/>
  <c r="C139" i="25"/>
  <c r="B139" i="25"/>
  <c r="A139" i="25"/>
  <c r="J138" i="25"/>
  <c r="I138" i="25"/>
  <c r="K138" i="25"/>
  <c r="D138" i="25"/>
  <c r="C138" i="25"/>
  <c r="B138" i="25"/>
  <c r="A138" i="25"/>
  <c r="J137" i="25"/>
  <c r="K137" i="25"/>
  <c r="I137" i="25"/>
  <c r="D137" i="25"/>
  <c r="C137" i="25"/>
  <c r="B137" i="25"/>
  <c r="A137" i="25"/>
  <c r="J136" i="25"/>
  <c r="I136" i="25"/>
  <c r="D136" i="25"/>
  <c r="C136" i="25"/>
  <c r="B136" i="25"/>
  <c r="A136" i="25"/>
  <c r="J135" i="25"/>
  <c r="I135" i="25"/>
  <c r="K135" i="25"/>
  <c r="D135" i="25"/>
  <c r="C135" i="25"/>
  <c r="B135" i="25"/>
  <c r="A135" i="25"/>
  <c r="J134" i="25"/>
  <c r="I134" i="25"/>
  <c r="D134" i="25"/>
  <c r="C134" i="25"/>
  <c r="B134" i="25"/>
  <c r="A134" i="25"/>
  <c r="J133" i="25"/>
  <c r="I133" i="25"/>
  <c r="K133" i="25"/>
  <c r="D133" i="25"/>
  <c r="C133" i="25"/>
  <c r="B133" i="25"/>
  <c r="A133" i="25"/>
  <c r="J132" i="25"/>
  <c r="I132" i="25"/>
  <c r="K132" i="25"/>
  <c r="D132" i="25"/>
  <c r="C132" i="25"/>
  <c r="B132" i="25"/>
  <c r="A132" i="25"/>
  <c r="K131" i="25"/>
  <c r="J131" i="25"/>
  <c r="I131" i="25"/>
  <c r="D131" i="25"/>
  <c r="C131" i="25"/>
  <c r="B131" i="25"/>
  <c r="A131" i="25"/>
  <c r="J130" i="25"/>
  <c r="I130" i="25"/>
  <c r="K130" i="25"/>
  <c r="D130" i="25"/>
  <c r="C130" i="25"/>
  <c r="B130" i="25"/>
  <c r="A130" i="25"/>
  <c r="J129" i="25"/>
  <c r="I129" i="25"/>
  <c r="D129" i="25"/>
  <c r="C129" i="25"/>
  <c r="B129" i="25"/>
  <c r="A129" i="25"/>
  <c r="J128" i="25"/>
  <c r="I128" i="25"/>
  <c r="D128" i="25"/>
  <c r="C128" i="25"/>
  <c r="B128" i="25"/>
  <c r="A128" i="25"/>
  <c r="J127" i="25"/>
  <c r="I127" i="25"/>
  <c r="D127" i="25"/>
  <c r="C127" i="25"/>
  <c r="B127" i="25"/>
  <c r="A127" i="25"/>
  <c r="J126" i="25"/>
  <c r="I126" i="25"/>
  <c r="D126" i="25"/>
  <c r="C126" i="25"/>
  <c r="B126" i="25"/>
  <c r="A126" i="25"/>
  <c r="J125" i="25"/>
  <c r="I125" i="25"/>
  <c r="D125" i="25"/>
  <c r="C125" i="25"/>
  <c r="B125" i="25"/>
  <c r="A125" i="25"/>
  <c r="J124" i="25"/>
  <c r="I124" i="25"/>
  <c r="D124" i="25"/>
  <c r="C124" i="25"/>
  <c r="B124" i="25"/>
  <c r="A124" i="25"/>
  <c r="J123" i="25"/>
  <c r="I123" i="25"/>
  <c r="D123" i="25"/>
  <c r="C123" i="25"/>
  <c r="B123" i="25"/>
  <c r="A123" i="25"/>
  <c r="J122" i="25"/>
  <c r="I122" i="25"/>
  <c r="K122" i="25"/>
  <c r="D122" i="25"/>
  <c r="C122" i="25"/>
  <c r="B122" i="25"/>
  <c r="A122" i="25"/>
  <c r="J121" i="25"/>
  <c r="I121" i="25"/>
  <c r="D121" i="25"/>
  <c r="C121" i="25"/>
  <c r="B121" i="25"/>
  <c r="A121" i="25"/>
  <c r="J120" i="25"/>
  <c r="I120" i="25"/>
  <c r="D120" i="25"/>
  <c r="C120" i="25"/>
  <c r="B120" i="25"/>
  <c r="A120" i="25"/>
  <c r="J119" i="25"/>
  <c r="I119" i="25"/>
  <c r="D119" i="25"/>
  <c r="C119" i="25"/>
  <c r="B119" i="25"/>
  <c r="A119" i="25"/>
  <c r="J118" i="25"/>
  <c r="I118" i="25"/>
  <c r="D118" i="25"/>
  <c r="C118" i="25"/>
  <c r="B118" i="25"/>
  <c r="A118" i="25"/>
  <c r="J117" i="25"/>
  <c r="I117" i="25"/>
  <c r="D117" i="25"/>
  <c r="C117" i="25"/>
  <c r="B117" i="25"/>
  <c r="A117" i="25"/>
  <c r="J116" i="25"/>
  <c r="I116" i="25"/>
  <c r="D116" i="25"/>
  <c r="C116" i="25"/>
  <c r="B116" i="25"/>
  <c r="A116" i="25"/>
  <c r="J115" i="25"/>
  <c r="I115" i="25"/>
  <c r="D115" i="25"/>
  <c r="C115" i="25"/>
  <c r="B115" i="25"/>
  <c r="A115" i="25"/>
  <c r="J114" i="25"/>
  <c r="I114" i="25"/>
  <c r="D114" i="25"/>
  <c r="C114" i="25"/>
  <c r="B114" i="25"/>
  <c r="A114" i="25"/>
  <c r="J113" i="25"/>
  <c r="I113" i="25"/>
  <c r="D113" i="25"/>
  <c r="C113" i="25"/>
  <c r="B113" i="25"/>
  <c r="A113" i="25"/>
  <c r="J112" i="25"/>
  <c r="I112" i="25"/>
  <c r="K112" i="25"/>
  <c r="D112" i="25"/>
  <c r="C112" i="25"/>
  <c r="B112" i="25"/>
  <c r="A112" i="25"/>
  <c r="J111" i="25"/>
  <c r="I111" i="25"/>
  <c r="K111" i="25"/>
  <c r="D111" i="25"/>
  <c r="C111" i="25"/>
  <c r="B111" i="25"/>
  <c r="A111" i="25"/>
  <c r="J110" i="25"/>
  <c r="I110" i="25"/>
  <c r="D110" i="25"/>
  <c r="C110" i="25"/>
  <c r="B110" i="25"/>
  <c r="A110" i="25"/>
  <c r="J109" i="25"/>
  <c r="I109" i="25"/>
  <c r="D109" i="25"/>
  <c r="C109" i="25"/>
  <c r="B109" i="25"/>
  <c r="A109" i="25"/>
  <c r="J108" i="25"/>
  <c r="I108" i="25"/>
  <c r="K108" i="25"/>
  <c r="D108" i="25"/>
  <c r="C108" i="25"/>
  <c r="B108" i="25"/>
  <c r="A108" i="25"/>
  <c r="J107" i="25"/>
  <c r="I107" i="25"/>
  <c r="D107" i="25"/>
  <c r="C107" i="25"/>
  <c r="B107" i="25"/>
  <c r="A107" i="25"/>
  <c r="J106" i="25"/>
  <c r="I106" i="25"/>
  <c r="D106" i="25"/>
  <c r="C106" i="25"/>
  <c r="B106" i="25"/>
  <c r="A106" i="25"/>
  <c r="J105" i="25"/>
  <c r="I105" i="25"/>
  <c r="D105" i="25"/>
  <c r="C105" i="25"/>
  <c r="B105" i="25"/>
  <c r="A105" i="25"/>
  <c r="J104" i="25"/>
  <c r="K104" i="25"/>
  <c r="I104" i="25"/>
  <c r="D104" i="25"/>
  <c r="C104" i="25"/>
  <c r="B104" i="25"/>
  <c r="A104" i="25"/>
  <c r="J103" i="25"/>
  <c r="I103" i="25"/>
  <c r="D103" i="25"/>
  <c r="C103" i="25"/>
  <c r="B103" i="25"/>
  <c r="A103" i="25"/>
  <c r="J102" i="25"/>
  <c r="I102" i="25"/>
  <c r="D102" i="25"/>
  <c r="C102" i="25"/>
  <c r="B102" i="25"/>
  <c r="A102" i="25"/>
  <c r="J101" i="25"/>
  <c r="I101" i="25"/>
  <c r="D101" i="25"/>
  <c r="C101" i="25"/>
  <c r="B101" i="25"/>
  <c r="A101" i="25"/>
  <c r="J100" i="25"/>
  <c r="I100" i="25"/>
  <c r="D100" i="25"/>
  <c r="C100" i="25"/>
  <c r="B100" i="25"/>
  <c r="A100" i="25"/>
  <c r="J99" i="25"/>
  <c r="I99" i="25"/>
  <c r="D99" i="25"/>
  <c r="C99" i="25"/>
  <c r="B99" i="25"/>
  <c r="A99" i="25"/>
  <c r="J98" i="25"/>
  <c r="I98" i="25"/>
  <c r="D98" i="25"/>
  <c r="C98" i="25"/>
  <c r="B98" i="25"/>
  <c r="A98" i="25"/>
  <c r="J97" i="25"/>
  <c r="I97" i="25"/>
  <c r="D97" i="25"/>
  <c r="C97" i="25"/>
  <c r="B97" i="25"/>
  <c r="A97" i="25"/>
  <c r="J96" i="25"/>
  <c r="I96" i="25"/>
  <c r="D96" i="25"/>
  <c r="C96" i="25"/>
  <c r="B96" i="25"/>
  <c r="A96" i="25"/>
  <c r="J95" i="25"/>
  <c r="I95" i="25"/>
  <c r="K95" i="25"/>
  <c r="D95" i="25"/>
  <c r="C95" i="25"/>
  <c r="B95" i="25"/>
  <c r="A95" i="25"/>
  <c r="J94" i="25"/>
  <c r="I94" i="25"/>
  <c r="D94" i="25"/>
  <c r="C94" i="25"/>
  <c r="B94" i="25"/>
  <c r="A94" i="25"/>
  <c r="J93" i="25"/>
  <c r="I93" i="25"/>
  <c r="D93" i="25"/>
  <c r="C93" i="25"/>
  <c r="B93" i="25"/>
  <c r="A93" i="25"/>
  <c r="J92" i="25"/>
  <c r="I92" i="25"/>
  <c r="K92" i="25"/>
  <c r="D92" i="25"/>
  <c r="C92" i="25"/>
  <c r="B92" i="25"/>
  <c r="A92" i="25"/>
  <c r="J91" i="25"/>
  <c r="I91" i="25"/>
  <c r="D91" i="25"/>
  <c r="C91" i="25"/>
  <c r="B91" i="25"/>
  <c r="A91" i="25"/>
  <c r="J90" i="25"/>
  <c r="I90" i="25"/>
  <c r="D90" i="25"/>
  <c r="C90" i="25"/>
  <c r="B90" i="25"/>
  <c r="A90" i="25"/>
  <c r="J89" i="25"/>
  <c r="I89" i="25"/>
  <c r="D89" i="25"/>
  <c r="C89" i="25"/>
  <c r="B89" i="25"/>
  <c r="A89" i="25"/>
  <c r="J88" i="25"/>
  <c r="I88" i="25"/>
  <c r="D88" i="25"/>
  <c r="C88" i="25"/>
  <c r="B88" i="25"/>
  <c r="A88" i="25"/>
  <c r="J87" i="25"/>
  <c r="I87" i="25"/>
  <c r="D87" i="25"/>
  <c r="C87" i="25"/>
  <c r="B87" i="25"/>
  <c r="A87" i="25"/>
  <c r="J86" i="25"/>
  <c r="K86" i="25"/>
  <c r="I86" i="25"/>
  <c r="D86" i="25"/>
  <c r="C86" i="25"/>
  <c r="B86" i="25"/>
  <c r="A86" i="25"/>
  <c r="J85" i="25"/>
  <c r="I85" i="25"/>
  <c r="D85" i="25"/>
  <c r="C85" i="25"/>
  <c r="B85" i="25"/>
  <c r="A85" i="25"/>
  <c r="J84" i="25"/>
  <c r="I84" i="25"/>
  <c r="D84" i="25"/>
  <c r="C84" i="25"/>
  <c r="B84" i="25"/>
  <c r="A84" i="25"/>
  <c r="K83" i="25"/>
  <c r="J83" i="25"/>
  <c r="I83" i="25"/>
  <c r="D83" i="25"/>
  <c r="C83" i="25"/>
  <c r="B83" i="25"/>
  <c r="A83" i="25"/>
  <c r="J82" i="25"/>
  <c r="I82" i="25"/>
  <c r="D82" i="25"/>
  <c r="C82" i="25"/>
  <c r="B82" i="25"/>
  <c r="A82" i="25"/>
  <c r="J81" i="25"/>
  <c r="I81" i="25"/>
  <c r="D81" i="25"/>
  <c r="C81" i="25"/>
  <c r="B81" i="25"/>
  <c r="A81" i="25"/>
  <c r="J80" i="25"/>
  <c r="I80" i="25"/>
  <c r="K80" i="25"/>
  <c r="D80" i="25"/>
  <c r="C80" i="25"/>
  <c r="B80" i="25"/>
  <c r="A80" i="25"/>
  <c r="J79" i="25"/>
  <c r="I79" i="25"/>
  <c r="D79" i="25"/>
  <c r="C79" i="25"/>
  <c r="B79" i="25"/>
  <c r="A79" i="25"/>
  <c r="J78" i="25"/>
  <c r="I78" i="25"/>
  <c r="D78" i="25"/>
  <c r="C78" i="25"/>
  <c r="B78" i="25"/>
  <c r="A78" i="25"/>
  <c r="J77" i="25"/>
  <c r="I77" i="25"/>
  <c r="D77" i="25"/>
  <c r="C77" i="25"/>
  <c r="B77" i="25"/>
  <c r="A77" i="25"/>
  <c r="J76" i="25"/>
  <c r="K76" i="25"/>
  <c r="I76" i="25"/>
  <c r="D76" i="25"/>
  <c r="C76" i="25"/>
  <c r="B76" i="25"/>
  <c r="A76" i="25"/>
  <c r="J75" i="25"/>
  <c r="I75" i="25"/>
  <c r="D75" i="25"/>
  <c r="C75" i="25"/>
  <c r="B75" i="25"/>
  <c r="A75" i="25"/>
  <c r="J74" i="25"/>
  <c r="I74" i="25"/>
  <c r="D74" i="25"/>
  <c r="C74" i="25"/>
  <c r="B74" i="25"/>
  <c r="A74" i="25"/>
  <c r="J73" i="25"/>
  <c r="I73" i="25"/>
  <c r="D73" i="25"/>
  <c r="C73" i="25"/>
  <c r="B73" i="25"/>
  <c r="A73" i="25"/>
  <c r="J72" i="25"/>
  <c r="I72" i="25"/>
  <c r="D72" i="25"/>
  <c r="C72" i="25"/>
  <c r="B72" i="25"/>
  <c r="A72" i="25"/>
  <c r="J71" i="25"/>
  <c r="I71" i="25"/>
  <c r="D71" i="25"/>
  <c r="C71" i="25"/>
  <c r="B71" i="25"/>
  <c r="A71" i="25"/>
  <c r="J70" i="25"/>
  <c r="I70" i="25"/>
  <c r="D70" i="25"/>
  <c r="C70" i="25"/>
  <c r="B70" i="25"/>
  <c r="A70" i="25"/>
  <c r="J69" i="25"/>
  <c r="I69" i="25"/>
  <c r="D69" i="25"/>
  <c r="C69" i="25"/>
  <c r="B69" i="25"/>
  <c r="A69" i="25"/>
  <c r="J68" i="25"/>
  <c r="I68" i="25"/>
  <c r="K68" i="25"/>
  <c r="D68" i="25"/>
  <c r="C68" i="25"/>
  <c r="B68" i="25"/>
  <c r="A68" i="25"/>
  <c r="J67" i="25"/>
  <c r="I67" i="25"/>
  <c r="D67" i="25"/>
  <c r="C67" i="25"/>
  <c r="B67" i="25"/>
  <c r="A67" i="25"/>
  <c r="J66" i="25"/>
  <c r="I66" i="25"/>
  <c r="K66" i="25"/>
  <c r="D66" i="25"/>
  <c r="C66" i="25"/>
  <c r="B66" i="25"/>
  <c r="A66" i="25"/>
  <c r="J65" i="25"/>
  <c r="I65" i="25"/>
  <c r="D65" i="25"/>
  <c r="C65" i="25"/>
  <c r="B65" i="25"/>
  <c r="A65" i="25"/>
  <c r="J64" i="25"/>
  <c r="I64" i="25"/>
  <c r="D64" i="25"/>
  <c r="C64" i="25"/>
  <c r="B64" i="25"/>
  <c r="A64" i="25"/>
  <c r="J63" i="25"/>
  <c r="I63" i="25"/>
  <c r="K63" i="25"/>
  <c r="D63" i="25"/>
  <c r="C63" i="25"/>
  <c r="B63" i="25"/>
  <c r="A63" i="25"/>
  <c r="J62" i="25"/>
  <c r="I62" i="25"/>
  <c r="D62" i="25"/>
  <c r="C62" i="25"/>
  <c r="B62" i="25"/>
  <c r="A62" i="25"/>
  <c r="J61" i="25"/>
  <c r="I61" i="25"/>
  <c r="D61" i="25"/>
  <c r="C61" i="25"/>
  <c r="B61" i="25"/>
  <c r="A61" i="25"/>
  <c r="J60" i="25"/>
  <c r="I60" i="25"/>
  <c r="D60" i="25"/>
  <c r="C60" i="25"/>
  <c r="B60" i="25"/>
  <c r="A60" i="25"/>
  <c r="J59" i="25"/>
  <c r="I59" i="25"/>
  <c r="D59" i="25"/>
  <c r="C59" i="25"/>
  <c r="B59" i="25"/>
  <c r="A59" i="25"/>
  <c r="J58" i="25"/>
  <c r="I58" i="25"/>
  <c r="K58" i="25"/>
  <c r="D58" i="25"/>
  <c r="C58" i="25"/>
  <c r="B58" i="25"/>
  <c r="A58" i="25"/>
  <c r="J57" i="25"/>
  <c r="I57" i="25"/>
  <c r="D57" i="25"/>
  <c r="C57" i="25"/>
  <c r="B57" i="25"/>
  <c r="A57" i="25"/>
  <c r="J56" i="25"/>
  <c r="I56" i="25"/>
  <c r="D56" i="25"/>
  <c r="C56" i="25"/>
  <c r="B56" i="25"/>
  <c r="A56" i="25"/>
  <c r="J55" i="25"/>
  <c r="I55" i="25"/>
  <c r="D55" i="25"/>
  <c r="C55" i="25"/>
  <c r="B55" i="25"/>
  <c r="A55" i="25"/>
  <c r="J54" i="25"/>
  <c r="I54" i="25"/>
  <c r="D54" i="25"/>
  <c r="C54" i="25"/>
  <c r="B54" i="25"/>
  <c r="A54" i="25"/>
  <c r="J53" i="25"/>
  <c r="I53" i="25"/>
  <c r="D53" i="25"/>
  <c r="C53" i="25"/>
  <c r="B53" i="25"/>
  <c r="A53" i="25"/>
  <c r="J52" i="25"/>
  <c r="K52" i="25"/>
  <c r="I52" i="25"/>
  <c r="D52" i="25"/>
  <c r="C52" i="25"/>
  <c r="B52" i="25"/>
  <c r="A52" i="25"/>
  <c r="J51" i="25"/>
  <c r="I51" i="25"/>
  <c r="D51" i="25"/>
  <c r="C51" i="25"/>
  <c r="B51" i="25"/>
  <c r="A51" i="25"/>
  <c r="J50" i="25"/>
  <c r="I50" i="25"/>
  <c r="D50" i="25"/>
  <c r="C50" i="25"/>
  <c r="B50" i="25"/>
  <c r="A50" i="25"/>
  <c r="J49" i="25"/>
  <c r="D49" i="25"/>
  <c r="C49" i="25"/>
  <c r="B49" i="25"/>
  <c r="A49" i="25"/>
  <c r="J48" i="25"/>
  <c r="I48" i="25"/>
  <c r="D48" i="25"/>
  <c r="C48" i="25"/>
  <c r="B48" i="25"/>
  <c r="A48" i="25"/>
  <c r="J47" i="25"/>
  <c r="I47" i="25"/>
  <c r="D47" i="25"/>
  <c r="C47" i="25"/>
  <c r="B47" i="25"/>
  <c r="A47" i="25"/>
  <c r="J46" i="25"/>
  <c r="I46" i="25"/>
  <c r="D46" i="25"/>
  <c r="C46" i="25"/>
  <c r="B46" i="25"/>
  <c r="A46" i="25"/>
  <c r="J45" i="25"/>
  <c r="K45" i="25"/>
  <c r="I45" i="25"/>
  <c r="D45" i="25"/>
  <c r="C45" i="25"/>
  <c r="B45" i="25"/>
  <c r="A45" i="25"/>
  <c r="J44" i="25"/>
  <c r="I44" i="25"/>
  <c r="D44" i="25"/>
  <c r="C44" i="25"/>
  <c r="B44" i="25"/>
  <c r="A44" i="25"/>
  <c r="J43" i="25"/>
  <c r="I43" i="25"/>
  <c r="D43" i="25"/>
  <c r="C43" i="25"/>
  <c r="B43" i="25"/>
  <c r="A43" i="25"/>
  <c r="J42" i="25"/>
  <c r="I42" i="25"/>
  <c r="D42" i="25"/>
  <c r="C42" i="25"/>
  <c r="B42" i="25"/>
  <c r="A42" i="25"/>
  <c r="J41" i="25"/>
  <c r="I41" i="25"/>
  <c r="D41" i="25"/>
  <c r="C41" i="25"/>
  <c r="B41" i="25"/>
  <c r="A41" i="25"/>
  <c r="J40" i="25"/>
  <c r="I40" i="25"/>
  <c r="K40" i="25"/>
  <c r="D40" i="25"/>
  <c r="C40" i="25"/>
  <c r="B40" i="25"/>
  <c r="A40" i="25"/>
  <c r="J39" i="25"/>
  <c r="K39" i="25"/>
  <c r="I39" i="25"/>
  <c r="D39" i="25"/>
  <c r="C39" i="25"/>
  <c r="B39" i="25"/>
  <c r="A39" i="25"/>
  <c r="J38" i="25"/>
  <c r="I38" i="25"/>
  <c r="D38" i="25"/>
  <c r="C38" i="25"/>
  <c r="B38" i="25"/>
  <c r="A38" i="25"/>
  <c r="J37" i="25"/>
  <c r="I37" i="25"/>
  <c r="D37" i="25"/>
  <c r="C37" i="25"/>
  <c r="B37" i="25"/>
  <c r="A37" i="25"/>
  <c r="J36" i="25"/>
  <c r="I36" i="25"/>
  <c r="D36" i="25"/>
  <c r="C36" i="25"/>
  <c r="B36" i="25"/>
  <c r="A36" i="25"/>
  <c r="J35" i="25"/>
  <c r="I35" i="25"/>
  <c r="K35" i="25"/>
  <c r="D35" i="25"/>
  <c r="C35" i="25"/>
  <c r="B35" i="25"/>
  <c r="A35" i="25"/>
  <c r="J34" i="25"/>
  <c r="I34" i="25"/>
  <c r="D34" i="25"/>
  <c r="C34" i="25"/>
  <c r="B34" i="25"/>
  <c r="A34" i="25"/>
  <c r="J33" i="25"/>
  <c r="I33" i="25"/>
  <c r="D33" i="25"/>
  <c r="C33" i="25"/>
  <c r="B33" i="25"/>
  <c r="A33" i="25"/>
  <c r="J32" i="25"/>
  <c r="I32" i="25"/>
  <c r="K32" i="25"/>
  <c r="D32" i="25"/>
  <c r="C32" i="25"/>
  <c r="B32" i="25"/>
  <c r="A32" i="25"/>
  <c r="J31" i="25"/>
  <c r="I31" i="25"/>
  <c r="D31" i="25"/>
  <c r="C31" i="25"/>
  <c r="B31" i="25"/>
  <c r="A31" i="25"/>
  <c r="J30" i="25"/>
  <c r="I30" i="25"/>
  <c r="D30" i="25"/>
  <c r="C30" i="25"/>
  <c r="B30" i="25"/>
  <c r="A30" i="25"/>
  <c r="J29" i="25"/>
  <c r="I29" i="25"/>
  <c r="D29" i="25"/>
  <c r="C29" i="25"/>
  <c r="B29" i="25"/>
  <c r="A29" i="25"/>
  <c r="J28" i="25"/>
  <c r="I28" i="25"/>
  <c r="D28" i="25"/>
  <c r="C28" i="25"/>
  <c r="B28" i="25"/>
  <c r="A28" i="25"/>
  <c r="J27" i="25"/>
  <c r="I27" i="25"/>
  <c r="D27" i="25"/>
  <c r="C27" i="25"/>
  <c r="B27" i="25"/>
  <c r="A27" i="25"/>
  <c r="J26" i="25"/>
  <c r="I26" i="25"/>
  <c r="D26" i="25"/>
  <c r="C26" i="25"/>
  <c r="B26" i="25"/>
  <c r="A26" i="25"/>
  <c r="J25" i="25"/>
  <c r="I25" i="25"/>
  <c r="D25" i="25"/>
  <c r="C25" i="25"/>
  <c r="B25" i="25"/>
  <c r="A25" i="25"/>
  <c r="J24" i="25"/>
  <c r="I24" i="25"/>
  <c r="D24" i="25"/>
  <c r="C24" i="25"/>
  <c r="B24" i="25"/>
  <c r="A24" i="25"/>
  <c r="J23" i="25"/>
  <c r="I23" i="25"/>
  <c r="K23" i="25"/>
  <c r="D23" i="25"/>
  <c r="C23" i="25"/>
  <c r="B23" i="25"/>
  <c r="A23" i="25"/>
  <c r="J22" i="25"/>
  <c r="I22" i="25"/>
  <c r="D22" i="25"/>
  <c r="C22" i="25"/>
  <c r="B22" i="25"/>
  <c r="A22" i="25"/>
  <c r="J21" i="25"/>
  <c r="I21" i="25"/>
  <c r="D21" i="25"/>
  <c r="C21" i="25"/>
  <c r="B21" i="25"/>
  <c r="A21" i="25"/>
  <c r="J20" i="25"/>
  <c r="I20" i="25"/>
  <c r="K20" i="25"/>
  <c r="D20" i="25"/>
  <c r="C20" i="25"/>
  <c r="B20" i="25"/>
  <c r="A20" i="25"/>
  <c r="J19" i="25"/>
  <c r="I19" i="25"/>
  <c r="D19" i="25"/>
  <c r="C19" i="25"/>
  <c r="B19" i="25"/>
  <c r="A19" i="25"/>
  <c r="J18" i="25"/>
  <c r="I18" i="25"/>
  <c r="D18" i="25"/>
  <c r="C18" i="25"/>
  <c r="B18" i="25"/>
  <c r="A18" i="25"/>
  <c r="J17" i="25"/>
  <c r="I17" i="25"/>
  <c r="D17" i="25"/>
  <c r="C17" i="25"/>
  <c r="B17" i="25"/>
  <c r="A17" i="25"/>
  <c r="J16" i="25"/>
  <c r="I16" i="25"/>
  <c r="K16" i="25"/>
  <c r="D16" i="25"/>
  <c r="C16" i="25"/>
  <c r="B16" i="25"/>
  <c r="A16" i="25"/>
  <c r="J15" i="25"/>
  <c r="I15" i="25"/>
  <c r="D15" i="25"/>
  <c r="C15" i="25"/>
  <c r="B15" i="25"/>
  <c r="A15" i="25"/>
  <c r="J14" i="25"/>
  <c r="I14" i="25"/>
  <c r="K14" i="25"/>
  <c r="D14" i="25"/>
  <c r="C14" i="25"/>
  <c r="B14" i="25"/>
  <c r="A14" i="25"/>
  <c r="J13" i="25"/>
  <c r="I13" i="25"/>
  <c r="D13" i="25"/>
  <c r="C13" i="25"/>
  <c r="B13" i="25"/>
  <c r="A13" i="25"/>
  <c r="J12" i="25"/>
  <c r="I12" i="25"/>
  <c r="D12" i="25"/>
  <c r="C12" i="25"/>
  <c r="B12" i="25"/>
  <c r="A12" i="25"/>
  <c r="J11" i="25"/>
  <c r="I11" i="25"/>
  <c r="D11" i="25"/>
  <c r="C11" i="25"/>
  <c r="B11" i="25"/>
  <c r="A11" i="25"/>
  <c r="J10" i="25"/>
  <c r="I10" i="25"/>
  <c r="D10" i="25"/>
  <c r="C10" i="25"/>
  <c r="B10" i="25"/>
  <c r="A10" i="25"/>
  <c r="E9" i="25"/>
  <c r="G9" i="25"/>
  <c r="H9" i="25"/>
  <c r="H7" i="25"/>
  <c r="F7" i="25"/>
  <c r="G7" i="25"/>
  <c r="K274" i="25"/>
  <c r="K344" i="25"/>
  <c r="K375" i="25"/>
  <c r="K11" i="25"/>
  <c r="K31" i="25"/>
  <c r="K98" i="25"/>
  <c r="K101" i="25"/>
  <c r="K119" i="25"/>
  <c r="K139" i="25"/>
  <c r="K167" i="25"/>
  <c r="K170" i="25"/>
  <c r="K202" i="25"/>
  <c r="K209" i="25"/>
  <c r="K235" i="25"/>
  <c r="K250" i="25"/>
  <c r="K286" i="25"/>
  <c r="K302" i="25"/>
  <c r="K425" i="25"/>
  <c r="K428" i="25"/>
  <c r="K444" i="25"/>
  <c r="K509" i="25"/>
  <c r="K198" i="25"/>
  <c r="K399" i="25"/>
  <c r="K418" i="25"/>
  <c r="K440" i="25"/>
  <c r="K443" i="25"/>
  <c r="K17" i="25"/>
  <c r="K33" i="25"/>
  <c r="K72" i="25"/>
  <c r="K75" i="25"/>
  <c r="K97" i="25"/>
  <c r="K103" i="25"/>
  <c r="K106" i="25"/>
  <c r="K109" i="25"/>
  <c r="K115" i="25"/>
  <c r="K124" i="25"/>
  <c r="K144" i="25"/>
  <c r="K150" i="25"/>
  <c r="K188" i="25"/>
  <c r="K224" i="25"/>
  <c r="K246" i="25"/>
  <c r="K256" i="25"/>
  <c r="K272" i="25"/>
  <c r="K276" i="25"/>
  <c r="K282" i="25"/>
  <c r="K336" i="25"/>
  <c r="K352" i="25"/>
  <c r="K386" i="25"/>
  <c r="K424" i="25"/>
  <c r="K430" i="25"/>
  <c r="K452" i="25"/>
  <c r="K480" i="25"/>
  <c r="K523" i="25"/>
  <c r="K55" i="25"/>
  <c r="K62" i="25"/>
  <c r="K78" i="25"/>
  <c r="K94" i="25"/>
  <c r="K134" i="25"/>
  <c r="K156" i="25"/>
  <c r="K159" i="25"/>
  <c r="K194" i="25"/>
  <c r="K230" i="25"/>
  <c r="K259" i="25"/>
  <c r="K320" i="25"/>
  <c r="K411" i="25"/>
  <c r="K483" i="25"/>
  <c r="K38" i="25"/>
  <c r="K48" i="25"/>
  <c r="K61" i="25"/>
  <c r="K64" i="25"/>
  <c r="K77" i="25"/>
  <c r="K93" i="25"/>
  <c r="K105" i="25"/>
  <c r="K149" i="25"/>
  <c r="K161" i="25"/>
  <c r="K184" i="25"/>
  <c r="K206" i="25"/>
  <c r="K219" i="25"/>
  <c r="K248" i="25"/>
  <c r="K268" i="25"/>
  <c r="K271" i="25"/>
  <c r="K322" i="25"/>
  <c r="K338" i="25"/>
  <c r="K388" i="25"/>
  <c r="K432" i="25"/>
  <c r="K448" i="25"/>
  <c r="K519" i="25"/>
  <c r="K802" i="25"/>
  <c r="K854" i="25"/>
  <c r="K870" i="25"/>
  <c r="K966" i="25"/>
  <c r="K969" i="25"/>
  <c r="K985" i="25"/>
  <c r="K486" i="25"/>
  <c r="K496" i="25"/>
  <c r="K502" i="25"/>
  <c r="K532" i="25"/>
  <c r="K535" i="25"/>
  <c r="K556" i="25"/>
  <c r="K559" i="25"/>
  <c r="K576" i="25"/>
  <c r="K590" i="25"/>
  <c r="K617" i="25"/>
  <c r="K620" i="25"/>
  <c r="K630" i="25"/>
  <c r="K634" i="25"/>
  <c r="K664" i="25"/>
  <c r="K678" i="25"/>
  <c r="K688" i="25"/>
  <c r="K715" i="25"/>
  <c r="K722" i="25"/>
  <c r="K729" i="25"/>
  <c r="K749" i="25"/>
  <c r="K752" i="25"/>
  <c r="K788" i="25"/>
  <c r="K798" i="25"/>
  <c r="K811" i="25"/>
  <c r="K894" i="25"/>
  <c r="K910" i="25"/>
  <c r="K1091" i="25"/>
  <c r="K1098" i="25"/>
  <c r="K1104" i="25"/>
  <c r="K1000" i="25"/>
  <c r="K1026" i="25"/>
  <c r="K1062" i="25"/>
  <c r="K1081" i="25"/>
  <c r="K1160" i="25"/>
  <c r="K458" i="25"/>
  <c r="K465" i="25"/>
  <c r="K471" i="25"/>
  <c r="K482" i="25"/>
  <c r="K485" i="25"/>
  <c r="K488" i="25"/>
  <c r="K505" i="25"/>
  <c r="K528" i="25"/>
  <c r="K531" i="25"/>
  <c r="K562" i="25"/>
  <c r="K569" i="25"/>
  <c r="K572" i="25"/>
  <c r="K582" i="25"/>
  <c r="K589" i="25"/>
  <c r="K592" i="25"/>
  <c r="K626" i="25"/>
  <c r="K643" i="25"/>
  <c r="K663" i="25"/>
  <c r="K684" i="25"/>
  <c r="K694" i="25"/>
  <c r="K701" i="25"/>
  <c r="K718" i="25"/>
  <c r="K731" i="25"/>
  <c r="K738" i="25"/>
  <c r="K745" i="25"/>
  <c r="K767" i="25"/>
  <c r="K820" i="25"/>
  <c r="K878" i="25"/>
  <c r="K881" i="25"/>
  <c r="K887" i="25"/>
  <c r="K896" i="25"/>
  <c r="K906" i="25"/>
  <c r="K938" i="25"/>
  <c r="K948" i="25"/>
  <c r="K974" i="25"/>
  <c r="K993" i="25"/>
  <c r="K1058" i="25"/>
  <c r="K1068" i="25"/>
  <c r="K1134" i="25"/>
  <c r="K1166" i="25"/>
  <c r="K1169" i="25"/>
  <c r="K477" i="25"/>
  <c r="K484" i="25"/>
  <c r="K510" i="25"/>
  <c r="K520" i="25"/>
  <c r="K568" i="25"/>
  <c r="K578" i="25"/>
  <c r="K591" i="25"/>
  <c r="K659" i="25"/>
  <c r="K666" i="25"/>
  <c r="K680" i="25"/>
  <c r="K690" i="25"/>
  <c r="K717" i="25"/>
  <c r="K747" i="25"/>
  <c r="K793" i="25"/>
  <c r="K871" i="25"/>
  <c r="K883" i="25"/>
  <c r="K902" i="25"/>
  <c r="K937" i="25"/>
  <c r="K954" i="25"/>
  <c r="K1002" i="25"/>
  <c r="K1012" i="25"/>
  <c r="K1038" i="25"/>
  <c r="K1054" i="25"/>
  <c r="K1064" i="25"/>
  <c r="K1118" i="25"/>
  <c r="K1218" i="25"/>
  <c r="K621" i="25"/>
  <c r="K908" i="25"/>
  <c r="K1257" i="25"/>
  <c r="K1337" i="25"/>
  <c r="K1542" i="25"/>
  <c r="K1783" i="25"/>
  <c r="K1108" i="25"/>
  <c r="K1140" i="25"/>
  <c r="K1159" i="25"/>
  <c r="K1206" i="25"/>
  <c r="K1209" i="25"/>
  <c r="K1251" i="25"/>
  <c r="K1271" i="25"/>
  <c r="K1313" i="25"/>
  <c r="K1330" i="25"/>
  <c r="K1388" i="25"/>
  <c r="K1515" i="25"/>
  <c r="K1518" i="25"/>
  <c r="K1535" i="25"/>
  <c r="K1538" i="25"/>
  <c r="K1564" i="25"/>
  <c r="K1574" i="25"/>
  <c r="K1577" i="25"/>
  <c r="K1604" i="25"/>
  <c r="K1626" i="25"/>
  <c r="K1633" i="25"/>
  <c r="K1653" i="25"/>
  <c r="K1734" i="25"/>
  <c r="K1737" i="25"/>
  <c r="K1750" i="25"/>
  <c r="K1756" i="25"/>
  <c r="K1805" i="25"/>
  <c r="K1918" i="25"/>
  <c r="K2272" i="25"/>
  <c r="K1461" i="25"/>
  <c r="K1495" i="25"/>
  <c r="K1501" i="25"/>
  <c r="K1683" i="25"/>
  <c r="K1488" i="25"/>
  <c r="K1491" i="25"/>
  <c r="K1739" i="25"/>
  <c r="K1771" i="25"/>
  <c r="K1863" i="25"/>
  <c r="K1876" i="25"/>
  <c r="K1106" i="25"/>
  <c r="K1128" i="25"/>
  <c r="K1138" i="25"/>
  <c r="K1168" i="25"/>
  <c r="K1214" i="25"/>
  <c r="K1246" i="25"/>
  <c r="K1266" i="25"/>
  <c r="K1331" i="25"/>
  <c r="K1352" i="25"/>
  <c r="K1386" i="25"/>
  <c r="K1403" i="25"/>
  <c r="K1423" i="25"/>
  <c r="K1436" i="25"/>
  <c r="K1510" i="25"/>
  <c r="K1569" i="25"/>
  <c r="K1586" i="25"/>
  <c r="K1658" i="25"/>
  <c r="K1682" i="25"/>
  <c r="K1716" i="25"/>
  <c r="K1723" i="25"/>
  <c r="K1729" i="25"/>
  <c r="K1758" i="25"/>
  <c r="K1790" i="25"/>
  <c r="K1803" i="25"/>
  <c r="K1810" i="25"/>
  <c r="K1840" i="25"/>
  <c r="K1892" i="25"/>
  <c r="K1276" i="25"/>
  <c r="K1304" i="25"/>
  <c r="K1399" i="25"/>
  <c r="K1416" i="25"/>
  <c r="K1446" i="25"/>
  <c r="K1466" i="25"/>
  <c r="K1490" i="25"/>
  <c r="K1493" i="25"/>
  <c r="K1526" i="25"/>
  <c r="K1582" i="25"/>
  <c r="K1599" i="25"/>
  <c r="K1644" i="25"/>
  <c r="K1671" i="25"/>
  <c r="K1696" i="25"/>
  <c r="K1751" i="25"/>
  <c r="K1820" i="25"/>
  <c r="K1823" i="25"/>
  <c r="K1830" i="25"/>
  <c r="K1862" i="25"/>
  <c r="K1904" i="25"/>
  <c r="K1907" i="25"/>
  <c r="K1927" i="25"/>
  <c r="K1933" i="25"/>
  <c r="K1960" i="25"/>
  <c r="K1963" i="25"/>
  <c r="K1973" i="25"/>
  <c r="K1979" i="25"/>
  <c r="K1995" i="25"/>
  <c r="K2008" i="25"/>
  <c r="K2021" i="25"/>
  <c r="K2044" i="25"/>
  <c r="K2057" i="25"/>
  <c r="K2120" i="25"/>
  <c r="K2140" i="25"/>
  <c r="K2150" i="25"/>
  <c r="K2174" i="25"/>
  <c r="K2177" i="25"/>
  <c r="K2183" i="25"/>
  <c r="K2199" i="25"/>
  <c r="K2209" i="25"/>
  <c r="K2212" i="25"/>
  <c r="K2219" i="25"/>
  <c r="K2228" i="25"/>
  <c r="K2255" i="25"/>
  <c r="K2292" i="25"/>
  <c r="K2298" i="25"/>
  <c r="K2332" i="25"/>
  <c r="K2335" i="25"/>
  <c r="K2355" i="25"/>
  <c r="K2361" i="25"/>
  <c r="K2374" i="25"/>
  <c r="K2387" i="25"/>
  <c r="K2390" i="25"/>
  <c r="K2397" i="25"/>
  <c r="K2421" i="25"/>
  <c r="K2451" i="25"/>
  <c r="K1929" i="25"/>
  <c r="K1939" i="25"/>
  <c r="K1942" i="25"/>
  <c r="K1952" i="25"/>
  <c r="K1959" i="25"/>
  <c r="K1962" i="25"/>
  <c r="K1975" i="25"/>
  <c r="K1985" i="25"/>
  <c r="K1988" i="25"/>
  <c r="K2030" i="25"/>
  <c r="K2066" i="25"/>
  <c r="K2099" i="25"/>
  <c r="K2113" i="25"/>
  <c r="K2116" i="25"/>
  <c r="K2139" i="25"/>
  <c r="K2152" i="25"/>
  <c r="K2166" i="25"/>
  <c r="K2173" i="25"/>
  <c r="K2247" i="25"/>
  <c r="K2257" i="25"/>
  <c r="K2291" i="25"/>
  <c r="K2294" i="25"/>
  <c r="K2301" i="25"/>
  <c r="K2314" i="25"/>
  <c r="K2337" i="25"/>
  <c r="K2360" i="25"/>
  <c r="K2380" i="25"/>
  <c r="K2386" i="25"/>
  <c r="K2433" i="25"/>
  <c r="K2437" i="25"/>
  <c r="K2447" i="25"/>
  <c r="K2464" i="25"/>
  <c r="K2485" i="25"/>
  <c r="K1974" i="25"/>
  <c r="K1981" i="25"/>
  <c r="K1990" i="25"/>
  <c r="K2010" i="25"/>
  <c r="K2013" i="25"/>
  <c r="K2062" i="25"/>
  <c r="K2069" i="25"/>
  <c r="K2089" i="25"/>
  <c r="K2092" i="25"/>
  <c r="K2129" i="25"/>
  <c r="K2168" i="25"/>
  <c r="K2233" i="25"/>
  <c r="K2263" i="25"/>
  <c r="K2313" i="25"/>
  <c r="K2379" i="25"/>
  <c r="K2382" i="25"/>
  <c r="K2429" i="25"/>
  <c r="K2456" i="25"/>
  <c r="K2463" i="25"/>
  <c r="K2477" i="25"/>
  <c r="K2494" i="25"/>
  <c r="K2497" i="25"/>
  <c r="K2145" i="25"/>
  <c r="K2148" i="25"/>
  <c r="K2158" i="25"/>
  <c r="K2204" i="25"/>
  <c r="K2223" i="25"/>
  <c r="K2249" i="25"/>
  <c r="K2356" i="25"/>
  <c r="K2362" i="25"/>
  <c r="K2405" i="25"/>
  <c r="K2439" i="25"/>
  <c r="K2490" i="25"/>
  <c r="K1980" i="25"/>
  <c r="K1996" i="25"/>
  <c r="K2006" i="25"/>
  <c r="K2035" i="25"/>
  <c r="K2080" i="25"/>
  <c r="K2084" i="25"/>
  <c r="K2094" i="25"/>
  <c r="K2104" i="25"/>
  <c r="K2118" i="25"/>
  <c r="K2131" i="25"/>
  <c r="K2164" i="25"/>
  <c r="K2236" i="25"/>
  <c r="K2262" i="25"/>
  <c r="K2265" i="25"/>
  <c r="K2299" i="25"/>
  <c r="K2349" i="25"/>
  <c r="K2365" i="25"/>
  <c r="K2368" i="25"/>
  <c r="K2378" i="25"/>
  <c r="K2388" i="25"/>
  <c r="K2476" i="25"/>
  <c r="K2500" i="25"/>
  <c r="K160" i="25"/>
  <c r="K215" i="25"/>
  <c r="K225" i="25"/>
  <c r="K261" i="25"/>
  <c r="K389" i="25"/>
  <c r="K402" i="25"/>
  <c r="K405" i="25"/>
  <c r="K446" i="25"/>
  <c r="K449" i="25"/>
  <c r="K554" i="25"/>
  <c r="K557" i="25"/>
  <c r="K609" i="25"/>
  <c r="K704" i="25"/>
  <c r="K814" i="25"/>
  <c r="K817" i="25"/>
  <c r="K834" i="25"/>
  <c r="K837" i="25"/>
  <c r="K957" i="25"/>
  <c r="K1161" i="25"/>
  <c r="K1188" i="25"/>
  <c r="K1221" i="25"/>
  <c r="K1289" i="25"/>
  <c r="K1293" i="25"/>
  <c r="K1317" i="25"/>
  <c r="K1341" i="25"/>
  <c r="K1369" i="25"/>
  <c r="K1472" i="25"/>
  <c r="K1475" i="25"/>
  <c r="K1479" i="25"/>
  <c r="K1485" i="25"/>
  <c r="K1499" i="25"/>
  <c r="K1519" i="25"/>
  <c r="K1576" i="25"/>
  <c r="K1610" i="25"/>
  <c r="K1643" i="25"/>
  <c r="K1674" i="25"/>
  <c r="K1795" i="25"/>
  <c r="K1843" i="25"/>
  <c r="K1859" i="25"/>
  <c r="K1872" i="25"/>
  <c r="K1875" i="25"/>
  <c r="K1882" i="25"/>
  <c r="K1895" i="25"/>
  <c r="K1978" i="25"/>
  <c r="K2114" i="25"/>
  <c r="K2141" i="25"/>
  <c r="K2144" i="25"/>
  <c r="K2154" i="25"/>
  <c r="K2184" i="25"/>
  <c r="K2200" i="25"/>
  <c r="K2252" i="25"/>
  <c r="K2259" i="25"/>
  <c r="K2283" i="25"/>
  <c r="K2296" i="25"/>
  <c r="K2393" i="25"/>
  <c r="K2400" i="25"/>
  <c r="K2507" i="25"/>
  <c r="K2427" i="25"/>
  <c r="K2496" i="25"/>
  <c r="K15" i="25"/>
  <c r="K118" i="25"/>
  <c r="K208" i="25"/>
  <c r="K211" i="25"/>
  <c r="K260" i="25"/>
  <c r="K270" i="25"/>
  <c r="K273" i="25"/>
  <c r="K360" i="25"/>
  <c r="K429" i="25"/>
  <c r="K461" i="25"/>
  <c r="K625" i="25"/>
  <c r="K649" i="25"/>
  <c r="K693" i="25"/>
  <c r="K710" i="25"/>
  <c r="K810" i="25"/>
  <c r="K830" i="25"/>
  <c r="K949" i="25"/>
  <c r="K1017" i="25"/>
  <c r="K1037" i="25"/>
  <c r="K1040" i="25"/>
  <c r="K1053" i="25"/>
  <c r="K1124" i="25"/>
  <c r="K1153" i="25"/>
  <c r="K1197" i="25"/>
  <c r="K1429" i="25"/>
  <c r="K1443" i="25"/>
  <c r="K1478" i="25"/>
  <c r="K1531" i="25"/>
  <c r="K1565" i="25"/>
  <c r="K1603" i="25"/>
  <c r="K1822" i="25"/>
  <c r="K1947" i="25"/>
  <c r="K1964" i="25"/>
  <c r="K1993" i="25"/>
  <c r="K2053" i="25"/>
  <c r="K2106" i="25"/>
  <c r="K2251" i="25"/>
  <c r="K2264" i="25"/>
  <c r="K2275" i="25"/>
  <c r="K2316" i="25"/>
  <c r="K2339" i="25"/>
  <c r="K2352" i="25"/>
  <c r="K2385" i="25"/>
  <c r="K2392" i="25"/>
  <c r="K2396" i="25"/>
  <c r="K2440" i="25"/>
  <c r="K2444" i="25"/>
  <c r="K2467" i="25"/>
  <c r="K2488" i="25"/>
  <c r="K44" i="25"/>
  <c r="K51" i="25"/>
  <c r="K54" i="25"/>
  <c r="K87" i="25"/>
  <c r="K207" i="25"/>
  <c r="K289" i="25"/>
  <c r="K330" i="25"/>
  <c r="K337" i="25"/>
  <c r="K410" i="25"/>
  <c r="K413" i="25"/>
  <c r="K438" i="25"/>
  <c r="K441" i="25"/>
  <c r="K457" i="25"/>
  <c r="K494" i="25"/>
  <c r="K597" i="25"/>
  <c r="K648" i="25"/>
  <c r="K759" i="25"/>
  <c r="K762" i="25"/>
  <c r="K779" i="25"/>
  <c r="K1029" i="25"/>
  <c r="K1253" i="25"/>
  <c r="K1273" i="25"/>
  <c r="K1357" i="25"/>
  <c r="K1435" i="25"/>
  <c r="K1511" i="25"/>
  <c r="K1517" i="25"/>
  <c r="K1547" i="25"/>
  <c r="K1618" i="25"/>
  <c r="K1638" i="25"/>
  <c r="K1641" i="25"/>
  <c r="K1686" i="25"/>
  <c r="K1689" i="25"/>
  <c r="K1770" i="25"/>
  <c r="K1811" i="25"/>
  <c r="K1815" i="25"/>
  <c r="K1930" i="25"/>
  <c r="K34" i="25"/>
  <c r="K117" i="25"/>
  <c r="K226" i="25"/>
  <c r="K285" i="25"/>
  <c r="K292" i="25"/>
  <c r="K298" i="25"/>
  <c r="K301" i="25"/>
  <c r="K765" i="25"/>
  <c r="K1101" i="25"/>
  <c r="K1308" i="25"/>
  <c r="K1325" i="25"/>
  <c r="K1405" i="25"/>
  <c r="K1412" i="25"/>
  <c r="K1415" i="25"/>
  <c r="K1438" i="25"/>
  <c r="K1527" i="25"/>
  <c r="K1533" i="25"/>
  <c r="K1557" i="25"/>
  <c r="K1567" i="25"/>
  <c r="K1611" i="25"/>
  <c r="K1631" i="25"/>
  <c r="K1651" i="25"/>
  <c r="K1710" i="25"/>
  <c r="K1883" i="25"/>
  <c r="K1890" i="25"/>
  <c r="K1943" i="25"/>
  <c r="K2065" i="25"/>
  <c r="K2105" i="25"/>
  <c r="K2162" i="25"/>
  <c r="K2227" i="25"/>
  <c r="K2297" i="25"/>
  <c r="K2304" i="25"/>
  <c r="K2308" i="25"/>
  <c r="K2401" i="25"/>
  <c r="K2408" i="25"/>
  <c r="K2425" i="25"/>
  <c r="K2432" i="25"/>
  <c r="K2449" i="25"/>
  <c r="K50" i="25"/>
  <c r="K67" i="25"/>
  <c r="K136" i="25"/>
  <c r="K164" i="25"/>
  <c r="K177" i="25"/>
  <c r="K187" i="25"/>
  <c r="K193" i="25"/>
  <c r="K216" i="25"/>
  <c r="K251" i="25"/>
  <c r="K304" i="25"/>
  <c r="K393" i="25"/>
  <c r="K396" i="25"/>
  <c r="K409" i="25"/>
  <c r="K434" i="25"/>
  <c r="K437" i="25"/>
  <c r="K541" i="25"/>
  <c r="K593" i="25"/>
  <c r="K725" i="25"/>
  <c r="K735" i="25"/>
  <c r="K795" i="25"/>
  <c r="K863" i="25"/>
  <c r="K980" i="25"/>
  <c r="K996" i="25"/>
  <c r="K1097" i="25"/>
  <c r="K1113" i="25"/>
  <c r="K1397" i="25"/>
  <c r="K1520" i="25"/>
  <c r="K1523" i="25"/>
  <c r="K1627" i="25"/>
  <c r="K2331" i="25"/>
  <c r="K2344" i="25"/>
  <c r="K2377" i="25"/>
  <c r="K1077" i="25"/>
  <c r="K1172" i="25"/>
  <c r="K1212" i="25"/>
  <c r="K1349" i="25"/>
  <c r="K1373" i="25"/>
  <c r="K1393" i="25"/>
  <c r="K1503" i="25"/>
  <c r="K1583" i="25"/>
  <c r="K1597" i="25"/>
  <c r="K1601" i="25"/>
  <c r="K1668" i="25"/>
  <c r="K1678" i="25"/>
  <c r="K1779" i="25"/>
  <c r="K1806" i="25"/>
  <c r="K1847" i="25"/>
  <c r="K1919" i="25"/>
  <c r="K2018" i="25"/>
  <c r="K2041" i="25"/>
  <c r="K2121" i="25"/>
  <c r="K2220" i="25"/>
  <c r="K2300" i="25"/>
  <c r="K2347" i="25"/>
  <c r="K2504" i="25"/>
  <c r="K18" i="25"/>
  <c r="K25" i="25"/>
  <c r="K42" i="25"/>
  <c r="K59" i="25"/>
  <c r="K90" i="25"/>
  <c r="K99" i="25"/>
  <c r="K152" i="25"/>
  <c r="K158" i="25"/>
  <c r="K168" i="25"/>
  <c r="K174" i="25"/>
  <c r="K191" i="25"/>
  <c r="K195" i="25"/>
  <c r="K236" i="25"/>
  <c r="K257" i="25"/>
  <c r="K267" i="25"/>
  <c r="K281" i="25"/>
  <c r="K309" i="25"/>
  <c r="K328" i="25"/>
  <c r="K341" i="25"/>
  <c r="K348" i="25"/>
  <c r="K357" i="25"/>
  <c r="K370" i="25"/>
  <c r="K373" i="25"/>
  <c r="K380" i="25"/>
  <c r="K462" i="25"/>
  <c r="K497" i="25"/>
  <c r="K517" i="25"/>
  <c r="K521" i="25"/>
  <c r="K552" i="25"/>
  <c r="K573" i="25"/>
  <c r="K577" i="25"/>
  <c r="K584" i="25"/>
  <c r="K598" i="25"/>
  <c r="K629" i="25"/>
  <c r="K633" i="25"/>
  <c r="K653" i="25"/>
  <c r="K681" i="25"/>
  <c r="K705" i="25"/>
  <c r="K743" i="25"/>
  <c r="K766" i="25"/>
  <c r="K769" i="25"/>
  <c r="K773" i="25"/>
  <c r="K787" i="25"/>
  <c r="K838" i="25"/>
  <c r="K851" i="25"/>
  <c r="K874" i="25"/>
  <c r="K903" i="25"/>
  <c r="K920" i="25"/>
  <c r="K930" i="25"/>
  <c r="K933" i="25"/>
  <c r="K977" i="25"/>
  <c r="K990" i="25"/>
  <c r="K1021" i="25"/>
  <c r="K1044" i="25"/>
  <c r="K1057" i="25"/>
  <c r="K1061" i="25"/>
  <c r="K1085" i="25"/>
  <c r="K1121" i="25"/>
  <c r="K1173" i="25"/>
  <c r="K1186" i="25"/>
  <c r="K1189" i="25"/>
  <c r="K1261" i="25"/>
  <c r="K43" i="25"/>
  <c r="K46" i="25"/>
  <c r="K110" i="25"/>
  <c r="K501" i="25"/>
  <c r="K28" i="25"/>
  <c r="K102" i="25"/>
  <c r="K155" i="25"/>
  <c r="K171" i="25"/>
  <c r="K201" i="25"/>
  <c r="K229" i="25"/>
  <c r="K249" i="25"/>
  <c r="K321" i="25"/>
  <c r="K445" i="25"/>
  <c r="K469" i="25"/>
  <c r="K473" i="25"/>
  <c r="K490" i="25"/>
  <c r="K493" i="25"/>
  <c r="K513" i="25"/>
  <c r="K601" i="25"/>
  <c r="K608" i="25"/>
  <c r="K656" i="25"/>
  <c r="K677" i="25"/>
  <c r="K37" i="25"/>
  <c r="K47" i="25"/>
  <c r="K57" i="25"/>
  <c r="K65" i="25"/>
  <c r="K79" i="25"/>
  <c r="K127" i="25"/>
  <c r="K151" i="25"/>
  <c r="K180" i="25"/>
  <c r="K183" i="25"/>
  <c r="K242" i="25"/>
  <c r="K245" i="25"/>
  <c r="K280" i="25"/>
  <c r="K291" i="25"/>
  <c r="K308" i="25"/>
  <c r="K314" i="25"/>
  <c r="K317" i="25"/>
  <c r="K353" i="25"/>
  <c r="K356" i="25"/>
  <c r="K362" i="25"/>
  <c r="K369" i="25"/>
  <c r="K382" i="25"/>
  <c r="K385" i="25"/>
  <c r="K489" i="25"/>
  <c r="K512" i="25"/>
  <c r="K530" i="25"/>
  <c r="K533" i="25"/>
  <c r="K537" i="25"/>
  <c r="K544" i="25"/>
  <c r="K565" i="25"/>
  <c r="K600" i="25"/>
  <c r="K645" i="25"/>
  <c r="K662" i="25"/>
  <c r="K669" i="25"/>
  <c r="K673" i="25"/>
  <c r="K697" i="25"/>
  <c r="K721" i="25"/>
  <c r="K728" i="25"/>
  <c r="K758" i="25"/>
  <c r="K782" i="25"/>
  <c r="K785" i="25"/>
  <c r="K789" i="25"/>
  <c r="K813" i="25"/>
  <c r="K827" i="25"/>
  <c r="K847" i="25"/>
  <c r="K850" i="25"/>
  <c r="K853" i="25"/>
  <c r="K859" i="25"/>
  <c r="K866" i="25"/>
  <c r="K869" i="25"/>
  <c r="K898" i="25"/>
  <c r="K901" i="25"/>
  <c r="K932" i="25"/>
  <c r="K973" i="25"/>
  <c r="K976" i="25"/>
  <c r="K989" i="25"/>
  <c r="K1009" i="25"/>
  <c r="K1013" i="25"/>
  <c r="K1033" i="25"/>
  <c r="K1049" i="25"/>
  <c r="K1073" i="25"/>
  <c r="K1080" i="25"/>
  <c r="K1090" i="25"/>
  <c r="K1093" i="25"/>
  <c r="K1117" i="25"/>
  <c r="K1120" i="25"/>
  <c r="K1157" i="25"/>
  <c r="K1165" i="25"/>
  <c r="K1281" i="25"/>
  <c r="K1285" i="25"/>
  <c r="K1306" i="25"/>
  <c r="K1316" i="25"/>
  <c r="K1508" i="25"/>
  <c r="K91" i="25"/>
  <c r="K123" i="25"/>
  <c r="K147" i="25"/>
  <c r="K153" i="25"/>
  <c r="K169" i="25"/>
  <c r="K179" i="25"/>
  <c r="K199" i="25"/>
  <c r="K203" i="25"/>
  <c r="K234" i="25"/>
  <c r="K241" i="25"/>
  <c r="K269" i="25"/>
  <c r="K300" i="25"/>
  <c r="K307" i="25"/>
  <c r="K329" i="25"/>
  <c r="K332" i="25"/>
  <c r="K349" i="25"/>
  <c r="K381" i="25"/>
  <c r="K401" i="25"/>
  <c r="K417" i="25"/>
  <c r="K420" i="25"/>
  <c r="K453" i="25"/>
  <c r="K478" i="25"/>
  <c r="K498" i="25"/>
  <c r="K529" i="25"/>
  <c r="K613" i="25"/>
  <c r="K641" i="25"/>
  <c r="K661" i="25"/>
  <c r="K665" i="25"/>
  <c r="K672" i="25"/>
  <c r="K696" i="25"/>
  <c r="K720" i="25"/>
  <c r="K727" i="25"/>
  <c r="K734" i="25"/>
  <c r="K741" i="25"/>
  <c r="K751" i="25"/>
  <c r="K754" i="25"/>
  <c r="K757" i="25"/>
  <c r="K778" i="25"/>
  <c r="K781" i="25"/>
  <c r="K805" i="25"/>
  <c r="K893" i="25"/>
  <c r="K921" i="25"/>
  <c r="K952" i="25"/>
  <c r="K962" i="25"/>
  <c r="K998" i="25"/>
  <c r="K1005" i="25"/>
  <c r="K1022" i="25"/>
  <c r="K1025" i="25"/>
  <c r="K1042" i="25"/>
  <c r="K1045" i="25"/>
  <c r="K1076" i="25"/>
  <c r="K1086" i="25"/>
  <c r="K1089" i="25"/>
  <c r="K1129" i="25"/>
  <c r="K1133" i="25"/>
  <c r="K1136" i="25"/>
  <c r="K1146" i="25"/>
  <c r="K1217" i="25"/>
  <c r="K1241" i="25"/>
  <c r="K1245" i="25"/>
  <c r="K1265" i="25"/>
  <c r="K1381" i="25"/>
  <c r="K163" i="25"/>
  <c r="K12" i="25"/>
  <c r="K26" i="25"/>
  <c r="K71" i="25"/>
  <c r="K175" i="25"/>
  <c r="K237" i="25"/>
  <c r="K244" i="25"/>
  <c r="K316" i="25"/>
  <c r="K342" i="25"/>
  <c r="K345" i="25"/>
  <c r="K361" i="25"/>
  <c r="K364" i="25"/>
  <c r="K374" i="25"/>
  <c r="K377" i="25"/>
  <c r="K456" i="25"/>
  <c r="K474" i="25"/>
  <c r="K481" i="25"/>
  <c r="K522" i="25"/>
  <c r="K525" i="25"/>
  <c r="K553" i="25"/>
  <c r="K581" i="25"/>
  <c r="K585" i="25"/>
  <c r="K616" i="25"/>
  <c r="K637" i="25"/>
  <c r="K654" i="25"/>
  <c r="K685" i="25"/>
  <c r="K689" i="25"/>
  <c r="K709" i="25"/>
  <c r="K713" i="25"/>
  <c r="K744" i="25"/>
  <c r="K770" i="25"/>
  <c r="K774" i="25"/>
  <c r="K791" i="25"/>
  <c r="K801" i="25"/>
  <c r="K826" i="25"/>
  <c r="K829" i="25"/>
  <c r="K855" i="25"/>
  <c r="K858" i="25"/>
  <c r="K861" i="25"/>
  <c r="K882" i="25"/>
  <c r="K924" i="25"/>
  <c r="K934" i="25"/>
  <c r="K941" i="25"/>
  <c r="K965" i="25"/>
  <c r="K978" i="25"/>
  <c r="K981" i="25"/>
  <c r="K1048" i="25"/>
  <c r="K1069" i="25"/>
  <c r="K1072" i="25"/>
  <c r="K1092" i="25"/>
  <c r="K1122" i="25"/>
  <c r="K1125" i="25"/>
  <c r="K1149" i="25"/>
  <c r="K1156" i="25"/>
  <c r="K1193" i="25"/>
  <c r="K1234" i="25"/>
  <c r="K1353" i="25"/>
  <c r="K1377" i="25"/>
  <c r="K1463" i="25"/>
  <c r="K1469" i="25"/>
  <c r="K546" i="25"/>
  <c r="K605" i="25"/>
  <c r="K640" i="25"/>
  <c r="K657" i="25"/>
  <c r="K719" i="25"/>
  <c r="K733" i="25"/>
  <c r="K737" i="25"/>
  <c r="K794" i="25"/>
  <c r="K797" i="25"/>
  <c r="K818" i="25"/>
  <c r="K822" i="25"/>
  <c r="K842" i="25"/>
  <c r="K845" i="25"/>
  <c r="K885" i="25"/>
  <c r="K914" i="25"/>
  <c r="K958" i="25"/>
  <c r="K961" i="25"/>
  <c r="K984" i="25"/>
  <c r="K994" i="25"/>
  <c r="K997" i="25"/>
  <c r="K1028" i="25"/>
  <c r="K1041" i="25"/>
  <c r="K1065" i="25"/>
  <c r="K1109" i="25"/>
  <c r="K1145" i="25"/>
  <c r="K1196" i="25"/>
  <c r="K1210" i="25"/>
  <c r="K1213" i="25"/>
  <c r="K1220" i="25"/>
  <c r="K1297" i="25"/>
  <c r="K1301" i="25"/>
  <c r="K1321" i="25"/>
  <c r="K1418" i="25"/>
  <c r="K1421" i="25"/>
  <c r="K1184" i="25"/>
  <c r="K1205" i="25"/>
  <c r="K1225" i="25"/>
  <c r="K1229" i="25"/>
  <c r="K1249" i="25"/>
  <c r="K1324" i="25"/>
  <c r="K1338" i="25"/>
  <c r="K1345" i="25"/>
  <c r="K1356" i="25"/>
  <c r="K1370" i="25"/>
  <c r="K1401" i="25"/>
  <c r="K1439" i="25"/>
  <c r="K1447" i="25"/>
  <c r="K1453" i="25"/>
  <c r="K1467" i="25"/>
  <c r="K1471" i="25"/>
  <c r="K1502" i="25"/>
  <c r="K1534" i="25"/>
  <c r="K1541" i="25"/>
  <c r="K1551" i="25"/>
  <c r="K1575" i="25"/>
  <c r="K1589" i="25"/>
  <c r="K1654" i="25"/>
  <c r="K1657" i="25"/>
  <c r="K1675" i="25"/>
  <c r="K1700" i="25"/>
  <c r="K1707" i="25"/>
  <c r="K1714" i="25"/>
  <c r="K1724" i="25"/>
  <c r="K1747" i="25"/>
  <c r="K1763" i="25"/>
  <c r="K1796" i="25"/>
  <c r="K1799" i="25"/>
  <c r="K1839" i="25"/>
  <c r="K1850" i="25"/>
  <c r="K1866" i="25"/>
  <c r="K1879" i="25"/>
  <c r="K1896" i="25"/>
  <c r="K1923" i="25"/>
  <c r="K1940" i="25"/>
  <c r="K1950" i="25"/>
  <c r="K1967" i="25"/>
  <c r="K1970" i="25"/>
  <c r="K2049" i="25"/>
  <c r="K2137" i="25"/>
  <c r="K2161" i="25"/>
  <c r="K2172" i="25"/>
  <c r="K2176" i="25"/>
  <c r="K1782" i="25"/>
  <c r="K2211" i="25"/>
  <c r="K2244" i="25"/>
  <c r="K1956" i="25"/>
  <c r="K1966" i="25"/>
  <c r="K2017" i="25"/>
  <c r="K2024" i="25"/>
  <c r="K2048" i="25"/>
  <c r="K2077" i="25"/>
  <c r="K2109" i="25"/>
  <c r="K2112" i="25"/>
  <c r="K2133" i="25"/>
  <c r="K2136" i="25"/>
  <c r="K2157" i="25"/>
  <c r="K2160" i="25"/>
  <c r="K2188" i="25"/>
  <c r="K2240" i="25"/>
  <c r="K2260" i="25"/>
  <c r="K2267" i="25"/>
  <c r="K2288" i="25"/>
  <c r="K2320" i="25"/>
  <c r="K2324" i="25"/>
  <c r="K2372" i="25"/>
  <c r="K2411" i="25"/>
  <c r="K2435" i="25"/>
  <c r="K2459" i="25"/>
  <c r="K2473" i="25"/>
  <c r="K2506" i="25"/>
  <c r="K1560" i="25"/>
  <c r="K1588" i="25"/>
  <c r="K1684" i="25"/>
  <c r="K1699" i="25"/>
  <c r="K1726" i="25"/>
  <c r="K1746" i="25"/>
  <c r="K1787" i="25"/>
  <c r="K1831" i="25"/>
  <c r="K1852" i="25"/>
  <c r="K1855" i="25"/>
  <c r="K1891" i="25"/>
  <c r="K1915" i="25"/>
  <c r="K1922" i="25"/>
  <c r="K1986" i="25"/>
  <c r="K1989" i="25"/>
  <c r="K1277" i="25"/>
  <c r="K1309" i="25"/>
  <c r="K1329" i="25"/>
  <c r="K1333" i="25"/>
  <c r="K1361" i="25"/>
  <c r="K1365" i="25"/>
  <c r="K1389" i="25"/>
  <c r="K1396" i="25"/>
  <c r="K1424" i="25"/>
  <c r="K1427" i="25"/>
  <c r="K1431" i="25"/>
  <c r="K1437" i="25"/>
  <c r="K1459" i="25"/>
  <c r="K1483" i="25"/>
  <c r="K1487" i="25"/>
  <c r="K1494" i="25"/>
  <c r="K1536" i="25"/>
  <c r="K1539" i="25"/>
  <c r="K1543" i="25"/>
  <c r="K1549" i="25"/>
  <c r="K1580" i="25"/>
  <c r="K1584" i="25"/>
  <c r="K1591" i="25"/>
  <c r="K1602" i="25"/>
  <c r="K1609" i="25"/>
  <c r="K1619" i="25"/>
  <c r="K1667" i="25"/>
  <c r="K1670" i="25"/>
  <c r="K1673" i="25"/>
  <c r="K1691" i="25"/>
  <c r="K1702" i="25"/>
  <c r="K1705" i="25"/>
  <c r="K1827" i="25"/>
  <c r="K1871" i="25"/>
  <c r="K1908" i="25"/>
  <c r="K1911" i="25"/>
  <c r="K1928" i="25"/>
  <c r="K1955" i="25"/>
  <c r="K2058" i="25"/>
  <c r="K2061" i="25"/>
  <c r="K2072" i="25"/>
  <c r="K2097" i="25"/>
  <c r="K2101" i="25"/>
  <c r="K2122" i="25"/>
  <c r="K2146" i="25"/>
  <c r="K2149" i="25"/>
  <c r="K2187" i="25"/>
  <c r="K2193" i="25"/>
  <c r="K2203" i="25"/>
  <c r="K2216" i="25"/>
  <c r="K2243" i="25"/>
  <c r="K2256" i="25"/>
  <c r="K2273" i="25"/>
  <c r="K2280" i="25"/>
  <c r="K2312" i="25"/>
  <c r="K2323" i="25"/>
  <c r="K2329" i="25"/>
  <c r="K2336" i="25"/>
  <c r="K2403" i="25"/>
  <c r="K2417" i="25"/>
  <c r="K2424" i="25"/>
  <c r="K2441" i="25"/>
  <c r="K2448" i="25"/>
  <c r="K2452" i="25"/>
  <c r="K2465" i="25"/>
  <c r="K2505" i="25"/>
  <c r="K1185" i="25"/>
  <c r="K1233" i="25"/>
  <c r="K1237" i="25"/>
  <c r="K1269" i="25"/>
  <c r="K1305" i="25"/>
  <c r="K1385" i="25"/>
  <c r="K1444" i="25"/>
  <c r="K1451" i="25"/>
  <c r="K1455" i="25"/>
  <c r="K1462" i="25"/>
  <c r="K1507" i="25"/>
  <c r="K1556" i="25"/>
  <c r="K1559" i="25"/>
  <c r="K1573" i="25"/>
  <c r="K1622" i="25"/>
  <c r="K1625" i="25"/>
  <c r="K1659" i="25"/>
  <c r="K1715" i="25"/>
  <c r="K1731" i="25"/>
  <c r="K1738" i="25"/>
  <c r="K1755" i="25"/>
  <c r="K1761" i="25"/>
  <c r="K1819" i="25"/>
  <c r="K1851" i="25"/>
  <c r="K1864" i="25"/>
  <c r="K1867" i="25"/>
  <c r="K1887" i="25"/>
  <c r="K1935" i="25"/>
  <c r="K1948" i="25"/>
  <c r="K1958" i="25"/>
  <c r="K2001" i="25"/>
  <c r="K2005" i="25"/>
  <c r="K2033" i="25"/>
  <c r="K2037" i="25"/>
  <c r="K2040" i="25"/>
  <c r="K2054" i="25"/>
  <c r="K2093" i="25"/>
  <c r="K2125" i="25"/>
  <c r="K2128" i="25"/>
  <c r="K2232" i="25"/>
  <c r="K2472" i="25"/>
  <c r="K2483" i="25"/>
  <c r="K2457" i="25"/>
  <c r="K2475" i="25"/>
  <c r="K1994" i="25"/>
  <c r="K2081" i="25"/>
  <c r="K2085" i="25"/>
  <c r="K2117" i="25"/>
  <c r="K2165" i="25"/>
  <c r="K2182" i="25"/>
  <c r="K2192" i="25"/>
  <c r="K2195" i="25"/>
  <c r="K2198" i="25"/>
  <c r="K2248" i="25"/>
  <c r="K2328" i="25"/>
  <c r="K2348" i="25"/>
  <c r="K2416" i="25"/>
  <c r="K10" i="25"/>
  <c r="K21" i="25"/>
  <c r="K69" i="25"/>
  <c r="K113" i="25"/>
  <c r="K116" i="25"/>
  <c r="K120" i="25"/>
  <c r="K24" i="25"/>
  <c r="K27" i="25"/>
  <c r="K53" i="25"/>
  <c r="K82" i="25"/>
  <c r="K85" i="25"/>
  <c r="K89" i="25"/>
  <c r="K30" i="25"/>
  <c r="K56" i="25"/>
  <c r="K60" i="25"/>
  <c r="K74" i="25"/>
  <c r="K81" i="25"/>
  <c r="K145" i="25"/>
  <c r="K84" i="25"/>
  <c r="K22" i="25"/>
  <c r="K29" i="25"/>
  <c r="K36" i="25"/>
  <c r="K70" i="25"/>
  <c r="K100" i="25"/>
  <c r="K107" i="25"/>
  <c r="K141" i="25"/>
  <c r="K96" i="25"/>
  <c r="K126" i="25"/>
  <c r="K129" i="25"/>
  <c r="K162" i="25"/>
  <c r="K173" i="25"/>
  <c r="K178" i="25"/>
  <c r="K186" i="25"/>
  <c r="K205" i="25"/>
  <c r="K210" i="25"/>
  <c r="K218" i="25"/>
  <c r="K258" i="25"/>
  <c r="K296" i="25"/>
  <c r="K327" i="25"/>
  <c r="K358" i="25"/>
  <c r="K379" i="25"/>
  <c r="K407" i="25"/>
  <c r="K414" i="25"/>
  <c r="K455" i="25"/>
  <c r="K459" i="25"/>
  <c r="K467" i="25"/>
  <c r="K524" i="25"/>
  <c r="K527" i="25"/>
  <c r="K539" i="25"/>
  <c r="K550" i="25"/>
  <c r="K587" i="25"/>
  <c r="K610" i="25"/>
  <c r="K638" i="25"/>
  <c r="K642" i="25"/>
  <c r="K660" i="25"/>
  <c r="K675" i="25"/>
  <c r="K700" i="25"/>
  <c r="K707" i="25"/>
  <c r="K730" i="25"/>
  <c r="K748" i="25"/>
  <c r="K761" i="25"/>
  <c r="K772" i="25"/>
  <c r="K799" i="25"/>
  <c r="K918" i="25"/>
  <c r="K960" i="25"/>
  <c r="K982" i="25"/>
  <c r="K992" i="25"/>
  <c r="K1020" i="25"/>
  <c r="K1094" i="25"/>
  <c r="K1126" i="25"/>
  <c r="K1239" i="25"/>
  <c r="K1275" i="25"/>
  <c r="K1279" i="25"/>
  <c r="K1290" i="25"/>
  <c r="K1294" i="25"/>
  <c r="K1585" i="25"/>
  <c r="K1592" i="25"/>
  <c r="K88" i="25"/>
  <c r="K121" i="25"/>
  <c r="K128" i="25"/>
  <c r="K157" i="25"/>
  <c r="K165" i="25"/>
  <c r="K172" i="25"/>
  <c r="K204" i="25"/>
  <c r="K264" i="25"/>
  <c r="K275" i="25"/>
  <c r="K306" i="25"/>
  <c r="K310" i="25"/>
  <c r="K326" i="25"/>
  <c r="K340" i="25"/>
  <c r="K347" i="25"/>
  <c r="K367" i="25"/>
  <c r="K391" i="25"/>
  <c r="K416" i="25"/>
  <c r="K454" i="25"/>
  <c r="K507" i="25"/>
  <c r="K515" i="25"/>
  <c r="K526" i="25"/>
  <c r="K564" i="25"/>
  <c r="K567" i="25"/>
  <c r="K571" i="25"/>
  <c r="K586" i="25"/>
  <c r="K612" i="25"/>
  <c r="K615" i="25"/>
  <c r="K619" i="25"/>
  <c r="K644" i="25"/>
  <c r="K651" i="25"/>
  <c r="K674" i="25"/>
  <c r="K702" i="25"/>
  <c r="K706" i="25"/>
  <c r="K732" i="25"/>
  <c r="K750" i="25"/>
  <c r="K753" i="25"/>
  <c r="K763" i="25"/>
  <c r="K825" i="25"/>
  <c r="K840" i="25"/>
  <c r="K867" i="25"/>
  <c r="K899" i="25"/>
  <c r="K1046" i="25"/>
  <c r="K1142" i="25"/>
  <c r="K1195" i="25"/>
  <c r="K1360" i="25"/>
  <c r="K1363" i="25"/>
  <c r="K1367" i="25"/>
  <c r="K1458" i="25"/>
  <c r="K742" i="25"/>
  <c r="K746" i="25"/>
  <c r="K231" i="25"/>
  <c r="K243" i="25"/>
  <c r="K263" i="25"/>
  <c r="K294" i="25"/>
  <c r="K315" i="25"/>
  <c r="K335" i="25"/>
  <c r="K366" i="25"/>
  <c r="K390" i="25"/>
  <c r="K408" i="25"/>
  <c r="K439" i="25"/>
  <c r="K468" i="25"/>
  <c r="K487" i="25"/>
  <c r="K491" i="25"/>
  <c r="K495" i="25"/>
  <c r="K499" i="25"/>
  <c r="K540" i="25"/>
  <c r="K543" i="25"/>
  <c r="K555" i="25"/>
  <c r="K566" i="25"/>
  <c r="K570" i="25"/>
  <c r="K588" i="25"/>
  <c r="K599" i="25"/>
  <c r="K603" i="25"/>
  <c r="K614" i="25"/>
  <c r="K618" i="25"/>
  <c r="K646" i="25"/>
  <c r="K650" i="25"/>
  <c r="K676" i="25"/>
  <c r="K679" i="25"/>
  <c r="K683" i="25"/>
  <c r="K708" i="25"/>
  <c r="K723" i="25"/>
  <c r="K755" i="25"/>
  <c r="K777" i="25"/>
  <c r="K804" i="25"/>
  <c r="K856" i="25"/>
  <c r="K876" i="25"/>
  <c r="K880" i="25"/>
  <c r="K936" i="25"/>
  <c r="K1032" i="25"/>
  <c r="K1084" i="25"/>
  <c r="K1155" i="25"/>
  <c r="K1170" i="25"/>
  <c r="K1312" i="25"/>
  <c r="K1319" i="25"/>
  <c r="K1428" i="25"/>
  <c r="K1190" i="25"/>
  <c r="K1222" i="25"/>
  <c r="K1243" i="25"/>
  <c r="K1254" i="25"/>
  <c r="K1272" i="25"/>
  <c r="K1287" i="25"/>
  <c r="K1400" i="25"/>
  <c r="K1607" i="25"/>
  <c r="K1059" i="25"/>
  <c r="K1063" i="25"/>
  <c r="K1070" i="25"/>
  <c r="K1088" i="25"/>
  <c r="K1110" i="25"/>
  <c r="K1131" i="25"/>
  <c r="K1150" i="25"/>
  <c r="K1194" i="25"/>
  <c r="K1216" i="25"/>
  <c r="K1238" i="25"/>
  <c r="K1259" i="25"/>
  <c r="K1278" i="25"/>
  <c r="K1296" i="25"/>
  <c r="K1299" i="25"/>
  <c r="K1303" i="25"/>
  <c r="K1314" i="25"/>
  <c r="K1318" i="25"/>
  <c r="K1336" i="25"/>
  <c r="K1351" i="25"/>
  <c r="K1406" i="25"/>
  <c r="K1452" i="25"/>
  <c r="K1464" i="25"/>
  <c r="K1522" i="25"/>
  <c r="K1558" i="25"/>
  <c r="K1616" i="25"/>
  <c r="K1632" i="25"/>
  <c r="K1661" i="25"/>
  <c r="K1669" i="25"/>
  <c r="K1672" i="25"/>
  <c r="K1701" i="25"/>
  <c r="K1708" i="25"/>
  <c r="K1719" i="25"/>
  <c r="K1833" i="25"/>
  <c r="K1857" i="25"/>
  <c r="K1961" i="25"/>
  <c r="K2027" i="25"/>
  <c r="K2115" i="25"/>
  <c r="K2126" i="25"/>
  <c r="K2181" i="25"/>
  <c r="K2234" i="25"/>
  <c r="K2305" i="25"/>
  <c r="K1255" i="25"/>
  <c r="K1270" i="25"/>
  <c r="K1328" i="25"/>
  <c r="K1339" i="25"/>
  <c r="K1343" i="25"/>
  <c r="K1354" i="25"/>
  <c r="K1358" i="25"/>
  <c r="K1376" i="25"/>
  <c r="K1383" i="25"/>
  <c r="K1398" i="25"/>
  <c r="K1426" i="25"/>
  <c r="K1474" i="25"/>
  <c r="K1492" i="25"/>
  <c r="K1532" i="25"/>
  <c r="K1605" i="25"/>
  <c r="K1623" i="25"/>
  <c r="K1650" i="25"/>
  <c r="K1665" i="25"/>
  <c r="K1693" i="25"/>
  <c r="K1767" i="25"/>
  <c r="K1829" i="25"/>
  <c r="K1836" i="25"/>
  <c r="K1854" i="25"/>
  <c r="K1937" i="25"/>
  <c r="K2163" i="25"/>
  <c r="K2178" i="25"/>
  <c r="K2333" i="25"/>
  <c r="K864" i="25"/>
  <c r="K904" i="25"/>
  <c r="K915" i="25"/>
  <c r="K922" i="25"/>
  <c r="K951" i="25"/>
  <c r="K970" i="25"/>
  <c r="K995" i="25"/>
  <c r="K999" i="25"/>
  <c r="K1006" i="25"/>
  <c r="K1036" i="25"/>
  <c r="K1043" i="25"/>
  <c r="K1112" i="25"/>
  <c r="K1130" i="25"/>
  <c r="K1152" i="25"/>
  <c r="K1167" i="25"/>
  <c r="K1178" i="25"/>
  <c r="K1247" i="25"/>
  <c r="K1280" i="25"/>
  <c r="K1298" i="25"/>
  <c r="K1302" i="25"/>
  <c r="K1320" i="25"/>
  <c r="K1327" i="25"/>
  <c r="K1350" i="25"/>
  <c r="K1375" i="25"/>
  <c r="K1408" i="25"/>
  <c r="K1448" i="25"/>
  <c r="K1484" i="25"/>
  <c r="K1600" i="25"/>
  <c r="K1649" i="25"/>
  <c r="K1656" i="25"/>
  <c r="K1735" i="25"/>
  <c r="K1759" i="25"/>
  <c r="K1762" i="25"/>
  <c r="K1781" i="25"/>
  <c r="K1802" i="25"/>
  <c r="K1814" i="25"/>
  <c r="K1821" i="25"/>
  <c r="K1912" i="25"/>
  <c r="K2100" i="25"/>
  <c r="K2107" i="25"/>
  <c r="K2210" i="25"/>
  <c r="K2213" i="25"/>
  <c r="K2286" i="25"/>
  <c r="K2289" i="25"/>
  <c r="K1664" i="25"/>
  <c r="K1717" i="25"/>
  <c r="K1748" i="25"/>
  <c r="K1765" i="25"/>
  <c r="K1772" i="25"/>
  <c r="K1784" i="25"/>
  <c r="K1869" i="25"/>
  <c r="K1880" i="25"/>
  <c r="K1897" i="25"/>
  <c r="K1901" i="25"/>
  <c r="K2004" i="25"/>
  <c r="K2056" i="25"/>
  <c r="K2060" i="25"/>
  <c r="K2067" i="25"/>
  <c r="K2071" i="25"/>
  <c r="K2075" i="25"/>
  <c r="K2078" i="25"/>
  <c r="K2155" i="25"/>
  <c r="K2293" i="25"/>
  <c r="K2325" i="25"/>
  <c r="K848" i="25"/>
  <c r="K931" i="25"/>
  <c r="K935" i="25"/>
  <c r="K942" i="25"/>
  <c r="K986" i="25"/>
  <c r="K1015" i="25"/>
  <c r="K1052" i="25"/>
  <c r="K1078" i="25"/>
  <c r="K1103" i="25"/>
  <c r="K1114" i="25"/>
  <c r="K1135" i="25"/>
  <c r="K1158" i="25"/>
  <c r="K1176" i="25"/>
  <c r="K1187" i="25"/>
  <c r="K1198" i="25"/>
  <c r="K1202" i="25"/>
  <c r="K1231" i="25"/>
  <c r="K1263" i="25"/>
  <c r="K1286" i="25"/>
  <c r="K1307" i="25"/>
  <c r="K1311" i="25"/>
  <c r="K1344" i="25"/>
  <c r="K1362" i="25"/>
  <c r="K1366" i="25"/>
  <c r="K1384" i="25"/>
  <c r="K1391" i="25"/>
  <c r="K1413" i="25"/>
  <c r="K1420" i="25"/>
  <c r="K1434" i="25"/>
  <c r="K1460" i="25"/>
  <c r="K1500" i="25"/>
  <c r="K1512" i="25"/>
  <c r="K1562" i="25"/>
  <c r="K1680" i="25"/>
  <c r="K1789" i="25"/>
  <c r="K1793" i="25"/>
  <c r="K1797" i="25"/>
  <c r="K1808" i="25"/>
  <c r="K1861" i="25"/>
  <c r="K1868" i="25"/>
  <c r="K1968" i="25"/>
  <c r="K1971" i="25"/>
  <c r="K2317" i="25"/>
  <c r="K1468" i="25"/>
  <c r="K1524" i="25"/>
  <c r="K1554" i="25"/>
  <c r="K1561" i="25"/>
  <c r="K1572" i="25"/>
  <c r="K1587" i="25"/>
  <c r="K1621" i="25"/>
  <c r="K1628" i="25"/>
  <c r="K1648" i="25"/>
  <c r="K1685" i="25"/>
  <c r="K1692" i="25"/>
  <c r="K1736" i="25"/>
  <c r="K1768" i="25"/>
  <c r="K1794" i="25"/>
  <c r="K1798" i="25"/>
  <c r="K1813" i="25"/>
  <c r="K1824" i="25"/>
  <c r="K1842" i="25"/>
  <c r="K1856" i="25"/>
  <c r="K1874" i="25"/>
  <c r="K1881" i="25"/>
  <c r="K1888" i="25"/>
  <c r="K1936" i="25"/>
  <c r="K1991" i="25"/>
  <c r="K2032" i="25"/>
  <c r="K2036" i="25"/>
  <c r="K2051" i="25"/>
  <c r="K2091" i="25"/>
  <c r="K2102" i="25"/>
  <c r="K2190" i="25"/>
  <c r="K2194" i="25"/>
  <c r="K2197" i="25"/>
  <c r="K2205" i="25"/>
  <c r="K2215" i="25"/>
  <c r="K2222" i="25"/>
  <c r="K2226" i="25"/>
  <c r="K2269" i="25"/>
  <c r="K2277" i="25"/>
  <c r="K2295" i="25"/>
  <c r="K2342" i="25"/>
  <c r="K2345" i="25"/>
  <c r="K2357" i="25"/>
  <c r="K2484" i="25"/>
  <c r="K1516" i="25"/>
  <c r="K1528" i="25"/>
  <c r="K1612" i="25"/>
  <c r="K1639" i="25"/>
  <c r="K1681" i="25"/>
  <c r="K1703" i="25"/>
  <c r="K1711" i="25"/>
  <c r="K1721" i="25"/>
  <c r="K1725" i="25"/>
  <c r="K1743" i="25"/>
  <c r="K1753" i="25"/>
  <c r="K1757" i="25"/>
  <c r="K1775" i="25"/>
  <c r="K1838" i="25"/>
  <c r="K1845" i="25"/>
  <c r="K1849" i="25"/>
  <c r="K1870" i="25"/>
  <c r="K1877" i="25"/>
  <c r="K1884" i="25"/>
  <c r="K1906" i="25"/>
  <c r="K1910" i="25"/>
  <c r="K1913" i="25"/>
  <c r="K1932" i="25"/>
  <c r="K1946" i="25"/>
  <c r="K1954" i="25"/>
  <c r="K1984" i="25"/>
  <c r="K1987" i="25"/>
  <c r="K1998" i="25"/>
  <c r="K2020" i="25"/>
  <c r="K2043" i="25"/>
  <c r="K2083" i="25"/>
  <c r="K2087" i="25"/>
  <c r="K2124" i="25"/>
  <c r="K2311" i="25"/>
  <c r="K2322" i="25"/>
  <c r="K2326" i="25"/>
  <c r="K2334" i="25"/>
  <c r="K2423" i="25"/>
  <c r="K2431" i="25"/>
  <c r="K2498" i="25"/>
  <c r="K2502" i="25"/>
  <c r="K1916" i="25"/>
  <c r="K1938" i="25"/>
  <c r="K1945" i="25"/>
  <c r="K1953" i="25"/>
  <c r="K1965" i="25"/>
  <c r="K1969" i="25"/>
  <c r="K1972" i="25"/>
  <c r="K2000" i="25"/>
  <c r="K2012" i="25"/>
  <c r="K2019" i="25"/>
  <c r="K2046" i="25"/>
  <c r="K2064" i="25"/>
  <c r="K2068" i="25"/>
  <c r="K2076" i="25"/>
  <c r="K2108" i="25"/>
  <c r="K2123" i="25"/>
  <c r="K2134" i="25"/>
  <c r="K2156" i="25"/>
  <c r="K2171" i="25"/>
  <c r="K2185" i="25"/>
  <c r="K2189" i="25"/>
  <c r="K2196" i="25"/>
  <c r="K2217" i="25"/>
  <c r="K2221" i="25"/>
  <c r="K2231" i="25"/>
  <c r="K2238" i="25"/>
  <c r="K2242" i="25"/>
  <c r="K2253" i="25"/>
  <c r="K2271" i="25"/>
  <c r="K2302" i="25"/>
  <c r="K2310" i="25"/>
  <c r="K2341" i="25"/>
  <c r="K2359" i="25"/>
  <c r="K2367" i="25"/>
  <c r="K2375" i="25"/>
  <c r="K2383" i="25"/>
  <c r="K2391" i="25"/>
  <c r="K2402" i="25"/>
  <c r="K2410" i="25"/>
  <c r="K2418" i="25"/>
  <c r="K2422" i="25"/>
  <c r="K2426" i="25"/>
  <c r="K2430" i="25"/>
  <c r="K2434" i="25"/>
  <c r="K2458" i="25"/>
  <c r="K2466" i="25"/>
  <c r="K2474" i="25"/>
  <c r="K2482" i="25"/>
  <c r="K2486" i="25"/>
  <c r="K2394" i="25"/>
  <c r="K2398" i="25"/>
  <c r="K2406" i="25"/>
  <c r="K2414" i="25"/>
  <c r="K2438" i="25"/>
  <c r="K2442" i="25"/>
  <c r="K2446" i="25"/>
  <c r="K2450" i="25"/>
  <c r="K2454" i="25"/>
  <c r="K2462" i="25"/>
  <c r="K2470" i="25"/>
  <c r="K2478" i="25"/>
  <c r="K2501" i="25"/>
  <c r="K2493" i="25"/>
  <c r="K2508" i="25"/>
  <c r="J9" i="25"/>
  <c r="D9" i="25"/>
  <c r="C9" i="25"/>
  <c r="B9" i="25"/>
  <c r="A9" i="25"/>
  <c r="K13" i="25"/>
  <c r="K41" i="25"/>
  <c r="K49" i="25"/>
  <c r="K190" i="25"/>
  <c r="K227" i="25"/>
  <c r="K19" i="25"/>
  <c r="K73" i="25"/>
  <c r="K166" i="25"/>
  <c r="K214" i="25"/>
  <c r="K114" i="25"/>
  <c r="K189" i="25"/>
  <c r="K284" i="25"/>
  <c r="K252" i="25"/>
  <c r="K436" i="25"/>
  <c r="K125" i="25"/>
  <c r="K197" i="25"/>
  <c r="K220" i="25"/>
  <c r="K247" i="25"/>
  <c r="K404" i="25"/>
  <c r="K265" i="25"/>
  <c r="K372" i="25"/>
  <c r="K331" i="25"/>
  <c r="K363" i="25"/>
  <c r="K395" i="25"/>
  <c r="K427" i="25"/>
  <c r="K463" i="25"/>
  <c r="K476" i="25"/>
  <c r="K623" i="25"/>
  <c r="K687" i="25"/>
  <c r="K295" i="25"/>
  <c r="K311" i="25"/>
  <c r="K339" i="25"/>
  <c r="K371" i="25"/>
  <c r="K403" i="25"/>
  <c r="K435" i="25"/>
  <c r="K479" i="25"/>
  <c r="K492" i="25"/>
  <c r="K607" i="25"/>
  <c r="K671" i="25"/>
  <c r="K223" i="25"/>
  <c r="K255" i="25"/>
  <c r="K287" i="25"/>
  <c r="K319" i="25"/>
  <c r="K351" i="25"/>
  <c r="K383" i="25"/>
  <c r="K415" i="25"/>
  <c r="K447" i="25"/>
  <c r="K503" i="25"/>
  <c r="K516" i="25"/>
  <c r="K583" i="25"/>
  <c r="K647" i="25"/>
  <c r="K711" i="25"/>
  <c r="K303" i="25"/>
  <c r="K323" i="25"/>
  <c r="K355" i="25"/>
  <c r="K387" i="25"/>
  <c r="K419" i="25"/>
  <c r="K451" i="25"/>
  <c r="K460" i="25"/>
  <c r="K511" i="25"/>
  <c r="K575" i="25"/>
  <c r="K639" i="25"/>
  <c r="K703" i="25"/>
  <c r="K756" i="25"/>
  <c r="K768" i="25"/>
  <c r="K784" i="25"/>
  <c r="K800" i="25"/>
  <c r="K816" i="25"/>
  <c r="K836" i="25"/>
  <c r="K841" i="25"/>
  <c r="K868" i="25"/>
  <c r="K873" i="25"/>
  <c r="K900" i="25"/>
  <c r="K905" i="25"/>
  <c r="K947" i="25"/>
  <c r="K1191" i="25"/>
  <c r="K1498" i="25"/>
  <c r="K1127" i="25"/>
  <c r="K1208" i="25"/>
  <c r="K776" i="25"/>
  <c r="K792" i="25"/>
  <c r="K808" i="25"/>
  <c r="K824" i="25"/>
  <c r="K852" i="25"/>
  <c r="K857" i="25"/>
  <c r="K884" i="25"/>
  <c r="K889" i="25"/>
  <c r="K907" i="25"/>
  <c r="K968" i="25"/>
  <c r="K1075" i="25"/>
  <c r="K1123" i="25"/>
  <c r="K764" i="25"/>
  <c r="K780" i="25"/>
  <c r="K796" i="25"/>
  <c r="K812" i="25"/>
  <c r="K828" i="25"/>
  <c r="K833" i="25"/>
  <c r="K860" i="25"/>
  <c r="K865" i="25"/>
  <c r="K892" i="25"/>
  <c r="K897" i="25"/>
  <c r="K1011" i="25"/>
  <c r="K1144" i="25"/>
  <c r="K1371" i="25"/>
  <c r="K955" i="25"/>
  <c r="K987" i="25"/>
  <c r="K1019" i="25"/>
  <c r="K1051" i="25"/>
  <c r="K1083" i="25"/>
  <c r="K1139" i="25"/>
  <c r="K1143" i="25"/>
  <c r="K1203" i="25"/>
  <c r="K1207" i="25"/>
  <c r="K1291" i="25"/>
  <c r="K1355" i="25"/>
  <c r="K1482" i="25"/>
  <c r="K1546" i="25"/>
  <c r="K911" i="25"/>
  <c r="K927" i="25"/>
  <c r="K959" i="25"/>
  <c r="K991" i="25"/>
  <c r="K1023" i="25"/>
  <c r="K1055" i="25"/>
  <c r="K1087" i="25"/>
  <c r="K1147" i="25"/>
  <c r="K1151" i="25"/>
  <c r="K1211" i="25"/>
  <c r="K1215" i="25"/>
  <c r="K1232" i="25"/>
  <c r="K1240" i="25"/>
  <c r="K1248" i="25"/>
  <c r="K1256" i="25"/>
  <c r="K1264" i="25"/>
  <c r="K1283" i="25"/>
  <c r="K1347" i="25"/>
  <c r="K939" i="25"/>
  <c r="K971" i="25"/>
  <c r="K1003" i="25"/>
  <c r="K1035" i="25"/>
  <c r="K1067" i="25"/>
  <c r="K1107" i="25"/>
  <c r="K1111" i="25"/>
  <c r="K1171" i="25"/>
  <c r="K1175" i="25"/>
  <c r="K1323" i="25"/>
  <c r="K1387" i="25"/>
  <c r="K1450" i="25"/>
  <c r="K1514" i="25"/>
  <c r="K919" i="25"/>
  <c r="K943" i="25"/>
  <c r="K975" i="25"/>
  <c r="K1007" i="25"/>
  <c r="K1039" i="25"/>
  <c r="K1071" i="25"/>
  <c r="K1115" i="25"/>
  <c r="K1119" i="25"/>
  <c r="K1179" i="25"/>
  <c r="K1183" i="25"/>
  <c r="K1315" i="25"/>
  <c r="K1379" i="25"/>
  <c r="K1409" i="25"/>
  <c r="K1433" i="25"/>
  <c r="K1449" i="25"/>
  <c r="K1465" i="25"/>
  <c r="K1481" i="25"/>
  <c r="K1497" i="25"/>
  <c r="K1513" i="25"/>
  <c r="K1529" i="25"/>
  <c r="K1545" i="25"/>
  <c r="K1571" i="25"/>
  <c r="K1634" i="25"/>
  <c r="K1645" i="25"/>
  <c r="K1688" i="25"/>
  <c r="K1773" i="25"/>
  <c r="K1777" i="25"/>
  <c r="K1425" i="25"/>
  <c r="K1441" i="25"/>
  <c r="K1457" i="25"/>
  <c r="K1473" i="25"/>
  <c r="K1489" i="25"/>
  <c r="K1505" i="25"/>
  <c r="K1521" i="25"/>
  <c r="K1537" i="25"/>
  <c r="K1594" i="25"/>
  <c r="K1608" i="25"/>
  <c r="K1624" i="25"/>
  <c r="K1698" i="25"/>
  <c r="K1709" i="25"/>
  <c r="K1713" i="25"/>
  <c r="K1417" i="25"/>
  <c r="K1555" i="25"/>
  <c r="K1666" i="25"/>
  <c r="K1677" i="25"/>
  <c r="K1741" i="25"/>
  <c r="K1745" i="25"/>
  <c r="K1728" i="25"/>
  <c r="K1760" i="25"/>
  <c r="K1786" i="25"/>
  <c r="K1720" i="25"/>
  <c r="K1752" i="25"/>
  <c r="K1825" i="25"/>
  <c r="K1889" i="25"/>
  <c r="K1785" i="25"/>
  <c r="K1801" i="25"/>
  <c r="K1817" i="25"/>
  <c r="K1841" i="25"/>
  <c r="K1873" i="25"/>
  <c r="K1905" i="25"/>
  <c r="K1941" i="25"/>
  <c r="K1949" i="25"/>
  <c r="K1957" i="25"/>
  <c r="K1909" i="25"/>
  <c r="K1853" i="25"/>
  <c r="K1885" i="25"/>
  <c r="K1917" i="25"/>
  <c r="K2055" i="25"/>
  <c r="K2015" i="25"/>
  <c r="K2047" i="25"/>
  <c r="K2186" i="25"/>
  <c r="K2239" i="25"/>
  <c r="K2250" i="25"/>
  <c r="K2254" i="25"/>
  <c r="K1999" i="25"/>
  <c r="K2031" i="25"/>
  <c r="K2079" i="25"/>
  <c r="K2207" i="25"/>
  <c r="K2218" i="25"/>
  <c r="K2303" i="25"/>
  <c r="K2354" i="25"/>
  <c r="K2180" i="25"/>
  <c r="K2229" i="25"/>
  <c r="K2346" i="25"/>
  <c r="K2007" i="25"/>
  <c r="K2039" i="25"/>
  <c r="K2095" i="25"/>
  <c r="K2103" i="25"/>
  <c r="K2111" i="25"/>
  <c r="K2119" i="25"/>
  <c r="K2127" i="25"/>
  <c r="K2135" i="25"/>
  <c r="K2143" i="25"/>
  <c r="K2151" i="25"/>
  <c r="K2159" i="25"/>
  <c r="K2167" i="25"/>
  <c r="K2191" i="25"/>
  <c r="K2202" i="25"/>
  <c r="K2282" i="25"/>
  <c r="K2258" i="25"/>
  <c r="K2306" i="25"/>
  <c r="K2319" i="25"/>
  <c r="K2370" i="25"/>
  <c r="K2455" i="25"/>
  <c r="K2170" i="25"/>
  <c r="K2246" i="25"/>
  <c r="K2266" i="25"/>
  <c r="K2279" i="25"/>
  <c r="K2330" i="25"/>
  <c r="K2343" i="25"/>
  <c r="K2407" i="25"/>
  <c r="K2471" i="25"/>
  <c r="K2274" i="25"/>
  <c r="K2287" i="25"/>
  <c r="K2338" i="25"/>
  <c r="K2351" i="25"/>
  <c r="K2415" i="25"/>
  <c r="K2479" i="25"/>
  <c r="K2487" i="25"/>
  <c r="K2495" i="25"/>
  <c r="K2503" i="25"/>
  <c r="Z99" i="25"/>
  <c r="R99" i="25"/>
  <c r="V98" i="25"/>
  <c r="Z97" i="25"/>
  <c r="R97" i="25"/>
  <c r="U96" i="25"/>
  <c r="X95" i="25"/>
  <c r="AA94" i="25"/>
  <c r="S94" i="25"/>
  <c r="V93" i="25"/>
  <c r="Y92" i="25"/>
  <c r="Q92" i="25"/>
  <c r="AB91" i="25"/>
  <c r="T91" i="25"/>
  <c r="W90" i="25"/>
  <c r="Z89" i="25"/>
  <c r="R89" i="25"/>
  <c r="X83" i="25"/>
  <c r="AA82" i="25"/>
  <c r="S82" i="25"/>
  <c r="V81" i="25"/>
  <c r="Y80" i="25"/>
  <c r="Q80" i="25"/>
  <c r="AB79" i="25"/>
  <c r="T79" i="25"/>
  <c r="W78" i="25"/>
  <c r="Z77" i="25"/>
  <c r="R77" i="25"/>
  <c r="Y99" i="25"/>
  <c r="Q99" i="25"/>
  <c r="AC99" i="25"/>
  <c r="U98" i="25"/>
  <c r="Y97" i="25"/>
  <c r="Q97" i="25"/>
  <c r="AB96" i="25"/>
  <c r="T96" i="25"/>
  <c r="W95" i="25"/>
  <c r="Z94" i="25"/>
  <c r="R94" i="25"/>
  <c r="U93" i="25"/>
  <c r="X92" i="25"/>
  <c r="AA91" i="25"/>
  <c r="S91" i="25"/>
  <c r="V90" i="25"/>
  <c r="Y89" i="25"/>
  <c r="Q89" i="25"/>
  <c r="W83" i="25"/>
  <c r="Z82" i="25"/>
  <c r="R82" i="25"/>
  <c r="U81" i="25"/>
  <c r="X80" i="25"/>
  <c r="AA79" i="25"/>
  <c r="S79" i="25"/>
  <c r="V78" i="25"/>
  <c r="Y77" i="25"/>
  <c r="Q77" i="25"/>
  <c r="AB76" i="25"/>
  <c r="T76" i="25"/>
  <c r="W75" i="25"/>
  <c r="Z74" i="25"/>
  <c r="R74" i="25"/>
  <c r="U73" i="25"/>
  <c r="AA67" i="25"/>
  <c r="V66" i="25"/>
  <c r="AJ111" i="25"/>
  <c r="Y65" i="25"/>
  <c r="AH114" i="25"/>
  <c r="Q65" i="25"/>
  <c r="AF118" i="25"/>
  <c r="AB64" i="25"/>
  <c r="AF117" i="25"/>
  <c r="T64" i="25"/>
  <c r="AF109" i="25"/>
  <c r="W63" i="25"/>
  <c r="AD112" i="25"/>
  <c r="Z62" i="25"/>
  <c r="AB115" i="25"/>
  <c r="R62" i="25"/>
  <c r="Z119" i="25"/>
  <c r="U61" i="25"/>
  <c r="Z110" i="25"/>
  <c r="X60" i="25"/>
  <c r="X113" i="25"/>
  <c r="AA59" i="25"/>
  <c r="V116" i="25"/>
  <c r="S59" i="25"/>
  <c r="T120" i="25"/>
  <c r="V58" i="25"/>
  <c r="T111" i="25"/>
  <c r="Y57" i="25"/>
  <c r="R114" i="25"/>
  <c r="AL114" i="25"/>
  <c r="U49" i="25"/>
  <c r="X48" i="25"/>
  <c r="AA47" i="25"/>
  <c r="S47" i="25"/>
  <c r="V46" i="25"/>
  <c r="Y45" i="25"/>
  <c r="Q45" i="25"/>
  <c r="AB44" i="25"/>
  <c r="T44" i="25"/>
  <c r="W43" i="25"/>
  <c r="Z42" i="25"/>
  <c r="R42" i="25"/>
  <c r="U41" i="25"/>
  <c r="X40" i="25"/>
  <c r="AA39" i="25"/>
  <c r="S39" i="25"/>
  <c r="Y33" i="25"/>
  <c r="Q33" i="25"/>
  <c r="AB32" i="25"/>
  <c r="T32" i="25"/>
  <c r="W31" i="25"/>
  <c r="Z30" i="25"/>
  <c r="R30" i="25"/>
  <c r="U29" i="25"/>
  <c r="X99" i="25"/>
  <c r="AB98" i="25"/>
  <c r="T98" i="25"/>
  <c r="X97" i="25"/>
  <c r="AA96" i="25"/>
  <c r="S96" i="25"/>
  <c r="V95" i="25"/>
  <c r="Y94" i="25"/>
  <c r="Q94" i="25"/>
  <c r="AB93" i="25"/>
  <c r="T93" i="25"/>
  <c r="W92" i="25"/>
  <c r="Z91" i="25"/>
  <c r="R91" i="25"/>
  <c r="U90" i="25"/>
  <c r="X89" i="25"/>
  <c r="V83" i="25"/>
  <c r="Y82" i="25"/>
  <c r="Q82" i="25"/>
  <c r="AB81" i="25"/>
  <c r="T81" i="25"/>
  <c r="W80" i="25"/>
  <c r="Z79" i="25"/>
  <c r="R79" i="25"/>
  <c r="U78" i="25"/>
  <c r="X77" i="25"/>
  <c r="AA76" i="25"/>
  <c r="S76" i="25"/>
  <c r="V75" i="25"/>
  <c r="Y74" i="25"/>
  <c r="Q74" i="25"/>
  <c r="AB73" i="25"/>
  <c r="T73" i="25"/>
  <c r="Z67" i="25"/>
  <c r="R67" i="25"/>
  <c r="AJ119" i="25"/>
  <c r="U66" i="25"/>
  <c r="AJ110" i="25"/>
  <c r="X65" i="25"/>
  <c r="AH113" i="25"/>
  <c r="AA64" i="25"/>
  <c r="AF116" i="25"/>
  <c r="S64" i="25"/>
  <c r="AD120" i="25"/>
  <c r="V63" i="25"/>
  <c r="AD111" i="25"/>
  <c r="Y62" i="25"/>
  <c r="AB114" i="25"/>
  <c r="Q62" i="25"/>
  <c r="Z118" i="25"/>
  <c r="AB61" i="25"/>
  <c r="Z117" i="25"/>
  <c r="T61" i="25"/>
  <c r="Z109" i="25"/>
  <c r="W60" i="25"/>
  <c r="X112" i="25"/>
  <c r="Z59" i="25"/>
  <c r="V115" i="25"/>
  <c r="R59" i="25"/>
  <c r="T119" i="25"/>
  <c r="U58" i="25"/>
  <c r="T110" i="25"/>
  <c r="X57" i="25"/>
  <c r="R113" i="25"/>
  <c r="AL113" i="25"/>
  <c r="AB49" i="25"/>
  <c r="T49" i="25"/>
  <c r="W48" i="25"/>
  <c r="Z47" i="25"/>
  <c r="R47" i="25"/>
  <c r="U46" i="25"/>
  <c r="X45" i="25"/>
  <c r="AA44" i="25"/>
  <c r="S44" i="25"/>
  <c r="V43" i="25"/>
  <c r="Y42" i="25"/>
  <c r="Q42" i="25"/>
  <c r="AB41" i="25"/>
  <c r="T41" i="25"/>
  <c r="W40" i="25"/>
  <c r="Z39" i="25"/>
  <c r="R39" i="25"/>
  <c r="X33" i="25"/>
  <c r="AA32" i="25"/>
  <c r="S32" i="25"/>
  <c r="V31" i="25"/>
  <c r="Y30" i="25"/>
  <c r="Q30" i="25"/>
  <c r="AB29" i="25"/>
  <c r="T29" i="25"/>
  <c r="W28" i="25"/>
  <c r="Z27" i="25"/>
  <c r="R27" i="25"/>
  <c r="U26" i="25"/>
  <c r="X25" i="25"/>
  <c r="AA24" i="25"/>
  <c r="S24" i="25"/>
  <c r="V23" i="25"/>
  <c r="AA16" i="25"/>
  <c r="S16" i="25"/>
  <c r="V15" i="25"/>
  <c r="AI111" i="25"/>
  <c r="Y14" i="25"/>
  <c r="AG114" i="25"/>
  <c r="Q14" i="25"/>
  <c r="AE118" i="25"/>
  <c r="AB13" i="25"/>
  <c r="AE117" i="25"/>
  <c r="T13" i="25"/>
  <c r="AE109" i="25"/>
  <c r="W99" i="25"/>
  <c r="AA98" i="25"/>
  <c r="S98" i="25"/>
  <c r="W97" i="25"/>
  <c r="Z96" i="25"/>
  <c r="R96" i="25"/>
  <c r="U95" i="25"/>
  <c r="X94" i="25"/>
  <c r="AA93" i="25"/>
  <c r="S93" i="25"/>
  <c r="V92" i="25"/>
  <c r="Y91" i="25"/>
  <c r="Q91" i="25"/>
  <c r="AB90" i="25"/>
  <c r="T90" i="25"/>
  <c r="W89" i="25"/>
  <c r="U83" i="25"/>
  <c r="X82" i="25"/>
  <c r="AA81" i="25"/>
  <c r="S81" i="25"/>
  <c r="V80" i="25"/>
  <c r="Y79" i="25"/>
  <c r="Q79" i="25"/>
  <c r="AB78" i="25"/>
  <c r="T78" i="25"/>
  <c r="W77" i="25"/>
  <c r="Z76" i="25"/>
  <c r="R76" i="25"/>
  <c r="U75" i="25"/>
  <c r="X74" i="25"/>
  <c r="AA73" i="25"/>
  <c r="S73" i="25"/>
  <c r="Y67" i="25"/>
  <c r="Q67" i="25"/>
  <c r="AJ118" i="25"/>
  <c r="AB66" i="25"/>
  <c r="AJ117" i="25"/>
  <c r="T66" i="25"/>
  <c r="AJ109" i="25"/>
  <c r="V99" i="25"/>
  <c r="Z98" i="25"/>
  <c r="R98" i="25"/>
  <c r="V97" i="25"/>
  <c r="Y96" i="25"/>
  <c r="Q96" i="25"/>
  <c r="AB95" i="25"/>
  <c r="T95" i="25"/>
  <c r="W94" i="25"/>
  <c r="Z93" i="25"/>
  <c r="R93" i="25"/>
  <c r="U92" i="25"/>
  <c r="X91" i="25"/>
  <c r="AA90" i="25"/>
  <c r="S90" i="25"/>
  <c r="V89" i="25"/>
  <c r="AB83" i="25"/>
  <c r="T83" i="25"/>
  <c r="W82" i="25"/>
  <c r="Z81" i="25"/>
  <c r="R81" i="25"/>
  <c r="U80" i="25"/>
  <c r="X79" i="25"/>
  <c r="AA78" i="25"/>
  <c r="S78" i="25"/>
  <c r="V77" i="25"/>
  <c r="Y76" i="25"/>
  <c r="Q76" i="25"/>
  <c r="AB75" i="25"/>
  <c r="T75" i="25"/>
  <c r="W74" i="25"/>
  <c r="Z73" i="25"/>
  <c r="R73" i="25"/>
  <c r="X67" i="25"/>
  <c r="AA66" i="25"/>
  <c r="AJ116" i="25"/>
  <c r="S66" i="25"/>
  <c r="AH120" i="25"/>
  <c r="V65" i="25"/>
  <c r="AH111" i="25"/>
  <c r="Y64" i="25"/>
  <c r="AF114" i="25"/>
  <c r="Q64" i="25"/>
  <c r="AD118" i="25"/>
  <c r="AB63" i="25"/>
  <c r="AD117" i="25"/>
  <c r="T63" i="25"/>
  <c r="AD109" i="25"/>
  <c r="W62" i="25"/>
  <c r="AB112" i="25"/>
  <c r="Z61" i="25"/>
  <c r="Z115" i="25"/>
  <c r="R61" i="25"/>
  <c r="X119" i="25"/>
  <c r="U60" i="25"/>
  <c r="X110" i="25"/>
  <c r="X59" i="25"/>
  <c r="V113" i="25"/>
  <c r="AA58" i="25"/>
  <c r="T116" i="25"/>
  <c r="S58" i="25"/>
  <c r="R120" i="25"/>
  <c r="V57" i="25"/>
  <c r="R111" i="25"/>
  <c r="AL111" i="25"/>
  <c r="Z49" i="25"/>
  <c r="R49" i="25"/>
  <c r="U48" i="25"/>
  <c r="X47" i="25"/>
  <c r="AA46" i="25"/>
  <c r="S46" i="25"/>
  <c r="V45" i="25"/>
  <c r="Y44" i="25"/>
  <c r="Q44" i="25"/>
  <c r="AB43" i="25"/>
  <c r="T43" i="25"/>
  <c r="W42" i="25"/>
  <c r="Z41" i="25"/>
  <c r="R41" i="25"/>
  <c r="U40" i="25"/>
  <c r="X39" i="25"/>
  <c r="V33" i="25"/>
  <c r="Y32" i="25"/>
  <c r="Q32" i="25"/>
  <c r="AB31" i="25"/>
  <c r="T31" i="25"/>
  <c r="W30" i="25"/>
  <c r="Z29" i="25"/>
  <c r="R29" i="25"/>
  <c r="U28" i="25"/>
  <c r="X27" i="25"/>
  <c r="AA26" i="25"/>
  <c r="S26" i="25"/>
  <c r="V25" i="25"/>
  <c r="Y24" i="25"/>
  <c r="Q24" i="25"/>
  <c r="AB23" i="25"/>
  <c r="T23" i="25"/>
  <c r="Y16" i="25"/>
  <c r="Q16" i="25"/>
  <c r="AI118" i="25"/>
  <c r="AB15" i="25"/>
  <c r="AI117" i="25"/>
  <c r="T15" i="25"/>
  <c r="AI109" i="25"/>
  <c r="W14" i="25"/>
  <c r="AG112" i="25"/>
  <c r="Z13" i="25"/>
  <c r="AE115" i="25"/>
  <c r="R13" i="25"/>
  <c r="AC119" i="25"/>
  <c r="U12" i="25"/>
  <c r="AC110" i="25"/>
  <c r="AB99" i="25"/>
  <c r="T99" i="25"/>
  <c r="X98" i="25"/>
  <c r="AB97" i="25"/>
  <c r="T97" i="25"/>
  <c r="W96" i="25"/>
  <c r="Z95" i="25"/>
  <c r="R95" i="25"/>
  <c r="U94" i="25"/>
  <c r="X93" i="25"/>
  <c r="AA92" i="25"/>
  <c r="S92" i="25"/>
  <c r="V91" i="25"/>
  <c r="Y90" i="25"/>
  <c r="Q90" i="25"/>
  <c r="AB89" i="25"/>
  <c r="T89" i="25"/>
  <c r="Z83" i="25"/>
  <c r="R83" i="25"/>
  <c r="U82" i="25"/>
  <c r="X81" i="25"/>
  <c r="AA80" i="25"/>
  <c r="S80" i="25"/>
  <c r="V79" i="25"/>
  <c r="Y78" i="25"/>
  <c r="Q78" i="25"/>
  <c r="AB77" i="25"/>
  <c r="T77" i="25"/>
  <c r="W76" i="25"/>
  <c r="Z75" i="25"/>
  <c r="R75" i="25"/>
  <c r="U74" i="25"/>
  <c r="X73" i="25"/>
  <c r="V67" i="25"/>
  <c r="Y66" i="25"/>
  <c r="AJ114" i="25"/>
  <c r="Q66" i="25"/>
  <c r="AH118" i="25"/>
  <c r="AB65" i="25"/>
  <c r="AH117" i="25"/>
  <c r="T65" i="25"/>
  <c r="AH109" i="25"/>
  <c r="W64" i="25"/>
  <c r="AF112" i="25"/>
  <c r="Z63" i="25"/>
  <c r="AD115" i="25"/>
  <c r="R63" i="25"/>
  <c r="AB119" i="25"/>
  <c r="U62" i="25"/>
  <c r="AB110" i="25"/>
  <c r="X61" i="25"/>
  <c r="Z113" i="25"/>
  <c r="AA60" i="25"/>
  <c r="X116" i="25"/>
  <c r="S60" i="25"/>
  <c r="V120" i="25"/>
  <c r="V59" i="25"/>
  <c r="V111" i="25"/>
  <c r="Y58" i="25"/>
  <c r="T114" i="25"/>
  <c r="Q58" i="25"/>
  <c r="R118" i="25"/>
  <c r="AL118" i="25"/>
  <c r="AB57" i="25"/>
  <c r="R117" i="25"/>
  <c r="AL117" i="25"/>
  <c r="T57" i="25"/>
  <c r="R109" i="25"/>
  <c r="X49" i="25"/>
  <c r="AA48" i="25"/>
  <c r="S48" i="25"/>
  <c r="V47" i="25"/>
  <c r="Y46" i="25"/>
  <c r="Q46" i="25"/>
  <c r="AB45" i="25"/>
  <c r="T45" i="25"/>
  <c r="W44" i="25"/>
  <c r="Z43" i="25"/>
  <c r="R43" i="25"/>
  <c r="U42" i="25"/>
  <c r="X41" i="25"/>
  <c r="AA40" i="25"/>
  <c r="S40" i="25"/>
  <c r="V39" i="25"/>
  <c r="AB33" i="25"/>
  <c r="T33" i="25"/>
  <c r="W32" i="25"/>
  <c r="Z31" i="25"/>
  <c r="R31" i="25"/>
  <c r="U30" i="25"/>
  <c r="X29" i="25"/>
  <c r="AA28" i="25"/>
  <c r="S28" i="25"/>
  <c r="V27" i="25"/>
  <c r="Y26" i="25"/>
  <c r="AB25" i="25"/>
  <c r="T25" i="25"/>
  <c r="W24" i="25"/>
  <c r="Z23" i="25"/>
  <c r="R23" i="25"/>
  <c r="W16" i="25"/>
  <c r="Z15" i="25"/>
  <c r="AI115" i="25"/>
  <c r="R15" i="25"/>
  <c r="AG119" i="25"/>
  <c r="U14" i="25"/>
  <c r="AG110" i="25"/>
  <c r="X13" i="25"/>
  <c r="AE113" i="25"/>
  <c r="AA12" i="25"/>
  <c r="AC116" i="25"/>
  <c r="S12" i="25"/>
  <c r="AA120" i="25"/>
  <c r="Q93" i="25"/>
  <c r="T92" i="25"/>
  <c r="W91" i="25"/>
  <c r="X90" i="25"/>
  <c r="Y83" i="25"/>
  <c r="X75" i="25"/>
  <c r="Z65" i="25"/>
  <c r="AH115" i="25"/>
  <c r="U63" i="25"/>
  <c r="AD110" i="25"/>
  <c r="W61" i="25"/>
  <c r="Z112" i="25"/>
  <c r="W59" i="25"/>
  <c r="V112" i="25"/>
  <c r="Z57" i="25"/>
  <c r="R115" i="25"/>
  <c r="AL115" i="25"/>
  <c r="V49" i="25"/>
  <c r="AB48" i="25"/>
  <c r="U47" i="25"/>
  <c r="W45" i="25"/>
  <c r="S43" i="25"/>
  <c r="AB42" i="25"/>
  <c r="V41" i="25"/>
  <c r="AB40" i="25"/>
  <c r="U39" i="25"/>
  <c r="AA33" i="25"/>
  <c r="X31" i="25"/>
  <c r="Y29" i="25"/>
  <c r="R28" i="25"/>
  <c r="Q27" i="25"/>
  <c r="Z26" i="25"/>
  <c r="W25" i="25"/>
  <c r="R24" i="25"/>
  <c r="AA23" i="25"/>
  <c r="R16" i="25"/>
  <c r="AI119" i="25"/>
  <c r="AA15" i="25"/>
  <c r="AI116" i="25"/>
  <c r="X14" i="25"/>
  <c r="AG113" i="25"/>
  <c r="U13" i="25"/>
  <c r="AE110" i="25"/>
  <c r="R12" i="25"/>
  <c r="AA119" i="25"/>
  <c r="U11" i="25"/>
  <c r="AA110" i="25"/>
  <c r="X10" i="25"/>
  <c r="Y113" i="25"/>
  <c r="AA9" i="25"/>
  <c r="W116" i="25"/>
  <c r="S9" i="25"/>
  <c r="U120" i="25"/>
  <c r="Y8" i="25"/>
  <c r="U114" i="25"/>
  <c r="Q8" i="25"/>
  <c r="S118" i="25"/>
  <c r="U7" i="25"/>
  <c r="S110" i="25"/>
  <c r="AB6" i="25"/>
  <c r="Q117" i="25"/>
  <c r="T6" i="25"/>
  <c r="Q109" i="25"/>
  <c r="R33" i="25"/>
  <c r="Y93" i="25"/>
  <c r="U77" i="25"/>
  <c r="Y63" i="25"/>
  <c r="AD114" i="25"/>
  <c r="R60" i="25"/>
  <c r="V119" i="25"/>
  <c r="Q40" i="25"/>
  <c r="T30" i="25"/>
  <c r="T27" i="25"/>
  <c r="Q23" i="25"/>
  <c r="Q15" i="25"/>
  <c r="AG118" i="25"/>
  <c r="V12" i="25"/>
  <c r="AC111" i="25"/>
  <c r="V6" i="25"/>
  <c r="Q111" i="25"/>
  <c r="Z92" i="25"/>
  <c r="AA83" i="25"/>
  <c r="S77" i="25"/>
  <c r="R32" i="25"/>
  <c r="T28" i="25"/>
  <c r="Y25" i="25"/>
  <c r="T16" i="25"/>
  <c r="Z14" i="25"/>
  <c r="AG115" i="25"/>
  <c r="V11" i="25"/>
  <c r="AA111" i="25"/>
  <c r="R8" i="25"/>
  <c r="S119" i="25"/>
  <c r="R92" i="25"/>
  <c r="U91" i="25"/>
  <c r="R90" i="25"/>
  <c r="AA89" i="25"/>
  <c r="S83" i="25"/>
  <c r="AB82" i="25"/>
  <c r="S75" i="25"/>
  <c r="AB74" i="25"/>
  <c r="W65" i="25"/>
  <c r="AH112" i="25"/>
  <c r="S63" i="25"/>
  <c r="AB120" i="25"/>
  <c r="AB62" i="25"/>
  <c r="AB117" i="25"/>
  <c r="V61" i="25"/>
  <c r="Z111" i="25"/>
  <c r="AB60" i="25"/>
  <c r="X117" i="25"/>
  <c r="U59" i="25"/>
  <c r="V110" i="25"/>
  <c r="W57" i="25"/>
  <c r="R112" i="25"/>
  <c r="AL112" i="25"/>
  <c r="S49" i="25"/>
  <c r="Z48" i="25"/>
  <c r="T47" i="25"/>
  <c r="AB46" i="25"/>
  <c r="U45" i="25"/>
  <c r="Z44" i="25"/>
  <c r="Q43" i="25"/>
  <c r="AA42" i="25"/>
  <c r="S41" i="25"/>
  <c r="Z40" i="25"/>
  <c r="T39" i="25"/>
  <c r="Z33" i="25"/>
  <c r="U31" i="25"/>
  <c r="W29" i="25"/>
  <c r="Q28" i="25"/>
  <c r="AB27" i="25"/>
  <c r="X26" i="25"/>
  <c r="U25" i="25"/>
  <c r="Y23" i="25"/>
  <c r="Y15" i="25"/>
  <c r="AI114" i="25"/>
  <c r="AK114" i="25"/>
  <c r="V14" i="25"/>
  <c r="AG111" i="25"/>
  <c r="S13" i="25"/>
  <c r="AC120" i="25"/>
  <c r="AB12" i="25"/>
  <c r="AC117" i="25"/>
  <c r="Q12" i="25"/>
  <c r="AA118" i="25"/>
  <c r="AB11" i="25"/>
  <c r="AA117" i="25"/>
  <c r="T11" i="25"/>
  <c r="AA109" i="25"/>
  <c r="W10" i="25"/>
  <c r="Y112" i="25"/>
  <c r="Z9" i="25"/>
  <c r="W115" i="25"/>
  <c r="R9" i="25"/>
  <c r="U119" i="25"/>
  <c r="X8" i="25"/>
  <c r="U113" i="25"/>
  <c r="AB7" i="25"/>
  <c r="S117" i="25"/>
  <c r="T7" i="25"/>
  <c r="S109" i="25"/>
  <c r="AA6" i="25"/>
  <c r="Q116" i="25"/>
  <c r="S6" i="25"/>
  <c r="AA25" i="25"/>
  <c r="S23" i="25"/>
  <c r="S15" i="25"/>
  <c r="AG120" i="25"/>
  <c r="V94" i="25"/>
  <c r="V76" i="25"/>
  <c r="V73" i="25"/>
  <c r="R64" i="25"/>
  <c r="AD119" i="25"/>
  <c r="AA61" i="25"/>
  <c r="Z116" i="25"/>
  <c r="Y47" i="25"/>
  <c r="U32" i="25"/>
  <c r="Z25" i="25"/>
  <c r="U16" i="25"/>
  <c r="Y61" i="25"/>
  <c r="Z114" i="25"/>
  <c r="AA57" i="25"/>
  <c r="R116" i="25"/>
  <c r="AL116" i="25"/>
  <c r="W49" i="25"/>
  <c r="AA99" i="25"/>
  <c r="Y98" i="25"/>
  <c r="U89" i="25"/>
  <c r="Q83" i="25"/>
  <c r="V82" i="25"/>
  <c r="Y81" i="25"/>
  <c r="AB80" i="25"/>
  <c r="Q75" i="25"/>
  <c r="AA74" i="25"/>
  <c r="AB67" i="25"/>
  <c r="U65" i="25"/>
  <c r="AH110" i="25"/>
  <c r="Z64" i="25"/>
  <c r="AF115" i="25"/>
  <c r="Q63" i="25"/>
  <c r="AB118" i="25"/>
  <c r="AA62" i="25"/>
  <c r="AB116" i="25"/>
  <c r="S61" i="25"/>
  <c r="X120" i="25"/>
  <c r="Z60" i="25"/>
  <c r="X115" i="25"/>
  <c r="T59" i="25"/>
  <c r="V109" i="25"/>
  <c r="V121" i="25"/>
  <c r="AB58" i="25"/>
  <c r="T117" i="25"/>
  <c r="U57" i="25"/>
  <c r="R110" i="25"/>
  <c r="AL110" i="25"/>
  <c r="Q49" i="25"/>
  <c r="Y48" i="25"/>
  <c r="Q47" i="25"/>
  <c r="Z46" i="25"/>
  <c r="S45" i="25"/>
  <c r="X44" i="25"/>
  <c r="X42" i="25"/>
  <c r="Q41" i="25"/>
  <c r="Y40" i="25"/>
  <c r="Q39" i="25"/>
  <c r="W33" i="25"/>
  <c r="S31" i="25"/>
  <c r="AB30" i="25"/>
  <c r="V29" i="25"/>
  <c r="AB28" i="25"/>
  <c r="AA27" i="25"/>
  <c r="W26" i="25"/>
  <c r="S25" i="25"/>
  <c r="AB24" i="25"/>
  <c r="X23" i="25"/>
  <c r="AB16" i="25"/>
  <c r="X15" i="25"/>
  <c r="AI113" i="25"/>
  <c r="AK113" i="25"/>
  <c r="T14" i="25"/>
  <c r="AG109" i="25"/>
  <c r="Q13" i="25"/>
  <c r="AC118" i="25"/>
  <c r="Z12" i="25"/>
  <c r="AC115" i="25"/>
  <c r="AA11" i="25"/>
  <c r="AA116" i="25"/>
  <c r="S11" i="25"/>
  <c r="Y120" i="25"/>
  <c r="V10" i="25"/>
  <c r="Y111" i="25"/>
  <c r="Y9" i="25"/>
  <c r="W114" i="25"/>
  <c r="Q9" i="25"/>
  <c r="U118" i="25"/>
  <c r="W8" i="25"/>
  <c r="U112" i="25"/>
  <c r="AA7" i="25"/>
  <c r="S116" i="25"/>
  <c r="S7" i="25"/>
  <c r="Q120" i="25"/>
  <c r="Z6" i="25"/>
  <c r="Q115" i="25"/>
  <c r="R6" i="25"/>
  <c r="Y13" i="25"/>
  <c r="AE114" i="25"/>
  <c r="W12" i="25"/>
  <c r="AC112" i="25"/>
  <c r="X11" i="25"/>
  <c r="AA113" i="25"/>
  <c r="AA10" i="25"/>
  <c r="Y116" i="25"/>
  <c r="S10" i="25"/>
  <c r="W120" i="25"/>
  <c r="V9" i="25"/>
  <c r="W111" i="25"/>
  <c r="AB8" i="25"/>
  <c r="U117" i="25"/>
  <c r="X7" i="25"/>
  <c r="S113" i="25"/>
  <c r="Q95" i="25"/>
  <c r="AA75" i="25"/>
  <c r="S62" i="25"/>
  <c r="Z120" i="25"/>
  <c r="AB59" i="25"/>
  <c r="V117" i="25"/>
  <c r="T58" i="25"/>
  <c r="T109" i="25"/>
  <c r="T121" i="25"/>
  <c r="Y49" i="25"/>
  <c r="R46" i="25"/>
  <c r="X43" i="25"/>
  <c r="AA31" i="25"/>
  <c r="R10" i="25"/>
  <c r="W119" i="25"/>
  <c r="S8" i="25"/>
  <c r="S120" i="25"/>
  <c r="T94" i="25"/>
  <c r="Z90" i="25"/>
  <c r="AA65" i="25"/>
  <c r="AH116" i="25"/>
  <c r="Y59" i="25"/>
  <c r="V114" i="25"/>
  <c r="Z45" i="25"/>
  <c r="S30" i="25"/>
  <c r="S27" i="25"/>
  <c r="V13" i="25"/>
  <c r="AE111" i="25"/>
  <c r="Y10" i="25"/>
  <c r="Y114" i="25"/>
  <c r="Z8" i="25"/>
  <c r="U115" i="25"/>
  <c r="U99" i="25"/>
  <c r="W98" i="25"/>
  <c r="AA97" i="25"/>
  <c r="X96" i="25"/>
  <c r="AA95" i="25"/>
  <c r="S89" i="25"/>
  <c r="T82" i="25"/>
  <c r="W81" i="25"/>
  <c r="Z80" i="25"/>
  <c r="Z78" i="25"/>
  <c r="V74" i="25"/>
  <c r="W67" i="25"/>
  <c r="S65" i="25"/>
  <c r="AF120" i="25"/>
  <c r="X64" i="25"/>
  <c r="AF113" i="25"/>
  <c r="X62" i="25"/>
  <c r="AB113" i="25"/>
  <c r="Q61" i="25"/>
  <c r="X118" i="25"/>
  <c r="Y60" i="25"/>
  <c r="X114" i="25"/>
  <c r="Q59" i="25"/>
  <c r="T118" i="25"/>
  <c r="Z58" i="25"/>
  <c r="T115" i="25"/>
  <c r="S57" i="25"/>
  <c r="V48" i="25"/>
  <c r="X46" i="25"/>
  <c r="R45" i="25"/>
  <c r="V44" i="25"/>
  <c r="V42" i="25"/>
  <c r="V40" i="25"/>
  <c r="U33" i="25"/>
  <c r="Z32" i="25"/>
  <c r="Q31" i="25"/>
  <c r="AA30" i="25"/>
  <c r="S29" i="25"/>
  <c r="Z28" i="25"/>
  <c r="Y27" i="25"/>
  <c r="V26" i="25"/>
  <c r="R25" i="25"/>
  <c r="Z24" i="25"/>
  <c r="W23" i="25"/>
  <c r="Z16" i="25"/>
  <c r="W15" i="25"/>
  <c r="AI112" i="25"/>
  <c r="AK112" i="25"/>
  <c r="S14" i="25"/>
  <c r="AE120" i="25"/>
  <c r="Y12" i="25"/>
  <c r="AC114" i="25"/>
  <c r="Z11" i="25"/>
  <c r="AA115" i="25"/>
  <c r="R11" i="25"/>
  <c r="Y119" i="25"/>
  <c r="U10" i="25"/>
  <c r="Y110" i="25"/>
  <c r="X9" i="25"/>
  <c r="W113" i="25"/>
  <c r="V8" i="25"/>
  <c r="U111" i="25"/>
  <c r="Z7" i="25"/>
  <c r="S115" i="25"/>
  <c r="R7" i="25"/>
  <c r="Q119" i="25"/>
  <c r="Y6" i="25"/>
  <c r="Q114" i="25"/>
  <c r="Q6" i="25"/>
  <c r="T8" i="25"/>
  <c r="U109" i="25"/>
  <c r="W6" i="25"/>
  <c r="Q112" i="25"/>
  <c r="W66" i="25"/>
  <c r="AJ112" i="25"/>
  <c r="V28" i="25"/>
  <c r="U24" i="25"/>
  <c r="W13" i="25"/>
  <c r="AE112" i="25"/>
  <c r="W11" i="25"/>
  <c r="AA112" i="25"/>
  <c r="W93" i="25"/>
  <c r="X63" i="25"/>
  <c r="AD113" i="25"/>
  <c r="W47" i="25"/>
  <c r="W39" i="25"/>
  <c r="Q10" i="25"/>
  <c r="W118" i="25"/>
  <c r="Q98" i="25"/>
  <c r="U97" i="25"/>
  <c r="V96" i="25"/>
  <c r="Y95" i="25"/>
  <c r="Q81" i="25"/>
  <c r="T80" i="25"/>
  <c r="W79" i="25"/>
  <c r="X78" i="25"/>
  <c r="T74" i="25"/>
  <c r="Y73" i="25"/>
  <c r="U67" i="25"/>
  <c r="Z66" i="25"/>
  <c r="AJ115" i="25"/>
  <c r="R65" i="25"/>
  <c r="AF119" i="25"/>
  <c r="V64" i="25"/>
  <c r="AF111" i="25"/>
  <c r="V62" i="25"/>
  <c r="AB111" i="25"/>
  <c r="V60" i="25"/>
  <c r="X111" i="25"/>
  <c r="X58" i="25"/>
  <c r="T113" i="25"/>
  <c r="R57" i="25"/>
  <c r="T48" i="25"/>
  <c r="W46" i="25"/>
  <c r="U44" i="25"/>
  <c r="AA43" i="25"/>
  <c r="T42" i="25"/>
  <c r="T40" i="25"/>
  <c r="S33" i="25"/>
  <c r="X32" i="25"/>
  <c r="X30" i="25"/>
  <c r="Q29" i="25"/>
  <c r="Y28" i="25"/>
  <c r="W27" i="25"/>
  <c r="T26" i="25"/>
  <c r="Q25" i="25"/>
  <c r="X24" i="25"/>
  <c r="U23" i="25"/>
  <c r="X16" i="25"/>
  <c r="U15" i="25"/>
  <c r="AI110" i="25"/>
  <c r="AK110" i="25"/>
  <c r="R14" i="25"/>
  <c r="AE119" i="25"/>
  <c r="AA13" i="25"/>
  <c r="AE116" i="25"/>
  <c r="X12" i="25"/>
  <c r="AC113" i="25"/>
  <c r="Y11" i="25"/>
  <c r="AA114" i="25"/>
  <c r="Q11" i="25"/>
  <c r="Y118" i="25"/>
  <c r="AB10" i="25"/>
  <c r="Y117" i="25"/>
  <c r="T10" i="25"/>
  <c r="Y109" i="25"/>
  <c r="W9" i="25"/>
  <c r="W112" i="25"/>
  <c r="U8" i="25"/>
  <c r="U110" i="25"/>
  <c r="Y7" i="25"/>
  <c r="S114" i="25"/>
  <c r="Q7" i="25"/>
  <c r="Q118" i="25"/>
  <c r="X6" i="25"/>
  <c r="Q113" i="25"/>
  <c r="V16" i="25"/>
  <c r="AB14" i="25"/>
  <c r="AG117" i="25"/>
  <c r="AB92" i="25"/>
  <c r="Q48" i="25"/>
  <c r="AA45" i="25"/>
  <c r="Y41" i="25"/>
  <c r="Y39" i="25"/>
  <c r="AA14" i="25"/>
  <c r="AG116" i="25"/>
  <c r="U9" i="25"/>
  <c r="W110" i="25"/>
  <c r="AA8" i="25"/>
  <c r="U116" i="25"/>
  <c r="Y75" i="25"/>
  <c r="Q73" i="25"/>
  <c r="R66" i="25"/>
  <c r="AH119" i="25"/>
  <c r="R58" i="25"/>
  <c r="R119" i="25"/>
  <c r="U43" i="25"/>
  <c r="T24" i="25"/>
  <c r="T12" i="25"/>
  <c r="AC109" i="25"/>
  <c r="AB9" i="25"/>
  <c r="W117" i="25"/>
  <c r="V7" i="25"/>
  <c r="S111" i="25"/>
  <c r="S97" i="25"/>
  <c r="S95" i="25"/>
  <c r="AB94" i="25"/>
  <c r="R80" i="25"/>
  <c r="U79" i="25"/>
  <c r="R78" i="25"/>
  <c r="AA77" i="25"/>
  <c r="X76" i="25"/>
  <c r="S74" i="25"/>
  <c r="W73" i="25"/>
  <c r="T67" i="25"/>
  <c r="X66" i="25"/>
  <c r="AJ113" i="25"/>
  <c r="U64" i="25"/>
  <c r="AF110" i="25"/>
  <c r="AA63" i="25"/>
  <c r="AD116" i="25"/>
  <c r="T62" i="25"/>
  <c r="AB109" i="25"/>
  <c r="T60" i="25"/>
  <c r="X109" i="25"/>
  <c r="W58" i="25"/>
  <c r="T112" i="25"/>
  <c r="AA49" i="25"/>
  <c r="R48" i="25"/>
  <c r="AB47" i="25"/>
  <c r="T46" i="25"/>
  <c r="R44" i="25"/>
  <c r="Y43" i="25"/>
  <c r="S42" i="25"/>
  <c r="AA41" i="25"/>
  <c r="R40" i="25"/>
  <c r="AB39" i="25"/>
  <c r="V32" i="25"/>
  <c r="V30" i="25"/>
  <c r="X28" i="25"/>
  <c r="U27" i="25"/>
  <c r="R26" i="25"/>
  <c r="V24" i="25"/>
  <c r="Z10" i="25"/>
  <c r="Y115" i="25"/>
  <c r="W7" i="25"/>
  <c r="S112" i="25"/>
  <c r="U76" i="25"/>
  <c r="Q60" i="25"/>
  <c r="V118" i="25"/>
  <c r="W41" i="25"/>
  <c r="Y31" i="25"/>
  <c r="AA29" i="25"/>
  <c r="AB26" i="25"/>
  <c r="T9" i="25"/>
  <c r="W109" i="25"/>
  <c r="U6" i="25"/>
  <c r="Q110" i="25"/>
  <c r="K9" i="25"/>
  <c r="S99" i="25"/>
  <c r="AC121" i="25"/>
  <c r="AB121" i="25"/>
  <c r="X121" i="25"/>
  <c r="AD121" i="25"/>
  <c r="AF121" i="25"/>
  <c r="Z121" i="25"/>
  <c r="AC97" i="25"/>
  <c r="AK117" i="25"/>
  <c r="W121" i="25"/>
  <c r="S121" i="25"/>
  <c r="AL109" i="25"/>
  <c r="AL121" i="25"/>
  <c r="R121" i="25"/>
  <c r="AK118" i="25"/>
  <c r="AE121" i="25"/>
  <c r="U121" i="25"/>
  <c r="AK116" i="25"/>
  <c r="Y121" i="25"/>
  <c r="AH121" i="25"/>
  <c r="AJ121" i="25"/>
  <c r="AK111" i="25"/>
  <c r="AG121" i="25"/>
  <c r="Q121" i="25"/>
  <c r="AK115" i="25"/>
  <c r="AC98" i="25"/>
  <c r="AA121" i="25"/>
  <c r="AK109" i="25"/>
  <c r="AI121" i="25"/>
  <c r="G37" i="20"/>
  <c r="H35" i="20"/>
  <c r="F35" i="20"/>
  <c r="C37" i="20"/>
  <c r="J35" i="20"/>
  <c r="M37" i="20"/>
  <c r="Q37" i="20"/>
  <c r="U37" i="20"/>
  <c r="E37" i="20"/>
  <c r="K37" i="20"/>
  <c r="O37" i="20"/>
  <c r="S37" i="20"/>
  <c r="I37" i="20"/>
  <c r="F402" i="20"/>
  <c r="B402" i="20"/>
  <c r="B401" i="20"/>
  <c r="B400" i="20"/>
  <c r="B399" i="20"/>
  <c r="B398" i="20"/>
  <c r="B397" i="20"/>
  <c r="B396" i="20"/>
  <c r="B395" i="20"/>
  <c r="B394" i="20"/>
  <c r="B393" i="20"/>
  <c r="B392" i="20"/>
  <c r="B391" i="20"/>
  <c r="B390" i="20"/>
  <c r="B389" i="20"/>
  <c r="B388" i="20"/>
  <c r="B387" i="20"/>
  <c r="B386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  <c r="B210" i="20"/>
  <c r="B209" i="20"/>
  <c r="B208" i="20"/>
  <c r="B207" i="20"/>
  <c r="B206" i="20"/>
  <c r="B205" i="20"/>
  <c r="B204" i="20"/>
  <c r="B203" i="20"/>
  <c r="B202" i="20"/>
  <c r="B201" i="20"/>
  <c r="B200" i="20"/>
  <c r="B199" i="20"/>
  <c r="B198" i="20"/>
  <c r="B197" i="20"/>
  <c r="B196" i="20"/>
  <c r="B195" i="20"/>
  <c r="B194" i="20"/>
  <c r="B193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72" i="20"/>
  <c r="B171" i="20"/>
  <c r="B170" i="20"/>
  <c r="B169" i="20"/>
  <c r="B168" i="20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R35" i="20"/>
  <c r="V35" i="20"/>
  <c r="P35" i="20"/>
  <c r="T35" i="20"/>
  <c r="D35" i="20"/>
  <c r="N35" i="20"/>
  <c r="L35" i="20"/>
  <c r="B37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Ranmali Embuldeniya</author>
  </authors>
  <commentList>
    <comment ref="B36" authorId="0" shapeId="0" xr:uid="{43212657-4D98-4741-A4F4-AEAA09937EC1}">
      <text>
        <r>
          <rPr>
            <b/>
            <sz val="9"/>
            <color indexed="81"/>
            <rFont val="Tahoma"/>
            <family val="2"/>
          </rPr>
          <t>Ranmali Embuldeniya:</t>
        </r>
        <r>
          <rPr>
            <sz val="9"/>
            <color indexed="81"/>
            <rFont val="Tahoma"/>
            <family val="2"/>
          </rPr>
          <t xml:space="preserve">
X  Axis  of the Chart is considered a leap year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Ranmali Embuldeniya</author>
  </authors>
  <commentList>
    <comment ref="B36" authorId="0" shapeId="0" xr:uid="{9E3149F5-7D04-42FE-99F8-1D049945E3A5}">
      <text>
        <r>
          <rPr>
            <b/>
            <sz val="9"/>
            <color indexed="81"/>
            <rFont val="Tahoma"/>
            <family val="2"/>
          </rPr>
          <t>Ranmali Embuldeniya:</t>
        </r>
        <r>
          <rPr>
            <sz val="9"/>
            <color indexed="81"/>
            <rFont val="Tahoma"/>
            <family val="2"/>
          </rPr>
          <t xml:space="preserve">
X  Axis  of the Chart is considered a leap year </t>
        </r>
      </text>
    </comment>
  </commentList>
</comments>
</file>

<file path=xl/sharedStrings.xml><?xml version="1.0" encoding="utf-8"?>
<sst xmlns="http://schemas.openxmlformats.org/spreadsheetml/2006/main" count="3717" uniqueCount="122">
  <si>
    <t>Sep</t>
  </si>
  <si>
    <t>Oct</t>
  </si>
  <si>
    <t>Nov</t>
  </si>
  <si>
    <t>Dec</t>
  </si>
  <si>
    <t>Jan</t>
  </si>
  <si>
    <t>Jun</t>
  </si>
  <si>
    <t>May</t>
  </si>
  <si>
    <t>Apr</t>
  </si>
  <si>
    <t>Mar</t>
  </si>
  <si>
    <t>Feb</t>
  </si>
  <si>
    <t>Aug</t>
  </si>
  <si>
    <t>Jul</t>
  </si>
  <si>
    <t>Contract mth</t>
  </si>
  <si>
    <t>Start Date</t>
  </si>
  <si>
    <t>End Date</t>
  </si>
  <si>
    <t>Dates</t>
  </si>
  <si>
    <t>PX_LAST</t>
  </si>
  <si>
    <t xml:space="preserve">Data Source : Bloomberg </t>
  </si>
  <si>
    <t>H</t>
  </si>
  <si>
    <t>11H2</t>
  </si>
  <si>
    <t>12H1</t>
  </si>
  <si>
    <t>12H2</t>
  </si>
  <si>
    <t>Monthly Average JKM</t>
  </si>
  <si>
    <t>1H1</t>
  </si>
  <si>
    <t>PLLFLNJK Index</t>
  </si>
  <si>
    <t>1H2</t>
  </si>
  <si>
    <t>2H1</t>
  </si>
  <si>
    <t>MM/YYY</t>
  </si>
  <si>
    <t>Half Mth</t>
  </si>
  <si>
    <t>2H2</t>
  </si>
  <si>
    <t>3H1</t>
  </si>
  <si>
    <t>3H2</t>
  </si>
  <si>
    <t>4H1</t>
  </si>
  <si>
    <t>4H2</t>
  </si>
  <si>
    <t>5H1</t>
  </si>
  <si>
    <t>5H2</t>
  </si>
  <si>
    <t>6H1</t>
  </si>
  <si>
    <t>6H2</t>
  </si>
  <si>
    <t>7H1</t>
  </si>
  <si>
    <t>7H2</t>
  </si>
  <si>
    <t>8H1</t>
  </si>
  <si>
    <t>8H2</t>
  </si>
  <si>
    <t>9H1</t>
  </si>
  <si>
    <t>9H2</t>
  </si>
  <si>
    <t>10H1</t>
  </si>
  <si>
    <t>10H2</t>
  </si>
  <si>
    <t>11H1</t>
  </si>
  <si>
    <t>CO1 Comdty</t>
  </si>
  <si>
    <t>Slope%</t>
  </si>
  <si>
    <t xml:space="preserve">JKM Contract </t>
  </si>
  <si>
    <t>Calendar</t>
  </si>
  <si>
    <t xml:space="preserve">Slope to Brent </t>
  </si>
  <si>
    <t>Overright for Singapore Holidays</t>
  </si>
  <si>
    <t>2013/14</t>
  </si>
  <si>
    <t>2014/15</t>
  </si>
  <si>
    <t>2015/16</t>
  </si>
  <si>
    <t>2016/17</t>
  </si>
  <si>
    <t>2017/18</t>
  </si>
  <si>
    <t>JKM</t>
  </si>
  <si>
    <t>2018/19</t>
  </si>
  <si>
    <t>slope</t>
  </si>
  <si>
    <t>JKM Monthly averages &amp; slope to Brent</t>
  </si>
  <si>
    <t>YOY</t>
  </si>
  <si>
    <t>Average</t>
  </si>
  <si>
    <t>Week</t>
  </si>
  <si>
    <t xml:space="preserve">Linked to Bloomberg  - Click Refresh </t>
  </si>
  <si>
    <t xml:space="preserve">Above chart has a minor issue.  : due to some years being leap years and others not, and the x axis using a leap year, will cause a day not aligned with leap year days. </t>
  </si>
  <si>
    <t>Avg slope-ADP YR</t>
  </si>
  <si>
    <t xml:space="preserve">Platts JKM front month vs Ice Brent front month daily slope calculated and averaged basis JKM contract month  </t>
  </si>
  <si>
    <t>ADP yr slope</t>
  </si>
  <si>
    <t>2009-now slope</t>
  </si>
  <si>
    <t>2012/13</t>
  </si>
  <si>
    <t>2011/12</t>
  </si>
  <si>
    <t>2010/11</t>
  </si>
  <si>
    <t>2009/10</t>
  </si>
  <si>
    <t xml:space="preserve">difference </t>
  </si>
  <si>
    <t>Min</t>
  </si>
  <si>
    <t>Max</t>
  </si>
  <si>
    <t>Min (Month)</t>
  </si>
  <si>
    <t>Max (Month)</t>
  </si>
  <si>
    <t>Winter vs Summer difference</t>
  </si>
  <si>
    <t>Difference</t>
  </si>
  <si>
    <t xml:space="preserve">Min </t>
  </si>
  <si>
    <t>Month</t>
  </si>
  <si>
    <t>Winter peak Jan</t>
  </si>
  <si>
    <t>Summer peak Jul</t>
  </si>
  <si>
    <t>ADP year</t>
  </si>
  <si>
    <t>Brent Slope difference between winter vs summer</t>
  </si>
  <si>
    <t>ADP Avg JKM</t>
  </si>
  <si>
    <t>Monthly Average Brent</t>
  </si>
  <si>
    <t xml:space="preserve">Basis JKM contract month </t>
  </si>
  <si>
    <t xml:space="preserve">Basis JKM Contract Month </t>
  </si>
  <si>
    <t>PLFF1009 Index</t>
  </si>
  <si>
    <t>#N/A N/A</t>
  </si>
  <si>
    <t>NALF0115 Index</t>
  </si>
  <si>
    <t>Differencial Middle East vs JKM</t>
  </si>
  <si>
    <t>diff</t>
  </si>
  <si>
    <t>Monthly Average Middle East Marker</t>
  </si>
  <si>
    <t>JKM vs Middle east Diff</t>
  </si>
  <si>
    <t>JKM vs West India Diff</t>
  </si>
  <si>
    <t>Monthly Average West India Marker</t>
  </si>
  <si>
    <t>Differencial West India vs JKM</t>
  </si>
  <si>
    <t>Gap between Diff  (Middle east vs India)</t>
  </si>
  <si>
    <t xml:space="preserve">Middle east vs DWI differencial difference </t>
  </si>
  <si>
    <t xml:space="preserve">Brent </t>
  </si>
  <si>
    <t>Slope</t>
  </si>
  <si>
    <t>Wood Mac</t>
  </si>
  <si>
    <t>FGE</t>
  </si>
  <si>
    <t>IHS</t>
  </si>
  <si>
    <t>ST Forecast 2019</t>
  </si>
  <si>
    <t xml:space="preserve">ST Forecast  </t>
  </si>
  <si>
    <t>Goldman S</t>
  </si>
  <si>
    <t>max</t>
  </si>
  <si>
    <t xml:space="preserve">ST Forecast 2019 -Revised </t>
  </si>
  <si>
    <t>FSFUM1 Index</t>
  </si>
  <si>
    <t>JKM vs NBP</t>
  </si>
  <si>
    <t>Monthly Average NBP</t>
  </si>
  <si>
    <t>Weekly Average JKM</t>
  </si>
  <si>
    <t>Start date</t>
  </si>
  <si>
    <t>End date</t>
  </si>
  <si>
    <t>ADP yr</t>
  </si>
  <si>
    <t>Avg 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</si>
</sst>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00"/>
    <numFmt numFmtId="165" formatCode="_(* #,##0.000_);_(* \(#,##0.000\);_(* &quot;-&quot;??_);_(@_)"/>
    <numFmt numFmtId="166" formatCode="_(* #,##0_);_(* \(#,##0\);_(* &quot;-&quot;??_);_(@_)"/>
    <numFmt numFmtId="167" formatCode="0.0%"/>
    <numFmt numFmtId="168" formatCode="[$-409]d\-mmm;@"/>
  </numFmts>
  <fonts count="14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sz val="9"/>
      <color rgb="FF0000FF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rgb="FF7030A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55">
    <xf numFmtId="0" fontId="0" fillId="0" borderId="0" xfId="0"/>
    <xf numFmtId="0" fontId="0" fillId="0" borderId="0" xfId="0" applyFill="1"/>
    <xf numFmtId="164" fontId="0" fillId="0" borderId="0" xfId="0" applyNumberFormat="1"/>
    <xf numFmtId="0" fontId="0" fillId="3" borderId="0" xfId="0" applyFill="1"/>
    <xf numFmtId="14" fontId="0" fillId="0" borderId="0" xfId="0" applyNumberFormat="1"/>
    <xf numFmtId="0" fontId="0" fillId="2" borderId="0" xfId="0" applyFill="1" applyAlignment="1">
      <alignment horizontal="right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4" borderId="0" xfId="0" applyFill="1"/>
    <xf numFmtId="10" fontId="0" fillId="3" borderId="0" xfId="2" applyNumberFormat="1" applyFont="1" applyFill="1"/>
    <xf numFmtId="165" fontId="0" fillId="3" borderId="0" xfId="1" applyNumberFormat="1" applyFont="1" applyFill="1"/>
    <xf numFmtId="0" fontId="5" fillId="4" borderId="1" xfId="0" applyFont="1" applyFill="1" applyBorder="1" applyAlignment="1">
      <alignment horizontal="center" wrapText="1"/>
    </xf>
    <xf numFmtId="0" fontId="5" fillId="4" borderId="2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0" fillId="4" borderId="0" xfId="0" applyFill="1" applyAlignment="1">
      <alignment wrapText="1"/>
    </xf>
    <xf numFmtId="0" fontId="5" fillId="4" borderId="0" xfId="0" applyFont="1" applyFill="1"/>
    <xf numFmtId="0" fontId="0" fillId="5" borderId="0" xfId="0" applyFill="1"/>
    <xf numFmtId="166" fontId="0" fillId="3" borderId="0" xfId="1" applyNumberFormat="1" applyFont="1" applyFill="1" applyAlignment="1">
      <alignment horizontal="right"/>
    </xf>
    <xf numFmtId="43" fontId="0" fillId="3" borderId="0" xfId="1" applyFont="1" applyFill="1" applyAlignment="1">
      <alignment horizontal="right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0" fillId="2" borderId="0" xfId="0" applyFill="1"/>
    <xf numFmtId="0" fontId="6" fillId="2" borderId="0" xfId="0" applyFont="1" applyFill="1"/>
    <xf numFmtId="0" fontId="7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horizontal="right"/>
    </xf>
    <xf numFmtId="0" fontId="0" fillId="0" borderId="3" xfId="0" applyBorder="1" applyAlignment="1">
      <alignment horizontal="right"/>
    </xf>
    <xf numFmtId="43" fontId="0" fillId="6" borderId="3" xfId="0" applyNumberFormat="1" applyFill="1" applyBorder="1"/>
    <xf numFmtId="167" fontId="0" fillId="6" borderId="4" xfId="2" applyNumberFormat="1" applyFont="1" applyFill="1" applyBorder="1"/>
    <xf numFmtId="43" fontId="0" fillId="6" borderId="5" xfId="0" applyNumberFormat="1" applyFill="1" applyBorder="1"/>
    <xf numFmtId="167" fontId="0" fillId="6" borderId="6" xfId="2" applyNumberFormat="1" applyFont="1" applyFill="1" applyBorder="1"/>
    <xf numFmtId="0" fontId="0" fillId="0" borderId="8" xfId="0" applyFill="1" applyBorder="1"/>
    <xf numFmtId="43" fontId="0" fillId="2" borderId="0" xfId="0" applyNumberFormat="1" applyFill="1" applyBorder="1"/>
    <xf numFmtId="167" fontId="0" fillId="2" borderId="4" xfId="2" applyNumberFormat="1" applyFont="1" applyFill="1" applyBorder="1"/>
    <xf numFmtId="43" fontId="0" fillId="2" borderId="7" xfId="0" applyNumberFormat="1" applyFill="1" applyBorder="1"/>
    <xf numFmtId="167" fontId="0" fillId="2" borderId="6" xfId="2" applyNumberFormat="1" applyFont="1" applyFill="1" applyBorder="1"/>
    <xf numFmtId="43" fontId="0" fillId="2" borderId="3" xfId="0" applyNumberFormat="1" applyFill="1" applyBorder="1"/>
    <xf numFmtId="43" fontId="0" fillId="2" borderId="5" xfId="0" applyNumberFormat="1" applyFill="1" applyBorder="1"/>
    <xf numFmtId="0" fontId="0" fillId="0" borderId="5" xfId="0" applyBorder="1" applyAlignment="1">
      <alignment horizontal="right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9" fontId="0" fillId="2" borderId="0" xfId="2" applyFont="1" applyFill="1" applyBorder="1"/>
    <xf numFmtId="9" fontId="0" fillId="2" borderId="5" xfId="2" applyFont="1" applyFill="1" applyBorder="1"/>
    <xf numFmtId="0" fontId="4" fillId="0" borderId="5" xfId="0" applyFont="1" applyFill="1" applyBorder="1"/>
    <xf numFmtId="0" fontId="4" fillId="0" borderId="5" xfId="0" applyFont="1" applyFill="1" applyBorder="1" applyAlignment="1">
      <alignment horizontal="right"/>
    </xf>
    <xf numFmtId="0" fontId="4" fillId="0" borderId="6" xfId="0" applyFont="1" applyFill="1" applyBorder="1" applyAlignment="1">
      <alignment horizontal="right"/>
    </xf>
    <xf numFmtId="0" fontId="4" fillId="0" borderId="7" xfId="0" applyFont="1" applyFill="1" applyBorder="1" applyAlignment="1">
      <alignment horizontal="right"/>
    </xf>
    <xf numFmtId="0" fontId="4" fillId="0" borderId="7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0" fillId="7" borderId="0" xfId="0" applyFill="1"/>
    <xf numFmtId="43" fontId="0" fillId="2" borderId="0" xfId="0" applyNumberFormat="1" applyFont="1" applyFill="1" applyBorder="1"/>
    <xf numFmtId="0" fontId="7" fillId="0" borderId="0" xfId="0" applyFont="1"/>
    <xf numFmtId="43" fontId="0" fillId="0" borderId="0" xfId="0" applyNumberFormat="1"/>
    <xf numFmtId="0" fontId="7" fillId="0" borderId="0" xfId="0" applyFont="1" applyFill="1" applyAlignment="1"/>
    <xf numFmtId="14" fontId="0" fillId="3" borderId="0" xfId="0" applyNumberFormat="1" applyFill="1"/>
    <xf numFmtId="0" fontId="5" fillId="3" borderId="0" xfId="0" applyFont="1" applyFill="1"/>
    <xf numFmtId="168" fontId="0" fillId="3" borderId="0" xfId="0" applyNumberFormat="1" applyFill="1"/>
    <xf numFmtId="14" fontId="0" fillId="3" borderId="0" xfId="0" applyNumberFormat="1" applyFill="1" applyAlignment="1">
      <alignment horizontal="right"/>
    </xf>
    <xf numFmtId="0" fontId="8" fillId="2" borderId="0" xfId="0" applyFont="1" applyFill="1"/>
    <xf numFmtId="167" fontId="3" fillId="2" borderId="4" xfId="2" applyNumberFormat="1" applyFont="1" applyFill="1" applyBorder="1"/>
    <xf numFmtId="9" fontId="3" fillId="2" borderId="0" xfId="2" applyFont="1" applyFill="1" applyBorder="1"/>
    <xf numFmtId="10" fontId="0" fillId="0" borderId="0" xfId="0" applyNumberFormat="1"/>
    <xf numFmtId="43" fontId="9" fillId="2" borderId="11" xfId="0" applyNumberFormat="1" applyFont="1" applyFill="1" applyBorder="1"/>
    <xf numFmtId="167" fontId="9" fillId="2" borderId="11" xfId="2" applyNumberFormat="1" applyFont="1" applyFill="1" applyBorder="1"/>
    <xf numFmtId="0" fontId="10" fillId="2" borderId="1" xfId="0" applyFont="1" applyFill="1" applyBorder="1" applyAlignment="1">
      <alignment horizontal="left"/>
    </xf>
    <xf numFmtId="167" fontId="9" fillId="2" borderId="2" xfId="2" applyNumberFormat="1" applyFont="1" applyFill="1" applyBorder="1"/>
    <xf numFmtId="14" fontId="0" fillId="8" borderId="0" xfId="0" applyNumberFormat="1" applyFill="1"/>
    <xf numFmtId="0" fontId="0" fillId="2" borderId="4" xfId="0" applyFont="1" applyFill="1" applyBorder="1"/>
    <xf numFmtId="43" fontId="0" fillId="2" borderId="7" xfId="0" applyNumberFormat="1" applyFont="1" applyFill="1" applyBorder="1"/>
    <xf numFmtId="0" fontId="0" fillId="2" borderId="6" xfId="0" applyFont="1" applyFill="1" applyBorder="1"/>
    <xf numFmtId="43" fontId="11" fillId="2" borderId="0" xfId="0" applyNumberFormat="1" applyFont="1" applyFill="1" applyBorder="1"/>
    <xf numFmtId="167" fontId="11" fillId="2" borderId="4" xfId="0" applyNumberFormat="1" applyFont="1" applyFill="1" applyBorder="1"/>
    <xf numFmtId="0" fontId="5" fillId="2" borderId="0" xfId="0" applyFont="1" applyFill="1" applyAlignment="1">
      <alignment horizontal="center" wrapText="1"/>
    </xf>
    <xf numFmtId="167" fontId="0" fillId="9" borderId="0" xfId="0" applyNumberFormat="1" applyFill="1"/>
    <xf numFmtId="0" fontId="0" fillId="0" borderId="0" xfId="0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0" fontId="0" fillId="0" borderId="3" xfId="0" applyBorder="1"/>
    <xf numFmtId="0" fontId="0" fillId="0" borderId="0" xfId="0" applyBorder="1"/>
    <xf numFmtId="43" fontId="0" fillId="0" borderId="0" xfId="0" applyNumberFormat="1" applyBorder="1"/>
    <xf numFmtId="167" fontId="0" fillId="0" borderId="4" xfId="0" applyNumberFormat="1" applyBorder="1"/>
    <xf numFmtId="43" fontId="0" fillId="0" borderId="7" xfId="0" applyNumberFormat="1" applyBorder="1"/>
    <xf numFmtId="167" fontId="0" fillId="0" borderId="6" xfId="0" applyNumberFormat="1" applyBorder="1"/>
    <xf numFmtId="0" fontId="0" fillId="0" borderId="7" xfId="0" applyBorder="1"/>
    <xf numFmtId="165" fontId="0" fillId="0" borderId="0" xfId="0" applyNumberFormat="1"/>
    <xf numFmtId="0" fontId="0" fillId="2" borderId="9" xfId="0" applyFill="1" applyBorder="1"/>
    <xf numFmtId="0" fontId="0" fillId="2" borderId="10" xfId="0" applyFill="1" applyBorder="1" applyAlignment="1">
      <alignment wrapText="1"/>
    </xf>
    <xf numFmtId="0" fontId="12" fillId="0" borderId="0" xfId="0" applyFont="1"/>
    <xf numFmtId="43" fontId="0" fillId="0" borderId="8" xfId="0" applyNumberFormat="1" applyBorder="1"/>
    <xf numFmtId="43" fontId="0" fillId="0" borderId="9" xfId="0" applyNumberFormat="1" applyBorder="1"/>
    <xf numFmtId="43" fontId="0" fillId="0" borderId="3" xfId="0" applyNumberFormat="1" applyBorder="1"/>
    <xf numFmtId="43" fontId="0" fillId="0" borderId="5" xfId="0" applyNumberFormat="1" applyBorder="1"/>
    <xf numFmtId="166" fontId="0" fillId="0" borderId="8" xfId="0" applyNumberFormat="1" applyBorder="1"/>
    <xf numFmtId="166" fontId="0" fillId="0" borderId="3" xfId="0" applyNumberFormat="1" applyBorder="1"/>
    <xf numFmtId="166" fontId="0" fillId="0" borderId="5" xfId="0" applyNumberFormat="1" applyBorder="1"/>
    <xf numFmtId="0" fontId="0" fillId="2" borderId="8" xfId="0" applyFill="1" applyBorder="1" applyAlignment="1">
      <alignment wrapText="1"/>
    </xf>
    <xf numFmtId="166" fontId="0" fillId="0" borderId="12" xfId="0" applyNumberFormat="1" applyBorder="1"/>
    <xf numFmtId="166" fontId="0" fillId="0" borderId="13" xfId="0" applyNumberFormat="1" applyBorder="1"/>
    <xf numFmtId="166" fontId="0" fillId="0" borderId="14" xfId="0" applyNumberFormat="1" applyBorder="1"/>
    <xf numFmtId="0" fontId="4" fillId="0" borderId="3" xfId="0" applyFont="1" applyFill="1" applyBorder="1" applyAlignment="1">
      <alignment horizontal="right"/>
    </xf>
    <xf numFmtId="0" fontId="4" fillId="0" borderId="4" xfId="0" applyFont="1" applyFill="1" applyBorder="1" applyAlignment="1">
      <alignment horizontal="right"/>
    </xf>
    <xf numFmtId="0" fontId="0" fillId="0" borderId="9" xfId="0" applyFill="1" applyBorder="1" applyAlignment="1">
      <alignment horizontal="right"/>
    </xf>
    <xf numFmtId="167" fontId="0" fillId="0" borderId="9" xfId="2" applyNumberFormat="1" applyFont="1" applyBorder="1"/>
    <xf numFmtId="167" fontId="0" fillId="0" borderId="10" xfId="2" applyNumberFormat="1" applyFont="1" applyBorder="1"/>
    <xf numFmtId="167" fontId="0" fillId="0" borderId="0" xfId="2" applyNumberFormat="1" applyFont="1" applyBorder="1"/>
    <xf numFmtId="167" fontId="0" fillId="0" borderId="4" xfId="2" applyNumberFormat="1" applyFont="1" applyBorder="1"/>
    <xf numFmtId="0" fontId="0" fillId="3" borderId="3" xfId="0" applyFill="1" applyBorder="1"/>
    <xf numFmtId="43" fontId="0" fillId="3" borderId="0" xfId="0" applyNumberFormat="1" applyFill="1" applyBorder="1"/>
    <xf numFmtId="167" fontId="0" fillId="3" borderId="0" xfId="2" applyNumberFormat="1" applyFont="1" applyFill="1" applyBorder="1"/>
    <xf numFmtId="167" fontId="0" fillId="3" borderId="4" xfId="2" applyNumberFormat="1" applyFont="1" applyFill="1" applyBorder="1"/>
    <xf numFmtId="0" fontId="0" fillId="0" borderId="0" xfId="0" applyFill="1" applyBorder="1"/>
    <xf numFmtId="43" fontId="0" fillId="0" borderId="4" xfId="0" applyNumberFormat="1" applyBorder="1"/>
    <xf numFmtId="164" fontId="0" fillId="0" borderId="3" xfId="0" applyNumberFormat="1" applyBorder="1"/>
    <xf numFmtId="0" fontId="0" fillId="0" borderId="0" xfId="0" applyBorder="1" applyAlignment="1">
      <alignment horizontal="center"/>
    </xf>
    <xf numFmtId="43" fontId="0" fillId="0" borderId="0" xfId="0" applyNumberFormat="1" applyBorder="1" applyAlignment="1">
      <alignment horizontal="center"/>
    </xf>
    <xf numFmtId="43" fontId="0" fillId="0" borderId="4" xfId="0" applyNumberFormat="1" applyBorder="1" applyAlignment="1">
      <alignment horizontal="center"/>
    </xf>
    <xf numFmtId="164" fontId="0" fillId="0" borderId="5" xfId="0" applyNumberFormat="1" applyBorder="1"/>
    <xf numFmtId="0" fontId="0" fillId="0" borderId="7" xfId="0" applyBorder="1" applyAlignment="1">
      <alignment horizontal="center"/>
    </xf>
    <xf numFmtId="43" fontId="0" fillId="0" borderId="7" xfId="0" applyNumberFormat="1" applyBorder="1" applyAlignment="1">
      <alignment horizontal="center"/>
    </xf>
    <xf numFmtId="43" fontId="0" fillId="0" borderId="6" xfId="0" applyNumberFormat="1" applyBorder="1" applyAlignment="1">
      <alignment horizontal="center"/>
    </xf>
    <xf numFmtId="0" fontId="0" fillId="0" borderId="1" xfId="0" applyBorder="1"/>
    <xf numFmtId="0" fontId="0" fillId="0" borderId="11" xfId="0" applyBorder="1" applyAlignment="1">
      <alignment wrapText="1"/>
    </xf>
    <xf numFmtId="0" fontId="0" fillId="0" borderId="2" xfId="0" applyBorder="1" applyAlignment="1">
      <alignment wrapText="1"/>
    </xf>
    <xf numFmtId="0" fontId="0" fillId="2" borderId="8" xfId="0" applyFill="1" applyBorder="1" applyAlignment="1">
      <alignment horizontal="right"/>
    </xf>
    <xf numFmtId="0" fontId="0" fillId="2" borderId="9" xfId="0" applyFill="1" applyBorder="1" applyAlignment="1">
      <alignment horizontal="right"/>
    </xf>
    <xf numFmtId="0" fontId="0" fillId="2" borderId="9" xfId="0" applyFill="1" applyBorder="1" applyAlignment="1">
      <alignment horizontal="center" wrapText="1"/>
    </xf>
    <xf numFmtId="0" fontId="0" fillId="2" borderId="10" xfId="0" applyFill="1" applyBorder="1" applyAlignment="1">
      <alignment horizontal="center" wrapText="1"/>
    </xf>
    <xf numFmtId="43" fontId="0" fillId="0" borderId="9" xfId="0" applyNumberFormat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43" fontId="13" fillId="2" borderId="11" xfId="0" applyNumberFormat="1" applyFont="1" applyFill="1" applyBorder="1"/>
    <xf numFmtId="0" fontId="0" fillId="2" borderId="11" xfId="0" applyFill="1" applyBorder="1" applyAlignment="1">
      <alignment wrapText="1"/>
    </xf>
    <xf numFmtId="0" fontId="0" fillId="0" borderId="10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5" fillId="2" borderId="0" xfId="0" applyFont="1" applyFill="1" applyAlignment="1">
      <alignment wrapText="1"/>
    </xf>
    <xf numFmtId="0" fontId="5" fillId="2" borderId="0" xfId="0" applyFont="1" applyFill="1" applyAlignment="1">
      <alignment horizontal="right" wrapText="1"/>
    </xf>
    <xf numFmtId="167" fontId="0" fillId="2" borderId="4" xfId="0" applyNumberFormat="1" applyFont="1" applyFill="1" applyBorder="1"/>
    <xf numFmtId="43" fontId="0" fillId="0" borderId="0" xfId="1" applyFont="1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quotePrefix="1" applyFill="1" applyBorder="1" applyAlignment="1">
      <alignment horizontal="left"/>
    </xf>
    <xf numFmtId="43" fontId="0" fillId="0" borderId="0" xfId="2" applyNumberFormat="1" applyFont="1"/>
    <xf numFmtId="0" fontId="0" fillId="0" borderId="10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0" fontId="0" fillId="2" borderId="6" xfId="0" applyNumberFormat="1" applyFont="1" applyFill="1" applyBorder="1"/>
    <xf numFmtId="0" fontId="5" fillId="10" borderId="0" xfId="0" applyFont="1" applyFill="1"/>
    <xf numFmtId="0" fontId="0" fillId="10" borderId="0" xfId="0" applyFill="1"/>
    <xf numFmtId="0" fontId="6" fillId="2" borderId="0" xfId="0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167" fontId="0" fillId="0" borderId="0" xfId="0" applyNumberFormat="1"/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8" xfId="0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00FF00"/>
      <color rgb="FF43AEFF"/>
      <color rgb="FFC269FF"/>
      <color rgb="FFFFDB69"/>
      <color rgb="FFF2A068"/>
      <color rgb="FF8C8C8C"/>
      <color rgb="FF65FF65"/>
      <color rgb="FF9900FF"/>
      <color rgb="FF66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[JKM &amp; Slope to Brent-v2.xlsx]DES west india vs JKM!R7C7</stp>
        <stp>PX_LAST</stp>
        <tr r="G7" s="22"/>
      </tp>
      <tp t="e">
        <v>#N/A</v>
        <stp/>
        <stp>##V3_BFIELDINFOV12</stp>
        <stp>[JKM &amp; Slope to Brent-v2.xlsx]DES west india vs JKM!R7C6</stp>
        <stp>PX_LAST</stp>
        <tr r="F7" s="22"/>
      </tp>
      <tp t="e">
        <v>#N/A</v>
        <stp/>
        <stp>##V3_BFIELDINFOV12</stp>
        <stp>[JKM &amp; Slope to Brent-v2.xlsx]DES west india vs JKM!R7C8</stp>
        <stp>PX_LAST</stp>
        <tr r="H7" s="22"/>
      </tp>
      <tp t="e">
        <v>#N/A</v>
        <stp/>
        <stp>##V3_BFIELDINFOV12</stp>
        <stp>[JKM &amp; Slope to Brent-v2.xlsx]Calendar Daily JKM Chart!R35C8</stp>
        <stp>PX_LAST</stp>
        <tr r="H35" s="19"/>
      </tp>
      <tp t="e">
        <v>#N/A</v>
        <stp/>
        <stp>##V3_BFIELDINFOV12</stp>
        <stp>[JKM &amp; Slope to Brent-v2.xlsx]Calendar Daily JKM Chart!R35C6</stp>
        <stp>PX_LAST</stp>
        <tr r="F35" s="19"/>
      </tp>
      <tp t="e">
        <v>#N/A</v>
        <stp/>
        <stp>##V3_BFIELDINFOV12</stp>
        <stp>[JKM &amp; Slope to Brent-v2.xlsx]Calendar Daily JKM Chart!R35C4</stp>
        <stp>PX_LAST</stp>
        <tr r="D35" s="19"/>
      </tp>
    </main>
    <main first="bloomberg.rtd">
      <tp t="e">
        <v>#N/A</v>
        <stp/>
        <stp>##V3_BFIELDINFOV12</stp>
        <stp>[JKM &amp; Slope to Brent-v2.xlsx]Calendar Daily JKM Chart (2)!R35C8</stp>
        <stp>PX_LAST</stp>
        <tr r="H35" s="20"/>
      </tp>
      <tp t="e">
        <v>#N/A</v>
        <stp/>
        <stp>##V3_BFIELDINFOV12</stp>
        <stp>[JKM &amp; Slope to Brent-v2.xlsx]Calendar Daily JKM Chart (2)!R35C6</stp>
        <stp>PX_LAST</stp>
        <tr r="F35" s="20"/>
      </tp>
      <tp t="e">
        <v>#N/A</v>
        <stp/>
        <stp>##V3_BFIELDINFOV12</stp>
        <stp>[JKM &amp; Slope to Brent-v2.xlsx]Calendar Daily JKM Chart (2)!R35C4</stp>
        <stp>PX_LAST</stp>
        <tr r="D35" s="20"/>
      </tp>
      <tp t="e">
        <v>#N/A</v>
        <stp/>
        <stp>##V3_BDHV12</stp>
        <stp>PLLFLNJK Index</stp>
        <stp>PX_LAST</stp>
        <stp>2009-02-02</stp>
        <stp/>
        <stp>[JKM &amp; Slope to Brent-v2.xlsx]DES west india vs JKM!R9C5</stp>
        <stp>Dir=V</stp>
        <stp>CDR=SI</stp>
        <stp>Days=A</stp>
        <stp>Dts=S</stp>
        <stp>Sort=R</stp>
        <stp>Fill=B</stp>
        <stp>cols=2;rows=2544</stp>
        <tr r="E9" s="22"/>
      </tp>
      <tp t="e">
        <v>#N/A</v>
        <stp/>
        <stp>##V3_BDHV12</stp>
        <stp>PLLFLNJK Index</stp>
        <stp>PX_LAST</stp>
        <stp>2009-02-02</stp>
        <stp/>
        <stp>[JKM &amp; Slope to Brent-v2.xlsx]JKM vs NBP &amp; TTF!R9C5</stp>
        <stp>Dir=V</stp>
        <stp>CDR=SI</stp>
        <stp>Days=A</stp>
        <stp>Dts=S</stp>
        <stp>Sort=R</stp>
        <stp>Fill=B</stp>
        <stp>cols=2;rows=2520</stp>
        <tr r="E9" s="25"/>
      </tp>
      <tp t="e">
        <v>#N/A</v>
        <stp/>
        <stp>##V3_BFIELDINFOV12</stp>
        <stp>[JKM &amp; Slope to Brent-v2.xlsx]DES west india vs JKM (2)!R7C7</stp>
        <stp>PX_LAST</stp>
        <tr r="G7" s="25"/>
      </tp>
      <tp t="e">
        <v>#N/A</v>
        <stp/>
        <stp>##V3_BFIELDINFOV12</stp>
        <stp>[JKM &amp; Slope to Brent-v2.xlsx]DES west india vs JKM (2)!R7C6</stp>
        <stp>PX_LAST</stp>
        <tr r="F7" s="25"/>
      </tp>
      <tp t="e">
        <v>#N/A</v>
        <stp/>
        <stp>##V3_BFIELDINFOV12</stp>
        <stp>[JKM &amp; Slope to Brent-v2.xlsx]DES west india vs JKM (2)!R7C8</stp>
        <stp>PX_LAST</stp>
        <tr r="H7" s="25"/>
      </tp>
      <tp t="e">
        <v>#N/A</v>
        <stp/>
        <stp>##V3_BDHV12</stp>
        <stp>PLLFLNJK Index</stp>
        <stp>PX_LAST</stp>
        <stp>1/1/2017</stp>
        <stp>12/31/2017</stp>
        <stp>[JKM &amp; Slope to Brent-v2.xlsx]Calendar Daily JKM Chart (2)!R37C7</stp>
        <stp>Dir=V</stp>
        <stp>Dts=S</stp>
        <stp>days=a</stp>
        <stp>fill=p</stp>
        <stp>cols=2;rows=365</stp>
        <tr r="G37" s="20"/>
      </tp>
      <tp t="e">
        <v>#N/A</v>
        <stp/>
        <stp>##V3_BDHV12</stp>
        <stp>PLLFLNJK Index</stp>
        <stp>PX_LAST</stp>
        <stp>1/1/2016</stp>
        <stp>12/31/2016</stp>
        <stp>[JKM &amp; Slope to Brent-v2.xlsx]Calendar Daily JKM Chart (2)!R37C9</stp>
        <stp>Dir=V</stp>
        <stp>Dts=S</stp>
        <stp>days=a</stp>
        <stp>fill=p</stp>
        <stp>cols=2;rows=366</stp>
        <tr r="I37" s="20"/>
      </tp>
      <tp t="e">
        <v>#N/A</v>
        <stp/>
        <stp>##V3_BDHV12</stp>
        <stp>PLLFLNJK Index</stp>
        <stp>PX_LAST</stp>
        <stp>1/1/2018</stp>
        <stp>12/31/2018</stp>
        <stp>[JKM &amp; Slope to Brent-v2.xlsx]Calendar Daily JKM Chart (2)!R37C5</stp>
        <stp>Dir=V</stp>
        <stp>Dts=S</stp>
        <stp>days=a</stp>
        <stp>fill=p</stp>
        <stp>cols=2;rows=365</stp>
        <tr r="E37" s="20"/>
      </tp>
      <tp t="e">
        <v>#N/A</v>
        <stp/>
        <stp>##V3_BDHV12</stp>
        <stp>PLLFLNJK Index</stp>
        <stp>PX_LAST</stp>
        <stp>1/1/2011</stp>
        <stp>12/31/2011</stp>
        <stp>[JKM &amp; Slope to Brent-v2.xlsx]Calendar Daily JKM Chart!R37C19</stp>
        <stp>Dir=V</stp>
        <stp>Dts=S</stp>
        <stp>days=a</stp>
        <stp>fill=p</stp>
        <stp>cols=2;rows=365</stp>
        <tr r="S37" s="19"/>
      </tp>
      <tp t="e">
        <v>#N/A</v>
        <stp/>
        <stp>##V3_BDHV12</stp>
        <stp>PLLFLNJK Index</stp>
        <stp>PX_LAST</stp>
        <stp>1/1/2014</stp>
        <stp>12/31/2014</stp>
        <stp>[JKM &amp; Slope to Brent-v2.xlsx]Calendar Daily JKM Chart!R37C13</stp>
        <stp>Dir=V</stp>
        <stp>Dts=S</stp>
        <stp>days=a</stp>
        <stp>fill=p</stp>
        <stp>cols=2;rows=365</stp>
        <tr r="M37" s="19"/>
      </tp>
      <tp t="e">
        <v>#N/A</v>
        <stp/>
        <stp>##V3_BDHV12</stp>
        <stp>PLLFLNJK Index</stp>
        <stp>PX_LAST</stp>
        <stp>1/1/2010</stp>
        <stp>12/31/2010</stp>
        <stp>[JKM &amp; Slope to Brent-v2.xlsx]Calendar Daily JKM Chart!R37C21</stp>
        <stp>Dir=V</stp>
        <stp>Dts=S</stp>
        <stp>days=a</stp>
        <stp>fill=p</stp>
        <stp>cols=2;rows=365</stp>
        <tr r="U37" s="19"/>
      </tp>
      <tp t="e">
        <v>#N/A</v>
        <stp/>
        <stp>##V3_BDHV12</stp>
        <stp>PLLFLNJK Index</stp>
        <stp>PX_LAST</stp>
        <stp>1/1/2015</stp>
        <stp>12/31/2015</stp>
        <stp>[JKM &amp; Slope to Brent-v2.xlsx]Calendar Daily JKM Chart!R37C11</stp>
        <stp>Dir=V</stp>
        <stp>Dts=S</stp>
        <stp>days=a</stp>
        <stp>fill=p</stp>
        <stp>cols=2;rows=365</stp>
        <tr r="K37" s="19"/>
      </tp>
      <tp t="e">
        <v>#N/A</v>
        <stp/>
        <stp>##V3_BDHV12</stp>
        <stp>PLLFLNJK Index</stp>
        <stp>PX_LAST</stp>
        <stp>1/1/2012</stp>
        <stp>12/31/2012</stp>
        <stp>[JKM &amp; Slope to Brent-v2.xlsx]Calendar Daily JKM Chart!R37C17</stp>
        <stp>Dir=V</stp>
        <stp>Dts=S</stp>
        <stp>days=a</stp>
        <stp>fill=p</stp>
        <stp>cols=2;rows=366</stp>
        <tr r="Q37" s="19"/>
      </tp>
      <tp t="e">
        <v>#N/A</v>
        <stp/>
        <stp>##V3_BFIELDINFOV12</stp>
        <stp>[JKM &amp; Slope to Brent-v2.xlsx]Calendar Daily JKM Chart (2)!R35C20</stp>
        <stp>PX_LAST</stp>
        <tr r="T35" s="20"/>
      </tp>
      <tp t="e">
        <v>#N/A</v>
        <stp/>
        <stp>##V3_BFIELDINFOV12</stp>
        <stp>[JKM &amp; Slope to Brent-v2.xlsx]Calendar Daily JKM Chart (2)!R35C22</stp>
        <stp>PX_LAST</stp>
        <tr r="V35" s="20"/>
      </tp>
      <tp t="e">
        <v>#N/A</v>
        <stp/>
        <stp>##V3_BFIELDINFOV12</stp>
        <stp>[JKM &amp; Slope to Brent-v2.xlsx]Calendar Daily JKM Chart (2)!R35C18</stp>
        <stp>PX_LAST</stp>
        <tr r="R35" s="20"/>
      </tp>
      <tp t="e">
        <v>#N/A</v>
        <stp/>
        <stp>##V3_BFIELDINFOV12</stp>
        <stp>[JKM &amp; Slope to Brent-v2.xlsx]Calendar Daily JKM Chart (2)!R35C14</stp>
        <stp>PX_LAST</stp>
        <tr r="N35" s="20"/>
      </tp>
      <tp t="e">
        <v>#N/A</v>
        <stp/>
        <stp>##V3_BFIELDINFOV12</stp>
        <stp>[JKM &amp; Slope to Brent-v2.xlsx]Calendar Daily JKM Chart (2)!R35C16</stp>
        <stp>PX_LAST</stp>
        <tr r="P35" s="20"/>
      </tp>
      <tp t="e">
        <v>#N/A</v>
        <stp/>
        <stp>##V3_BFIELDINFOV12</stp>
        <stp>[JKM &amp; Slope to Brent-v2.xlsx]Calendar Daily JKM Chart (2)!R35C10</stp>
        <stp>PX_LAST</stp>
        <tr r="J35" s="20"/>
      </tp>
      <tp t="e">
        <v>#N/A</v>
        <stp/>
        <stp>##V3_BFIELDINFOV12</stp>
        <stp>[JKM &amp; Slope to Brent-v2.xlsx]Calendar Daily JKM Chart (2)!R35C12</stp>
        <stp>PX_LAST</stp>
        <tr r="L35" s="20"/>
      </tp>
      <tp t="e">
        <v>#N/A</v>
        <stp/>
        <stp>##V3_BDHV12</stp>
        <stp>PLLFLNJK Index</stp>
        <stp>PX_LAST</stp>
        <stp>1/1/2013</stp>
        <stp>12/31/2013</stp>
        <stp>[JKM &amp; Slope to Brent-v2.xlsx]Calendar Daily JKM Chart!R37C15</stp>
        <stp>Dir=V</stp>
        <stp>Dts=S</stp>
        <stp>days=a</stp>
        <stp>fill=p</stp>
        <stp>cols=2;rows=365</stp>
        <tr r="O37" s="19"/>
      </tp>
      <tp t="e">
        <v>#N/A</v>
        <stp/>
        <stp>##V3_BDHV12</stp>
        <stp>PLFF1009 Index</stp>
        <stp>PX_LAST</stp>
        <stp>2009-02-02</stp>
        <stp/>
        <stp>[JKM &amp; Slope to Brent-v2.xlsx]DES west india vs JKM!R9C8</stp>
        <stp>Dir=V</stp>
        <stp>CDR=SI</stp>
        <stp>Days=A</stp>
        <stp>Dts=H</stp>
        <stp>Sort=R</stp>
        <stp>cols=1;rows=2544</stp>
        <tr r="H9" s="22"/>
      </tp>
      <tp t="e">
        <v>#N/A</v>
        <stp/>
        <stp>##V3_BDHV12</stp>
        <stp>NALF0115 Index</stp>
        <stp>PX_LAST</stp>
        <stp>2009-02-02</stp>
        <stp/>
        <stp>[JKM &amp; Slope to Brent-v2.xlsx]DES west india vs JKM!R9C7</stp>
        <stp>Dir=V</stp>
        <stp>CDR=SI</stp>
        <stp>Days=A</stp>
        <stp>Dts=H</stp>
        <stp>Sort=R</stp>
        <stp>cols=1;rows=2544</stp>
        <tr r="G9" s="22"/>
      </tp>
      <tp t="e">
        <v>#N/A</v>
        <stp/>
        <stp>##V3_BDHV12</stp>
        <stp>PLLFLNJK Index</stp>
        <stp>PX_LAST</stp>
        <stp>1/1/2019</stp>
        <stp/>
        <stp>[JKM &amp; Slope to Brent-v2.xlsx]Calendar Daily JKM Chart!R37C3</stp>
        <stp>Dir=V</stp>
        <stp>Dts=S</stp>
        <stp>days=a</stp>
        <stp>fill=p</stp>
        <stp>cols=2;rows=79</stp>
        <tr r="C37" s="19"/>
      </tp>
      <tp t="e">
        <v>#N/A</v>
        <stp/>
        <stp>##V3_BDHV12</stp>
        <stp>CO1 Comdty</stp>
        <stp>PX_LAST</stp>
        <stp>2009-02-02</stp>
        <stp/>
        <stp>[JKM &amp; Slope to Brent-v2.xlsx]JKM linked blmg Table!R9C7</stp>
        <stp>Dir=V</stp>
        <stp>CDR=SI</stp>
        <stp>Days=A</stp>
        <stp>Dts=H</stp>
        <stp>Sort=R</stp>
        <stp>cols=1;rows=2544</stp>
        <tr r="G9" s="18"/>
      </tp>
      <tp t="e">
        <v>#N/A</v>
        <stp/>
        <stp>##V3_BDHV12</stp>
        <stp>PLLFLNJK Index</stp>
        <stp>PX_LAST</stp>
        <stp>1/1/2017</stp>
        <stp>12/31/2017</stp>
        <stp>[JKM &amp; Slope to Brent-v2.xlsx]Calendar Daily JKM Chart!R37C7</stp>
        <stp>Dir=V</stp>
        <stp>Dts=S</stp>
        <stp>days=a</stp>
        <stp>fill=p</stp>
        <stp>cols=2;rows=365</stp>
        <tr r="G37" s="19"/>
      </tp>
      <tp t="e">
        <v>#N/A</v>
        <stp/>
        <stp>##V3_BDHV12</stp>
        <stp>FSFUM1 Index</stp>
        <stp>PX_LAST</stp>
        <stp>2009-02-02</stp>
        <stp/>
        <stp>[JKM &amp; Slope to Brent-v2.xlsx]JKM vs NBP &amp; TTF!R9C7</stp>
        <stp>Dir=V</stp>
        <stp>CDR=SI</stp>
        <stp>Days=A</stp>
        <stp>Dts=H</stp>
        <stp>Sort=R</stp>
        <stp>cols=1;rows=2520</stp>
        <tr r="G9" s="25"/>
      </tp>
      <tp t="e">
        <v>#N/A</v>
        <stp/>
        <stp>##V3_BFIELDINFOV12</stp>
        <stp>[JKM &amp; Slope to Brent-v2.xlsx]JKM linked blmg Table!R7C7</stp>
        <stp>PX_LAST</stp>
        <tr r="G7" s="18"/>
      </tp>
      <tp t="e">
        <v>#N/A</v>
        <stp/>
        <stp>##V3_BFIELDINFOV12</stp>
        <stp>[JKM &amp; Slope to Brent-v2.xlsx]JKM linked blmg Table!R7C6</stp>
        <stp>PX_LAST</stp>
        <tr r="F7" s="18"/>
      </tp>
      <tp t="e">
        <v>#N/A</v>
        <stp/>
        <stp>##V3_BDHV12</stp>
        <stp>PLLFLNJK Index</stp>
        <stp>PX_LAST</stp>
        <stp>1/1/2016</stp>
        <stp>12/31/2016</stp>
        <stp>[JKM &amp; Slope to Brent-v2.xlsx]Calendar Daily JKM Chart!R37C9</stp>
        <stp>Dir=V</stp>
        <stp>Dts=S</stp>
        <stp>days=a</stp>
        <stp>fill=p</stp>
        <stp>cols=2;rows=366</stp>
        <tr r="I37" s="19"/>
      </tp>
      <tp t="e">
        <v>#N/A</v>
        <stp/>
        <stp>##V3_BDHV12</stp>
        <stp>PLLFLNJK Index</stp>
        <stp>PX_LAST</stp>
        <stp>1/1/2018</stp>
        <stp>12/31/2018</stp>
        <stp>[JKM &amp; Slope to Brent-v2.xlsx]Calendar Daily JKM Chart!R37C5</stp>
        <stp>Dir=V</stp>
        <stp>Dts=S</stp>
        <stp>days=a</stp>
        <stp>fill=p</stp>
        <stp>cols=2;rows=365</stp>
        <tr r="E37" s="19"/>
      </tp>
      <tp t="e">
        <v>#N/A</v>
        <stp/>
        <stp>##V3_BFIELDINFOV12</stp>
        <stp>[JKM &amp; Slope to Brent-v2.xlsx]Calendar Daily JKM Chart!R35C22</stp>
        <stp>PX_LAST</stp>
        <tr r="V35" s="19"/>
      </tp>
      <tp t="e">
        <v>#N/A</v>
        <stp/>
        <stp>##V3_BFIELDINFOV12</stp>
        <stp>[JKM &amp; Slope to Brent-v2.xlsx]Calendar Daily JKM Chart!R35C20</stp>
        <stp>PX_LAST</stp>
        <tr r="T35" s="19"/>
      </tp>
      <tp t="e">
        <v>#N/A</v>
        <stp/>
        <stp>##V3_BFIELDINFOV12</stp>
        <stp>[JKM &amp; Slope to Brent-v2.xlsx]Calendar Daily JKM Chart!R35C18</stp>
        <stp>PX_LAST</stp>
        <tr r="R35" s="19"/>
      </tp>
      <tp t="e">
        <v>#N/A</v>
        <stp/>
        <stp>##V3_BFIELDINFOV12</stp>
        <stp>[JKM &amp; Slope to Brent-v2.xlsx]Calendar Daily JKM Chart!R35C16</stp>
        <stp>PX_LAST</stp>
        <tr r="P35" s="19"/>
      </tp>
      <tp t="e">
        <v>#N/A</v>
        <stp/>
        <stp>##V3_BFIELDINFOV12</stp>
        <stp>[JKM &amp; Slope to Brent-v2.xlsx]Calendar Daily JKM Chart!R35C14</stp>
        <stp>PX_LAST</stp>
        <tr r="N35" s="19"/>
      </tp>
      <tp t="e">
        <v>#N/A</v>
        <stp/>
        <stp>##V3_BFIELDINFOV12</stp>
        <stp>[JKM &amp; Slope to Brent-v2.xlsx]Calendar Daily JKM Chart!R35C12</stp>
        <stp>PX_LAST</stp>
        <tr r="L35" s="19"/>
      </tp>
      <tp t="e">
        <v>#N/A</v>
        <stp/>
        <stp>##V3_BFIELDINFOV12</stp>
        <stp>[JKM &amp; Slope to Brent-v2.xlsx]Calendar Daily JKM Chart!R35C10</stp>
        <stp>PX_LAST</stp>
        <tr r="J35" s="19"/>
      </tp>
      <tp t="e">
        <v>#N/A</v>
        <stp/>
        <stp>##V3_BDHV12</stp>
        <stp>PLLFLNJK Index</stp>
        <stp>PX_LAST</stp>
        <stp>1/1/2011</stp>
        <stp>12/31/2011</stp>
        <stp>[JKM &amp; Slope to Brent-v2.xlsx]Calendar Daily JKM Chart (2)!R37C19</stp>
        <stp>Dir=V</stp>
        <stp>Dts=S</stp>
        <stp>days=a</stp>
        <stp>fill=p</stp>
        <stp>cols=2;rows=365</stp>
        <tr r="S37" s="20"/>
      </tp>
      <tp t="e">
        <v>#N/A</v>
        <stp/>
        <stp>##V3_BDHV12</stp>
        <stp>PLFF1009 Index</stp>
        <stp>PX_LAST</stp>
        <stp>2009-02-02</stp>
        <stp/>
        <stp>[JKM &amp; Slope to Brent-v2.xlsx]DES west india vs JKM (2)!R9C8</stp>
        <stp>Dir=V</stp>
        <stp>CDR=SI</stp>
        <stp>Days=A</stp>
        <stp>Dts=H</stp>
        <stp>Sort=R</stp>
        <stp>cols=1;rows=2520</stp>
        <tr r="H9" s="25"/>
      </tp>
      <tp t="e">
        <v>#N/A</v>
        <stp/>
        <stp>##V3_BDHV12</stp>
        <stp>PLLFLNJK Index</stp>
        <stp>PX_LAST</stp>
        <stp>1/1/2019</stp>
        <stp/>
        <stp>[JKM &amp; Slope to Brent-v2.xlsx]Calendar Daily JKM Chart (2)!R37C3</stp>
        <stp>Dir=V</stp>
        <stp>Dts=S</stp>
        <stp>days=a</stp>
        <stp>fill=p</stp>
        <stp>cols=2;rows=38</stp>
        <tr r="C37" s="20"/>
      </tp>
      <tp t="e">
        <v>#N/A</v>
        <stp/>
        <stp>##V3_BDHV12</stp>
        <stp>PLLFLNJK Index</stp>
        <stp>PX_LAST</stp>
        <stp>2009-02-02</stp>
        <stp/>
        <stp>[JKM &amp; Slope to Brent-v2.xlsx]JKM linked blmg Table!R9C5</stp>
        <stp>Dir=V</stp>
        <stp>CDR=SI</stp>
        <stp>Days=A</stp>
        <stp>Dts=S</stp>
        <stp>Sort=R</stp>
        <stp>Fill=B</stp>
        <stp>cols=2;rows=2544</stp>
        <tr r="E9" s="18"/>
      </tp>
      <tp t="e">
        <v>#N/A</v>
        <stp/>
        <stp>##V3_BDHV12</stp>
        <stp>PLLFLNJK Index</stp>
        <stp>PX_LAST</stp>
        <stp>1/1/2010</stp>
        <stp>12/31/2010</stp>
        <stp>[JKM &amp; Slope to Brent-v2.xlsx]Calendar Daily JKM Chart (2)!R37C21</stp>
        <stp>Dir=V</stp>
        <stp>Dts=S</stp>
        <stp>days=a</stp>
        <stp>fill=p</stp>
        <stp>cols=2;rows=365</stp>
        <tr r="U37" s="20"/>
      </tp>
      <tp t="e">
        <v>#N/A</v>
        <stp/>
        <stp>##V3_BDHV12</stp>
        <stp>PLLFLNJK Index</stp>
        <stp>PX_LAST</stp>
        <stp>1/1/2015</stp>
        <stp>12/31/2015</stp>
        <stp>[JKM &amp; Slope to Brent-v2.xlsx]Calendar Daily JKM Chart (2)!R37C11</stp>
        <stp>Dir=V</stp>
        <stp>Dts=S</stp>
        <stp>days=a</stp>
        <stp>fill=p</stp>
        <stp>cols=2;rows=365</stp>
        <tr r="K37" s="20"/>
      </tp>
      <tp t="e">
        <v>#N/A</v>
        <stp/>
        <stp>##V3_BDHV12</stp>
        <stp>PLLFLNJK Index</stp>
        <stp>PX_LAST</stp>
        <stp>1/1/2014</stp>
        <stp>12/31/2014</stp>
        <stp>[JKM &amp; Slope to Brent-v2.xlsx]Calendar Daily JKM Chart (2)!R37C13</stp>
        <stp>Dir=V</stp>
        <stp>Dts=S</stp>
        <stp>days=a</stp>
        <stp>fill=p</stp>
        <stp>cols=2;rows=365</stp>
        <tr r="M37" s="20"/>
      </tp>
      <tp t="e">
        <v>#N/A</v>
        <stp/>
        <stp>##V3_BDHV12</stp>
        <stp>PLLFLNJK Index</stp>
        <stp>PX_LAST</stp>
        <stp>1/1/2013</stp>
        <stp>12/31/2013</stp>
        <stp>[JKM &amp; Slope to Brent-v2.xlsx]Calendar Daily JKM Chart (2)!R37C15</stp>
        <stp>Dir=V</stp>
        <stp>Dts=S</stp>
        <stp>days=a</stp>
        <stp>fill=p</stp>
        <stp>cols=2;rows=365</stp>
        <tr r="O37" s="20"/>
      </tp>
      <tp t="e">
        <v>#N/A</v>
        <stp/>
        <stp>##V3_BDHV12</stp>
        <stp>PLLFLNJK Index</stp>
        <stp>PX_LAST</stp>
        <stp>1/1/2012</stp>
        <stp>12/31/2012</stp>
        <stp>[JKM &amp; Slope to Brent-v2.xlsx]Calendar Daily JKM Chart (2)!R37C17</stp>
        <stp>Dir=V</stp>
        <stp>Dts=S</stp>
        <stp>days=a</stp>
        <stp>fill=p</stp>
        <stp>cols=2;rows=366</stp>
        <tr r="Q37" s="20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JKM Historical Spot Pice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036016595929145E-2"/>
          <c:y val="0.13528548432913551"/>
          <c:w val="0.90434571359160865"/>
          <c:h val="0.69574069997798815"/>
        </c:manualLayout>
      </c:layout>
      <c:lineChart>
        <c:grouping val="standard"/>
        <c:varyColors val="0"/>
        <c:ser>
          <c:idx val="0"/>
          <c:order val="0"/>
          <c:tx>
            <c:strRef>
              <c:f>'JKM linked blmg Table'!$P$10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Table'!$Q$1:$AB$1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'JKM linked blmg Table'!$Q$10:$AB$10</c:f>
              <c:numCache>
                <c:formatCode>_(* #,##0.000_);_(* \(#,##0.000\);_(* "-"??_);_(@_)</c:formatCode>
                <c:ptCount val="12"/>
                <c:pt idx="0">
                  <c:v>15.629761904761907</c:v>
                </c:pt>
                <c:pt idx="1">
                  <c:v>17.347500000000004</c:v>
                </c:pt>
                <c:pt idx="2">
                  <c:v>19.139285714285712</c:v>
                </c:pt>
                <c:pt idx="3">
                  <c:v>17.636249999999997</c:v>
                </c:pt>
                <c:pt idx="4">
                  <c:v>15.463750000000001</c:v>
                </c:pt>
                <c:pt idx="5">
                  <c:v>14.56547619047619</c:v>
                </c:pt>
                <c:pt idx="6">
                  <c:v>14.484523809523807</c:v>
                </c:pt>
                <c:pt idx="7">
                  <c:v>15.464285714285714</c:v>
                </c:pt>
                <c:pt idx="8">
                  <c:v>16.004761904761903</c:v>
                </c:pt>
                <c:pt idx="9">
                  <c:v>15.234523809523813</c:v>
                </c:pt>
                <c:pt idx="10">
                  <c:v>15.864285714285716</c:v>
                </c:pt>
                <c:pt idx="11">
                  <c:v>17.689130434782609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6C-4D51-AE53-AE2BC6BE43FF}"/>
            </c:ext>
          </c:extLst>
        </c:ser>
        <c:ser>
          <c:idx val="1"/>
          <c:order val="1"/>
          <c:tx>
            <c:strRef>
              <c:f>'JKM linked blmg Table'!$P$11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Table'!$Q$1:$AB$1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'JKM linked blmg Table'!$Q$11:$AB$11</c:f>
              <c:numCache>
                <c:formatCode>_(* #,##0.000_);_(* \(#,##0.000\);_(* "-"??_);_(@_)</c:formatCode>
                <c:ptCount val="12"/>
                <c:pt idx="0">
                  <c:v>18.9575</c:v>
                </c:pt>
                <c:pt idx="1">
                  <c:v>18.80833333333333</c:v>
                </c:pt>
                <c:pt idx="2">
                  <c:v>19.419047619047621</c:v>
                </c:pt>
                <c:pt idx="3">
                  <c:v>18.112500000000001</c:v>
                </c:pt>
                <c:pt idx="4">
                  <c:v>15.55909090909091</c:v>
                </c:pt>
                <c:pt idx="5">
                  <c:v>14.315789473684211</c:v>
                </c:pt>
                <c:pt idx="6">
                  <c:v>12.951190476190478</c:v>
                </c:pt>
                <c:pt idx="7">
                  <c:v>11.364772727272729</c:v>
                </c:pt>
                <c:pt idx="8">
                  <c:v>10.70227272727273</c:v>
                </c:pt>
                <c:pt idx="9">
                  <c:v>12.826190476190474</c:v>
                </c:pt>
                <c:pt idx="10">
                  <c:v>14.422619047619051</c:v>
                </c:pt>
                <c:pt idx="11">
                  <c:v>12.490476190476189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76C-4D51-AE53-AE2BC6BE43FF}"/>
            </c:ext>
          </c:extLst>
        </c:ser>
        <c:ser>
          <c:idx val="2"/>
          <c:order val="2"/>
          <c:tx>
            <c:strRef>
              <c:f>'JKM linked blmg Table'!$P$12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Table'!$Q$1:$AB$1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'JKM linked blmg Table'!$Q$12:$AB$12</c:f>
              <c:numCache>
                <c:formatCode>_(* #,##0.000_);_(* \(#,##0.000\);_(* "-"??_);_(@_)</c:formatCode>
                <c:ptCount val="12"/>
                <c:pt idx="0">
                  <c:v>10.061904761904763</c:v>
                </c:pt>
                <c:pt idx="1">
                  <c:v>9.911249999999999</c:v>
                </c:pt>
                <c:pt idx="2">
                  <c:v>7.4357142857142859</c:v>
                </c:pt>
                <c:pt idx="3">
                  <c:v>7.2791666666666668</c:v>
                </c:pt>
                <c:pt idx="4">
                  <c:v>7.3795454545454531</c:v>
                </c:pt>
                <c:pt idx="5">
                  <c:v>7.1202380952380953</c:v>
                </c:pt>
                <c:pt idx="6">
                  <c:v>7.6150000000000002</c:v>
                </c:pt>
                <c:pt idx="7">
                  <c:v>7.3954545454545437</c:v>
                </c:pt>
                <c:pt idx="8">
                  <c:v>8.0065789473684195</c:v>
                </c:pt>
                <c:pt idx="9">
                  <c:v>7.5380952380952371</c:v>
                </c:pt>
                <c:pt idx="10">
                  <c:v>6.6999999999999993</c:v>
                </c:pt>
                <c:pt idx="11">
                  <c:v>7.2800000000000011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76C-4D51-AE53-AE2BC6BE43FF}"/>
            </c:ext>
          </c:extLst>
        </c:ser>
        <c:ser>
          <c:idx val="3"/>
          <c:order val="3"/>
          <c:tx>
            <c:strRef>
              <c:f>'JKM linked blmg Table'!$P$13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Table'!$Q$1:$AB$1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'JKM linked blmg Table'!$Q$13:$AB$13</c:f>
              <c:numCache>
                <c:formatCode>_(* #,##0.000_);_(* \(#,##0.000\);_(* "-"??_);_(@_)</c:formatCode>
                <c:ptCount val="12"/>
                <c:pt idx="0">
                  <c:v>7.3965909090909072</c:v>
                </c:pt>
                <c:pt idx="1">
                  <c:v>6.7166666666666659</c:v>
                </c:pt>
                <c:pt idx="2">
                  <c:v>5.3394736842105255</c:v>
                </c:pt>
                <c:pt idx="3">
                  <c:v>4.4595238095238097</c:v>
                </c:pt>
                <c:pt idx="4">
                  <c:v>4.2409090909090912</c:v>
                </c:pt>
                <c:pt idx="5">
                  <c:v>4.4605263157894726</c:v>
                </c:pt>
                <c:pt idx="6">
                  <c:v>4.8326086956521737</c:v>
                </c:pt>
                <c:pt idx="7">
                  <c:v>5.2726190476190462</c:v>
                </c:pt>
                <c:pt idx="8">
                  <c:v>5.8050000000000006</c:v>
                </c:pt>
                <c:pt idx="9">
                  <c:v>5.4704545454545466</c:v>
                </c:pt>
                <c:pt idx="10">
                  <c:v>5.977380952380952</c:v>
                </c:pt>
                <c:pt idx="11">
                  <c:v>7.0295454545454561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76C-4D51-AE53-AE2BC6BE43FF}"/>
            </c:ext>
          </c:extLst>
        </c:ser>
        <c:ser>
          <c:idx val="4"/>
          <c:order val="4"/>
          <c:tx>
            <c:strRef>
              <c:f>'JKM linked blmg Table'!$P$14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Table'!$Q$1:$AB$1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'JKM linked blmg Table'!$Q$14:$AB$14</c:f>
              <c:numCache>
                <c:formatCode>_(* #,##0.000_);_(* \(#,##0.000\);_(* "-"??_);_(@_)</c:formatCode>
                <c:ptCount val="12"/>
                <c:pt idx="0">
                  <c:v>7.8545454545454563</c:v>
                </c:pt>
                <c:pt idx="1">
                  <c:v>9.4881578947368403</c:v>
                </c:pt>
                <c:pt idx="2">
                  <c:v>7.65</c:v>
                </c:pt>
                <c:pt idx="3">
                  <c:v>6.0787499999999994</c:v>
                </c:pt>
                <c:pt idx="4">
                  <c:v>5.4535714285714292</c:v>
                </c:pt>
                <c:pt idx="5">
                  <c:v>5.6578947368421053</c:v>
                </c:pt>
                <c:pt idx="6">
                  <c:v>5.4815217391304341</c:v>
                </c:pt>
                <c:pt idx="7">
                  <c:v>5.4450000000000003</c:v>
                </c:pt>
                <c:pt idx="8">
                  <c:v>5.8690476190476195</c:v>
                </c:pt>
                <c:pt idx="9">
                  <c:v>6.3159090909090914</c:v>
                </c:pt>
                <c:pt idx="10">
                  <c:v>8.27</c:v>
                </c:pt>
                <c:pt idx="11">
                  <c:v>9.1829545454545443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76C-4D51-AE53-AE2BC6BE43FF}"/>
            </c:ext>
          </c:extLst>
        </c:ser>
        <c:ser>
          <c:idx val="5"/>
          <c:order val="5"/>
          <c:tx>
            <c:strRef>
              <c:f>'JKM linked blmg Table'!$P$15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Table'!$Q$1:$AB$1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'JKM linked blmg Table'!$Q$15:$AB$15</c:f>
              <c:numCache>
                <c:formatCode>_(* #,##0.000_);_(* \(#,##0.000\);_(* "-"??_);_(@_)</c:formatCode>
                <c:ptCount val="12"/>
                <c:pt idx="0">
                  <c:v>9.9670454545454561</c:v>
                </c:pt>
                <c:pt idx="1">
                  <c:v>11.230263157894736</c:v>
                </c:pt>
                <c:pt idx="2">
                  <c:v>10.451086956521738</c:v>
                </c:pt>
                <c:pt idx="3">
                  <c:v>8.3973684210526311</c:v>
                </c:pt>
                <c:pt idx="4">
                  <c:v>7.1775000000000002</c:v>
                </c:pt>
                <c:pt idx="5">
                  <c:v>7.9714285714285706</c:v>
                </c:pt>
                <c:pt idx="6">
                  <c:v>9.6166666666666689</c:v>
                </c:pt>
                <c:pt idx="7">
                  <c:v>10.455</c:v>
                </c:pt>
                <c:pt idx="8">
                  <c:v>9.8698636363636343</c:v>
                </c:pt>
                <c:pt idx="9">
                  <c:v>11.45542857142857</c:v>
                </c:pt>
                <c:pt idx="10">
                  <c:v>11.116190476190477</c:v>
                </c:pt>
                <c:pt idx="11">
                  <c:v>10.479500000000002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76C-4D51-AE53-AE2BC6BE43FF}"/>
            </c:ext>
          </c:extLst>
        </c:ser>
        <c:ser>
          <c:idx val="6"/>
          <c:order val="6"/>
          <c:tx>
            <c:strRef>
              <c:f>'JKM linked blmg Table'!$P$16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Table'!$Q$1:$AB$1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'JKM linked blmg Table'!$Q$16:$R$16</c:f>
              <c:numCache>
                <c:formatCode>_(* #,##0.000_);_(* \(#,##0.000\);_(* "-"??_);_(@_)</c:formatCode>
                <c:ptCount val="2"/>
                <c:pt idx="0">
                  <c:v>9.5022857142857138</c:v>
                </c:pt>
                <c:pt idx="1">
                  <c:v>8.7848888888888883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76C-4D51-AE53-AE2BC6BE4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507176"/>
        <c:axId val="821508488"/>
      </c:lineChart>
      <c:catAx>
        <c:axId val="821507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$/mmbtu</a:t>
                </a:r>
              </a:p>
            </c:rich>
          </c:tx>
          <c:layout>
            <c:manualLayout>
              <c:xMode val="edge"/>
              <c:yMode val="edge"/>
              <c:x val="1.0174390633112759E-2"/>
              <c:y val="3.5314321130058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508488"/>
        <c:crosses val="autoZero"/>
        <c:auto val="1"/>
        <c:lblAlgn val="ctr"/>
        <c:lblOffset val="100"/>
        <c:noMultiLvlLbl val="0"/>
      </c:catAx>
      <c:valAx>
        <c:axId val="82150848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50717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JKM Slope to Ice Brent daily from 2009- todate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'JKM linked blmg Table'!$H$8</c:f>
              <c:strCache>
                <c:ptCount val="1"/>
                <c:pt idx="0">
                  <c:v>Slope%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'JKM linked blmg Table'!$E$9:$E$2552</c:f>
              <c:numCache>
                <c:formatCode>m/d/yyyy</c:formatCode>
                <c:ptCount val="2544"/>
                <c:pt idx="0">
                  <c:v>43544</c:v>
                </c:pt>
                <c:pt idx="1">
                  <c:v>43543</c:v>
                </c:pt>
                <c:pt idx="2">
                  <c:v>43542</c:v>
                </c:pt>
                <c:pt idx="3">
                  <c:v>43539</c:v>
                </c:pt>
                <c:pt idx="4">
                  <c:v>43538</c:v>
                </c:pt>
                <c:pt idx="5">
                  <c:v>43537</c:v>
                </c:pt>
                <c:pt idx="6">
                  <c:v>43536</c:v>
                </c:pt>
                <c:pt idx="7">
                  <c:v>43535</c:v>
                </c:pt>
                <c:pt idx="8">
                  <c:v>43532</c:v>
                </c:pt>
                <c:pt idx="9">
                  <c:v>43531</c:v>
                </c:pt>
                <c:pt idx="10">
                  <c:v>43530</c:v>
                </c:pt>
                <c:pt idx="11">
                  <c:v>43529</c:v>
                </c:pt>
                <c:pt idx="12">
                  <c:v>43528</c:v>
                </c:pt>
                <c:pt idx="13">
                  <c:v>43525</c:v>
                </c:pt>
                <c:pt idx="14">
                  <c:v>43524</c:v>
                </c:pt>
                <c:pt idx="15">
                  <c:v>43523</c:v>
                </c:pt>
                <c:pt idx="16">
                  <c:v>43522</c:v>
                </c:pt>
                <c:pt idx="17">
                  <c:v>43521</c:v>
                </c:pt>
                <c:pt idx="18">
                  <c:v>43518</c:v>
                </c:pt>
                <c:pt idx="19">
                  <c:v>43517</c:v>
                </c:pt>
                <c:pt idx="20">
                  <c:v>43516</c:v>
                </c:pt>
                <c:pt idx="21">
                  <c:v>43515</c:v>
                </c:pt>
                <c:pt idx="22">
                  <c:v>43514</c:v>
                </c:pt>
                <c:pt idx="23">
                  <c:v>43511</c:v>
                </c:pt>
                <c:pt idx="24">
                  <c:v>43510</c:v>
                </c:pt>
                <c:pt idx="25">
                  <c:v>43509</c:v>
                </c:pt>
                <c:pt idx="26">
                  <c:v>43508</c:v>
                </c:pt>
                <c:pt idx="27">
                  <c:v>43507</c:v>
                </c:pt>
                <c:pt idx="28">
                  <c:v>43504</c:v>
                </c:pt>
                <c:pt idx="29">
                  <c:v>43503</c:v>
                </c:pt>
                <c:pt idx="30">
                  <c:v>43500</c:v>
                </c:pt>
                <c:pt idx="31">
                  <c:v>43497</c:v>
                </c:pt>
                <c:pt idx="32">
                  <c:v>43496</c:v>
                </c:pt>
                <c:pt idx="33">
                  <c:v>43495</c:v>
                </c:pt>
                <c:pt idx="34">
                  <c:v>43494</c:v>
                </c:pt>
                <c:pt idx="35">
                  <c:v>43493</c:v>
                </c:pt>
                <c:pt idx="36">
                  <c:v>43490</c:v>
                </c:pt>
                <c:pt idx="37">
                  <c:v>43489</c:v>
                </c:pt>
                <c:pt idx="38">
                  <c:v>43488</c:v>
                </c:pt>
                <c:pt idx="39">
                  <c:v>43487</c:v>
                </c:pt>
                <c:pt idx="40">
                  <c:v>43486</c:v>
                </c:pt>
                <c:pt idx="41">
                  <c:v>43483</c:v>
                </c:pt>
                <c:pt idx="42">
                  <c:v>43482</c:v>
                </c:pt>
                <c:pt idx="43">
                  <c:v>43481</c:v>
                </c:pt>
                <c:pt idx="44">
                  <c:v>43480</c:v>
                </c:pt>
                <c:pt idx="45">
                  <c:v>43479</c:v>
                </c:pt>
                <c:pt idx="46">
                  <c:v>43476</c:v>
                </c:pt>
                <c:pt idx="47">
                  <c:v>43475</c:v>
                </c:pt>
                <c:pt idx="48">
                  <c:v>43474</c:v>
                </c:pt>
                <c:pt idx="49">
                  <c:v>43473</c:v>
                </c:pt>
                <c:pt idx="50">
                  <c:v>43472</c:v>
                </c:pt>
                <c:pt idx="51">
                  <c:v>43469</c:v>
                </c:pt>
                <c:pt idx="52">
                  <c:v>43468</c:v>
                </c:pt>
                <c:pt idx="53">
                  <c:v>43467</c:v>
                </c:pt>
                <c:pt idx="54">
                  <c:v>43465</c:v>
                </c:pt>
                <c:pt idx="55">
                  <c:v>43462</c:v>
                </c:pt>
                <c:pt idx="56">
                  <c:v>43461</c:v>
                </c:pt>
                <c:pt idx="57">
                  <c:v>43460</c:v>
                </c:pt>
                <c:pt idx="58">
                  <c:v>43458</c:v>
                </c:pt>
                <c:pt idx="59">
                  <c:v>43455</c:v>
                </c:pt>
                <c:pt idx="60">
                  <c:v>43454</c:v>
                </c:pt>
                <c:pt idx="61">
                  <c:v>43453</c:v>
                </c:pt>
                <c:pt idx="62">
                  <c:v>43452</c:v>
                </c:pt>
                <c:pt idx="63">
                  <c:v>43451</c:v>
                </c:pt>
                <c:pt idx="64">
                  <c:v>43448</c:v>
                </c:pt>
                <c:pt idx="65">
                  <c:v>43447</c:v>
                </c:pt>
                <c:pt idx="66">
                  <c:v>43446</c:v>
                </c:pt>
                <c:pt idx="67">
                  <c:v>43445</c:v>
                </c:pt>
                <c:pt idx="68">
                  <c:v>43444</c:v>
                </c:pt>
                <c:pt idx="69">
                  <c:v>43441</c:v>
                </c:pt>
                <c:pt idx="70">
                  <c:v>43440</c:v>
                </c:pt>
                <c:pt idx="71">
                  <c:v>43439</c:v>
                </c:pt>
                <c:pt idx="72">
                  <c:v>43438</c:v>
                </c:pt>
                <c:pt idx="73">
                  <c:v>43437</c:v>
                </c:pt>
                <c:pt idx="74">
                  <c:v>43434</c:v>
                </c:pt>
                <c:pt idx="75">
                  <c:v>43433</c:v>
                </c:pt>
                <c:pt idx="76">
                  <c:v>43432</c:v>
                </c:pt>
                <c:pt idx="77">
                  <c:v>43431</c:v>
                </c:pt>
                <c:pt idx="78">
                  <c:v>43430</c:v>
                </c:pt>
                <c:pt idx="79">
                  <c:v>43427</c:v>
                </c:pt>
                <c:pt idx="80">
                  <c:v>43426</c:v>
                </c:pt>
                <c:pt idx="81">
                  <c:v>43425</c:v>
                </c:pt>
                <c:pt idx="82">
                  <c:v>43424</c:v>
                </c:pt>
                <c:pt idx="83">
                  <c:v>43423</c:v>
                </c:pt>
                <c:pt idx="84">
                  <c:v>43420</c:v>
                </c:pt>
                <c:pt idx="85">
                  <c:v>43419</c:v>
                </c:pt>
                <c:pt idx="86">
                  <c:v>43418</c:v>
                </c:pt>
                <c:pt idx="87">
                  <c:v>43417</c:v>
                </c:pt>
                <c:pt idx="88">
                  <c:v>43416</c:v>
                </c:pt>
                <c:pt idx="89">
                  <c:v>43413</c:v>
                </c:pt>
                <c:pt idx="90">
                  <c:v>43412</c:v>
                </c:pt>
                <c:pt idx="91">
                  <c:v>43411</c:v>
                </c:pt>
                <c:pt idx="92">
                  <c:v>43409</c:v>
                </c:pt>
                <c:pt idx="93">
                  <c:v>43406</c:v>
                </c:pt>
                <c:pt idx="94">
                  <c:v>43405</c:v>
                </c:pt>
                <c:pt idx="95">
                  <c:v>43404</c:v>
                </c:pt>
                <c:pt idx="96">
                  <c:v>43403</c:v>
                </c:pt>
                <c:pt idx="97">
                  <c:v>43402</c:v>
                </c:pt>
                <c:pt idx="98">
                  <c:v>43399</c:v>
                </c:pt>
                <c:pt idx="99">
                  <c:v>43398</c:v>
                </c:pt>
                <c:pt idx="100">
                  <c:v>43397</c:v>
                </c:pt>
                <c:pt idx="101">
                  <c:v>43396</c:v>
                </c:pt>
                <c:pt idx="102">
                  <c:v>43395</c:v>
                </c:pt>
                <c:pt idx="103">
                  <c:v>43392</c:v>
                </c:pt>
                <c:pt idx="104">
                  <c:v>43391</c:v>
                </c:pt>
                <c:pt idx="105">
                  <c:v>43390</c:v>
                </c:pt>
                <c:pt idx="106">
                  <c:v>43389</c:v>
                </c:pt>
                <c:pt idx="107">
                  <c:v>43388</c:v>
                </c:pt>
                <c:pt idx="108">
                  <c:v>43385</c:v>
                </c:pt>
                <c:pt idx="109">
                  <c:v>43384</c:v>
                </c:pt>
                <c:pt idx="110">
                  <c:v>43383</c:v>
                </c:pt>
                <c:pt idx="111">
                  <c:v>43382</c:v>
                </c:pt>
                <c:pt idx="112">
                  <c:v>43381</c:v>
                </c:pt>
                <c:pt idx="113">
                  <c:v>43378</c:v>
                </c:pt>
                <c:pt idx="114">
                  <c:v>43377</c:v>
                </c:pt>
                <c:pt idx="115">
                  <c:v>43376</c:v>
                </c:pt>
                <c:pt idx="116">
                  <c:v>43375</c:v>
                </c:pt>
                <c:pt idx="117">
                  <c:v>43374</c:v>
                </c:pt>
                <c:pt idx="118">
                  <c:v>43371</c:v>
                </c:pt>
                <c:pt idx="119">
                  <c:v>43370</c:v>
                </c:pt>
                <c:pt idx="120">
                  <c:v>43369</c:v>
                </c:pt>
                <c:pt idx="121">
                  <c:v>43368</c:v>
                </c:pt>
                <c:pt idx="122">
                  <c:v>43367</c:v>
                </c:pt>
                <c:pt idx="123">
                  <c:v>43364</c:v>
                </c:pt>
                <c:pt idx="124">
                  <c:v>43363</c:v>
                </c:pt>
                <c:pt idx="125">
                  <c:v>43362</c:v>
                </c:pt>
                <c:pt idx="126">
                  <c:v>43361</c:v>
                </c:pt>
                <c:pt idx="127">
                  <c:v>43360</c:v>
                </c:pt>
                <c:pt idx="128">
                  <c:v>43357</c:v>
                </c:pt>
                <c:pt idx="129">
                  <c:v>43356</c:v>
                </c:pt>
                <c:pt idx="130">
                  <c:v>43355</c:v>
                </c:pt>
                <c:pt idx="131">
                  <c:v>43354</c:v>
                </c:pt>
                <c:pt idx="132">
                  <c:v>43353</c:v>
                </c:pt>
                <c:pt idx="133">
                  <c:v>43350</c:v>
                </c:pt>
                <c:pt idx="134">
                  <c:v>43349</c:v>
                </c:pt>
                <c:pt idx="135">
                  <c:v>43348</c:v>
                </c:pt>
                <c:pt idx="136">
                  <c:v>43347</c:v>
                </c:pt>
                <c:pt idx="137">
                  <c:v>43346</c:v>
                </c:pt>
                <c:pt idx="138">
                  <c:v>43343</c:v>
                </c:pt>
                <c:pt idx="139">
                  <c:v>43342</c:v>
                </c:pt>
                <c:pt idx="140">
                  <c:v>43341</c:v>
                </c:pt>
                <c:pt idx="141">
                  <c:v>43340</c:v>
                </c:pt>
                <c:pt idx="142">
                  <c:v>43339</c:v>
                </c:pt>
                <c:pt idx="143">
                  <c:v>43336</c:v>
                </c:pt>
                <c:pt idx="144">
                  <c:v>43335</c:v>
                </c:pt>
                <c:pt idx="145">
                  <c:v>43333</c:v>
                </c:pt>
                <c:pt idx="146">
                  <c:v>43332</c:v>
                </c:pt>
                <c:pt idx="147">
                  <c:v>43329</c:v>
                </c:pt>
                <c:pt idx="148">
                  <c:v>43328</c:v>
                </c:pt>
                <c:pt idx="149">
                  <c:v>43327</c:v>
                </c:pt>
                <c:pt idx="150">
                  <c:v>43326</c:v>
                </c:pt>
                <c:pt idx="151">
                  <c:v>43325</c:v>
                </c:pt>
                <c:pt idx="152">
                  <c:v>43322</c:v>
                </c:pt>
                <c:pt idx="153">
                  <c:v>43320</c:v>
                </c:pt>
                <c:pt idx="154">
                  <c:v>43319</c:v>
                </c:pt>
                <c:pt idx="155">
                  <c:v>43318</c:v>
                </c:pt>
                <c:pt idx="156">
                  <c:v>43315</c:v>
                </c:pt>
                <c:pt idx="157">
                  <c:v>43314</c:v>
                </c:pt>
                <c:pt idx="158">
                  <c:v>43313</c:v>
                </c:pt>
                <c:pt idx="159">
                  <c:v>43312</c:v>
                </c:pt>
                <c:pt idx="160">
                  <c:v>43311</c:v>
                </c:pt>
                <c:pt idx="161">
                  <c:v>43308</c:v>
                </c:pt>
                <c:pt idx="162">
                  <c:v>43307</c:v>
                </c:pt>
                <c:pt idx="163">
                  <c:v>43306</c:v>
                </c:pt>
                <c:pt idx="164">
                  <c:v>43305</c:v>
                </c:pt>
                <c:pt idx="165">
                  <c:v>43304</c:v>
                </c:pt>
                <c:pt idx="166">
                  <c:v>43301</c:v>
                </c:pt>
                <c:pt idx="167">
                  <c:v>43300</c:v>
                </c:pt>
                <c:pt idx="168">
                  <c:v>43299</c:v>
                </c:pt>
                <c:pt idx="169">
                  <c:v>43298</c:v>
                </c:pt>
                <c:pt idx="170">
                  <c:v>43297</c:v>
                </c:pt>
                <c:pt idx="171">
                  <c:v>43294</c:v>
                </c:pt>
                <c:pt idx="172">
                  <c:v>43293</c:v>
                </c:pt>
                <c:pt idx="173">
                  <c:v>43292</c:v>
                </c:pt>
                <c:pt idx="174">
                  <c:v>43291</c:v>
                </c:pt>
                <c:pt idx="175">
                  <c:v>43290</c:v>
                </c:pt>
                <c:pt idx="176">
                  <c:v>43287</c:v>
                </c:pt>
                <c:pt idx="177">
                  <c:v>43286</c:v>
                </c:pt>
                <c:pt idx="178">
                  <c:v>43285</c:v>
                </c:pt>
                <c:pt idx="179">
                  <c:v>43284</c:v>
                </c:pt>
                <c:pt idx="180">
                  <c:v>43283</c:v>
                </c:pt>
                <c:pt idx="181">
                  <c:v>43280</c:v>
                </c:pt>
                <c:pt idx="182">
                  <c:v>43279</c:v>
                </c:pt>
                <c:pt idx="183">
                  <c:v>43278</c:v>
                </c:pt>
                <c:pt idx="184">
                  <c:v>43277</c:v>
                </c:pt>
                <c:pt idx="185">
                  <c:v>43276</c:v>
                </c:pt>
                <c:pt idx="186">
                  <c:v>43273</c:v>
                </c:pt>
                <c:pt idx="187">
                  <c:v>43272</c:v>
                </c:pt>
                <c:pt idx="188">
                  <c:v>43271</c:v>
                </c:pt>
                <c:pt idx="189">
                  <c:v>43270</c:v>
                </c:pt>
                <c:pt idx="190">
                  <c:v>43269</c:v>
                </c:pt>
                <c:pt idx="191">
                  <c:v>43265</c:v>
                </c:pt>
                <c:pt idx="192">
                  <c:v>43264</c:v>
                </c:pt>
                <c:pt idx="193">
                  <c:v>43263</c:v>
                </c:pt>
                <c:pt idx="194">
                  <c:v>43262</c:v>
                </c:pt>
                <c:pt idx="195">
                  <c:v>43259</c:v>
                </c:pt>
                <c:pt idx="196">
                  <c:v>43258</c:v>
                </c:pt>
                <c:pt idx="197">
                  <c:v>43257</c:v>
                </c:pt>
                <c:pt idx="198">
                  <c:v>43256</c:v>
                </c:pt>
                <c:pt idx="199">
                  <c:v>43255</c:v>
                </c:pt>
                <c:pt idx="200">
                  <c:v>43252</c:v>
                </c:pt>
                <c:pt idx="201">
                  <c:v>43251</c:v>
                </c:pt>
                <c:pt idx="202">
                  <c:v>43250</c:v>
                </c:pt>
                <c:pt idx="203">
                  <c:v>43248</c:v>
                </c:pt>
                <c:pt idx="204">
                  <c:v>43245</c:v>
                </c:pt>
                <c:pt idx="205">
                  <c:v>43244</c:v>
                </c:pt>
                <c:pt idx="206">
                  <c:v>43243</c:v>
                </c:pt>
                <c:pt idx="207">
                  <c:v>43242</c:v>
                </c:pt>
                <c:pt idx="208">
                  <c:v>43241</c:v>
                </c:pt>
                <c:pt idx="209">
                  <c:v>43238</c:v>
                </c:pt>
                <c:pt idx="210">
                  <c:v>43237</c:v>
                </c:pt>
                <c:pt idx="211">
                  <c:v>43236</c:v>
                </c:pt>
                <c:pt idx="212">
                  <c:v>43235</c:v>
                </c:pt>
                <c:pt idx="213">
                  <c:v>43234</c:v>
                </c:pt>
                <c:pt idx="214">
                  <c:v>43231</c:v>
                </c:pt>
                <c:pt idx="215">
                  <c:v>43230</c:v>
                </c:pt>
                <c:pt idx="216">
                  <c:v>43229</c:v>
                </c:pt>
                <c:pt idx="217">
                  <c:v>43228</c:v>
                </c:pt>
                <c:pt idx="218">
                  <c:v>43227</c:v>
                </c:pt>
                <c:pt idx="219">
                  <c:v>43224</c:v>
                </c:pt>
                <c:pt idx="220">
                  <c:v>43223</c:v>
                </c:pt>
                <c:pt idx="221">
                  <c:v>43222</c:v>
                </c:pt>
                <c:pt idx="222">
                  <c:v>43220</c:v>
                </c:pt>
                <c:pt idx="223">
                  <c:v>43217</c:v>
                </c:pt>
                <c:pt idx="224">
                  <c:v>43216</c:v>
                </c:pt>
                <c:pt idx="225">
                  <c:v>43215</c:v>
                </c:pt>
                <c:pt idx="226">
                  <c:v>43214</c:v>
                </c:pt>
                <c:pt idx="227">
                  <c:v>43213</c:v>
                </c:pt>
                <c:pt idx="228">
                  <c:v>43210</c:v>
                </c:pt>
                <c:pt idx="229">
                  <c:v>43209</c:v>
                </c:pt>
                <c:pt idx="230">
                  <c:v>43208</c:v>
                </c:pt>
                <c:pt idx="231">
                  <c:v>43207</c:v>
                </c:pt>
                <c:pt idx="232">
                  <c:v>43206</c:v>
                </c:pt>
                <c:pt idx="233">
                  <c:v>43203</c:v>
                </c:pt>
                <c:pt idx="234">
                  <c:v>43202</c:v>
                </c:pt>
                <c:pt idx="235">
                  <c:v>43201</c:v>
                </c:pt>
                <c:pt idx="236">
                  <c:v>43200</c:v>
                </c:pt>
                <c:pt idx="237">
                  <c:v>43199</c:v>
                </c:pt>
                <c:pt idx="238">
                  <c:v>43196</c:v>
                </c:pt>
                <c:pt idx="239">
                  <c:v>43195</c:v>
                </c:pt>
                <c:pt idx="240">
                  <c:v>43194</c:v>
                </c:pt>
                <c:pt idx="241">
                  <c:v>43193</c:v>
                </c:pt>
                <c:pt idx="242">
                  <c:v>43192</c:v>
                </c:pt>
                <c:pt idx="243">
                  <c:v>43188</c:v>
                </c:pt>
                <c:pt idx="244">
                  <c:v>43187</c:v>
                </c:pt>
                <c:pt idx="245">
                  <c:v>43186</c:v>
                </c:pt>
                <c:pt idx="246">
                  <c:v>43185</c:v>
                </c:pt>
                <c:pt idx="247">
                  <c:v>43182</c:v>
                </c:pt>
                <c:pt idx="248">
                  <c:v>43181</c:v>
                </c:pt>
                <c:pt idx="249">
                  <c:v>43180</c:v>
                </c:pt>
                <c:pt idx="250">
                  <c:v>43179</c:v>
                </c:pt>
                <c:pt idx="251">
                  <c:v>43178</c:v>
                </c:pt>
                <c:pt idx="252">
                  <c:v>43175</c:v>
                </c:pt>
                <c:pt idx="253">
                  <c:v>43174</c:v>
                </c:pt>
                <c:pt idx="254">
                  <c:v>43173</c:v>
                </c:pt>
                <c:pt idx="255">
                  <c:v>43172</c:v>
                </c:pt>
                <c:pt idx="256">
                  <c:v>43171</c:v>
                </c:pt>
                <c:pt idx="257">
                  <c:v>43168</c:v>
                </c:pt>
                <c:pt idx="258">
                  <c:v>43167</c:v>
                </c:pt>
                <c:pt idx="259">
                  <c:v>43166</c:v>
                </c:pt>
                <c:pt idx="260">
                  <c:v>43165</c:v>
                </c:pt>
                <c:pt idx="261">
                  <c:v>43164</c:v>
                </c:pt>
                <c:pt idx="262">
                  <c:v>43161</c:v>
                </c:pt>
                <c:pt idx="263">
                  <c:v>43160</c:v>
                </c:pt>
                <c:pt idx="264">
                  <c:v>43159</c:v>
                </c:pt>
                <c:pt idx="265">
                  <c:v>43158</c:v>
                </c:pt>
                <c:pt idx="266">
                  <c:v>43157</c:v>
                </c:pt>
                <c:pt idx="267">
                  <c:v>43154</c:v>
                </c:pt>
                <c:pt idx="268">
                  <c:v>43153</c:v>
                </c:pt>
                <c:pt idx="269">
                  <c:v>43152</c:v>
                </c:pt>
                <c:pt idx="270">
                  <c:v>43151</c:v>
                </c:pt>
                <c:pt idx="271">
                  <c:v>43150</c:v>
                </c:pt>
                <c:pt idx="272">
                  <c:v>43146</c:v>
                </c:pt>
                <c:pt idx="273">
                  <c:v>43145</c:v>
                </c:pt>
                <c:pt idx="274">
                  <c:v>43144</c:v>
                </c:pt>
                <c:pt idx="275">
                  <c:v>43143</c:v>
                </c:pt>
                <c:pt idx="276">
                  <c:v>43140</c:v>
                </c:pt>
                <c:pt idx="277">
                  <c:v>43139</c:v>
                </c:pt>
                <c:pt idx="278">
                  <c:v>43138</c:v>
                </c:pt>
                <c:pt idx="279">
                  <c:v>43137</c:v>
                </c:pt>
                <c:pt idx="280">
                  <c:v>43136</c:v>
                </c:pt>
                <c:pt idx="281">
                  <c:v>43133</c:v>
                </c:pt>
                <c:pt idx="282">
                  <c:v>43132</c:v>
                </c:pt>
                <c:pt idx="283">
                  <c:v>43131</c:v>
                </c:pt>
                <c:pt idx="284">
                  <c:v>43130</c:v>
                </c:pt>
                <c:pt idx="285">
                  <c:v>43129</c:v>
                </c:pt>
                <c:pt idx="286">
                  <c:v>43126</c:v>
                </c:pt>
                <c:pt idx="287">
                  <c:v>43125</c:v>
                </c:pt>
                <c:pt idx="288">
                  <c:v>43124</c:v>
                </c:pt>
                <c:pt idx="289">
                  <c:v>43123</c:v>
                </c:pt>
                <c:pt idx="290">
                  <c:v>43122</c:v>
                </c:pt>
                <c:pt idx="291">
                  <c:v>43119</c:v>
                </c:pt>
                <c:pt idx="292">
                  <c:v>43118</c:v>
                </c:pt>
                <c:pt idx="293">
                  <c:v>43117</c:v>
                </c:pt>
                <c:pt idx="294">
                  <c:v>43116</c:v>
                </c:pt>
                <c:pt idx="295">
                  <c:v>43115</c:v>
                </c:pt>
                <c:pt idx="296">
                  <c:v>43112</c:v>
                </c:pt>
                <c:pt idx="297">
                  <c:v>43111</c:v>
                </c:pt>
                <c:pt idx="298">
                  <c:v>43110</c:v>
                </c:pt>
                <c:pt idx="299">
                  <c:v>43109</c:v>
                </c:pt>
                <c:pt idx="300">
                  <c:v>43108</c:v>
                </c:pt>
                <c:pt idx="301">
                  <c:v>43105</c:v>
                </c:pt>
                <c:pt idx="302">
                  <c:v>43104</c:v>
                </c:pt>
                <c:pt idx="303">
                  <c:v>43103</c:v>
                </c:pt>
                <c:pt idx="304">
                  <c:v>43102</c:v>
                </c:pt>
                <c:pt idx="305">
                  <c:v>43098</c:v>
                </c:pt>
                <c:pt idx="306">
                  <c:v>43097</c:v>
                </c:pt>
                <c:pt idx="307">
                  <c:v>43096</c:v>
                </c:pt>
                <c:pt idx="308">
                  <c:v>43095</c:v>
                </c:pt>
                <c:pt idx="309">
                  <c:v>43091</c:v>
                </c:pt>
                <c:pt idx="310">
                  <c:v>43090</c:v>
                </c:pt>
                <c:pt idx="311">
                  <c:v>43089</c:v>
                </c:pt>
                <c:pt idx="312">
                  <c:v>43088</c:v>
                </c:pt>
                <c:pt idx="313">
                  <c:v>43087</c:v>
                </c:pt>
                <c:pt idx="314">
                  <c:v>43084</c:v>
                </c:pt>
                <c:pt idx="315">
                  <c:v>43083</c:v>
                </c:pt>
                <c:pt idx="316">
                  <c:v>43082</c:v>
                </c:pt>
                <c:pt idx="317">
                  <c:v>43081</c:v>
                </c:pt>
                <c:pt idx="318">
                  <c:v>43080</c:v>
                </c:pt>
                <c:pt idx="319">
                  <c:v>43077</c:v>
                </c:pt>
                <c:pt idx="320">
                  <c:v>43076</c:v>
                </c:pt>
                <c:pt idx="321">
                  <c:v>43075</c:v>
                </c:pt>
                <c:pt idx="322">
                  <c:v>43074</c:v>
                </c:pt>
                <c:pt idx="323">
                  <c:v>43073</c:v>
                </c:pt>
                <c:pt idx="324">
                  <c:v>43070</c:v>
                </c:pt>
                <c:pt idx="325">
                  <c:v>43069</c:v>
                </c:pt>
                <c:pt idx="326">
                  <c:v>43068</c:v>
                </c:pt>
                <c:pt idx="327">
                  <c:v>43067</c:v>
                </c:pt>
                <c:pt idx="328">
                  <c:v>43066</c:v>
                </c:pt>
                <c:pt idx="329">
                  <c:v>43063</c:v>
                </c:pt>
                <c:pt idx="330">
                  <c:v>43062</c:v>
                </c:pt>
                <c:pt idx="331">
                  <c:v>43061</c:v>
                </c:pt>
                <c:pt idx="332">
                  <c:v>43060</c:v>
                </c:pt>
                <c:pt idx="333">
                  <c:v>43059</c:v>
                </c:pt>
                <c:pt idx="334">
                  <c:v>43056</c:v>
                </c:pt>
                <c:pt idx="335">
                  <c:v>43055</c:v>
                </c:pt>
                <c:pt idx="336">
                  <c:v>43054</c:v>
                </c:pt>
                <c:pt idx="337">
                  <c:v>43053</c:v>
                </c:pt>
                <c:pt idx="338">
                  <c:v>43052</c:v>
                </c:pt>
                <c:pt idx="339">
                  <c:v>43049</c:v>
                </c:pt>
                <c:pt idx="340">
                  <c:v>43048</c:v>
                </c:pt>
                <c:pt idx="341">
                  <c:v>43047</c:v>
                </c:pt>
                <c:pt idx="342">
                  <c:v>43046</c:v>
                </c:pt>
                <c:pt idx="343">
                  <c:v>43045</c:v>
                </c:pt>
                <c:pt idx="344">
                  <c:v>43042</c:v>
                </c:pt>
                <c:pt idx="345">
                  <c:v>43041</c:v>
                </c:pt>
                <c:pt idx="346">
                  <c:v>43040</c:v>
                </c:pt>
                <c:pt idx="347">
                  <c:v>43039</c:v>
                </c:pt>
                <c:pt idx="348">
                  <c:v>43038</c:v>
                </c:pt>
                <c:pt idx="349">
                  <c:v>43035</c:v>
                </c:pt>
                <c:pt idx="350">
                  <c:v>43034</c:v>
                </c:pt>
                <c:pt idx="351">
                  <c:v>43033</c:v>
                </c:pt>
                <c:pt idx="352">
                  <c:v>43032</c:v>
                </c:pt>
                <c:pt idx="353">
                  <c:v>43031</c:v>
                </c:pt>
                <c:pt idx="354">
                  <c:v>43028</c:v>
                </c:pt>
                <c:pt idx="355">
                  <c:v>43027</c:v>
                </c:pt>
                <c:pt idx="356">
                  <c:v>43025</c:v>
                </c:pt>
                <c:pt idx="357">
                  <c:v>43024</c:v>
                </c:pt>
                <c:pt idx="358">
                  <c:v>43021</c:v>
                </c:pt>
                <c:pt idx="359">
                  <c:v>43020</c:v>
                </c:pt>
                <c:pt idx="360">
                  <c:v>43019</c:v>
                </c:pt>
                <c:pt idx="361">
                  <c:v>43018</c:v>
                </c:pt>
                <c:pt idx="362">
                  <c:v>43017</c:v>
                </c:pt>
                <c:pt idx="363">
                  <c:v>43014</c:v>
                </c:pt>
                <c:pt idx="364">
                  <c:v>43013</c:v>
                </c:pt>
                <c:pt idx="365">
                  <c:v>43012</c:v>
                </c:pt>
                <c:pt idx="366">
                  <c:v>43011</c:v>
                </c:pt>
                <c:pt idx="367">
                  <c:v>43010</c:v>
                </c:pt>
                <c:pt idx="368">
                  <c:v>43007</c:v>
                </c:pt>
                <c:pt idx="369">
                  <c:v>43006</c:v>
                </c:pt>
                <c:pt idx="370">
                  <c:v>43005</c:v>
                </c:pt>
                <c:pt idx="371">
                  <c:v>43004</c:v>
                </c:pt>
                <c:pt idx="372">
                  <c:v>43003</c:v>
                </c:pt>
                <c:pt idx="373">
                  <c:v>43000</c:v>
                </c:pt>
                <c:pt idx="374">
                  <c:v>42999</c:v>
                </c:pt>
                <c:pt idx="375">
                  <c:v>42998</c:v>
                </c:pt>
                <c:pt idx="376">
                  <c:v>42997</c:v>
                </c:pt>
                <c:pt idx="377">
                  <c:v>42996</c:v>
                </c:pt>
                <c:pt idx="378">
                  <c:v>42993</c:v>
                </c:pt>
                <c:pt idx="379">
                  <c:v>42992</c:v>
                </c:pt>
                <c:pt idx="380">
                  <c:v>42991</c:v>
                </c:pt>
                <c:pt idx="381">
                  <c:v>42990</c:v>
                </c:pt>
                <c:pt idx="382">
                  <c:v>42989</c:v>
                </c:pt>
                <c:pt idx="383">
                  <c:v>42986</c:v>
                </c:pt>
                <c:pt idx="384">
                  <c:v>42985</c:v>
                </c:pt>
                <c:pt idx="385">
                  <c:v>42984</c:v>
                </c:pt>
                <c:pt idx="386">
                  <c:v>42983</c:v>
                </c:pt>
                <c:pt idx="387">
                  <c:v>42982</c:v>
                </c:pt>
                <c:pt idx="388">
                  <c:v>42978</c:v>
                </c:pt>
                <c:pt idx="389">
                  <c:v>42977</c:v>
                </c:pt>
                <c:pt idx="390">
                  <c:v>42976</c:v>
                </c:pt>
                <c:pt idx="391">
                  <c:v>42975</c:v>
                </c:pt>
                <c:pt idx="392">
                  <c:v>42972</c:v>
                </c:pt>
                <c:pt idx="393">
                  <c:v>42971</c:v>
                </c:pt>
                <c:pt idx="394">
                  <c:v>42970</c:v>
                </c:pt>
                <c:pt idx="395">
                  <c:v>42969</c:v>
                </c:pt>
                <c:pt idx="396">
                  <c:v>42968</c:v>
                </c:pt>
                <c:pt idx="397">
                  <c:v>42965</c:v>
                </c:pt>
                <c:pt idx="398">
                  <c:v>42964</c:v>
                </c:pt>
                <c:pt idx="399">
                  <c:v>42963</c:v>
                </c:pt>
                <c:pt idx="400">
                  <c:v>42962</c:v>
                </c:pt>
                <c:pt idx="401">
                  <c:v>42961</c:v>
                </c:pt>
                <c:pt idx="402">
                  <c:v>42958</c:v>
                </c:pt>
                <c:pt idx="403">
                  <c:v>42957</c:v>
                </c:pt>
                <c:pt idx="404">
                  <c:v>42955</c:v>
                </c:pt>
                <c:pt idx="405">
                  <c:v>42954</c:v>
                </c:pt>
                <c:pt idx="406">
                  <c:v>42951</c:v>
                </c:pt>
                <c:pt idx="407">
                  <c:v>42950</c:v>
                </c:pt>
                <c:pt idx="408">
                  <c:v>42949</c:v>
                </c:pt>
                <c:pt idx="409">
                  <c:v>42948</c:v>
                </c:pt>
                <c:pt idx="410">
                  <c:v>42947</c:v>
                </c:pt>
                <c:pt idx="411">
                  <c:v>42944</c:v>
                </c:pt>
                <c:pt idx="412">
                  <c:v>42943</c:v>
                </c:pt>
                <c:pt idx="413">
                  <c:v>42942</c:v>
                </c:pt>
                <c:pt idx="414">
                  <c:v>42941</c:v>
                </c:pt>
                <c:pt idx="415">
                  <c:v>42940</c:v>
                </c:pt>
                <c:pt idx="416">
                  <c:v>42937</c:v>
                </c:pt>
                <c:pt idx="417">
                  <c:v>42936</c:v>
                </c:pt>
                <c:pt idx="418">
                  <c:v>42935</c:v>
                </c:pt>
                <c:pt idx="419">
                  <c:v>42934</c:v>
                </c:pt>
                <c:pt idx="420">
                  <c:v>42933</c:v>
                </c:pt>
                <c:pt idx="421">
                  <c:v>42930</c:v>
                </c:pt>
                <c:pt idx="422">
                  <c:v>42929</c:v>
                </c:pt>
                <c:pt idx="423">
                  <c:v>42928</c:v>
                </c:pt>
                <c:pt idx="424">
                  <c:v>42927</c:v>
                </c:pt>
                <c:pt idx="425">
                  <c:v>42926</c:v>
                </c:pt>
                <c:pt idx="426">
                  <c:v>42923</c:v>
                </c:pt>
                <c:pt idx="427">
                  <c:v>42922</c:v>
                </c:pt>
                <c:pt idx="428">
                  <c:v>42921</c:v>
                </c:pt>
                <c:pt idx="429">
                  <c:v>42920</c:v>
                </c:pt>
                <c:pt idx="430">
                  <c:v>42919</c:v>
                </c:pt>
                <c:pt idx="431">
                  <c:v>42916</c:v>
                </c:pt>
                <c:pt idx="432">
                  <c:v>42915</c:v>
                </c:pt>
                <c:pt idx="433">
                  <c:v>42914</c:v>
                </c:pt>
                <c:pt idx="434">
                  <c:v>42913</c:v>
                </c:pt>
                <c:pt idx="435">
                  <c:v>42909</c:v>
                </c:pt>
                <c:pt idx="436">
                  <c:v>42908</c:v>
                </c:pt>
                <c:pt idx="437">
                  <c:v>42907</c:v>
                </c:pt>
                <c:pt idx="438">
                  <c:v>42906</c:v>
                </c:pt>
                <c:pt idx="439">
                  <c:v>42905</c:v>
                </c:pt>
                <c:pt idx="440">
                  <c:v>42902</c:v>
                </c:pt>
                <c:pt idx="441">
                  <c:v>42901</c:v>
                </c:pt>
                <c:pt idx="442">
                  <c:v>42900</c:v>
                </c:pt>
                <c:pt idx="443">
                  <c:v>42899</c:v>
                </c:pt>
                <c:pt idx="444">
                  <c:v>42898</c:v>
                </c:pt>
                <c:pt idx="445">
                  <c:v>42895</c:v>
                </c:pt>
                <c:pt idx="446">
                  <c:v>42894</c:v>
                </c:pt>
                <c:pt idx="447">
                  <c:v>42893</c:v>
                </c:pt>
                <c:pt idx="448">
                  <c:v>42892</c:v>
                </c:pt>
                <c:pt idx="449">
                  <c:v>42891</c:v>
                </c:pt>
                <c:pt idx="450">
                  <c:v>42888</c:v>
                </c:pt>
                <c:pt idx="451">
                  <c:v>42887</c:v>
                </c:pt>
                <c:pt idx="452">
                  <c:v>42886</c:v>
                </c:pt>
                <c:pt idx="453">
                  <c:v>42885</c:v>
                </c:pt>
                <c:pt idx="454">
                  <c:v>42884</c:v>
                </c:pt>
                <c:pt idx="455">
                  <c:v>42881</c:v>
                </c:pt>
                <c:pt idx="456">
                  <c:v>42880</c:v>
                </c:pt>
                <c:pt idx="457">
                  <c:v>42879</c:v>
                </c:pt>
                <c:pt idx="458">
                  <c:v>42878</c:v>
                </c:pt>
                <c:pt idx="459">
                  <c:v>42877</c:v>
                </c:pt>
                <c:pt idx="460">
                  <c:v>42874</c:v>
                </c:pt>
                <c:pt idx="461">
                  <c:v>42873</c:v>
                </c:pt>
                <c:pt idx="462">
                  <c:v>42872</c:v>
                </c:pt>
                <c:pt idx="463">
                  <c:v>42871</c:v>
                </c:pt>
                <c:pt idx="464">
                  <c:v>42870</c:v>
                </c:pt>
                <c:pt idx="465">
                  <c:v>42867</c:v>
                </c:pt>
                <c:pt idx="466">
                  <c:v>42866</c:v>
                </c:pt>
                <c:pt idx="467">
                  <c:v>42864</c:v>
                </c:pt>
                <c:pt idx="468">
                  <c:v>42863</c:v>
                </c:pt>
                <c:pt idx="469">
                  <c:v>42860</c:v>
                </c:pt>
                <c:pt idx="470">
                  <c:v>42859</c:v>
                </c:pt>
                <c:pt idx="471">
                  <c:v>42858</c:v>
                </c:pt>
                <c:pt idx="472">
                  <c:v>42857</c:v>
                </c:pt>
                <c:pt idx="473">
                  <c:v>42853</c:v>
                </c:pt>
                <c:pt idx="474">
                  <c:v>42852</c:v>
                </c:pt>
                <c:pt idx="475">
                  <c:v>42851</c:v>
                </c:pt>
                <c:pt idx="476">
                  <c:v>42850</c:v>
                </c:pt>
                <c:pt idx="477">
                  <c:v>42849</c:v>
                </c:pt>
                <c:pt idx="478">
                  <c:v>42846</c:v>
                </c:pt>
                <c:pt idx="479">
                  <c:v>42845</c:v>
                </c:pt>
                <c:pt idx="480">
                  <c:v>42844</c:v>
                </c:pt>
                <c:pt idx="481">
                  <c:v>42843</c:v>
                </c:pt>
                <c:pt idx="482">
                  <c:v>42842</c:v>
                </c:pt>
                <c:pt idx="483">
                  <c:v>42838</c:v>
                </c:pt>
                <c:pt idx="484">
                  <c:v>42837</c:v>
                </c:pt>
                <c:pt idx="485">
                  <c:v>42836</c:v>
                </c:pt>
                <c:pt idx="486">
                  <c:v>42835</c:v>
                </c:pt>
                <c:pt idx="487">
                  <c:v>42832</c:v>
                </c:pt>
                <c:pt idx="488">
                  <c:v>42831</c:v>
                </c:pt>
                <c:pt idx="489">
                  <c:v>42830</c:v>
                </c:pt>
                <c:pt idx="490">
                  <c:v>42829</c:v>
                </c:pt>
                <c:pt idx="491">
                  <c:v>42828</c:v>
                </c:pt>
                <c:pt idx="492">
                  <c:v>42825</c:v>
                </c:pt>
                <c:pt idx="493">
                  <c:v>42824</c:v>
                </c:pt>
                <c:pt idx="494">
                  <c:v>42823</c:v>
                </c:pt>
                <c:pt idx="495">
                  <c:v>42822</c:v>
                </c:pt>
                <c:pt idx="496">
                  <c:v>42821</c:v>
                </c:pt>
                <c:pt idx="497">
                  <c:v>42818</c:v>
                </c:pt>
                <c:pt idx="498">
                  <c:v>42817</c:v>
                </c:pt>
                <c:pt idx="499">
                  <c:v>42816</c:v>
                </c:pt>
                <c:pt idx="500">
                  <c:v>42815</c:v>
                </c:pt>
                <c:pt idx="501">
                  <c:v>42814</c:v>
                </c:pt>
                <c:pt idx="502">
                  <c:v>42811</c:v>
                </c:pt>
                <c:pt idx="503">
                  <c:v>42810</c:v>
                </c:pt>
                <c:pt idx="504">
                  <c:v>42809</c:v>
                </c:pt>
                <c:pt idx="505">
                  <c:v>42808</c:v>
                </c:pt>
                <c:pt idx="506">
                  <c:v>42807</c:v>
                </c:pt>
                <c:pt idx="507">
                  <c:v>42804</c:v>
                </c:pt>
                <c:pt idx="508">
                  <c:v>42803</c:v>
                </c:pt>
                <c:pt idx="509">
                  <c:v>42802</c:v>
                </c:pt>
                <c:pt idx="510">
                  <c:v>42801</c:v>
                </c:pt>
                <c:pt idx="511">
                  <c:v>42800</c:v>
                </c:pt>
                <c:pt idx="512">
                  <c:v>42797</c:v>
                </c:pt>
                <c:pt idx="513">
                  <c:v>42796</c:v>
                </c:pt>
                <c:pt idx="514">
                  <c:v>42795</c:v>
                </c:pt>
                <c:pt idx="515">
                  <c:v>42794</c:v>
                </c:pt>
                <c:pt idx="516">
                  <c:v>42793</c:v>
                </c:pt>
                <c:pt idx="517">
                  <c:v>42790</c:v>
                </c:pt>
                <c:pt idx="518">
                  <c:v>42789</c:v>
                </c:pt>
                <c:pt idx="519">
                  <c:v>42788</c:v>
                </c:pt>
                <c:pt idx="520">
                  <c:v>42787</c:v>
                </c:pt>
                <c:pt idx="521">
                  <c:v>42786</c:v>
                </c:pt>
                <c:pt idx="522">
                  <c:v>42783</c:v>
                </c:pt>
                <c:pt idx="523">
                  <c:v>42782</c:v>
                </c:pt>
                <c:pt idx="524">
                  <c:v>42781</c:v>
                </c:pt>
                <c:pt idx="525">
                  <c:v>42780</c:v>
                </c:pt>
                <c:pt idx="526">
                  <c:v>42779</c:v>
                </c:pt>
                <c:pt idx="527">
                  <c:v>42776</c:v>
                </c:pt>
                <c:pt idx="528">
                  <c:v>42775</c:v>
                </c:pt>
                <c:pt idx="529">
                  <c:v>42774</c:v>
                </c:pt>
                <c:pt idx="530">
                  <c:v>42773</c:v>
                </c:pt>
                <c:pt idx="531">
                  <c:v>42772</c:v>
                </c:pt>
                <c:pt idx="532">
                  <c:v>42769</c:v>
                </c:pt>
                <c:pt idx="533">
                  <c:v>42768</c:v>
                </c:pt>
                <c:pt idx="534">
                  <c:v>42767</c:v>
                </c:pt>
                <c:pt idx="535">
                  <c:v>42766</c:v>
                </c:pt>
                <c:pt idx="536">
                  <c:v>42762</c:v>
                </c:pt>
                <c:pt idx="537">
                  <c:v>42761</c:v>
                </c:pt>
                <c:pt idx="538">
                  <c:v>42760</c:v>
                </c:pt>
                <c:pt idx="539">
                  <c:v>42759</c:v>
                </c:pt>
                <c:pt idx="540">
                  <c:v>42758</c:v>
                </c:pt>
                <c:pt idx="541">
                  <c:v>42755</c:v>
                </c:pt>
                <c:pt idx="542">
                  <c:v>42754</c:v>
                </c:pt>
                <c:pt idx="543">
                  <c:v>42753</c:v>
                </c:pt>
                <c:pt idx="544">
                  <c:v>42752</c:v>
                </c:pt>
                <c:pt idx="545">
                  <c:v>42751</c:v>
                </c:pt>
                <c:pt idx="546">
                  <c:v>42748</c:v>
                </c:pt>
                <c:pt idx="547">
                  <c:v>42747</c:v>
                </c:pt>
                <c:pt idx="548">
                  <c:v>42746</c:v>
                </c:pt>
                <c:pt idx="549">
                  <c:v>42745</c:v>
                </c:pt>
                <c:pt idx="550">
                  <c:v>42744</c:v>
                </c:pt>
                <c:pt idx="551">
                  <c:v>42741</c:v>
                </c:pt>
                <c:pt idx="552">
                  <c:v>42740</c:v>
                </c:pt>
                <c:pt idx="553">
                  <c:v>42739</c:v>
                </c:pt>
                <c:pt idx="554">
                  <c:v>42738</c:v>
                </c:pt>
                <c:pt idx="555">
                  <c:v>42734</c:v>
                </c:pt>
                <c:pt idx="556">
                  <c:v>42733</c:v>
                </c:pt>
                <c:pt idx="557">
                  <c:v>42732</c:v>
                </c:pt>
                <c:pt idx="558">
                  <c:v>42731</c:v>
                </c:pt>
                <c:pt idx="559">
                  <c:v>42727</c:v>
                </c:pt>
                <c:pt idx="560">
                  <c:v>42726</c:v>
                </c:pt>
                <c:pt idx="561">
                  <c:v>42725</c:v>
                </c:pt>
                <c:pt idx="562">
                  <c:v>42724</c:v>
                </c:pt>
                <c:pt idx="563">
                  <c:v>42723</c:v>
                </c:pt>
                <c:pt idx="564">
                  <c:v>42720</c:v>
                </c:pt>
                <c:pt idx="565">
                  <c:v>42719</c:v>
                </c:pt>
                <c:pt idx="566">
                  <c:v>42718</c:v>
                </c:pt>
                <c:pt idx="567">
                  <c:v>42717</c:v>
                </c:pt>
                <c:pt idx="568">
                  <c:v>42716</c:v>
                </c:pt>
                <c:pt idx="569">
                  <c:v>42713</c:v>
                </c:pt>
                <c:pt idx="570">
                  <c:v>42712</c:v>
                </c:pt>
                <c:pt idx="571">
                  <c:v>42711</c:v>
                </c:pt>
                <c:pt idx="572">
                  <c:v>42710</c:v>
                </c:pt>
                <c:pt idx="573">
                  <c:v>42709</c:v>
                </c:pt>
                <c:pt idx="574">
                  <c:v>42706</c:v>
                </c:pt>
                <c:pt idx="575">
                  <c:v>42705</c:v>
                </c:pt>
                <c:pt idx="576">
                  <c:v>42704</c:v>
                </c:pt>
                <c:pt idx="577">
                  <c:v>42703</c:v>
                </c:pt>
                <c:pt idx="578">
                  <c:v>42702</c:v>
                </c:pt>
                <c:pt idx="579">
                  <c:v>42699</c:v>
                </c:pt>
                <c:pt idx="580">
                  <c:v>42698</c:v>
                </c:pt>
                <c:pt idx="581">
                  <c:v>42697</c:v>
                </c:pt>
                <c:pt idx="582">
                  <c:v>42696</c:v>
                </c:pt>
                <c:pt idx="583">
                  <c:v>42695</c:v>
                </c:pt>
                <c:pt idx="584">
                  <c:v>42692</c:v>
                </c:pt>
                <c:pt idx="585">
                  <c:v>42691</c:v>
                </c:pt>
                <c:pt idx="586">
                  <c:v>42690</c:v>
                </c:pt>
                <c:pt idx="587">
                  <c:v>42689</c:v>
                </c:pt>
                <c:pt idx="588">
                  <c:v>42688</c:v>
                </c:pt>
                <c:pt idx="589">
                  <c:v>42685</c:v>
                </c:pt>
                <c:pt idx="590">
                  <c:v>42684</c:v>
                </c:pt>
                <c:pt idx="591">
                  <c:v>42683</c:v>
                </c:pt>
                <c:pt idx="592">
                  <c:v>42682</c:v>
                </c:pt>
                <c:pt idx="593">
                  <c:v>42681</c:v>
                </c:pt>
                <c:pt idx="594">
                  <c:v>42678</c:v>
                </c:pt>
                <c:pt idx="595">
                  <c:v>42677</c:v>
                </c:pt>
                <c:pt idx="596">
                  <c:v>42676</c:v>
                </c:pt>
                <c:pt idx="597">
                  <c:v>42675</c:v>
                </c:pt>
                <c:pt idx="598">
                  <c:v>42674</c:v>
                </c:pt>
                <c:pt idx="599">
                  <c:v>42671</c:v>
                </c:pt>
                <c:pt idx="600">
                  <c:v>42670</c:v>
                </c:pt>
                <c:pt idx="601">
                  <c:v>42669</c:v>
                </c:pt>
                <c:pt idx="602">
                  <c:v>42668</c:v>
                </c:pt>
                <c:pt idx="603">
                  <c:v>42667</c:v>
                </c:pt>
                <c:pt idx="604">
                  <c:v>42664</c:v>
                </c:pt>
                <c:pt idx="605">
                  <c:v>42663</c:v>
                </c:pt>
                <c:pt idx="606">
                  <c:v>42662</c:v>
                </c:pt>
                <c:pt idx="607">
                  <c:v>42661</c:v>
                </c:pt>
                <c:pt idx="608">
                  <c:v>42660</c:v>
                </c:pt>
                <c:pt idx="609">
                  <c:v>42657</c:v>
                </c:pt>
                <c:pt idx="610">
                  <c:v>42656</c:v>
                </c:pt>
                <c:pt idx="611">
                  <c:v>42655</c:v>
                </c:pt>
                <c:pt idx="612">
                  <c:v>42654</c:v>
                </c:pt>
                <c:pt idx="613">
                  <c:v>42653</c:v>
                </c:pt>
                <c:pt idx="614">
                  <c:v>42650</c:v>
                </c:pt>
                <c:pt idx="615">
                  <c:v>42649</c:v>
                </c:pt>
                <c:pt idx="616">
                  <c:v>42648</c:v>
                </c:pt>
                <c:pt idx="617">
                  <c:v>42647</c:v>
                </c:pt>
                <c:pt idx="618">
                  <c:v>42646</c:v>
                </c:pt>
                <c:pt idx="619">
                  <c:v>42643</c:v>
                </c:pt>
                <c:pt idx="620">
                  <c:v>42642</c:v>
                </c:pt>
                <c:pt idx="621">
                  <c:v>42641</c:v>
                </c:pt>
                <c:pt idx="622">
                  <c:v>42640</c:v>
                </c:pt>
                <c:pt idx="623">
                  <c:v>42639</c:v>
                </c:pt>
                <c:pt idx="624">
                  <c:v>42636</c:v>
                </c:pt>
                <c:pt idx="625">
                  <c:v>42635</c:v>
                </c:pt>
                <c:pt idx="626">
                  <c:v>42634</c:v>
                </c:pt>
                <c:pt idx="627">
                  <c:v>42633</c:v>
                </c:pt>
                <c:pt idx="628">
                  <c:v>42632</c:v>
                </c:pt>
                <c:pt idx="629">
                  <c:v>42629</c:v>
                </c:pt>
                <c:pt idx="630">
                  <c:v>42628</c:v>
                </c:pt>
                <c:pt idx="631">
                  <c:v>42627</c:v>
                </c:pt>
                <c:pt idx="632">
                  <c:v>42626</c:v>
                </c:pt>
                <c:pt idx="633">
                  <c:v>42622</c:v>
                </c:pt>
                <c:pt idx="634">
                  <c:v>42621</c:v>
                </c:pt>
                <c:pt idx="635">
                  <c:v>42620</c:v>
                </c:pt>
                <c:pt idx="636">
                  <c:v>42619</c:v>
                </c:pt>
                <c:pt idx="637">
                  <c:v>42618</c:v>
                </c:pt>
                <c:pt idx="638">
                  <c:v>42615</c:v>
                </c:pt>
                <c:pt idx="639">
                  <c:v>42614</c:v>
                </c:pt>
                <c:pt idx="640">
                  <c:v>42613</c:v>
                </c:pt>
                <c:pt idx="641">
                  <c:v>42612</c:v>
                </c:pt>
                <c:pt idx="642">
                  <c:v>42611</c:v>
                </c:pt>
                <c:pt idx="643">
                  <c:v>42608</c:v>
                </c:pt>
                <c:pt idx="644">
                  <c:v>42607</c:v>
                </c:pt>
                <c:pt idx="645">
                  <c:v>42606</c:v>
                </c:pt>
                <c:pt idx="646">
                  <c:v>42605</c:v>
                </c:pt>
                <c:pt idx="647">
                  <c:v>42604</c:v>
                </c:pt>
                <c:pt idx="648">
                  <c:v>42601</c:v>
                </c:pt>
                <c:pt idx="649">
                  <c:v>42600</c:v>
                </c:pt>
                <c:pt idx="650">
                  <c:v>42599</c:v>
                </c:pt>
                <c:pt idx="651">
                  <c:v>42598</c:v>
                </c:pt>
                <c:pt idx="652">
                  <c:v>42597</c:v>
                </c:pt>
                <c:pt idx="653">
                  <c:v>42594</c:v>
                </c:pt>
                <c:pt idx="654">
                  <c:v>42593</c:v>
                </c:pt>
                <c:pt idx="655">
                  <c:v>42592</c:v>
                </c:pt>
                <c:pt idx="656">
                  <c:v>42590</c:v>
                </c:pt>
                <c:pt idx="657">
                  <c:v>42587</c:v>
                </c:pt>
                <c:pt idx="658">
                  <c:v>42586</c:v>
                </c:pt>
                <c:pt idx="659">
                  <c:v>42585</c:v>
                </c:pt>
                <c:pt idx="660">
                  <c:v>42584</c:v>
                </c:pt>
                <c:pt idx="661">
                  <c:v>42583</c:v>
                </c:pt>
                <c:pt idx="662">
                  <c:v>42580</c:v>
                </c:pt>
                <c:pt idx="663">
                  <c:v>42579</c:v>
                </c:pt>
                <c:pt idx="664">
                  <c:v>42578</c:v>
                </c:pt>
                <c:pt idx="665">
                  <c:v>42577</c:v>
                </c:pt>
                <c:pt idx="666">
                  <c:v>42576</c:v>
                </c:pt>
                <c:pt idx="667">
                  <c:v>42573</c:v>
                </c:pt>
                <c:pt idx="668">
                  <c:v>42572</c:v>
                </c:pt>
                <c:pt idx="669">
                  <c:v>42571</c:v>
                </c:pt>
                <c:pt idx="670">
                  <c:v>42570</c:v>
                </c:pt>
                <c:pt idx="671">
                  <c:v>42569</c:v>
                </c:pt>
                <c:pt idx="672">
                  <c:v>42566</c:v>
                </c:pt>
                <c:pt idx="673">
                  <c:v>42565</c:v>
                </c:pt>
                <c:pt idx="674">
                  <c:v>42564</c:v>
                </c:pt>
                <c:pt idx="675">
                  <c:v>42563</c:v>
                </c:pt>
                <c:pt idx="676">
                  <c:v>42562</c:v>
                </c:pt>
                <c:pt idx="677">
                  <c:v>42559</c:v>
                </c:pt>
                <c:pt idx="678">
                  <c:v>42558</c:v>
                </c:pt>
                <c:pt idx="679">
                  <c:v>42556</c:v>
                </c:pt>
                <c:pt idx="680">
                  <c:v>42555</c:v>
                </c:pt>
                <c:pt idx="681">
                  <c:v>42552</c:v>
                </c:pt>
                <c:pt idx="682">
                  <c:v>42551</c:v>
                </c:pt>
                <c:pt idx="683">
                  <c:v>42550</c:v>
                </c:pt>
                <c:pt idx="684">
                  <c:v>42549</c:v>
                </c:pt>
                <c:pt idx="685">
                  <c:v>42548</c:v>
                </c:pt>
                <c:pt idx="686">
                  <c:v>42545</c:v>
                </c:pt>
                <c:pt idx="687">
                  <c:v>42544</c:v>
                </c:pt>
                <c:pt idx="688">
                  <c:v>42543</c:v>
                </c:pt>
                <c:pt idx="689">
                  <c:v>42542</c:v>
                </c:pt>
                <c:pt idx="690">
                  <c:v>42541</c:v>
                </c:pt>
                <c:pt idx="691">
                  <c:v>42538</c:v>
                </c:pt>
                <c:pt idx="692">
                  <c:v>42537</c:v>
                </c:pt>
                <c:pt idx="693">
                  <c:v>42536</c:v>
                </c:pt>
                <c:pt idx="694">
                  <c:v>42535</c:v>
                </c:pt>
                <c:pt idx="695">
                  <c:v>42534</c:v>
                </c:pt>
                <c:pt idx="696">
                  <c:v>42531</c:v>
                </c:pt>
                <c:pt idx="697">
                  <c:v>42530</c:v>
                </c:pt>
                <c:pt idx="698">
                  <c:v>42529</c:v>
                </c:pt>
                <c:pt idx="699">
                  <c:v>42528</c:v>
                </c:pt>
                <c:pt idx="700">
                  <c:v>42527</c:v>
                </c:pt>
                <c:pt idx="701">
                  <c:v>42524</c:v>
                </c:pt>
                <c:pt idx="702">
                  <c:v>42523</c:v>
                </c:pt>
                <c:pt idx="703">
                  <c:v>42522</c:v>
                </c:pt>
                <c:pt idx="704">
                  <c:v>42521</c:v>
                </c:pt>
                <c:pt idx="705">
                  <c:v>42520</c:v>
                </c:pt>
                <c:pt idx="706">
                  <c:v>42517</c:v>
                </c:pt>
                <c:pt idx="707">
                  <c:v>42516</c:v>
                </c:pt>
                <c:pt idx="708">
                  <c:v>42515</c:v>
                </c:pt>
                <c:pt idx="709">
                  <c:v>42514</c:v>
                </c:pt>
                <c:pt idx="710">
                  <c:v>42513</c:v>
                </c:pt>
                <c:pt idx="711">
                  <c:v>42510</c:v>
                </c:pt>
                <c:pt idx="712">
                  <c:v>42509</c:v>
                </c:pt>
                <c:pt idx="713">
                  <c:v>42508</c:v>
                </c:pt>
                <c:pt idx="714">
                  <c:v>42507</c:v>
                </c:pt>
                <c:pt idx="715">
                  <c:v>42506</c:v>
                </c:pt>
                <c:pt idx="716">
                  <c:v>42503</c:v>
                </c:pt>
                <c:pt idx="717">
                  <c:v>42502</c:v>
                </c:pt>
                <c:pt idx="718">
                  <c:v>42501</c:v>
                </c:pt>
                <c:pt idx="719">
                  <c:v>42500</c:v>
                </c:pt>
                <c:pt idx="720">
                  <c:v>42499</c:v>
                </c:pt>
                <c:pt idx="721">
                  <c:v>42496</c:v>
                </c:pt>
                <c:pt idx="722">
                  <c:v>42495</c:v>
                </c:pt>
                <c:pt idx="723">
                  <c:v>42494</c:v>
                </c:pt>
                <c:pt idx="724">
                  <c:v>42493</c:v>
                </c:pt>
                <c:pt idx="725">
                  <c:v>42489</c:v>
                </c:pt>
                <c:pt idx="726">
                  <c:v>42488</c:v>
                </c:pt>
                <c:pt idx="727">
                  <c:v>42487</c:v>
                </c:pt>
                <c:pt idx="728">
                  <c:v>42486</c:v>
                </c:pt>
                <c:pt idx="729">
                  <c:v>42485</c:v>
                </c:pt>
                <c:pt idx="730">
                  <c:v>42482</c:v>
                </c:pt>
                <c:pt idx="731">
                  <c:v>42481</c:v>
                </c:pt>
                <c:pt idx="732">
                  <c:v>42480</c:v>
                </c:pt>
                <c:pt idx="733">
                  <c:v>42479</c:v>
                </c:pt>
                <c:pt idx="734">
                  <c:v>42478</c:v>
                </c:pt>
                <c:pt idx="735">
                  <c:v>42475</c:v>
                </c:pt>
                <c:pt idx="736">
                  <c:v>42474</c:v>
                </c:pt>
                <c:pt idx="737">
                  <c:v>42473</c:v>
                </c:pt>
                <c:pt idx="738">
                  <c:v>42472</c:v>
                </c:pt>
                <c:pt idx="739">
                  <c:v>42471</c:v>
                </c:pt>
                <c:pt idx="740">
                  <c:v>42468</c:v>
                </c:pt>
                <c:pt idx="741">
                  <c:v>42467</c:v>
                </c:pt>
                <c:pt idx="742">
                  <c:v>42466</c:v>
                </c:pt>
                <c:pt idx="743">
                  <c:v>42465</c:v>
                </c:pt>
                <c:pt idx="744">
                  <c:v>42464</c:v>
                </c:pt>
                <c:pt idx="745">
                  <c:v>42461</c:v>
                </c:pt>
                <c:pt idx="746">
                  <c:v>42460</c:v>
                </c:pt>
                <c:pt idx="747">
                  <c:v>42459</c:v>
                </c:pt>
                <c:pt idx="748">
                  <c:v>42458</c:v>
                </c:pt>
                <c:pt idx="749">
                  <c:v>42457</c:v>
                </c:pt>
                <c:pt idx="750">
                  <c:v>42453</c:v>
                </c:pt>
                <c:pt idx="751">
                  <c:v>42452</c:v>
                </c:pt>
                <c:pt idx="752">
                  <c:v>42451</c:v>
                </c:pt>
                <c:pt idx="753">
                  <c:v>42450</c:v>
                </c:pt>
                <c:pt idx="754">
                  <c:v>42447</c:v>
                </c:pt>
                <c:pt idx="755">
                  <c:v>42446</c:v>
                </c:pt>
                <c:pt idx="756">
                  <c:v>42445</c:v>
                </c:pt>
                <c:pt idx="757">
                  <c:v>42444</c:v>
                </c:pt>
                <c:pt idx="758">
                  <c:v>42443</c:v>
                </c:pt>
                <c:pt idx="759">
                  <c:v>42440</c:v>
                </c:pt>
                <c:pt idx="760">
                  <c:v>42439</c:v>
                </c:pt>
                <c:pt idx="761">
                  <c:v>42438</c:v>
                </c:pt>
                <c:pt idx="762">
                  <c:v>42437</c:v>
                </c:pt>
                <c:pt idx="763">
                  <c:v>42436</c:v>
                </c:pt>
                <c:pt idx="764">
                  <c:v>42433</c:v>
                </c:pt>
                <c:pt idx="765">
                  <c:v>42432</c:v>
                </c:pt>
                <c:pt idx="766">
                  <c:v>42431</c:v>
                </c:pt>
                <c:pt idx="767">
                  <c:v>42430</c:v>
                </c:pt>
                <c:pt idx="768">
                  <c:v>42429</c:v>
                </c:pt>
                <c:pt idx="769">
                  <c:v>42426</c:v>
                </c:pt>
                <c:pt idx="770">
                  <c:v>42425</c:v>
                </c:pt>
                <c:pt idx="771">
                  <c:v>42424</c:v>
                </c:pt>
                <c:pt idx="772">
                  <c:v>42423</c:v>
                </c:pt>
                <c:pt idx="773">
                  <c:v>42422</c:v>
                </c:pt>
                <c:pt idx="774">
                  <c:v>42419</c:v>
                </c:pt>
                <c:pt idx="775">
                  <c:v>42418</c:v>
                </c:pt>
                <c:pt idx="776">
                  <c:v>42417</c:v>
                </c:pt>
                <c:pt idx="777">
                  <c:v>42416</c:v>
                </c:pt>
                <c:pt idx="778">
                  <c:v>42415</c:v>
                </c:pt>
                <c:pt idx="779">
                  <c:v>42412</c:v>
                </c:pt>
                <c:pt idx="780">
                  <c:v>42411</c:v>
                </c:pt>
                <c:pt idx="781">
                  <c:v>42410</c:v>
                </c:pt>
                <c:pt idx="782">
                  <c:v>42405</c:v>
                </c:pt>
                <c:pt idx="783">
                  <c:v>42404</c:v>
                </c:pt>
                <c:pt idx="784">
                  <c:v>42403</c:v>
                </c:pt>
                <c:pt idx="785">
                  <c:v>42402</c:v>
                </c:pt>
                <c:pt idx="786">
                  <c:v>42401</c:v>
                </c:pt>
                <c:pt idx="787">
                  <c:v>42398</c:v>
                </c:pt>
                <c:pt idx="788">
                  <c:v>42397</c:v>
                </c:pt>
                <c:pt idx="789">
                  <c:v>42396</c:v>
                </c:pt>
                <c:pt idx="790">
                  <c:v>42395</c:v>
                </c:pt>
                <c:pt idx="791">
                  <c:v>42394</c:v>
                </c:pt>
                <c:pt idx="792">
                  <c:v>42391</c:v>
                </c:pt>
                <c:pt idx="793">
                  <c:v>42390</c:v>
                </c:pt>
                <c:pt idx="794">
                  <c:v>42389</c:v>
                </c:pt>
                <c:pt idx="795">
                  <c:v>42388</c:v>
                </c:pt>
                <c:pt idx="796">
                  <c:v>42387</c:v>
                </c:pt>
                <c:pt idx="797">
                  <c:v>42384</c:v>
                </c:pt>
                <c:pt idx="798">
                  <c:v>42383</c:v>
                </c:pt>
                <c:pt idx="799">
                  <c:v>42382</c:v>
                </c:pt>
                <c:pt idx="800">
                  <c:v>42381</c:v>
                </c:pt>
                <c:pt idx="801">
                  <c:v>42380</c:v>
                </c:pt>
                <c:pt idx="802">
                  <c:v>42377</c:v>
                </c:pt>
                <c:pt idx="803">
                  <c:v>42376</c:v>
                </c:pt>
                <c:pt idx="804">
                  <c:v>42375</c:v>
                </c:pt>
                <c:pt idx="805">
                  <c:v>42374</c:v>
                </c:pt>
                <c:pt idx="806">
                  <c:v>42373</c:v>
                </c:pt>
                <c:pt idx="807">
                  <c:v>42369</c:v>
                </c:pt>
                <c:pt idx="808">
                  <c:v>42368</c:v>
                </c:pt>
                <c:pt idx="809">
                  <c:v>42367</c:v>
                </c:pt>
                <c:pt idx="810">
                  <c:v>42366</c:v>
                </c:pt>
                <c:pt idx="811">
                  <c:v>42362</c:v>
                </c:pt>
                <c:pt idx="812">
                  <c:v>42361</c:v>
                </c:pt>
                <c:pt idx="813">
                  <c:v>42360</c:v>
                </c:pt>
                <c:pt idx="814">
                  <c:v>42359</c:v>
                </c:pt>
                <c:pt idx="815">
                  <c:v>42356</c:v>
                </c:pt>
                <c:pt idx="816">
                  <c:v>42355</c:v>
                </c:pt>
                <c:pt idx="817">
                  <c:v>42354</c:v>
                </c:pt>
                <c:pt idx="818">
                  <c:v>42353</c:v>
                </c:pt>
                <c:pt idx="819">
                  <c:v>42352</c:v>
                </c:pt>
                <c:pt idx="820">
                  <c:v>42349</c:v>
                </c:pt>
                <c:pt idx="821">
                  <c:v>42348</c:v>
                </c:pt>
                <c:pt idx="822">
                  <c:v>42347</c:v>
                </c:pt>
                <c:pt idx="823">
                  <c:v>42346</c:v>
                </c:pt>
                <c:pt idx="824">
                  <c:v>42345</c:v>
                </c:pt>
                <c:pt idx="825">
                  <c:v>42342</c:v>
                </c:pt>
                <c:pt idx="826">
                  <c:v>42341</c:v>
                </c:pt>
                <c:pt idx="827">
                  <c:v>42340</c:v>
                </c:pt>
                <c:pt idx="828">
                  <c:v>42339</c:v>
                </c:pt>
                <c:pt idx="829">
                  <c:v>42338</c:v>
                </c:pt>
                <c:pt idx="830">
                  <c:v>42335</c:v>
                </c:pt>
                <c:pt idx="831">
                  <c:v>42334</c:v>
                </c:pt>
                <c:pt idx="832">
                  <c:v>42333</c:v>
                </c:pt>
                <c:pt idx="833">
                  <c:v>42332</c:v>
                </c:pt>
                <c:pt idx="834">
                  <c:v>42331</c:v>
                </c:pt>
                <c:pt idx="835">
                  <c:v>42328</c:v>
                </c:pt>
                <c:pt idx="836">
                  <c:v>42327</c:v>
                </c:pt>
                <c:pt idx="837">
                  <c:v>42326</c:v>
                </c:pt>
                <c:pt idx="838">
                  <c:v>42325</c:v>
                </c:pt>
                <c:pt idx="839">
                  <c:v>42324</c:v>
                </c:pt>
                <c:pt idx="840">
                  <c:v>42321</c:v>
                </c:pt>
                <c:pt idx="841">
                  <c:v>42320</c:v>
                </c:pt>
                <c:pt idx="842">
                  <c:v>42319</c:v>
                </c:pt>
                <c:pt idx="843">
                  <c:v>42317</c:v>
                </c:pt>
                <c:pt idx="844">
                  <c:v>42314</c:v>
                </c:pt>
                <c:pt idx="845">
                  <c:v>42313</c:v>
                </c:pt>
                <c:pt idx="846">
                  <c:v>42312</c:v>
                </c:pt>
                <c:pt idx="847">
                  <c:v>42311</c:v>
                </c:pt>
                <c:pt idx="848">
                  <c:v>42310</c:v>
                </c:pt>
                <c:pt idx="849">
                  <c:v>42307</c:v>
                </c:pt>
                <c:pt idx="850">
                  <c:v>42306</c:v>
                </c:pt>
                <c:pt idx="851">
                  <c:v>42305</c:v>
                </c:pt>
                <c:pt idx="852">
                  <c:v>42304</c:v>
                </c:pt>
                <c:pt idx="853">
                  <c:v>42303</c:v>
                </c:pt>
                <c:pt idx="854">
                  <c:v>42300</c:v>
                </c:pt>
                <c:pt idx="855">
                  <c:v>42299</c:v>
                </c:pt>
                <c:pt idx="856">
                  <c:v>42298</c:v>
                </c:pt>
                <c:pt idx="857">
                  <c:v>42297</c:v>
                </c:pt>
                <c:pt idx="858">
                  <c:v>42296</c:v>
                </c:pt>
                <c:pt idx="859">
                  <c:v>42293</c:v>
                </c:pt>
                <c:pt idx="860">
                  <c:v>42292</c:v>
                </c:pt>
                <c:pt idx="861">
                  <c:v>42291</c:v>
                </c:pt>
                <c:pt idx="862">
                  <c:v>42290</c:v>
                </c:pt>
                <c:pt idx="863">
                  <c:v>42289</c:v>
                </c:pt>
                <c:pt idx="864">
                  <c:v>42286</c:v>
                </c:pt>
                <c:pt idx="865">
                  <c:v>42285</c:v>
                </c:pt>
                <c:pt idx="866">
                  <c:v>42284</c:v>
                </c:pt>
                <c:pt idx="867">
                  <c:v>42283</c:v>
                </c:pt>
                <c:pt idx="868">
                  <c:v>42282</c:v>
                </c:pt>
                <c:pt idx="869">
                  <c:v>42279</c:v>
                </c:pt>
                <c:pt idx="870">
                  <c:v>42278</c:v>
                </c:pt>
                <c:pt idx="871">
                  <c:v>42277</c:v>
                </c:pt>
                <c:pt idx="872">
                  <c:v>42276</c:v>
                </c:pt>
                <c:pt idx="873">
                  <c:v>42275</c:v>
                </c:pt>
                <c:pt idx="874">
                  <c:v>42272</c:v>
                </c:pt>
                <c:pt idx="875">
                  <c:v>42270</c:v>
                </c:pt>
                <c:pt idx="876">
                  <c:v>42269</c:v>
                </c:pt>
                <c:pt idx="877">
                  <c:v>42268</c:v>
                </c:pt>
                <c:pt idx="878">
                  <c:v>42265</c:v>
                </c:pt>
                <c:pt idx="879">
                  <c:v>42264</c:v>
                </c:pt>
                <c:pt idx="880">
                  <c:v>42263</c:v>
                </c:pt>
                <c:pt idx="881">
                  <c:v>42262</c:v>
                </c:pt>
                <c:pt idx="882">
                  <c:v>42261</c:v>
                </c:pt>
                <c:pt idx="883">
                  <c:v>42257</c:v>
                </c:pt>
                <c:pt idx="884">
                  <c:v>42256</c:v>
                </c:pt>
                <c:pt idx="885">
                  <c:v>42255</c:v>
                </c:pt>
                <c:pt idx="886">
                  <c:v>42254</c:v>
                </c:pt>
                <c:pt idx="887">
                  <c:v>42251</c:v>
                </c:pt>
                <c:pt idx="888">
                  <c:v>42250</c:v>
                </c:pt>
                <c:pt idx="889">
                  <c:v>42249</c:v>
                </c:pt>
                <c:pt idx="890">
                  <c:v>42248</c:v>
                </c:pt>
                <c:pt idx="891">
                  <c:v>42247</c:v>
                </c:pt>
                <c:pt idx="892">
                  <c:v>42244</c:v>
                </c:pt>
                <c:pt idx="893">
                  <c:v>42243</c:v>
                </c:pt>
                <c:pt idx="894">
                  <c:v>42242</c:v>
                </c:pt>
                <c:pt idx="895">
                  <c:v>42241</c:v>
                </c:pt>
                <c:pt idx="896">
                  <c:v>42240</c:v>
                </c:pt>
                <c:pt idx="897">
                  <c:v>42237</c:v>
                </c:pt>
                <c:pt idx="898">
                  <c:v>42236</c:v>
                </c:pt>
                <c:pt idx="899">
                  <c:v>42235</c:v>
                </c:pt>
                <c:pt idx="900">
                  <c:v>42234</c:v>
                </c:pt>
                <c:pt idx="901">
                  <c:v>42233</c:v>
                </c:pt>
                <c:pt idx="902">
                  <c:v>42230</c:v>
                </c:pt>
                <c:pt idx="903">
                  <c:v>42229</c:v>
                </c:pt>
                <c:pt idx="904">
                  <c:v>42228</c:v>
                </c:pt>
                <c:pt idx="905">
                  <c:v>42227</c:v>
                </c:pt>
                <c:pt idx="906">
                  <c:v>42222</c:v>
                </c:pt>
                <c:pt idx="907">
                  <c:v>42221</c:v>
                </c:pt>
                <c:pt idx="908">
                  <c:v>42220</c:v>
                </c:pt>
                <c:pt idx="909">
                  <c:v>42219</c:v>
                </c:pt>
                <c:pt idx="910">
                  <c:v>42216</c:v>
                </c:pt>
                <c:pt idx="911">
                  <c:v>42215</c:v>
                </c:pt>
                <c:pt idx="912">
                  <c:v>42214</c:v>
                </c:pt>
                <c:pt idx="913">
                  <c:v>42213</c:v>
                </c:pt>
                <c:pt idx="914">
                  <c:v>42212</c:v>
                </c:pt>
                <c:pt idx="915">
                  <c:v>42209</c:v>
                </c:pt>
                <c:pt idx="916">
                  <c:v>42208</c:v>
                </c:pt>
                <c:pt idx="917">
                  <c:v>42207</c:v>
                </c:pt>
                <c:pt idx="918">
                  <c:v>42206</c:v>
                </c:pt>
                <c:pt idx="919">
                  <c:v>42205</c:v>
                </c:pt>
                <c:pt idx="920">
                  <c:v>42201</c:v>
                </c:pt>
                <c:pt idx="921">
                  <c:v>42200</c:v>
                </c:pt>
                <c:pt idx="922">
                  <c:v>42199</c:v>
                </c:pt>
                <c:pt idx="923">
                  <c:v>42198</c:v>
                </c:pt>
                <c:pt idx="924">
                  <c:v>42195</c:v>
                </c:pt>
                <c:pt idx="925">
                  <c:v>42194</c:v>
                </c:pt>
                <c:pt idx="926">
                  <c:v>42193</c:v>
                </c:pt>
                <c:pt idx="927">
                  <c:v>42192</c:v>
                </c:pt>
                <c:pt idx="928">
                  <c:v>42191</c:v>
                </c:pt>
                <c:pt idx="929">
                  <c:v>42188</c:v>
                </c:pt>
                <c:pt idx="930">
                  <c:v>42187</c:v>
                </c:pt>
                <c:pt idx="931">
                  <c:v>42186</c:v>
                </c:pt>
                <c:pt idx="932">
                  <c:v>42185</c:v>
                </c:pt>
                <c:pt idx="933">
                  <c:v>42184</c:v>
                </c:pt>
                <c:pt idx="934">
                  <c:v>42181</c:v>
                </c:pt>
                <c:pt idx="935">
                  <c:v>42180</c:v>
                </c:pt>
                <c:pt idx="936">
                  <c:v>42179</c:v>
                </c:pt>
                <c:pt idx="937">
                  <c:v>42178</c:v>
                </c:pt>
                <c:pt idx="938">
                  <c:v>42177</c:v>
                </c:pt>
                <c:pt idx="939">
                  <c:v>42174</c:v>
                </c:pt>
                <c:pt idx="940">
                  <c:v>42173</c:v>
                </c:pt>
                <c:pt idx="941">
                  <c:v>42172</c:v>
                </c:pt>
                <c:pt idx="942">
                  <c:v>42171</c:v>
                </c:pt>
                <c:pt idx="943">
                  <c:v>42170</c:v>
                </c:pt>
                <c:pt idx="944">
                  <c:v>42167</c:v>
                </c:pt>
                <c:pt idx="945">
                  <c:v>42166</c:v>
                </c:pt>
                <c:pt idx="946">
                  <c:v>42165</c:v>
                </c:pt>
                <c:pt idx="947">
                  <c:v>42164</c:v>
                </c:pt>
                <c:pt idx="948">
                  <c:v>42163</c:v>
                </c:pt>
                <c:pt idx="949">
                  <c:v>42160</c:v>
                </c:pt>
                <c:pt idx="950">
                  <c:v>42159</c:v>
                </c:pt>
                <c:pt idx="951">
                  <c:v>42158</c:v>
                </c:pt>
                <c:pt idx="952">
                  <c:v>42157</c:v>
                </c:pt>
                <c:pt idx="953">
                  <c:v>42153</c:v>
                </c:pt>
                <c:pt idx="954">
                  <c:v>42152</c:v>
                </c:pt>
                <c:pt idx="955">
                  <c:v>42151</c:v>
                </c:pt>
                <c:pt idx="956">
                  <c:v>42150</c:v>
                </c:pt>
                <c:pt idx="957">
                  <c:v>42149</c:v>
                </c:pt>
                <c:pt idx="958">
                  <c:v>42146</c:v>
                </c:pt>
                <c:pt idx="959">
                  <c:v>42145</c:v>
                </c:pt>
                <c:pt idx="960">
                  <c:v>42144</c:v>
                </c:pt>
                <c:pt idx="961">
                  <c:v>42143</c:v>
                </c:pt>
                <c:pt idx="962">
                  <c:v>42142</c:v>
                </c:pt>
                <c:pt idx="963">
                  <c:v>42139</c:v>
                </c:pt>
                <c:pt idx="964">
                  <c:v>42138</c:v>
                </c:pt>
                <c:pt idx="965">
                  <c:v>42137</c:v>
                </c:pt>
                <c:pt idx="966">
                  <c:v>42136</c:v>
                </c:pt>
                <c:pt idx="967">
                  <c:v>42135</c:v>
                </c:pt>
                <c:pt idx="968">
                  <c:v>42132</c:v>
                </c:pt>
                <c:pt idx="969">
                  <c:v>42131</c:v>
                </c:pt>
                <c:pt idx="970">
                  <c:v>42130</c:v>
                </c:pt>
                <c:pt idx="971">
                  <c:v>42129</c:v>
                </c:pt>
                <c:pt idx="972">
                  <c:v>42128</c:v>
                </c:pt>
                <c:pt idx="973">
                  <c:v>42124</c:v>
                </c:pt>
                <c:pt idx="974">
                  <c:v>42123</c:v>
                </c:pt>
                <c:pt idx="975">
                  <c:v>42122</c:v>
                </c:pt>
                <c:pt idx="976">
                  <c:v>42121</c:v>
                </c:pt>
                <c:pt idx="977">
                  <c:v>42118</c:v>
                </c:pt>
                <c:pt idx="978">
                  <c:v>42117</c:v>
                </c:pt>
                <c:pt idx="979">
                  <c:v>42116</c:v>
                </c:pt>
                <c:pt idx="980">
                  <c:v>42115</c:v>
                </c:pt>
                <c:pt idx="981">
                  <c:v>42114</c:v>
                </c:pt>
                <c:pt idx="982">
                  <c:v>42111</c:v>
                </c:pt>
                <c:pt idx="983">
                  <c:v>42110</c:v>
                </c:pt>
                <c:pt idx="984">
                  <c:v>42109</c:v>
                </c:pt>
                <c:pt idx="985">
                  <c:v>42108</c:v>
                </c:pt>
                <c:pt idx="986">
                  <c:v>42107</c:v>
                </c:pt>
                <c:pt idx="987">
                  <c:v>42104</c:v>
                </c:pt>
                <c:pt idx="988">
                  <c:v>42103</c:v>
                </c:pt>
                <c:pt idx="989">
                  <c:v>42102</c:v>
                </c:pt>
                <c:pt idx="990">
                  <c:v>42101</c:v>
                </c:pt>
                <c:pt idx="991">
                  <c:v>42100</c:v>
                </c:pt>
                <c:pt idx="992">
                  <c:v>42096</c:v>
                </c:pt>
                <c:pt idx="993">
                  <c:v>42095</c:v>
                </c:pt>
                <c:pt idx="994">
                  <c:v>42094</c:v>
                </c:pt>
                <c:pt idx="995">
                  <c:v>42093</c:v>
                </c:pt>
                <c:pt idx="996">
                  <c:v>42090</c:v>
                </c:pt>
                <c:pt idx="997">
                  <c:v>42089</c:v>
                </c:pt>
                <c:pt idx="998">
                  <c:v>42088</c:v>
                </c:pt>
                <c:pt idx="999">
                  <c:v>42087</c:v>
                </c:pt>
                <c:pt idx="1000">
                  <c:v>42086</c:v>
                </c:pt>
                <c:pt idx="1001">
                  <c:v>42083</c:v>
                </c:pt>
                <c:pt idx="1002">
                  <c:v>42082</c:v>
                </c:pt>
                <c:pt idx="1003">
                  <c:v>42081</c:v>
                </c:pt>
                <c:pt idx="1004">
                  <c:v>42080</c:v>
                </c:pt>
                <c:pt idx="1005">
                  <c:v>42079</c:v>
                </c:pt>
                <c:pt idx="1006">
                  <c:v>42076</c:v>
                </c:pt>
                <c:pt idx="1007">
                  <c:v>42075</c:v>
                </c:pt>
                <c:pt idx="1008">
                  <c:v>42074</c:v>
                </c:pt>
                <c:pt idx="1009">
                  <c:v>42073</c:v>
                </c:pt>
                <c:pt idx="1010">
                  <c:v>42072</c:v>
                </c:pt>
                <c:pt idx="1011">
                  <c:v>42069</c:v>
                </c:pt>
                <c:pt idx="1012">
                  <c:v>42068</c:v>
                </c:pt>
                <c:pt idx="1013">
                  <c:v>42067</c:v>
                </c:pt>
                <c:pt idx="1014">
                  <c:v>42066</c:v>
                </c:pt>
                <c:pt idx="1015">
                  <c:v>42065</c:v>
                </c:pt>
                <c:pt idx="1016">
                  <c:v>42062</c:v>
                </c:pt>
                <c:pt idx="1017">
                  <c:v>42061</c:v>
                </c:pt>
                <c:pt idx="1018">
                  <c:v>42060</c:v>
                </c:pt>
                <c:pt idx="1019">
                  <c:v>42059</c:v>
                </c:pt>
                <c:pt idx="1020">
                  <c:v>42058</c:v>
                </c:pt>
                <c:pt idx="1021">
                  <c:v>42053</c:v>
                </c:pt>
                <c:pt idx="1022">
                  <c:v>42052</c:v>
                </c:pt>
                <c:pt idx="1023">
                  <c:v>42051</c:v>
                </c:pt>
                <c:pt idx="1024">
                  <c:v>42048</c:v>
                </c:pt>
                <c:pt idx="1025">
                  <c:v>42047</c:v>
                </c:pt>
                <c:pt idx="1026">
                  <c:v>42046</c:v>
                </c:pt>
                <c:pt idx="1027">
                  <c:v>42045</c:v>
                </c:pt>
                <c:pt idx="1028">
                  <c:v>42044</c:v>
                </c:pt>
                <c:pt idx="1029">
                  <c:v>42041</c:v>
                </c:pt>
                <c:pt idx="1030">
                  <c:v>42040</c:v>
                </c:pt>
                <c:pt idx="1031">
                  <c:v>42039</c:v>
                </c:pt>
                <c:pt idx="1032">
                  <c:v>42038</c:v>
                </c:pt>
                <c:pt idx="1033">
                  <c:v>42037</c:v>
                </c:pt>
                <c:pt idx="1034">
                  <c:v>42034</c:v>
                </c:pt>
                <c:pt idx="1035">
                  <c:v>42033</c:v>
                </c:pt>
                <c:pt idx="1036">
                  <c:v>42032</c:v>
                </c:pt>
                <c:pt idx="1037">
                  <c:v>42031</c:v>
                </c:pt>
                <c:pt idx="1038">
                  <c:v>42030</c:v>
                </c:pt>
                <c:pt idx="1039">
                  <c:v>42027</c:v>
                </c:pt>
                <c:pt idx="1040">
                  <c:v>42026</c:v>
                </c:pt>
                <c:pt idx="1041">
                  <c:v>42025</c:v>
                </c:pt>
                <c:pt idx="1042">
                  <c:v>42024</c:v>
                </c:pt>
                <c:pt idx="1043">
                  <c:v>42023</c:v>
                </c:pt>
                <c:pt idx="1044">
                  <c:v>42020</c:v>
                </c:pt>
                <c:pt idx="1045">
                  <c:v>42019</c:v>
                </c:pt>
                <c:pt idx="1046">
                  <c:v>42018</c:v>
                </c:pt>
                <c:pt idx="1047">
                  <c:v>42017</c:v>
                </c:pt>
                <c:pt idx="1048">
                  <c:v>42016</c:v>
                </c:pt>
                <c:pt idx="1049">
                  <c:v>42013</c:v>
                </c:pt>
                <c:pt idx="1050">
                  <c:v>42012</c:v>
                </c:pt>
                <c:pt idx="1051">
                  <c:v>42011</c:v>
                </c:pt>
                <c:pt idx="1052">
                  <c:v>42010</c:v>
                </c:pt>
                <c:pt idx="1053">
                  <c:v>42009</c:v>
                </c:pt>
                <c:pt idx="1054">
                  <c:v>42006</c:v>
                </c:pt>
                <c:pt idx="1055">
                  <c:v>42004</c:v>
                </c:pt>
                <c:pt idx="1056">
                  <c:v>42003</c:v>
                </c:pt>
                <c:pt idx="1057">
                  <c:v>42002</c:v>
                </c:pt>
                <c:pt idx="1058">
                  <c:v>41999</c:v>
                </c:pt>
                <c:pt idx="1059">
                  <c:v>41997</c:v>
                </c:pt>
                <c:pt idx="1060">
                  <c:v>41996</c:v>
                </c:pt>
                <c:pt idx="1061">
                  <c:v>41995</c:v>
                </c:pt>
                <c:pt idx="1062">
                  <c:v>41992</c:v>
                </c:pt>
                <c:pt idx="1063">
                  <c:v>41991</c:v>
                </c:pt>
                <c:pt idx="1064">
                  <c:v>41990</c:v>
                </c:pt>
                <c:pt idx="1065">
                  <c:v>41989</c:v>
                </c:pt>
                <c:pt idx="1066">
                  <c:v>41988</c:v>
                </c:pt>
                <c:pt idx="1067">
                  <c:v>41985</c:v>
                </c:pt>
                <c:pt idx="1068">
                  <c:v>41984</c:v>
                </c:pt>
                <c:pt idx="1069">
                  <c:v>41983</c:v>
                </c:pt>
                <c:pt idx="1070">
                  <c:v>41982</c:v>
                </c:pt>
                <c:pt idx="1071">
                  <c:v>41981</c:v>
                </c:pt>
                <c:pt idx="1072">
                  <c:v>41978</c:v>
                </c:pt>
                <c:pt idx="1073">
                  <c:v>41977</c:v>
                </c:pt>
                <c:pt idx="1074">
                  <c:v>41976</c:v>
                </c:pt>
                <c:pt idx="1075">
                  <c:v>41975</c:v>
                </c:pt>
                <c:pt idx="1076">
                  <c:v>41974</c:v>
                </c:pt>
                <c:pt idx="1077">
                  <c:v>41971</c:v>
                </c:pt>
                <c:pt idx="1078">
                  <c:v>41970</c:v>
                </c:pt>
                <c:pt idx="1079">
                  <c:v>41969</c:v>
                </c:pt>
                <c:pt idx="1080">
                  <c:v>41968</c:v>
                </c:pt>
                <c:pt idx="1081">
                  <c:v>41967</c:v>
                </c:pt>
                <c:pt idx="1082">
                  <c:v>41964</c:v>
                </c:pt>
                <c:pt idx="1083">
                  <c:v>41963</c:v>
                </c:pt>
                <c:pt idx="1084">
                  <c:v>41962</c:v>
                </c:pt>
                <c:pt idx="1085">
                  <c:v>41961</c:v>
                </c:pt>
                <c:pt idx="1086">
                  <c:v>41960</c:v>
                </c:pt>
                <c:pt idx="1087">
                  <c:v>41957</c:v>
                </c:pt>
                <c:pt idx="1088">
                  <c:v>41956</c:v>
                </c:pt>
                <c:pt idx="1089">
                  <c:v>41955</c:v>
                </c:pt>
                <c:pt idx="1090">
                  <c:v>41954</c:v>
                </c:pt>
                <c:pt idx="1091">
                  <c:v>41953</c:v>
                </c:pt>
                <c:pt idx="1092">
                  <c:v>41950</c:v>
                </c:pt>
                <c:pt idx="1093">
                  <c:v>41949</c:v>
                </c:pt>
                <c:pt idx="1094">
                  <c:v>41948</c:v>
                </c:pt>
                <c:pt idx="1095">
                  <c:v>41947</c:v>
                </c:pt>
                <c:pt idx="1096">
                  <c:v>41946</c:v>
                </c:pt>
                <c:pt idx="1097">
                  <c:v>41943</c:v>
                </c:pt>
                <c:pt idx="1098">
                  <c:v>41942</c:v>
                </c:pt>
                <c:pt idx="1099">
                  <c:v>41941</c:v>
                </c:pt>
                <c:pt idx="1100">
                  <c:v>41940</c:v>
                </c:pt>
                <c:pt idx="1101">
                  <c:v>41939</c:v>
                </c:pt>
                <c:pt idx="1102">
                  <c:v>41936</c:v>
                </c:pt>
                <c:pt idx="1103">
                  <c:v>41935</c:v>
                </c:pt>
                <c:pt idx="1104">
                  <c:v>41933</c:v>
                </c:pt>
                <c:pt idx="1105">
                  <c:v>41932</c:v>
                </c:pt>
                <c:pt idx="1106">
                  <c:v>41929</c:v>
                </c:pt>
                <c:pt idx="1107">
                  <c:v>41928</c:v>
                </c:pt>
                <c:pt idx="1108">
                  <c:v>41927</c:v>
                </c:pt>
                <c:pt idx="1109">
                  <c:v>41926</c:v>
                </c:pt>
                <c:pt idx="1110">
                  <c:v>41925</c:v>
                </c:pt>
                <c:pt idx="1111">
                  <c:v>41922</c:v>
                </c:pt>
                <c:pt idx="1112">
                  <c:v>41921</c:v>
                </c:pt>
                <c:pt idx="1113">
                  <c:v>41920</c:v>
                </c:pt>
                <c:pt idx="1114">
                  <c:v>41919</c:v>
                </c:pt>
                <c:pt idx="1115">
                  <c:v>41915</c:v>
                </c:pt>
                <c:pt idx="1116">
                  <c:v>41914</c:v>
                </c:pt>
                <c:pt idx="1117">
                  <c:v>41913</c:v>
                </c:pt>
                <c:pt idx="1118">
                  <c:v>41912</c:v>
                </c:pt>
                <c:pt idx="1119">
                  <c:v>41911</c:v>
                </c:pt>
                <c:pt idx="1120">
                  <c:v>41908</c:v>
                </c:pt>
                <c:pt idx="1121">
                  <c:v>41907</c:v>
                </c:pt>
                <c:pt idx="1122">
                  <c:v>41906</c:v>
                </c:pt>
                <c:pt idx="1123">
                  <c:v>41905</c:v>
                </c:pt>
                <c:pt idx="1124">
                  <c:v>41904</c:v>
                </c:pt>
                <c:pt idx="1125">
                  <c:v>41901</c:v>
                </c:pt>
                <c:pt idx="1126">
                  <c:v>41900</c:v>
                </c:pt>
                <c:pt idx="1127">
                  <c:v>41899</c:v>
                </c:pt>
                <c:pt idx="1128">
                  <c:v>41898</c:v>
                </c:pt>
                <c:pt idx="1129">
                  <c:v>41897</c:v>
                </c:pt>
                <c:pt idx="1130">
                  <c:v>41894</c:v>
                </c:pt>
                <c:pt idx="1131">
                  <c:v>41893</c:v>
                </c:pt>
                <c:pt idx="1132">
                  <c:v>41892</c:v>
                </c:pt>
                <c:pt idx="1133">
                  <c:v>41891</c:v>
                </c:pt>
                <c:pt idx="1134">
                  <c:v>41890</c:v>
                </c:pt>
                <c:pt idx="1135">
                  <c:v>41887</c:v>
                </c:pt>
                <c:pt idx="1136">
                  <c:v>41886</c:v>
                </c:pt>
                <c:pt idx="1137">
                  <c:v>41885</c:v>
                </c:pt>
                <c:pt idx="1138">
                  <c:v>41884</c:v>
                </c:pt>
                <c:pt idx="1139">
                  <c:v>41883</c:v>
                </c:pt>
                <c:pt idx="1140">
                  <c:v>41880</c:v>
                </c:pt>
                <c:pt idx="1141">
                  <c:v>41879</c:v>
                </c:pt>
                <c:pt idx="1142">
                  <c:v>41878</c:v>
                </c:pt>
                <c:pt idx="1143">
                  <c:v>41877</c:v>
                </c:pt>
                <c:pt idx="1144">
                  <c:v>41876</c:v>
                </c:pt>
                <c:pt idx="1145">
                  <c:v>41873</c:v>
                </c:pt>
                <c:pt idx="1146">
                  <c:v>41872</c:v>
                </c:pt>
                <c:pt idx="1147">
                  <c:v>41871</c:v>
                </c:pt>
                <c:pt idx="1148">
                  <c:v>41870</c:v>
                </c:pt>
                <c:pt idx="1149">
                  <c:v>41869</c:v>
                </c:pt>
                <c:pt idx="1150">
                  <c:v>41866</c:v>
                </c:pt>
                <c:pt idx="1151">
                  <c:v>41865</c:v>
                </c:pt>
                <c:pt idx="1152">
                  <c:v>41864</c:v>
                </c:pt>
                <c:pt idx="1153">
                  <c:v>41863</c:v>
                </c:pt>
                <c:pt idx="1154">
                  <c:v>41862</c:v>
                </c:pt>
                <c:pt idx="1155">
                  <c:v>41859</c:v>
                </c:pt>
                <c:pt idx="1156">
                  <c:v>41858</c:v>
                </c:pt>
                <c:pt idx="1157">
                  <c:v>41857</c:v>
                </c:pt>
                <c:pt idx="1158">
                  <c:v>41856</c:v>
                </c:pt>
                <c:pt idx="1159">
                  <c:v>41855</c:v>
                </c:pt>
                <c:pt idx="1160">
                  <c:v>41852</c:v>
                </c:pt>
                <c:pt idx="1161">
                  <c:v>41851</c:v>
                </c:pt>
                <c:pt idx="1162">
                  <c:v>41850</c:v>
                </c:pt>
                <c:pt idx="1163">
                  <c:v>41849</c:v>
                </c:pt>
                <c:pt idx="1164">
                  <c:v>41845</c:v>
                </c:pt>
                <c:pt idx="1165">
                  <c:v>41844</c:v>
                </c:pt>
                <c:pt idx="1166">
                  <c:v>41843</c:v>
                </c:pt>
                <c:pt idx="1167">
                  <c:v>41842</c:v>
                </c:pt>
                <c:pt idx="1168">
                  <c:v>41841</c:v>
                </c:pt>
                <c:pt idx="1169">
                  <c:v>41838</c:v>
                </c:pt>
                <c:pt idx="1170">
                  <c:v>41837</c:v>
                </c:pt>
                <c:pt idx="1171">
                  <c:v>41836</c:v>
                </c:pt>
                <c:pt idx="1172">
                  <c:v>41835</c:v>
                </c:pt>
                <c:pt idx="1173">
                  <c:v>41834</c:v>
                </c:pt>
                <c:pt idx="1174">
                  <c:v>41831</c:v>
                </c:pt>
                <c:pt idx="1175">
                  <c:v>41830</c:v>
                </c:pt>
                <c:pt idx="1176">
                  <c:v>41829</c:v>
                </c:pt>
                <c:pt idx="1177">
                  <c:v>41828</c:v>
                </c:pt>
                <c:pt idx="1178">
                  <c:v>41827</c:v>
                </c:pt>
                <c:pt idx="1179">
                  <c:v>41824</c:v>
                </c:pt>
                <c:pt idx="1180">
                  <c:v>41823</c:v>
                </c:pt>
                <c:pt idx="1181">
                  <c:v>41822</c:v>
                </c:pt>
                <c:pt idx="1182">
                  <c:v>41821</c:v>
                </c:pt>
                <c:pt idx="1183">
                  <c:v>41820</c:v>
                </c:pt>
                <c:pt idx="1184">
                  <c:v>41817</c:v>
                </c:pt>
                <c:pt idx="1185">
                  <c:v>41816</c:v>
                </c:pt>
                <c:pt idx="1186">
                  <c:v>41815</c:v>
                </c:pt>
                <c:pt idx="1187">
                  <c:v>41814</c:v>
                </c:pt>
                <c:pt idx="1188">
                  <c:v>41813</c:v>
                </c:pt>
                <c:pt idx="1189">
                  <c:v>41810</c:v>
                </c:pt>
                <c:pt idx="1190">
                  <c:v>41809</c:v>
                </c:pt>
                <c:pt idx="1191">
                  <c:v>41808</c:v>
                </c:pt>
                <c:pt idx="1192">
                  <c:v>41807</c:v>
                </c:pt>
                <c:pt idx="1193">
                  <c:v>41806</c:v>
                </c:pt>
                <c:pt idx="1194">
                  <c:v>41803</c:v>
                </c:pt>
                <c:pt idx="1195">
                  <c:v>41802</c:v>
                </c:pt>
                <c:pt idx="1196">
                  <c:v>41801</c:v>
                </c:pt>
                <c:pt idx="1197">
                  <c:v>41800</c:v>
                </c:pt>
                <c:pt idx="1198">
                  <c:v>41799</c:v>
                </c:pt>
                <c:pt idx="1199">
                  <c:v>41796</c:v>
                </c:pt>
                <c:pt idx="1200">
                  <c:v>41795</c:v>
                </c:pt>
                <c:pt idx="1201">
                  <c:v>41794</c:v>
                </c:pt>
                <c:pt idx="1202">
                  <c:v>41793</c:v>
                </c:pt>
                <c:pt idx="1203">
                  <c:v>41792</c:v>
                </c:pt>
                <c:pt idx="1204">
                  <c:v>41789</c:v>
                </c:pt>
                <c:pt idx="1205">
                  <c:v>41788</c:v>
                </c:pt>
                <c:pt idx="1206">
                  <c:v>41787</c:v>
                </c:pt>
                <c:pt idx="1207">
                  <c:v>41786</c:v>
                </c:pt>
                <c:pt idx="1208">
                  <c:v>41785</c:v>
                </c:pt>
                <c:pt idx="1209">
                  <c:v>41782</c:v>
                </c:pt>
                <c:pt idx="1210">
                  <c:v>41781</c:v>
                </c:pt>
                <c:pt idx="1211">
                  <c:v>41780</c:v>
                </c:pt>
                <c:pt idx="1212">
                  <c:v>41779</c:v>
                </c:pt>
                <c:pt idx="1213">
                  <c:v>41778</c:v>
                </c:pt>
                <c:pt idx="1214">
                  <c:v>41775</c:v>
                </c:pt>
                <c:pt idx="1215">
                  <c:v>41774</c:v>
                </c:pt>
                <c:pt idx="1216">
                  <c:v>41773</c:v>
                </c:pt>
                <c:pt idx="1217">
                  <c:v>41771</c:v>
                </c:pt>
                <c:pt idx="1218">
                  <c:v>41768</c:v>
                </c:pt>
                <c:pt idx="1219">
                  <c:v>41767</c:v>
                </c:pt>
                <c:pt idx="1220">
                  <c:v>41766</c:v>
                </c:pt>
                <c:pt idx="1221">
                  <c:v>41765</c:v>
                </c:pt>
                <c:pt idx="1222">
                  <c:v>41764</c:v>
                </c:pt>
                <c:pt idx="1223">
                  <c:v>41761</c:v>
                </c:pt>
                <c:pt idx="1224">
                  <c:v>41759</c:v>
                </c:pt>
                <c:pt idx="1225">
                  <c:v>41758</c:v>
                </c:pt>
                <c:pt idx="1226">
                  <c:v>41757</c:v>
                </c:pt>
                <c:pt idx="1227">
                  <c:v>41754</c:v>
                </c:pt>
                <c:pt idx="1228">
                  <c:v>41753</c:v>
                </c:pt>
                <c:pt idx="1229">
                  <c:v>41752</c:v>
                </c:pt>
                <c:pt idx="1230">
                  <c:v>41751</c:v>
                </c:pt>
                <c:pt idx="1231">
                  <c:v>41750</c:v>
                </c:pt>
                <c:pt idx="1232">
                  <c:v>41746</c:v>
                </c:pt>
                <c:pt idx="1233">
                  <c:v>41745</c:v>
                </c:pt>
                <c:pt idx="1234">
                  <c:v>41744</c:v>
                </c:pt>
                <c:pt idx="1235">
                  <c:v>41743</c:v>
                </c:pt>
                <c:pt idx="1236">
                  <c:v>41740</c:v>
                </c:pt>
                <c:pt idx="1237">
                  <c:v>41739</c:v>
                </c:pt>
                <c:pt idx="1238">
                  <c:v>41738</c:v>
                </c:pt>
                <c:pt idx="1239">
                  <c:v>41737</c:v>
                </c:pt>
                <c:pt idx="1240">
                  <c:v>41736</c:v>
                </c:pt>
                <c:pt idx="1241">
                  <c:v>41733</c:v>
                </c:pt>
                <c:pt idx="1242">
                  <c:v>41732</c:v>
                </c:pt>
                <c:pt idx="1243">
                  <c:v>41731</c:v>
                </c:pt>
                <c:pt idx="1244">
                  <c:v>41730</c:v>
                </c:pt>
                <c:pt idx="1245">
                  <c:v>41729</c:v>
                </c:pt>
                <c:pt idx="1246">
                  <c:v>41726</c:v>
                </c:pt>
                <c:pt idx="1247">
                  <c:v>41725</c:v>
                </c:pt>
                <c:pt idx="1248">
                  <c:v>41724</c:v>
                </c:pt>
                <c:pt idx="1249">
                  <c:v>41723</c:v>
                </c:pt>
                <c:pt idx="1250">
                  <c:v>41722</c:v>
                </c:pt>
                <c:pt idx="1251">
                  <c:v>41719</c:v>
                </c:pt>
                <c:pt idx="1252">
                  <c:v>41718</c:v>
                </c:pt>
                <c:pt idx="1253">
                  <c:v>41717</c:v>
                </c:pt>
                <c:pt idx="1254">
                  <c:v>41716</c:v>
                </c:pt>
                <c:pt idx="1255">
                  <c:v>41715</c:v>
                </c:pt>
                <c:pt idx="1256">
                  <c:v>41712</c:v>
                </c:pt>
                <c:pt idx="1257">
                  <c:v>41711</c:v>
                </c:pt>
                <c:pt idx="1258">
                  <c:v>41710</c:v>
                </c:pt>
                <c:pt idx="1259">
                  <c:v>41709</c:v>
                </c:pt>
                <c:pt idx="1260">
                  <c:v>41708</c:v>
                </c:pt>
                <c:pt idx="1261">
                  <c:v>41705</c:v>
                </c:pt>
                <c:pt idx="1262">
                  <c:v>41704</c:v>
                </c:pt>
                <c:pt idx="1263">
                  <c:v>41703</c:v>
                </c:pt>
                <c:pt idx="1264">
                  <c:v>41702</c:v>
                </c:pt>
                <c:pt idx="1265">
                  <c:v>41701</c:v>
                </c:pt>
                <c:pt idx="1266">
                  <c:v>41698</c:v>
                </c:pt>
                <c:pt idx="1267">
                  <c:v>41697</c:v>
                </c:pt>
                <c:pt idx="1268">
                  <c:v>41696</c:v>
                </c:pt>
                <c:pt idx="1269">
                  <c:v>41695</c:v>
                </c:pt>
                <c:pt idx="1270">
                  <c:v>41694</c:v>
                </c:pt>
                <c:pt idx="1271">
                  <c:v>41691</c:v>
                </c:pt>
                <c:pt idx="1272">
                  <c:v>41690</c:v>
                </c:pt>
                <c:pt idx="1273">
                  <c:v>41689</c:v>
                </c:pt>
                <c:pt idx="1274">
                  <c:v>41688</c:v>
                </c:pt>
                <c:pt idx="1275">
                  <c:v>41687</c:v>
                </c:pt>
                <c:pt idx="1276">
                  <c:v>41684</c:v>
                </c:pt>
                <c:pt idx="1277">
                  <c:v>41683</c:v>
                </c:pt>
                <c:pt idx="1278">
                  <c:v>41682</c:v>
                </c:pt>
                <c:pt idx="1279">
                  <c:v>41681</c:v>
                </c:pt>
                <c:pt idx="1280">
                  <c:v>41680</c:v>
                </c:pt>
                <c:pt idx="1281">
                  <c:v>41677</c:v>
                </c:pt>
                <c:pt idx="1282">
                  <c:v>41676</c:v>
                </c:pt>
                <c:pt idx="1283">
                  <c:v>41675</c:v>
                </c:pt>
                <c:pt idx="1284">
                  <c:v>41674</c:v>
                </c:pt>
                <c:pt idx="1285">
                  <c:v>41673</c:v>
                </c:pt>
                <c:pt idx="1286">
                  <c:v>41669</c:v>
                </c:pt>
                <c:pt idx="1287">
                  <c:v>41668</c:v>
                </c:pt>
                <c:pt idx="1288">
                  <c:v>41667</c:v>
                </c:pt>
                <c:pt idx="1289">
                  <c:v>41666</c:v>
                </c:pt>
                <c:pt idx="1290">
                  <c:v>41663</c:v>
                </c:pt>
                <c:pt idx="1291">
                  <c:v>41662</c:v>
                </c:pt>
                <c:pt idx="1292">
                  <c:v>41661</c:v>
                </c:pt>
                <c:pt idx="1293">
                  <c:v>41660</c:v>
                </c:pt>
                <c:pt idx="1294">
                  <c:v>41659</c:v>
                </c:pt>
                <c:pt idx="1295">
                  <c:v>41656</c:v>
                </c:pt>
                <c:pt idx="1296">
                  <c:v>41655</c:v>
                </c:pt>
                <c:pt idx="1297">
                  <c:v>41654</c:v>
                </c:pt>
                <c:pt idx="1298">
                  <c:v>41653</c:v>
                </c:pt>
                <c:pt idx="1299">
                  <c:v>41652</c:v>
                </c:pt>
                <c:pt idx="1300">
                  <c:v>41649</c:v>
                </c:pt>
                <c:pt idx="1301">
                  <c:v>41648</c:v>
                </c:pt>
                <c:pt idx="1302">
                  <c:v>41647</c:v>
                </c:pt>
                <c:pt idx="1303">
                  <c:v>41646</c:v>
                </c:pt>
                <c:pt idx="1304">
                  <c:v>41645</c:v>
                </c:pt>
                <c:pt idx="1305">
                  <c:v>41642</c:v>
                </c:pt>
                <c:pt idx="1306">
                  <c:v>41641</c:v>
                </c:pt>
                <c:pt idx="1307">
                  <c:v>41639</c:v>
                </c:pt>
                <c:pt idx="1308">
                  <c:v>41638</c:v>
                </c:pt>
                <c:pt idx="1309">
                  <c:v>41635</c:v>
                </c:pt>
                <c:pt idx="1310">
                  <c:v>41634</c:v>
                </c:pt>
                <c:pt idx="1311">
                  <c:v>41632</c:v>
                </c:pt>
                <c:pt idx="1312">
                  <c:v>41631</c:v>
                </c:pt>
                <c:pt idx="1313">
                  <c:v>41628</c:v>
                </c:pt>
                <c:pt idx="1314">
                  <c:v>41627</c:v>
                </c:pt>
                <c:pt idx="1315">
                  <c:v>41626</c:v>
                </c:pt>
                <c:pt idx="1316">
                  <c:v>41625</c:v>
                </c:pt>
                <c:pt idx="1317">
                  <c:v>41624</c:v>
                </c:pt>
                <c:pt idx="1318">
                  <c:v>41621</c:v>
                </c:pt>
                <c:pt idx="1319">
                  <c:v>41620</c:v>
                </c:pt>
                <c:pt idx="1320">
                  <c:v>41619</c:v>
                </c:pt>
                <c:pt idx="1321">
                  <c:v>41618</c:v>
                </c:pt>
                <c:pt idx="1322">
                  <c:v>41617</c:v>
                </c:pt>
                <c:pt idx="1323">
                  <c:v>41614</c:v>
                </c:pt>
                <c:pt idx="1324">
                  <c:v>41613</c:v>
                </c:pt>
                <c:pt idx="1325">
                  <c:v>41612</c:v>
                </c:pt>
                <c:pt idx="1326">
                  <c:v>41611</c:v>
                </c:pt>
                <c:pt idx="1327">
                  <c:v>41610</c:v>
                </c:pt>
                <c:pt idx="1328">
                  <c:v>41607</c:v>
                </c:pt>
                <c:pt idx="1329">
                  <c:v>41606</c:v>
                </c:pt>
                <c:pt idx="1330">
                  <c:v>41605</c:v>
                </c:pt>
                <c:pt idx="1331">
                  <c:v>41604</c:v>
                </c:pt>
                <c:pt idx="1332">
                  <c:v>41603</c:v>
                </c:pt>
                <c:pt idx="1333">
                  <c:v>41600</c:v>
                </c:pt>
                <c:pt idx="1334">
                  <c:v>41599</c:v>
                </c:pt>
                <c:pt idx="1335">
                  <c:v>41598</c:v>
                </c:pt>
                <c:pt idx="1336">
                  <c:v>41597</c:v>
                </c:pt>
                <c:pt idx="1337">
                  <c:v>41596</c:v>
                </c:pt>
                <c:pt idx="1338">
                  <c:v>41593</c:v>
                </c:pt>
                <c:pt idx="1339">
                  <c:v>41592</c:v>
                </c:pt>
                <c:pt idx="1340">
                  <c:v>41591</c:v>
                </c:pt>
                <c:pt idx="1341">
                  <c:v>41590</c:v>
                </c:pt>
                <c:pt idx="1342">
                  <c:v>41589</c:v>
                </c:pt>
                <c:pt idx="1343">
                  <c:v>41586</c:v>
                </c:pt>
                <c:pt idx="1344">
                  <c:v>41585</c:v>
                </c:pt>
                <c:pt idx="1345">
                  <c:v>41584</c:v>
                </c:pt>
                <c:pt idx="1346">
                  <c:v>41583</c:v>
                </c:pt>
                <c:pt idx="1347">
                  <c:v>41582</c:v>
                </c:pt>
                <c:pt idx="1348">
                  <c:v>41579</c:v>
                </c:pt>
                <c:pt idx="1349">
                  <c:v>41578</c:v>
                </c:pt>
                <c:pt idx="1350">
                  <c:v>41577</c:v>
                </c:pt>
                <c:pt idx="1351">
                  <c:v>41576</c:v>
                </c:pt>
                <c:pt idx="1352">
                  <c:v>41575</c:v>
                </c:pt>
                <c:pt idx="1353">
                  <c:v>41572</c:v>
                </c:pt>
                <c:pt idx="1354">
                  <c:v>41571</c:v>
                </c:pt>
                <c:pt idx="1355">
                  <c:v>41570</c:v>
                </c:pt>
                <c:pt idx="1356">
                  <c:v>41569</c:v>
                </c:pt>
                <c:pt idx="1357">
                  <c:v>41568</c:v>
                </c:pt>
                <c:pt idx="1358">
                  <c:v>41565</c:v>
                </c:pt>
                <c:pt idx="1359">
                  <c:v>41564</c:v>
                </c:pt>
                <c:pt idx="1360">
                  <c:v>41563</c:v>
                </c:pt>
                <c:pt idx="1361">
                  <c:v>41561</c:v>
                </c:pt>
                <c:pt idx="1362">
                  <c:v>41558</c:v>
                </c:pt>
                <c:pt idx="1363">
                  <c:v>41557</c:v>
                </c:pt>
                <c:pt idx="1364">
                  <c:v>41556</c:v>
                </c:pt>
                <c:pt idx="1365">
                  <c:v>41555</c:v>
                </c:pt>
                <c:pt idx="1366">
                  <c:v>41554</c:v>
                </c:pt>
                <c:pt idx="1367">
                  <c:v>41551</c:v>
                </c:pt>
                <c:pt idx="1368">
                  <c:v>41550</c:v>
                </c:pt>
                <c:pt idx="1369">
                  <c:v>41549</c:v>
                </c:pt>
                <c:pt idx="1370">
                  <c:v>41548</c:v>
                </c:pt>
                <c:pt idx="1371">
                  <c:v>41547</c:v>
                </c:pt>
                <c:pt idx="1372">
                  <c:v>41544</c:v>
                </c:pt>
                <c:pt idx="1373">
                  <c:v>41543</c:v>
                </c:pt>
                <c:pt idx="1374">
                  <c:v>41542</c:v>
                </c:pt>
                <c:pt idx="1375">
                  <c:v>41541</c:v>
                </c:pt>
                <c:pt idx="1376">
                  <c:v>41540</c:v>
                </c:pt>
                <c:pt idx="1377">
                  <c:v>41537</c:v>
                </c:pt>
                <c:pt idx="1378">
                  <c:v>41536</c:v>
                </c:pt>
                <c:pt idx="1379">
                  <c:v>41535</c:v>
                </c:pt>
                <c:pt idx="1380">
                  <c:v>41534</c:v>
                </c:pt>
                <c:pt idx="1381">
                  <c:v>41533</c:v>
                </c:pt>
                <c:pt idx="1382">
                  <c:v>41530</c:v>
                </c:pt>
                <c:pt idx="1383">
                  <c:v>41529</c:v>
                </c:pt>
                <c:pt idx="1384">
                  <c:v>41528</c:v>
                </c:pt>
                <c:pt idx="1385">
                  <c:v>41527</c:v>
                </c:pt>
                <c:pt idx="1386">
                  <c:v>41526</c:v>
                </c:pt>
                <c:pt idx="1387">
                  <c:v>41523</c:v>
                </c:pt>
                <c:pt idx="1388">
                  <c:v>41522</c:v>
                </c:pt>
                <c:pt idx="1389">
                  <c:v>41521</c:v>
                </c:pt>
                <c:pt idx="1390">
                  <c:v>41520</c:v>
                </c:pt>
                <c:pt idx="1391">
                  <c:v>41519</c:v>
                </c:pt>
                <c:pt idx="1392">
                  <c:v>41516</c:v>
                </c:pt>
                <c:pt idx="1393">
                  <c:v>41515</c:v>
                </c:pt>
                <c:pt idx="1394">
                  <c:v>41514</c:v>
                </c:pt>
                <c:pt idx="1395">
                  <c:v>41513</c:v>
                </c:pt>
                <c:pt idx="1396">
                  <c:v>41512</c:v>
                </c:pt>
                <c:pt idx="1397">
                  <c:v>41509</c:v>
                </c:pt>
                <c:pt idx="1398">
                  <c:v>41508</c:v>
                </c:pt>
                <c:pt idx="1399">
                  <c:v>41507</c:v>
                </c:pt>
                <c:pt idx="1400">
                  <c:v>41506</c:v>
                </c:pt>
                <c:pt idx="1401">
                  <c:v>41505</c:v>
                </c:pt>
                <c:pt idx="1402">
                  <c:v>41502</c:v>
                </c:pt>
                <c:pt idx="1403">
                  <c:v>41501</c:v>
                </c:pt>
                <c:pt idx="1404">
                  <c:v>41500</c:v>
                </c:pt>
                <c:pt idx="1405">
                  <c:v>41499</c:v>
                </c:pt>
                <c:pt idx="1406">
                  <c:v>41498</c:v>
                </c:pt>
                <c:pt idx="1407">
                  <c:v>41493</c:v>
                </c:pt>
                <c:pt idx="1408">
                  <c:v>41492</c:v>
                </c:pt>
                <c:pt idx="1409">
                  <c:v>41491</c:v>
                </c:pt>
                <c:pt idx="1410">
                  <c:v>41488</c:v>
                </c:pt>
                <c:pt idx="1411">
                  <c:v>41487</c:v>
                </c:pt>
                <c:pt idx="1412">
                  <c:v>41486</c:v>
                </c:pt>
                <c:pt idx="1413">
                  <c:v>41485</c:v>
                </c:pt>
                <c:pt idx="1414">
                  <c:v>41484</c:v>
                </c:pt>
                <c:pt idx="1415">
                  <c:v>41481</c:v>
                </c:pt>
                <c:pt idx="1416">
                  <c:v>41480</c:v>
                </c:pt>
                <c:pt idx="1417">
                  <c:v>41479</c:v>
                </c:pt>
                <c:pt idx="1418">
                  <c:v>41478</c:v>
                </c:pt>
                <c:pt idx="1419">
                  <c:v>41477</c:v>
                </c:pt>
                <c:pt idx="1420">
                  <c:v>41474</c:v>
                </c:pt>
                <c:pt idx="1421">
                  <c:v>41473</c:v>
                </c:pt>
                <c:pt idx="1422">
                  <c:v>41472</c:v>
                </c:pt>
                <c:pt idx="1423">
                  <c:v>41471</c:v>
                </c:pt>
                <c:pt idx="1424">
                  <c:v>41470</c:v>
                </c:pt>
                <c:pt idx="1425">
                  <c:v>41467</c:v>
                </c:pt>
                <c:pt idx="1426">
                  <c:v>41466</c:v>
                </c:pt>
                <c:pt idx="1427">
                  <c:v>41465</c:v>
                </c:pt>
                <c:pt idx="1428">
                  <c:v>41464</c:v>
                </c:pt>
                <c:pt idx="1429">
                  <c:v>41463</c:v>
                </c:pt>
                <c:pt idx="1430">
                  <c:v>41460</c:v>
                </c:pt>
                <c:pt idx="1431">
                  <c:v>41459</c:v>
                </c:pt>
                <c:pt idx="1432">
                  <c:v>41458</c:v>
                </c:pt>
                <c:pt idx="1433">
                  <c:v>41457</c:v>
                </c:pt>
                <c:pt idx="1434">
                  <c:v>41456</c:v>
                </c:pt>
                <c:pt idx="1435">
                  <c:v>41453</c:v>
                </c:pt>
                <c:pt idx="1436">
                  <c:v>41452</c:v>
                </c:pt>
                <c:pt idx="1437">
                  <c:v>41451</c:v>
                </c:pt>
                <c:pt idx="1438">
                  <c:v>41450</c:v>
                </c:pt>
                <c:pt idx="1439">
                  <c:v>41449</c:v>
                </c:pt>
                <c:pt idx="1440">
                  <c:v>41446</c:v>
                </c:pt>
                <c:pt idx="1441">
                  <c:v>41445</c:v>
                </c:pt>
                <c:pt idx="1442">
                  <c:v>41444</c:v>
                </c:pt>
                <c:pt idx="1443">
                  <c:v>41443</c:v>
                </c:pt>
                <c:pt idx="1444">
                  <c:v>41442</c:v>
                </c:pt>
                <c:pt idx="1445">
                  <c:v>41439</c:v>
                </c:pt>
                <c:pt idx="1446">
                  <c:v>41438</c:v>
                </c:pt>
                <c:pt idx="1447">
                  <c:v>41437</c:v>
                </c:pt>
                <c:pt idx="1448">
                  <c:v>41436</c:v>
                </c:pt>
                <c:pt idx="1449">
                  <c:v>41435</c:v>
                </c:pt>
                <c:pt idx="1450">
                  <c:v>41432</c:v>
                </c:pt>
                <c:pt idx="1451">
                  <c:v>41431</c:v>
                </c:pt>
                <c:pt idx="1452">
                  <c:v>41430</c:v>
                </c:pt>
                <c:pt idx="1453">
                  <c:v>41429</c:v>
                </c:pt>
                <c:pt idx="1454">
                  <c:v>41428</c:v>
                </c:pt>
                <c:pt idx="1455">
                  <c:v>41425</c:v>
                </c:pt>
                <c:pt idx="1456">
                  <c:v>41424</c:v>
                </c:pt>
                <c:pt idx="1457">
                  <c:v>41423</c:v>
                </c:pt>
                <c:pt idx="1458">
                  <c:v>41422</c:v>
                </c:pt>
                <c:pt idx="1459">
                  <c:v>41421</c:v>
                </c:pt>
                <c:pt idx="1460">
                  <c:v>41417</c:v>
                </c:pt>
                <c:pt idx="1461">
                  <c:v>41416</c:v>
                </c:pt>
                <c:pt idx="1462">
                  <c:v>41415</c:v>
                </c:pt>
                <c:pt idx="1463">
                  <c:v>41414</c:v>
                </c:pt>
                <c:pt idx="1464">
                  <c:v>41411</c:v>
                </c:pt>
                <c:pt idx="1465">
                  <c:v>41410</c:v>
                </c:pt>
                <c:pt idx="1466">
                  <c:v>41409</c:v>
                </c:pt>
                <c:pt idx="1467">
                  <c:v>41408</c:v>
                </c:pt>
                <c:pt idx="1468">
                  <c:v>41407</c:v>
                </c:pt>
                <c:pt idx="1469">
                  <c:v>41404</c:v>
                </c:pt>
                <c:pt idx="1470">
                  <c:v>41403</c:v>
                </c:pt>
                <c:pt idx="1471">
                  <c:v>41402</c:v>
                </c:pt>
                <c:pt idx="1472">
                  <c:v>41401</c:v>
                </c:pt>
                <c:pt idx="1473">
                  <c:v>41400</c:v>
                </c:pt>
                <c:pt idx="1474">
                  <c:v>41397</c:v>
                </c:pt>
                <c:pt idx="1475">
                  <c:v>41396</c:v>
                </c:pt>
                <c:pt idx="1476">
                  <c:v>41394</c:v>
                </c:pt>
                <c:pt idx="1477">
                  <c:v>41393</c:v>
                </c:pt>
                <c:pt idx="1478">
                  <c:v>41390</c:v>
                </c:pt>
                <c:pt idx="1479">
                  <c:v>41389</c:v>
                </c:pt>
                <c:pt idx="1480">
                  <c:v>41388</c:v>
                </c:pt>
                <c:pt idx="1481">
                  <c:v>41387</c:v>
                </c:pt>
                <c:pt idx="1482">
                  <c:v>41386</c:v>
                </c:pt>
                <c:pt idx="1483">
                  <c:v>41383</c:v>
                </c:pt>
                <c:pt idx="1484">
                  <c:v>41382</c:v>
                </c:pt>
                <c:pt idx="1485">
                  <c:v>41381</c:v>
                </c:pt>
                <c:pt idx="1486">
                  <c:v>41380</c:v>
                </c:pt>
                <c:pt idx="1487">
                  <c:v>41379</c:v>
                </c:pt>
                <c:pt idx="1488">
                  <c:v>41376</c:v>
                </c:pt>
                <c:pt idx="1489">
                  <c:v>41375</c:v>
                </c:pt>
                <c:pt idx="1490">
                  <c:v>41374</c:v>
                </c:pt>
                <c:pt idx="1491">
                  <c:v>41373</c:v>
                </c:pt>
                <c:pt idx="1492">
                  <c:v>41372</c:v>
                </c:pt>
                <c:pt idx="1493">
                  <c:v>41369</c:v>
                </c:pt>
                <c:pt idx="1494">
                  <c:v>41368</c:v>
                </c:pt>
                <c:pt idx="1495">
                  <c:v>41367</c:v>
                </c:pt>
                <c:pt idx="1496">
                  <c:v>41366</c:v>
                </c:pt>
                <c:pt idx="1497">
                  <c:v>41365</c:v>
                </c:pt>
                <c:pt idx="1498">
                  <c:v>41361</c:v>
                </c:pt>
                <c:pt idx="1499">
                  <c:v>41360</c:v>
                </c:pt>
                <c:pt idx="1500">
                  <c:v>41359</c:v>
                </c:pt>
                <c:pt idx="1501">
                  <c:v>41358</c:v>
                </c:pt>
                <c:pt idx="1502">
                  <c:v>41355</c:v>
                </c:pt>
                <c:pt idx="1503">
                  <c:v>41354</c:v>
                </c:pt>
                <c:pt idx="1504">
                  <c:v>41353</c:v>
                </c:pt>
                <c:pt idx="1505">
                  <c:v>41352</c:v>
                </c:pt>
                <c:pt idx="1506">
                  <c:v>41351</c:v>
                </c:pt>
                <c:pt idx="1507">
                  <c:v>41348</c:v>
                </c:pt>
                <c:pt idx="1508">
                  <c:v>41347</c:v>
                </c:pt>
                <c:pt idx="1509">
                  <c:v>41346</c:v>
                </c:pt>
                <c:pt idx="1510">
                  <c:v>41345</c:v>
                </c:pt>
                <c:pt idx="1511">
                  <c:v>41344</c:v>
                </c:pt>
                <c:pt idx="1512">
                  <c:v>41341</c:v>
                </c:pt>
                <c:pt idx="1513">
                  <c:v>41340</c:v>
                </c:pt>
                <c:pt idx="1514">
                  <c:v>41339</c:v>
                </c:pt>
                <c:pt idx="1515">
                  <c:v>41338</c:v>
                </c:pt>
                <c:pt idx="1516">
                  <c:v>41337</c:v>
                </c:pt>
                <c:pt idx="1517">
                  <c:v>41334</c:v>
                </c:pt>
                <c:pt idx="1518">
                  <c:v>41333</c:v>
                </c:pt>
                <c:pt idx="1519">
                  <c:v>41332</c:v>
                </c:pt>
                <c:pt idx="1520">
                  <c:v>41331</c:v>
                </c:pt>
                <c:pt idx="1521">
                  <c:v>41330</c:v>
                </c:pt>
                <c:pt idx="1522">
                  <c:v>41327</c:v>
                </c:pt>
                <c:pt idx="1523">
                  <c:v>41326</c:v>
                </c:pt>
                <c:pt idx="1524">
                  <c:v>41325</c:v>
                </c:pt>
                <c:pt idx="1525">
                  <c:v>41324</c:v>
                </c:pt>
                <c:pt idx="1526">
                  <c:v>41323</c:v>
                </c:pt>
                <c:pt idx="1527">
                  <c:v>41320</c:v>
                </c:pt>
                <c:pt idx="1528">
                  <c:v>41319</c:v>
                </c:pt>
                <c:pt idx="1529">
                  <c:v>41318</c:v>
                </c:pt>
                <c:pt idx="1530">
                  <c:v>41313</c:v>
                </c:pt>
                <c:pt idx="1531">
                  <c:v>41312</c:v>
                </c:pt>
                <c:pt idx="1532">
                  <c:v>41311</c:v>
                </c:pt>
                <c:pt idx="1533">
                  <c:v>41310</c:v>
                </c:pt>
                <c:pt idx="1534">
                  <c:v>41309</c:v>
                </c:pt>
                <c:pt idx="1535">
                  <c:v>41306</c:v>
                </c:pt>
                <c:pt idx="1536">
                  <c:v>41305</c:v>
                </c:pt>
                <c:pt idx="1537">
                  <c:v>41304</c:v>
                </c:pt>
                <c:pt idx="1538">
                  <c:v>41303</c:v>
                </c:pt>
                <c:pt idx="1539">
                  <c:v>41302</c:v>
                </c:pt>
                <c:pt idx="1540">
                  <c:v>41299</c:v>
                </c:pt>
                <c:pt idx="1541">
                  <c:v>41298</c:v>
                </c:pt>
                <c:pt idx="1542">
                  <c:v>41297</c:v>
                </c:pt>
                <c:pt idx="1543">
                  <c:v>41296</c:v>
                </c:pt>
                <c:pt idx="1544">
                  <c:v>41295</c:v>
                </c:pt>
                <c:pt idx="1545">
                  <c:v>41292</c:v>
                </c:pt>
                <c:pt idx="1546">
                  <c:v>41291</c:v>
                </c:pt>
                <c:pt idx="1547">
                  <c:v>41290</c:v>
                </c:pt>
                <c:pt idx="1548">
                  <c:v>41289</c:v>
                </c:pt>
                <c:pt idx="1549">
                  <c:v>41288</c:v>
                </c:pt>
                <c:pt idx="1550">
                  <c:v>41285</c:v>
                </c:pt>
                <c:pt idx="1551">
                  <c:v>41284</c:v>
                </c:pt>
                <c:pt idx="1552">
                  <c:v>41283</c:v>
                </c:pt>
                <c:pt idx="1553">
                  <c:v>41282</c:v>
                </c:pt>
                <c:pt idx="1554">
                  <c:v>41281</c:v>
                </c:pt>
                <c:pt idx="1555">
                  <c:v>41278</c:v>
                </c:pt>
                <c:pt idx="1556">
                  <c:v>41277</c:v>
                </c:pt>
                <c:pt idx="1557">
                  <c:v>41276</c:v>
                </c:pt>
                <c:pt idx="1558">
                  <c:v>41274</c:v>
                </c:pt>
                <c:pt idx="1559">
                  <c:v>41271</c:v>
                </c:pt>
                <c:pt idx="1560">
                  <c:v>41270</c:v>
                </c:pt>
                <c:pt idx="1561">
                  <c:v>41269</c:v>
                </c:pt>
                <c:pt idx="1562">
                  <c:v>41267</c:v>
                </c:pt>
                <c:pt idx="1563">
                  <c:v>41264</c:v>
                </c:pt>
                <c:pt idx="1564">
                  <c:v>41263</c:v>
                </c:pt>
                <c:pt idx="1565">
                  <c:v>41262</c:v>
                </c:pt>
                <c:pt idx="1566">
                  <c:v>41261</c:v>
                </c:pt>
                <c:pt idx="1567">
                  <c:v>41260</c:v>
                </c:pt>
                <c:pt idx="1568">
                  <c:v>41257</c:v>
                </c:pt>
                <c:pt idx="1569">
                  <c:v>41256</c:v>
                </c:pt>
                <c:pt idx="1570">
                  <c:v>41255</c:v>
                </c:pt>
                <c:pt idx="1571">
                  <c:v>41254</c:v>
                </c:pt>
                <c:pt idx="1572">
                  <c:v>41253</c:v>
                </c:pt>
                <c:pt idx="1573">
                  <c:v>41250</c:v>
                </c:pt>
                <c:pt idx="1574">
                  <c:v>41249</c:v>
                </c:pt>
                <c:pt idx="1575">
                  <c:v>41248</c:v>
                </c:pt>
                <c:pt idx="1576">
                  <c:v>41247</c:v>
                </c:pt>
                <c:pt idx="1577">
                  <c:v>41246</c:v>
                </c:pt>
                <c:pt idx="1578">
                  <c:v>41243</c:v>
                </c:pt>
                <c:pt idx="1579">
                  <c:v>41242</c:v>
                </c:pt>
                <c:pt idx="1580">
                  <c:v>41241</c:v>
                </c:pt>
                <c:pt idx="1581">
                  <c:v>41240</c:v>
                </c:pt>
                <c:pt idx="1582">
                  <c:v>41239</c:v>
                </c:pt>
                <c:pt idx="1583">
                  <c:v>41236</c:v>
                </c:pt>
                <c:pt idx="1584">
                  <c:v>41235</c:v>
                </c:pt>
                <c:pt idx="1585">
                  <c:v>41234</c:v>
                </c:pt>
                <c:pt idx="1586">
                  <c:v>41233</c:v>
                </c:pt>
                <c:pt idx="1587">
                  <c:v>41232</c:v>
                </c:pt>
                <c:pt idx="1588">
                  <c:v>41229</c:v>
                </c:pt>
                <c:pt idx="1589">
                  <c:v>41228</c:v>
                </c:pt>
                <c:pt idx="1590">
                  <c:v>41227</c:v>
                </c:pt>
                <c:pt idx="1591">
                  <c:v>41225</c:v>
                </c:pt>
                <c:pt idx="1592">
                  <c:v>41222</c:v>
                </c:pt>
                <c:pt idx="1593">
                  <c:v>41221</c:v>
                </c:pt>
                <c:pt idx="1594">
                  <c:v>41220</c:v>
                </c:pt>
                <c:pt idx="1595">
                  <c:v>41219</c:v>
                </c:pt>
                <c:pt idx="1596">
                  <c:v>41218</c:v>
                </c:pt>
                <c:pt idx="1597">
                  <c:v>41215</c:v>
                </c:pt>
                <c:pt idx="1598">
                  <c:v>41214</c:v>
                </c:pt>
                <c:pt idx="1599">
                  <c:v>41213</c:v>
                </c:pt>
                <c:pt idx="1600">
                  <c:v>41212</c:v>
                </c:pt>
                <c:pt idx="1601">
                  <c:v>41211</c:v>
                </c:pt>
                <c:pt idx="1602">
                  <c:v>41207</c:v>
                </c:pt>
                <c:pt idx="1603">
                  <c:v>41206</c:v>
                </c:pt>
                <c:pt idx="1604">
                  <c:v>41205</c:v>
                </c:pt>
                <c:pt idx="1605">
                  <c:v>41204</c:v>
                </c:pt>
                <c:pt idx="1606">
                  <c:v>41201</c:v>
                </c:pt>
                <c:pt idx="1607">
                  <c:v>41200</c:v>
                </c:pt>
                <c:pt idx="1608">
                  <c:v>41199</c:v>
                </c:pt>
                <c:pt idx="1609">
                  <c:v>41198</c:v>
                </c:pt>
                <c:pt idx="1610">
                  <c:v>41197</c:v>
                </c:pt>
                <c:pt idx="1611">
                  <c:v>41194</c:v>
                </c:pt>
                <c:pt idx="1612">
                  <c:v>41193</c:v>
                </c:pt>
                <c:pt idx="1613">
                  <c:v>41192</c:v>
                </c:pt>
                <c:pt idx="1614">
                  <c:v>41191</c:v>
                </c:pt>
                <c:pt idx="1615">
                  <c:v>41190</c:v>
                </c:pt>
                <c:pt idx="1616">
                  <c:v>41187</c:v>
                </c:pt>
                <c:pt idx="1617">
                  <c:v>41186</c:v>
                </c:pt>
                <c:pt idx="1618">
                  <c:v>41185</c:v>
                </c:pt>
                <c:pt idx="1619">
                  <c:v>41184</c:v>
                </c:pt>
                <c:pt idx="1620">
                  <c:v>41183</c:v>
                </c:pt>
                <c:pt idx="1621">
                  <c:v>41180</c:v>
                </c:pt>
                <c:pt idx="1622">
                  <c:v>41179</c:v>
                </c:pt>
                <c:pt idx="1623">
                  <c:v>41178</c:v>
                </c:pt>
                <c:pt idx="1624">
                  <c:v>41177</c:v>
                </c:pt>
                <c:pt idx="1625">
                  <c:v>41176</c:v>
                </c:pt>
                <c:pt idx="1626">
                  <c:v>41173</c:v>
                </c:pt>
                <c:pt idx="1627">
                  <c:v>41172</c:v>
                </c:pt>
                <c:pt idx="1628">
                  <c:v>41171</c:v>
                </c:pt>
                <c:pt idx="1629">
                  <c:v>41170</c:v>
                </c:pt>
                <c:pt idx="1630">
                  <c:v>41169</c:v>
                </c:pt>
                <c:pt idx="1631">
                  <c:v>41166</c:v>
                </c:pt>
                <c:pt idx="1632">
                  <c:v>41165</c:v>
                </c:pt>
                <c:pt idx="1633">
                  <c:v>41164</c:v>
                </c:pt>
                <c:pt idx="1634">
                  <c:v>41163</c:v>
                </c:pt>
                <c:pt idx="1635">
                  <c:v>41162</c:v>
                </c:pt>
                <c:pt idx="1636">
                  <c:v>41159</c:v>
                </c:pt>
                <c:pt idx="1637">
                  <c:v>41158</c:v>
                </c:pt>
                <c:pt idx="1638">
                  <c:v>41157</c:v>
                </c:pt>
                <c:pt idx="1639">
                  <c:v>41156</c:v>
                </c:pt>
                <c:pt idx="1640">
                  <c:v>41155</c:v>
                </c:pt>
                <c:pt idx="1641">
                  <c:v>41152</c:v>
                </c:pt>
                <c:pt idx="1642">
                  <c:v>41151</c:v>
                </c:pt>
                <c:pt idx="1643">
                  <c:v>41150</c:v>
                </c:pt>
                <c:pt idx="1644">
                  <c:v>41149</c:v>
                </c:pt>
                <c:pt idx="1645">
                  <c:v>41148</c:v>
                </c:pt>
                <c:pt idx="1646">
                  <c:v>41145</c:v>
                </c:pt>
                <c:pt idx="1647">
                  <c:v>41144</c:v>
                </c:pt>
                <c:pt idx="1648">
                  <c:v>41143</c:v>
                </c:pt>
                <c:pt idx="1649">
                  <c:v>41142</c:v>
                </c:pt>
                <c:pt idx="1650">
                  <c:v>41138</c:v>
                </c:pt>
                <c:pt idx="1651">
                  <c:v>41137</c:v>
                </c:pt>
                <c:pt idx="1652">
                  <c:v>41136</c:v>
                </c:pt>
                <c:pt idx="1653">
                  <c:v>41135</c:v>
                </c:pt>
                <c:pt idx="1654">
                  <c:v>41134</c:v>
                </c:pt>
                <c:pt idx="1655">
                  <c:v>41131</c:v>
                </c:pt>
                <c:pt idx="1656">
                  <c:v>41129</c:v>
                </c:pt>
                <c:pt idx="1657">
                  <c:v>41128</c:v>
                </c:pt>
                <c:pt idx="1658">
                  <c:v>41127</c:v>
                </c:pt>
                <c:pt idx="1659">
                  <c:v>41124</c:v>
                </c:pt>
                <c:pt idx="1660">
                  <c:v>41123</c:v>
                </c:pt>
                <c:pt idx="1661">
                  <c:v>41122</c:v>
                </c:pt>
                <c:pt idx="1662">
                  <c:v>41121</c:v>
                </c:pt>
                <c:pt idx="1663">
                  <c:v>41120</c:v>
                </c:pt>
                <c:pt idx="1664">
                  <c:v>41117</c:v>
                </c:pt>
                <c:pt idx="1665">
                  <c:v>41116</c:v>
                </c:pt>
                <c:pt idx="1666">
                  <c:v>41115</c:v>
                </c:pt>
                <c:pt idx="1667">
                  <c:v>41114</c:v>
                </c:pt>
                <c:pt idx="1668">
                  <c:v>41113</c:v>
                </c:pt>
                <c:pt idx="1669">
                  <c:v>41110</c:v>
                </c:pt>
                <c:pt idx="1670">
                  <c:v>41109</c:v>
                </c:pt>
                <c:pt idx="1671">
                  <c:v>41108</c:v>
                </c:pt>
                <c:pt idx="1672">
                  <c:v>41107</c:v>
                </c:pt>
                <c:pt idx="1673">
                  <c:v>41106</c:v>
                </c:pt>
                <c:pt idx="1674">
                  <c:v>41103</c:v>
                </c:pt>
                <c:pt idx="1675">
                  <c:v>41102</c:v>
                </c:pt>
                <c:pt idx="1676">
                  <c:v>41101</c:v>
                </c:pt>
                <c:pt idx="1677">
                  <c:v>41100</c:v>
                </c:pt>
                <c:pt idx="1678">
                  <c:v>41099</c:v>
                </c:pt>
                <c:pt idx="1679">
                  <c:v>41096</c:v>
                </c:pt>
                <c:pt idx="1680">
                  <c:v>41095</c:v>
                </c:pt>
                <c:pt idx="1681">
                  <c:v>41094</c:v>
                </c:pt>
                <c:pt idx="1682">
                  <c:v>41093</c:v>
                </c:pt>
                <c:pt idx="1683">
                  <c:v>41092</c:v>
                </c:pt>
                <c:pt idx="1684">
                  <c:v>41089</c:v>
                </c:pt>
                <c:pt idx="1685">
                  <c:v>41088</c:v>
                </c:pt>
                <c:pt idx="1686">
                  <c:v>41087</c:v>
                </c:pt>
                <c:pt idx="1687">
                  <c:v>41086</c:v>
                </c:pt>
                <c:pt idx="1688">
                  <c:v>41085</c:v>
                </c:pt>
                <c:pt idx="1689">
                  <c:v>41082</c:v>
                </c:pt>
                <c:pt idx="1690">
                  <c:v>41081</c:v>
                </c:pt>
                <c:pt idx="1691">
                  <c:v>41080</c:v>
                </c:pt>
                <c:pt idx="1692">
                  <c:v>41079</c:v>
                </c:pt>
                <c:pt idx="1693">
                  <c:v>41078</c:v>
                </c:pt>
                <c:pt idx="1694">
                  <c:v>41075</c:v>
                </c:pt>
                <c:pt idx="1695">
                  <c:v>41074</c:v>
                </c:pt>
                <c:pt idx="1696">
                  <c:v>41073</c:v>
                </c:pt>
                <c:pt idx="1697">
                  <c:v>41072</c:v>
                </c:pt>
                <c:pt idx="1698">
                  <c:v>41071</c:v>
                </c:pt>
                <c:pt idx="1699">
                  <c:v>41068</c:v>
                </c:pt>
                <c:pt idx="1700">
                  <c:v>41067</c:v>
                </c:pt>
                <c:pt idx="1701">
                  <c:v>41066</c:v>
                </c:pt>
                <c:pt idx="1702">
                  <c:v>41065</c:v>
                </c:pt>
                <c:pt idx="1703">
                  <c:v>41064</c:v>
                </c:pt>
                <c:pt idx="1704">
                  <c:v>41061</c:v>
                </c:pt>
                <c:pt idx="1705">
                  <c:v>41060</c:v>
                </c:pt>
                <c:pt idx="1706">
                  <c:v>41059</c:v>
                </c:pt>
                <c:pt idx="1707">
                  <c:v>41058</c:v>
                </c:pt>
                <c:pt idx="1708">
                  <c:v>41057</c:v>
                </c:pt>
                <c:pt idx="1709">
                  <c:v>41054</c:v>
                </c:pt>
                <c:pt idx="1710">
                  <c:v>41053</c:v>
                </c:pt>
                <c:pt idx="1711">
                  <c:v>41052</c:v>
                </c:pt>
                <c:pt idx="1712">
                  <c:v>41051</c:v>
                </c:pt>
                <c:pt idx="1713">
                  <c:v>41050</c:v>
                </c:pt>
                <c:pt idx="1714">
                  <c:v>41047</c:v>
                </c:pt>
                <c:pt idx="1715">
                  <c:v>41046</c:v>
                </c:pt>
                <c:pt idx="1716">
                  <c:v>41045</c:v>
                </c:pt>
                <c:pt idx="1717">
                  <c:v>41044</c:v>
                </c:pt>
                <c:pt idx="1718">
                  <c:v>41043</c:v>
                </c:pt>
                <c:pt idx="1719">
                  <c:v>41040</c:v>
                </c:pt>
                <c:pt idx="1720">
                  <c:v>41039</c:v>
                </c:pt>
                <c:pt idx="1721">
                  <c:v>41038</c:v>
                </c:pt>
                <c:pt idx="1722">
                  <c:v>41037</c:v>
                </c:pt>
                <c:pt idx="1723">
                  <c:v>41036</c:v>
                </c:pt>
                <c:pt idx="1724">
                  <c:v>41033</c:v>
                </c:pt>
                <c:pt idx="1725">
                  <c:v>41032</c:v>
                </c:pt>
                <c:pt idx="1726">
                  <c:v>41031</c:v>
                </c:pt>
                <c:pt idx="1727">
                  <c:v>41029</c:v>
                </c:pt>
                <c:pt idx="1728">
                  <c:v>41026</c:v>
                </c:pt>
                <c:pt idx="1729">
                  <c:v>41025</c:v>
                </c:pt>
                <c:pt idx="1730">
                  <c:v>41024</c:v>
                </c:pt>
                <c:pt idx="1731">
                  <c:v>41023</c:v>
                </c:pt>
                <c:pt idx="1732">
                  <c:v>41022</c:v>
                </c:pt>
                <c:pt idx="1733">
                  <c:v>41019</c:v>
                </c:pt>
                <c:pt idx="1734">
                  <c:v>41018</c:v>
                </c:pt>
                <c:pt idx="1735">
                  <c:v>41017</c:v>
                </c:pt>
                <c:pt idx="1736">
                  <c:v>41016</c:v>
                </c:pt>
                <c:pt idx="1737">
                  <c:v>41015</c:v>
                </c:pt>
                <c:pt idx="1738">
                  <c:v>41012</c:v>
                </c:pt>
                <c:pt idx="1739">
                  <c:v>41011</c:v>
                </c:pt>
                <c:pt idx="1740">
                  <c:v>41010</c:v>
                </c:pt>
                <c:pt idx="1741">
                  <c:v>41009</c:v>
                </c:pt>
                <c:pt idx="1742">
                  <c:v>41008</c:v>
                </c:pt>
                <c:pt idx="1743">
                  <c:v>41004</c:v>
                </c:pt>
                <c:pt idx="1744">
                  <c:v>41003</c:v>
                </c:pt>
                <c:pt idx="1745">
                  <c:v>41002</c:v>
                </c:pt>
                <c:pt idx="1746">
                  <c:v>41001</c:v>
                </c:pt>
                <c:pt idx="1747">
                  <c:v>40998</c:v>
                </c:pt>
                <c:pt idx="1748">
                  <c:v>40997</c:v>
                </c:pt>
                <c:pt idx="1749">
                  <c:v>40996</c:v>
                </c:pt>
                <c:pt idx="1750">
                  <c:v>40995</c:v>
                </c:pt>
                <c:pt idx="1751">
                  <c:v>40994</c:v>
                </c:pt>
                <c:pt idx="1752">
                  <c:v>40991</c:v>
                </c:pt>
                <c:pt idx="1753">
                  <c:v>40990</c:v>
                </c:pt>
                <c:pt idx="1754">
                  <c:v>40989</c:v>
                </c:pt>
                <c:pt idx="1755">
                  <c:v>40988</c:v>
                </c:pt>
                <c:pt idx="1756">
                  <c:v>40987</c:v>
                </c:pt>
                <c:pt idx="1757">
                  <c:v>40984</c:v>
                </c:pt>
                <c:pt idx="1758">
                  <c:v>40983</c:v>
                </c:pt>
                <c:pt idx="1759">
                  <c:v>40982</c:v>
                </c:pt>
                <c:pt idx="1760">
                  <c:v>40981</c:v>
                </c:pt>
                <c:pt idx="1761">
                  <c:v>40980</c:v>
                </c:pt>
                <c:pt idx="1762">
                  <c:v>40977</c:v>
                </c:pt>
                <c:pt idx="1763">
                  <c:v>40976</c:v>
                </c:pt>
                <c:pt idx="1764">
                  <c:v>40975</c:v>
                </c:pt>
                <c:pt idx="1765">
                  <c:v>40974</c:v>
                </c:pt>
                <c:pt idx="1766">
                  <c:v>40973</c:v>
                </c:pt>
                <c:pt idx="1767">
                  <c:v>40970</c:v>
                </c:pt>
                <c:pt idx="1768">
                  <c:v>40969</c:v>
                </c:pt>
                <c:pt idx="1769">
                  <c:v>40968</c:v>
                </c:pt>
                <c:pt idx="1770">
                  <c:v>40967</c:v>
                </c:pt>
                <c:pt idx="1771">
                  <c:v>40966</c:v>
                </c:pt>
                <c:pt idx="1772">
                  <c:v>40963</c:v>
                </c:pt>
                <c:pt idx="1773">
                  <c:v>40962</c:v>
                </c:pt>
                <c:pt idx="1774">
                  <c:v>40961</c:v>
                </c:pt>
                <c:pt idx="1775">
                  <c:v>40960</c:v>
                </c:pt>
                <c:pt idx="1776">
                  <c:v>40959</c:v>
                </c:pt>
                <c:pt idx="1777">
                  <c:v>40956</c:v>
                </c:pt>
                <c:pt idx="1778">
                  <c:v>40955</c:v>
                </c:pt>
                <c:pt idx="1779">
                  <c:v>40954</c:v>
                </c:pt>
                <c:pt idx="1780">
                  <c:v>40953</c:v>
                </c:pt>
                <c:pt idx="1781">
                  <c:v>40952</c:v>
                </c:pt>
                <c:pt idx="1782">
                  <c:v>40949</c:v>
                </c:pt>
                <c:pt idx="1783">
                  <c:v>40948</c:v>
                </c:pt>
                <c:pt idx="1784">
                  <c:v>40947</c:v>
                </c:pt>
                <c:pt idx="1785">
                  <c:v>40946</c:v>
                </c:pt>
                <c:pt idx="1786">
                  <c:v>40945</c:v>
                </c:pt>
                <c:pt idx="1787">
                  <c:v>40942</c:v>
                </c:pt>
                <c:pt idx="1788">
                  <c:v>40941</c:v>
                </c:pt>
                <c:pt idx="1789">
                  <c:v>40940</c:v>
                </c:pt>
                <c:pt idx="1790">
                  <c:v>40939</c:v>
                </c:pt>
                <c:pt idx="1791">
                  <c:v>40938</c:v>
                </c:pt>
                <c:pt idx="1792">
                  <c:v>40935</c:v>
                </c:pt>
                <c:pt idx="1793">
                  <c:v>40934</c:v>
                </c:pt>
                <c:pt idx="1794">
                  <c:v>40933</c:v>
                </c:pt>
                <c:pt idx="1795">
                  <c:v>40928</c:v>
                </c:pt>
                <c:pt idx="1796">
                  <c:v>40927</c:v>
                </c:pt>
                <c:pt idx="1797">
                  <c:v>40926</c:v>
                </c:pt>
                <c:pt idx="1798">
                  <c:v>40925</c:v>
                </c:pt>
                <c:pt idx="1799">
                  <c:v>40924</c:v>
                </c:pt>
                <c:pt idx="1800">
                  <c:v>40921</c:v>
                </c:pt>
                <c:pt idx="1801">
                  <c:v>40920</c:v>
                </c:pt>
                <c:pt idx="1802">
                  <c:v>40919</c:v>
                </c:pt>
                <c:pt idx="1803">
                  <c:v>40918</c:v>
                </c:pt>
                <c:pt idx="1804">
                  <c:v>40917</c:v>
                </c:pt>
                <c:pt idx="1805">
                  <c:v>40914</c:v>
                </c:pt>
                <c:pt idx="1806">
                  <c:v>40913</c:v>
                </c:pt>
                <c:pt idx="1807">
                  <c:v>40912</c:v>
                </c:pt>
                <c:pt idx="1808">
                  <c:v>40911</c:v>
                </c:pt>
                <c:pt idx="1809">
                  <c:v>40907</c:v>
                </c:pt>
                <c:pt idx="1810">
                  <c:v>40906</c:v>
                </c:pt>
                <c:pt idx="1811">
                  <c:v>40905</c:v>
                </c:pt>
                <c:pt idx="1812">
                  <c:v>40904</c:v>
                </c:pt>
                <c:pt idx="1813">
                  <c:v>40900</c:v>
                </c:pt>
                <c:pt idx="1814">
                  <c:v>40899</c:v>
                </c:pt>
                <c:pt idx="1815">
                  <c:v>40898</c:v>
                </c:pt>
                <c:pt idx="1816">
                  <c:v>40897</c:v>
                </c:pt>
                <c:pt idx="1817">
                  <c:v>40896</c:v>
                </c:pt>
                <c:pt idx="1818">
                  <c:v>40893</c:v>
                </c:pt>
                <c:pt idx="1819">
                  <c:v>40892</c:v>
                </c:pt>
                <c:pt idx="1820">
                  <c:v>40891</c:v>
                </c:pt>
                <c:pt idx="1821">
                  <c:v>40890</c:v>
                </c:pt>
                <c:pt idx="1822">
                  <c:v>40889</c:v>
                </c:pt>
                <c:pt idx="1823">
                  <c:v>40886</c:v>
                </c:pt>
                <c:pt idx="1824">
                  <c:v>40885</c:v>
                </c:pt>
                <c:pt idx="1825">
                  <c:v>40884</c:v>
                </c:pt>
                <c:pt idx="1826">
                  <c:v>40883</c:v>
                </c:pt>
                <c:pt idx="1827">
                  <c:v>40882</c:v>
                </c:pt>
                <c:pt idx="1828">
                  <c:v>40879</c:v>
                </c:pt>
                <c:pt idx="1829">
                  <c:v>40878</c:v>
                </c:pt>
                <c:pt idx="1830">
                  <c:v>40877</c:v>
                </c:pt>
                <c:pt idx="1831">
                  <c:v>40876</c:v>
                </c:pt>
                <c:pt idx="1832">
                  <c:v>40875</c:v>
                </c:pt>
                <c:pt idx="1833">
                  <c:v>40872</c:v>
                </c:pt>
                <c:pt idx="1834">
                  <c:v>40871</c:v>
                </c:pt>
                <c:pt idx="1835">
                  <c:v>40870</c:v>
                </c:pt>
                <c:pt idx="1836">
                  <c:v>40869</c:v>
                </c:pt>
                <c:pt idx="1837">
                  <c:v>40868</c:v>
                </c:pt>
                <c:pt idx="1838">
                  <c:v>40865</c:v>
                </c:pt>
                <c:pt idx="1839">
                  <c:v>40864</c:v>
                </c:pt>
                <c:pt idx="1840">
                  <c:v>40863</c:v>
                </c:pt>
                <c:pt idx="1841">
                  <c:v>40862</c:v>
                </c:pt>
                <c:pt idx="1842">
                  <c:v>40861</c:v>
                </c:pt>
                <c:pt idx="1843">
                  <c:v>40858</c:v>
                </c:pt>
                <c:pt idx="1844">
                  <c:v>40857</c:v>
                </c:pt>
                <c:pt idx="1845">
                  <c:v>40856</c:v>
                </c:pt>
                <c:pt idx="1846">
                  <c:v>40855</c:v>
                </c:pt>
                <c:pt idx="1847">
                  <c:v>40851</c:v>
                </c:pt>
                <c:pt idx="1848">
                  <c:v>40850</c:v>
                </c:pt>
                <c:pt idx="1849">
                  <c:v>40849</c:v>
                </c:pt>
                <c:pt idx="1850">
                  <c:v>40848</c:v>
                </c:pt>
                <c:pt idx="1851">
                  <c:v>40847</c:v>
                </c:pt>
                <c:pt idx="1852">
                  <c:v>40844</c:v>
                </c:pt>
                <c:pt idx="1853">
                  <c:v>40843</c:v>
                </c:pt>
                <c:pt idx="1854">
                  <c:v>40841</c:v>
                </c:pt>
                <c:pt idx="1855">
                  <c:v>40840</c:v>
                </c:pt>
                <c:pt idx="1856">
                  <c:v>40837</c:v>
                </c:pt>
                <c:pt idx="1857">
                  <c:v>40836</c:v>
                </c:pt>
                <c:pt idx="1858">
                  <c:v>40835</c:v>
                </c:pt>
                <c:pt idx="1859">
                  <c:v>40834</c:v>
                </c:pt>
                <c:pt idx="1860">
                  <c:v>40833</c:v>
                </c:pt>
                <c:pt idx="1861">
                  <c:v>40830</c:v>
                </c:pt>
                <c:pt idx="1862">
                  <c:v>40829</c:v>
                </c:pt>
                <c:pt idx="1863">
                  <c:v>40828</c:v>
                </c:pt>
                <c:pt idx="1864">
                  <c:v>40827</c:v>
                </c:pt>
                <c:pt idx="1865">
                  <c:v>40826</c:v>
                </c:pt>
                <c:pt idx="1866">
                  <c:v>40823</c:v>
                </c:pt>
                <c:pt idx="1867">
                  <c:v>40822</c:v>
                </c:pt>
                <c:pt idx="1868">
                  <c:v>40821</c:v>
                </c:pt>
                <c:pt idx="1869">
                  <c:v>40820</c:v>
                </c:pt>
                <c:pt idx="1870">
                  <c:v>40819</c:v>
                </c:pt>
                <c:pt idx="1871">
                  <c:v>40816</c:v>
                </c:pt>
                <c:pt idx="1872">
                  <c:v>40815</c:v>
                </c:pt>
                <c:pt idx="1873">
                  <c:v>40814</c:v>
                </c:pt>
                <c:pt idx="1874">
                  <c:v>40813</c:v>
                </c:pt>
                <c:pt idx="1875">
                  <c:v>40812</c:v>
                </c:pt>
                <c:pt idx="1876">
                  <c:v>40809</c:v>
                </c:pt>
                <c:pt idx="1877">
                  <c:v>40808</c:v>
                </c:pt>
                <c:pt idx="1878">
                  <c:v>40807</c:v>
                </c:pt>
                <c:pt idx="1879">
                  <c:v>40806</c:v>
                </c:pt>
                <c:pt idx="1880">
                  <c:v>40805</c:v>
                </c:pt>
                <c:pt idx="1881">
                  <c:v>40802</c:v>
                </c:pt>
                <c:pt idx="1882">
                  <c:v>40801</c:v>
                </c:pt>
                <c:pt idx="1883">
                  <c:v>40800</c:v>
                </c:pt>
                <c:pt idx="1884">
                  <c:v>40799</c:v>
                </c:pt>
                <c:pt idx="1885">
                  <c:v>40798</c:v>
                </c:pt>
                <c:pt idx="1886">
                  <c:v>40795</c:v>
                </c:pt>
                <c:pt idx="1887">
                  <c:v>40794</c:v>
                </c:pt>
                <c:pt idx="1888">
                  <c:v>40793</c:v>
                </c:pt>
                <c:pt idx="1889">
                  <c:v>40792</c:v>
                </c:pt>
                <c:pt idx="1890">
                  <c:v>40791</c:v>
                </c:pt>
                <c:pt idx="1891">
                  <c:v>40788</c:v>
                </c:pt>
                <c:pt idx="1892">
                  <c:v>40787</c:v>
                </c:pt>
                <c:pt idx="1893">
                  <c:v>40786</c:v>
                </c:pt>
                <c:pt idx="1894">
                  <c:v>40784</c:v>
                </c:pt>
                <c:pt idx="1895">
                  <c:v>40781</c:v>
                </c:pt>
                <c:pt idx="1896">
                  <c:v>40780</c:v>
                </c:pt>
                <c:pt idx="1897">
                  <c:v>40779</c:v>
                </c:pt>
                <c:pt idx="1898">
                  <c:v>40778</c:v>
                </c:pt>
                <c:pt idx="1899">
                  <c:v>40777</c:v>
                </c:pt>
                <c:pt idx="1900">
                  <c:v>40774</c:v>
                </c:pt>
                <c:pt idx="1901">
                  <c:v>40773</c:v>
                </c:pt>
                <c:pt idx="1902">
                  <c:v>40772</c:v>
                </c:pt>
                <c:pt idx="1903">
                  <c:v>40771</c:v>
                </c:pt>
                <c:pt idx="1904">
                  <c:v>40770</c:v>
                </c:pt>
                <c:pt idx="1905">
                  <c:v>40767</c:v>
                </c:pt>
                <c:pt idx="1906">
                  <c:v>40766</c:v>
                </c:pt>
                <c:pt idx="1907">
                  <c:v>40765</c:v>
                </c:pt>
                <c:pt idx="1908">
                  <c:v>40763</c:v>
                </c:pt>
                <c:pt idx="1909">
                  <c:v>40760</c:v>
                </c:pt>
                <c:pt idx="1910">
                  <c:v>40759</c:v>
                </c:pt>
                <c:pt idx="1911">
                  <c:v>40758</c:v>
                </c:pt>
                <c:pt idx="1912">
                  <c:v>40757</c:v>
                </c:pt>
                <c:pt idx="1913">
                  <c:v>40756</c:v>
                </c:pt>
                <c:pt idx="1914">
                  <c:v>40753</c:v>
                </c:pt>
                <c:pt idx="1915">
                  <c:v>40752</c:v>
                </c:pt>
                <c:pt idx="1916">
                  <c:v>40751</c:v>
                </c:pt>
                <c:pt idx="1917">
                  <c:v>40750</c:v>
                </c:pt>
                <c:pt idx="1918">
                  <c:v>40749</c:v>
                </c:pt>
                <c:pt idx="1919">
                  <c:v>40746</c:v>
                </c:pt>
                <c:pt idx="1920">
                  <c:v>40745</c:v>
                </c:pt>
                <c:pt idx="1921">
                  <c:v>40744</c:v>
                </c:pt>
                <c:pt idx="1922">
                  <c:v>40743</c:v>
                </c:pt>
                <c:pt idx="1923">
                  <c:v>40742</c:v>
                </c:pt>
                <c:pt idx="1924">
                  <c:v>40739</c:v>
                </c:pt>
                <c:pt idx="1925">
                  <c:v>40738</c:v>
                </c:pt>
                <c:pt idx="1926">
                  <c:v>40737</c:v>
                </c:pt>
                <c:pt idx="1927">
                  <c:v>40736</c:v>
                </c:pt>
                <c:pt idx="1928">
                  <c:v>40735</c:v>
                </c:pt>
                <c:pt idx="1929">
                  <c:v>40732</c:v>
                </c:pt>
                <c:pt idx="1930">
                  <c:v>40731</c:v>
                </c:pt>
                <c:pt idx="1931">
                  <c:v>40730</c:v>
                </c:pt>
                <c:pt idx="1932">
                  <c:v>40729</c:v>
                </c:pt>
                <c:pt idx="1933">
                  <c:v>40728</c:v>
                </c:pt>
                <c:pt idx="1934">
                  <c:v>40725</c:v>
                </c:pt>
                <c:pt idx="1935">
                  <c:v>40724</c:v>
                </c:pt>
                <c:pt idx="1936">
                  <c:v>40723</c:v>
                </c:pt>
                <c:pt idx="1937">
                  <c:v>40722</c:v>
                </c:pt>
                <c:pt idx="1938">
                  <c:v>40721</c:v>
                </c:pt>
                <c:pt idx="1939">
                  <c:v>40718</c:v>
                </c:pt>
                <c:pt idx="1940">
                  <c:v>40717</c:v>
                </c:pt>
                <c:pt idx="1941">
                  <c:v>40716</c:v>
                </c:pt>
                <c:pt idx="1942">
                  <c:v>40715</c:v>
                </c:pt>
                <c:pt idx="1943">
                  <c:v>40714</c:v>
                </c:pt>
                <c:pt idx="1944">
                  <c:v>40711</c:v>
                </c:pt>
                <c:pt idx="1945">
                  <c:v>40710</c:v>
                </c:pt>
                <c:pt idx="1946">
                  <c:v>40709</c:v>
                </c:pt>
                <c:pt idx="1947">
                  <c:v>40708</c:v>
                </c:pt>
                <c:pt idx="1948">
                  <c:v>40707</c:v>
                </c:pt>
                <c:pt idx="1949">
                  <c:v>40704</c:v>
                </c:pt>
                <c:pt idx="1950">
                  <c:v>40703</c:v>
                </c:pt>
                <c:pt idx="1951">
                  <c:v>40702</c:v>
                </c:pt>
                <c:pt idx="1952">
                  <c:v>40701</c:v>
                </c:pt>
                <c:pt idx="1953">
                  <c:v>40700</c:v>
                </c:pt>
                <c:pt idx="1954">
                  <c:v>40697</c:v>
                </c:pt>
                <c:pt idx="1955">
                  <c:v>40696</c:v>
                </c:pt>
                <c:pt idx="1956">
                  <c:v>40695</c:v>
                </c:pt>
                <c:pt idx="1957">
                  <c:v>40694</c:v>
                </c:pt>
                <c:pt idx="1958">
                  <c:v>40693</c:v>
                </c:pt>
                <c:pt idx="1959">
                  <c:v>40690</c:v>
                </c:pt>
                <c:pt idx="1960">
                  <c:v>40689</c:v>
                </c:pt>
                <c:pt idx="1961">
                  <c:v>40688</c:v>
                </c:pt>
                <c:pt idx="1962">
                  <c:v>40687</c:v>
                </c:pt>
                <c:pt idx="1963">
                  <c:v>40686</c:v>
                </c:pt>
                <c:pt idx="1964">
                  <c:v>40683</c:v>
                </c:pt>
                <c:pt idx="1965">
                  <c:v>40682</c:v>
                </c:pt>
                <c:pt idx="1966">
                  <c:v>40681</c:v>
                </c:pt>
                <c:pt idx="1967">
                  <c:v>40679</c:v>
                </c:pt>
                <c:pt idx="1968">
                  <c:v>40676</c:v>
                </c:pt>
                <c:pt idx="1969">
                  <c:v>40675</c:v>
                </c:pt>
                <c:pt idx="1970">
                  <c:v>40674</c:v>
                </c:pt>
                <c:pt idx="1971">
                  <c:v>40673</c:v>
                </c:pt>
                <c:pt idx="1972">
                  <c:v>40672</c:v>
                </c:pt>
                <c:pt idx="1973">
                  <c:v>40669</c:v>
                </c:pt>
                <c:pt idx="1974">
                  <c:v>40668</c:v>
                </c:pt>
                <c:pt idx="1975">
                  <c:v>40667</c:v>
                </c:pt>
                <c:pt idx="1976">
                  <c:v>40666</c:v>
                </c:pt>
                <c:pt idx="1977">
                  <c:v>40662</c:v>
                </c:pt>
                <c:pt idx="1978">
                  <c:v>40661</c:v>
                </c:pt>
                <c:pt idx="1979">
                  <c:v>40660</c:v>
                </c:pt>
                <c:pt idx="1980">
                  <c:v>40659</c:v>
                </c:pt>
                <c:pt idx="1981">
                  <c:v>40658</c:v>
                </c:pt>
                <c:pt idx="1982">
                  <c:v>40654</c:v>
                </c:pt>
                <c:pt idx="1983">
                  <c:v>40653</c:v>
                </c:pt>
                <c:pt idx="1984">
                  <c:v>40652</c:v>
                </c:pt>
                <c:pt idx="1985">
                  <c:v>40651</c:v>
                </c:pt>
                <c:pt idx="1986">
                  <c:v>40648</c:v>
                </c:pt>
                <c:pt idx="1987">
                  <c:v>40647</c:v>
                </c:pt>
                <c:pt idx="1988">
                  <c:v>40646</c:v>
                </c:pt>
                <c:pt idx="1989">
                  <c:v>40645</c:v>
                </c:pt>
                <c:pt idx="1990">
                  <c:v>40644</c:v>
                </c:pt>
                <c:pt idx="1991">
                  <c:v>40641</c:v>
                </c:pt>
                <c:pt idx="1992">
                  <c:v>40640</c:v>
                </c:pt>
                <c:pt idx="1993">
                  <c:v>40639</c:v>
                </c:pt>
                <c:pt idx="1994">
                  <c:v>40638</c:v>
                </c:pt>
                <c:pt idx="1995">
                  <c:v>40637</c:v>
                </c:pt>
                <c:pt idx="1996">
                  <c:v>40634</c:v>
                </c:pt>
                <c:pt idx="1997">
                  <c:v>40633</c:v>
                </c:pt>
                <c:pt idx="1998">
                  <c:v>40632</c:v>
                </c:pt>
                <c:pt idx="1999">
                  <c:v>40631</c:v>
                </c:pt>
                <c:pt idx="2000">
                  <c:v>40630</c:v>
                </c:pt>
                <c:pt idx="2001">
                  <c:v>40627</c:v>
                </c:pt>
                <c:pt idx="2002">
                  <c:v>40626</c:v>
                </c:pt>
                <c:pt idx="2003">
                  <c:v>40625</c:v>
                </c:pt>
                <c:pt idx="2004">
                  <c:v>40624</c:v>
                </c:pt>
                <c:pt idx="2005">
                  <c:v>40623</c:v>
                </c:pt>
                <c:pt idx="2006">
                  <c:v>40620</c:v>
                </c:pt>
                <c:pt idx="2007">
                  <c:v>40619</c:v>
                </c:pt>
                <c:pt idx="2008">
                  <c:v>40618</c:v>
                </c:pt>
                <c:pt idx="2009">
                  <c:v>40617</c:v>
                </c:pt>
                <c:pt idx="2010">
                  <c:v>40616</c:v>
                </c:pt>
                <c:pt idx="2011">
                  <c:v>40613</c:v>
                </c:pt>
                <c:pt idx="2012">
                  <c:v>40612</c:v>
                </c:pt>
                <c:pt idx="2013">
                  <c:v>40611</c:v>
                </c:pt>
                <c:pt idx="2014">
                  <c:v>40610</c:v>
                </c:pt>
                <c:pt idx="2015">
                  <c:v>40609</c:v>
                </c:pt>
                <c:pt idx="2016">
                  <c:v>40606</c:v>
                </c:pt>
                <c:pt idx="2017">
                  <c:v>40605</c:v>
                </c:pt>
                <c:pt idx="2018">
                  <c:v>40604</c:v>
                </c:pt>
                <c:pt idx="2019">
                  <c:v>40603</c:v>
                </c:pt>
                <c:pt idx="2020">
                  <c:v>40602</c:v>
                </c:pt>
                <c:pt idx="2021">
                  <c:v>40599</c:v>
                </c:pt>
                <c:pt idx="2022">
                  <c:v>40598</c:v>
                </c:pt>
                <c:pt idx="2023">
                  <c:v>40597</c:v>
                </c:pt>
                <c:pt idx="2024">
                  <c:v>40596</c:v>
                </c:pt>
                <c:pt idx="2025">
                  <c:v>40595</c:v>
                </c:pt>
                <c:pt idx="2026">
                  <c:v>40592</c:v>
                </c:pt>
                <c:pt idx="2027">
                  <c:v>40591</c:v>
                </c:pt>
                <c:pt idx="2028">
                  <c:v>40590</c:v>
                </c:pt>
                <c:pt idx="2029">
                  <c:v>40589</c:v>
                </c:pt>
                <c:pt idx="2030">
                  <c:v>40588</c:v>
                </c:pt>
                <c:pt idx="2031">
                  <c:v>40585</c:v>
                </c:pt>
                <c:pt idx="2032">
                  <c:v>40584</c:v>
                </c:pt>
                <c:pt idx="2033">
                  <c:v>40583</c:v>
                </c:pt>
                <c:pt idx="2034">
                  <c:v>40582</c:v>
                </c:pt>
                <c:pt idx="2035">
                  <c:v>40581</c:v>
                </c:pt>
                <c:pt idx="2036">
                  <c:v>40576</c:v>
                </c:pt>
                <c:pt idx="2037">
                  <c:v>40575</c:v>
                </c:pt>
                <c:pt idx="2038">
                  <c:v>40574</c:v>
                </c:pt>
                <c:pt idx="2039">
                  <c:v>40571</c:v>
                </c:pt>
                <c:pt idx="2040">
                  <c:v>40570</c:v>
                </c:pt>
                <c:pt idx="2041">
                  <c:v>40569</c:v>
                </c:pt>
                <c:pt idx="2042">
                  <c:v>40568</c:v>
                </c:pt>
                <c:pt idx="2043">
                  <c:v>40567</c:v>
                </c:pt>
                <c:pt idx="2044">
                  <c:v>40564</c:v>
                </c:pt>
                <c:pt idx="2045">
                  <c:v>40563</c:v>
                </c:pt>
                <c:pt idx="2046">
                  <c:v>40562</c:v>
                </c:pt>
                <c:pt idx="2047">
                  <c:v>40561</c:v>
                </c:pt>
                <c:pt idx="2048">
                  <c:v>40560</c:v>
                </c:pt>
                <c:pt idx="2049">
                  <c:v>40557</c:v>
                </c:pt>
                <c:pt idx="2050">
                  <c:v>40556</c:v>
                </c:pt>
                <c:pt idx="2051">
                  <c:v>40555</c:v>
                </c:pt>
                <c:pt idx="2052">
                  <c:v>40554</c:v>
                </c:pt>
                <c:pt idx="2053">
                  <c:v>40553</c:v>
                </c:pt>
                <c:pt idx="2054">
                  <c:v>40550</c:v>
                </c:pt>
                <c:pt idx="2055">
                  <c:v>40549</c:v>
                </c:pt>
                <c:pt idx="2056">
                  <c:v>40548</c:v>
                </c:pt>
                <c:pt idx="2057">
                  <c:v>40547</c:v>
                </c:pt>
                <c:pt idx="2058">
                  <c:v>40546</c:v>
                </c:pt>
                <c:pt idx="2059">
                  <c:v>40543</c:v>
                </c:pt>
                <c:pt idx="2060">
                  <c:v>40542</c:v>
                </c:pt>
                <c:pt idx="2061">
                  <c:v>40541</c:v>
                </c:pt>
                <c:pt idx="2062">
                  <c:v>40540</c:v>
                </c:pt>
                <c:pt idx="2063">
                  <c:v>40539</c:v>
                </c:pt>
                <c:pt idx="2064">
                  <c:v>40536</c:v>
                </c:pt>
                <c:pt idx="2065">
                  <c:v>40535</c:v>
                </c:pt>
                <c:pt idx="2066">
                  <c:v>40534</c:v>
                </c:pt>
                <c:pt idx="2067">
                  <c:v>40533</c:v>
                </c:pt>
                <c:pt idx="2068">
                  <c:v>40532</c:v>
                </c:pt>
                <c:pt idx="2069">
                  <c:v>40529</c:v>
                </c:pt>
                <c:pt idx="2070">
                  <c:v>40528</c:v>
                </c:pt>
                <c:pt idx="2071">
                  <c:v>40527</c:v>
                </c:pt>
                <c:pt idx="2072">
                  <c:v>40526</c:v>
                </c:pt>
                <c:pt idx="2073">
                  <c:v>40525</c:v>
                </c:pt>
                <c:pt idx="2074">
                  <c:v>40522</c:v>
                </c:pt>
                <c:pt idx="2075">
                  <c:v>40521</c:v>
                </c:pt>
                <c:pt idx="2076">
                  <c:v>40520</c:v>
                </c:pt>
                <c:pt idx="2077">
                  <c:v>40519</c:v>
                </c:pt>
                <c:pt idx="2078">
                  <c:v>40518</c:v>
                </c:pt>
                <c:pt idx="2079">
                  <c:v>40515</c:v>
                </c:pt>
                <c:pt idx="2080">
                  <c:v>40514</c:v>
                </c:pt>
                <c:pt idx="2081">
                  <c:v>40513</c:v>
                </c:pt>
                <c:pt idx="2082">
                  <c:v>40512</c:v>
                </c:pt>
                <c:pt idx="2083">
                  <c:v>40511</c:v>
                </c:pt>
                <c:pt idx="2084">
                  <c:v>40508</c:v>
                </c:pt>
                <c:pt idx="2085">
                  <c:v>40507</c:v>
                </c:pt>
                <c:pt idx="2086">
                  <c:v>40506</c:v>
                </c:pt>
                <c:pt idx="2087">
                  <c:v>40505</c:v>
                </c:pt>
                <c:pt idx="2088">
                  <c:v>40504</c:v>
                </c:pt>
                <c:pt idx="2089">
                  <c:v>40501</c:v>
                </c:pt>
                <c:pt idx="2090">
                  <c:v>40500</c:v>
                </c:pt>
                <c:pt idx="2091">
                  <c:v>40498</c:v>
                </c:pt>
                <c:pt idx="2092">
                  <c:v>40497</c:v>
                </c:pt>
                <c:pt idx="2093">
                  <c:v>40494</c:v>
                </c:pt>
                <c:pt idx="2094">
                  <c:v>40493</c:v>
                </c:pt>
                <c:pt idx="2095">
                  <c:v>40492</c:v>
                </c:pt>
                <c:pt idx="2096">
                  <c:v>40491</c:v>
                </c:pt>
                <c:pt idx="2097">
                  <c:v>40490</c:v>
                </c:pt>
                <c:pt idx="2098">
                  <c:v>40486</c:v>
                </c:pt>
                <c:pt idx="2099">
                  <c:v>40485</c:v>
                </c:pt>
                <c:pt idx="2100">
                  <c:v>40484</c:v>
                </c:pt>
                <c:pt idx="2101">
                  <c:v>40483</c:v>
                </c:pt>
                <c:pt idx="2102">
                  <c:v>40480</c:v>
                </c:pt>
                <c:pt idx="2103">
                  <c:v>40479</c:v>
                </c:pt>
                <c:pt idx="2104">
                  <c:v>40478</c:v>
                </c:pt>
                <c:pt idx="2105">
                  <c:v>40477</c:v>
                </c:pt>
                <c:pt idx="2106">
                  <c:v>40476</c:v>
                </c:pt>
                <c:pt idx="2107">
                  <c:v>40473</c:v>
                </c:pt>
                <c:pt idx="2108">
                  <c:v>40472</c:v>
                </c:pt>
                <c:pt idx="2109">
                  <c:v>40471</c:v>
                </c:pt>
                <c:pt idx="2110">
                  <c:v>40470</c:v>
                </c:pt>
                <c:pt idx="2111">
                  <c:v>40469</c:v>
                </c:pt>
                <c:pt idx="2112">
                  <c:v>40466</c:v>
                </c:pt>
                <c:pt idx="2113">
                  <c:v>40465</c:v>
                </c:pt>
                <c:pt idx="2114">
                  <c:v>40464</c:v>
                </c:pt>
                <c:pt idx="2115">
                  <c:v>40463</c:v>
                </c:pt>
                <c:pt idx="2116">
                  <c:v>40462</c:v>
                </c:pt>
                <c:pt idx="2117">
                  <c:v>40459</c:v>
                </c:pt>
                <c:pt idx="2118">
                  <c:v>40458</c:v>
                </c:pt>
                <c:pt idx="2119">
                  <c:v>40457</c:v>
                </c:pt>
                <c:pt idx="2120">
                  <c:v>40456</c:v>
                </c:pt>
                <c:pt idx="2121">
                  <c:v>40455</c:v>
                </c:pt>
                <c:pt idx="2122">
                  <c:v>40452</c:v>
                </c:pt>
                <c:pt idx="2123">
                  <c:v>40451</c:v>
                </c:pt>
                <c:pt idx="2124">
                  <c:v>40450</c:v>
                </c:pt>
                <c:pt idx="2125">
                  <c:v>40449</c:v>
                </c:pt>
                <c:pt idx="2126">
                  <c:v>40448</c:v>
                </c:pt>
                <c:pt idx="2127">
                  <c:v>40445</c:v>
                </c:pt>
                <c:pt idx="2128">
                  <c:v>40444</c:v>
                </c:pt>
                <c:pt idx="2129">
                  <c:v>40443</c:v>
                </c:pt>
                <c:pt idx="2130">
                  <c:v>40442</c:v>
                </c:pt>
                <c:pt idx="2131">
                  <c:v>40441</c:v>
                </c:pt>
                <c:pt idx="2132">
                  <c:v>40438</c:v>
                </c:pt>
                <c:pt idx="2133">
                  <c:v>40437</c:v>
                </c:pt>
                <c:pt idx="2134">
                  <c:v>40436</c:v>
                </c:pt>
                <c:pt idx="2135">
                  <c:v>40435</c:v>
                </c:pt>
                <c:pt idx="2136">
                  <c:v>40434</c:v>
                </c:pt>
                <c:pt idx="2137">
                  <c:v>40430</c:v>
                </c:pt>
                <c:pt idx="2138">
                  <c:v>40429</c:v>
                </c:pt>
                <c:pt idx="2139">
                  <c:v>40428</c:v>
                </c:pt>
                <c:pt idx="2140">
                  <c:v>40427</c:v>
                </c:pt>
                <c:pt idx="2141">
                  <c:v>40424</c:v>
                </c:pt>
                <c:pt idx="2142">
                  <c:v>40423</c:v>
                </c:pt>
                <c:pt idx="2143">
                  <c:v>40422</c:v>
                </c:pt>
                <c:pt idx="2144">
                  <c:v>40421</c:v>
                </c:pt>
                <c:pt idx="2145">
                  <c:v>40420</c:v>
                </c:pt>
                <c:pt idx="2146">
                  <c:v>40417</c:v>
                </c:pt>
                <c:pt idx="2147">
                  <c:v>40416</c:v>
                </c:pt>
                <c:pt idx="2148">
                  <c:v>40415</c:v>
                </c:pt>
                <c:pt idx="2149">
                  <c:v>40414</c:v>
                </c:pt>
                <c:pt idx="2150">
                  <c:v>40413</c:v>
                </c:pt>
                <c:pt idx="2151">
                  <c:v>40410</c:v>
                </c:pt>
                <c:pt idx="2152">
                  <c:v>40409</c:v>
                </c:pt>
                <c:pt idx="2153">
                  <c:v>40408</c:v>
                </c:pt>
                <c:pt idx="2154">
                  <c:v>40407</c:v>
                </c:pt>
                <c:pt idx="2155">
                  <c:v>40406</c:v>
                </c:pt>
                <c:pt idx="2156">
                  <c:v>40403</c:v>
                </c:pt>
                <c:pt idx="2157">
                  <c:v>40402</c:v>
                </c:pt>
                <c:pt idx="2158">
                  <c:v>40401</c:v>
                </c:pt>
                <c:pt idx="2159">
                  <c:v>40400</c:v>
                </c:pt>
                <c:pt idx="2160">
                  <c:v>40396</c:v>
                </c:pt>
                <c:pt idx="2161">
                  <c:v>40395</c:v>
                </c:pt>
                <c:pt idx="2162">
                  <c:v>40394</c:v>
                </c:pt>
                <c:pt idx="2163">
                  <c:v>40393</c:v>
                </c:pt>
                <c:pt idx="2164">
                  <c:v>40392</c:v>
                </c:pt>
                <c:pt idx="2165">
                  <c:v>40389</c:v>
                </c:pt>
                <c:pt idx="2166">
                  <c:v>40388</c:v>
                </c:pt>
                <c:pt idx="2167">
                  <c:v>40387</c:v>
                </c:pt>
                <c:pt idx="2168">
                  <c:v>40386</c:v>
                </c:pt>
                <c:pt idx="2169">
                  <c:v>40385</c:v>
                </c:pt>
                <c:pt idx="2170">
                  <c:v>40382</c:v>
                </c:pt>
                <c:pt idx="2171">
                  <c:v>40381</c:v>
                </c:pt>
                <c:pt idx="2172">
                  <c:v>40380</c:v>
                </c:pt>
                <c:pt idx="2173">
                  <c:v>40379</c:v>
                </c:pt>
                <c:pt idx="2174">
                  <c:v>40378</c:v>
                </c:pt>
                <c:pt idx="2175">
                  <c:v>40375</c:v>
                </c:pt>
                <c:pt idx="2176">
                  <c:v>40374</c:v>
                </c:pt>
                <c:pt idx="2177">
                  <c:v>40373</c:v>
                </c:pt>
                <c:pt idx="2178">
                  <c:v>40372</c:v>
                </c:pt>
                <c:pt idx="2179">
                  <c:v>40371</c:v>
                </c:pt>
                <c:pt idx="2180">
                  <c:v>40368</c:v>
                </c:pt>
                <c:pt idx="2181">
                  <c:v>40367</c:v>
                </c:pt>
                <c:pt idx="2182">
                  <c:v>40366</c:v>
                </c:pt>
                <c:pt idx="2183">
                  <c:v>40365</c:v>
                </c:pt>
                <c:pt idx="2184">
                  <c:v>40364</c:v>
                </c:pt>
                <c:pt idx="2185">
                  <c:v>40361</c:v>
                </c:pt>
                <c:pt idx="2186">
                  <c:v>40360</c:v>
                </c:pt>
                <c:pt idx="2187">
                  <c:v>40359</c:v>
                </c:pt>
                <c:pt idx="2188">
                  <c:v>40358</c:v>
                </c:pt>
                <c:pt idx="2189">
                  <c:v>40357</c:v>
                </c:pt>
                <c:pt idx="2190">
                  <c:v>40354</c:v>
                </c:pt>
                <c:pt idx="2191">
                  <c:v>40353</c:v>
                </c:pt>
                <c:pt idx="2192">
                  <c:v>40352</c:v>
                </c:pt>
                <c:pt idx="2193">
                  <c:v>40351</c:v>
                </c:pt>
                <c:pt idx="2194">
                  <c:v>40350</c:v>
                </c:pt>
                <c:pt idx="2195">
                  <c:v>40347</c:v>
                </c:pt>
                <c:pt idx="2196">
                  <c:v>40346</c:v>
                </c:pt>
                <c:pt idx="2197">
                  <c:v>40345</c:v>
                </c:pt>
                <c:pt idx="2198">
                  <c:v>40344</c:v>
                </c:pt>
                <c:pt idx="2199">
                  <c:v>40343</c:v>
                </c:pt>
                <c:pt idx="2200">
                  <c:v>40340</c:v>
                </c:pt>
                <c:pt idx="2201">
                  <c:v>40339</c:v>
                </c:pt>
                <c:pt idx="2202">
                  <c:v>40338</c:v>
                </c:pt>
                <c:pt idx="2203">
                  <c:v>40337</c:v>
                </c:pt>
                <c:pt idx="2204">
                  <c:v>40336</c:v>
                </c:pt>
                <c:pt idx="2205">
                  <c:v>40333</c:v>
                </c:pt>
                <c:pt idx="2206">
                  <c:v>40332</c:v>
                </c:pt>
                <c:pt idx="2207">
                  <c:v>40331</c:v>
                </c:pt>
                <c:pt idx="2208">
                  <c:v>40330</c:v>
                </c:pt>
                <c:pt idx="2209">
                  <c:v>40329</c:v>
                </c:pt>
                <c:pt idx="2210">
                  <c:v>40325</c:v>
                </c:pt>
                <c:pt idx="2211">
                  <c:v>40324</c:v>
                </c:pt>
                <c:pt idx="2212">
                  <c:v>40323</c:v>
                </c:pt>
                <c:pt idx="2213">
                  <c:v>40322</c:v>
                </c:pt>
                <c:pt idx="2214">
                  <c:v>40319</c:v>
                </c:pt>
                <c:pt idx="2215">
                  <c:v>40318</c:v>
                </c:pt>
                <c:pt idx="2216">
                  <c:v>40317</c:v>
                </c:pt>
                <c:pt idx="2217">
                  <c:v>40316</c:v>
                </c:pt>
                <c:pt idx="2218">
                  <c:v>40315</c:v>
                </c:pt>
                <c:pt idx="2219">
                  <c:v>40312</c:v>
                </c:pt>
                <c:pt idx="2220">
                  <c:v>40311</c:v>
                </c:pt>
                <c:pt idx="2221">
                  <c:v>40310</c:v>
                </c:pt>
                <c:pt idx="2222">
                  <c:v>40309</c:v>
                </c:pt>
                <c:pt idx="2223">
                  <c:v>40308</c:v>
                </c:pt>
                <c:pt idx="2224">
                  <c:v>40305</c:v>
                </c:pt>
                <c:pt idx="2225">
                  <c:v>40304</c:v>
                </c:pt>
                <c:pt idx="2226">
                  <c:v>40303</c:v>
                </c:pt>
                <c:pt idx="2227">
                  <c:v>40302</c:v>
                </c:pt>
                <c:pt idx="2228">
                  <c:v>40301</c:v>
                </c:pt>
                <c:pt idx="2229">
                  <c:v>40298</c:v>
                </c:pt>
                <c:pt idx="2230">
                  <c:v>40297</c:v>
                </c:pt>
                <c:pt idx="2231">
                  <c:v>40296</c:v>
                </c:pt>
                <c:pt idx="2232">
                  <c:v>40295</c:v>
                </c:pt>
                <c:pt idx="2233">
                  <c:v>40294</c:v>
                </c:pt>
                <c:pt idx="2234">
                  <c:v>40291</c:v>
                </c:pt>
                <c:pt idx="2235">
                  <c:v>40290</c:v>
                </c:pt>
                <c:pt idx="2236">
                  <c:v>40289</c:v>
                </c:pt>
                <c:pt idx="2237">
                  <c:v>40288</c:v>
                </c:pt>
                <c:pt idx="2238">
                  <c:v>40287</c:v>
                </c:pt>
                <c:pt idx="2239">
                  <c:v>40284</c:v>
                </c:pt>
                <c:pt idx="2240">
                  <c:v>40283</c:v>
                </c:pt>
                <c:pt idx="2241">
                  <c:v>40282</c:v>
                </c:pt>
                <c:pt idx="2242">
                  <c:v>40281</c:v>
                </c:pt>
                <c:pt idx="2243">
                  <c:v>40280</c:v>
                </c:pt>
                <c:pt idx="2244">
                  <c:v>40277</c:v>
                </c:pt>
                <c:pt idx="2245">
                  <c:v>40276</c:v>
                </c:pt>
                <c:pt idx="2246">
                  <c:v>40275</c:v>
                </c:pt>
                <c:pt idx="2247">
                  <c:v>40274</c:v>
                </c:pt>
                <c:pt idx="2248">
                  <c:v>40273</c:v>
                </c:pt>
                <c:pt idx="2249">
                  <c:v>40269</c:v>
                </c:pt>
                <c:pt idx="2250">
                  <c:v>40268</c:v>
                </c:pt>
                <c:pt idx="2251">
                  <c:v>40267</c:v>
                </c:pt>
                <c:pt idx="2252">
                  <c:v>40266</c:v>
                </c:pt>
                <c:pt idx="2253">
                  <c:v>40263</c:v>
                </c:pt>
                <c:pt idx="2254">
                  <c:v>40262</c:v>
                </c:pt>
                <c:pt idx="2255">
                  <c:v>40261</c:v>
                </c:pt>
                <c:pt idx="2256">
                  <c:v>40260</c:v>
                </c:pt>
                <c:pt idx="2257">
                  <c:v>40259</c:v>
                </c:pt>
                <c:pt idx="2258">
                  <c:v>40256</c:v>
                </c:pt>
                <c:pt idx="2259">
                  <c:v>40255</c:v>
                </c:pt>
                <c:pt idx="2260">
                  <c:v>40254</c:v>
                </c:pt>
                <c:pt idx="2261">
                  <c:v>40253</c:v>
                </c:pt>
                <c:pt idx="2262">
                  <c:v>40252</c:v>
                </c:pt>
                <c:pt idx="2263">
                  <c:v>40249</c:v>
                </c:pt>
                <c:pt idx="2264">
                  <c:v>40248</c:v>
                </c:pt>
                <c:pt idx="2265">
                  <c:v>40247</c:v>
                </c:pt>
                <c:pt idx="2266">
                  <c:v>40246</c:v>
                </c:pt>
                <c:pt idx="2267">
                  <c:v>40245</c:v>
                </c:pt>
                <c:pt idx="2268">
                  <c:v>40242</c:v>
                </c:pt>
                <c:pt idx="2269">
                  <c:v>40241</c:v>
                </c:pt>
                <c:pt idx="2270">
                  <c:v>40240</c:v>
                </c:pt>
                <c:pt idx="2271">
                  <c:v>40239</c:v>
                </c:pt>
                <c:pt idx="2272">
                  <c:v>40238</c:v>
                </c:pt>
                <c:pt idx="2273">
                  <c:v>40235</c:v>
                </c:pt>
                <c:pt idx="2274">
                  <c:v>40234</c:v>
                </c:pt>
                <c:pt idx="2275">
                  <c:v>40233</c:v>
                </c:pt>
                <c:pt idx="2276">
                  <c:v>40232</c:v>
                </c:pt>
                <c:pt idx="2277">
                  <c:v>40231</c:v>
                </c:pt>
                <c:pt idx="2278">
                  <c:v>40228</c:v>
                </c:pt>
                <c:pt idx="2279">
                  <c:v>40227</c:v>
                </c:pt>
                <c:pt idx="2280">
                  <c:v>40226</c:v>
                </c:pt>
                <c:pt idx="2281">
                  <c:v>40221</c:v>
                </c:pt>
                <c:pt idx="2282">
                  <c:v>40220</c:v>
                </c:pt>
                <c:pt idx="2283">
                  <c:v>40219</c:v>
                </c:pt>
                <c:pt idx="2284">
                  <c:v>40218</c:v>
                </c:pt>
                <c:pt idx="2285">
                  <c:v>40217</c:v>
                </c:pt>
                <c:pt idx="2286">
                  <c:v>40214</c:v>
                </c:pt>
                <c:pt idx="2287">
                  <c:v>40213</c:v>
                </c:pt>
                <c:pt idx="2288">
                  <c:v>40212</c:v>
                </c:pt>
                <c:pt idx="2289">
                  <c:v>40211</c:v>
                </c:pt>
                <c:pt idx="2290">
                  <c:v>40210</c:v>
                </c:pt>
                <c:pt idx="2291">
                  <c:v>40207</c:v>
                </c:pt>
                <c:pt idx="2292">
                  <c:v>40206</c:v>
                </c:pt>
                <c:pt idx="2293">
                  <c:v>40205</c:v>
                </c:pt>
                <c:pt idx="2294">
                  <c:v>40204</c:v>
                </c:pt>
                <c:pt idx="2295">
                  <c:v>40203</c:v>
                </c:pt>
                <c:pt idx="2296">
                  <c:v>40200</c:v>
                </c:pt>
                <c:pt idx="2297">
                  <c:v>40199</c:v>
                </c:pt>
                <c:pt idx="2298">
                  <c:v>40198</c:v>
                </c:pt>
                <c:pt idx="2299">
                  <c:v>40197</c:v>
                </c:pt>
                <c:pt idx="2300">
                  <c:v>40196</c:v>
                </c:pt>
                <c:pt idx="2301">
                  <c:v>40193</c:v>
                </c:pt>
                <c:pt idx="2302">
                  <c:v>40192</c:v>
                </c:pt>
                <c:pt idx="2303">
                  <c:v>40191</c:v>
                </c:pt>
                <c:pt idx="2304">
                  <c:v>40190</c:v>
                </c:pt>
                <c:pt idx="2305">
                  <c:v>40189</c:v>
                </c:pt>
                <c:pt idx="2306">
                  <c:v>40186</c:v>
                </c:pt>
                <c:pt idx="2307">
                  <c:v>40185</c:v>
                </c:pt>
                <c:pt idx="2308">
                  <c:v>40184</c:v>
                </c:pt>
                <c:pt idx="2309">
                  <c:v>40183</c:v>
                </c:pt>
                <c:pt idx="2310">
                  <c:v>40182</c:v>
                </c:pt>
                <c:pt idx="2311">
                  <c:v>40178</c:v>
                </c:pt>
                <c:pt idx="2312">
                  <c:v>40177</c:v>
                </c:pt>
                <c:pt idx="2313">
                  <c:v>40176</c:v>
                </c:pt>
                <c:pt idx="2314">
                  <c:v>40175</c:v>
                </c:pt>
                <c:pt idx="2315">
                  <c:v>40171</c:v>
                </c:pt>
                <c:pt idx="2316">
                  <c:v>40170</c:v>
                </c:pt>
                <c:pt idx="2317">
                  <c:v>40169</c:v>
                </c:pt>
                <c:pt idx="2318">
                  <c:v>40168</c:v>
                </c:pt>
                <c:pt idx="2319">
                  <c:v>40165</c:v>
                </c:pt>
                <c:pt idx="2320">
                  <c:v>40164</c:v>
                </c:pt>
                <c:pt idx="2321">
                  <c:v>40163</c:v>
                </c:pt>
                <c:pt idx="2322">
                  <c:v>40162</c:v>
                </c:pt>
                <c:pt idx="2323">
                  <c:v>40161</c:v>
                </c:pt>
                <c:pt idx="2324">
                  <c:v>40158</c:v>
                </c:pt>
                <c:pt idx="2325">
                  <c:v>40157</c:v>
                </c:pt>
                <c:pt idx="2326">
                  <c:v>40156</c:v>
                </c:pt>
                <c:pt idx="2327">
                  <c:v>40155</c:v>
                </c:pt>
                <c:pt idx="2328">
                  <c:v>40154</c:v>
                </c:pt>
                <c:pt idx="2329">
                  <c:v>40151</c:v>
                </c:pt>
                <c:pt idx="2330">
                  <c:v>40150</c:v>
                </c:pt>
                <c:pt idx="2331">
                  <c:v>40149</c:v>
                </c:pt>
                <c:pt idx="2332">
                  <c:v>40148</c:v>
                </c:pt>
                <c:pt idx="2333">
                  <c:v>40147</c:v>
                </c:pt>
                <c:pt idx="2334">
                  <c:v>40143</c:v>
                </c:pt>
                <c:pt idx="2335">
                  <c:v>40142</c:v>
                </c:pt>
                <c:pt idx="2336">
                  <c:v>40141</c:v>
                </c:pt>
                <c:pt idx="2337">
                  <c:v>40140</c:v>
                </c:pt>
                <c:pt idx="2338">
                  <c:v>40137</c:v>
                </c:pt>
                <c:pt idx="2339">
                  <c:v>40136</c:v>
                </c:pt>
                <c:pt idx="2340">
                  <c:v>40135</c:v>
                </c:pt>
                <c:pt idx="2341">
                  <c:v>40134</c:v>
                </c:pt>
                <c:pt idx="2342">
                  <c:v>40133</c:v>
                </c:pt>
                <c:pt idx="2343">
                  <c:v>40130</c:v>
                </c:pt>
                <c:pt idx="2344">
                  <c:v>40129</c:v>
                </c:pt>
                <c:pt idx="2345">
                  <c:v>40128</c:v>
                </c:pt>
                <c:pt idx="2346">
                  <c:v>40127</c:v>
                </c:pt>
                <c:pt idx="2347">
                  <c:v>40126</c:v>
                </c:pt>
                <c:pt idx="2348">
                  <c:v>40123</c:v>
                </c:pt>
                <c:pt idx="2349">
                  <c:v>40122</c:v>
                </c:pt>
                <c:pt idx="2350">
                  <c:v>40121</c:v>
                </c:pt>
                <c:pt idx="2351">
                  <c:v>40120</c:v>
                </c:pt>
                <c:pt idx="2352">
                  <c:v>40119</c:v>
                </c:pt>
                <c:pt idx="2353">
                  <c:v>40116</c:v>
                </c:pt>
                <c:pt idx="2354">
                  <c:v>40115</c:v>
                </c:pt>
                <c:pt idx="2355">
                  <c:v>40114</c:v>
                </c:pt>
                <c:pt idx="2356">
                  <c:v>40113</c:v>
                </c:pt>
                <c:pt idx="2357">
                  <c:v>40112</c:v>
                </c:pt>
                <c:pt idx="2358">
                  <c:v>40109</c:v>
                </c:pt>
                <c:pt idx="2359">
                  <c:v>40108</c:v>
                </c:pt>
                <c:pt idx="2360">
                  <c:v>40107</c:v>
                </c:pt>
                <c:pt idx="2361">
                  <c:v>40106</c:v>
                </c:pt>
                <c:pt idx="2362">
                  <c:v>40105</c:v>
                </c:pt>
                <c:pt idx="2363">
                  <c:v>40102</c:v>
                </c:pt>
                <c:pt idx="2364">
                  <c:v>40101</c:v>
                </c:pt>
                <c:pt idx="2365">
                  <c:v>40100</c:v>
                </c:pt>
                <c:pt idx="2366">
                  <c:v>40099</c:v>
                </c:pt>
                <c:pt idx="2367">
                  <c:v>40098</c:v>
                </c:pt>
                <c:pt idx="2368">
                  <c:v>40095</c:v>
                </c:pt>
                <c:pt idx="2369">
                  <c:v>40094</c:v>
                </c:pt>
                <c:pt idx="2370">
                  <c:v>40093</c:v>
                </c:pt>
                <c:pt idx="2371">
                  <c:v>40092</c:v>
                </c:pt>
                <c:pt idx="2372">
                  <c:v>40091</c:v>
                </c:pt>
                <c:pt idx="2373">
                  <c:v>40088</c:v>
                </c:pt>
                <c:pt idx="2374">
                  <c:v>40087</c:v>
                </c:pt>
                <c:pt idx="2375">
                  <c:v>40086</c:v>
                </c:pt>
                <c:pt idx="2376">
                  <c:v>40085</c:v>
                </c:pt>
                <c:pt idx="2377">
                  <c:v>40084</c:v>
                </c:pt>
                <c:pt idx="2378">
                  <c:v>40081</c:v>
                </c:pt>
                <c:pt idx="2379">
                  <c:v>40080</c:v>
                </c:pt>
                <c:pt idx="2380">
                  <c:v>40079</c:v>
                </c:pt>
                <c:pt idx="2381">
                  <c:v>40078</c:v>
                </c:pt>
                <c:pt idx="2382">
                  <c:v>40074</c:v>
                </c:pt>
                <c:pt idx="2383">
                  <c:v>40073</c:v>
                </c:pt>
                <c:pt idx="2384">
                  <c:v>40072</c:v>
                </c:pt>
                <c:pt idx="2385">
                  <c:v>40071</c:v>
                </c:pt>
                <c:pt idx="2386">
                  <c:v>40070</c:v>
                </c:pt>
                <c:pt idx="2387">
                  <c:v>40067</c:v>
                </c:pt>
                <c:pt idx="2388">
                  <c:v>40066</c:v>
                </c:pt>
                <c:pt idx="2389">
                  <c:v>40065</c:v>
                </c:pt>
                <c:pt idx="2390">
                  <c:v>40064</c:v>
                </c:pt>
                <c:pt idx="2391">
                  <c:v>40063</c:v>
                </c:pt>
                <c:pt idx="2392">
                  <c:v>40060</c:v>
                </c:pt>
                <c:pt idx="2393">
                  <c:v>40059</c:v>
                </c:pt>
                <c:pt idx="2394">
                  <c:v>40058</c:v>
                </c:pt>
                <c:pt idx="2395">
                  <c:v>40057</c:v>
                </c:pt>
                <c:pt idx="2396">
                  <c:v>40056</c:v>
                </c:pt>
                <c:pt idx="2397">
                  <c:v>40053</c:v>
                </c:pt>
                <c:pt idx="2398">
                  <c:v>40052</c:v>
                </c:pt>
                <c:pt idx="2399">
                  <c:v>40051</c:v>
                </c:pt>
                <c:pt idx="2400">
                  <c:v>40050</c:v>
                </c:pt>
                <c:pt idx="2401">
                  <c:v>40049</c:v>
                </c:pt>
                <c:pt idx="2402">
                  <c:v>40046</c:v>
                </c:pt>
                <c:pt idx="2403">
                  <c:v>40045</c:v>
                </c:pt>
                <c:pt idx="2404">
                  <c:v>40044</c:v>
                </c:pt>
                <c:pt idx="2405">
                  <c:v>40043</c:v>
                </c:pt>
                <c:pt idx="2406">
                  <c:v>40042</c:v>
                </c:pt>
                <c:pt idx="2407">
                  <c:v>40039</c:v>
                </c:pt>
                <c:pt idx="2408">
                  <c:v>40038</c:v>
                </c:pt>
                <c:pt idx="2409">
                  <c:v>40037</c:v>
                </c:pt>
                <c:pt idx="2410">
                  <c:v>40036</c:v>
                </c:pt>
                <c:pt idx="2411">
                  <c:v>40032</c:v>
                </c:pt>
                <c:pt idx="2412">
                  <c:v>40031</c:v>
                </c:pt>
                <c:pt idx="2413">
                  <c:v>40030</c:v>
                </c:pt>
                <c:pt idx="2414">
                  <c:v>40029</c:v>
                </c:pt>
                <c:pt idx="2415">
                  <c:v>40028</c:v>
                </c:pt>
                <c:pt idx="2416">
                  <c:v>40025</c:v>
                </c:pt>
                <c:pt idx="2417">
                  <c:v>40024</c:v>
                </c:pt>
                <c:pt idx="2418">
                  <c:v>40023</c:v>
                </c:pt>
                <c:pt idx="2419">
                  <c:v>40022</c:v>
                </c:pt>
                <c:pt idx="2420">
                  <c:v>40021</c:v>
                </c:pt>
                <c:pt idx="2421">
                  <c:v>40018</c:v>
                </c:pt>
                <c:pt idx="2422">
                  <c:v>40017</c:v>
                </c:pt>
                <c:pt idx="2423">
                  <c:v>40016</c:v>
                </c:pt>
                <c:pt idx="2424">
                  <c:v>40015</c:v>
                </c:pt>
                <c:pt idx="2425">
                  <c:v>40014</c:v>
                </c:pt>
                <c:pt idx="2426">
                  <c:v>40011</c:v>
                </c:pt>
                <c:pt idx="2427">
                  <c:v>40010</c:v>
                </c:pt>
                <c:pt idx="2428">
                  <c:v>40009</c:v>
                </c:pt>
                <c:pt idx="2429">
                  <c:v>40008</c:v>
                </c:pt>
                <c:pt idx="2430">
                  <c:v>40007</c:v>
                </c:pt>
                <c:pt idx="2431">
                  <c:v>40004</c:v>
                </c:pt>
                <c:pt idx="2432">
                  <c:v>40003</c:v>
                </c:pt>
                <c:pt idx="2433">
                  <c:v>40002</c:v>
                </c:pt>
                <c:pt idx="2434">
                  <c:v>40001</c:v>
                </c:pt>
                <c:pt idx="2435">
                  <c:v>40000</c:v>
                </c:pt>
                <c:pt idx="2436">
                  <c:v>39997</c:v>
                </c:pt>
                <c:pt idx="2437">
                  <c:v>39996</c:v>
                </c:pt>
                <c:pt idx="2438">
                  <c:v>39995</c:v>
                </c:pt>
                <c:pt idx="2439">
                  <c:v>39994</c:v>
                </c:pt>
                <c:pt idx="2440">
                  <c:v>39993</c:v>
                </c:pt>
                <c:pt idx="2441">
                  <c:v>39990</c:v>
                </c:pt>
                <c:pt idx="2442">
                  <c:v>39989</c:v>
                </c:pt>
                <c:pt idx="2443">
                  <c:v>39988</c:v>
                </c:pt>
                <c:pt idx="2444">
                  <c:v>39987</c:v>
                </c:pt>
                <c:pt idx="2445">
                  <c:v>39986</c:v>
                </c:pt>
                <c:pt idx="2446">
                  <c:v>39983</c:v>
                </c:pt>
                <c:pt idx="2447">
                  <c:v>39982</c:v>
                </c:pt>
                <c:pt idx="2448">
                  <c:v>39981</c:v>
                </c:pt>
                <c:pt idx="2449">
                  <c:v>39980</c:v>
                </c:pt>
                <c:pt idx="2450">
                  <c:v>39979</c:v>
                </c:pt>
                <c:pt idx="2451">
                  <c:v>39976</c:v>
                </c:pt>
                <c:pt idx="2452">
                  <c:v>39975</c:v>
                </c:pt>
                <c:pt idx="2453">
                  <c:v>39974</c:v>
                </c:pt>
                <c:pt idx="2454">
                  <c:v>39973</c:v>
                </c:pt>
                <c:pt idx="2455">
                  <c:v>39972</c:v>
                </c:pt>
                <c:pt idx="2456">
                  <c:v>39969</c:v>
                </c:pt>
                <c:pt idx="2457">
                  <c:v>39968</c:v>
                </c:pt>
                <c:pt idx="2458">
                  <c:v>39967</c:v>
                </c:pt>
                <c:pt idx="2459">
                  <c:v>39966</c:v>
                </c:pt>
                <c:pt idx="2460">
                  <c:v>39965</c:v>
                </c:pt>
                <c:pt idx="2461">
                  <c:v>39962</c:v>
                </c:pt>
                <c:pt idx="2462">
                  <c:v>39961</c:v>
                </c:pt>
                <c:pt idx="2463">
                  <c:v>39960</c:v>
                </c:pt>
                <c:pt idx="2464">
                  <c:v>39959</c:v>
                </c:pt>
                <c:pt idx="2465">
                  <c:v>39958</c:v>
                </c:pt>
                <c:pt idx="2466">
                  <c:v>39955</c:v>
                </c:pt>
                <c:pt idx="2467">
                  <c:v>39954</c:v>
                </c:pt>
                <c:pt idx="2468">
                  <c:v>39953</c:v>
                </c:pt>
                <c:pt idx="2469">
                  <c:v>39952</c:v>
                </c:pt>
                <c:pt idx="2470">
                  <c:v>39951</c:v>
                </c:pt>
                <c:pt idx="2471">
                  <c:v>39948</c:v>
                </c:pt>
                <c:pt idx="2472">
                  <c:v>39947</c:v>
                </c:pt>
                <c:pt idx="2473">
                  <c:v>39946</c:v>
                </c:pt>
                <c:pt idx="2474">
                  <c:v>39945</c:v>
                </c:pt>
                <c:pt idx="2475">
                  <c:v>39944</c:v>
                </c:pt>
                <c:pt idx="2476">
                  <c:v>39941</c:v>
                </c:pt>
                <c:pt idx="2477">
                  <c:v>39940</c:v>
                </c:pt>
                <c:pt idx="2478">
                  <c:v>39939</c:v>
                </c:pt>
                <c:pt idx="2479">
                  <c:v>39938</c:v>
                </c:pt>
                <c:pt idx="2480">
                  <c:v>39937</c:v>
                </c:pt>
                <c:pt idx="2481">
                  <c:v>39933</c:v>
                </c:pt>
                <c:pt idx="2482">
                  <c:v>39932</c:v>
                </c:pt>
                <c:pt idx="2483">
                  <c:v>39931</c:v>
                </c:pt>
                <c:pt idx="2484">
                  <c:v>39930</c:v>
                </c:pt>
                <c:pt idx="2485">
                  <c:v>39927</c:v>
                </c:pt>
                <c:pt idx="2486">
                  <c:v>39926</c:v>
                </c:pt>
                <c:pt idx="2487">
                  <c:v>39925</c:v>
                </c:pt>
                <c:pt idx="2488">
                  <c:v>39924</c:v>
                </c:pt>
                <c:pt idx="2489">
                  <c:v>39923</c:v>
                </c:pt>
                <c:pt idx="2490">
                  <c:v>39920</c:v>
                </c:pt>
                <c:pt idx="2491">
                  <c:v>39919</c:v>
                </c:pt>
                <c:pt idx="2492">
                  <c:v>39918</c:v>
                </c:pt>
                <c:pt idx="2493">
                  <c:v>39917</c:v>
                </c:pt>
                <c:pt idx="2494">
                  <c:v>39916</c:v>
                </c:pt>
                <c:pt idx="2495">
                  <c:v>39912</c:v>
                </c:pt>
                <c:pt idx="2496">
                  <c:v>39911</c:v>
                </c:pt>
                <c:pt idx="2497">
                  <c:v>39910</c:v>
                </c:pt>
                <c:pt idx="2498">
                  <c:v>39909</c:v>
                </c:pt>
                <c:pt idx="2499">
                  <c:v>39906</c:v>
                </c:pt>
                <c:pt idx="2500">
                  <c:v>39905</c:v>
                </c:pt>
                <c:pt idx="2501">
                  <c:v>39904</c:v>
                </c:pt>
                <c:pt idx="2502">
                  <c:v>39903</c:v>
                </c:pt>
                <c:pt idx="2503">
                  <c:v>39902</c:v>
                </c:pt>
                <c:pt idx="2504">
                  <c:v>39899</c:v>
                </c:pt>
                <c:pt idx="2505">
                  <c:v>39898</c:v>
                </c:pt>
                <c:pt idx="2506">
                  <c:v>39897</c:v>
                </c:pt>
                <c:pt idx="2507">
                  <c:v>39896</c:v>
                </c:pt>
                <c:pt idx="2508">
                  <c:v>39895</c:v>
                </c:pt>
                <c:pt idx="2509">
                  <c:v>39892</c:v>
                </c:pt>
                <c:pt idx="2510">
                  <c:v>39891</c:v>
                </c:pt>
                <c:pt idx="2511">
                  <c:v>39890</c:v>
                </c:pt>
                <c:pt idx="2512">
                  <c:v>39889</c:v>
                </c:pt>
                <c:pt idx="2513">
                  <c:v>39888</c:v>
                </c:pt>
                <c:pt idx="2514">
                  <c:v>39885</c:v>
                </c:pt>
                <c:pt idx="2515">
                  <c:v>39884</c:v>
                </c:pt>
                <c:pt idx="2516">
                  <c:v>39883</c:v>
                </c:pt>
                <c:pt idx="2517">
                  <c:v>39882</c:v>
                </c:pt>
                <c:pt idx="2518">
                  <c:v>39881</c:v>
                </c:pt>
                <c:pt idx="2519">
                  <c:v>39878</c:v>
                </c:pt>
                <c:pt idx="2520">
                  <c:v>39877</c:v>
                </c:pt>
                <c:pt idx="2521">
                  <c:v>39876</c:v>
                </c:pt>
                <c:pt idx="2522">
                  <c:v>39875</c:v>
                </c:pt>
                <c:pt idx="2523">
                  <c:v>39874</c:v>
                </c:pt>
                <c:pt idx="2524">
                  <c:v>39871</c:v>
                </c:pt>
                <c:pt idx="2525">
                  <c:v>39870</c:v>
                </c:pt>
                <c:pt idx="2526">
                  <c:v>39869</c:v>
                </c:pt>
                <c:pt idx="2527">
                  <c:v>39868</c:v>
                </c:pt>
                <c:pt idx="2528">
                  <c:v>39867</c:v>
                </c:pt>
                <c:pt idx="2529">
                  <c:v>39864</c:v>
                </c:pt>
                <c:pt idx="2530">
                  <c:v>39863</c:v>
                </c:pt>
                <c:pt idx="2531">
                  <c:v>39862</c:v>
                </c:pt>
                <c:pt idx="2532">
                  <c:v>39861</c:v>
                </c:pt>
                <c:pt idx="2533">
                  <c:v>39860</c:v>
                </c:pt>
                <c:pt idx="2534">
                  <c:v>39857</c:v>
                </c:pt>
                <c:pt idx="2535">
                  <c:v>39856</c:v>
                </c:pt>
                <c:pt idx="2536">
                  <c:v>39855</c:v>
                </c:pt>
                <c:pt idx="2537">
                  <c:v>39854</c:v>
                </c:pt>
                <c:pt idx="2538">
                  <c:v>39853</c:v>
                </c:pt>
                <c:pt idx="2539">
                  <c:v>39850</c:v>
                </c:pt>
                <c:pt idx="2540">
                  <c:v>39849</c:v>
                </c:pt>
                <c:pt idx="2541">
                  <c:v>39848</c:v>
                </c:pt>
                <c:pt idx="2542">
                  <c:v>39847</c:v>
                </c:pt>
                <c:pt idx="2543">
                  <c:v>39846</c:v>
                </c:pt>
              </c:numCache>
            </c:numRef>
          </c:cat>
          <c:val>
            <c:numRef>
              <c:f>'JKM linked blmg Table'!$H$9:$H$2552</c:f>
              <c:numCache>
                <c:formatCode>0.00%</c:formatCode>
                <c:ptCount val="2544"/>
                <c:pt idx="0">
                  <c:v>7.2569343065693431E-2</c:v>
                </c:pt>
                <c:pt idx="1">
                  <c:v>7.5802396095252189E-2</c:v>
                </c:pt>
                <c:pt idx="2">
                  <c:v>7.785016286644951E-2</c:v>
                </c:pt>
                <c:pt idx="3">
                  <c:v>8.1149493746277557E-2</c:v>
                </c:pt>
                <c:pt idx="4">
                  <c:v>8.1065000743715601E-2</c:v>
                </c:pt>
                <c:pt idx="5">
                  <c:v>8.1746854182087353E-2</c:v>
                </c:pt>
                <c:pt idx="6">
                  <c:v>8.4745762711864403E-2</c:v>
                </c:pt>
                <c:pt idx="7">
                  <c:v>8.4860318413938124E-2</c:v>
                </c:pt>
                <c:pt idx="8">
                  <c:v>8.6705202312138741E-2</c:v>
                </c:pt>
                <c:pt idx="9">
                  <c:v>8.6726998491704371E-2</c:v>
                </c:pt>
                <c:pt idx="10">
                  <c:v>8.8649795423549019E-2</c:v>
                </c:pt>
                <c:pt idx="11">
                  <c:v>8.9204372912238081E-2</c:v>
                </c:pt>
                <c:pt idx="12">
                  <c:v>9.0041114664230246E-2</c:v>
                </c:pt>
                <c:pt idx="13">
                  <c:v>9.2592592592592601E-2</c:v>
                </c:pt>
                <c:pt idx="14">
                  <c:v>9.1519006512191428E-2</c:v>
                </c:pt>
                <c:pt idx="15">
                  <c:v>9.2257870161168848E-2</c:v>
                </c:pt>
                <c:pt idx="16">
                  <c:v>9.3927311761999699E-2</c:v>
                </c:pt>
                <c:pt idx="17">
                  <c:v>9.6124150710314993E-2</c:v>
                </c:pt>
                <c:pt idx="18">
                  <c:v>9.2744338498212148E-2</c:v>
                </c:pt>
                <c:pt idx="19">
                  <c:v>9.2768749068137785E-2</c:v>
                </c:pt>
                <c:pt idx="20">
                  <c:v>9.5035778175313057E-2</c:v>
                </c:pt>
                <c:pt idx="21">
                  <c:v>9.5936794582392779E-2</c:v>
                </c:pt>
                <c:pt idx="22">
                  <c:v>9.6090225563909767E-2</c:v>
                </c:pt>
                <c:pt idx="23">
                  <c:v>9.7735849056603763E-2</c:v>
                </c:pt>
                <c:pt idx="24">
                  <c:v>0.10027876722936349</c:v>
                </c:pt>
                <c:pt idx="25">
                  <c:v>0.10180789184090552</c:v>
                </c:pt>
                <c:pt idx="26">
                  <c:v>0.10573534123678308</c:v>
                </c:pt>
                <c:pt idx="27">
                  <c:v>0.10729962607706064</c:v>
                </c:pt>
                <c:pt idx="28">
                  <c:v>0.10674718196457327</c:v>
                </c:pt>
                <c:pt idx="29">
                  <c:v>0.11033587538536427</c:v>
                </c:pt>
                <c:pt idx="30">
                  <c:v>0.10878259478483443</c:v>
                </c:pt>
                <c:pt idx="31">
                  <c:v>0.10916334661354581</c:v>
                </c:pt>
                <c:pt idx="32">
                  <c:v>0.11269995152690256</c:v>
                </c:pt>
                <c:pt idx="33">
                  <c:v>0.11638280616382807</c:v>
                </c:pt>
                <c:pt idx="34">
                  <c:v>0.11761252446183952</c:v>
                </c:pt>
                <c:pt idx="35">
                  <c:v>0.12489571166360755</c:v>
                </c:pt>
                <c:pt idx="36">
                  <c:v>0.12610317975340687</c:v>
                </c:pt>
                <c:pt idx="37">
                  <c:v>0.13031592732034702</c:v>
                </c:pt>
                <c:pt idx="38">
                  <c:v>0.13156689564932941</c:v>
                </c:pt>
                <c:pt idx="39">
                  <c:v>0.13089430894308945</c:v>
                </c:pt>
                <c:pt idx="40">
                  <c:v>0.12990117947083202</c:v>
                </c:pt>
                <c:pt idx="41">
                  <c:v>0.13108452950558211</c:v>
                </c:pt>
                <c:pt idx="42">
                  <c:v>0.13117031709709057</c:v>
                </c:pt>
                <c:pt idx="43">
                  <c:v>0.13149054142204827</c:v>
                </c:pt>
                <c:pt idx="44">
                  <c:v>0.13646108179419525</c:v>
                </c:pt>
                <c:pt idx="45">
                  <c:v>0.14197321579928801</c:v>
                </c:pt>
                <c:pt idx="46">
                  <c:v>0.1384755291005291</c:v>
                </c:pt>
                <c:pt idx="47">
                  <c:v>0.13740272373540854</c:v>
                </c:pt>
                <c:pt idx="48">
                  <c:v>0.137939453125</c:v>
                </c:pt>
                <c:pt idx="49">
                  <c:v>0.14518051771117166</c:v>
                </c:pt>
                <c:pt idx="50">
                  <c:v>0.15049712192569337</c:v>
                </c:pt>
                <c:pt idx="51">
                  <c:v>0.15422362425517</c:v>
                </c:pt>
                <c:pt idx="52">
                  <c:v>0.1581769436997319</c:v>
                </c:pt>
                <c:pt idx="53">
                  <c:v>0.16208340921507924</c:v>
                </c:pt>
                <c:pt idx="54">
                  <c:v>0</c:v>
                </c:pt>
                <c:pt idx="55">
                  <c:v>0.17145593869731798</c:v>
                </c:pt>
                <c:pt idx="56">
                  <c:v>0.17254601226993865</c:v>
                </c:pt>
                <c:pt idx="57">
                  <c:v>0.16522856618322013</c:v>
                </c:pt>
                <c:pt idx="58">
                  <c:v>0</c:v>
                </c:pt>
                <c:pt idx="59">
                  <c:v>0.16908212560386474</c:v>
                </c:pt>
                <c:pt idx="60">
                  <c:v>0.16835326586936522</c:v>
                </c:pt>
                <c:pt idx="61">
                  <c:v>0.15897973445143254</c:v>
                </c:pt>
                <c:pt idx="62">
                  <c:v>0.16174902239601849</c:v>
                </c:pt>
                <c:pt idx="63">
                  <c:v>0.15182016440194598</c:v>
                </c:pt>
                <c:pt idx="64">
                  <c:v>0.14640013271400132</c:v>
                </c:pt>
                <c:pt idx="65">
                  <c:v>0.14035801464605369</c:v>
                </c:pt>
                <c:pt idx="66">
                  <c:v>0.14339152119700749</c:v>
                </c:pt>
                <c:pt idx="67">
                  <c:v>0.14327242524916942</c:v>
                </c:pt>
                <c:pt idx="68">
                  <c:v>0.14465566116391532</c:v>
                </c:pt>
                <c:pt idx="69">
                  <c:v>0.1418517917950381</c:v>
                </c:pt>
                <c:pt idx="70">
                  <c:v>0.14662004662004663</c:v>
                </c:pt>
                <c:pt idx="71">
                  <c:v>0.14813190383365821</c:v>
                </c:pt>
                <c:pt idx="72">
                  <c:v>0.14940399484536082</c:v>
                </c:pt>
                <c:pt idx="73">
                  <c:v>0.15440103744529099</c:v>
                </c:pt>
                <c:pt idx="74">
                  <c:v>0.16223811957077158</c:v>
                </c:pt>
                <c:pt idx="75">
                  <c:v>0.16173752310536044</c:v>
                </c:pt>
                <c:pt idx="76">
                  <c:v>0.16465282505105516</c:v>
                </c:pt>
                <c:pt idx="77">
                  <c:v>0.16317887394120575</c:v>
                </c:pt>
                <c:pt idx="78">
                  <c:v>0.16493055555555555</c:v>
                </c:pt>
                <c:pt idx="79">
                  <c:v>0.17130952380952383</c:v>
                </c:pt>
                <c:pt idx="80">
                  <c:v>0.16180511182108626</c:v>
                </c:pt>
                <c:pt idx="81">
                  <c:v>0.16060176433522372</c:v>
                </c:pt>
                <c:pt idx="82">
                  <c:v>0.16711978250439788</c:v>
                </c:pt>
                <c:pt idx="83">
                  <c:v>0.15795777811049558</c:v>
                </c:pt>
                <c:pt idx="84">
                  <c:v>0.15994607549430798</c:v>
                </c:pt>
                <c:pt idx="85">
                  <c:v>0.15310717502251575</c:v>
                </c:pt>
                <c:pt idx="86">
                  <c:v>0.1557773744706594</c:v>
                </c:pt>
                <c:pt idx="87">
                  <c:v>0.15848480219948066</c:v>
                </c:pt>
                <c:pt idx="88">
                  <c:v>0.14797490017113518</c:v>
                </c:pt>
                <c:pt idx="89">
                  <c:v>0.14747791393559417</c:v>
                </c:pt>
                <c:pt idx="90">
                  <c:v>0.14744515215852794</c:v>
                </c:pt>
                <c:pt idx="91">
                  <c:v>0.14465103371721941</c:v>
                </c:pt>
                <c:pt idx="92">
                  <c:v>0.14281809484761512</c:v>
                </c:pt>
                <c:pt idx="93">
                  <c:v>0.14348482768090073</c:v>
                </c:pt>
                <c:pt idx="94">
                  <c:v>0.14350391000137194</c:v>
                </c:pt>
                <c:pt idx="95">
                  <c:v>0.13747184311647012</c:v>
                </c:pt>
                <c:pt idx="96">
                  <c:v>0.13832169674614675</c:v>
                </c:pt>
                <c:pt idx="97">
                  <c:v>0.1355314197051978</c:v>
                </c:pt>
                <c:pt idx="98">
                  <c:v>0.1351198144808039</c:v>
                </c:pt>
                <c:pt idx="99">
                  <c:v>0.13321628300169072</c:v>
                </c:pt>
                <c:pt idx="100">
                  <c:v>0.13391098857818037</c:v>
                </c:pt>
                <c:pt idx="101">
                  <c:v>0.13801674515960233</c:v>
                </c:pt>
                <c:pt idx="102">
                  <c:v>0.13528748590755357</c:v>
                </c:pt>
                <c:pt idx="103">
                  <c:v>0.13627475557783905</c:v>
                </c:pt>
                <c:pt idx="104">
                  <c:v>0.13759616597301047</c:v>
                </c:pt>
                <c:pt idx="105">
                  <c:v>0.1330418488444722</c:v>
                </c:pt>
                <c:pt idx="106">
                  <c:v>0.13112639724849529</c:v>
                </c:pt>
                <c:pt idx="107">
                  <c:v>0.12224560534785837</c:v>
                </c:pt>
                <c:pt idx="108">
                  <c:v>0.12339922914335447</c:v>
                </c:pt>
                <c:pt idx="109">
                  <c:v>0.12895589334662347</c:v>
                </c:pt>
                <c:pt idx="110">
                  <c:v>0.12937778312673004</c:v>
                </c:pt>
                <c:pt idx="111">
                  <c:v>0.12705882352941178</c:v>
                </c:pt>
                <c:pt idx="112">
                  <c:v>0.13049696102967465</c:v>
                </c:pt>
                <c:pt idx="113">
                  <c:v>0.13027566539923954</c:v>
                </c:pt>
                <c:pt idx="114">
                  <c:v>0.13065736580751952</c:v>
                </c:pt>
                <c:pt idx="115">
                  <c:v>0.12892571561015181</c:v>
                </c:pt>
                <c:pt idx="116">
                  <c:v>0.13061320754716982</c:v>
                </c:pt>
                <c:pt idx="117">
                  <c:v>0.13133678512591196</c:v>
                </c:pt>
                <c:pt idx="118">
                  <c:v>0.13902321083172148</c:v>
                </c:pt>
                <c:pt idx="119">
                  <c:v>0.14122613803230544</c:v>
                </c:pt>
                <c:pt idx="120">
                  <c:v>0.14230390951561345</c:v>
                </c:pt>
                <c:pt idx="121">
                  <c:v>0.14107731769879076</c:v>
                </c:pt>
                <c:pt idx="122">
                  <c:v>0.13977832512315269</c:v>
                </c:pt>
                <c:pt idx="123">
                  <c:v>0.14403553299492386</c:v>
                </c:pt>
                <c:pt idx="124">
                  <c:v>0.14421855146124524</c:v>
                </c:pt>
                <c:pt idx="125">
                  <c:v>0.14312342569269521</c:v>
                </c:pt>
                <c:pt idx="126">
                  <c:v>0.14885486524104768</c:v>
                </c:pt>
                <c:pt idx="127">
                  <c:v>0.15463164638052532</c:v>
                </c:pt>
                <c:pt idx="128">
                  <c:v>0.14150339352029709</c:v>
                </c:pt>
                <c:pt idx="129">
                  <c:v>0.14325914556152466</c:v>
                </c:pt>
                <c:pt idx="130">
                  <c:v>0.14233759719087033</c:v>
                </c:pt>
                <c:pt idx="131">
                  <c:v>0.14482671388818619</c:v>
                </c:pt>
                <c:pt idx="132">
                  <c:v>0.14831329972857696</c:v>
                </c:pt>
                <c:pt idx="133">
                  <c:v>0.15065729532734609</c:v>
                </c:pt>
                <c:pt idx="134">
                  <c:v>0.15130718954248365</c:v>
                </c:pt>
                <c:pt idx="135">
                  <c:v>0.14979940468487124</c:v>
                </c:pt>
                <c:pt idx="136">
                  <c:v>0.14807470896763464</c:v>
                </c:pt>
                <c:pt idx="137">
                  <c:v>0.15035188739603325</c:v>
                </c:pt>
                <c:pt idx="138">
                  <c:v>0.15233789718419014</c:v>
                </c:pt>
                <c:pt idx="139">
                  <c:v>0.14947923363764948</c:v>
                </c:pt>
                <c:pt idx="140">
                  <c:v>0.15070002592688617</c:v>
                </c:pt>
                <c:pt idx="141">
                  <c:v>0.15240289664252796</c:v>
                </c:pt>
                <c:pt idx="142">
                  <c:v>0.15188295499278309</c:v>
                </c:pt>
                <c:pt idx="143">
                  <c:v>0.15146399366921659</c:v>
                </c:pt>
                <c:pt idx="144">
                  <c:v>0.15221463936839288</c:v>
                </c:pt>
                <c:pt idx="145">
                  <c:v>0.15522511358942587</c:v>
                </c:pt>
                <c:pt idx="146">
                  <c:v>0.15544938374186401</c:v>
                </c:pt>
                <c:pt idx="147">
                  <c:v>0.15627175274954755</c:v>
                </c:pt>
                <c:pt idx="148">
                  <c:v>0.15696486070278592</c:v>
                </c:pt>
                <c:pt idx="149">
                  <c:v>0.14944884115319387</c:v>
                </c:pt>
                <c:pt idx="150">
                  <c:v>0.14387248136903122</c:v>
                </c:pt>
                <c:pt idx="151">
                  <c:v>0.14288665473075335</c:v>
                </c:pt>
                <c:pt idx="152">
                  <c:v>0.14112072517511332</c:v>
                </c:pt>
                <c:pt idx="153">
                  <c:v>0.14077199778638627</c:v>
                </c:pt>
                <c:pt idx="154">
                  <c:v>0.13563295378432685</c:v>
                </c:pt>
                <c:pt idx="155">
                  <c:v>0.13694915254237289</c:v>
                </c:pt>
                <c:pt idx="156">
                  <c:v>0.13795929517825434</c:v>
                </c:pt>
                <c:pt idx="157">
                  <c:v>0.13716814159292035</c:v>
                </c:pt>
                <c:pt idx="158">
                  <c:v>0.13779527559055119</c:v>
                </c:pt>
                <c:pt idx="159">
                  <c:v>0.132996632996633</c:v>
                </c:pt>
                <c:pt idx="160">
                  <c:v>0.13038548752834467</c:v>
                </c:pt>
                <c:pt idx="161">
                  <c:v>0.13135011441647595</c:v>
                </c:pt>
                <c:pt idx="162">
                  <c:v>0.13113764421786958</c:v>
                </c:pt>
                <c:pt idx="163">
                  <c:v>0.1315433518192885</c:v>
                </c:pt>
                <c:pt idx="164">
                  <c:v>0.13037854030501089</c:v>
                </c:pt>
                <c:pt idx="165">
                  <c:v>0.12968792773063234</c:v>
                </c:pt>
                <c:pt idx="166">
                  <c:v>0.12727521554673601</c:v>
                </c:pt>
                <c:pt idx="167">
                  <c:v>0.12784513640121245</c:v>
                </c:pt>
                <c:pt idx="168">
                  <c:v>0.12962962962962962</c:v>
                </c:pt>
                <c:pt idx="169">
                  <c:v>0.13095898004434589</c:v>
                </c:pt>
                <c:pt idx="170">
                  <c:v>0.13223830734966591</c:v>
                </c:pt>
                <c:pt idx="171">
                  <c:v>0.12943050577459181</c:v>
                </c:pt>
                <c:pt idx="172">
                  <c:v>0.13431833445265279</c:v>
                </c:pt>
                <c:pt idx="173">
                  <c:v>0.13760217983651224</c:v>
                </c:pt>
                <c:pt idx="174">
                  <c:v>0.1306112097387776</c:v>
                </c:pt>
                <c:pt idx="175">
                  <c:v>0.13321378250288204</c:v>
                </c:pt>
                <c:pt idx="176">
                  <c:v>0.13487226040721048</c:v>
                </c:pt>
                <c:pt idx="177">
                  <c:v>0.13438428737562993</c:v>
                </c:pt>
                <c:pt idx="178">
                  <c:v>0.13292433537832313</c:v>
                </c:pt>
                <c:pt idx="179">
                  <c:v>0.13310185185185183</c:v>
                </c:pt>
                <c:pt idx="180">
                  <c:v>0.13389391979301424</c:v>
                </c:pt>
                <c:pt idx="181">
                  <c:v>0.12965760322255793</c:v>
                </c:pt>
                <c:pt idx="182">
                  <c:v>0.13230571612074504</c:v>
                </c:pt>
                <c:pt idx="183">
                  <c:v>0.132697758309714</c:v>
                </c:pt>
                <c:pt idx="184">
                  <c:v>0.13497575678154894</c:v>
                </c:pt>
                <c:pt idx="185">
                  <c:v>0.13782951960390741</c:v>
                </c:pt>
                <c:pt idx="186">
                  <c:v>0.14030443414956983</c:v>
                </c:pt>
                <c:pt idx="187">
                  <c:v>0.15058179329226556</c:v>
                </c:pt>
                <c:pt idx="188">
                  <c:v>0.14985282312014986</c:v>
                </c:pt>
                <c:pt idx="189">
                  <c:v>0.14917421417155033</c:v>
                </c:pt>
                <c:pt idx="190">
                  <c:v>0.14799575258826653</c:v>
                </c:pt>
                <c:pt idx="191">
                  <c:v>0.15077692915459573</c:v>
                </c:pt>
                <c:pt idx="192">
                  <c:v>0.13682564503518374</c:v>
                </c:pt>
                <c:pt idx="193">
                  <c:v>0.1337638376383764</c:v>
                </c:pt>
                <c:pt idx="194">
                  <c:v>0.13209521318336387</c:v>
                </c:pt>
                <c:pt idx="195">
                  <c:v>0.13078733978550877</c:v>
                </c:pt>
                <c:pt idx="196">
                  <c:v>0.12868598034143819</c:v>
                </c:pt>
                <c:pt idx="197">
                  <c:v>0.13103768577494693</c:v>
                </c:pt>
                <c:pt idx="198">
                  <c:v>0.13033961262934465</c:v>
                </c:pt>
                <c:pt idx="199">
                  <c:v>0.12883517067339617</c:v>
                </c:pt>
                <c:pt idx="200">
                  <c:v>0.12501627816121888</c:v>
                </c:pt>
                <c:pt idx="201">
                  <c:v>0.12243845856424797</c:v>
                </c:pt>
                <c:pt idx="202">
                  <c:v>0.12258064516129032</c:v>
                </c:pt>
                <c:pt idx="203">
                  <c:v>0.12682602921646749</c:v>
                </c:pt>
                <c:pt idx="204">
                  <c:v>0.12493458922030352</c:v>
                </c:pt>
                <c:pt idx="205">
                  <c:v>0.11866988196471633</c:v>
                </c:pt>
                <c:pt idx="206">
                  <c:v>0.11466165413533835</c:v>
                </c:pt>
                <c:pt idx="207">
                  <c:v>0.1149930878471786</c:v>
                </c:pt>
                <c:pt idx="208">
                  <c:v>0.11360767482958849</c:v>
                </c:pt>
                <c:pt idx="209">
                  <c:v>0.11208763214877086</c:v>
                </c:pt>
                <c:pt idx="210">
                  <c:v>0.10970996216897856</c:v>
                </c:pt>
                <c:pt idx="211">
                  <c:v>0.10784561049445006</c:v>
                </c:pt>
                <c:pt idx="212">
                  <c:v>0.10550809639168685</c:v>
                </c:pt>
                <c:pt idx="213">
                  <c:v>0.10577783459031062</c:v>
                </c:pt>
                <c:pt idx="214">
                  <c:v>0.1073003112033195</c:v>
                </c:pt>
                <c:pt idx="215">
                  <c:v>0.10487930811927197</c:v>
                </c:pt>
                <c:pt idx="216">
                  <c:v>0.1052324828390105</c:v>
                </c:pt>
                <c:pt idx="217">
                  <c:v>0.10788243152972611</c:v>
                </c:pt>
                <c:pt idx="218">
                  <c:v>0.10601286595772613</c:v>
                </c:pt>
                <c:pt idx="219">
                  <c:v>0.10785361292907705</c:v>
                </c:pt>
                <c:pt idx="220">
                  <c:v>0.10968486824232544</c:v>
                </c:pt>
                <c:pt idx="221">
                  <c:v>0.11143675027262814</c:v>
                </c:pt>
                <c:pt idx="222">
                  <c:v>0.10875349208460823</c:v>
                </c:pt>
                <c:pt idx="223">
                  <c:v>0.10885584137191855</c:v>
                </c:pt>
                <c:pt idx="224">
                  <c:v>0.1067032378913567</c:v>
                </c:pt>
                <c:pt idx="225">
                  <c:v>0.10844594594594595</c:v>
                </c:pt>
                <c:pt idx="226">
                  <c:v>0.1086515028432169</c:v>
                </c:pt>
                <c:pt idx="227">
                  <c:v>0.10206130370766966</c:v>
                </c:pt>
                <c:pt idx="228">
                  <c:v>0.1022819335673778</c:v>
                </c:pt>
                <c:pt idx="229">
                  <c:v>0.10199240986717267</c:v>
                </c:pt>
                <c:pt idx="230">
                  <c:v>0.10342950462710941</c:v>
                </c:pt>
                <c:pt idx="231">
                  <c:v>0.10617490919251188</c:v>
                </c:pt>
                <c:pt idx="232">
                  <c:v>0.10641276953234387</c:v>
                </c:pt>
                <c:pt idx="233">
                  <c:v>0.10023422430421604</c:v>
                </c:pt>
                <c:pt idx="234">
                  <c:v>0.1003193557345182</c:v>
                </c:pt>
                <c:pt idx="235">
                  <c:v>0.10026366916458505</c:v>
                </c:pt>
                <c:pt idx="236">
                  <c:v>0.10170326576576576</c:v>
                </c:pt>
                <c:pt idx="237">
                  <c:v>0.10378732702112162</c:v>
                </c:pt>
                <c:pt idx="238">
                  <c:v>0.10616897630755476</c:v>
                </c:pt>
                <c:pt idx="239">
                  <c:v>0.10427337918922874</c:v>
                </c:pt>
                <c:pt idx="240">
                  <c:v>0.10438106439282564</c:v>
                </c:pt>
                <c:pt idx="241">
                  <c:v>0.1042278332354668</c:v>
                </c:pt>
                <c:pt idx="242">
                  <c:v>0.10459787108219988</c:v>
                </c:pt>
                <c:pt idx="243">
                  <c:v>0.10068307955030598</c:v>
                </c:pt>
                <c:pt idx="244">
                  <c:v>0.10139508125988782</c:v>
                </c:pt>
                <c:pt idx="245">
                  <c:v>0.10055626872058195</c:v>
                </c:pt>
                <c:pt idx="246">
                  <c:v>0.10054192812321733</c:v>
                </c:pt>
                <c:pt idx="247">
                  <c:v>0.10007097232079488</c:v>
                </c:pt>
                <c:pt idx="248">
                  <c:v>0.10267014947032362</c:v>
                </c:pt>
                <c:pt idx="249">
                  <c:v>0.10328199222686052</c:v>
                </c:pt>
                <c:pt idx="250">
                  <c:v>0.10938890536932661</c:v>
                </c:pt>
                <c:pt idx="251">
                  <c:v>0.11392884178652538</c:v>
                </c:pt>
                <c:pt idx="252">
                  <c:v>0.11365352665760461</c:v>
                </c:pt>
                <c:pt idx="253">
                  <c:v>0.12515356265356264</c:v>
                </c:pt>
                <c:pt idx="254">
                  <c:v>0.12790876868546772</c:v>
                </c:pt>
                <c:pt idx="255">
                  <c:v>0.13149752475247525</c:v>
                </c:pt>
                <c:pt idx="256">
                  <c:v>0.13394919168591221</c:v>
                </c:pt>
                <c:pt idx="257">
                  <c:v>0.13284470911589555</c:v>
                </c:pt>
                <c:pt idx="258">
                  <c:v>0.13677094796415656</c:v>
                </c:pt>
                <c:pt idx="259">
                  <c:v>0.1348305875038856</c:v>
                </c:pt>
                <c:pt idx="260">
                  <c:v>0.13185894512843896</c:v>
                </c:pt>
                <c:pt idx="261">
                  <c:v>0.13159902349710098</c:v>
                </c:pt>
                <c:pt idx="262">
                  <c:v>0.13166071151157369</c:v>
                </c:pt>
                <c:pt idx="263">
                  <c:v>0.13042456525144916</c:v>
                </c:pt>
                <c:pt idx="264">
                  <c:v>0.12503800547278807</c:v>
                </c:pt>
                <c:pt idx="265">
                  <c:v>0.12419330631847518</c:v>
                </c:pt>
                <c:pt idx="266">
                  <c:v>0.1225925925925926</c:v>
                </c:pt>
                <c:pt idx="267">
                  <c:v>0.1229386421036993</c:v>
                </c:pt>
                <c:pt idx="268">
                  <c:v>0.12464226540141587</c:v>
                </c:pt>
                <c:pt idx="269">
                  <c:v>0.125343931519413</c:v>
                </c:pt>
                <c:pt idx="270">
                  <c:v>0.12452107279693486</c:v>
                </c:pt>
                <c:pt idx="271">
                  <c:v>0.12296330135526114</c:v>
                </c:pt>
                <c:pt idx="272">
                  <c:v>0.1632208922742111</c:v>
                </c:pt>
                <c:pt idx="273">
                  <c:v>0.16314481044126786</c:v>
                </c:pt>
                <c:pt idx="274">
                  <c:v>0.1674107142857143</c:v>
                </c:pt>
                <c:pt idx="275">
                  <c:v>0.16775842786387601</c:v>
                </c:pt>
                <c:pt idx="276">
                  <c:v>0.16881669055582099</c:v>
                </c:pt>
                <c:pt idx="277">
                  <c:v>0.16394074988427712</c:v>
                </c:pt>
                <c:pt idx="278">
                  <c:v>0.16218897878186536</c:v>
                </c:pt>
                <c:pt idx="279">
                  <c:v>0.15891414896799283</c:v>
                </c:pt>
                <c:pt idx="280">
                  <c:v>0.15454007690032534</c:v>
                </c:pt>
                <c:pt idx="281">
                  <c:v>0.14982502187226598</c:v>
                </c:pt>
                <c:pt idx="282">
                  <c:v>0.14752333094041636</c:v>
                </c:pt>
                <c:pt idx="283">
                  <c:v>0.14880521361332369</c:v>
                </c:pt>
                <c:pt idx="284">
                  <c:v>0.15031874818893076</c:v>
                </c:pt>
                <c:pt idx="285">
                  <c:v>0.14936654189461562</c:v>
                </c:pt>
                <c:pt idx="286">
                  <c:v>0.14641236528644355</c:v>
                </c:pt>
                <c:pt idx="287">
                  <c:v>0.14662027833001987</c:v>
                </c:pt>
                <c:pt idx="288">
                  <c:v>0.14639160640862042</c:v>
                </c:pt>
                <c:pt idx="289">
                  <c:v>0.14758433390508863</c:v>
                </c:pt>
                <c:pt idx="290">
                  <c:v>0.15246994060553382</c:v>
                </c:pt>
                <c:pt idx="291">
                  <c:v>0.15376767235096925</c:v>
                </c:pt>
                <c:pt idx="292">
                  <c:v>0.15221468763526189</c:v>
                </c:pt>
                <c:pt idx="293">
                  <c:v>0.15134044393196888</c:v>
                </c:pt>
                <c:pt idx="294">
                  <c:v>0.15112075198843092</c:v>
                </c:pt>
                <c:pt idx="295">
                  <c:v>0.16652433817250212</c:v>
                </c:pt>
                <c:pt idx="296">
                  <c:v>0.16673822813797051</c:v>
                </c:pt>
                <c:pt idx="297">
                  <c:v>0.16676292232168641</c:v>
                </c:pt>
                <c:pt idx="298">
                  <c:v>0.16510115606936415</c:v>
                </c:pt>
                <c:pt idx="299">
                  <c:v>0.16492298750363268</c:v>
                </c:pt>
                <c:pt idx="300">
                  <c:v>0.16671584538211862</c:v>
                </c:pt>
                <c:pt idx="301">
                  <c:v>0.16637089618456077</c:v>
                </c:pt>
                <c:pt idx="302">
                  <c:v>0.16453650653738799</c:v>
                </c:pt>
                <c:pt idx="303">
                  <c:v>0.1650943396226415</c:v>
                </c:pt>
                <c:pt idx="304">
                  <c:v>0.16824395373291273</c:v>
                </c:pt>
                <c:pt idx="305">
                  <c:v>0.16748915806789291</c:v>
                </c:pt>
                <c:pt idx="306">
                  <c:v>0.16786570743405274</c:v>
                </c:pt>
                <c:pt idx="307">
                  <c:v>0.16857314870559903</c:v>
                </c:pt>
                <c:pt idx="308">
                  <c:v>0.16674127126230978</c:v>
                </c:pt>
                <c:pt idx="309">
                  <c:v>0.16973180076628352</c:v>
                </c:pt>
                <c:pt idx="310">
                  <c:v>0.17064714946070875</c:v>
                </c:pt>
                <c:pt idx="311">
                  <c:v>0.16999690210656751</c:v>
                </c:pt>
                <c:pt idx="312">
                  <c:v>0.17006269592476489</c:v>
                </c:pt>
                <c:pt idx="313">
                  <c:v>0.17032013877937235</c:v>
                </c:pt>
                <c:pt idx="314">
                  <c:v>0.16922346987189624</c:v>
                </c:pt>
                <c:pt idx="315">
                  <c:v>0.1658505765281946</c:v>
                </c:pt>
                <c:pt idx="316">
                  <c:v>0.16816143497757849</c:v>
                </c:pt>
                <c:pt idx="317">
                  <c:v>0.16103568045468897</c:v>
                </c:pt>
                <c:pt idx="318">
                  <c:v>0.15612923172051321</c:v>
                </c:pt>
                <c:pt idx="319">
                  <c:v>0.15851735015772872</c:v>
                </c:pt>
                <c:pt idx="320">
                  <c:v>0.16157556270096463</c:v>
                </c:pt>
                <c:pt idx="321">
                  <c:v>0.16252858542959817</c:v>
                </c:pt>
                <c:pt idx="322">
                  <c:v>0.1582882596245625</c:v>
                </c:pt>
                <c:pt idx="323">
                  <c:v>0.15852682145716573</c:v>
                </c:pt>
                <c:pt idx="324">
                  <c:v>0.15534285265965794</c:v>
                </c:pt>
                <c:pt idx="325">
                  <c:v>0.15573383671543181</c:v>
                </c:pt>
                <c:pt idx="326">
                  <c:v>0.15686895896054509</c:v>
                </c:pt>
                <c:pt idx="327">
                  <c:v>0.15484986637321174</c:v>
                </c:pt>
                <c:pt idx="328">
                  <c:v>0.15429197994987467</c:v>
                </c:pt>
                <c:pt idx="329">
                  <c:v>0.15346069527090511</c:v>
                </c:pt>
                <c:pt idx="330">
                  <c:v>0.15342250196695517</c:v>
                </c:pt>
                <c:pt idx="331">
                  <c:v>0.15319014529374603</c:v>
                </c:pt>
                <c:pt idx="332">
                  <c:v>0.15502637046507911</c:v>
                </c:pt>
                <c:pt idx="333">
                  <c:v>0.15549662487946</c:v>
                </c:pt>
                <c:pt idx="334">
                  <c:v>0.15425701530612246</c:v>
                </c:pt>
                <c:pt idx="335">
                  <c:v>0.15767601043024773</c:v>
                </c:pt>
                <c:pt idx="336">
                  <c:v>0.15475998060449328</c:v>
                </c:pt>
                <c:pt idx="337">
                  <c:v>0.15592348497026201</c:v>
                </c:pt>
                <c:pt idx="338">
                  <c:v>0.15357821405953134</c:v>
                </c:pt>
                <c:pt idx="339">
                  <c:v>0.15192065491183879</c:v>
                </c:pt>
                <c:pt idx="340">
                  <c:v>0.14664476771468793</c:v>
                </c:pt>
                <c:pt idx="341">
                  <c:v>0.14766104898409199</c:v>
                </c:pt>
                <c:pt idx="342">
                  <c:v>0.14680483592400692</c:v>
                </c:pt>
                <c:pt idx="343">
                  <c:v>0.14548000622374357</c:v>
                </c:pt>
                <c:pt idx="344">
                  <c:v>0.15063637828258417</c:v>
                </c:pt>
                <c:pt idx="345">
                  <c:v>0.15423952490927087</c:v>
                </c:pt>
                <c:pt idx="346">
                  <c:v>0.15085138039345347</c:v>
                </c:pt>
                <c:pt idx="347">
                  <c:v>0.14868828417793711</c:v>
                </c:pt>
                <c:pt idx="348">
                  <c:v>0.14901477832512314</c:v>
                </c:pt>
                <c:pt idx="349">
                  <c:v>0.15014890800794176</c:v>
                </c:pt>
                <c:pt idx="350">
                  <c:v>0.14924114671163574</c:v>
                </c:pt>
                <c:pt idx="351">
                  <c:v>0.14972621492128679</c:v>
                </c:pt>
                <c:pt idx="352">
                  <c:v>0.15086576375792904</c:v>
                </c:pt>
                <c:pt idx="353">
                  <c:v>0.15339027366219279</c:v>
                </c:pt>
                <c:pt idx="354">
                  <c:v>0.15324675324675324</c:v>
                </c:pt>
                <c:pt idx="355">
                  <c:v>0.1555128429145553</c:v>
                </c:pt>
                <c:pt idx="356">
                  <c:v>0.15463026952315131</c:v>
                </c:pt>
                <c:pt idx="357">
                  <c:v>0.15479072985126252</c:v>
                </c:pt>
                <c:pt idx="358">
                  <c:v>0.15217771558509707</c:v>
                </c:pt>
                <c:pt idx="359">
                  <c:v>0.15466666666666665</c:v>
                </c:pt>
                <c:pt idx="360">
                  <c:v>0.15279241306638566</c:v>
                </c:pt>
                <c:pt idx="361">
                  <c:v>0.15368309485956544</c:v>
                </c:pt>
                <c:pt idx="362">
                  <c:v>0.15594192507617852</c:v>
                </c:pt>
                <c:pt idx="363">
                  <c:v>0.15462064005753326</c:v>
                </c:pt>
                <c:pt idx="364">
                  <c:v>0.15000000000000002</c:v>
                </c:pt>
                <c:pt idx="365">
                  <c:v>0.15232974910394265</c:v>
                </c:pt>
                <c:pt idx="366">
                  <c:v>0.15178571428571427</c:v>
                </c:pt>
                <c:pt idx="367">
                  <c:v>0.15146115466856735</c:v>
                </c:pt>
                <c:pt idx="368">
                  <c:v>0.14598540145985403</c:v>
                </c:pt>
                <c:pt idx="369">
                  <c:v>0.14283225918829473</c:v>
                </c:pt>
                <c:pt idx="370">
                  <c:v>0.14075993091537134</c:v>
                </c:pt>
                <c:pt idx="371">
                  <c:v>0.13945927446954143</c:v>
                </c:pt>
                <c:pt idx="372">
                  <c:v>0.1330057607590647</c:v>
                </c:pt>
                <c:pt idx="373">
                  <c:v>0.13717903622933519</c:v>
                </c:pt>
                <c:pt idx="374">
                  <c:v>0.1364522417153996</c:v>
                </c:pt>
                <c:pt idx="375">
                  <c:v>0.13679161485166105</c:v>
                </c:pt>
                <c:pt idx="376">
                  <c:v>0.13873775843307945</c:v>
                </c:pt>
                <c:pt idx="377">
                  <c:v>0.13788752703677001</c:v>
                </c:pt>
                <c:pt idx="378">
                  <c:v>0.12675296655879181</c:v>
                </c:pt>
                <c:pt idx="379">
                  <c:v>0.12349017486929871</c:v>
                </c:pt>
                <c:pt idx="380">
                  <c:v>0.12237128353879624</c:v>
                </c:pt>
                <c:pt idx="381">
                  <c:v>0.1206928321356182</c:v>
                </c:pt>
                <c:pt idx="382">
                  <c:v>0.12165676077265972</c:v>
                </c:pt>
                <c:pt idx="383">
                  <c:v>0.11946820379323168</c:v>
                </c:pt>
                <c:pt idx="384">
                  <c:v>0.11515874472380254</c:v>
                </c:pt>
                <c:pt idx="385">
                  <c:v>0.11531365313653136</c:v>
                </c:pt>
                <c:pt idx="386">
                  <c:v>0.11614837017609592</c:v>
                </c:pt>
                <c:pt idx="387">
                  <c:v>0.11845624761176919</c:v>
                </c:pt>
                <c:pt idx="388">
                  <c:v>0.11741122565864834</c:v>
                </c:pt>
                <c:pt idx="389">
                  <c:v>0.12190326386158082</c:v>
                </c:pt>
                <c:pt idx="390">
                  <c:v>0.11730769230769231</c:v>
                </c:pt>
                <c:pt idx="391">
                  <c:v>0.11707458084409328</c:v>
                </c:pt>
                <c:pt idx="392">
                  <c:v>0.11591299370349172</c:v>
                </c:pt>
                <c:pt idx="393">
                  <c:v>0.11673712528823982</c:v>
                </c:pt>
                <c:pt idx="394">
                  <c:v>0.11651131824234354</c:v>
                </c:pt>
                <c:pt idx="395">
                  <c:v>0.11808367071524967</c:v>
                </c:pt>
                <c:pt idx="396">
                  <c:v>0.11904761904761907</c:v>
                </c:pt>
                <c:pt idx="397">
                  <c:v>0.11855083459787558</c:v>
                </c:pt>
                <c:pt idx="398">
                  <c:v>0.12247697432882618</c:v>
                </c:pt>
                <c:pt idx="399">
                  <c:v>0.1248259399244082</c:v>
                </c:pt>
                <c:pt idx="400">
                  <c:v>0.12303149606299213</c:v>
                </c:pt>
                <c:pt idx="401">
                  <c:v>0.1232012615809186</c:v>
                </c:pt>
                <c:pt idx="402">
                  <c:v>0.1199616122840691</c:v>
                </c:pt>
                <c:pt idx="403">
                  <c:v>0.11946050096339114</c:v>
                </c:pt>
                <c:pt idx="404">
                  <c:v>0.11795166858457998</c:v>
                </c:pt>
                <c:pt idx="405">
                  <c:v>0.11647890013366431</c:v>
                </c:pt>
                <c:pt idx="406">
                  <c:v>0.11446012972148034</c:v>
                </c:pt>
                <c:pt idx="407">
                  <c:v>0.11440107671601615</c:v>
                </c:pt>
                <c:pt idx="408">
                  <c:v>0.11268143621084799</c:v>
                </c:pt>
                <c:pt idx="409">
                  <c:v>0.11346079567400541</c:v>
                </c:pt>
                <c:pt idx="410">
                  <c:v>0.11158594491927826</c:v>
                </c:pt>
                <c:pt idx="411">
                  <c:v>0.11091012947448591</c:v>
                </c:pt>
                <c:pt idx="412">
                  <c:v>0.11215770052437367</c:v>
                </c:pt>
                <c:pt idx="413">
                  <c:v>0.11134000392387679</c:v>
                </c:pt>
                <c:pt idx="414">
                  <c:v>0.11205179282868526</c:v>
                </c:pt>
                <c:pt idx="415">
                  <c:v>0.11574074074074074</c:v>
                </c:pt>
                <c:pt idx="416">
                  <c:v>0.11652101539741988</c:v>
                </c:pt>
                <c:pt idx="417">
                  <c:v>0.11359026369168357</c:v>
                </c:pt>
                <c:pt idx="418">
                  <c:v>0.11217303822937626</c:v>
                </c:pt>
                <c:pt idx="419">
                  <c:v>0.11414823914823914</c:v>
                </c:pt>
                <c:pt idx="420">
                  <c:v>0.11513837257331681</c:v>
                </c:pt>
                <c:pt idx="421">
                  <c:v>0.11040686976078513</c:v>
                </c:pt>
                <c:pt idx="422">
                  <c:v>0.11152416356877323</c:v>
                </c:pt>
                <c:pt idx="423">
                  <c:v>0.11311269375785506</c:v>
                </c:pt>
                <c:pt idx="424">
                  <c:v>0.11363636363636363</c:v>
                </c:pt>
                <c:pt idx="425">
                  <c:v>0.11518771331058021</c:v>
                </c:pt>
                <c:pt idx="426">
                  <c:v>0.11560693641618498</c:v>
                </c:pt>
                <c:pt idx="427">
                  <c:v>0.11224277696944503</c:v>
                </c:pt>
                <c:pt idx="428">
                  <c:v>0.11299435028248589</c:v>
                </c:pt>
                <c:pt idx="429">
                  <c:v>0.10884902237452128</c:v>
                </c:pt>
                <c:pt idx="430">
                  <c:v>0.10970209339774557</c:v>
                </c:pt>
                <c:pt idx="431">
                  <c:v>0.11373121869782972</c:v>
                </c:pt>
                <c:pt idx="432">
                  <c:v>0.1159848165331084</c:v>
                </c:pt>
                <c:pt idx="433">
                  <c:v>0.11625449165081378</c:v>
                </c:pt>
                <c:pt idx="434">
                  <c:v>0.11789924973204716</c:v>
                </c:pt>
                <c:pt idx="435">
                  <c:v>0.12077294685990339</c:v>
                </c:pt>
                <c:pt idx="436">
                  <c:v>0.12162759840778417</c:v>
                </c:pt>
                <c:pt idx="437">
                  <c:v>0.12271307452030343</c:v>
                </c:pt>
                <c:pt idx="438">
                  <c:v>0.11951325510647544</c:v>
                </c:pt>
                <c:pt idx="439">
                  <c:v>0.11617991899381797</c:v>
                </c:pt>
                <c:pt idx="440">
                  <c:v>0.11505172049820563</c:v>
                </c:pt>
                <c:pt idx="441">
                  <c:v>0.11775362318840581</c:v>
                </c:pt>
                <c:pt idx="442">
                  <c:v>0.11595744680851064</c:v>
                </c:pt>
                <c:pt idx="443">
                  <c:v>0.11186371100164204</c:v>
                </c:pt>
                <c:pt idx="444">
                  <c:v>0.11285980534272107</c:v>
                </c:pt>
                <c:pt idx="445">
                  <c:v>0.112668743509865</c:v>
                </c:pt>
                <c:pt idx="446">
                  <c:v>0.11335144170497284</c:v>
                </c:pt>
                <c:pt idx="447">
                  <c:v>0.11392009987515604</c:v>
                </c:pt>
                <c:pt idx="448">
                  <c:v>0.10923782920989625</c:v>
                </c:pt>
                <c:pt idx="449">
                  <c:v>0.10865170810592278</c:v>
                </c:pt>
                <c:pt idx="450">
                  <c:v>0.1076076076076076</c:v>
                </c:pt>
                <c:pt idx="451">
                  <c:v>0.10616235433537428</c:v>
                </c:pt>
                <c:pt idx="452">
                  <c:v>0.1073345259391771</c:v>
                </c:pt>
                <c:pt idx="453">
                  <c:v>0.10416666666666667</c:v>
                </c:pt>
                <c:pt idx="454">
                  <c:v>0.10327022375215147</c:v>
                </c:pt>
                <c:pt idx="455">
                  <c:v>0.10450623202301056</c:v>
                </c:pt>
                <c:pt idx="456">
                  <c:v>0.10687912942090944</c:v>
                </c:pt>
                <c:pt idx="457">
                  <c:v>0.10285396590066716</c:v>
                </c:pt>
                <c:pt idx="458">
                  <c:v>0.10341643582640812</c:v>
                </c:pt>
                <c:pt idx="459">
                  <c:v>0.10395396324484871</c:v>
                </c:pt>
                <c:pt idx="460">
                  <c:v>0.10445812348442454</c:v>
                </c:pt>
                <c:pt idx="461">
                  <c:v>0.10664635307560465</c:v>
                </c:pt>
                <c:pt idx="462">
                  <c:v>0.1072591457575177</c:v>
                </c:pt>
                <c:pt idx="463">
                  <c:v>0.10793804453049372</c:v>
                </c:pt>
                <c:pt idx="464">
                  <c:v>0.10710150521034349</c:v>
                </c:pt>
                <c:pt idx="465">
                  <c:v>0.10916601101494885</c:v>
                </c:pt>
                <c:pt idx="466">
                  <c:v>0.11128619263344494</c:v>
                </c:pt>
                <c:pt idx="467">
                  <c:v>0.11594500307818593</c:v>
                </c:pt>
                <c:pt idx="468">
                  <c:v>0.11552492906364005</c:v>
                </c:pt>
                <c:pt idx="469">
                  <c:v>0.11608961303462322</c:v>
                </c:pt>
                <c:pt idx="470">
                  <c:v>0.11885076477883422</c:v>
                </c:pt>
                <c:pt idx="471">
                  <c:v>0.11419570781649931</c:v>
                </c:pt>
                <c:pt idx="472">
                  <c:v>0.11395164486722156</c:v>
                </c:pt>
                <c:pt idx="473">
                  <c:v>0.11115406920549005</c:v>
                </c:pt>
                <c:pt idx="474">
                  <c:v>0.11178071539657854</c:v>
                </c:pt>
                <c:pt idx="475">
                  <c:v>0.11096101891161714</c:v>
                </c:pt>
                <c:pt idx="476">
                  <c:v>0.10940499040307101</c:v>
                </c:pt>
                <c:pt idx="477">
                  <c:v>0.11046511627906977</c:v>
                </c:pt>
                <c:pt idx="478">
                  <c:v>0.10969976905311779</c:v>
                </c:pt>
                <c:pt idx="479">
                  <c:v>0.10473674278165691</c:v>
                </c:pt>
                <c:pt idx="480">
                  <c:v>0.10391082561874174</c:v>
                </c:pt>
                <c:pt idx="481">
                  <c:v>0.10020040080160321</c:v>
                </c:pt>
                <c:pt idx="482">
                  <c:v>9.9349710982658962E-2</c:v>
                </c:pt>
                <c:pt idx="483">
                  <c:v>9.8854893540883879E-2</c:v>
                </c:pt>
                <c:pt idx="484">
                  <c:v>9.8907984246330113E-2</c:v>
                </c:pt>
                <c:pt idx="485">
                  <c:v>9.6478747999288642E-2</c:v>
                </c:pt>
                <c:pt idx="486">
                  <c:v>9.6463022508038593E-2</c:v>
                </c:pt>
                <c:pt idx="487">
                  <c:v>9.7755249818971768E-2</c:v>
                </c:pt>
                <c:pt idx="488">
                  <c:v>9.9289488067043186E-2</c:v>
                </c:pt>
                <c:pt idx="489">
                  <c:v>0.10025754231052245</c:v>
                </c:pt>
                <c:pt idx="490">
                  <c:v>0.10060919328041351</c:v>
                </c:pt>
                <c:pt idx="491">
                  <c:v>0.10259789156626507</c:v>
                </c:pt>
                <c:pt idx="492">
                  <c:v>0.10316108271815257</c:v>
                </c:pt>
                <c:pt idx="493">
                  <c:v>0.10432401812688823</c:v>
                </c:pt>
                <c:pt idx="494">
                  <c:v>0.10539870278519649</c:v>
                </c:pt>
                <c:pt idx="495">
                  <c:v>0.10617572569647381</c:v>
                </c:pt>
                <c:pt idx="496">
                  <c:v>0.10541871921182265</c:v>
                </c:pt>
                <c:pt idx="497">
                  <c:v>0.10531496062992125</c:v>
                </c:pt>
                <c:pt idx="498">
                  <c:v>0.10581487341772151</c:v>
                </c:pt>
                <c:pt idx="499">
                  <c:v>0.1066350710900474</c:v>
                </c:pt>
                <c:pt idx="500">
                  <c:v>0.10694662480376767</c:v>
                </c:pt>
                <c:pt idx="501">
                  <c:v>0.10654784967067028</c:v>
                </c:pt>
                <c:pt idx="502">
                  <c:v>0.10722565687789799</c:v>
                </c:pt>
                <c:pt idx="503">
                  <c:v>0.10726710475454193</c:v>
                </c:pt>
                <c:pt idx="504">
                  <c:v>0.11098243582320015</c:v>
                </c:pt>
                <c:pt idx="505">
                  <c:v>0.11586802827965437</c:v>
                </c:pt>
                <c:pt idx="506">
                  <c:v>0.11489776046738072</c:v>
                </c:pt>
                <c:pt idx="507">
                  <c:v>0.11485302705859453</c:v>
                </c:pt>
                <c:pt idx="508">
                  <c:v>0.11400651465798047</c:v>
                </c:pt>
                <c:pt idx="509">
                  <c:v>0.11391451704010544</c:v>
                </c:pt>
                <c:pt idx="510">
                  <c:v>0.1072961373390558</c:v>
                </c:pt>
                <c:pt idx="511">
                  <c:v>0.10623103017318336</c:v>
                </c:pt>
                <c:pt idx="512">
                  <c:v>0.10644007155635063</c:v>
                </c:pt>
                <c:pt idx="513">
                  <c:v>0.1080246913580247</c:v>
                </c:pt>
                <c:pt idx="514">
                  <c:v>0.10645848119233499</c:v>
                </c:pt>
                <c:pt idx="515">
                  <c:v>0.10973196618096778</c:v>
                </c:pt>
                <c:pt idx="516">
                  <c:v>0.11040586447344895</c:v>
                </c:pt>
                <c:pt idx="517">
                  <c:v>0.11028755134845507</c:v>
                </c:pt>
                <c:pt idx="518">
                  <c:v>0.10913750441852245</c:v>
                </c:pt>
                <c:pt idx="519">
                  <c:v>0.1119269340974212</c:v>
                </c:pt>
                <c:pt idx="520">
                  <c:v>0.11030709495234735</c:v>
                </c:pt>
                <c:pt idx="521">
                  <c:v>0.11302954788180847</c:v>
                </c:pt>
                <c:pt idx="522">
                  <c:v>0.11377889267156423</c:v>
                </c:pt>
                <c:pt idx="523">
                  <c:v>0.11590296495956874</c:v>
                </c:pt>
                <c:pt idx="524">
                  <c:v>0.12735426008968609</c:v>
                </c:pt>
                <c:pt idx="525">
                  <c:v>0.12819367518313382</c:v>
                </c:pt>
                <c:pt idx="526">
                  <c:v>0.12906997661449901</c:v>
                </c:pt>
                <c:pt idx="527">
                  <c:v>0.12742504409171074</c:v>
                </c:pt>
                <c:pt idx="528">
                  <c:v>0.13257235304691711</c:v>
                </c:pt>
                <c:pt idx="529">
                  <c:v>0.13379898403483309</c:v>
                </c:pt>
                <c:pt idx="530">
                  <c:v>0.13533151680290645</c:v>
                </c:pt>
                <c:pt idx="531">
                  <c:v>0.13460157932519742</c:v>
                </c:pt>
                <c:pt idx="532">
                  <c:v>0.13201901073754621</c:v>
                </c:pt>
                <c:pt idx="533">
                  <c:v>0.1326025459688826</c:v>
                </c:pt>
                <c:pt idx="534">
                  <c:v>0.13380281690140844</c:v>
                </c:pt>
                <c:pt idx="535">
                  <c:v>0.13913824057450627</c:v>
                </c:pt>
                <c:pt idx="536">
                  <c:v>0.1395893371757925</c:v>
                </c:pt>
                <c:pt idx="537">
                  <c:v>0.13958036984352773</c:v>
                </c:pt>
                <c:pt idx="538">
                  <c:v>0.14206608569353668</c:v>
                </c:pt>
                <c:pt idx="539">
                  <c:v>0.14294733044733046</c:v>
                </c:pt>
                <c:pt idx="540">
                  <c:v>0.14349085641861309</c:v>
                </c:pt>
                <c:pt idx="541">
                  <c:v>0.14281852586051541</c:v>
                </c:pt>
                <c:pt idx="542">
                  <c:v>0.14632570162481537</c:v>
                </c:pt>
                <c:pt idx="543">
                  <c:v>0.14883160237388723</c:v>
                </c:pt>
                <c:pt idx="544">
                  <c:v>0.14647557238146747</c:v>
                </c:pt>
                <c:pt idx="545">
                  <c:v>0.1485857500895095</c:v>
                </c:pt>
                <c:pt idx="546">
                  <c:v>0.17042380522993686</c:v>
                </c:pt>
                <c:pt idx="547">
                  <c:v>0.17050526691662204</c:v>
                </c:pt>
                <c:pt idx="548">
                  <c:v>0.17332123411978223</c:v>
                </c:pt>
                <c:pt idx="549">
                  <c:v>0.18083519761372108</c:v>
                </c:pt>
                <c:pt idx="550">
                  <c:v>0.17655624317437205</c:v>
                </c:pt>
                <c:pt idx="551">
                  <c:v>0.16987740805604201</c:v>
                </c:pt>
                <c:pt idx="552">
                  <c:v>0.17138337141852697</c:v>
                </c:pt>
                <c:pt idx="553">
                  <c:v>0.17268862911795962</c:v>
                </c:pt>
                <c:pt idx="554">
                  <c:v>0.17577068685776095</c:v>
                </c:pt>
                <c:pt idx="555">
                  <c:v>0.17159450897571277</c:v>
                </c:pt>
                <c:pt idx="556">
                  <c:v>0.17011043819023869</c:v>
                </c:pt>
                <c:pt idx="557">
                  <c:v>0.1672002845962291</c:v>
                </c:pt>
                <c:pt idx="558">
                  <c:v>0.16758780531289</c:v>
                </c:pt>
                <c:pt idx="559">
                  <c:v>0.16769398114575781</c:v>
                </c:pt>
                <c:pt idx="560">
                  <c:v>0.16712079927338783</c:v>
                </c:pt>
                <c:pt idx="561">
                  <c:v>0.1684722732280573</c:v>
                </c:pt>
                <c:pt idx="562">
                  <c:v>0.16711833785004515</c:v>
                </c:pt>
                <c:pt idx="563">
                  <c:v>0.16751638747268752</c:v>
                </c:pt>
                <c:pt idx="564">
                  <c:v>0.16663647889875022</c:v>
                </c:pt>
                <c:pt idx="565">
                  <c:v>0.16845612736023693</c:v>
                </c:pt>
                <c:pt idx="566">
                  <c:v>0.16883116883116883</c:v>
                </c:pt>
                <c:pt idx="567">
                  <c:v>0.16331658291457285</c:v>
                </c:pt>
                <c:pt idx="568">
                  <c:v>0.16609804273657749</c:v>
                </c:pt>
                <c:pt idx="569">
                  <c:v>0.16565433462175594</c:v>
                </c:pt>
                <c:pt idx="570">
                  <c:v>0.16236778623121173</c:v>
                </c:pt>
                <c:pt idx="571">
                  <c:v>0.15660377358490568</c:v>
                </c:pt>
                <c:pt idx="572">
                  <c:v>0.1539032078620434</c:v>
                </c:pt>
                <c:pt idx="573">
                  <c:v>0.14470331270476885</c:v>
                </c:pt>
                <c:pt idx="574">
                  <c:v>0.14138817480719795</c:v>
                </c:pt>
                <c:pt idx="575">
                  <c:v>0.14275120504263997</c:v>
                </c:pt>
                <c:pt idx="576">
                  <c:v>0.14364969288686349</c:v>
                </c:pt>
                <c:pt idx="577">
                  <c:v>0.15416127641224667</c:v>
                </c:pt>
                <c:pt idx="578">
                  <c:v>0.14614427860696516</c:v>
                </c:pt>
                <c:pt idx="579">
                  <c:v>0.14923793395427604</c:v>
                </c:pt>
                <c:pt idx="580">
                  <c:v>0.14387755102040817</c:v>
                </c:pt>
                <c:pt idx="581">
                  <c:v>0.14504596527068436</c:v>
                </c:pt>
                <c:pt idx="582">
                  <c:v>0.14556188925081434</c:v>
                </c:pt>
                <c:pt idx="583">
                  <c:v>0.14621676891615543</c:v>
                </c:pt>
                <c:pt idx="584">
                  <c:v>0.15258215962441316</c:v>
                </c:pt>
                <c:pt idx="585">
                  <c:v>0.15379651537965153</c:v>
                </c:pt>
                <c:pt idx="586">
                  <c:v>0.15655157623847307</c:v>
                </c:pt>
                <c:pt idx="587">
                  <c:v>0.15175718849840256</c:v>
                </c:pt>
                <c:pt idx="588">
                  <c:v>0.16148998424487959</c:v>
                </c:pt>
                <c:pt idx="589">
                  <c:v>0.16368715083798882</c:v>
                </c:pt>
                <c:pt idx="590">
                  <c:v>0.15979493891797555</c:v>
                </c:pt>
                <c:pt idx="591">
                  <c:v>0.15908110440034512</c:v>
                </c:pt>
                <c:pt idx="592">
                  <c:v>0.1591007819287576</c:v>
                </c:pt>
                <c:pt idx="593">
                  <c:v>0.15763813651137595</c:v>
                </c:pt>
                <c:pt idx="594">
                  <c:v>0.15741553312856515</c:v>
                </c:pt>
                <c:pt idx="595">
                  <c:v>0.15372168284789645</c:v>
                </c:pt>
                <c:pt idx="596">
                  <c:v>0.15204865556978234</c:v>
                </c:pt>
                <c:pt idx="597">
                  <c:v>0.14696717906107187</c:v>
                </c:pt>
                <c:pt idx="598">
                  <c:v>0.14648033126293997</c:v>
                </c:pt>
                <c:pt idx="599">
                  <c:v>0.1423254878294106</c:v>
                </c:pt>
                <c:pt idx="600">
                  <c:v>0.13820091143253418</c:v>
                </c:pt>
                <c:pt idx="601">
                  <c:v>0.13755502200880354</c:v>
                </c:pt>
                <c:pt idx="602">
                  <c:v>0.13536129159283325</c:v>
                </c:pt>
                <c:pt idx="603">
                  <c:v>0.1326272833268558</c:v>
                </c:pt>
                <c:pt idx="604">
                  <c:v>0.13180764774044032</c:v>
                </c:pt>
                <c:pt idx="605">
                  <c:v>0.13088750486570649</c:v>
                </c:pt>
                <c:pt idx="606">
                  <c:v>0.12673248528574141</c:v>
                </c:pt>
                <c:pt idx="607">
                  <c:v>0.12916021671826625</c:v>
                </c:pt>
                <c:pt idx="608">
                  <c:v>0.12859083850931677</c:v>
                </c:pt>
                <c:pt idx="609">
                  <c:v>0.11982675649663137</c:v>
                </c:pt>
                <c:pt idx="610">
                  <c:v>0.11964251393426868</c:v>
                </c:pt>
                <c:pt idx="611">
                  <c:v>0.12015055008685581</c:v>
                </c:pt>
                <c:pt idx="612">
                  <c:v>0.11877504293073841</c:v>
                </c:pt>
                <c:pt idx="613">
                  <c:v>0.11714339480617236</c:v>
                </c:pt>
                <c:pt idx="614">
                  <c:v>0.11987290583477758</c:v>
                </c:pt>
                <c:pt idx="615">
                  <c:v>0.11759664825747476</c:v>
                </c:pt>
                <c:pt idx="616">
                  <c:v>0.11907057462398765</c:v>
                </c:pt>
                <c:pt idx="617">
                  <c:v>0.12138785138588559</c:v>
                </c:pt>
                <c:pt idx="618">
                  <c:v>0.12035763411279229</c:v>
                </c:pt>
                <c:pt idx="619">
                  <c:v>0.12382796575621688</c:v>
                </c:pt>
                <c:pt idx="620">
                  <c:v>0.12032900081234768</c:v>
                </c:pt>
                <c:pt idx="621">
                  <c:v>0.12117477921544466</c:v>
                </c:pt>
                <c:pt idx="622">
                  <c:v>0.1261692408092234</c:v>
                </c:pt>
                <c:pt idx="623">
                  <c:v>0.12249208025343188</c:v>
                </c:pt>
                <c:pt idx="624">
                  <c:v>0.12529962954892132</c:v>
                </c:pt>
                <c:pt idx="625">
                  <c:v>0.11962224554039874</c:v>
                </c:pt>
                <c:pt idx="626">
                  <c:v>0.12171684817424729</c:v>
                </c:pt>
                <c:pt idx="627">
                  <c:v>0.12260244115082825</c:v>
                </c:pt>
                <c:pt idx="628">
                  <c:v>0.12241566920565831</c:v>
                </c:pt>
                <c:pt idx="629">
                  <c:v>0.12289709416648459</c:v>
                </c:pt>
                <c:pt idx="630">
                  <c:v>0.11697789225155612</c:v>
                </c:pt>
                <c:pt idx="631">
                  <c:v>0.11886586695747001</c:v>
                </c:pt>
                <c:pt idx="632">
                  <c:v>0.11783439490445859</c:v>
                </c:pt>
                <c:pt idx="633">
                  <c:v>0.11560091647573423</c:v>
                </c:pt>
                <c:pt idx="634">
                  <c:v>0.11102220444088817</c:v>
                </c:pt>
                <c:pt idx="635">
                  <c:v>0.11150479366402667</c:v>
                </c:pt>
                <c:pt idx="636">
                  <c:v>0.11320355480321624</c:v>
                </c:pt>
                <c:pt idx="637">
                  <c:v>0.11232416544194834</c:v>
                </c:pt>
                <c:pt idx="638">
                  <c:v>0.11424300661968823</c:v>
                </c:pt>
                <c:pt idx="639">
                  <c:v>0.1177117711771177</c:v>
                </c:pt>
                <c:pt idx="640">
                  <c:v>0.11373299319727891</c:v>
                </c:pt>
                <c:pt idx="641">
                  <c:v>0.11163944593756461</c:v>
                </c:pt>
                <c:pt idx="642">
                  <c:v>0.10962241169305725</c:v>
                </c:pt>
                <c:pt idx="643">
                  <c:v>0.11017628205128205</c:v>
                </c:pt>
                <c:pt idx="644">
                  <c:v>0.11173746728407488</c:v>
                </c:pt>
                <c:pt idx="645">
                  <c:v>0.11314984709480122</c:v>
                </c:pt>
                <c:pt idx="646">
                  <c:v>0.1110888710968775</c:v>
                </c:pt>
                <c:pt idx="647">
                  <c:v>0.11493083807973964</c:v>
                </c:pt>
                <c:pt idx="648">
                  <c:v>0.11104559748427673</c:v>
                </c:pt>
                <c:pt idx="649">
                  <c:v>0.10807624287679309</c:v>
                </c:pt>
                <c:pt idx="650">
                  <c:v>0.11033099297893681</c:v>
                </c:pt>
                <c:pt idx="651">
                  <c:v>0.11070485476335569</c:v>
                </c:pt>
                <c:pt idx="652">
                  <c:v>0.11427094105480869</c:v>
                </c:pt>
                <c:pt idx="653">
                  <c:v>0.11762827336597829</c:v>
                </c:pt>
                <c:pt idx="654">
                  <c:v>0.12000434404865336</c:v>
                </c:pt>
                <c:pt idx="655">
                  <c:v>0.12542565266742339</c:v>
                </c:pt>
                <c:pt idx="656">
                  <c:v>0.12337519277373869</c:v>
                </c:pt>
                <c:pt idx="657">
                  <c:v>0.12875536480686695</c:v>
                </c:pt>
                <c:pt idx="658">
                  <c:v>0.12869722284940169</c:v>
                </c:pt>
                <c:pt idx="659">
                  <c:v>0.13225058004640372</c:v>
                </c:pt>
                <c:pt idx="660">
                  <c:v>0.14114832535885169</c:v>
                </c:pt>
                <c:pt idx="661">
                  <c:v>0.14356905552918842</c:v>
                </c:pt>
                <c:pt idx="662">
                  <c:v>0.14248704663212436</c:v>
                </c:pt>
                <c:pt idx="663">
                  <c:v>0.14168618266978922</c:v>
                </c:pt>
                <c:pt idx="664">
                  <c:v>0.13917644352426961</c:v>
                </c:pt>
                <c:pt idx="665">
                  <c:v>0.13483396478716292</c:v>
                </c:pt>
                <c:pt idx="666">
                  <c:v>0.13528622540250448</c:v>
                </c:pt>
                <c:pt idx="667">
                  <c:v>0.13131976362442549</c:v>
                </c:pt>
                <c:pt idx="668">
                  <c:v>0.12770562770562771</c:v>
                </c:pt>
                <c:pt idx="669">
                  <c:v>0.12295950816196734</c:v>
                </c:pt>
                <c:pt idx="670">
                  <c:v>0.12323189027003859</c:v>
                </c:pt>
                <c:pt idx="671">
                  <c:v>0.12031516183986372</c:v>
                </c:pt>
                <c:pt idx="672">
                  <c:v>0.11657214870825457</c:v>
                </c:pt>
                <c:pt idx="673">
                  <c:v>0.11716276124129196</c:v>
                </c:pt>
                <c:pt idx="674">
                  <c:v>0.11781236489407697</c:v>
                </c:pt>
                <c:pt idx="675">
                  <c:v>0.11140911904270684</c:v>
                </c:pt>
                <c:pt idx="676">
                  <c:v>0.11567567567567567</c:v>
                </c:pt>
                <c:pt idx="677">
                  <c:v>0.11227544910179642</c:v>
                </c:pt>
                <c:pt idx="678">
                  <c:v>0.11099137931034483</c:v>
                </c:pt>
                <c:pt idx="679">
                  <c:v>0.10738115095913262</c:v>
                </c:pt>
                <c:pt idx="680">
                  <c:v>0.10329341317365269</c:v>
                </c:pt>
                <c:pt idx="681">
                  <c:v>0.10377358490566037</c:v>
                </c:pt>
                <c:pt idx="682">
                  <c:v>0.10517310789049919</c:v>
                </c:pt>
                <c:pt idx="683">
                  <c:v>0.1037344398340249</c:v>
                </c:pt>
                <c:pt idx="684">
                  <c:v>0.10806916426512969</c:v>
                </c:pt>
                <c:pt idx="685">
                  <c:v>0.111323155216285</c:v>
                </c:pt>
                <c:pt idx="686">
                  <c:v>0.11051435653790539</c:v>
                </c:pt>
                <c:pt idx="687">
                  <c:v>0.10508740915340797</c:v>
                </c:pt>
                <c:pt idx="688">
                  <c:v>0.10625501202886928</c:v>
                </c:pt>
                <c:pt idx="689">
                  <c:v>0.10470169893322798</c:v>
                </c:pt>
                <c:pt idx="690">
                  <c:v>0.10069101678183613</c:v>
                </c:pt>
                <c:pt idx="691">
                  <c:v>0.10270490136261948</c:v>
                </c:pt>
                <c:pt idx="692">
                  <c:v>0.10701419792328884</c:v>
                </c:pt>
                <c:pt idx="693">
                  <c:v>0.10720849499693691</c:v>
                </c:pt>
                <c:pt idx="694">
                  <c:v>0.10535821794099941</c:v>
                </c:pt>
                <c:pt idx="695">
                  <c:v>0.10427010923535253</c:v>
                </c:pt>
                <c:pt idx="696">
                  <c:v>0.10189948555599526</c:v>
                </c:pt>
                <c:pt idx="697">
                  <c:v>9.7208854667949943E-2</c:v>
                </c:pt>
                <c:pt idx="698">
                  <c:v>9.6172157684250623E-2</c:v>
                </c:pt>
                <c:pt idx="699">
                  <c:v>9.8172628304821152E-2</c:v>
                </c:pt>
                <c:pt idx="700">
                  <c:v>9.7922848664688436E-2</c:v>
                </c:pt>
                <c:pt idx="701">
                  <c:v>9.8710717163577766E-2</c:v>
                </c:pt>
                <c:pt idx="702">
                  <c:v>9.7921662669864115E-2</c:v>
                </c:pt>
                <c:pt idx="703">
                  <c:v>9.5534995977473849E-2</c:v>
                </c:pt>
                <c:pt idx="704">
                  <c:v>9.5592674582410955E-2</c:v>
                </c:pt>
                <c:pt idx="705">
                  <c:v>9.5458199356913187E-2</c:v>
                </c:pt>
                <c:pt idx="706">
                  <c:v>9.5296025952960259E-2</c:v>
                </c:pt>
                <c:pt idx="707">
                  <c:v>9.4777172817100214E-2</c:v>
                </c:pt>
                <c:pt idx="708">
                  <c:v>9.2983514274225965E-2</c:v>
                </c:pt>
                <c:pt idx="709">
                  <c:v>9.5145031886443118E-2</c:v>
                </c:pt>
                <c:pt idx="710">
                  <c:v>9.5656670113753881E-2</c:v>
                </c:pt>
                <c:pt idx="711">
                  <c:v>9.4930213464696225E-2</c:v>
                </c:pt>
                <c:pt idx="712">
                  <c:v>9.4755173120262243E-2</c:v>
                </c:pt>
                <c:pt idx="713">
                  <c:v>9.452278765583487E-2</c:v>
                </c:pt>
                <c:pt idx="714">
                  <c:v>9.0807629870129858E-2</c:v>
                </c:pt>
                <c:pt idx="715">
                  <c:v>9.1382479068817635E-2</c:v>
                </c:pt>
                <c:pt idx="716">
                  <c:v>9.4083211373614889E-2</c:v>
                </c:pt>
                <c:pt idx="717">
                  <c:v>9.3594009983361065E-2</c:v>
                </c:pt>
                <c:pt idx="718">
                  <c:v>9.3487394957983194E-2</c:v>
                </c:pt>
                <c:pt idx="719">
                  <c:v>9.7759226713532515E-2</c:v>
                </c:pt>
                <c:pt idx="720">
                  <c:v>0.10199404079761631</c:v>
                </c:pt>
                <c:pt idx="721">
                  <c:v>9.9184483138637869E-2</c:v>
                </c:pt>
                <c:pt idx="722">
                  <c:v>0.10219951121972895</c:v>
                </c:pt>
                <c:pt idx="723">
                  <c:v>0.10309278350515463</c:v>
                </c:pt>
                <c:pt idx="724">
                  <c:v>0.10340226817878587</c:v>
                </c:pt>
                <c:pt idx="725">
                  <c:v>9.8691045086224796E-2</c:v>
                </c:pt>
                <c:pt idx="726">
                  <c:v>9.8670544245949315E-2</c:v>
                </c:pt>
                <c:pt idx="727">
                  <c:v>9.9618482407799913E-2</c:v>
                </c:pt>
                <c:pt idx="728">
                  <c:v>0.10056843025797987</c:v>
                </c:pt>
                <c:pt idx="729">
                  <c:v>0.10116906474820145</c:v>
                </c:pt>
                <c:pt idx="730">
                  <c:v>9.6430946575038784E-2</c:v>
                </c:pt>
                <c:pt idx="731">
                  <c:v>9.7686952616213782E-2</c:v>
                </c:pt>
                <c:pt idx="732">
                  <c:v>8.8427947598253273E-2</c:v>
                </c:pt>
                <c:pt idx="733">
                  <c:v>9.0847149670679084E-2</c:v>
                </c:pt>
                <c:pt idx="734">
                  <c:v>9.3218364017711497E-2</c:v>
                </c:pt>
                <c:pt idx="735">
                  <c:v>9.5707656612529002E-2</c:v>
                </c:pt>
                <c:pt idx="736">
                  <c:v>9.409215328467152E-2</c:v>
                </c:pt>
                <c:pt idx="737">
                  <c:v>9.3368039837030334E-2</c:v>
                </c:pt>
                <c:pt idx="738">
                  <c:v>9.230252852987246E-2</c:v>
                </c:pt>
                <c:pt idx="739">
                  <c:v>9.6310996964744336E-2</c:v>
                </c:pt>
                <c:pt idx="740">
                  <c:v>9.8354792560801152E-2</c:v>
                </c:pt>
                <c:pt idx="741">
                  <c:v>0.1058838447882323</c:v>
                </c:pt>
                <c:pt idx="742">
                  <c:v>0.10479417670682729</c:v>
                </c:pt>
                <c:pt idx="743">
                  <c:v>0.11090573012939003</c:v>
                </c:pt>
                <c:pt idx="744">
                  <c:v>0.11143539400371452</c:v>
                </c:pt>
                <c:pt idx="745">
                  <c:v>0.10990431859322472</c:v>
                </c:pt>
                <c:pt idx="746">
                  <c:v>0.10732323232323232</c:v>
                </c:pt>
                <c:pt idx="747">
                  <c:v>0.10952623535404993</c:v>
                </c:pt>
                <c:pt idx="748">
                  <c:v>0.10986203372508942</c:v>
                </c:pt>
                <c:pt idx="749">
                  <c:v>0.10677924012912837</c:v>
                </c:pt>
                <c:pt idx="750">
                  <c:v>0.10633036597428289</c:v>
                </c:pt>
                <c:pt idx="751">
                  <c:v>0.10625154435384235</c:v>
                </c:pt>
                <c:pt idx="752">
                  <c:v>0.10289542952859536</c:v>
                </c:pt>
                <c:pt idx="753">
                  <c:v>0.10351468464130958</c:v>
                </c:pt>
                <c:pt idx="754">
                  <c:v>0.10679611650485438</c:v>
                </c:pt>
                <c:pt idx="755">
                  <c:v>0.10592200288878191</c:v>
                </c:pt>
                <c:pt idx="756">
                  <c:v>0.1090999256136871</c:v>
                </c:pt>
                <c:pt idx="757">
                  <c:v>0.11874032008260195</c:v>
                </c:pt>
                <c:pt idx="758">
                  <c:v>0.11636731596256007</c:v>
                </c:pt>
                <c:pt idx="759">
                  <c:v>0.11388957662787817</c:v>
                </c:pt>
                <c:pt idx="760">
                  <c:v>0.11235955056179776</c:v>
                </c:pt>
                <c:pt idx="761">
                  <c:v>0.10713416118821525</c:v>
                </c:pt>
                <c:pt idx="762">
                  <c:v>0.10844892812105927</c:v>
                </c:pt>
                <c:pt idx="763">
                  <c:v>0.10406464250734573</c:v>
                </c:pt>
                <c:pt idx="764">
                  <c:v>0.10976239669421488</c:v>
                </c:pt>
                <c:pt idx="765">
                  <c:v>0.11599676288103587</c:v>
                </c:pt>
                <c:pt idx="766">
                  <c:v>0.11643650148930408</c:v>
                </c:pt>
                <c:pt idx="767">
                  <c:v>0.11681608258625373</c:v>
                </c:pt>
                <c:pt idx="768">
                  <c:v>0.12093411175979983</c:v>
                </c:pt>
                <c:pt idx="769">
                  <c:v>0.12393162393162392</c:v>
                </c:pt>
                <c:pt idx="770">
                  <c:v>0.12468121280816097</c:v>
                </c:pt>
                <c:pt idx="771">
                  <c:v>0.12786980528916014</c:v>
                </c:pt>
                <c:pt idx="772">
                  <c:v>0.13525698827772767</c:v>
                </c:pt>
                <c:pt idx="773">
                  <c:v>0.13116171807437302</c:v>
                </c:pt>
                <c:pt idx="774">
                  <c:v>0.14086640411996368</c:v>
                </c:pt>
                <c:pt idx="775">
                  <c:v>0.13564760793465577</c:v>
                </c:pt>
                <c:pt idx="776">
                  <c:v>0.13623188405797101</c:v>
                </c:pt>
                <c:pt idx="777">
                  <c:v>0.14605344934742076</c:v>
                </c:pt>
                <c:pt idx="778">
                  <c:v>0.15873015873015872</c:v>
                </c:pt>
                <c:pt idx="779">
                  <c:v>0.16486810551558753</c:v>
                </c:pt>
                <c:pt idx="780">
                  <c:v>0.19294743845642048</c:v>
                </c:pt>
                <c:pt idx="781">
                  <c:v>0.1880674448767834</c:v>
                </c:pt>
                <c:pt idx="782">
                  <c:v>0.17028772753963592</c:v>
                </c:pt>
                <c:pt idx="783">
                  <c:v>0.16831108531630876</c:v>
                </c:pt>
                <c:pt idx="784">
                  <c:v>0.1583904109589041</c:v>
                </c:pt>
                <c:pt idx="785">
                  <c:v>0.16350855745721271</c:v>
                </c:pt>
                <c:pt idx="786">
                  <c:v>0.14748831775700932</c:v>
                </c:pt>
                <c:pt idx="787">
                  <c:v>0.14248704663212436</c:v>
                </c:pt>
                <c:pt idx="788">
                  <c:v>0.14606078489229862</c:v>
                </c:pt>
                <c:pt idx="789">
                  <c:v>0.14954682779456194</c:v>
                </c:pt>
                <c:pt idx="790">
                  <c:v>0.15880503144654087</c:v>
                </c:pt>
                <c:pt idx="791">
                  <c:v>0.16557377049180327</c:v>
                </c:pt>
                <c:pt idx="792">
                  <c:v>0.15692977004350528</c:v>
                </c:pt>
                <c:pt idx="793">
                  <c:v>0.1735042735042735</c:v>
                </c:pt>
                <c:pt idx="794">
                  <c:v>0.18920373027259688</c:v>
                </c:pt>
                <c:pt idx="795">
                  <c:v>0.1903685674547983</c:v>
                </c:pt>
                <c:pt idx="796">
                  <c:v>0.19877408056042031</c:v>
                </c:pt>
                <c:pt idx="797">
                  <c:v>0.20646164478230819</c:v>
                </c:pt>
                <c:pt idx="798">
                  <c:v>0.19738962294553658</c:v>
                </c:pt>
                <c:pt idx="799">
                  <c:v>0.20785219399538107</c:v>
                </c:pt>
                <c:pt idx="800">
                  <c:v>0.20738820479585224</c:v>
                </c:pt>
                <c:pt idx="801">
                  <c:v>0.20602218700475436</c:v>
                </c:pt>
                <c:pt idx="802">
                  <c:v>0.19374068554396426</c:v>
                </c:pt>
                <c:pt idx="803">
                  <c:v>0.19259259259259259</c:v>
                </c:pt>
                <c:pt idx="804">
                  <c:v>0.19354367513876719</c:v>
                </c:pt>
                <c:pt idx="805">
                  <c:v>0.1832784184514003</c:v>
                </c:pt>
                <c:pt idx="806">
                  <c:v>0.18135411069317572</c:v>
                </c:pt>
                <c:pt idx="807">
                  <c:v>0.18106223175965663</c:v>
                </c:pt>
                <c:pt idx="808">
                  <c:v>0.18513439385628086</c:v>
                </c:pt>
                <c:pt idx="809">
                  <c:v>0.17861868219105584</c:v>
                </c:pt>
                <c:pt idx="810">
                  <c:v>0.18705625341343529</c:v>
                </c:pt>
                <c:pt idx="811">
                  <c:v>0.18210609659540777</c:v>
                </c:pt>
                <c:pt idx="812">
                  <c:v>0.1873661670235546</c:v>
                </c:pt>
                <c:pt idx="813">
                  <c:v>0.1938521185267239</c:v>
                </c:pt>
                <c:pt idx="814">
                  <c:v>0.19532324621733149</c:v>
                </c:pt>
                <c:pt idx="815">
                  <c:v>0.19522776572668113</c:v>
                </c:pt>
                <c:pt idx="816">
                  <c:v>0.19427954668105774</c:v>
                </c:pt>
                <c:pt idx="817">
                  <c:v>0.1936004302231783</c:v>
                </c:pt>
                <c:pt idx="818">
                  <c:v>0.19505851755526657</c:v>
                </c:pt>
                <c:pt idx="819">
                  <c:v>0.19514767932489452</c:v>
                </c:pt>
                <c:pt idx="820">
                  <c:v>0.19509622989717904</c:v>
                </c:pt>
                <c:pt idx="821">
                  <c:v>0.18625723634533101</c:v>
                </c:pt>
                <c:pt idx="822">
                  <c:v>0.18449264522562953</c:v>
                </c:pt>
                <c:pt idx="823">
                  <c:v>0.18380526577247891</c:v>
                </c:pt>
                <c:pt idx="824">
                  <c:v>0.18168426221458386</c:v>
                </c:pt>
                <c:pt idx="825">
                  <c:v>0.17209302325581396</c:v>
                </c:pt>
                <c:pt idx="826">
                  <c:v>0.16879562043795621</c:v>
                </c:pt>
                <c:pt idx="827">
                  <c:v>0.17180513061896915</c:v>
                </c:pt>
                <c:pt idx="828">
                  <c:v>0.16426642664266428</c:v>
                </c:pt>
                <c:pt idx="829">
                  <c:v>0.16083837704550549</c:v>
                </c:pt>
                <c:pt idx="830">
                  <c:v>0.15994204190815872</c:v>
                </c:pt>
                <c:pt idx="831">
                  <c:v>0.15893092828860536</c:v>
                </c:pt>
                <c:pt idx="832">
                  <c:v>0.15756985055230668</c:v>
                </c:pt>
                <c:pt idx="833">
                  <c:v>0.15990893321769298</c:v>
                </c:pt>
                <c:pt idx="834">
                  <c:v>0.16674102163729645</c:v>
                </c:pt>
                <c:pt idx="835">
                  <c:v>0.16737572772055531</c:v>
                </c:pt>
                <c:pt idx="836">
                  <c:v>0.17032593933906745</c:v>
                </c:pt>
                <c:pt idx="837">
                  <c:v>0.17161304938830993</c:v>
                </c:pt>
                <c:pt idx="838">
                  <c:v>0.17385815928391096</c:v>
                </c:pt>
                <c:pt idx="839">
                  <c:v>0.16999551166965887</c:v>
                </c:pt>
                <c:pt idx="840">
                  <c:v>0.17541848199954141</c:v>
                </c:pt>
                <c:pt idx="841">
                  <c:v>0.17362687244666364</c:v>
                </c:pt>
                <c:pt idx="842">
                  <c:v>0.16699410609037327</c:v>
                </c:pt>
                <c:pt idx="843">
                  <c:v>0.16211061665607121</c:v>
                </c:pt>
                <c:pt idx="844">
                  <c:v>0.16026992830029521</c:v>
                </c:pt>
                <c:pt idx="845">
                  <c:v>0.15631513130471031</c:v>
                </c:pt>
                <c:pt idx="846">
                  <c:v>0.15438452037875669</c:v>
                </c:pt>
                <c:pt idx="847">
                  <c:v>0.148397309062129</c:v>
                </c:pt>
                <c:pt idx="848">
                  <c:v>0.1475712236113958</c:v>
                </c:pt>
                <c:pt idx="849">
                  <c:v>0.14527845036319612</c:v>
                </c:pt>
                <c:pt idx="850">
                  <c:v>0.14651639344262296</c:v>
                </c:pt>
                <c:pt idx="851">
                  <c:v>0.14576962283384304</c:v>
                </c:pt>
                <c:pt idx="852">
                  <c:v>0.15274513992736594</c:v>
                </c:pt>
                <c:pt idx="853">
                  <c:v>0.15039966344131259</c:v>
                </c:pt>
                <c:pt idx="854">
                  <c:v>0.14794748906022087</c:v>
                </c:pt>
                <c:pt idx="855">
                  <c:v>0.14663061564059901</c:v>
                </c:pt>
                <c:pt idx="856">
                  <c:v>0.14733542319749215</c:v>
                </c:pt>
                <c:pt idx="857">
                  <c:v>0.14473414083350442</c:v>
                </c:pt>
                <c:pt idx="858">
                  <c:v>0.14091750668586711</c:v>
                </c:pt>
                <c:pt idx="859">
                  <c:v>0.13476020610384462</c:v>
                </c:pt>
                <c:pt idx="860">
                  <c:v>0.13754875795524532</c:v>
                </c:pt>
                <c:pt idx="861">
                  <c:v>0.1353001017293998</c:v>
                </c:pt>
                <c:pt idx="862">
                  <c:v>0.13403736799350122</c:v>
                </c:pt>
                <c:pt idx="863">
                  <c:v>0.13237063778580024</c:v>
                </c:pt>
                <c:pt idx="864">
                  <c:v>0.12535612535612536</c:v>
                </c:pt>
                <c:pt idx="865">
                  <c:v>0.12441093308199812</c:v>
                </c:pt>
                <c:pt idx="866">
                  <c:v>0.12663159945451002</c:v>
                </c:pt>
                <c:pt idx="867">
                  <c:v>0.12519260400616333</c:v>
                </c:pt>
                <c:pt idx="868">
                  <c:v>0.13197969543147209</c:v>
                </c:pt>
                <c:pt idx="869">
                  <c:v>0.13505090380220236</c:v>
                </c:pt>
                <c:pt idx="870">
                  <c:v>0.13839379324806039</c:v>
                </c:pt>
                <c:pt idx="871">
                  <c:v>0.13644821170146784</c:v>
                </c:pt>
                <c:pt idx="872">
                  <c:v>0.13891768608749741</c:v>
                </c:pt>
                <c:pt idx="873">
                  <c:v>0.1436417405999155</c:v>
                </c:pt>
                <c:pt idx="874">
                  <c:v>0.13991769547325103</c:v>
                </c:pt>
                <c:pt idx="875">
                  <c:v>0.14240837696335079</c:v>
                </c:pt>
                <c:pt idx="876">
                  <c:v>0.13956805215973919</c:v>
                </c:pt>
                <c:pt idx="877">
                  <c:v>0.14002452984464431</c:v>
                </c:pt>
                <c:pt idx="878">
                  <c:v>0.1464082578470613</c:v>
                </c:pt>
                <c:pt idx="879">
                  <c:v>0.14262428687856563</c:v>
                </c:pt>
                <c:pt idx="880">
                  <c:v>0.1407035175879397</c:v>
                </c:pt>
                <c:pt idx="881">
                  <c:v>0.1501179498177139</c:v>
                </c:pt>
                <c:pt idx="882">
                  <c:v>0.15203795557472505</c:v>
                </c:pt>
                <c:pt idx="883">
                  <c:v>0.1493147883002659</c:v>
                </c:pt>
                <c:pt idx="884">
                  <c:v>0.15342580916351409</c:v>
                </c:pt>
                <c:pt idx="885">
                  <c:v>0.14741518578352181</c:v>
                </c:pt>
                <c:pt idx="886">
                  <c:v>0.15326474910770521</c:v>
                </c:pt>
                <c:pt idx="887">
                  <c:v>0.14916347510582545</c:v>
                </c:pt>
                <c:pt idx="888">
                  <c:v>0.14798737174427781</c:v>
                </c:pt>
                <c:pt idx="889">
                  <c:v>0.1495049504950495</c:v>
                </c:pt>
                <c:pt idx="890">
                  <c:v>0.15334947538337368</c:v>
                </c:pt>
                <c:pt idx="891">
                  <c:v>0.14035087719298245</c:v>
                </c:pt>
                <c:pt idx="892">
                  <c:v>0.15184815184815184</c:v>
                </c:pt>
                <c:pt idx="893">
                  <c:v>0.16084945332211942</c:v>
                </c:pt>
                <c:pt idx="894">
                  <c:v>0.17732962447844228</c:v>
                </c:pt>
                <c:pt idx="895">
                  <c:v>0.17704235130756771</c:v>
                </c:pt>
                <c:pt idx="896">
                  <c:v>0.18037011009604123</c:v>
                </c:pt>
                <c:pt idx="897">
                  <c:v>0.16937967443906732</c:v>
                </c:pt>
                <c:pt idx="898">
                  <c:v>0.16731016731016732</c:v>
                </c:pt>
                <c:pt idx="899">
                  <c:v>0.16645462256149279</c:v>
                </c:pt>
                <c:pt idx="900">
                  <c:v>0.16082769924195861</c:v>
                </c:pt>
                <c:pt idx="901">
                  <c:v>0.16311038161674191</c:v>
                </c:pt>
                <c:pt idx="902">
                  <c:v>0.16316540893330614</c:v>
                </c:pt>
                <c:pt idx="903">
                  <c:v>0.16253555465258027</c:v>
                </c:pt>
                <c:pt idx="904">
                  <c:v>0.16109544905356424</c:v>
                </c:pt>
                <c:pt idx="905">
                  <c:v>0.16368442456283044</c:v>
                </c:pt>
                <c:pt idx="906">
                  <c:v>0.16357027463651047</c:v>
                </c:pt>
                <c:pt idx="907">
                  <c:v>0.16333938294010888</c:v>
                </c:pt>
                <c:pt idx="908">
                  <c:v>0.16403280656131225</c:v>
                </c:pt>
                <c:pt idx="909">
                  <c:v>0.16558966074313405</c:v>
                </c:pt>
                <c:pt idx="910">
                  <c:v>0.15705803485922235</c:v>
                </c:pt>
                <c:pt idx="911">
                  <c:v>0.15287938473081975</c:v>
                </c:pt>
                <c:pt idx="912">
                  <c:v>0.15174222555264141</c:v>
                </c:pt>
                <c:pt idx="913">
                  <c:v>0.15009380863039401</c:v>
                </c:pt>
                <c:pt idx="914">
                  <c:v>0.14961660744342622</c:v>
                </c:pt>
                <c:pt idx="915">
                  <c:v>0.14463566459172467</c:v>
                </c:pt>
                <c:pt idx="916">
                  <c:v>0.14157770942645195</c:v>
                </c:pt>
                <c:pt idx="917">
                  <c:v>0.13940851594512738</c:v>
                </c:pt>
                <c:pt idx="918">
                  <c:v>0.13718443197755961</c:v>
                </c:pt>
                <c:pt idx="919">
                  <c:v>0.1381288614298323</c:v>
                </c:pt>
                <c:pt idx="920">
                  <c:v>0.13606329334028866</c:v>
                </c:pt>
                <c:pt idx="921">
                  <c:v>0.13496932515337423</c:v>
                </c:pt>
                <c:pt idx="922">
                  <c:v>0.13160143565202531</c:v>
                </c:pt>
                <c:pt idx="923">
                  <c:v>0.1331028522039758</c:v>
                </c:pt>
                <c:pt idx="924">
                  <c:v>0.12940575515068961</c:v>
                </c:pt>
                <c:pt idx="925">
                  <c:v>0.1296707046579082</c:v>
                </c:pt>
                <c:pt idx="926">
                  <c:v>0.13321647677475898</c:v>
                </c:pt>
                <c:pt idx="927">
                  <c:v>0.13368513632365875</c:v>
                </c:pt>
                <c:pt idx="928">
                  <c:v>0.13441811107180757</c:v>
                </c:pt>
                <c:pt idx="929">
                  <c:v>0.12350795755968171</c:v>
                </c:pt>
                <c:pt idx="930">
                  <c:v>0.11760915095859513</c:v>
                </c:pt>
                <c:pt idx="931">
                  <c:v>0.11772294791162716</c:v>
                </c:pt>
                <c:pt idx="932">
                  <c:v>0.11479792420191853</c:v>
                </c:pt>
                <c:pt idx="933">
                  <c:v>0.11691662635058862</c:v>
                </c:pt>
                <c:pt idx="934">
                  <c:v>0.11460638634208031</c:v>
                </c:pt>
                <c:pt idx="935">
                  <c:v>0.11471518987341772</c:v>
                </c:pt>
                <c:pt idx="936">
                  <c:v>0.11419121121436446</c:v>
                </c:pt>
                <c:pt idx="937">
                  <c:v>0.11249030256012413</c:v>
                </c:pt>
                <c:pt idx="938">
                  <c:v>0.11367224502683927</c:v>
                </c:pt>
                <c:pt idx="939">
                  <c:v>0.11424944462075531</c:v>
                </c:pt>
                <c:pt idx="940">
                  <c:v>0.11204481792717086</c:v>
                </c:pt>
                <c:pt idx="941">
                  <c:v>0.11272898074213246</c:v>
                </c:pt>
                <c:pt idx="942">
                  <c:v>0.11302982731554159</c:v>
                </c:pt>
                <c:pt idx="943">
                  <c:v>0.1165947931640313</c:v>
                </c:pt>
                <c:pt idx="944">
                  <c:v>0.11429466103021763</c:v>
                </c:pt>
                <c:pt idx="945">
                  <c:v>0.11288588542466595</c:v>
                </c:pt>
                <c:pt idx="946">
                  <c:v>0.11415525114155251</c:v>
                </c:pt>
                <c:pt idx="947">
                  <c:v>0.11559802712700371</c:v>
                </c:pt>
                <c:pt idx="948">
                  <c:v>0.1200350933163184</c:v>
                </c:pt>
                <c:pt idx="949">
                  <c:v>0.11885957984520613</c:v>
                </c:pt>
                <c:pt idx="950">
                  <c:v>0.12171529904884733</c:v>
                </c:pt>
                <c:pt idx="951">
                  <c:v>0.11912225705329153</c:v>
                </c:pt>
                <c:pt idx="952">
                  <c:v>0.11757520232096505</c:v>
                </c:pt>
                <c:pt idx="953">
                  <c:v>0.1174496644295302</c:v>
                </c:pt>
                <c:pt idx="954">
                  <c:v>0.1238414829018856</c:v>
                </c:pt>
                <c:pt idx="955">
                  <c:v>0.12487914921044151</c:v>
                </c:pt>
                <c:pt idx="956">
                  <c:v>0.12162586315128689</c:v>
                </c:pt>
                <c:pt idx="957">
                  <c:v>0.11828449328449329</c:v>
                </c:pt>
                <c:pt idx="958">
                  <c:v>0.11855591249808781</c:v>
                </c:pt>
                <c:pt idx="959">
                  <c:v>0.11647129546137661</c:v>
                </c:pt>
                <c:pt idx="960">
                  <c:v>0.11917576503152391</c:v>
                </c:pt>
                <c:pt idx="961">
                  <c:v>0.1210559200249922</c:v>
                </c:pt>
                <c:pt idx="962">
                  <c:v>0.11694582767466426</c:v>
                </c:pt>
                <c:pt idx="963">
                  <c:v>0.11113605747642567</c:v>
                </c:pt>
                <c:pt idx="964">
                  <c:v>0.11000150172698603</c:v>
                </c:pt>
                <c:pt idx="965">
                  <c:v>0.10963927555755126</c:v>
                </c:pt>
                <c:pt idx="966">
                  <c:v>0.10955728387675741</c:v>
                </c:pt>
                <c:pt idx="967">
                  <c:v>0.11284855954398398</c:v>
                </c:pt>
                <c:pt idx="968">
                  <c:v>0.10896161492582963</c:v>
                </c:pt>
                <c:pt idx="969">
                  <c:v>0.10718645102227647</c:v>
                </c:pt>
                <c:pt idx="970">
                  <c:v>0.10365943632875906</c:v>
                </c:pt>
                <c:pt idx="971">
                  <c:v>0.10404324644549764</c:v>
                </c:pt>
                <c:pt idx="972">
                  <c:v>0.10797592174567343</c:v>
                </c:pt>
                <c:pt idx="973">
                  <c:v>0.10744234800838574</c:v>
                </c:pt>
                <c:pt idx="974">
                  <c:v>0.10897630619684082</c:v>
                </c:pt>
                <c:pt idx="975">
                  <c:v>0.11099938118811881</c:v>
                </c:pt>
                <c:pt idx="976">
                  <c:v>0.11028844670677157</c:v>
                </c:pt>
                <c:pt idx="977">
                  <c:v>0.1095281862745098</c:v>
                </c:pt>
                <c:pt idx="978">
                  <c:v>0.10794140323824211</c:v>
                </c:pt>
                <c:pt idx="979">
                  <c:v>0.11158935118762953</c:v>
                </c:pt>
                <c:pt idx="980">
                  <c:v>0.11235502577319588</c:v>
                </c:pt>
                <c:pt idx="981">
                  <c:v>0.10835303388494877</c:v>
                </c:pt>
                <c:pt idx="982">
                  <c:v>0.10835303388494877</c:v>
                </c:pt>
                <c:pt idx="983">
                  <c:v>0.10745545482963427</c:v>
                </c:pt>
                <c:pt idx="984">
                  <c:v>0.11563328912466843</c:v>
                </c:pt>
                <c:pt idx="985">
                  <c:v>0.11937360944720178</c:v>
                </c:pt>
                <c:pt idx="986">
                  <c:v>0.12126704643535302</c:v>
                </c:pt>
                <c:pt idx="987">
                  <c:v>0.12225678244340765</c:v>
                </c:pt>
                <c:pt idx="988">
                  <c:v>0.1250662895527665</c:v>
                </c:pt>
                <c:pt idx="989">
                  <c:v>0.12826282628262828</c:v>
                </c:pt>
                <c:pt idx="990">
                  <c:v>0.12055837563451777</c:v>
                </c:pt>
                <c:pt idx="991">
                  <c:v>0.12517205781142465</c:v>
                </c:pt>
                <c:pt idx="992">
                  <c:v>0.13239308462238397</c:v>
                </c:pt>
                <c:pt idx="993">
                  <c:v>0.13003502626970226</c:v>
                </c:pt>
                <c:pt idx="994">
                  <c:v>0.1347305389221557</c:v>
                </c:pt>
                <c:pt idx="995">
                  <c:v>0.13279445727482678</c:v>
                </c:pt>
                <c:pt idx="996">
                  <c:v>0.13251196596348166</c:v>
                </c:pt>
                <c:pt idx="997">
                  <c:v>0.12628822436222334</c:v>
                </c:pt>
                <c:pt idx="998">
                  <c:v>0.13234773371104816</c:v>
                </c:pt>
                <c:pt idx="999">
                  <c:v>0.13745236799129015</c:v>
                </c:pt>
                <c:pt idx="1000">
                  <c:v>0.13546137339055794</c:v>
                </c:pt>
                <c:pt idx="1001">
                  <c:v>0.13964208242950107</c:v>
                </c:pt>
                <c:pt idx="1002">
                  <c:v>0.14192540878192172</c:v>
                </c:pt>
                <c:pt idx="1003">
                  <c:v>0.13816848506528348</c:v>
                </c:pt>
                <c:pt idx="1004">
                  <c:v>0.14436553915156045</c:v>
                </c:pt>
                <c:pt idx="1005">
                  <c:v>0.14268338323353294</c:v>
                </c:pt>
                <c:pt idx="1006">
                  <c:v>0.14084507042253522</c:v>
                </c:pt>
                <c:pt idx="1007">
                  <c:v>0.13489838822704975</c:v>
                </c:pt>
                <c:pt idx="1008">
                  <c:v>0.13381995133819952</c:v>
                </c:pt>
                <c:pt idx="1009">
                  <c:v>0.13654903351658096</c:v>
                </c:pt>
                <c:pt idx="1010">
                  <c:v>0.12984794122672133</c:v>
                </c:pt>
                <c:pt idx="1011">
                  <c:v>0.12389084212288634</c:v>
                </c:pt>
                <c:pt idx="1012">
                  <c:v>0.12235449735449737</c:v>
                </c:pt>
                <c:pt idx="1013">
                  <c:v>0.12221304706853842</c:v>
                </c:pt>
                <c:pt idx="1014">
                  <c:v>0.12127171419206817</c:v>
                </c:pt>
                <c:pt idx="1015">
                  <c:v>0.12428619415518979</c:v>
                </c:pt>
                <c:pt idx="1016">
                  <c:v>0.11824864173857463</c:v>
                </c:pt>
                <c:pt idx="1017">
                  <c:v>0.11906744379683598</c:v>
                </c:pt>
                <c:pt idx="1018">
                  <c:v>0.11439234139217913</c:v>
                </c:pt>
                <c:pt idx="1019">
                  <c:v>0.11805318786225708</c:v>
                </c:pt>
                <c:pt idx="1020">
                  <c:v>0.11757215619694397</c:v>
                </c:pt>
                <c:pt idx="1021">
                  <c:v>0.11110193292582189</c:v>
                </c:pt>
                <c:pt idx="1022">
                  <c:v>0.107548376779146</c:v>
                </c:pt>
                <c:pt idx="1023">
                  <c:v>0.10952768729641693</c:v>
                </c:pt>
                <c:pt idx="1024">
                  <c:v>0.11215864759427828</c:v>
                </c:pt>
                <c:pt idx="1025">
                  <c:v>0.11919368974583699</c:v>
                </c:pt>
                <c:pt idx="1026">
                  <c:v>0.12440541529454811</c:v>
                </c:pt>
                <c:pt idx="1027">
                  <c:v>0.12050327839801524</c:v>
                </c:pt>
                <c:pt idx="1028">
                  <c:v>0.11655810764484058</c:v>
                </c:pt>
                <c:pt idx="1029">
                  <c:v>0.11764705882352941</c:v>
                </c:pt>
                <c:pt idx="1030">
                  <c:v>0.12020505568322432</c:v>
                </c:pt>
                <c:pt idx="1031">
                  <c:v>0.12740029542097489</c:v>
                </c:pt>
                <c:pt idx="1032">
                  <c:v>0.12087722327749957</c:v>
                </c:pt>
                <c:pt idx="1033">
                  <c:v>0.12785388127853881</c:v>
                </c:pt>
                <c:pt idx="1034">
                  <c:v>0.13398754481977732</c:v>
                </c:pt>
                <c:pt idx="1035">
                  <c:v>0.14654996946875637</c:v>
                </c:pt>
                <c:pt idx="1036">
                  <c:v>0.15370332164225295</c:v>
                </c:pt>
                <c:pt idx="1037">
                  <c:v>0.15120967741935484</c:v>
                </c:pt>
                <c:pt idx="1038">
                  <c:v>0.16092192691029902</c:v>
                </c:pt>
                <c:pt idx="1039">
                  <c:v>0.15884402541504408</c:v>
                </c:pt>
                <c:pt idx="1040">
                  <c:v>0.16488046166529266</c:v>
                </c:pt>
                <c:pt idx="1041">
                  <c:v>0.16826432796247195</c:v>
                </c:pt>
                <c:pt idx="1042">
                  <c:v>0.17816211710773078</c:v>
                </c:pt>
                <c:pt idx="1043">
                  <c:v>0.18427518427518427</c:v>
                </c:pt>
                <c:pt idx="1044">
                  <c:v>0.17939007374925253</c:v>
                </c:pt>
                <c:pt idx="1045">
                  <c:v>0.19299349695825466</c:v>
                </c:pt>
                <c:pt idx="1046">
                  <c:v>0.19254467036352435</c:v>
                </c:pt>
                <c:pt idx="1047">
                  <c:v>0.20873578021034556</c:v>
                </c:pt>
                <c:pt idx="1048">
                  <c:v>0.20503900484925153</c:v>
                </c:pt>
                <c:pt idx="1049">
                  <c:v>0.19606864897226101</c:v>
                </c:pt>
                <c:pt idx="1050">
                  <c:v>0.19279827315541601</c:v>
                </c:pt>
                <c:pt idx="1051">
                  <c:v>0.19305962854349951</c:v>
                </c:pt>
                <c:pt idx="1052">
                  <c:v>0.19324853228962818</c:v>
                </c:pt>
                <c:pt idx="1053">
                  <c:v>0.18687629448314819</c:v>
                </c:pt>
                <c:pt idx="1054">
                  <c:v>0.17768521800779866</c:v>
                </c:pt>
                <c:pt idx="1055">
                  <c:v>0.17486481772196058</c:v>
                </c:pt>
                <c:pt idx="1056">
                  <c:v>0.17314335060449051</c:v>
                </c:pt>
                <c:pt idx="1057">
                  <c:v>0.17320317899101589</c:v>
                </c:pt>
                <c:pt idx="1058">
                  <c:v>0</c:v>
                </c:pt>
                <c:pt idx="1059">
                  <c:v>0.1672476759628154</c:v>
                </c:pt>
                <c:pt idx="1060">
                  <c:v>0.16331658291457285</c:v>
                </c:pt>
                <c:pt idx="1061">
                  <c:v>0.16760938279820328</c:v>
                </c:pt>
                <c:pt idx="1062">
                  <c:v>0.16414141414141412</c:v>
                </c:pt>
                <c:pt idx="1063">
                  <c:v>0.1708284123502615</c:v>
                </c:pt>
                <c:pt idx="1064">
                  <c:v>0.16631252043151357</c:v>
                </c:pt>
                <c:pt idx="1065">
                  <c:v>0.16997995322418979</c:v>
                </c:pt>
                <c:pt idx="1066">
                  <c:v>0.16377333770062233</c:v>
                </c:pt>
                <c:pt idx="1067">
                  <c:v>0.16168148746968472</c:v>
                </c:pt>
                <c:pt idx="1068">
                  <c:v>0.157035175879397</c:v>
                </c:pt>
                <c:pt idx="1069">
                  <c:v>0.15488792029887921</c:v>
                </c:pt>
                <c:pt idx="1070">
                  <c:v>0.14886295631358465</c:v>
                </c:pt>
                <c:pt idx="1071">
                  <c:v>0.15032482248073725</c:v>
                </c:pt>
                <c:pt idx="1072">
                  <c:v>0.14405675401766324</c:v>
                </c:pt>
                <c:pt idx="1073">
                  <c:v>0.14215967834577828</c:v>
                </c:pt>
                <c:pt idx="1074">
                  <c:v>0.14159038901601831</c:v>
                </c:pt>
                <c:pt idx="1075">
                  <c:v>0.14034590303373973</c:v>
                </c:pt>
                <c:pt idx="1076">
                  <c:v>0.13647642679900743</c:v>
                </c:pt>
                <c:pt idx="1077">
                  <c:v>0.14255167498218102</c:v>
                </c:pt>
                <c:pt idx="1078">
                  <c:v>0.13812344998622211</c:v>
                </c:pt>
                <c:pt idx="1079">
                  <c:v>0.12893890675241157</c:v>
                </c:pt>
                <c:pt idx="1080">
                  <c:v>0.12798416953912933</c:v>
                </c:pt>
                <c:pt idx="1081">
                  <c:v>0.12581576305220882</c:v>
                </c:pt>
                <c:pt idx="1082">
                  <c:v>0.12568442010950723</c:v>
                </c:pt>
                <c:pt idx="1083">
                  <c:v>0.12857683095928399</c:v>
                </c:pt>
                <c:pt idx="1084">
                  <c:v>0.13316261203585147</c:v>
                </c:pt>
                <c:pt idx="1085">
                  <c:v>0.13317191283292978</c:v>
                </c:pt>
                <c:pt idx="1086">
                  <c:v>0.13428319253561971</c:v>
                </c:pt>
                <c:pt idx="1087">
                  <c:v>0.13222516055912353</c:v>
                </c:pt>
                <c:pt idx="1088">
                  <c:v>0.13860369609856263</c:v>
                </c:pt>
                <c:pt idx="1089">
                  <c:v>0.13684996267728292</c:v>
                </c:pt>
                <c:pt idx="1090">
                  <c:v>0.13591281988490264</c:v>
                </c:pt>
                <c:pt idx="1091">
                  <c:v>0.13602137478746659</c:v>
                </c:pt>
                <c:pt idx="1092">
                  <c:v>0.135507854658832</c:v>
                </c:pt>
                <c:pt idx="1093">
                  <c:v>0.13878831764421917</c:v>
                </c:pt>
                <c:pt idx="1094">
                  <c:v>0.1404460518384569</c:v>
                </c:pt>
                <c:pt idx="1095">
                  <c:v>0.14428881912581504</c:v>
                </c:pt>
                <c:pt idx="1096">
                  <c:v>0.14685067232837931</c:v>
                </c:pt>
                <c:pt idx="1097">
                  <c:v>0.14616818075937574</c:v>
                </c:pt>
                <c:pt idx="1098">
                  <c:v>0.14871289424860853</c:v>
                </c:pt>
                <c:pt idx="1099">
                  <c:v>0.14835858585858586</c:v>
                </c:pt>
                <c:pt idx="1100">
                  <c:v>0.15198186679065442</c:v>
                </c:pt>
                <c:pt idx="1101">
                  <c:v>0.15379238028661307</c:v>
                </c:pt>
                <c:pt idx="1102">
                  <c:v>0.15673981191222572</c:v>
                </c:pt>
                <c:pt idx="1103">
                  <c:v>0.15547621789704019</c:v>
                </c:pt>
                <c:pt idx="1104">
                  <c:v>0.16063558339132453</c:v>
                </c:pt>
                <c:pt idx="1105">
                  <c:v>0.16598360655737704</c:v>
                </c:pt>
                <c:pt idx="1106">
                  <c:v>0.16626044568245124</c:v>
                </c:pt>
                <c:pt idx="1107">
                  <c:v>0.17668994909435304</c:v>
                </c:pt>
                <c:pt idx="1108">
                  <c:v>0.167104320840296</c:v>
                </c:pt>
                <c:pt idx="1109">
                  <c:v>0.1663922859830668</c:v>
                </c:pt>
                <c:pt idx="1110">
                  <c:v>0.15974800314996063</c:v>
                </c:pt>
                <c:pt idx="1111">
                  <c:v>0.15851901119609801</c:v>
                </c:pt>
                <c:pt idx="1112">
                  <c:v>0.15991116046640755</c:v>
                </c:pt>
                <c:pt idx="1113">
                  <c:v>0.15703655066754213</c:v>
                </c:pt>
                <c:pt idx="1114">
                  <c:v>0.15579198784062534</c:v>
                </c:pt>
                <c:pt idx="1115">
                  <c:v>0.15545444697215902</c:v>
                </c:pt>
                <c:pt idx="1116">
                  <c:v>0.15360736459002355</c:v>
                </c:pt>
                <c:pt idx="1117">
                  <c:v>0.15293118096856415</c:v>
                </c:pt>
                <c:pt idx="1118">
                  <c:v>0.15210732016478293</c:v>
                </c:pt>
                <c:pt idx="1119">
                  <c:v>0.14814814814814814</c:v>
                </c:pt>
                <c:pt idx="1120">
                  <c:v>0.14974226804123711</c:v>
                </c:pt>
                <c:pt idx="1121">
                  <c:v>0.15051546391752577</c:v>
                </c:pt>
                <c:pt idx="1122">
                  <c:v>0.15059308922124806</c:v>
                </c:pt>
                <c:pt idx="1123">
                  <c:v>0.15074858027878163</c:v>
                </c:pt>
                <c:pt idx="1124">
                  <c:v>0.15056202949365782</c:v>
                </c:pt>
                <c:pt idx="1125">
                  <c:v>0.1483890639292611</c:v>
                </c:pt>
                <c:pt idx="1126">
                  <c:v>0.14943705220061412</c:v>
                </c:pt>
                <c:pt idx="1127">
                  <c:v>0.1475194503384864</c:v>
                </c:pt>
                <c:pt idx="1128">
                  <c:v>0.14639071176173651</c:v>
                </c:pt>
                <c:pt idx="1129">
                  <c:v>0.14174857734092083</c:v>
                </c:pt>
                <c:pt idx="1130">
                  <c:v>0.14107712902893624</c:v>
                </c:pt>
                <c:pt idx="1131">
                  <c:v>0.13968189233278955</c:v>
                </c:pt>
                <c:pt idx="1132">
                  <c:v>0.13973888208894328</c:v>
                </c:pt>
                <c:pt idx="1133">
                  <c:v>0.13563937071399756</c:v>
                </c:pt>
                <c:pt idx="1134">
                  <c:v>0.13323353293413173</c:v>
                </c:pt>
                <c:pt idx="1135">
                  <c:v>0.13241420353104544</c:v>
                </c:pt>
                <c:pt idx="1136">
                  <c:v>0.13011882549346951</c:v>
                </c:pt>
                <c:pt idx="1137">
                  <c:v>0.12892867568356525</c:v>
                </c:pt>
                <c:pt idx="1138">
                  <c:v>0.13105441498903728</c:v>
                </c:pt>
                <c:pt idx="1139">
                  <c:v>0.12355287479326782</c:v>
                </c:pt>
                <c:pt idx="1140">
                  <c:v>0.12065122589398197</c:v>
                </c:pt>
                <c:pt idx="1141">
                  <c:v>0.12151083349599844</c:v>
                </c:pt>
                <c:pt idx="1142">
                  <c:v>0.12071651090342679</c:v>
                </c:pt>
                <c:pt idx="1143">
                  <c:v>0.12097560975609757</c:v>
                </c:pt>
                <c:pt idx="1144">
                  <c:v>0.11933755479785679</c:v>
                </c:pt>
                <c:pt idx="1145">
                  <c:v>0.11755792355068921</c:v>
                </c:pt>
                <c:pt idx="1146">
                  <c:v>0.11716846925850143</c:v>
                </c:pt>
                <c:pt idx="1147">
                  <c:v>0.1175694172858819</c:v>
                </c:pt>
                <c:pt idx="1148">
                  <c:v>0.11840291453328082</c:v>
                </c:pt>
                <c:pt idx="1149">
                  <c:v>0.11811023622047245</c:v>
                </c:pt>
                <c:pt idx="1150">
                  <c:v>0.10649087221095335</c:v>
                </c:pt>
                <c:pt idx="1151">
                  <c:v>0.10709734339770612</c:v>
                </c:pt>
                <c:pt idx="1152">
                  <c:v>0.10476601457614117</c:v>
                </c:pt>
                <c:pt idx="1153">
                  <c:v>0.10604736944282665</c:v>
                </c:pt>
                <c:pt idx="1154">
                  <c:v>0.10341039358043561</c:v>
                </c:pt>
                <c:pt idx="1155">
                  <c:v>0.1011712054846696</c:v>
                </c:pt>
                <c:pt idx="1156">
                  <c:v>9.9819802731411236E-2</c:v>
                </c:pt>
                <c:pt idx="1157">
                  <c:v>0.10063103547184243</c:v>
                </c:pt>
                <c:pt idx="1158">
                  <c:v>0.10061179619539241</c:v>
                </c:pt>
                <c:pt idx="1159">
                  <c:v>9.9848211744616264E-2</c:v>
                </c:pt>
                <c:pt idx="1160">
                  <c:v>0.10086798931705455</c:v>
                </c:pt>
                <c:pt idx="1161">
                  <c:v>0.10021694019996227</c:v>
                </c:pt>
                <c:pt idx="1162">
                  <c:v>9.975589146559008E-2</c:v>
                </c:pt>
                <c:pt idx="1163">
                  <c:v>9.8635350909766065E-2</c:v>
                </c:pt>
                <c:pt idx="1164">
                  <c:v>9.8486945290155919E-2</c:v>
                </c:pt>
                <c:pt idx="1165">
                  <c:v>9.9701130101802565E-2</c:v>
                </c:pt>
                <c:pt idx="1166">
                  <c:v>9.8815143941497735E-2</c:v>
                </c:pt>
                <c:pt idx="1167">
                  <c:v>9.9459610546911409E-2</c:v>
                </c:pt>
                <c:pt idx="1168">
                  <c:v>9.9600668647845461E-2</c:v>
                </c:pt>
                <c:pt idx="1169">
                  <c:v>0.10000932487877658</c:v>
                </c:pt>
                <c:pt idx="1170">
                  <c:v>9.9406803225507462E-2</c:v>
                </c:pt>
                <c:pt idx="1171">
                  <c:v>0.10179499291450166</c:v>
                </c:pt>
                <c:pt idx="1172">
                  <c:v>0.10092435389549141</c:v>
                </c:pt>
                <c:pt idx="1173">
                  <c:v>0.10001869508319311</c:v>
                </c:pt>
                <c:pt idx="1174">
                  <c:v>0.10031876992312019</c:v>
                </c:pt>
                <c:pt idx="1175">
                  <c:v>9.8923345909634669E-2</c:v>
                </c:pt>
                <c:pt idx="1176">
                  <c:v>9.9279645363871447E-2</c:v>
                </c:pt>
                <c:pt idx="1177">
                  <c:v>0.10028456030842667</c:v>
                </c:pt>
                <c:pt idx="1178">
                  <c:v>0.10000907111756169</c:v>
                </c:pt>
                <c:pt idx="1179">
                  <c:v>0.10055133767172812</c:v>
                </c:pt>
                <c:pt idx="1180">
                  <c:v>0.10022522522522523</c:v>
                </c:pt>
                <c:pt idx="1181">
                  <c:v>0.10135742538655161</c:v>
                </c:pt>
                <c:pt idx="1182">
                  <c:v>0.10040965357556327</c:v>
                </c:pt>
                <c:pt idx="1183">
                  <c:v>0.10034709861160555</c:v>
                </c:pt>
                <c:pt idx="1184">
                  <c:v>0.10216240070609002</c:v>
                </c:pt>
                <c:pt idx="1185">
                  <c:v>0.10312693224980127</c:v>
                </c:pt>
                <c:pt idx="1186">
                  <c:v>0.1024122807017544</c:v>
                </c:pt>
                <c:pt idx="1187">
                  <c:v>0.10287436659094881</c:v>
                </c:pt>
                <c:pt idx="1188">
                  <c:v>0.1040571328426218</c:v>
                </c:pt>
                <c:pt idx="1189">
                  <c:v>0.10386725894956886</c:v>
                </c:pt>
                <c:pt idx="1190">
                  <c:v>0.10364157830697028</c:v>
                </c:pt>
                <c:pt idx="1191">
                  <c:v>0.10436723262734116</c:v>
                </c:pt>
                <c:pt idx="1192">
                  <c:v>0.10555310709563684</c:v>
                </c:pt>
                <c:pt idx="1193">
                  <c:v>0.10691517619975208</c:v>
                </c:pt>
                <c:pt idx="1194">
                  <c:v>0.10603121417864386</c:v>
                </c:pt>
                <c:pt idx="1195">
                  <c:v>0.10683949743408246</c:v>
                </c:pt>
                <c:pt idx="1196">
                  <c:v>0.11073215097771714</c:v>
                </c:pt>
                <c:pt idx="1197">
                  <c:v>0.11116691015339665</c:v>
                </c:pt>
                <c:pt idx="1198">
                  <c:v>0.11205564142194745</c:v>
                </c:pt>
                <c:pt idx="1199">
                  <c:v>0.11624159837952307</c:v>
                </c:pt>
                <c:pt idx="1200">
                  <c:v>0.11834727456567698</c:v>
                </c:pt>
                <c:pt idx="1201">
                  <c:v>0.11969557195571955</c:v>
                </c:pt>
                <c:pt idx="1202">
                  <c:v>0.1192335967653005</c:v>
                </c:pt>
                <c:pt idx="1203">
                  <c:v>0.11968207295782414</c:v>
                </c:pt>
                <c:pt idx="1204">
                  <c:v>0.11904761904761905</c:v>
                </c:pt>
                <c:pt idx="1205">
                  <c:v>0.11889606256251704</c:v>
                </c:pt>
                <c:pt idx="1206">
                  <c:v>0.11997996539477279</c:v>
                </c:pt>
                <c:pt idx="1207">
                  <c:v>0.12020541719687329</c:v>
                </c:pt>
                <c:pt idx="1208">
                  <c:v>0.11987853517041334</c:v>
                </c:pt>
                <c:pt idx="1209">
                  <c:v>0.12009227428984982</c:v>
                </c:pt>
                <c:pt idx="1210">
                  <c:v>0.12119427328742298</c:v>
                </c:pt>
                <c:pt idx="1211">
                  <c:v>0.12189054726368159</c:v>
                </c:pt>
                <c:pt idx="1212">
                  <c:v>0.1242136931351992</c:v>
                </c:pt>
                <c:pt idx="1213">
                  <c:v>0.12457712352564689</c:v>
                </c:pt>
                <c:pt idx="1214">
                  <c:v>0.12414578587699317</c:v>
                </c:pt>
                <c:pt idx="1215">
                  <c:v>0.12337015574067367</c:v>
                </c:pt>
                <c:pt idx="1216">
                  <c:v>0.12365005898901897</c:v>
                </c:pt>
                <c:pt idx="1217">
                  <c:v>0.12637210589429018</c:v>
                </c:pt>
                <c:pt idx="1218">
                  <c:v>0.12929835944017054</c:v>
                </c:pt>
                <c:pt idx="1219">
                  <c:v>0.1295816364309515</c:v>
                </c:pt>
                <c:pt idx="1220">
                  <c:v>0.12947378155923425</c:v>
                </c:pt>
                <c:pt idx="1221">
                  <c:v>0.13123482159536709</c:v>
                </c:pt>
                <c:pt idx="1222">
                  <c:v>0.13182324545116969</c:v>
                </c:pt>
                <c:pt idx="1223">
                  <c:v>0.1312275531816926</c:v>
                </c:pt>
                <c:pt idx="1224">
                  <c:v>0.13185898029055243</c:v>
                </c:pt>
                <c:pt idx="1225">
                  <c:v>0.13167553679574234</c:v>
                </c:pt>
                <c:pt idx="1226">
                  <c:v>0.13411024787273398</c:v>
                </c:pt>
                <c:pt idx="1227">
                  <c:v>0.13346413579120278</c:v>
                </c:pt>
                <c:pt idx="1228">
                  <c:v>0.13323665367533763</c:v>
                </c:pt>
                <c:pt idx="1229">
                  <c:v>0.1356429291540647</c:v>
                </c:pt>
                <c:pt idx="1230">
                  <c:v>0.13544431225404963</c:v>
                </c:pt>
                <c:pt idx="1231">
                  <c:v>0.13506139154160982</c:v>
                </c:pt>
                <c:pt idx="1232">
                  <c:v>0.13557929334428923</c:v>
                </c:pt>
                <c:pt idx="1233">
                  <c:v>0.13572080291970803</c:v>
                </c:pt>
                <c:pt idx="1234">
                  <c:v>0.1361044693764944</c:v>
                </c:pt>
                <c:pt idx="1235">
                  <c:v>0.13660951682405795</c:v>
                </c:pt>
                <c:pt idx="1236">
                  <c:v>0.13929004006335599</c:v>
                </c:pt>
                <c:pt idx="1237">
                  <c:v>0.13958682300390843</c:v>
                </c:pt>
                <c:pt idx="1238">
                  <c:v>0.13984071124282274</c:v>
                </c:pt>
                <c:pt idx="1239">
                  <c:v>0.14163648184266742</c:v>
                </c:pt>
                <c:pt idx="1240">
                  <c:v>0.14505764505764507</c:v>
                </c:pt>
                <c:pt idx="1241">
                  <c:v>0.14430284857571216</c:v>
                </c:pt>
                <c:pt idx="1242">
                  <c:v>0.14507772020725387</c:v>
                </c:pt>
                <c:pt idx="1243">
                  <c:v>0.14696058784235136</c:v>
                </c:pt>
                <c:pt idx="1244">
                  <c:v>0.14769929937511833</c:v>
                </c:pt>
                <c:pt idx="1245">
                  <c:v>0.14615812917594653</c:v>
                </c:pt>
                <c:pt idx="1246">
                  <c:v>0.14666419913019341</c:v>
                </c:pt>
                <c:pt idx="1247">
                  <c:v>0.14745432625428917</c:v>
                </c:pt>
                <c:pt idx="1248">
                  <c:v>0.14855647949173129</c:v>
                </c:pt>
                <c:pt idx="1249">
                  <c:v>0.14861201981493599</c:v>
                </c:pt>
                <c:pt idx="1250">
                  <c:v>0.14886246606123021</c:v>
                </c:pt>
                <c:pt idx="1251">
                  <c:v>0.14870931537598203</c:v>
                </c:pt>
                <c:pt idx="1252">
                  <c:v>0.15030530765617661</c:v>
                </c:pt>
                <c:pt idx="1253">
                  <c:v>0.15115729806329711</c:v>
                </c:pt>
                <c:pt idx="1254">
                  <c:v>0.14982676280550614</c:v>
                </c:pt>
                <c:pt idx="1255">
                  <c:v>0.1510730421686747</c:v>
                </c:pt>
                <c:pt idx="1256">
                  <c:v>0.15013355438887355</c:v>
                </c:pt>
                <c:pt idx="1257">
                  <c:v>0.15411118353664216</c:v>
                </c:pt>
                <c:pt idx="1258">
                  <c:v>0.15598963154971304</c:v>
                </c:pt>
                <c:pt idx="1259">
                  <c:v>0.15614923998157532</c:v>
                </c:pt>
                <c:pt idx="1260">
                  <c:v>0.15821613619541083</c:v>
                </c:pt>
                <c:pt idx="1261">
                  <c:v>0.1573394495412844</c:v>
                </c:pt>
                <c:pt idx="1262">
                  <c:v>0.16234967622571694</c:v>
                </c:pt>
                <c:pt idx="1263">
                  <c:v>0.16610987379361541</c:v>
                </c:pt>
                <c:pt idx="1264">
                  <c:v>0.16468435498627632</c:v>
                </c:pt>
                <c:pt idx="1265">
                  <c:v>0.16276978417266189</c:v>
                </c:pt>
                <c:pt idx="1266">
                  <c:v>0.16755294764829926</c:v>
                </c:pt>
                <c:pt idx="1267">
                  <c:v>0.16841042584434657</c:v>
                </c:pt>
                <c:pt idx="1268">
                  <c:v>0.16869065010956905</c:v>
                </c:pt>
                <c:pt idx="1269">
                  <c:v>0.16984750251118619</c:v>
                </c:pt>
                <c:pt idx="1270">
                  <c:v>0.16924258857556038</c:v>
                </c:pt>
                <c:pt idx="1271">
                  <c:v>0.17728720983158855</c:v>
                </c:pt>
                <c:pt idx="1272">
                  <c:v>0.17679057116953764</c:v>
                </c:pt>
                <c:pt idx="1273">
                  <c:v>0.17651851181316194</c:v>
                </c:pt>
                <c:pt idx="1274">
                  <c:v>0.17608183957993845</c:v>
                </c:pt>
                <c:pt idx="1275">
                  <c:v>0.17814618061916099</c:v>
                </c:pt>
                <c:pt idx="1276">
                  <c:v>0.18518518518518517</c:v>
                </c:pt>
                <c:pt idx="1277">
                  <c:v>0.18509151108249791</c:v>
                </c:pt>
                <c:pt idx="1278">
                  <c:v>0.18430002757606398</c:v>
                </c:pt>
                <c:pt idx="1279">
                  <c:v>0.18356643356643354</c:v>
                </c:pt>
                <c:pt idx="1280">
                  <c:v>0.18250023013900396</c:v>
                </c:pt>
                <c:pt idx="1281">
                  <c:v>0.18093456238021358</c:v>
                </c:pt>
                <c:pt idx="1282">
                  <c:v>0.18448549304972478</c:v>
                </c:pt>
                <c:pt idx="1283">
                  <c:v>0.1851764705882353</c:v>
                </c:pt>
                <c:pt idx="1284">
                  <c:v>0.18599924371336737</c:v>
                </c:pt>
                <c:pt idx="1285">
                  <c:v>0.18530743115805354</c:v>
                </c:pt>
                <c:pt idx="1286">
                  <c:v>0.18063918480778138</c:v>
                </c:pt>
                <c:pt idx="1287">
                  <c:v>0.1808066759388039</c:v>
                </c:pt>
                <c:pt idx="1288">
                  <c:v>0.18061632995065635</c:v>
                </c:pt>
                <c:pt idx="1289">
                  <c:v>0.18136657606148657</c:v>
                </c:pt>
                <c:pt idx="1290">
                  <c:v>0.17797552836484984</c:v>
                </c:pt>
                <c:pt idx="1291">
                  <c:v>0.17568321249302843</c:v>
                </c:pt>
                <c:pt idx="1292">
                  <c:v>0.17294726147593981</c:v>
                </c:pt>
                <c:pt idx="1293">
                  <c:v>0.17497423404853368</c:v>
                </c:pt>
                <c:pt idx="1294">
                  <c:v>0.17512929007992478</c:v>
                </c:pt>
                <c:pt idx="1295">
                  <c:v>0.17468069120961682</c:v>
                </c:pt>
                <c:pt idx="1296">
                  <c:v>0.17345223643664207</c:v>
                </c:pt>
                <c:pt idx="1297">
                  <c:v>0.17875478390740221</c:v>
                </c:pt>
                <c:pt idx="1298">
                  <c:v>0.180468089106119</c:v>
                </c:pt>
                <c:pt idx="1299">
                  <c:v>0.17985948477751756</c:v>
                </c:pt>
                <c:pt idx="1300">
                  <c:v>0.17948717948717949</c:v>
                </c:pt>
                <c:pt idx="1301">
                  <c:v>0.180468089106119</c:v>
                </c:pt>
                <c:pt idx="1302">
                  <c:v>0.17638824078394771</c:v>
                </c:pt>
                <c:pt idx="1303">
                  <c:v>0.17442943642291572</c:v>
                </c:pt>
                <c:pt idx="1304">
                  <c:v>0.1747399981261126</c:v>
                </c:pt>
                <c:pt idx="1305">
                  <c:v>0.17401066516980074</c:v>
                </c:pt>
                <c:pt idx="1306">
                  <c:v>0.17257376136574504</c:v>
                </c:pt>
                <c:pt idx="1307">
                  <c:v>0.16787003610108306</c:v>
                </c:pt>
                <c:pt idx="1308">
                  <c:v>0.16725114647963316</c:v>
                </c:pt>
                <c:pt idx="1309">
                  <c:v>0.16580495632019968</c:v>
                </c:pt>
                <c:pt idx="1310">
                  <c:v>0.16610108948026434</c:v>
                </c:pt>
                <c:pt idx="1311">
                  <c:v>0.16621983914209115</c:v>
                </c:pt>
                <c:pt idx="1312">
                  <c:v>0.16717461455718893</c:v>
                </c:pt>
                <c:pt idx="1313">
                  <c:v>0.16730786436431958</c:v>
                </c:pt>
                <c:pt idx="1314">
                  <c:v>0.16955299664520807</c:v>
                </c:pt>
                <c:pt idx="1315">
                  <c:v>0.17102982760193378</c:v>
                </c:pt>
                <c:pt idx="1316">
                  <c:v>0.17313721873847288</c:v>
                </c:pt>
                <c:pt idx="1317">
                  <c:v>0.17131347877251743</c:v>
                </c:pt>
                <c:pt idx="1318">
                  <c:v>0.17320591748598735</c:v>
                </c:pt>
                <c:pt idx="1319">
                  <c:v>0.17438115395233275</c:v>
                </c:pt>
                <c:pt idx="1320">
                  <c:v>0.1731996353691887</c:v>
                </c:pt>
                <c:pt idx="1321">
                  <c:v>0.1741634668129457</c:v>
                </c:pt>
                <c:pt idx="1322">
                  <c:v>0.17437608556540818</c:v>
                </c:pt>
                <c:pt idx="1323">
                  <c:v>0.170907624764806</c:v>
                </c:pt>
                <c:pt idx="1324">
                  <c:v>0.17187781582267073</c:v>
                </c:pt>
                <c:pt idx="1325">
                  <c:v>0.17071862710046481</c:v>
                </c:pt>
                <c:pt idx="1326">
                  <c:v>0.16959687444503641</c:v>
                </c:pt>
                <c:pt idx="1327">
                  <c:v>0.17137729923732617</c:v>
                </c:pt>
                <c:pt idx="1328">
                  <c:v>0.17367125535600328</c:v>
                </c:pt>
                <c:pt idx="1329">
                  <c:v>0.17093631607432797</c:v>
                </c:pt>
                <c:pt idx="1330">
                  <c:v>0.17024526098284071</c:v>
                </c:pt>
                <c:pt idx="1331">
                  <c:v>0.17045454545454544</c:v>
                </c:pt>
                <c:pt idx="1332">
                  <c:v>0.16981981981981983</c:v>
                </c:pt>
                <c:pt idx="1333">
                  <c:v>0.16974335884736608</c:v>
                </c:pt>
                <c:pt idx="1334">
                  <c:v>0.17123909883720931</c:v>
                </c:pt>
                <c:pt idx="1335">
                  <c:v>0.17420877290394224</c:v>
                </c:pt>
                <c:pt idx="1336">
                  <c:v>0.17559857837635615</c:v>
                </c:pt>
                <c:pt idx="1337">
                  <c:v>0.17308933345625518</c:v>
                </c:pt>
                <c:pt idx="1338">
                  <c:v>0.17004608294930876</c:v>
                </c:pt>
                <c:pt idx="1339">
                  <c:v>0.16998341625207294</c:v>
                </c:pt>
                <c:pt idx="1340">
                  <c:v>0.17130321135175505</c:v>
                </c:pt>
                <c:pt idx="1341">
                  <c:v>0.17342406199792082</c:v>
                </c:pt>
                <c:pt idx="1342">
                  <c:v>0.17246240601503759</c:v>
                </c:pt>
                <c:pt idx="1343">
                  <c:v>0.17265981735159816</c:v>
                </c:pt>
                <c:pt idx="1344">
                  <c:v>0.1744635607964431</c:v>
                </c:pt>
                <c:pt idx="1345">
                  <c:v>0.17008741923223109</c:v>
                </c:pt>
                <c:pt idx="1346">
                  <c:v>0.16851799107566695</c:v>
                </c:pt>
                <c:pt idx="1347">
                  <c:v>0.16709027581662431</c:v>
                </c:pt>
                <c:pt idx="1348">
                  <c:v>0.16735907846284584</c:v>
                </c:pt>
                <c:pt idx="1349">
                  <c:v>0.16170525542080119</c:v>
                </c:pt>
                <c:pt idx="1350">
                  <c:v>0.16020389586746769</c:v>
                </c:pt>
                <c:pt idx="1351">
                  <c:v>0.16099440418310246</c:v>
                </c:pt>
                <c:pt idx="1352">
                  <c:v>0.1592008028464556</c:v>
                </c:pt>
                <c:pt idx="1353">
                  <c:v>0.16319087253343306</c:v>
                </c:pt>
                <c:pt idx="1354">
                  <c:v>0.16263202168426955</c:v>
                </c:pt>
                <c:pt idx="1355">
                  <c:v>0.16001855287569575</c:v>
                </c:pt>
                <c:pt idx="1356">
                  <c:v>0.15640629262526143</c:v>
                </c:pt>
                <c:pt idx="1357">
                  <c:v>0.15596497628602701</c:v>
                </c:pt>
                <c:pt idx="1358">
                  <c:v>0.15462979807167546</c:v>
                </c:pt>
                <c:pt idx="1359">
                  <c:v>0.15580606727156082</c:v>
                </c:pt>
                <c:pt idx="1360">
                  <c:v>0.15312105358109329</c:v>
                </c:pt>
                <c:pt idx="1361">
                  <c:v>0.1472442363112392</c:v>
                </c:pt>
                <c:pt idx="1362">
                  <c:v>0.14692667145938176</c:v>
                </c:pt>
                <c:pt idx="1363">
                  <c:v>0.14445438282647585</c:v>
                </c:pt>
                <c:pt idx="1364">
                  <c:v>0.14647900238400879</c:v>
                </c:pt>
                <c:pt idx="1365">
                  <c:v>0.1443355119825708</c:v>
                </c:pt>
                <c:pt idx="1366">
                  <c:v>0.14496717724288841</c:v>
                </c:pt>
                <c:pt idx="1367">
                  <c:v>0.14480175406541201</c:v>
                </c:pt>
                <c:pt idx="1368">
                  <c:v>0.14564220183486237</c:v>
                </c:pt>
                <c:pt idx="1369">
                  <c:v>0.14470189577800166</c:v>
                </c:pt>
                <c:pt idx="1370">
                  <c:v>0.14591439688715954</c:v>
                </c:pt>
                <c:pt idx="1371">
                  <c:v>0.14533542493309956</c:v>
                </c:pt>
                <c:pt idx="1372">
                  <c:v>0.14498757249378624</c:v>
                </c:pt>
                <c:pt idx="1373">
                  <c:v>0.14421756249427709</c:v>
                </c:pt>
                <c:pt idx="1374">
                  <c:v>0.14540251107828656</c:v>
                </c:pt>
                <c:pt idx="1375">
                  <c:v>0.14497422680412372</c:v>
                </c:pt>
                <c:pt idx="1376">
                  <c:v>0.14561760355029585</c:v>
                </c:pt>
                <c:pt idx="1377">
                  <c:v>0.1442043581761582</c:v>
                </c:pt>
                <c:pt idx="1378">
                  <c:v>0.1448142699521883</c:v>
                </c:pt>
                <c:pt idx="1379">
                  <c:v>0.14240506329113925</c:v>
                </c:pt>
                <c:pt idx="1380">
                  <c:v>0.14557722525187172</c:v>
                </c:pt>
                <c:pt idx="1381">
                  <c:v>0.14309076042518398</c:v>
                </c:pt>
                <c:pt idx="1382">
                  <c:v>0.13411065791807059</c:v>
                </c:pt>
                <c:pt idx="1383">
                  <c:v>0.13428926573737016</c:v>
                </c:pt>
                <c:pt idx="1384">
                  <c:v>0.13565022421524664</c:v>
                </c:pt>
                <c:pt idx="1385">
                  <c:v>0.13595505617977527</c:v>
                </c:pt>
                <c:pt idx="1386">
                  <c:v>0.13300211044671123</c:v>
                </c:pt>
                <c:pt idx="1387">
                  <c:v>0.13025318635893901</c:v>
                </c:pt>
                <c:pt idx="1388">
                  <c:v>0.13122505639423909</c:v>
                </c:pt>
                <c:pt idx="1389">
                  <c:v>0.13162474980419459</c:v>
                </c:pt>
                <c:pt idx="1390">
                  <c:v>0.13096473029045644</c:v>
                </c:pt>
                <c:pt idx="1391">
                  <c:v>0.13251115192862767</c:v>
                </c:pt>
                <c:pt idx="1392">
                  <c:v>0.13332163845276729</c:v>
                </c:pt>
                <c:pt idx="1393">
                  <c:v>0.13199027440083361</c:v>
                </c:pt>
                <c:pt idx="1394">
                  <c:v>0.1303490266700969</c:v>
                </c:pt>
                <c:pt idx="1395">
                  <c:v>0.13335082196572229</c:v>
                </c:pt>
                <c:pt idx="1396">
                  <c:v>0.13862548541497335</c:v>
                </c:pt>
                <c:pt idx="1397">
                  <c:v>0.13823847262247838</c:v>
                </c:pt>
                <c:pt idx="1398">
                  <c:v>0.13967242948134667</c:v>
                </c:pt>
                <c:pt idx="1399">
                  <c:v>0.13978690465349239</c:v>
                </c:pt>
                <c:pt idx="1400">
                  <c:v>0.14003631411711304</c:v>
                </c:pt>
                <c:pt idx="1401">
                  <c:v>0.14080982711555959</c:v>
                </c:pt>
                <c:pt idx="1402">
                  <c:v>0.14017210144927536</c:v>
                </c:pt>
                <c:pt idx="1403">
                  <c:v>0.13815138151381515</c:v>
                </c:pt>
                <c:pt idx="1404">
                  <c:v>0.14019963702359345</c:v>
                </c:pt>
                <c:pt idx="1405">
                  <c:v>0.14159533782553271</c:v>
                </c:pt>
                <c:pt idx="1406">
                  <c:v>0.14361750940625861</c:v>
                </c:pt>
                <c:pt idx="1407">
                  <c:v>0.14659344750558451</c:v>
                </c:pt>
                <c:pt idx="1408">
                  <c:v>0.14559068219633942</c:v>
                </c:pt>
                <c:pt idx="1409">
                  <c:v>0.14627414903403863</c:v>
                </c:pt>
                <c:pt idx="1410">
                  <c:v>0.14777420835245528</c:v>
                </c:pt>
                <c:pt idx="1411">
                  <c:v>0.14697827277706774</c:v>
                </c:pt>
                <c:pt idx="1412">
                  <c:v>0.14972144846796656</c:v>
                </c:pt>
                <c:pt idx="1413">
                  <c:v>0.15129548218127398</c:v>
                </c:pt>
                <c:pt idx="1414">
                  <c:v>0.15076779897626802</c:v>
                </c:pt>
                <c:pt idx="1415">
                  <c:v>0.15162825417560885</c:v>
                </c:pt>
                <c:pt idx="1416">
                  <c:v>0.15095215977705526</c:v>
                </c:pt>
                <c:pt idx="1417">
                  <c:v>0.15159996268308612</c:v>
                </c:pt>
                <c:pt idx="1418">
                  <c:v>0.14988009592326137</c:v>
                </c:pt>
                <c:pt idx="1419">
                  <c:v>0.14979195561719832</c:v>
                </c:pt>
                <c:pt idx="1420">
                  <c:v>0.14990284075136487</c:v>
                </c:pt>
                <c:pt idx="1421">
                  <c:v>0.14903403863845446</c:v>
                </c:pt>
                <c:pt idx="1422">
                  <c:v>0.14915753613847713</c:v>
                </c:pt>
                <c:pt idx="1423">
                  <c:v>0.14808043875685556</c:v>
                </c:pt>
                <c:pt idx="1424">
                  <c:v>0.14850123751031258</c:v>
                </c:pt>
                <c:pt idx="1425">
                  <c:v>0.14773458321845417</c:v>
                </c:pt>
                <c:pt idx="1426">
                  <c:v>0.14759120022277916</c:v>
                </c:pt>
                <c:pt idx="1427">
                  <c:v>0.14537830614689889</c:v>
                </c:pt>
                <c:pt idx="1428">
                  <c:v>0.14585845468880437</c:v>
                </c:pt>
                <c:pt idx="1429">
                  <c:v>0.14590896397654285</c:v>
                </c:pt>
                <c:pt idx="1430">
                  <c:v>0.14551615298923135</c:v>
                </c:pt>
                <c:pt idx="1431">
                  <c:v>0.14804813340913398</c:v>
                </c:pt>
                <c:pt idx="1432">
                  <c:v>0.14774016641452345</c:v>
                </c:pt>
                <c:pt idx="1433">
                  <c:v>0.14951923076923077</c:v>
                </c:pt>
                <c:pt idx="1434">
                  <c:v>0.15</c:v>
                </c:pt>
                <c:pt idx="1435">
                  <c:v>0.15074393108848866</c:v>
                </c:pt>
                <c:pt idx="1436">
                  <c:v>0.14977630811126241</c:v>
                </c:pt>
                <c:pt idx="1437">
                  <c:v>0.15099350777100137</c:v>
                </c:pt>
                <c:pt idx="1438">
                  <c:v>0.15010863124629664</c:v>
                </c:pt>
                <c:pt idx="1439">
                  <c:v>0.15025701858442073</c:v>
                </c:pt>
                <c:pt idx="1440">
                  <c:v>0.14914280051531068</c:v>
                </c:pt>
                <c:pt idx="1441">
                  <c:v>0.14733235438081252</c:v>
                </c:pt>
                <c:pt idx="1442">
                  <c:v>0.1411138333961553</c:v>
                </c:pt>
                <c:pt idx="1443">
                  <c:v>0.14077532541029997</c:v>
                </c:pt>
                <c:pt idx="1444">
                  <c:v>0.14150943396226415</c:v>
                </c:pt>
                <c:pt idx="1445">
                  <c:v>0.13853488152553572</c:v>
                </c:pt>
                <c:pt idx="1446">
                  <c:v>0.14028776978417265</c:v>
                </c:pt>
                <c:pt idx="1447">
                  <c:v>0.14083486327181372</c:v>
                </c:pt>
                <c:pt idx="1448">
                  <c:v>0.14155982905982906</c:v>
                </c:pt>
                <c:pt idx="1449">
                  <c:v>0.1402116402116402</c:v>
                </c:pt>
                <c:pt idx="1450">
                  <c:v>0.13915455241009947</c:v>
                </c:pt>
                <c:pt idx="1451">
                  <c:v>0.13994788147862175</c:v>
                </c:pt>
                <c:pt idx="1452">
                  <c:v>0.14072204968944099</c:v>
                </c:pt>
                <c:pt idx="1453">
                  <c:v>0.13996512979465323</c:v>
                </c:pt>
                <c:pt idx="1454">
                  <c:v>0.14109347442680775</c:v>
                </c:pt>
                <c:pt idx="1455">
                  <c:v>0.14393863930670384</c:v>
                </c:pt>
                <c:pt idx="1456">
                  <c:v>0.14140326842156767</c:v>
                </c:pt>
                <c:pt idx="1457">
                  <c:v>0.14107195157668651</c:v>
                </c:pt>
                <c:pt idx="1458">
                  <c:v>0.13767629281396909</c:v>
                </c:pt>
                <c:pt idx="1459">
                  <c:v>0.13983628922237379</c:v>
                </c:pt>
                <c:pt idx="1460">
                  <c:v>0.1405700898086685</c:v>
                </c:pt>
                <c:pt idx="1461">
                  <c:v>0.14035087719298248</c:v>
                </c:pt>
                <c:pt idx="1462">
                  <c:v>0.13906265037051294</c:v>
                </c:pt>
                <c:pt idx="1463">
                  <c:v>0.13788167938931298</c:v>
                </c:pt>
                <c:pt idx="1464">
                  <c:v>0.13857033639143732</c:v>
                </c:pt>
                <c:pt idx="1465">
                  <c:v>0.1396917148362235</c:v>
                </c:pt>
                <c:pt idx="1466">
                  <c:v>0.13647762345679013</c:v>
                </c:pt>
                <c:pt idx="1467">
                  <c:v>0.13840155945419103</c:v>
                </c:pt>
                <c:pt idx="1468">
                  <c:v>0.13859171367438242</c:v>
                </c:pt>
                <c:pt idx="1469">
                  <c:v>0.13810027908767203</c:v>
                </c:pt>
                <c:pt idx="1470">
                  <c:v>0.13736000765770076</c:v>
                </c:pt>
                <c:pt idx="1471">
                  <c:v>0.13753114816944603</c:v>
                </c:pt>
                <c:pt idx="1472">
                  <c:v>0.13745210727969348</c:v>
                </c:pt>
                <c:pt idx="1473">
                  <c:v>0.13607054807509958</c:v>
                </c:pt>
                <c:pt idx="1474">
                  <c:v>0.13772914867069777</c:v>
                </c:pt>
                <c:pt idx="1475">
                  <c:v>0.14049586776859505</c:v>
                </c:pt>
                <c:pt idx="1476">
                  <c:v>0.1426199081762235</c:v>
                </c:pt>
                <c:pt idx="1477">
                  <c:v>0.14184567960697428</c:v>
                </c:pt>
                <c:pt idx="1478">
                  <c:v>0.14273943388910432</c:v>
                </c:pt>
                <c:pt idx="1479">
                  <c:v>0.14239435257712021</c:v>
                </c:pt>
                <c:pt idx="1480">
                  <c:v>0.14474589599921359</c:v>
                </c:pt>
                <c:pt idx="1481">
                  <c:v>0.14729339048948262</c:v>
                </c:pt>
                <c:pt idx="1482">
                  <c:v>0.14742504233489392</c:v>
                </c:pt>
                <c:pt idx="1483">
                  <c:v>0.14902157551430004</c:v>
                </c:pt>
                <c:pt idx="1484">
                  <c:v>0.14980328861091496</c:v>
                </c:pt>
                <c:pt idx="1485">
                  <c:v>0.15303511106561571</c:v>
                </c:pt>
                <c:pt idx="1486">
                  <c:v>0.1501351216094485</c:v>
                </c:pt>
                <c:pt idx="1487">
                  <c:v>0.14891921506126107</c:v>
                </c:pt>
                <c:pt idx="1488">
                  <c:v>0.14596062457569586</c:v>
                </c:pt>
                <c:pt idx="1489">
                  <c:v>0.14481634218854897</c:v>
                </c:pt>
                <c:pt idx="1490">
                  <c:v>0.1436808772095661</c:v>
                </c:pt>
                <c:pt idx="1491">
                  <c:v>0.14308575731902476</c:v>
                </c:pt>
                <c:pt idx="1492">
                  <c:v>0.14523218039365565</c:v>
                </c:pt>
                <c:pt idx="1493">
                  <c:v>0.14694583173261622</c:v>
                </c:pt>
                <c:pt idx="1494">
                  <c:v>0.14481850667669738</c:v>
                </c:pt>
                <c:pt idx="1495">
                  <c:v>0.14377742507702362</c:v>
                </c:pt>
                <c:pt idx="1496">
                  <c:v>0.14003071641521367</c:v>
                </c:pt>
                <c:pt idx="1497">
                  <c:v>0.13953907093986317</c:v>
                </c:pt>
                <c:pt idx="1498">
                  <c:v>0.14088347573168516</c:v>
                </c:pt>
                <c:pt idx="1499">
                  <c:v>0.14244689579724679</c:v>
                </c:pt>
                <c:pt idx="1500">
                  <c:v>0.14287673738112655</c:v>
                </c:pt>
                <c:pt idx="1501">
                  <c:v>0.14491078857354164</c:v>
                </c:pt>
                <c:pt idx="1502">
                  <c:v>0.14559725060375256</c:v>
                </c:pt>
                <c:pt idx="1503">
                  <c:v>0.14585465711361312</c:v>
                </c:pt>
                <c:pt idx="1504">
                  <c:v>0.14532744665194997</c:v>
                </c:pt>
                <c:pt idx="1505">
                  <c:v>0.14844113541181944</c:v>
                </c:pt>
                <c:pt idx="1506">
                  <c:v>0.1456487991964204</c:v>
                </c:pt>
                <c:pt idx="1507">
                  <c:v>0.14751411400473502</c:v>
                </c:pt>
                <c:pt idx="1508">
                  <c:v>0.14988119173825626</c:v>
                </c:pt>
                <c:pt idx="1509">
                  <c:v>0.15342793955031331</c:v>
                </c:pt>
                <c:pt idx="1510">
                  <c:v>0.15275877792977655</c:v>
                </c:pt>
                <c:pt idx="1511">
                  <c:v>0.15242242787152968</c:v>
                </c:pt>
                <c:pt idx="1512">
                  <c:v>0.15290933694181327</c:v>
                </c:pt>
                <c:pt idx="1513">
                  <c:v>0.15474583895636526</c:v>
                </c:pt>
                <c:pt idx="1514">
                  <c:v>0.15532144786601837</c:v>
                </c:pt>
                <c:pt idx="1515">
                  <c:v>0.15858794014873218</c:v>
                </c:pt>
                <c:pt idx="1516">
                  <c:v>0.16123171950222545</c:v>
                </c:pt>
                <c:pt idx="1517">
                  <c:v>0.16191123188405795</c:v>
                </c:pt>
                <c:pt idx="1518">
                  <c:v>0.1620578200754175</c:v>
                </c:pt>
                <c:pt idx="1519">
                  <c:v>0.16179494055600252</c:v>
                </c:pt>
                <c:pt idx="1520">
                  <c:v>0.16103273888741015</c:v>
                </c:pt>
                <c:pt idx="1521">
                  <c:v>0.15903530234183852</c:v>
                </c:pt>
                <c:pt idx="1522">
                  <c:v>0.16038562664329536</c:v>
                </c:pt>
                <c:pt idx="1523">
                  <c:v>0.16295252356205409</c:v>
                </c:pt>
                <c:pt idx="1524">
                  <c:v>0.16133217993079585</c:v>
                </c:pt>
                <c:pt idx="1525">
                  <c:v>0.15848366235534378</c:v>
                </c:pt>
                <c:pt idx="1526">
                  <c:v>0.15867268699948883</c:v>
                </c:pt>
                <c:pt idx="1527">
                  <c:v>0.16870644229134796</c:v>
                </c:pt>
                <c:pt idx="1528">
                  <c:v>0.16779661016949154</c:v>
                </c:pt>
                <c:pt idx="1529">
                  <c:v>0.16551549865229109</c:v>
                </c:pt>
                <c:pt idx="1530">
                  <c:v>0.16484440706476031</c:v>
                </c:pt>
                <c:pt idx="1531">
                  <c:v>0.16717843739338112</c:v>
                </c:pt>
                <c:pt idx="1532">
                  <c:v>0.16748051057997088</c:v>
                </c:pt>
                <c:pt idx="1533">
                  <c:v>0.16735324407826982</c:v>
                </c:pt>
                <c:pt idx="1534">
                  <c:v>0.16868512110726644</c:v>
                </c:pt>
                <c:pt idx="1535">
                  <c:v>0.16658102089756766</c:v>
                </c:pt>
                <c:pt idx="1536">
                  <c:v>0.16702726092600606</c:v>
                </c:pt>
                <c:pt idx="1537">
                  <c:v>0.16710182767624018</c:v>
                </c:pt>
                <c:pt idx="1538">
                  <c:v>0.16701643931444562</c:v>
                </c:pt>
                <c:pt idx="1539">
                  <c:v>0.16831159675713783</c:v>
                </c:pt>
                <c:pt idx="1540">
                  <c:v>0.16684322033898305</c:v>
                </c:pt>
                <c:pt idx="1541">
                  <c:v>0.16573975988700562</c:v>
                </c:pt>
                <c:pt idx="1542">
                  <c:v>0.16555851063829788</c:v>
                </c:pt>
                <c:pt idx="1543">
                  <c:v>0.16611812844689558</c:v>
                </c:pt>
                <c:pt idx="1544">
                  <c:v>0.16627875749709067</c:v>
                </c:pt>
                <c:pt idx="1545">
                  <c:v>0.16601126105996961</c:v>
                </c:pt>
                <c:pt idx="1546">
                  <c:v>0.16539153915391541</c:v>
                </c:pt>
                <c:pt idx="1547">
                  <c:v>0.16431606545520297</c:v>
                </c:pt>
                <c:pt idx="1548">
                  <c:v>0.16500453309156846</c:v>
                </c:pt>
                <c:pt idx="1549">
                  <c:v>0.1599928494815874</c:v>
                </c:pt>
                <c:pt idx="1550">
                  <c:v>0.160882140274765</c:v>
                </c:pt>
                <c:pt idx="1551">
                  <c:v>0.1590848154437394</c:v>
                </c:pt>
                <c:pt idx="1552">
                  <c:v>0.15882247673586256</c:v>
                </c:pt>
                <c:pt idx="1553">
                  <c:v>0.1567804180811149</c:v>
                </c:pt>
                <c:pt idx="1554">
                  <c:v>0.15664272890484737</c:v>
                </c:pt>
                <c:pt idx="1555">
                  <c:v>0.15632018686551072</c:v>
                </c:pt>
                <c:pt idx="1556">
                  <c:v>0.15382557517388978</c:v>
                </c:pt>
                <c:pt idx="1557">
                  <c:v>0.15337423312883436</c:v>
                </c:pt>
                <c:pt idx="1558">
                  <c:v>0.15435154351543515</c:v>
                </c:pt>
                <c:pt idx="1559">
                  <c:v>0.15548725366118241</c:v>
                </c:pt>
                <c:pt idx="1560">
                  <c:v>0.15523465703971118</c:v>
                </c:pt>
                <c:pt idx="1561">
                  <c:v>0.15485729719996399</c:v>
                </c:pt>
                <c:pt idx="1562">
                  <c:v>0.15716911764705885</c:v>
                </c:pt>
                <c:pt idx="1563">
                  <c:v>0.15692392401578417</c:v>
                </c:pt>
                <c:pt idx="1564">
                  <c:v>0.15471869328493648</c:v>
                </c:pt>
                <c:pt idx="1565">
                  <c:v>0.15358825661471548</c:v>
                </c:pt>
                <c:pt idx="1566">
                  <c:v>0.15481440646821024</c:v>
                </c:pt>
                <c:pt idx="1567">
                  <c:v>0.15607580824972131</c:v>
                </c:pt>
                <c:pt idx="1568">
                  <c:v>0.14864864864864866</c:v>
                </c:pt>
                <c:pt idx="1569">
                  <c:v>0.15151515151515152</c:v>
                </c:pt>
                <c:pt idx="1570">
                  <c:v>0.14931506849315071</c:v>
                </c:pt>
                <c:pt idx="1571">
                  <c:v>0.15044903249699101</c:v>
                </c:pt>
                <c:pt idx="1572">
                  <c:v>0.15140221746016957</c:v>
                </c:pt>
                <c:pt idx="1573">
                  <c:v>0.15230797981685668</c:v>
                </c:pt>
                <c:pt idx="1574">
                  <c:v>0.15182659067551155</c:v>
                </c:pt>
                <c:pt idx="1575">
                  <c:v>0.14888337468982629</c:v>
                </c:pt>
                <c:pt idx="1576">
                  <c:v>0.14703204661325564</c:v>
                </c:pt>
                <c:pt idx="1577">
                  <c:v>0.14379733141002524</c:v>
                </c:pt>
                <c:pt idx="1578">
                  <c:v>0.1424975276454194</c:v>
                </c:pt>
                <c:pt idx="1579">
                  <c:v>0.14039364391477069</c:v>
                </c:pt>
                <c:pt idx="1580">
                  <c:v>0.14016984750251119</c:v>
                </c:pt>
                <c:pt idx="1581">
                  <c:v>0.13880040047328659</c:v>
                </c:pt>
                <c:pt idx="1582">
                  <c:v>0.13613415073927154</c:v>
                </c:pt>
                <c:pt idx="1583">
                  <c:v>0.13557191596336865</c:v>
                </c:pt>
                <c:pt idx="1584">
                  <c:v>0.13523292627770239</c:v>
                </c:pt>
                <c:pt idx="1585">
                  <c:v>0.1330506945697276</c:v>
                </c:pt>
                <c:pt idx="1586">
                  <c:v>0.1342984612583083</c:v>
                </c:pt>
                <c:pt idx="1587">
                  <c:v>0.13160250671441359</c:v>
                </c:pt>
                <c:pt idx="1588">
                  <c:v>0.13400642496558055</c:v>
                </c:pt>
                <c:pt idx="1589">
                  <c:v>0.12569832402234635</c:v>
                </c:pt>
                <c:pt idx="1590">
                  <c:v>0.1263570842076453</c:v>
                </c:pt>
                <c:pt idx="1591">
                  <c:v>0.12652425048134228</c:v>
                </c:pt>
                <c:pt idx="1592">
                  <c:v>0.12522851919561243</c:v>
                </c:pt>
                <c:pt idx="1593">
                  <c:v>0.12680652680652679</c:v>
                </c:pt>
                <c:pt idx="1594">
                  <c:v>0.12731698183860701</c:v>
                </c:pt>
                <c:pt idx="1595">
                  <c:v>0.12244530476276223</c:v>
                </c:pt>
                <c:pt idx="1596">
                  <c:v>0.12577740647916086</c:v>
                </c:pt>
                <c:pt idx="1597">
                  <c:v>0.12727100681302042</c:v>
                </c:pt>
                <c:pt idx="1598">
                  <c:v>0.12318572617176665</c:v>
                </c:pt>
                <c:pt idx="1599">
                  <c:v>0.12235510579576818</c:v>
                </c:pt>
                <c:pt idx="1600">
                  <c:v>0.12238723872387239</c:v>
                </c:pt>
                <c:pt idx="1601">
                  <c:v>0.12198464912280702</c:v>
                </c:pt>
                <c:pt idx="1602">
                  <c:v>0.12397455986726887</c:v>
                </c:pt>
                <c:pt idx="1603">
                  <c:v>0.12494204914232732</c:v>
                </c:pt>
                <c:pt idx="1604">
                  <c:v>0.12448036951501154</c:v>
                </c:pt>
                <c:pt idx="1605">
                  <c:v>0.12289839181286549</c:v>
                </c:pt>
                <c:pt idx="1606">
                  <c:v>0.12211730524786635</c:v>
                </c:pt>
                <c:pt idx="1607">
                  <c:v>0.1200853940579968</c:v>
                </c:pt>
                <c:pt idx="1608">
                  <c:v>0.1192368839427663</c:v>
                </c:pt>
                <c:pt idx="1609">
                  <c:v>0.11623359694099245</c:v>
                </c:pt>
                <c:pt idx="1610">
                  <c:v>0.11118307426597582</c:v>
                </c:pt>
                <c:pt idx="1611">
                  <c:v>0.11232769150235561</c:v>
                </c:pt>
                <c:pt idx="1612">
                  <c:v>0.11126955319332815</c:v>
                </c:pt>
                <c:pt idx="1613">
                  <c:v>0.1121752820781947</c:v>
                </c:pt>
                <c:pt idx="1614">
                  <c:v>0.11200873362445414</c:v>
                </c:pt>
                <c:pt idx="1615">
                  <c:v>0.11469325702021105</c:v>
                </c:pt>
                <c:pt idx="1616">
                  <c:v>0.11404213533297626</c:v>
                </c:pt>
                <c:pt idx="1617">
                  <c:v>0.11480724817907267</c:v>
                </c:pt>
                <c:pt idx="1618">
                  <c:v>0.11948784320976241</c:v>
                </c:pt>
                <c:pt idx="1619">
                  <c:v>0.11584655373308238</c:v>
                </c:pt>
                <c:pt idx="1620">
                  <c:v>0.11565201889651484</c:v>
                </c:pt>
                <c:pt idx="1621">
                  <c:v>0.11566865379482161</c:v>
                </c:pt>
                <c:pt idx="1622">
                  <c:v>0.11606106597625211</c:v>
                </c:pt>
                <c:pt idx="1623">
                  <c:v>0.11859323882224646</c:v>
                </c:pt>
                <c:pt idx="1624">
                  <c:v>0.11860570393843367</c:v>
                </c:pt>
                <c:pt idx="1625">
                  <c:v>0.11929696748929969</c:v>
                </c:pt>
                <c:pt idx="1626">
                  <c:v>0.11757314665230659</c:v>
                </c:pt>
                <c:pt idx="1627">
                  <c:v>0.12042170317186222</c:v>
                </c:pt>
                <c:pt idx="1628">
                  <c:v>0.12293187910158056</c:v>
                </c:pt>
                <c:pt idx="1629">
                  <c:v>0.11827189145764527</c:v>
                </c:pt>
                <c:pt idx="1630">
                  <c:v>0.11710167853062659</c:v>
                </c:pt>
                <c:pt idx="1631">
                  <c:v>0.10714897994171096</c:v>
                </c:pt>
                <c:pt idx="1632">
                  <c:v>0.10692899914456801</c:v>
                </c:pt>
                <c:pt idx="1633">
                  <c:v>0.1077957916522939</c:v>
                </c:pt>
                <c:pt idx="1634">
                  <c:v>0.10875216637781629</c:v>
                </c:pt>
                <c:pt idx="1635">
                  <c:v>0.10931103562407456</c:v>
                </c:pt>
                <c:pt idx="1636">
                  <c:v>0.11115973741794311</c:v>
                </c:pt>
                <c:pt idx="1637">
                  <c:v>0.1127852674244427</c:v>
                </c:pt>
                <c:pt idx="1638">
                  <c:v>0.11406844106463879</c:v>
                </c:pt>
                <c:pt idx="1639">
                  <c:v>0.11341741110527237</c:v>
                </c:pt>
                <c:pt idx="1640">
                  <c:v>0.11185006045949214</c:v>
                </c:pt>
                <c:pt idx="1641">
                  <c:v>0.11434057781269094</c:v>
                </c:pt>
                <c:pt idx="1642">
                  <c:v>0.1154016866400355</c:v>
                </c:pt>
                <c:pt idx="1643">
                  <c:v>0.11551448373911498</c:v>
                </c:pt>
                <c:pt idx="1644">
                  <c:v>0.1161396340380174</c:v>
                </c:pt>
                <c:pt idx="1645">
                  <c:v>0.11780687689292713</c:v>
                </c:pt>
                <c:pt idx="1646">
                  <c:v>0.11686768201426181</c:v>
                </c:pt>
                <c:pt idx="1647">
                  <c:v>0.11629423528388835</c:v>
                </c:pt>
                <c:pt idx="1648">
                  <c:v>0.11617787833957009</c:v>
                </c:pt>
                <c:pt idx="1649">
                  <c:v>0.11688764829030007</c:v>
                </c:pt>
                <c:pt idx="1650">
                  <c:v>0.11696420719373847</c:v>
                </c:pt>
                <c:pt idx="1651">
                  <c:v>0.1146278870829769</c:v>
                </c:pt>
                <c:pt idx="1652">
                  <c:v>0.11182795698924732</c:v>
                </c:pt>
                <c:pt idx="1653">
                  <c:v>0.11400508638077698</c:v>
                </c:pt>
                <c:pt idx="1654">
                  <c:v>0.11443661971830986</c:v>
                </c:pt>
                <c:pt idx="1655">
                  <c:v>0.1155378486055777</c:v>
                </c:pt>
                <c:pt idx="1656">
                  <c:v>0.1172641341180667</c:v>
                </c:pt>
                <c:pt idx="1657">
                  <c:v>0.11741071428571428</c:v>
                </c:pt>
                <c:pt idx="1658">
                  <c:v>0.11958010041077134</c:v>
                </c:pt>
                <c:pt idx="1659">
                  <c:v>0.1197907104828346</c:v>
                </c:pt>
                <c:pt idx="1660">
                  <c:v>0.12606232294617561</c:v>
                </c:pt>
                <c:pt idx="1661">
                  <c:v>0.12787844469611176</c:v>
                </c:pt>
                <c:pt idx="1662">
                  <c:v>0.12914601601219977</c:v>
                </c:pt>
                <c:pt idx="1663">
                  <c:v>0.12735404896421845</c:v>
                </c:pt>
                <c:pt idx="1664">
                  <c:v>0.12726589649666573</c:v>
                </c:pt>
                <c:pt idx="1665">
                  <c:v>0.12872886186585597</c:v>
                </c:pt>
                <c:pt idx="1666">
                  <c:v>0.13220923548572525</c:v>
                </c:pt>
                <c:pt idx="1667">
                  <c:v>0.13391993811641847</c:v>
                </c:pt>
                <c:pt idx="1668">
                  <c:v>0.13461165988766222</c:v>
                </c:pt>
                <c:pt idx="1669">
                  <c:v>0.13175138069830572</c:v>
                </c:pt>
                <c:pt idx="1670">
                  <c:v>0.13033395176252321</c:v>
                </c:pt>
                <c:pt idx="1671">
                  <c:v>0.13360593381513886</c:v>
                </c:pt>
                <c:pt idx="1672">
                  <c:v>0.13461538461538461</c:v>
                </c:pt>
                <c:pt idx="1673">
                  <c:v>0.1361661033317238</c:v>
                </c:pt>
                <c:pt idx="1674">
                  <c:v>0.13330078125</c:v>
                </c:pt>
                <c:pt idx="1675">
                  <c:v>0.13604432571485109</c:v>
                </c:pt>
                <c:pt idx="1676">
                  <c:v>0.13768332834480695</c:v>
                </c:pt>
                <c:pt idx="1677">
                  <c:v>0.14443196897009289</c:v>
                </c:pt>
                <c:pt idx="1678">
                  <c:v>0.14104864433811803</c:v>
                </c:pt>
                <c:pt idx="1679">
                  <c:v>0.14563601181383035</c:v>
                </c:pt>
                <c:pt idx="1680">
                  <c:v>0.14399205561072492</c:v>
                </c:pt>
                <c:pt idx="1681">
                  <c:v>0.14583542146937958</c:v>
                </c:pt>
                <c:pt idx="1682">
                  <c:v>0.14600715137067935</c:v>
                </c:pt>
                <c:pt idx="1683">
                  <c:v>0.1530717074173002</c:v>
                </c:pt>
                <c:pt idx="1684">
                  <c:v>0.15286298568507156</c:v>
                </c:pt>
                <c:pt idx="1685">
                  <c:v>0.16692206654991243</c:v>
                </c:pt>
                <c:pt idx="1686">
                  <c:v>0.16417112299465239</c:v>
                </c:pt>
                <c:pt idx="1687">
                  <c:v>0.16501827563964738</c:v>
                </c:pt>
                <c:pt idx="1688">
                  <c:v>0.17195912537083835</c:v>
                </c:pt>
                <c:pt idx="1689">
                  <c:v>0.17201582765442955</c:v>
                </c:pt>
                <c:pt idx="1690">
                  <c:v>0.17875154096155998</c:v>
                </c:pt>
                <c:pt idx="1691">
                  <c:v>0.17477613550544827</c:v>
                </c:pt>
                <c:pt idx="1692">
                  <c:v>0.17491645781119464</c:v>
                </c:pt>
                <c:pt idx="1693">
                  <c:v>0.17647058823529413</c:v>
                </c:pt>
                <c:pt idx="1694">
                  <c:v>0.17236963425878496</c:v>
                </c:pt>
                <c:pt idx="1695">
                  <c:v>0.17546119756776254</c:v>
                </c:pt>
                <c:pt idx="1696">
                  <c:v>0.17528055183774321</c:v>
                </c:pt>
                <c:pt idx="1697">
                  <c:v>0.18040971793288035</c:v>
                </c:pt>
                <c:pt idx="1698">
                  <c:v>0.17908163265306123</c:v>
                </c:pt>
                <c:pt idx="1699">
                  <c:v>0.17643510606212928</c:v>
                </c:pt>
                <c:pt idx="1700">
                  <c:v>0.17762433703592515</c:v>
                </c:pt>
                <c:pt idx="1701">
                  <c:v>0.17786168521462636</c:v>
                </c:pt>
                <c:pt idx="1702">
                  <c:v>0.18211250505868068</c:v>
                </c:pt>
                <c:pt idx="1703">
                  <c:v>0.18209408194233689</c:v>
                </c:pt>
                <c:pt idx="1704">
                  <c:v>0.18388702631311593</c:v>
                </c:pt>
                <c:pt idx="1705">
                  <c:v>0.17816825365662117</c:v>
                </c:pt>
                <c:pt idx="1706">
                  <c:v>0.17662124287233014</c:v>
                </c:pt>
                <c:pt idx="1707">
                  <c:v>0.17200974878140232</c:v>
                </c:pt>
                <c:pt idx="1708">
                  <c:v>0.17038558491270656</c:v>
                </c:pt>
                <c:pt idx="1709">
                  <c:v>0.17317232986988673</c:v>
                </c:pt>
                <c:pt idx="1710">
                  <c:v>0.17362740497419052</c:v>
                </c:pt>
                <c:pt idx="1711">
                  <c:v>0.1757294429708223</c:v>
                </c:pt>
                <c:pt idx="1712">
                  <c:v>0.17064846416382254</c:v>
                </c:pt>
                <c:pt idx="1713">
                  <c:v>0.17002113776307323</c:v>
                </c:pt>
                <c:pt idx="1714">
                  <c:v>0.17243793167817809</c:v>
                </c:pt>
                <c:pt idx="1715">
                  <c:v>0.17141129407386735</c:v>
                </c:pt>
                <c:pt idx="1716">
                  <c:v>0.16359323247694924</c:v>
                </c:pt>
                <c:pt idx="1717">
                  <c:v>0.15947968638631504</c:v>
                </c:pt>
                <c:pt idx="1718">
                  <c:v>0.16043739356457828</c:v>
                </c:pt>
                <c:pt idx="1719">
                  <c:v>0.15945127382861213</c:v>
                </c:pt>
                <c:pt idx="1720">
                  <c:v>0.15967355628492857</c:v>
                </c:pt>
                <c:pt idx="1721">
                  <c:v>0.15901060070671377</c:v>
                </c:pt>
                <c:pt idx="1722">
                  <c:v>0.15900824980040806</c:v>
                </c:pt>
                <c:pt idx="1723">
                  <c:v>0.15752032520325204</c:v>
                </c:pt>
                <c:pt idx="1724">
                  <c:v>0.15705071567414736</c:v>
                </c:pt>
                <c:pt idx="1725">
                  <c:v>0.15140420399724328</c:v>
                </c:pt>
                <c:pt idx="1726">
                  <c:v>0.1476311336717428</c:v>
                </c:pt>
                <c:pt idx="1727">
                  <c:v>0.14480622750481292</c:v>
                </c:pt>
                <c:pt idx="1728">
                  <c:v>0.14437119252274055</c:v>
                </c:pt>
                <c:pt idx="1729">
                  <c:v>0.14384589726484323</c:v>
                </c:pt>
                <c:pt idx="1730">
                  <c:v>0.14481195433176627</c:v>
                </c:pt>
                <c:pt idx="1731">
                  <c:v>0.14662322274881517</c:v>
                </c:pt>
                <c:pt idx="1732">
                  <c:v>0.14552270238396092</c:v>
                </c:pt>
                <c:pt idx="1733">
                  <c:v>0.1431458403502863</c:v>
                </c:pt>
                <c:pt idx="1734">
                  <c:v>0.1440677966101695</c:v>
                </c:pt>
                <c:pt idx="1735">
                  <c:v>0.14177333220310251</c:v>
                </c:pt>
                <c:pt idx="1736">
                  <c:v>0.13996464051187069</c:v>
                </c:pt>
                <c:pt idx="1737">
                  <c:v>0.13966127401415571</c:v>
                </c:pt>
                <c:pt idx="1738">
                  <c:v>0.13461380612328655</c:v>
                </c:pt>
                <c:pt idx="1739">
                  <c:v>0.13433571604633968</c:v>
                </c:pt>
                <c:pt idx="1740">
                  <c:v>0.13479780329505739</c:v>
                </c:pt>
                <c:pt idx="1741">
                  <c:v>0.13388388388388389</c:v>
                </c:pt>
                <c:pt idx="1742">
                  <c:v>0.13043123828156844</c:v>
                </c:pt>
                <c:pt idx="1743">
                  <c:v>0.1288179534959086</c:v>
                </c:pt>
                <c:pt idx="1744">
                  <c:v>0.12996566944580676</c:v>
                </c:pt>
                <c:pt idx="1745">
                  <c:v>0.12934486625020022</c:v>
                </c:pt>
                <c:pt idx="1746">
                  <c:v>0.12915570437694329</c:v>
                </c:pt>
                <c:pt idx="1747">
                  <c:v>0.13041178385416666</c:v>
                </c:pt>
                <c:pt idx="1748">
                  <c:v>0.13032110466541383</c:v>
                </c:pt>
                <c:pt idx="1749">
                  <c:v>0.12846327319587628</c:v>
                </c:pt>
                <c:pt idx="1750">
                  <c:v>0.12625458021347777</c:v>
                </c:pt>
                <c:pt idx="1751">
                  <c:v>0.12574612017508954</c:v>
                </c:pt>
                <c:pt idx="1752">
                  <c:v>0.12706784943658594</c:v>
                </c:pt>
                <c:pt idx="1753">
                  <c:v>0.12912132532077311</c:v>
                </c:pt>
                <c:pt idx="1754">
                  <c:v>0.12761674718196456</c:v>
                </c:pt>
                <c:pt idx="1755">
                  <c:v>0.12769900096680631</c:v>
                </c:pt>
                <c:pt idx="1756">
                  <c:v>0.12528836210325353</c:v>
                </c:pt>
                <c:pt idx="1757">
                  <c:v>0.12518877672681028</c:v>
                </c:pt>
                <c:pt idx="1758">
                  <c:v>0.12585997571833266</c:v>
                </c:pt>
                <c:pt idx="1759">
                  <c:v>0.12442986316716012</c:v>
                </c:pt>
                <c:pt idx="1760">
                  <c:v>0.12280145777214388</c:v>
                </c:pt>
                <c:pt idx="1761">
                  <c:v>0.12326471996170416</c:v>
                </c:pt>
                <c:pt idx="1762">
                  <c:v>0.12263851404984917</c:v>
                </c:pt>
                <c:pt idx="1763">
                  <c:v>0.12276785714285715</c:v>
                </c:pt>
                <c:pt idx="1764">
                  <c:v>0.12407347728005157</c:v>
                </c:pt>
                <c:pt idx="1765">
                  <c:v>0.12625020495163142</c:v>
                </c:pt>
                <c:pt idx="1766">
                  <c:v>0.1235864297253635</c:v>
                </c:pt>
                <c:pt idx="1767">
                  <c:v>0.12292761827739586</c:v>
                </c:pt>
                <c:pt idx="1768">
                  <c:v>0.12004754358161648</c:v>
                </c:pt>
                <c:pt idx="1769">
                  <c:v>0.12351214739931518</c:v>
                </c:pt>
                <c:pt idx="1770">
                  <c:v>0.12422871246400659</c:v>
                </c:pt>
                <c:pt idx="1771">
                  <c:v>0.12120479987114441</c:v>
                </c:pt>
                <c:pt idx="1772">
                  <c:v>0.11994899179086635</c:v>
                </c:pt>
                <c:pt idx="1773">
                  <c:v>0.1217440543601359</c:v>
                </c:pt>
                <c:pt idx="1774">
                  <c:v>0.12144019528071603</c:v>
                </c:pt>
                <c:pt idx="1775">
                  <c:v>0.12226697353279632</c:v>
                </c:pt>
                <c:pt idx="1776">
                  <c:v>0.1234902124114952</c:v>
                </c:pt>
                <c:pt idx="1777">
                  <c:v>0.12313932095668172</c:v>
                </c:pt>
                <c:pt idx="1778">
                  <c:v>0.12217966863708268</c:v>
                </c:pt>
                <c:pt idx="1779">
                  <c:v>0.1238123265786597</c:v>
                </c:pt>
                <c:pt idx="1780">
                  <c:v>0.12461916046039269</c:v>
                </c:pt>
                <c:pt idx="1781">
                  <c:v>0.12528618672093614</c:v>
                </c:pt>
                <c:pt idx="1782">
                  <c:v>0.12594834199982952</c:v>
                </c:pt>
                <c:pt idx="1783">
                  <c:v>0.12416729909773168</c:v>
                </c:pt>
                <c:pt idx="1784">
                  <c:v>0.12521331058020477</c:v>
                </c:pt>
                <c:pt idx="1785">
                  <c:v>0.12582809945797127</c:v>
                </c:pt>
                <c:pt idx="1786">
                  <c:v>0.1257224187009402</c:v>
                </c:pt>
                <c:pt idx="1787">
                  <c:v>0.12742188863676035</c:v>
                </c:pt>
                <c:pt idx="1788">
                  <c:v>0.13072187025965915</c:v>
                </c:pt>
                <c:pt idx="1789">
                  <c:v>0.13064718537110073</c:v>
                </c:pt>
                <c:pt idx="1790">
                  <c:v>0.13132996936384933</c:v>
                </c:pt>
                <c:pt idx="1791">
                  <c:v>0.13205417607223477</c:v>
                </c:pt>
                <c:pt idx="1792">
                  <c:v>0.13255876547640411</c:v>
                </c:pt>
                <c:pt idx="1793">
                  <c:v>0.133811715858832</c:v>
                </c:pt>
                <c:pt idx="1794">
                  <c:v>0.13568891722065385</c:v>
                </c:pt>
                <c:pt idx="1795">
                  <c:v>0.1356271618423448</c:v>
                </c:pt>
                <c:pt idx="1796">
                  <c:v>0.13402061855670103</c:v>
                </c:pt>
                <c:pt idx="1797">
                  <c:v>0.13555033435749142</c:v>
                </c:pt>
                <c:pt idx="1798">
                  <c:v>0.13538958127857975</c:v>
                </c:pt>
                <c:pt idx="1799">
                  <c:v>0.13669064748201437</c:v>
                </c:pt>
                <c:pt idx="1800">
                  <c:v>0.13853676204273815</c:v>
                </c:pt>
                <c:pt idx="1801">
                  <c:v>0.13751572892324285</c:v>
                </c:pt>
                <c:pt idx="1802">
                  <c:v>0.1358695652173913</c:v>
                </c:pt>
                <c:pt idx="1803">
                  <c:v>0.1350635593220339</c:v>
                </c:pt>
                <c:pt idx="1804">
                  <c:v>0.13739439751000443</c:v>
                </c:pt>
                <c:pt idx="1805">
                  <c:v>0.13709534760304262</c:v>
                </c:pt>
                <c:pt idx="1806">
                  <c:v>0.13659748092957247</c:v>
                </c:pt>
                <c:pt idx="1807">
                  <c:v>0.13808267370272648</c:v>
                </c:pt>
                <c:pt idx="1808">
                  <c:v>0.14224560777668777</c:v>
                </c:pt>
                <c:pt idx="1809">
                  <c:v>0.14900353883404732</c:v>
                </c:pt>
                <c:pt idx="1810">
                  <c:v>0.1481344319970373</c:v>
                </c:pt>
                <c:pt idx="1811">
                  <c:v>0.14921904053551507</c:v>
                </c:pt>
                <c:pt idx="1812">
                  <c:v>0.14688386565388489</c:v>
                </c:pt>
                <c:pt idx="1813">
                  <c:v>0.14959244164505373</c:v>
                </c:pt>
                <c:pt idx="1814">
                  <c:v>0.15339697840392993</c:v>
                </c:pt>
                <c:pt idx="1815">
                  <c:v>0.15411753783307031</c:v>
                </c:pt>
                <c:pt idx="1816">
                  <c:v>0.1560011243324276</c:v>
                </c:pt>
                <c:pt idx="1817">
                  <c:v>0.16161713624083365</c:v>
                </c:pt>
                <c:pt idx="1818">
                  <c:v>0.16303821964199325</c:v>
                </c:pt>
                <c:pt idx="1819">
                  <c:v>0.15891140926824626</c:v>
                </c:pt>
                <c:pt idx="1820">
                  <c:v>0.16020757950866502</c:v>
                </c:pt>
                <c:pt idx="1821">
                  <c:v>0.1541095890410959</c:v>
                </c:pt>
                <c:pt idx="1822">
                  <c:v>0.1582603020697371</c:v>
                </c:pt>
                <c:pt idx="1823">
                  <c:v>0.15627877002393667</c:v>
                </c:pt>
                <c:pt idx="1824">
                  <c:v>0.15701600221996118</c:v>
                </c:pt>
                <c:pt idx="1825">
                  <c:v>0.15566511458048024</c:v>
                </c:pt>
                <c:pt idx="1826">
                  <c:v>0.15386697951448425</c:v>
                </c:pt>
                <c:pt idx="1827">
                  <c:v>0.15640652035333757</c:v>
                </c:pt>
                <c:pt idx="1828">
                  <c:v>0.15667636892850648</c:v>
                </c:pt>
                <c:pt idx="1829">
                  <c:v>0.15850077988806313</c:v>
                </c:pt>
                <c:pt idx="1830">
                  <c:v>0.15743756786102062</c:v>
                </c:pt>
                <c:pt idx="1831">
                  <c:v>0.15746255188594116</c:v>
                </c:pt>
                <c:pt idx="1832">
                  <c:v>0.16077981651376144</c:v>
                </c:pt>
                <c:pt idx="1833">
                  <c:v>0.1637687969924812</c:v>
                </c:pt>
                <c:pt idx="1834">
                  <c:v>0.16213583225088143</c:v>
                </c:pt>
                <c:pt idx="1835">
                  <c:v>0.16328723603064849</c:v>
                </c:pt>
                <c:pt idx="1836">
                  <c:v>0.16050628267449327</c:v>
                </c:pt>
                <c:pt idx="1837">
                  <c:v>0.16373502994011976</c:v>
                </c:pt>
                <c:pt idx="1838">
                  <c:v>0.16362960208255858</c:v>
                </c:pt>
                <c:pt idx="1839">
                  <c:v>0.16263167621511737</c:v>
                </c:pt>
                <c:pt idx="1840">
                  <c:v>0.15686449767608152</c:v>
                </c:pt>
                <c:pt idx="1841">
                  <c:v>0.15081412937094046</c:v>
                </c:pt>
                <c:pt idx="1842">
                  <c:v>0.15238180355706499</c:v>
                </c:pt>
                <c:pt idx="1843">
                  <c:v>0.15022775052557813</c:v>
                </c:pt>
                <c:pt idx="1844">
                  <c:v>0.15258112742942576</c:v>
                </c:pt>
                <c:pt idx="1845">
                  <c:v>0.15492832339061524</c:v>
                </c:pt>
                <c:pt idx="1846">
                  <c:v>0.1517391304347826</c:v>
                </c:pt>
                <c:pt idx="1847">
                  <c:v>0.15450567116191838</c:v>
                </c:pt>
                <c:pt idx="1848">
                  <c:v>0.15519263737255257</c:v>
                </c:pt>
                <c:pt idx="1849">
                  <c:v>0.15730748125114322</c:v>
                </c:pt>
                <c:pt idx="1850">
                  <c:v>0.15793317509585539</c:v>
                </c:pt>
                <c:pt idx="1851">
                  <c:v>0.15699160277473528</c:v>
                </c:pt>
                <c:pt idx="1852">
                  <c:v>0.15649167500682376</c:v>
                </c:pt>
                <c:pt idx="1853">
                  <c:v>0.15390792291220556</c:v>
                </c:pt>
                <c:pt idx="1854">
                  <c:v>0.15732059141723764</c:v>
                </c:pt>
                <c:pt idx="1855">
                  <c:v>0.15746971736204576</c:v>
                </c:pt>
                <c:pt idx="1856">
                  <c:v>0.1606425702811245</c:v>
                </c:pt>
                <c:pt idx="1857">
                  <c:v>0.16012208454810495</c:v>
                </c:pt>
                <c:pt idx="1858">
                  <c:v>0.16306854875911062</c:v>
                </c:pt>
                <c:pt idx="1859">
                  <c:v>0.16059379217273956</c:v>
                </c:pt>
                <c:pt idx="1860">
                  <c:v>0.1629448075526507</c:v>
                </c:pt>
                <c:pt idx="1861">
                  <c:v>0.14300662713637946</c:v>
                </c:pt>
                <c:pt idx="1862">
                  <c:v>0.14760147601476015</c:v>
                </c:pt>
                <c:pt idx="1863">
                  <c:v>0.14951508620689655</c:v>
                </c:pt>
                <c:pt idx="1864">
                  <c:v>0.15172040097534545</c:v>
                </c:pt>
                <c:pt idx="1865">
                  <c:v>0.15603487838458008</c:v>
                </c:pt>
                <c:pt idx="1866">
                  <c:v>0.16292028711749151</c:v>
                </c:pt>
                <c:pt idx="1867">
                  <c:v>0.16457013146694408</c:v>
                </c:pt>
                <c:pt idx="1868">
                  <c:v>0.17034945974885621</c:v>
                </c:pt>
                <c:pt idx="1869">
                  <c:v>0.17536827337408556</c:v>
                </c:pt>
                <c:pt idx="1870">
                  <c:v>0.17156621767771113</c:v>
                </c:pt>
                <c:pt idx="1871">
                  <c:v>0.17078629817049434</c:v>
                </c:pt>
                <c:pt idx="1872">
                  <c:v>0.16979316979316977</c:v>
                </c:pt>
                <c:pt idx="1873">
                  <c:v>0.16857720836142953</c:v>
                </c:pt>
                <c:pt idx="1874">
                  <c:v>0.16287100989359715</c:v>
                </c:pt>
                <c:pt idx="1875">
                  <c:v>0.16644217817971907</c:v>
                </c:pt>
                <c:pt idx="1876">
                  <c:v>0.16735596806771183</c:v>
                </c:pt>
                <c:pt idx="1877">
                  <c:v>0.16541852308275667</c:v>
                </c:pt>
                <c:pt idx="1878">
                  <c:v>0.15766582094961942</c:v>
                </c:pt>
                <c:pt idx="1879">
                  <c:v>0.1574090826850009</c:v>
                </c:pt>
                <c:pt idx="1880">
                  <c:v>0.15988638446032619</c:v>
                </c:pt>
                <c:pt idx="1881">
                  <c:v>0.15482979860987348</c:v>
                </c:pt>
                <c:pt idx="1882">
                  <c:v>0.14608982139760709</c:v>
                </c:pt>
                <c:pt idx="1883">
                  <c:v>0.1494661921708185</c:v>
                </c:pt>
                <c:pt idx="1884">
                  <c:v>0.15014746626150685</c:v>
                </c:pt>
                <c:pt idx="1885">
                  <c:v>0.14810690423162584</c:v>
                </c:pt>
                <c:pt idx="1886">
                  <c:v>0.14653719960982531</c:v>
                </c:pt>
                <c:pt idx="1887">
                  <c:v>0.14404190309908338</c:v>
                </c:pt>
                <c:pt idx="1888">
                  <c:v>0.14162348877374784</c:v>
                </c:pt>
                <c:pt idx="1889">
                  <c:v>0.14350252458145096</c:v>
                </c:pt>
                <c:pt idx="1890">
                  <c:v>0.14625726744186049</c:v>
                </c:pt>
                <c:pt idx="1891">
                  <c:v>0.14199234398646843</c:v>
                </c:pt>
                <c:pt idx="1892">
                  <c:v>0.13999475019686761</c:v>
                </c:pt>
                <c:pt idx="1893">
                  <c:v>0.14061819764910752</c:v>
                </c:pt>
                <c:pt idx="1894">
                  <c:v>0.14256346085091168</c:v>
                </c:pt>
                <c:pt idx="1895">
                  <c:v>0.14233117816091953</c:v>
                </c:pt>
                <c:pt idx="1896">
                  <c:v>0.14373531007051166</c:v>
                </c:pt>
                <c:pt idx="1897">
                  <c:v>0.14298683613254651</c:v>
                </c:pt>
                <c:pt idx="1898">
                  <c:v>0.14339950599213247</c:v>
                </c:pt>
                <c:pt idx="1899">
                  <c:v>0.14327242524916944</c:v>
                </c:pt>
                <c:pt idx="1900">
                  <c:v>0.14200883815135334</c:v>
                </c:pt>
                <c:pt idx="1901">
                  <c:v>0.14370501916066922</c:v>
                </c:pt>
                <c:pt idx="1902">
                  <c:v>0.1381103074141049</c:v>
                </c:pt>
                <c:pt idx="1903">
                  <c:v>0.1388508267105143</c:v>
                </c:pt>
                <c:pt idx="1904">
                  <c:v>0.13602038031116367</c:v>
                </c:pt>
                <c:pt idx="1905">
                  <c:v>0.13723039896325095</c:v>
                </c:pt>
                <c:pt idx="1906">
                  <c:v>0.13678022588409555</c:v>
                </c:pt>
                <c:pt idx="1907">
                  <c:v>0.13779527559055116</c:v>
                </c:pt>
                <c:pt idx="1908">
                  <c:v>0.14073645652593023</c:v>
                </c:pt>
                <c:pt idx="1909">
                  <c:v>0.13303465301270914</c:v>
                </c:pt>
                <c:pt idx="1910">
                  <c:v>0.1365967365967366</c:v>
                </c:pt>
                <c:pt idx="1911">
                  <c:v>0.12960346198004064</c:v>
                </c:pt>
                <c:pt idx="1912">
                  <c:v>0.12643826206422806</c:v>
                </c:pt>
                <c:pt idx="1913">
                  <c:v>0.12734354935365122</c:v>
                </c:pt>
                <c:pt idx="1914">
                  <c:v>0.12677745417166353</c:v>
                </c:pt>
                <c:pt idx="1915">
                  <c:v>0.12568166325835037</c:v>
                </c:pt>
                <c:pt idx="1916">
                  <c:v>0.12475517329472877</c:v>
                </c:pt>
                <c:pt idx="1917">
                  <c:v>0.12216773757186337</c:v>
                </c:pt>
                <c:pt idx="1918">
                  <c:v>0.12294386976428692</c:v>
                </c:pt>
                <c:pt idx="1919">
                  <c:v>0.12134490604196511</c:v>
                </c:pt>
                <c:pt idx="1920">
                  <c:v>0.12254276231810059</c:v>
                </c:pt>
                <c:pt idx="1921">
                  <c:v>0.12060939483707152</c:v>
                </c:pt>
                <c:pt idx="1922">
                  <c:v>0.12173244490005125</c:v>
                </c:pt>
                <c:pt idx="1923">
                  <c:v>0.12236105127100387</c:v>
                </c:pt>
                <c:pt idx="1924">
                  <c:v>0.11960600375234522</c:v>
                </c:pt>
                <c:pt idx="1925">
                  <c:v>0.11832319134550373</c:v>
                </c:pt>
                <c:pt idx="1926">
                  <c:v>0.11786496043104899</c:v>
                </c:pt>
                <c:pt idx="1927">
                  <c:v>0.11847133757961782</c:v>
                </c:pt>
                <c:pt idx="1928">
                  <c:v>0.11856021835551007</c:v>
                </c:pt>
                <c:pt idx="1929">
                  <c:v>0.11683427702188794</c:v>
                </c:pt>
                <c:pt idx="1930">
                  <c:v>0.1159456952525508</c:v>
                </c:pt>
                <c:pt idx="1931">
                  <c:v>0.12123745819397994</c:v>
                </c:pt>
                <c:pt idx="1932">
                  <c:v>0.12168823166974738</c:v>
                </c:pt>
                <c:pt idx="1933">
                  <c:v>0.12366460184935811</c:v>
                </c:pt>
                <c:pt idx="1934">
                  <c:v>0.12369150934955712</c:v>
                </c:pt>
                <c:pt idx="1935">
                  <c:v>0.12268847795163584</c:v>
                </c:pt>
                <c:pt idx="1936">
                  <c:v>0.12277580071174377</c:v>
                </c:pt>
                <c:pt idx="1937">
                  <c:v>0.12709137709137708</c:v>
                </c:pt>
                <c:pt idx="1938">
                  <c:v>0.13138031889800925</c:v>
                </c:pt>
                <c:pt idx="1939">
                  <c:v>0.1319920091324201</c:v>
                </c:pt>
                <c:pt idx="1940">
                  <c:v>0.12982472496736902</c:v>
                </c:pt>
                <c:pt idx="1941">
                  <c:v>0.12236231503370984</c:v>
                </c:pt>
                <c:pt idx="1942">
                  <c:v>0.12595763857593509</c:v>
                </c:pt>
                <c:pt idx="1943">
                  <c:v>0.12467544095263677</c:v>
                </c:pt>
                <c:pt idx="1944">
                  <c:v>0.12211818743927215</c:v>
                </c:pt>
                <c:pt idx="1945">
                  <c:v>0.12081213822136468</c:v>
                </c:pt>
                <c:pt idx="1946">
                  <c:v>0.1174210076857387</c:v>
                </c:pt>
                <c:pt idx="1947">
                  <c:v>0.11526298268974701</c:v>
                </c:pt>
                <c:pt idx="1948">
                  <c:v>0.11586901763224182</c:v>
                </c:pt>
                <c:pt idx="1949">
                  <c:v>0.11533928270752651</c:v>
                </c:pt>
                <c:pt idx="1950">
                  <c:v>0.11624989545872712</c:v>
                </c:pt>
                <c:pt idx="1951">
                  <c:v>0.11794654221467969</c:v>
                </c:pt>
                <c:pt idx="1952">
                  <c:v>0.11988354170234629</c:v>
                </c:pt>
                <c:pt idx="1953">
                  <c:v>0.12207372466806428</c:v>
                </c:pt>
                <c:pt idx="1954">
                  <c:v>0.11999309392265194</c:v>
                </c:pt>
                <c:pt idx="1955">
                  <c:v>0.12008828111476544</c:v>
                </c:pt>
                <c:pt idx="1956">
                  <c:v>0.11983759713612153</c:v>
                </c:pt>
                <c:pt idx="1957">
                  <c:v>0.11629401182215368</c:v>
                </c:pt>
                <c:pt idx="1958">
                  <c:v>0.1192448552493896</c:v>
                </c:pt>
                <c:pt idx="1959">
                  <c:v>0.1193166999913066</c:v>
                </c:pt>
                <c:pt idx="1960">
                  <c:v>0.11842677096914385</c:v>
                </c:pt>
                <c:pt idx="1961">
                  <c:v>0.11768032715565996</c:v>
                </c:pt>
                <c:pt idx="1962">
                  <c:v>0.12107882342486448</c:v>
                </c:pt>
                <c:pt idx="1963">
                  <c:v>0.12329700272479564</c:v>
                </c:pt>
                <c:pt idx="1964">
                  <c:v>0.11945012901503693</c:v>
                </c:pt>
                <c:pt idx="1965">
                  <c:v>0.1191437802907916</c:v>
                </c:pt>
                <c:pt idx="1966">
                  <c:v>0.1157613535173642</c:v>
                </c:pt>
                <c:pt idx="1967">
                  <c:v>0.11598509713474672</c:v>
                </c:pt>
                <c:pt idx="1968">
                  <c:v>0.11420539400860934</c:v>
                </c:pt>
                <c:pt idx="1969">
                  <c:v>0.1128518321826872</c:v>
                </c:pt>
                <c:pt idx="1970">
                  <c:v>0.11415119481211691</c:v>
                </c:pt>
                <c:pt idx="1971">
                  <c:v>0.10881577828785174</c:v>
                </c:pt>
                <c:pt idx="1972">
                  <c:v>0.10698878343399482</c:v>
                </c:pt>
                <c:pt idx="1973">
                  <c:v>0.11179327407678914</c:v>
                </c:pt>
                <c:pt idx="1974">
                  <c:v>0.11101083032490976</c:v>
                </c:pt>
                <c:pt idx="1975">
                  <c:v>0.10025579668289464</c:v>
                </c:pt>
                <c:pt idx="1976">
                  <c:v>0.10085749285422621</c:v>
                </c:pt>
                <c:pt idx="1977">
                  <c:v>9.8895861466359508E-2</c:v>
                </c:pt>
                <c:pt idx="1978">
                  <c:v>9.878419452887538E-2</c:v>
                </c:pt>
                <c:pt idx="1979">
                  <c:v>9.8297770318868383E-2</c:v>
                </c:pt>
                <c:pt idx="1980">
                  <c:v>9.9484453036893822E-2</c:v>
                </c:pt>
                <c:pt idx="1981">
                  <c:v>0.10067928190198933</c:v>
                </c:pt>
                <c:pt idx="1982">
                  <c:v>0.1000080651665457</c:v>
                </c:pt>
                <c:pt idx="1983">
                  <c:v>0.10012111425111023</c:v>
                </c:pt>
                <c:pt idx="1984">
                  <c:v>0.10178851067337015</c:v>
                </c:pt>
                <c:pt idx="1985">
                  <c:v>0.10155414850752405</c:v>
                </c:pt>
                <c:pt idx="1986">
                  <c:v>9.7610368570271375E-2</c:v>
                </c:pt>
                <c:pt idx="1987">
                  <c:v>9.6845374305328538E-2</c:v>
                </c:pt>
                <c:pt idx="1988">
                  <c:v>9.765625E-2</c:v>
                </c:pt>
                <c:pt idx="1989">
                  <c:v>0.10006615944426066</c:v>
                </c:pt>
                <c:pt idx="1990">
                  <c:v>9.7999677367317309E-2</c:v>
                </c:pt>
                <c:pt idx="1991">
                  <c:v>9.5538886695617831E-2</c:v>
                </c:pt>
                <c:pt idx="1992">
                  <c:v>9.6804434662101577E-2</c:v>
                </c:pt>
                <c:pt idx="1993">
                  <c:v>9.8119378577269017E-2</c:v>
                </c:pt>
                <c:pt idx="1994">
                  <c:v>9.8388152511863849E-2</c:v>
                </c:pt>
                <c:pt idx="1995">
                  <c:v>9.9950437799438296E-2</c:v>
                </c:pt>
                <c:pt idx="1996">
                  <c:v>0.10235888795282225</c:v>
                </c:pt>
                <c:pt idx="1997">
                  <c:v>0.10267552828902522</c:v>
                </c:pt>
                <c:pt idx="1998">
                  <c:v>0.10423000086858335</c:v>
                </c:pt>
                <c:pt idx="1999">
                  <c:v>0.10072941993747829</c:v>
                </c:pt>
                <c:pt idx="2000">
                  <c:v>0.10017421602787456</c:v>
                </c:pt>
                <c:pt idx="2001">
                  <c:v>0.10035470196383769</c:v>
                </c:pt>
                <c:pt idx="2002">
                  <c:v>0.10110611821638438</c:v>
                </c:pt>
                <c:pt idx="2003">
                  <c:v>0.10038944180008655</c:v>
                </c:pt>
                <c:pt idx="2004">
                  <c:v>9.9827139152981859E-2</c:v>
                </c:pt>
                <c:pt idx="2005">
                  <c:v>9.8729993041057756E-2</c:v>
                </c:pt>
                <c:pt idx="2006">
                  <c:v>9.9622575265513907E-2</c:v>
                </c:pt>
                <c:pt idx="2007">
                  <c:v>9.965187119234116E-2</c:v>
                </c:pt>
                <c:pt idx="2008">
                  <c:v>0.10260350750316398</c:v>
                </c:pt>
                <c:pt idx="2009">
                  <c:v>0.10090305934389975</c:v>
                </c:pt>
                <c:pt idx="2010">
                  <c:v>9.6771355678719098E-2</c:v>
                </c:pt>
                <c:pt idx="2011">
                  <c:v>8.6964160224877018E-2</c:v>
                </c:pt>
                <c:pt idx="2012">
                  <c:v>8.1434635709954087E-2</c:v>
                </c:pt>
                <c:pt idx="2013">
                  <c:v>8.1507676384336716E-2</c:v>
                </c:pt>
                <c:pt idx="2014">
                  <c:v>8.3583937732177593E-2</c:v>
                </c:pt>
                <c:pt idx="2015">
                  <c:v>8.344923504867871E-2</c:v>
                </c:pt>
                <c:pt idx="2016">
                  <c:v>8.3642321289988789E-2</c:v>
                </c:pt>
                <c:pt idx="2017">
                  <c:v>8.5373290356302811E-2</c:v>
                </c:pt>
                <c:pt idx="2018">
                  <c:v>8.5088096261280624E-2</c:v>
                </c:pt>
                <c:pt idx="2019">
                  <c:v>8.577369606653959E-2</c:v>
                </c:pt>
                <c:pt idx="2020">
                  <c:v>8.9221824686940968E-2</c:v>
                </c:pt>
                <c:pt idx="2021">
                  <c:v>8.9397182093811312E-2</c:v>
                </c:pt>
                <c:pt idx="2022">
                  <c:v>8.9798850574712638E-2</c:v>
                </c:pt>
                <c:pt idx="2023">
                  <c:v>9.1235955056179777E-2</c:v>
                </c:pt>
                <c:pt idx="2024">
                  <c:v>9.5481187370013237E-2</c:v>
                </c:pt>
                <c:pt idx="2025">
                  <c:v>9.551730660109703E-2</c:v>
                </c:pt>
                <c:pt idx="2026">
                  <c:v>9.7541943035505271E-2</c:v>
                </c:pt>
                <c:pt idx="2027">
                  <c:v>9.6988010527341836E-2</c:v>
                </c:pt>
                <c:pt idx="2028">
                  <c:v>9.5153208710734238E-2</c:v>
                </c:pt>
                <c:pt idx="2029">
                  <c:v>9.9124360487996846E-2</c:v>
                </c:pt>
                <c:pt idx="2030">
                  <c:v>9.8224679860302685E-2</c:v>
                </c:pt>
                <c:pt idx="2031">
                  <c:v>9.9576062308981556E-2</c:v>
                </c:pt>
                <c:pt idx="2032">
                  <c:v>0.10062456627342123</c:v>
                </c:pt>
                <c:pt idx="2033">
                  <c:v>9.9685719897858974E-2</c:v>
                </c:pt>
                <c:pt idx="2034">
                  <c:v>0.10408326661329063</c:v>
                </c:pt>
                <c:pt idx="2035">
                  <c:v>0.10579345088161209</c:v>
                </c:pt>
                <c:pt idx="2036">
                  <c:v>0.10162204416650381</c:v>
                </c:pt>
                <c:pt idx="2037">
                  <c:v>0.10172989974444663</c:v>
                </c:pt>
                <c:pt idx="2038">
                  <c:v>0.10246510246510246</c:v>
                </c:pt>
                <c:pt idx="2039">
                  <c:v>0.10360088513377591</c:v>
                </c:pt>
                <c:pt idx="2040">
                  <c:v>0.10627374473765273</c:v>
                </c:pt>
                <c:pt idx="2041">
                  <c:v>0.10519865182310285</c:v>
                </c:pt>
                <c:pt idx="2042">
                  <c:v>0.10918635170603674</c:v>
                </c:pt>
                <c:pt idx="2043">
                  <c:v>0.10661422213021428</c:v>
                </c:pt>
                <c:pt idx="2044">
                  <c:v>0.10706967213114754</c:v>
                </c:pt>
                <c:pt idx="2045">
                  <c:v>0.10483536964174778</c:v>
                </c:pt>
                <c:pt idx="2046">
                  <c:v>0.10263854930725345</c:v>
                </c:pt>
                <c:pt idx="2047">
                  <c:v>0.10301635991820041</c:v>
                </c:pt>
                <c:pt idx="2048">
                  <c:v>0.10238119675664578</c:v>
                </c:pt>
                <c:pt idx="2049">
                  <c:v>0.10159100121605188</c:v>
                </c:pt>
                <c:pt idx="2050">
                  <c:v>0.10121354272894147</c:v>
                </c:pt>
                <c:pt idx="2051">
                  <c:v>0.10013249082755808</c:v>
                </c:pt>
                <c:pt idx="2052">
                  <c:v>0.1006556705255609</c:v>
                </c:pt>
                <c:pt idx="2053">
                  <c:v>0.1018808777429467</c:v>
                </c:pt>
                <c:pt idx="2054">
                  <c:v>0.10527161684345869</c:v>
                </c:pt>
                <c:pt idx="2055">
                  <c:v>0.10315277190012696</c:v>
                </c:pt>
                <c:pt idx="2056">
                  <c:v>0.10104712041884817</c:v>
                </c:pt>
                <c:pt idx="2057">
                  <c:v>0.10371003955949962</c:v>
                </c:pt>
                <c:pt idx="2058">
                  <c:v>0</c:v>
                </c:pt>
                <c:pt idx="2059">
                  <c:v>0.10343007915567283</c:v>
                </c:pt>
                <c:pt idx="2060">
                  <c:v>0.1058115801912128</c:v>
                </c:pt>
                <c:pt idx="2061">
                  <c:v>0.1046314000424899</c:v>
                </c:pt>
                <c:pt idx="2062">
                  <c:v>0.10383555838101294</c:v>
                </c:pt>
                <c:pt idx="2063">
                  <c:v>0</c:v>
                </c:pt>
                <c:pt idx="2064">
                  <c:v>0.10504425722512531</c:v>
                </c:pt>
                <c:pt idx="2065">
                  <c:v>0.10397877984084881</c:v>
                </c:pt>
                <c:pt idx="2066">
                  <c:v>0.10571276027762946</c:v>
                </c:pt>
                <c:pt idx="2067">
                  <c:v>0.1072961373390558</c:v>
                </c:pt>
                <c:pt idx="2068">
                  <c:v>0.10890662065990943</c:v>
                </c:pt>
                <c:pt idx="2069">
                  <c:v>0.10854150758154248</c:v>
                </c:pt>
                <c:pt idx="2070">
                  <c:v>0.10794896957801768</c:v>
                </c:pt>
                <c:pt idx="2071">
                  <c:v>0.10520607375271149</c:v>
                </c:pt>
                <c:pt idx="2072">
                  <c:v>0.10689617366516831</c:v>
                </c:pt>
                <c:pt idx="2073">
                  <c:v>0.10746792411448625</c:v>
                </c:pt>
                <c:pt idx="2074">
                  <c:v>0.10858753315649866</c:v>
                </c:pt>
                <c:pt idx="2075">
                  <c:v>0.10523134410374767</c:v>
                </c:pt>
                <c:pt idx="2076">
                  <c:v>0.10603723697256803</c:v>
                </c:pt>
                <c:pt idx="2077">
                  <c:v>0.10422365685523581</c:v>
                </c:pt>
                <c:pt idx="2078">
                  <c:v>0.1036085292509568</c:v>
                </c:pt>
                <c:pt idx="2079">
                  <c:v>0.10227521330124699</c:v>
                </c:pt>
                <c:pt idx="2080">
                  <c:v>0.10392546035946633</c:v>
                </c:pt>
                <c:pt idx="2081">
                  <c:v>0.10746033532125578</c:v>
                </c:pt>
                <c:pt idx="2082">
                  <c:v>0.11173184357541899</c:v>
                </c:pt>
                <c:pt idx="2083">
                  <c:v>0.10934279825967484</c:v>
                </c:pt>
                <c:pt idx="2084">
                  <c:v>0.11100724468333723</c:v>
                </c:pt>
                <c:pt idx="2085">
                  <c:v>0.11149825783972125</c:v>
                </c:pt>
                <c:pt idx="2086">
                  <c:v>0.11358341099720409</c:v>
                </c:pt>
                <c:pt idx="2087">
                  <c:v>0.11771771771771773</c:v>
                </c:pt>
                <c:pt idx="2088">
                  <c:v>0.11553120533587423</c:v>
                </c:pt>
                <c:pt idx="2089">
                  <c:v>0.11560350960398387</c:v>
                </c:pt>
                <c:pt idx="2090">
                  <c:v>0.11346266901822458</c:v>
                </c:pt>
                <c:pt idx="2091">
                  <c:v>0.11713678744246431</c:v>
                </c:pt>
                <c:pt idx="2092">
                  <c:v>0.11159169550173011</c:v>
                </c:pt>
                <c:pt idx="2093">
                  <c:v>0.10974056057447301</c:v>
                </c:pt>
                <c:pt idx="2094">
                  <c:v>0.10612543632473821</c:v>
                </c:pt>
                <c:pt idx="2095">
                  <c:v>0.10510341726618705</c:v>
                </c:pt>
                <c:pt idx="2096">
                  <c:v>0.10698516925166987</c:v>
                </c:pt>
                <c:pt idx="2097">
                  <c:v>0.10795839927650917</c:v>
                </c:pt>
                <c:pt idx="2098">
                  <c:v>0.10965909090909091</c:v>
                </c:pt>
                <c:pt idx="2099">
                  <c:v>0.11113683723084047</c:v>
                </c:pt>
                <c:pt idx="2100">
                  <c:v>0.11122819341997425</c:v>
                </c:pt>
                <c:pt idx="2101">
                  <c:v>0.11167572677853933</c:v>
                </c:pt>
                <c:pt idx="2102">
                  <c:v>0.11304870715574263</c:v>
                </c:pt>
                <c:pt idx="2103">
                  <c:v>0.11305180045459982</c:v>
                </c:pt>
                <c:pt idx="2104">
                  <c:v>0.11474228042773039</c:v>
                </c:pt>
                <c:pt idx="2105">
                  <c:v>0.11475017929715516</c:v>
                </c:pt>
                <c:pt idx="2106">
                  <c:v>0.11371797941106056</c:v>
                </c:pt>
                <c:pt idx="2107">
                  <c:v>0.11511571841851496</c:v>
                </c:pt>
                <c:pt idx="2108">
                  <c:v>0.11853843333740681</c:v>
                </c:pt>
                <c:pt idx="2109">
                  <c:v>0.11483253588516747</c:v>
                </c:pt>
                <c:pt idx="2110">
                  <c:v>0.11960542540073983</c:v>
                </c:pt>
                <c:pt idx="2111">
                  <c:v>0.11615503140926869</c:v>
                </c:pt>
                <c:pt idx="2112">
                  <c:v>0.11400848999393572</c:v>
                </c:pt>
                <c:pt idx="2113">
                  <c:v>0.11179462912575416</c:v>
                </c:pt>
                <c:pt idx="2114">
                  <c:v>0.11105860113421551</c:v>
                </c:pt>
                <c:pt idx="2115">
                  <c:v>0.11197604790419161</c:v>
                </c:pt>
                <c:pt idx="2116">
                  <c:v>0.11168179646440515</c:v>
                </c:pt>
                <c:pt idx="2117">
                  <c:v>0.11007973342853743</c:v>
                </c:pt>
                <c:pt idx="2118">
                  <c:v>0.10967277957569219</c:v>
                </c:pt>
                <c:pt idx="2119">
                  <c:v>0.10874676698800846</c:v>
                </c:pt>
                <c:pt idx="2120">
                  <c:v>0.10843941537010843</c:v>
                </c:pt>
                <c:pt idx="2121">
                  <c:v>0.11107108549471661</c:v>
                </c:pt>
                <c:pt idx="2122">
                  <c:v>0.111044776119403</c:v>
                </c:pt>
                <c:pt idx="2123">
                  <c:v>0.1142024055400316</c:v>
                </c:pt>
                <c:pt idx="2124">
                  <c:v>0.11576080227807355</c:v>
                </c:pt>
                <c:pt idx="2125">
                  <c:v>0.11497903697115998</c:v>
                </c:pt>
                <c:pt idx="2126">
                  <c:v>0.11582028764159349</c:v>
                </c:pt>
                <c:pt idx="2127">
                  <c:v>0.11601369341955116</c:v>
                </c:pt>
                <c:pt idx="2128">
                  <c:v>0.11842273716553578</c:v>
                </c:pt>
                <c:pt idx="2129">
                  <c:v>0.11802437459910198</c:v>
                </c:pt>
                <c:pt idx="2130">
                  <c:v>0.11667941851568478</c:v>
                </c:pt>
                <c:pt idx="2131">
                  <c:v>0.11661623802319719</c:v>
                </c:pt>
                <c:pt idx="2132">
                  <c:v>0.1169927119294208</c:v>
                </c:pt>
                <c:pt idx="2133">
                  <c:v>0.11754587155963302</c:v>
                </c:pt>
                <c:pt idx="2134">
                  <c:v>0.11342035230008871</c:v>
                </c:pt>
                <c:pt idx="2135">
                  <c:v>0.10864072764022234</c:v>
                </c:pt>
                <c:pt idx="2136">
                  <c:v>0.10692142224471718</c:v>
                </c:pt>
                <c:pt idx="2137">
                  <c:v>0.10842906931715503</c:v>
                </c:pt>
                <c:pt idx="2138">
                  <c:v>0.10617884098759116</c:v>
                </c:pt>
                <c:pt idx="2139">
                  <c:v>0.10805248263442245</c:v>
                </c:pt>
                <c:pt idx="2140">
                  <c:v>0.1105762976453753</c:v>
                </c:pt>
                <c:pt idx="2141">
                  <c:v>0.11021259945219772</c:v>
                </c:pt>
                <c:pt idx="2142">
                  <c:v>0.1091901728844404</c:v>
                </c:pt>
                <c:pt idx="2143">
                  <c:v>0.10936476751800916</c:v>
                </c:pt>
                <c:pt idx="2144">
                  <c:v>0.11120042872454448</c:v>
                </c:pt>
                <c:pt idx="2145">
                  <c:v>0.10704960835509138</c:v>
                </c:pt>
                <c:pt idx="2146">
                  <c:v>0.10632746249184605</c:v>
                </c:pt>
                <c:pt idx="2147">
                  <c:v>0.10997067448680352</c:v>
                </c:pt>
                <c:pt idx="2148">
                  <c:v>0.11431682090364725</c:v>
                </c:pt>
                <c:pt idx="2149">
                  <c:v>0.11536336004421111</c:v>
                </c:pt>
                <c:pt idx="2150">
                  <c:v>0.11274110296115186</c:v>
                </c:pt>
                <c:pt idx="2151">
                  <c:v>0.10974952868300565</c:v>
                </c:pt>
                <c:pt idx="2152">
                  <c:v>0.10756972111553785</c:v>
                </c:pt>
                <c:pt idx="2153">
                  <c:v>0.10527004053877338</c:v>
                </c:pt>
                <c:pt idx="2154">
                  <c:v>0.10496555310022096</c:v>
                </c:pt>
                <c:pt idx="2155">
                  <c:v>0.10855043420173681</c:v>
                </c:pt>
                <c:pt idx="2156">
                  <c:v>0.10750898681933165</c:v>
                </c:pt>
                <c:pt idx="2157">
                  <c:v>0.10659427966101696</c:v>
                </c:pt>
                <c:pt idx="2158">
                  <c:v>0.10432766615146831</c:v>
                </c:pt>
                <c:pt idx="2159">
                  <c:v>0.10144472361809045</c:v>
                </c:pt>
                <c:pt idx="2160">
                  <c:v>9.9488522954091815E-2</c:v>
                </c:pt>
                <c:pt idx="2161">
                  <c:v>9.8946207572601391E-2</c:v>
                </c:pt>
                <c:pt idx="2162">
                  <c:v>9.8844282238442813E-2</c:v>
                </c:pt>
                <c:pt idx="2163">
                  <c:v>9.7363328495403967E-2</c:v>
                </c:pt>
                <c:pt idx="2164">
                  <c:v>9.8985399653551104E-2</c:v>
                </c:pt>
                <c:pt idx="2165">
                  <c:v>0.10264773599386032</c:v>
                </c:pt>
                <c:pt idx="2166">
                  <c:v>0.10407268977961076</c:v>
                </c:pt>
                <c:pt idx="2167">
                  <c:v>0.10682356034709439</c:v>
                </c:pt>
                <c:pt idx="2168">
                  <c:v>0.10869565217391305</c:v>
                </c:pt>
                <c:pt idx="2169">
                  <c:v>0.10806451612903226</c:v>
                </c:pt>
                <c:pt idx="2170">
                  <c:v>0.10619754680438992</c:v>
                </c:pt>
                <c:pt idx="2171">
                  <c:v>0.10633513235672065</c:v>
                </c:pt>
                <c:pt idx="2172">
                  <c:v>0.11244527000132677</c:v>
                </c:pt>
                <c:pt idx="2173">
                  <c:v>0.10987929677250066</c:v>
                </c:pt>
                <c:pt idx="2174">
                  <c:v>0.10942872256016926</c:v>
                </c:pt>
                <c:pt idx="2175">
                  <c:v>0.11244527000132677</c:v>
                </c:pt>
                <c:pt idx="2176">
                  <c:v>0.11123507021918887</c:v>
                </c:pt>
                <c:pt idx="2177">
                  <c:v>0.11169727758238895</c:v>
                </c:pt>
                <c:pt idx="2178">
                  <c:v>0.11121983039791258</c:v>
                </c:pt>
                <c:pt idx="2179">
                  <c:v>0.11597418313836223</c:v>
                </c:pt>
                <c:pt idx="2180">
                  <c:v>0.11270220100769027</c:v>
                </c:pt>
                <c:pt idx="2181">
                  <c:v>0.11243474769107216</c:v>
                </c:pt>
                <c:pt idx="2182">
                  <c:v>0.112909808189362</c:v>
                </c:pt>
                <c:pt idx="2183">
                  <c:v>0.11756473058082575</c:v>
                </c:pt>
                <c:pt idx="2184">
                  <c:v>0.11473345459633412</c:v>
                </c:pt>
                <c:pt idx="2185">
                  <c:v>0.11165387299371946</c:v>
                </c:pt>
                <c:pt idx="2186">
                  <c:v>0.10920652474426321</c:v>
                </c:pt>
                <c:pt idx="2187">
                  <c:v>0.10398613518197573</c:v>
                </c:pt>
                <c:pt idx="2188">
                  <c:v>0.1007423117709438</c:v>
                </c:pt>
                <c:pt idx="2189">
                  <c:v>9.7048588735661814E-2</c:v>
                </c:pt>
                <c:pt idx="2190">
                  <c:v>9.8950332821300557E-2</c:v>
                </c:pt>
                <c:pt idx="2191">
                  <c:v>0.10173924414803191</c:v>
                </c:pt>
                <c:pt idx="2192">
                  <c:v>9.9383768191949662E-2</c:v>
                </c:pt>
                <c:pt idx="2193">
                  <c:v>9.9051768323936445E-2</c:v>
                </c:pt>
                <c:pt idx="2194">
                  <c:v>9.7437198680537934E-2</c:v>
                </c:pt>
                <c:pt idx="2195">
                  <c:v>9.3710048580925603E-2</c:v>
                </c:pt>
                <c:pt idx="2196">
                  <c:v>9.2145399084900853E-2</c:v>
                </c:pt>
                <c:pt idx="2197">
                  <c:v>9.2142308676734064E-2</c:v>
                </c:pt>
                <c:pt idx="2198">
                  <c:v>9.2257217847769024E-2</c:v>
                </c:pt>
                <c:pt idx="2199">
                  <c:v>9.3085106382978719E-2</c:v>
                </c:pt>
                <c:pt idx="2200">
                  <c:v>9.5494283792871559E-2</c:v>
                </c:pt>
                <c:pt idx="2201">
                  <c:v>9.3637933324478673E-2</c:v>
                </c:pt>
                <c:pt idx="2202">
                  <c:v>9.3577487545442317E-2</c:v>
                </c:pt>
                <c:pt idx="2203">
                  <c:v>9.4744121715076068E-2</c:v>
                </c:pt>
                <c:pt idx="2204">
                  <c:v>9.0127565169162496E-2</c:v>
                </c:pt>
                <c:pt idx="2205">
                  <c:v>9.0858648911083362E-2</c:v>
                </c:pt>
                <c:pt idx="2206">
                  <c:v>8.5532422755602716E-2</c:v>
                </c:pt>
                <c:pt idx="2207">
                  <c:v>8.8135593220338981E-2</c:v>
                </c:pt>
                <c:pt idx="2208">
                  <c:v>8.8020904964929189E-2</c:v>
                </c:pt>
                <c:pt idx="2209">
                  <c:v>8.506363027461486E-2</c:v>
                </c:pt>
                <c:pt idx="2210">
                  <c:v>8.3712831502812751E-2</c:v>
                </c:pt>
                <c:pt idx="2211">
                  <c:v>8.4332311123501535E-2</c:v>
                </c:pt>
                <c:pt idx="2212">
                  <c:v>8.6268871315600293E-2</c:v>
                </c:pt>
                <c:pt idx="2213">
                  <c:v>8.2900098356048904E-2</c:v>
                </c:pt>
                <c:pt idx="2214">
                  <c:v>8.0915178571428562E-2</c:v>
                </c:pt>
                <c:pt idx="2215">
                  <c:v>8.1430957683741645E-2</c:v>
                </c:pt>
                <c:pt idx="2216">
                  <c:v>8.0065137739177644E-2</c:v>
                </c:pt>
                <c:pt idx="2217">
                  <c:v>7.9940884052129513E-2</c:v>
                </c:pt>
                <c:pt idx="2218">
                  <c:v>7.8295605858854866E-2</c:v>
                </c:pt>
                <c:pt idx="2219">
                  <c:v>7.5537704068411496E-2</c:v>
                </c:pt>
                <c:pt idx="2220">
                  <c:v>7.2150792660092375E-2</c:v>
                </c:pt>
                <c:pt idx="2221">
                  <c:v>6.9334975369458124E-2</c:v>
                </c:pt>
                <c:pt idx="2222">
                  <c:v>6.932538203503541E-2</c:v>
                </c:pt>
                <c:pt idx="2223">
                  <c:v>7.0519221168247631E-2</c:v>
                </c:pt>
                <c:pt idx="2224">
                  <c:v>7.0908394020697582E-2</c:v>
                </c:pt>
                <c:pt idx="2225">
                  <c:v>6.8270073907052489E-2</c:v>
                </c:pt>
                <c:pt idx="2226">
                  <c:v>6.6941048299237388E-2</c:v>
                </c:pt>
                <c:pt idx="2227">
                  <c:v>6.4783471460254455E-2</c:v>
                </c:pt>
                <c:pt idx="2228">
                  <c:v>6.2963795817404994E-2</c:v>
                </c:pt>
                <c:pt idx="2229">
                  <c:v>6.2900274473924975E-2</c:v>
                </c:pt>
                <c:pt idx="2230">
                  <c:v>6.2715765247410821E-2</c:v>
                </c:pt>
                <c:pt idx="2231">
                  <c:v>6.3834726090993499E-2</c:v>
                </c:pt>
                <c:pt idx="2232">
                  <c:v>6.2951737001632091E-2</c:v>
                </c:pt>
                <c:pt idx="2233">
                  <c:v>6.161464931475296E-2</c:v>
                </c:pt>
                <c:pt idx="2234">
                  <c:v>6.0744985673352431E-2</c:v>
                </c:pt>
                <c:pt idx="2235">
                  <c:v>6.3966382631026039E-2</c:v>
                </c:pt>
                <c:pt idx="2236">
                  <c:v>6.5110851808634768E-2</c:v>
                </c:pt>
                <c:pt idx="2237">
                  <c:v>6.4033018867924521E-2</c:v>
                </c:pt>
                <c:pt idx="2238">
                  <c:v>6.3872729431318997E-2</c:v>
                </c:pt>
                <c:pt idx="2239">
                  <c:v>6.3146877543900456E-2</c:v>
                </c:pt>
                <c:pt idx="2240">
                  <c:v>6.0227142365492717E-2</c:v>
                </c:pt>
                <c:pt idx="2241">
                  <c:v>6.1288450377248983E-2</c:v>
                </c:pt>
                <c:pt idx="2242">
                  <c:v>6.291312559017942E-2</c:v>
                </c:pt>
                <c:pt idx="2243">
                  <c:v>6.2522118674059227E-2</c:v>
                </c:pt>
                <c:pt idx="2244">
                  <c:v>6.3067311092773776E-2</c:v>
                </c:pt>
                <c:pt idx="2245">
                  <c:v>6.3671736823487798E-2</c:v>
                </c:pt>
                <c:pt idx="2246">
                  <c:v>6.3675663044748212E-2</c:v>
                </c:pt>
                <c:pt idx="2247">
                  <c:v>6.210098665118978E-2</c:v>
                </c:pt>
                <c:pt idx="2248">
                  <c:v>6.1714019562179784E-2</c:v>
                </c:pt>
                <c:pt idx="2249">
                  <c:v>6.4278062135460071E-2</c:v>
                </c:pt>
                <c:pt idx="2250">
                  <c:v>6.4691656590084634E-2</c:v>
                </c:pt>
                <c:pt idx="2251">
                  <c:v>6.5206692913385822E-2</c:v>
                </c:pt>
                <c:pt idx="2252">
                  <c:v>6.8375015399778236E-2</c:v>
                </c:pt>
                <c:pt idx="2253">
                  <c:v>7.0626812965064942E-2</c:v>
                </c:pt>
                <c:pt idx="2254">
                  <c:v>7.1347820625549549E-2</c:v>
                </c:pt>
                <c:pt idx="2255">
                  <c:v>7.1966842501883954E-2</c:v>
                </c:pt>
                <c:pt idx="2256">
                  <c:v>7.162329615861214E-2</c:v>
                </c:pt>
                <c:pt idx="2257">
                  <c:v>7.2386391854978888E-2</c:v>
                </c:pt>
                <c:pt idx="2258">
                  <c:v>7.3234852278417625E-2</c:v>
                </c:pt>
                <c:pt idx="2259">
                  <c:v>7.3024054982817874E-2</c:v>
                </c:pt>
                <c:pt idx="2260">
                  <c:v>7.1986334797462193E-2</c:v>
                </c:pt>
                <c:pt idx="2261">
                  <c:v>7.3399139458364973E-2</c:v>
                </c:pt>
                <c:pt idx="2262">
                  <c:v>7.5105918603158295E-2</c:v>
                </c:pt>
                <c:pt idx="2263">
                  <c:v>7.4316664567325857E-2</c:v>
                </c:pt>
                <c:pt idx="2264">
                  <c:v>7.4738415545590436E-2</c:v>
                </c:pt>
                <c:pt idx="2265">
                  <c:v>7.3931411530815103E-2</c:v>
                </c:pt>
                <c:pt idx="2266">
                  <c:v>7.508447002878238E-2</c:v>
                </c:pt>
                <c:pt idx="2267">
                  <c:v>7.5183298123524298E-2</c:v>
                </c:pt>
                <c:pt idx="2268">
                  <c:v>7.6354988108649394E-2</c:v>
                </c:pt>
                <c:pt idx="2269">
                  <c:v>7.8940667175961293E-2</c:v>
                </c:pt>
                <c:pt idx="2270">
                  <c:v>7.697160883280757E-2</c:v>
                </c:pt>
                <c:pt idx="2271">
                  <c:v>7.6745970836531077E-2</c:v>
                </c:pt>
                <c:pt idx="2272">
                  <c:v>7.7383274808167507E-2</c:v>
                </c:pt>
                <c:pt idx="2273">
                  <c:v>7.7329552777419763E-2</c:v>
                </c:pt>
                <c:pt idx="2274">
                  <c:v>8.3890418141302922E-2</c:v>
                </c:pt>
                <c:pt idx="2275">
                  <c:v>8.2597003457548987E-2</c:v>
                </c:pt>
                <c:pt idx="2276">
                  <c:v>8.2847896440129451E-2</c:v>
                </c:pt>
                <c:pt idx="2277">
                  <c:v>8.2050629690879021E-2</c:v>
                </c:pt>
                <c:pt idx="2278">
                  <c:v>8.3130835145159232E-2</c:v>
                </c:pt>
                <c:pt idx="2279">
                  <c:v>8.3569040884546156E-2</c:v>
                </c:pt>
                <c:pt idx="2280">
                  <c:v>8.6534679428346667E-2</c:v>
                </c:pt>
                <c:pt idx="2281">
                  <c:v>9.7393689986282561E-2</c:v>
                </c:pt>
                <c:pt idx="2282">
                  <c:v>9.5824777549623555E-2</c:v>
                </c:pt>
                <c:pt idx="2283">
                  <c:v>9.7187758478081046E-2</c:v>
                </c:pt>
                <c:pt idx="2284">
                  <c:v>9.7046998474975749E-2</c:v>
                </c:pt>
                <c:pt idx="2285">
                  <c:v>0.1002710027100271</c:v>
                </c:pt>
                <c:pt idx="2286">
                  <c:v>0.10030176749532979</c:v>
                </c:pt>
                <c:pt idx="2287">
                  <c:v>9.6353805628725919E-2</c:v>
                </c:pt>
                <c:pt idx="2288">
                  <c:v>9.1280295047418331E-2</c:v>
                </c:pt>
                <c:pt idx="2289">
                  <c:v>9.5319484617407302E-2</c:v>
                </c:pt>
                <c:pt idx="2290">
                  <c:v>0.10053344275748871</c:v>
                </c:pt>
                <c:pt idx="2291">
                  <c:v>0.10355443604813884</c:v>
                </c:pt>
                <c:pt idx="2292">
                  <c:v>0.10259254124497437</c:v>
                </c:pt>
                <c:pt idx="2293">
                  <c:v>0.10312846068660023</c:v>
                </c:pt>
                <c:pt idx="2294">
                  <c:v>0.1009687542638832</c:v>
                </c:pt>
                <c:pt idx="2295">
                  <c:v>0.10177771746505632</c:v>
                </c:pt>
                <c:pt idx="2296">
                  <c:v>0.10366607167376081</c:v>
                </c:pt>
                <c:pt idx="2297">
                  <c:v>0.10190399570930544</c:v>
                </c:pt>
                <c:pt idx="2298">
                  <c:v>9.8270440251572333E-2</c:v>
                </c:pt>
                <c:pt idx="2299">
                  <c:v>9.6612134484091214E-2</c:v>
                </c:pt>
                <c:pt idx="2300">
                  <c:v>9.6368352788586256E-2</c:v>
                </c:pt>
                <c:pt idx="2301">
                  <c:v>9.830112825833226E-2</c:v>
                </c:pt>
                <c:pt idx="2302">
                  <c:v>9.8689282960678498E-2</c:v>
                </c:pt>
                <c:pt idx="2303">
                  <c:v>9.7433277997701434E-2</c:v>
                </c:pt>
                <c:pt idx="2304">
                  <c:v>9.5586380832282478E-2</c:v>
                </c:pt>
                <c:pt idx="2305">
                  <c:v>9.2009386192416942E-2</c:v>
                </c:pt>
                <c:pt idx="2306">
                  <c:v>9.2171562000737367E-2</c:v>
                </c:pt>
                <c:pt idx="2307">
                  <c:v>9.078640657588026E-2</c:v>
                </c:pt>
                <c:pt idx="2308">
                  <c:v>9.0975699108560265E-2</c:v>
                </c:pt>
                <c:pt idx="2309">
                  <c:v>9.3684079910658885E-2</c:v>
                </c:pt>
                <c:pt idx="2310">
                  <c:v>9.4857713429855203E-2</c:v>
                </c:pt>
                <c:pt idx="2311">
                  <c:v>9.6625176440395227E-2</c:v>
                </c:pt>
                <c:pt idx="2312">
                  <c:v>9.6116878123798544E-2</c:v>
                </c:pt>
                <c:pt idx="2313">
                  <c:v>9.5311695002575997E-2</c:v>
                </c:pt>
                <c:pt idx="2314">
                  <c:v>9.4412829798241088E-2</c:v>
                </c:pt>
                <c:pt idx="2315">
                  <c:v>9.8938540165115968E-2</c:v>
                </c:pt>
                <c:pt idx="2316">
                  <c:v>0.10006626905235254</c:v>
                </c:pt>
                <c:pt idx="2317">
                  <c:v>0.10209637898175879</c:v>
                </c:pt>
                <c:pt idx="2318">
                  <c:v>0.10138375119879436</c:v>
                </c:pt>
                <c:pt idx="2319">
                  <c:v>9.9661016949152539E-2</c:v>
                </c:pt>
                <c:pt idx="2320">
                  <c:v>9.9495706692108485E-2</c:v>
                </c:pt>
                <c:pt idx="2321">
                  <c:v>9.9932019034670291E-2</c:v>
                </c:pt>
                <c:pt idx="2322">
                  <c:v>9.9930603747397651E-2</c:v>
                </c:pt>
                <c:pt idx="2323">
                  <c:v>9.9457504520795659E-2</c:v>
                </c:pt>
                <c:pt idx="2324">
                  <c:v>9.8775737340011133E-2</c:v>
                </c:pt>
                <c:pt idx="2325">
                  <c:v>9.8107431116059005E-2</c:v>
                </c:pt>
                <c:pt idx="2326">
                  <c:v>9.6698439010913115E-2</c:v>
                </c:pt>
                <c:pt idx="2327">
                  <c:v>9.376246841335284E-2</c:v>
                </c:pt>
                <c:pt idx="2328">
                  <c:v>9.1587073138819822E-2</c:v>
                </c:pt>
                <c:pt idx="2329">
                  <c:v>9.0944272445820443E-2</c:v>
                </c:pt>
                <c:pt idx="2330">
                  <c:v>8.9331291475242477E-2</c:v>
                </c:pt>
                <c:pt idx="2331">
                  <c:v>8.9881869542886503E-2</c:v>
                </c:pt>
                <c:pt idx="2332">
                  <c:v>8.8846880907372403E-2</c:v>
                </c:pt>
                <c:pt idx="2333">
                  <c:v>9.111762456989933E-2</c:v>
                </c:pt>
                <c:pt idx="2334">
                  <c:v>9.1570333809585666E-2</c:v>
                </c:pt>
                <c:pt idx="2335">
                  <c:v>8.9877613462519129E-2</c:v>
                </c:pt>
                <c:pt idx="2336">
                  <c:v>9.2859011247711218E-2</c:v>
                </c:pt>
                <c:pt idx="2337">
                  <c:v>9.2305706170926941E-2</c:v>
                </c:pt>
                <c:pt idx="2338">
                  <c:v>9.4559585492227968E-2</c:v>
                </c:pt>
                <c:pt idx="2339">
                  <c:v>9.4667697063369388E-2</c:v>
                </c:pt>
                <c:pt idx="2340">
                  <c:v>9.3116899458915325E-2</c:v>
                </c:pt>
                <c:pt idx="2341">
                  <c:v>9.4339622641509441E-2</c:v>
                </c:pt>
                <c:pt idx="2342">
                  <c:v>9.3956323006602338E-2</c:v>
                </c:pt>
                <c:pt idx="2343">
                  <c:v>9.3977498345466579E-2</c:v>
                </c:pt>
                <c:pt idx="2344">
                  <c:v>9.53696395685346E-2</c:v>
                </c:pt>
                <c:pt idx="2345">
                  <c:v>9.3008338678640154E-2</c:v>
                </c:pt>
                <c:pt idx="2346">
                  <c:v>9.3935483870967743E-2</c:v>
                </c:pt>
                <c:pt idx="2347">
                  <c:v>9.4252282371094259E-2</c:v>
                </c:pt>
                <c:pt idx="2348">
                  <c:v>9.753525767760643E-2</c:v>
                </c:pt>
                <c:pt idx="2349">
                  <c:v>9.5525067316322612E-2</c:v>
                </c:pt>
                <c:pt idx="2350">
                  <c:v>9.5069083534034732E-2</c:v>
                </c:pt>
                <c:pt idx="2351">
                  <c:v>9.3457943925233641E-2</c:v>
                </c:pt>
                <c:pt idx="2352">
                  <c:v>9.1443500979751804E-2</c:v>
                </c:pt>
                <c:pt idx="2353">
                  <c:v>9.3484042553191496E-2</c:v>
                </c:pt>
                <c:pt idx="2354">
                  <c:v>9.0978985135827764E-2</c:v>
                </c:pt>
                <c:pt idx="2355">
                  <c:v>9.1616134985499614E-2</c:v>
                </c:pt>
                <c:pt idx="2356">
                  <c:v>8.893737166324435E-2</c:v>
                </c:pt>
                <c:pt idx="2357">
                  <c:v>8.7755630339114682E-2</c:v>
                </c:pt>
                <c:pt idx="2358">
                  <c:v>8.5909782057780035E-2</c:v>
                </c:pt>
                <c:pt idx="2359">
                  <c:v>8.4643441076594134E-2</c:v>
                </c:pt>
                <c:pt idx="2360">
                  <c:v>8.5079683774626685E-2</c:v>
                </c:pt>
                <c:pt idx="2361">
                  <c:v>8.5189021232522019E-2</c:v>
                </c:pt>
                <c:pt idx="2362">
                  <c:v>8.2293943680082304E-2</c:v>
                </c:pt>
                <c:pt idx="2363">
                  <c:v>8.3517339914274583E-2</c:v>
                </c:pt>
                <c:pt idx="2364">
                  <c:v>7.6964405641370054E-2</c:v>
                </c:pt>
                <c:pt idx="2365">
                  <c:v>7.7975376196990437E-2</c:v>
                </c:pt>
                <c:pt idx="2366">
                  <c:v>7.8038674033149166E-2</c:v>
                </c:pt>
                <c:pt idx="2367">
                  <c:v>7.8195067264573995E-2</c:v>
                </c:pt>
                <c:pt idx="2368">
                  <c:v>7.6714285714285721E-2</c:v>
                </c:pt>
                <c:pt idx="2369">
                  <c:v>7.6967177870144773E-2</c:v>
                </c:pt>
                <c:pt idx="2370">
                  <c:v>7.9910714285714279E-2</c:v>
                </c:pt>
                <c:pt idx="2371">
                  <c:v>7.8033838973162184E-2</c:v>
                </c:pt>
                <c:pt idx="2372">
                  <c:v>7.7895355673133437E-2</c:v>
                </c:pt>
                <c:pt idx="2373">
                  <c:v>7.6832672249155298E-2</c:v>
                </c:pt>
                <c:pt idx="2374">
                  <c:v>7.5588957941899126E-2</c:v>
                </c:pt>
                <c:pt idx="2375">
                  <c:v>7.7168090343130172E-2</c:v>
                </c:pt>
                <c:pt idx="2376">
                  <c:v>8.2149946556726222E-2</c:v>
                </c:pt>
                <c:pt idx="2377">
                  <c:v>8.1324382056759223E-2</c:v>
                </c:pt>
                <c:pt idx="2378">
                  <c:v>8.1400706496697894E-2</c:v>
                </c:pt>
                <c:pt idx="2379">
                  <c:v>8.2227707497685903E-2</c:v>
                </c:pt>
                <c:pt idx="2380">
                  <c:v>7.7658479188115914E-2</c:v>
                </c:pt>
                <c:pt idx="2381">
                  <c:v>7.557067914362682E-2</c:v>
                </c:pt>
                <c:pt idx="2382">
                  <c:v>7.5014021312394846E-2</c:v>
                </c:pt>
                <c:pt idx="2383">
                  <c:v>7.4493361285814116E-2</c:v>
                </c:pt>
                <c:pt idx="2384">
                  <c:v>7.3950048834937901E-2</c:v>
                </c:pt>
                <c:pt idx="2385">
                  <c:v>7.4239049740163335E-2</c:v>
                </c:pt>
                <c:pt idx="2386">
                  <c:v>7.3398576512455516E-2</c:v>
                </c:pt>
                <c:pt idx="2387">
                  <c:v>7.3866154527995276E-2</c:v>
                </c:pt>
                <c:pt idx="2388">
                  <c:v>7.1571714858288005E-2</c:v>
                </c:pt>
                <c:pt idx="2389">
                  <c:v>7.088643849348418E-2</c:v>
                </c:pt>
                <c:pt idx="2390">
                  <c:v>7.2025352924229333E-2</c:v>
                </c:pt>
                <c:pt idx="2391">
                  <c:v>7.6657147151660901E-2</c:v>
                </c:pt>
                <c:pt idx="2392">
                  <c:v>7.6025142173002103E-2</c:v>
                </c:pt>
                <c:pt idx="2393">
                  <c:v>7.5685339690107267E-2</c:v>
                </c:pt>
                <c:pt idx="2394">
                  <c:v>7.7298255985811415E-2</c:v>
                </c:pt>
                <c:pt idx="2395">
                  <c:v>7.9433042964712819E-2</c:v>
                </c:pt>
                <c:pt idx="2396">
                  <c:v>7.50897343862168E-2</c:v>
                </c:pt>
                <c:pt idx="2397">
                  <c:v>7.3911251545541956E-2</c:v>
                </c:pt>
                <c:pt idx="2398">
                  <c:v>7.2748586401875606E-2</c:v>
                </c:pt>
                <c:pt idx="2399">
                  <c:v>7.15980460572226E-2</c:v>
                </c:pt>
                <c:pt idx="2400">
                  <c:v>7.2820941241993883E-2</c:v>
                </c:pt>
                <c:pt idx="2401">
                  <c:v>7.0428225154861301E-2</c:v>
                </c:pt>
                <c:pt idx="2402">
                  <c:v>7.0090308666936246E-2</c:v>
                </c:pt>
                <c:pt idx="2403">
                  <c:v>7.0912314196099821E-2</c:v>
                </c:pt>
                <c:pt idx="2404">
                  <c:v>6.9044107789247897E-2</c:v>
                </c:pt>
                <c:pt idx="2405">
                  <c:v>6.9780295702639203E-2</c:v>
                </c:pt>
                <c:pt idx="2406">
                  <c:v>7.0881769208959444E-2</c:v>
                </c:pt>
                <c:pt idx="2407">
                  <c:v>6.6703493992542467E-2</c:v>
                </c:pt>
                <c:pt idx="2408">
                  <c:v>6.6412629286880784E-2</c:v>
                </c:pt>
                <c:pt idx="2409">
                  <c:v>6.6538619838112212E-2</c:v>
                </c:pt>
                <c:pt idx="2410">
                  <c:v>6.831355230471986E-2</c:v>
                </c:pt>
                <c:pt idx="2411">
                  <c:v>6.454681342573719E-2</c:v>
                </c:pt>
                <c:pt idx="2412">
                  <c:v>6.2809033809969272E-2</c:v>
                </c:pt>
                <c:pt idx="2413">
                  <c:v>6.2905575420474105E-2</c:v>
                </c:pt>
                <c:pt idx="2414">
                  <c:v>6.2600969305331183E-2</c:v>
                </c:pt>
                <c:pt idx="2415">
                  <c:v>6.1182868796736914E-2</c:v>
                </c:pt>
                <c:pt idx="2416">
                  <c:v>6.4156206415620629E-2</c:v>
                </c:pt>
                <c:pt idx="2417">
                  <c:v>6.6324347454000857E-2</c:v>
                </c:pt>
                <c:pt idx="2418">
                  <c:v>7.064482188486397E-2</c:v>
                </c:pt>
                <c:pt idx="2419">
                  <c:v>6.7973669147109339E-2</c:v>
                </c:pt>
                <c:pt idx="2420">
                  <c:v>6.7787035729416745E-2</c:v>
                </c:pt>
                <c:pt idx="2421">
                  <c:v>6.754835039817976E-2</c:v>
                </c:pt>
                <c:pt idx="2422">
                  <c:v>6.8880866425992768E-2</c:v>
                </c:pt>
                <c:pt idx="2423">
                  <c:v>7.0376432078559745E-2</c:v>
                </c:pt>
                <c:pt idx="2424">
                  <c:v>6.9537909376401974E-2</c:v>
                </c:pt>
                <c:pt idx="2425">
                  <c:v>6.8934376881396753E-2</c:v>
                </c:pt>
                <c:pt idx="2426">
                  <c:v>6.882838788620374E-2</c:v>
                </c:pt>
                <c:pt idx="2427">
                  <c:v>7.0119521912350602E-2</c:v>
                </c:pt>
                <c:pt idx="2428">
                  <c:v>6.4669519733713737E-2</c:v>
                </c:pt>
                <c:pt idx="2429">
                  <c:v>6.4903056194544867E-2</c:v>
                </c:pt>
                <c:pt idx="2430">
                  <c:v>6.5908716427747566E-2</c:v>
                </c:pt>
                <c:pt idx="2431">
                  <c:v>6.9398545935228026E-2</c:v>
                </c:pt>
                <c:pt idx="2432">
                  <c:v>7.0376432078559731E-2</c:v>
                </c:pt>
                <c:pt idx="2433">
                  <c:v>7.1156710243256663E-2</c:v>
                </c:pt>
                <c:pt idx="2434">
                  <c:v>6.642416574410881E-2</c:v>
                </c:pt>
                <c:pt idx="2435">
                  <c:v>6.4480874316939898E-2</c:v>
                </c:pt>
                <c:pt idx="2436">
                  <c:v>6.36335924401768E-2</c:v>
                </c:pt>
                <c:pt idx="2437">
                  <c:v>6.3765941485371333E-2</c:v>
                </c:pt>
                <c:pt idx="2438">
                  <c:v>6.0328536124436692E-2</c:v>
                </c:pt>
                <c:pt idx="2439">
                  <c:v>6.2770562770562768E-2</c:v>
                </c:pt>
                <c:pt idx="2440">
                  <c:v>5.9867586984082267E-2</c:v>
                </c:pt>
                <c:pt idx="2441">
                  <c:v>6.2391178177597213E-2</c:v>
                </c:pt>
                <c:pt idx="2442">
                  <c:v>6.1335626253940963E-2</c:v>
                </c:pt>
                <c:pt idx="2443">
                  <c:v>6.4100687838431147E-2</c:v>
                </c:pt>
                <c:pt idx="2444">
                  <c:v>6.2209302325581403E-2</c:v>
                </c:pt>
                <c:pt idx="2445">
                  <c:v>6.3078530904747673E-2</c:v>
                </c:pt>
                <c:pt idx="2446">
                  <c:v>6.1858650093944215E-2</c:v>
                </c:pt>
                <c:pt idx="2447">
                  <c:v>6.1638052350126649E-2</c:v>
                </c:pt>
                <c:pt idx="2448">
                  <c:v>6.0409315455187025E-2</c:v>
                </c:pt>
                <c:pt idx="2449">
                  <c:v>6.0150911161731206E-2</c:v>
                </c:pt>
                <c:pt idx="2450">
                  <c:v>5.6523617511520734E-2</c:v>
                </c:pt>
                <c:pt idx="2451">
                  <c:v>5.6119571347997742E-2</c:v>
                </c:pt>
                <c:pt idx="2452">
                  <c:v>5.7111018247666796E-2</c:v>
                </c:pt>
                <c:pt idx="2453">
                  <c:v>5.6497175141242938E-2</c:v>
                </c:pt>
                <c:pt idx="2454">
                  <c:v>5.6018385521401891E-2</c:v>
                </c:pt>
                <c:pt idx="2455">
                  <c:v>5.892751915144373E-2</c:v>
                </c:pt>
                <c:pt idx="2456">
                  <c:v>5.8530875036581796E-2</c:v>
                </c:pt>
                <c:pt idx="2457">
                  <c:v>5.9671081356425557E-2</c:v>
                </c:pt>
                <c:pt idx="2458">
                  <c:v>6.2993321190042514E-2</c:v>
                </c:pt>
                <c:pt idx="2459">
                  <c:v>6.0143758251430243E-2</c:v>
                </c:pt>
                <c:pt idx="2460">
                  <c:v>5.958511107841695E-2</c:v>
                </c:pt>
                <c:pt idx="2461">
                  <c:v>6.2271062271062279E-2</c:v>
                </c:pt>
                <c:pt idx="2462">
                  <c:v>5.9791893151110422E-2</c:v>
                </c:pt>
                <c:pt idx="2463">
                  <c:v>6.1280000000000001E-2</c:v>
                </c:pt>
                <c:pt idx="2464">
                  <c:v>5.9601567602873932E-2</c:v>
                </c:pt>
                <c:pt idx="2465">
                  <c:v>6.2780269058295965E-2</c:v>
                </c:pt>
                <c:pt idx="2466">
                  <c:v>6.3343205001645281E-2</c:v>
                </c:pt>
                <c:pt idx="2467">
                  <c:v>6.5075921908893705E-2</c:v>
                </c:pt>
                <c:pt idx="2468">
                  <c:v>6.6017494636078561E-2</c:v>
                </c:pt>
                <c:pt idx="2469">
                  <c:v>6.7888662593346916E-2</c:v>
                </c:pt>
                <c:pt idx="2470">
                  <c:v>6.6700872242175469E-2</c:v>
                </c:pt>
                <c:pt idx="2471">
                  <c:v>6.7881386209360489E-2</c:v>
                </c:pt>
                <c:pt idx="2472">
                  <c:v>6.7031222437819726E-2</c:v>
                </c:pt>
                <c:pt idx="2473">
                  <c:v>6.801534705266829E-2</c:v>
                </c:pt>
                <c:pt idx="2474">
                  <c:v>6.5585088022091814E-2</c:v>
                </c:pt>
                <c:pt idx="2475">
                  <c:v>6.6109951287404309E-2</c:v>
                </c:pt>
                <c:pt idx="2476">
                  <c:v>6.7079463364293088E-2</c:v>
                </c:pt>
                <c:pt idx="2477">
                  <c:v>6.9948645298388526E-2</c:v>
                </c:pt>
                <c:pt idx="2478">
                  <c:v>6.7675868210151383E-2</c:v>
                </c:pt>
                <c:pt idx="2479">
                  <c:v>6.8366592756836667E-2</c:v>
                </c:pt>
                <c:pt idx="2480">
                  <c:v>6.7790399413704655E-2</c:v>
                </c:pt>
                <c:pt idx="2481">
                  <c:v>7.4803149606299218E-2</c:v>
                </c:pt>
                <c:pt idx="2482">
                  <c:v>7.4832611264277274E-2</c:v>
                </c:pt>
                <c:pt idx="2483">
                  <c:v>7.8015603120624125E-2</c:v>
                </c:pt>
                <c:pt idx="2484">
                  <c:v>7.9491255961844198E-2</c:v>
                </c:pt>
                <c:pt idx="2485">
                  <c:v>7.9349719372943675E-2</c:v>
                </c:pt>
                <c:pt idx="2486">
                  <c:v>8.1819996008780677E-2</c:v>
                </c:pt>
                <c:pt idx="2487">
                  <c:v>8.0305159606504709E-2</c:v>
                </c:pt>
                <c:pt idx="2488">
                  <c:v>7.8281814532316335E-2</c:v>
                </c:pt>
                <c:pt idx="2489">
                  <c:v>8.022462896109106E-2</c:v>
                </c:pt>
                <c:pt idx="2490">
                  <c:v>7.7788191190253056E-2</c:v>
                </c:pt>
                <c:pt idx="2491">
                  <c:v>7.7271013946475675E-2</c:v>
                </c:pt>
                <c:pt idx="2492">
                  <c:v>7.9165862135547396E-2</c:v>
                </c:pt>
                <c:pt idx="2493">
                  <c:v>7.8906851424172433E-2</c:v>
                </c:pt>
                <c:pt idx="2494">
                  <c:v>8.247027234369006E-2</c:v>
                </c:pt>
                <c:pt idx="2495">
                  <c:v>7.8616352201257858E-2</c:v>
                </c:pt>
                <c:pt idx="2496">
                  <c:v>8.431866640821864E-2</c:v>
                </c:pt>
                <c:pt idx="2497">
                  <c:v>8.3951581413510348E-2</c:v>
                </c:pt>
                <c:pt idx="2498">
                  <c:v>8.326952526799386E-2</c:v>
                </c:pt>
                <c:pt idx="2499">
                  <c:v>8.2289134093884428E-2</c:v>
                </c:pt>
                <c:pt idx="2500">
                  <c:v>8.5308056872037921E-2</c:v>
                </c:pt>
                <c:pt idx="2501">
                  <c:v>8.8769611890999175E-2</c:v>
                </c:pt>
                <c:pt idx="2502">
                  <c:v>8.9376396506195416E-2</c:v>
                </c:pt>
                <c:pt idx="2503">
                  <c:v>9.1685767868305901E-2</c:v>
                </c:pt>
                <c:pt idx="2504">
                  <c:v>9.0419392073874574E-2</c:v>
                </c:pt>
                <c:pt idx="2505">
                  <c:v>8.6045641601197154E-2</c:v>
                </c:pt>
                <c:pt idx="2506">
                  <c:v>9.0821256038647352E-2</c:v>
                </c:pt>
                <c:pt idx="2507">
                  <c:v>8.9719626168224292E-2</c:v>
                </c:pt>
                <c:pt idx="2508">
                  <c:v>8.8834860669534318E-2</c:v>
                </c:pt>
                <c:pt idx="2509">
                  <c:v>9.1761030847325273E-2</c:v>
                </c:pt>
                <c:pt idx="2510">
                  <c:v>9.0783501085454896E-2</c:v>
                </c:pt>
                <c:pt idx="2511">
                  <c:v>9.5467897608057073E-2</c:v>
                </c:pt>
                <c:pt idx="2512">
                  <c:v>9.6393034825870652E-2</c:v>
                </c:pt>
                <c:pt idx="2513">
                  <c:v>0.10231923601637108</c:v>
                </c:pt>
                <c:pt idx="2514">
                  <c:v>9.7930113509904299E-2</c:v>
                </c:pt>
                <c:pt idx="2515">
                  <c:v>0.10090929252605899</c:v>
                </c:pt>
                <c:pt idx="2516">
                  <c:v>0.11473429951690822</c:v>
                </c:pt>
                <c:pt idx="2517">
                  <c:v>0.10577797998180165</c:v>
                </c:pt>
                <c:pt idx="2518">
                  <c:v>0.10650351234987536</c:v>
                </c:pt>
                <c:pt idx="2519">
                  <c:v>0.10925306577480491</c:v>
                </c:pt>
                <c:pt idx="2520">
                  <c:v>0.11228230980751605</c:v>
                </c:pt>
                <c:pt idx="2521">
                  <c:v>0.10082393755420643</c:v>
                </c:pt>
                <c:pt idx="2522">
                  <c:v>0.10755148741418764</c:v>
                </c:pt>
                <c:pt idx="2523">
                  <c:v>0.1089789149490642</c:v>
                </c:pt>
                <c:pt idx="2524">
                  <c:v>0.1035598705501618</c:v>
                </c:pt>
                <c:pt idx="2525">
                  <c:v>0.10750376263169212</c:v>
                </c:pt>
                <c:pt idx="2526">
                  <c:v>0.11176337773763829</c:v>
                </c:pt>
                <c:pt idx="2527">
                  <c:v>0.11764705882352941</c:v>
                </c:pt>
                <c:pt idx="2528">
                  <c:v>0.12808001951695536</c:v>
                </c:pt>
                <c:pt idx="2529">
                  <c:v>0.13607066125566961</c:v>
                </c:pt>
                <c:pt idx="2530">
                  <c:v>0.140509645153608</c:v>
                </c:pt>
                <c:pt idx="2531">
                  <c:v>0.15170670037926676</c:v>
                </c:pt>
                <c:pt idx="2532">
                  <c:v>0.12673653424323666</c:v>
                </c:pt>
                <c:pt idx="2533">
                  <c:v>0.1478743068391867</c:v>
                </c:pt>
                <c:pt idx="2534">
                  <c:v>0.14059361749609461</c:v>
                </c:pt>
                <c:pt idx="2535">
                  <c:v>0.14333706606942889</c:v>
                </c:pt>
                <c:pt idx="2536">
                  <c:v>0.14905149051490513</c:v>
                </c:pt>
                <c:pt idx="2537">
                  <c:v>0.15243219009190764</c:v>
                </c:pt>
                <c:pt idx="2538">
                  <c:v>0.1488483268144285</c:v>
                </c:pt>
                <c:pt idx="2539">
                  <c:v>0.15040034624540144</c:v>
                </c:pt>
                <c:pt idx="2540">
                  <c:v>0.14851485148514851</c:v>
                </c:pt>
                <c:pt idx="2541">
                  <c:v>0.15855039637599094</c:v>
                </c:pt>
                <c:pt idx="2542">
                  <c:v>0.16107078039927405</c:v>
                </c:pt>
                <c:pt idx="2543">
                  <c:v>0.15974440894568689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5-4138-93B5-C3F0A3FEB319}"/>
            </c:ext>
          </c:extLst>
        </c:ser>
        <c:ser>
          <c:idx val="1"/>
          <c:order val="1"/>
          <c:tx>
            <c:strRef>
              <c:f>'JKM linked blmg Table'!$I$8</c:f>
              <c:strCache>
                <c:ptCount val="1"/>
                <c:pt idx="0">
                  <c:v>ADP yr slope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Pt>
            <c:idx val="34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C00F-48C2-8124-15C451D38E42}"/>
              </c:ext>
            </c:extLst>
          </c:dPt>
          <c:dPt>
            <c:idx val="59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C00F-48C2-8124-15C451D38E42}"/>
              </c:ext>
            </c:extLst>
          </c:dPt>
          <c:dPt>
            <c:idx val="84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C00F-48C2-8124-15C451D38E42}"/>
              </c:ext>
            </c:extLst>
          </c:dPt>
          <c:dPt>
            <c:idx val="109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C00F-48C2-8124-15C451D38E42}"/>
              </c:ext>
            </c:extLst>
          </c:dPt>
          <c:dPt>
            <c:idx val="109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C00F-48C2-8124-15C451D38E42}"/>
              </c:ext>
            </c:extLst>
          </c:dPt>
          <c:dPt>
            <c:idx val="135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C00F-48C2-8124-15C451D38E42}"/>
              </c:ext>
            </c:extLst>
          </c:dPt>
          <c:dPt>
            <c:idx val="135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C00F-48C2-8124-15C451D38E42}"/>
              </c:ext>
            </c:extLst>
          </c:dPt>
          <c:dPt>
            <c:idx val="135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C00F-48C2-8124-15C451D38E42}"/>
              </c:ext>
            </c:extLst>
          </c:dPt>
          <c:dPt>
            <c:idx val="160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C00F-48C2-8124-15C451D38E42}"/>
              </c:ext>
            </c:extLst>
          </c:dPt>
          <c:dPt>
            <c:idx val="185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C00F-48C2-8124-15C451D38E42}"/>
              </c:ext>
            </c:extLst>
          </c:dPt>
          <c:dPt>
            <c:idx val="210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C00F-48C2-8124-15C451D38E42}"/>
              </c:ext>
            </c:extLst>
          </c:dPt>
          <c:dPt>
            <c:idx val="235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C00F-48C2-8124-15C451D38E42}"/>
              </c:ext>
            </c:extLst>
          </c:dPt>
          <c:dLbls>
            <c:dLbl>
              <c:idx val="214"/>
              <c:layout>
                <c:manualLayout>
                  <c:x val="-3.6529680365296809E-2"/>
                  <c:y val="-1.66458615242576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00F-48C2-8124-15C451D38E42}"/>
                </c:ext>
              </c:extLst>
            </c:dLbl>
            <c:dLbl>
              <c:idx val="450"/>
              <c:layout>
                <c:manualLayout>
                  <c:x val="-1.8221185545908417E-2"/>
                  <c:y val="-2.48351849369090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00F-48C2-8124-15C451D38E42}"/>
                </c:ext>
              </c:extLst>
            </c:dLbl>
            <c:dLbl>
              <c:idx val="736"/>
              <c:layout>
                <c:manualLayout>
                  <c:x val="-1.8264840182648401E-2"/>
                  <c:y val="-1.8310447676683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00F-48C2-8124-15C451D38E42}"/>
                </c:ext>
              </c:extLst>
            </c:dLbl>
            <c:dLbl>
              <c:idx val="987"/>
              <c:layout>
                <c:manualLayout>
                  <c:x val="-2.302958109986103E-2"/>
                  <c:y val="-1.49812753718318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00F-48C2-8124-15C451D38E42}"/>
                </c:ext>
              </c:extLst>
            </c:dLbl>
            <c:dLbl>
              <c:idx val="1184"/>
              <c:layout>
                <c:manualLayout>
                  <c:x val="-1.9058963668850508E-2"/>
                  <c:y val="-1.8310447676683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00F-48C2-8124-15C451D38E42}"/>
                </c:ext>
              </c:extLst>
            </c:dLbl>
            <c:dLbl>
              <c:idx val="1398"/>
              <c:layout>
                <c:manualLayout>
                  <c:x val="-1.588246972404209E-2"/>
                  <c:y val="-2.49687922863864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00F-48C2-8124-15C451D38E42}"/>
                </c:ext>
              </c:extLst>
            </c:dLbl>
            <c:dLbl>
              <c:idx val="1643"/>
              <c:layout>
                <c:manualLayout>
                  <c:x val="-1.4294222751637879E-2"/>
                  <c:y val="-2.33042061339606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00F-48C2-8124-15C451D38E42}"/>
                </c:ext>
              </c:extLst>
            </c:dLbl>
            <c:dLbl>
              <c:idx val="2012"/>
              <c:layout>
                <c:manualLayout>
                  <c:x val="-6.3529878896169522E-3"/>
                  <c:y val="-2.33042061339607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00F-48C2-8124-15C451D38E42}"/>
                </c:ext>
              </c:extLst>
            </c:dLbl>
            <c:dLbl>
              <c:idx val="2269"/>
              <c:layout>
                <c:manualLayout>
                  <c:x val="-1.5088346237839985E-2"/>
                  <c:y val="-2.33042061339606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00F-48C2-8124-15C451D38E42}"/>
                </c:ext>
              </c:extLst>
            </c:dLbl>
            <c:dLbl>
              <c:idx val="2394"/>
              <c:layout>
                <c:manualLayout>
                  <c:x val="-2.1441334127456937E-2"/>
                  <c:y val="-2.16396199815349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00F-48C2-8124-15C451D38E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'JKM linked blmg Table'!$E$9:$E$2552</c:f>
              <c:numCache>
                <c:formatCode>m/d/yyyy</c:formatCode>
                <c:ptCount val="2544"/>
                <c:pt idx="0">
                  <c:v>43544</c:v>
                </c:pt>
                <c:pt idx="1">
                  <c:v>43543</c:v>
                </c:pt>
                <c:pt idx="2">
                  <c:v>43542</c:v>
                </c:pt>
                <c:pt idx="3">
                  <c:v>43539</c:v>
                </c:pt>
                <c:pt idx="4">
                  <c:v>43538</c:v>
                </c:pt>
                <c:pt idx="5">
                  <c:v>43537</c:v>
                </c:pt>
                <c:pt idx="6">
                  <c:v>43536</c:v>
                </c:pt>
                <c:pt idx="7">
                  <c:v>43535</c:v>
                </c:pt>
                <c:pt idx="8">
                  <c:v>43532</c:v>
                </c:pt>
                <c:pt idx="9">
                  <c:v>43531</c:v>
                </c:pt>
                <c:pt idx="10">
                  <c:v>43530</c:v>
                </c:pt>
                <c:pt idx="11">
                  <c:v>43529</c:v>
                </c:pt>
                <c:pt idx="12">
                  <c:v>43528</c:v>
                </c:pt>
                <c:pt idx="13">
                  <c:v>43525</c:v>
                </c:pt>
                <c:pt idx="14">
                  <c:v>43524</c:v>
                </c:pt>
                <c:pt idx="15">
                  <c:v>43523</c:v>
                </c:pt>
                <c:pt idx="16">
                  <c:v>43522</c:v>
                </c:pt>
                <c:pt idx="17">
                  <c:v>43521</c:v>
                </c:pt>
                <c:pt idx="18">
                  <c:v>43518</c:v>
                </c:pt>
                <c:pt idx="19">
                  <c:v>43517</c:v>
                </c:pt>
                <c:pt idx="20">
                  <c:v>43516</c:v>
                </c:pt>
                <c:pt idx="21">
                  <c:v>43515</c:v>
                </c:pt>
                <c:pt idx="22">
                  <c:v>43514</c:v>
                </c:pt>
                <c:pt idx="23">
                  <c:v>43511</c:v>
                </c:pt>
                <c:pt idx="24">
                  <c:v>43510</c:v>
                </c:pt>
                <c:pt idx="25">
                  <c:v>43509</c:v>
                </c:pt>
                <c:pt idx="26">
                  <c:v>43508</c:v>
                </c:pt>
                <c:pt idx="27">
                  <c:v>43507</c:v>
                </c:pt>
                <c:pt idx="28">
                  <c:v>43504</c:v>
                </c:pt>
                <c:pt idx="29">
                  <c:v>43503</c:v>
                </c:pt>
                <c:pt idx="30">
                  <c:v>43500</c:v>
                </c:pt>
                <c:pt idx="31">
                  <c:v>43497</c:v>
                </c:pt>
                <c:pt idx="32">
                  <c:v>43496</c:v>
                </c:pt>
                <c:pt idx="33">
                  <c:v>43495</c:v>
                </c:pt>
                <c:pt idx="34">
                  <c:v>43494</c:v>
                </c:pt>
                <c:pt idx="35">
                  <c:v>43493</c:v>
                </c:pt>
                <c:pt idx="36">
                  <c:v>43490</c:v>
                </c:pt>
                <c:pt idx="37">
                  <c:v>43489</c:v>
                </c:pt>
                <c:pt idx="38">
                  <c:v>43488</c:v>
                </c:pt>
                <c:pt idx="39">
                  <c:v>43487</c:v>
                </c:pt>
                <c:pt idx="40">
                  <c:v>43486</c:v>
                </c:pt>
                <c:pt idx="41">
                  <c:v>43483</c:v>
                </c:pt>
                <c:pt idx="42">
                  <c:v>43482</c:v>
                </c:pt>
                <c:pt idx="43">
                  <c:v>43481</c:v>
                </c:pt>
                <c:pt idx="44">
                  <c:v>43480</c:v>
                </c:pt>
                <c:pt idx="45">
                  <c:v>43479</c:v>
                </c:pt>
                <c:pt idx="46">
                  <c:v>43476</c:v>
                </c:pt>
                <c:pt idx="47">
                  <c:v>43475</c:v>
                </c:pt>
                <c:pt idx="48">
                  <c:v>43474</c:v>
                </c:pt>
                <c:pt idx="49">
                  <c:v>43473</c:v>
                </c:pt>
                <c:pt idx="50">
                  <c:v>43472</c:v>
                </c:pt>
                <c:pt idx="51">
                  <c:v>43469</c:v>
                </c:pt>
                <c:pt idx="52">
                  <c:v>43468</c:v>
                </c:pt>
                <c:pt idx="53">
                  <c:v>43467</c:v>
                </c:pt>
                <c:pt idx="54">
                  <c:v>43465</c:v>
                </c:pt>
                <c:pt idx="55">
                  <c:v>43462</c:v>
                </c:pt>
                <c:pt idx="56">
                  <c:v>43461</c:v>
                </c:pt>
                <c:pt idx="57">
                  <c:v>43460</c:v>
                </c:pt>
                <c:pt idx="58">
                  <c:v>43458</c:v>
                </c:pt>
                <c:pt idx="59">
                  <c:v>43455</c:v>
                </c:pt>
                <c:pt idx="60">
                  <c:v>43454</c:v>
                </c:pt>
                <c:pt idx="61">
                  <c:v>43453</c:v>
                </c:pt>
                <c:pt idx="62">
                  <c:v>43452</c:v>
                </c:pt>
                <c:pt idx="63">
                  <c:v>43451</c:v>
                </c:pt>
                <c:pt idx="64">
                  <c:v>43448</c:v>
                </c:pt>
                <c:pt idx="65">
                  <c:v>43447</c:v>
                </c:pt>
                <c:pt idx="66">
                  <c:v>43446</c:v>
                </c:pt>
                <c:pt idx="67">
                  <c:v>43445</c:v>
                </c:pt>
                <c:pt idx="68">
                  <c:v>43444</c:v>
                </c:pt>
                <c:pt idx="69">
                  <c:v>43441</c:v>
                </c:pt>
                <c:pt idx="70">
                  <c:v>43440</c:v>
                </c:pt>
                <c:pt idx="71">
                  <c:v>43439</c:v>
                </c:pt>
                <c:pt idx="72">
                  <c:v>43438</c:v>
                </c:pt>
                <c:pt idx="73">
                  <c:v>43437</c:v>
                </c:pt>
                <c:pt idx="74">
                  <c:v>43434</c:v>
                </c:pt>
                <c:pt idx="75">
                  <c:v>43433</c:v>
                </c:pt>
                <c:pt idx="76">
                  <c:v>43432</c:v>
                </c:pt>
                <c:pt idx="77">
                  <c:v>43431</c:v>
                </c:pt>
                <c:pt idx="78">
                  <c:v>43430</c:v>
                </c:pt>
                <c:pt idx="79">
                  <c:v>43427</c:v>
                </c:pt>
                <c:pt idx="80">
                  <c:v>43426</c:v>
                </c:pt>
                <c:pt idx="81">
                  <c:v>43425</c:v>
                </c:pt>
                <c:pt idx="82">
                  <c:v>43424</c:v>
                </c:pt>
                <c:pt idx="83">
                  <c:v>43423</c:v>
                </c:pt>
                <c:pt idx="84">
                  <c:v>43420</c:v>
                </c:pt>
                <c:pt idx="85">
                  <c:v>43419</c:v>
                </c:pt>
                <c:pt idx="86">
                  <c:v>43418</c:v>
                </c:pt>
                <c:pt idx="87">
                  <c:v>43417</c:v>
                </c:pt>
                <c:pt idx="88">
                  <c:v>43416</c:v>
                </c:pt>
                <c:pt idx="89">
                  <c:v>43413</c:v>
                </c:pt>
                <c:pt idx="90">
                  <c:v>43412</c:v>
                </c:pt>
                <c:pt idx="91">
                  <c:v>43411</c:v>
                </c:pt>
                <c:pt idx="92">
                  <c:v>43409</c:v>
                </c:pt>
                <c:pt idx="93">
                  <c:v>43406</c:v>
                </c:pt>
                <c:pt idx="94">
                  <c:v>43405</c:v>
                </c:pt>
                <c:pt idx="95">
                  <c:v>43404</c:v>
                </c:pt>
                <c:pt idx="96">
                  <c:v>43403</c:v>
                </c:pt>
                <c:pt idx="97">
                  <c:v>43402</c:v>
                </c:pt>
                <c:pt idx="98">
                  <c:v>43399</c:v>
                </c:pt>
                <c:pt idx="99">
                  <c:v>43398</c:v>
                </c:pt>
                <c:pt idx="100">
                  <c:v>43397</c:v>
                </c:pt>
                <c:pt idx="101">
                  <c:v>43396</c:v>
                </c:pt>
                <c:pt idx="102">
                  <c:v>43395</c:v>
                </c:pt>
                <c:pt idx="103">
                  <c:v>43392</c:v>
                </c:pt>
                <c:pt idx="104">
                  <c:v>43391</c:v>
                </c:pt>
                <c:pt idx="105">
                  <c:v>43390</c:v>
                </c:pt>
                <c:pt idx="106">
                  <c:v>43389</c:v>
                </c:pt>
                <c:pt idx="107">
                  <c:v>43388</c:v>
                </c:pt>
                <c:pt idx="108">
                  <c:v>43385</c:v>
                </c:pt>
                <c:pt idx="109">
                  <c:v>43384</c:v>
                </c:pt>
                <c:pt idx="110">
                  <c:v>43383</c:v>
                </c:pt>
                <c:pt idx="111">
                  <c:v>43382</c:v>
                </c:pt>
                <c:pt idx="112">
                  <c:v>43381</c:v>
                </c:pt>
                <c:pt idx="113">
                  <c:v>43378</c:v>
                </c:pt>
                <c:pt idx="114">
                  <c:v>43377</c:v>
                </c:pt>
                <c:pt idx="115">
                  <c:v>43376</c:v>
                </c:pt>
                <c:pt idx="116">
                  <c:v>43375</c:v>
                </c:pt>
                <c:pt idx="117">
                  <c:v>43374</c:v>
                </c:pt>
                <c:pt idx="118">
                  <c:v>43371</c:v>
                </c:pt>
                <c:pt idx="119">
                  <c:v>43370</c:v>
                </c:pt>
                <c:pt idx="120">
                  <c:v>43369</c:v>
                </c:pt>
                <c:pt idx="121">
                  <c:v>43368</c:v>
                </c:pt>
                <c:pt idx="122">
                  <c:v>43367</c:v>
                </c:pt>
                <c:pt idx="123">
                  <c:v>43364</c:v>
                </c:pt>
                <c:pt idx="124">
                  <c:v>43363</c:v>
                </c:pt>
                <c:pt idx="125">
                  <c:v>43362</c:v>
                </c:pt>
                <c:pt idx="126">
                  <c:v>43361</c:v>
                </c:pt>
                <c:pt idx="127">
                  <c:v>43360</c:v>
                </c:pt>
                <c:pt idx="128">
                  <c:v>43357</c:v>
                </c:pt>
                <c:pt idx="129">
                  <c:v>43356</c:v>
                </c:pt>
                <c:pt idx="130">
                  <c:v>43355</c:v>
                </c:pt>
                <c:pt idx="131">
                  <c:v>43354</c:v>
                </c:pt>
                <c:pt idx="132">
                  <c:v>43353</c:v>
                </c:pt>
                <c:pt idx="133">
                  <c:v>43350</c:v>
                </c:pt>
                <c:pt idx="134">
                  <c:v>43349</c:v>
                </c:pt>
                <c:pt idx="135">
                  <c:v>43348</c:v>
                </c:pt>
                <c:pt idx="136">
                  <c:v>43347</c:v>
                </c:pt>
                <c:pt idx="137">
                  <c:v>43346</c:v>
                </c:pt>
                <c:pt idx="138">
                  <c:v>43343</c:v>
                </c:pt>
                <c:pt idx="139">
                  <c:v>43342</c:v>
                </c:pt>
                <c:pt idx="140">
                  <c:v>43341</c:v>
                </c:pt>
                <c:pt idx="141">
                  <c:v>43340</c:v>
                </c:pt>
                <c:pt idx="142">
                  <c:v>43339</c:v>
                </c:pt>
                <c:pt idx="143">
                  <c:v>43336</c:v>
                </c:pt>
                <c:pt idx="144">
                  <c:v>43335</c:v>
                </c:pt>
                <c:pt idx="145">
                  <c:v>43333</c:v>
                </c:pt>
                <c:pt idx="146">
                  <c:v>43332</c:v>
                </c:pt>
                <c:pt idx="147">
                  <c:v>43329</c:v>
                </c:pt>
                <c:pt idx="148">
                  <c:v>43328</c:v>
                </c:pt>
                <c:pt idx="149">
                  <c:v>43327</c:v>
                </c:pt>
                <c:pt idx="150">
                  <c:v>43326</c:v>
                </c:pt>
                <c:pt idx="151">
                  <c:v>43325</c:v>
                </c:pt>
                <c:pt idx="152">
                  <c:v>43322</c:v>
                </c:pt>
                <c:pt idx="153">
                  <c:v>43320</c:v>
                </c:pt>
                <c:pt idx="154">
                  <c:v>43319</c:v>
                </c:pt>
                <c:pt idx="155">
                  <c:v>43318</c:v>
                </c:pt>
                <c:pt idx="156">
                  <c:v>43315</c:v>
                </c:pt>
                <c:pt idx="157">
                  <c:v>43314</c:v>
                </c:pt>
                <c:pt idx="158">
                  <c:v>43313</c:v>
                </c:pt>
                <c:pt idx="159">
                  <c:v>43312</c:v>
                </c:pt>
                <c:pt idx="160">
                  <c:v>43311</c:v>
                </c:pt>
                <c:pt idx="161">
                  <c:v>43308</c:v>
                </c:pt>
                <c:pt idx="162">
                  <c:v>43307</c:v>
                </c:pt>
                <c:pt idx="163">
                  <c:v>43306</c:v>
                </c:pt>
                <c:pt idx="164">
                  <c:v>43305</c:v>
                </c:pt>
                <c:pt idx="165">
                  <c:v>43304</c:v>
                </c:pt>
                <c:pt idx="166">
                  <c:v>43301</c:v>
                </c:pt>
                <c:pt idx="167">
                  <c:v>43300</c:v>
                </c:pt>
                <c:pt idx="168">
                  <c:v>43299</c:v>
                </c:pt>
                <c:pt idx="169">
                  <c:v>43298</c:v>
                </c:pt>
                <c:pt idx="170">
                  <c:v>43297</c:v>
                </c:pt>
                <c:pt idx="171">
                  <c:v>43294</c:v>
                </c:pt>
                <c:pt idx="172">
                  <c:v>43293</c:v>
                </c:pt>
                <c:pt idx="173">
                  <c:v>43292</c:v>
                </c:pt>
                <c:pt idx="174">
                  <c:v>43291</c:v>
                </c:pt>
                <c:pt idx="175">
                  <c:v>43290</c:v>
                </c:pt>
                <c:pt idx="176">
                  <c:v>43287</c:v>
                </c:pt>
                <c:pt idx="177">
                  <c:v>43286</c:v>
                </c:pt>
                <c:pt idx="178">
                  <c:v>43285</c:v>
                </c:pt>
                <c:pt idx="179">
                  <c:v>43284</c:v>
                </c:pt>
                <c:pt idx="180">
                  <c:v>43283</c:v>
                </c:pt>
                <c:pt idx="181">
                  <c:v>43280</c:v>
                </c:pt>
                <c:pt idx="182">
                  <c:v>43279</c:v>
                </c:pt>
                <c:pt idx="183">
                  <c:v>43278</c:v>
                </c:pt>
                <c:pt idx="184">
                  <c:v>43277</c:v>
                </c:pt>
                <c:pt idx="185">
                  <c:v>43276</c:v>
                </c:pt>
                <c:pt idx="186">
                  <c:v>43273</c:v>
                </c:pt>
                <c:pt idx="187">
                  <c:v>43272</c:v>
                </c:pt>
                <c:pt idx="188">
                  <c:v>43271</c:v>
                </c:pt>
                <c:pt idx="189">
                  <c:v>43270</c:v>
                </c:pt>
                <c:pt idx="190">
                  <c:v>43269</c:v>
                </c:pt>
                <c:pt idx="191">
                  <c:v>43265</c:v>
                </c:pt>
                <c:pt idx="192">
                  <c:v>43264</c:v>
                </c:pt>
                <c:pt idx="193">
                  <c:v>43263</c:v>
                </c:pt>
                <c:pt idx="194">
                  <c:v>43262</c:v>
                </c:pt>
                <c:pt idx="195">
                  <c:v>43259</c:v>
                </c:pt>
                <c:pt idx="196">
                  <c:v>43258</c:v>
                </c:pt>
                <c:pt idx="197">
                  <c:v>43257</c:v>
                </c:pt>
                <c:pt idx="198">
                  <c:v>43256</c:v>
                </c:pt>
                <c:pt idx="199">
                  <c:v>43255</c:v>
                </c:pt>
                <c:pt idx="200">
                  <c:v>43252</c:v>
                </c:pt>
                <c:pt idx="201">
                  <c:v>43251</c:v>
                </c:pt>
                <c:pt idx="202">
                  <c:v>43250</c:v>
                </c:pt>
                <c:pt idx="203">
                  <c:v>43248</c:v>
                </c:pt>
                <c:pt idx="204">
                  <c:v>43245</c:v>
                </c:pt>
                <c:pt idx="205">
                  <c:v>43244</c:v>
                </c:pt>
                <c:pt idx="206">
                  <c:v>43243</c:v>
                </c:pt>
                <c:pt idx="207">
                  <c:v>43242</c:v>
                </c:pt>
                <c:pt idx="208">
                  <c:v>43241</c:v>
                </c:pt>
                <c:pt idx="209">
                  <c:v>43238</c:v>
                </c:pt>
                <c:pt idx="210">
                  <c:v>43237</c:v>
                </c:pt>
                <c:pt idx="211">
                  <c:v>43236</c:v>
                </c:pt>
                <c:pt idx="212">
                  <c:v>43235</c:v>
                </c:pt>
                <c:pt idx="213">
                  <c:v>43234</c:v>
                </c:pt>
                <c:pt idx="214">
                  <c:v>43231</c:v>
                </c:pt>
                <c:pt idx="215">
                  <c:v>43230</c:v>
                </c:pt>
                <c:pt idx="216">
                  <c:v>43229</c:v>
                </c:pt>
                <c:pt idx="217">
                  <c:v>43228</c:v>
                </c:pt>
                <c:pt idx="218">
                  <c:v>43227</c:v>
                </c:pt>
                <c:pt idx="219">
                  <c:v>43224</c:v>
                </c:pt>
                <c:pt idx="220">
                  <c:v>43223</c:v>
                </c:pt>
                <c:pt idx="221">
                  <c:v>43222</c:v>
                </c:pt>
                <c:pt idx="222">
                  <c:v>43220</c:v>
                </c:pt>
                <c:pt idx="223">
                  <c:v>43217</c:v>
                </c:pt>
                <c:pt idx="224">
                  <c:v>43216</c:v>
                </c:pt>
                <c:pt idx="225">
                  <c:v>43215</c:v>
                </c:pt>
                <c:pt idx="226">
                  <c:v>43214</c:v>
                </c:pt>
                <c:pt idx="227">
                  <c:v>43213</c:v>
                </c:pt>
                <c:pt idx="228">
                  <c:v>43210</c:v>
                </c:pt>
                <c:pt idx="229">
                  <c:v>43209</c:v>
                </c:pt>
                <c:pt idx="230">
                  <c:v>43208</c:v>
                </c:pt>
                <c:pt idx="231">
                  <c:v>43207</c:v>
                </c:pt>
                <c:pt idx="232">
                  <c:v>43206</c:v>
                </c:pt>
                <c:pt idx="233">
                  <c:v>43203</c:v>
                </c:pt>
                <c:pt idx="234">
                  <c:v>43202</c:v>
                </c:pt>
                <c:pt idx="235">
                  <c:v>43201</c:v>
                </c:pt>
                <c:pt idx="236">
                  <c:v>43200</c:v>
                </c:pt>
                <c:pt idx="237">
                  <c:v>43199</c:v>
                </c:pt>
                <c:pt idx="238">
                  <c:v>43196</c:v>
                </c:pt>
                <c:pt idx="239">
                  <c:v>43195</c:v>
                </c:pt>
                <c:pt idx="240">
                  <c:v>43194</c:v>
                </c:pt>
                <c:pt idx="241">
                  <c:v>43193</c:v>
                </c:pt>
                <c:pt idx="242">
                  <c:v>43192</c:v>
                </c:pt>
                <c:pt idx="243">
                  <c:v>43188</c:v>
                </c:pt>
                <c:pt idx="244">
                  <c:v>43187</c:v>
                </c:pt>
                <c:pt idx="245">
                  <c:v>43186</c:v>
                </c:pt>
                <c:pt idx="246">
                  <c:v>43185</c:v>
                </c:pt>
                <c:pt idx="247">
                  <c:v>43182</c:v>
                </c:pt>
                <c:pt idx="248">
                  <c:v>43181</c:v>
                </c:pt>
                <c:pt idx="249">
                  <c:v>43180</c:v>
                </c:pt>
                <c:pt idx="250">
                  <c:v>43179</c:v>
                </c:pt>
                <c:pt idx="251">
                  <c:v>43178</c:v>
                </c:pt>
                <c:pt idx="252">
                  <c:v>43175</c:v>
                </c:pt>
                <c:pt idx="253">
                  <c:v>43174</c:v>
                </c:pt>
                <c:pt idx="254">
                  <c:v>43173</c:v>
                </c:pt>
                <c:pt idx="255">
                  <c:v>43172</c:v>
                </c:pt>
                <c:pt idx="256">
                  <c:v>43171</c:v>
                </c:pt>
                <c:pt idx="257">
                  <c:v>43168</c:v>
                </c:pt>
                <c:pt idx="258">
                  <c:v>43167</c:v>
                </c:pt>
                <c:pt idx="259">
                  <c:v>43166</c:v>
                </c:pt>
                <c:pt idx="260">
                  <c:v>43165</c:v>
                </c:pt>
                <c:pt idx="261">
                  <c:v>43164</c:v>
                </c:pt>
                <c:pt idx="262">
                  <c:v>43161</c:v>
                </c:pt>
                <c:pt idx="263">
                  <c:v>43160</c:v>
                </c:pt>
                <c:pt idx="264">
                  <c:v>43159</c:v>
                </c:pt>
                <c:pt idx="265">
                  <c:v>43158</c:v>
                </c:pt>
                <c:pt idx="266">
                  <c:v>43157</c:v>
                </c:pt>
                <c:pt idx="267">
                  <c:v>43154</c:v>
                </c:pt>
                <c:pt idx="268">
                  <c:v>43153</c:v>
                </c:pt>
                <c:pt idx="269">
                  <c:v>43152</c:v>
                </c:pt>
                <c:pt idx="270">
                  <c:v>43151</c:v>
                </c:pt>
                <c:pt idx="271">
                  <c:v>43150</c:v>
                </c:pt>
                <c:pt idx="272">
                  <c:v>43146</c:v>
                </c:pt>
                <c:pt idx="273">
                  <c:v>43145</c:v>
                </c:pt>
                <c:pt idx="274">
                  <c:v>43144</c:v>
                </c:pt>
                <c:pt idx="275">
                  <c:v>43143</c:v>
                </c:pt>
                <c:pt idx="276">
                  <c:v>43140</c:v>
                </c:pt>
                <c:pt idx="277">
                  <c:v>43139</c:v>
                </c:pt>
                <c:pt idx="278">
                  <c:v>43138</c:v>
                </c:pt>
                <c:pt idx="279">
                  <c:v>43137</c:v>
                </c:pt>
                <c:pt idx="280">
                  <c:v>43136</c:v>
                </c:pt>
                <c:pt idx="281">
                  <c:v>43133</c:v>
                </c:pt>
                <c:pt idx="282">
                  <c:v>43132</c:v>
                </c:pt>
                <c:pt idx="283">
                  <c:v>43131</c:v>
                </c:pt>
                <c:pt idx="284">
                  <c:v>43130</c:v>
                </c:pt>
                <c:pt idx="285">
                  <c:v>43129</c:v>
                </c:pt>
                <c:pt idx="286">
                  <c:v>43126</c:v>
                </c:pt>
                <c:pt idx="287">
                  <c:v>43125</c:v>
                </c:pt>
                <c:pt idx="288">
                  <c:v>43124</c:v>
                </c:pt>
                <c:pt idx="289">
                  <c:v>43123</c:v>
                </c:pt>
                <c:pt idx="290">
                  <c:v>43122</c:v>
                </c:pt>
                <c:pt idx="291">
                  <c:v>43119</c:v>
                </c:pt>
                <c:pt idx="292">
                  <c:v>43118</c:v>
                </c:pt>
                <c:pt idx="293">
                  <c:v>43117</c:v>
                </c:pt>
                <c:pt idx="294">
                  <c:v>43116</c:v>
                </c:pt>
                <c:pt idx="295">
                  <c:v>43115</c:v>
                </c:pt>
                <c:pt idx="296">
                  <c:v>43112</c:v>
                </c:pt>
                <c:pt idx="297">
                  <c:v>43111</c:v>
                </c:pt>
                <c:pt idx="298">
                  <c:v>43110</c:v>
                </c:pt>
                <c:pt idx="299">
                  <c:v>43109</c:v>
                </c:pt>
                <c:pt idx="300">
                  <c:v>43108</c:v>
                </c:pt>
                <c:pt idx="301">
                  <c:v>43105</c:v>
                </c:pt>
                <c:pt idx="302">
                  <c:v>43104</c:v>
                </c:pt>
                <c:pt idx="303">
                  <c:v>43103</c:v>
                </c:pt>
                <c:pt idx="304">
                  <c:v>43102</c:v>
                </c:pt>
                <c:pt idx="305">
                  <c:v>43098</c:v>
                </c:pt>
                <c:pt idx="306">
                  <c:v>43097</c:v>
                </c:pt>
                <c:pt idx="307">
                  <c:v>43096</c:v>
                </c:pt>
                <c:pt idx="308">
                  <c:v>43095</c:v>
                </c:pt>
                <c:pt idx="309">
                  <c:v>43091</c:v>
                </c:pt>
                <c:pt idx="310">
                  <c:v>43090</c:v>
                </c:pt>
                <c:pt idx="311">
                  <c:v>43089</c:v>
                </c:pt>
                <c:pt idx="312">
                  <c:v>43088</c:v>
                </c:pt>
                <c:pt idx="313">
                  <c:v>43087</c:v>
                </c:pt>
                <c:pt idx="314">
                  <c:v>43084</c:v>
                </c:pt>
                <c:pt idx="315">
                  <c:v>43083</c:v>
                </c:pt>
                <c:pt idx="316">
                  <c:v>43082</c:v>
                </c:pt>
                <c:pt idx="317">
                  <c:v>43081</c:v>
                </c:pt>
                <c:pt idx="318">
                  <c:v>43080</c:v>
                </c:pt>
                <c:pt idx="319">
                  <c:v>43077</c:v>
                </c:pt>
                <c:pt idx="320">
                  <c:v>43076</c:v>
                </c:pt>
                <c:pt idx="321">
                  <c:v>43075</c:v>
                </c:pt>
                <c:pt idx="322">
                  <c:v>43074</c:v>
                </c:pt>
                <c:pt idx="323">
                  <c:v>43073</c:v>
                </c:pt>
                <c:pt idx="324">
                  <c:v>43070</c:v>
                </c:pt>
                <c:pt idx="325">
                  <c:v>43069</c:v>
                </c:pt>
                <c:pt idx="326">
                  <c:v>43068</c:v>
                </c:pt>
                <c:pt idx="327">
                  <c:v>43067</c:v>
                </c:pt>
                <c:pt idx="328">
                  <c:v>43066</c:v>
                </c:pt>
                <c:pt idx="329">
                  <c:v>43063</c:v>
                </c:pt>
                <c:pt idx="330">
                  <c:v>43062</c:v>
                </c:pt>
                <c:pt idx="331">
                  <c:v>43061</c:v>
                </c:pt>
                <c:pt idx="332">
                  <c:v>43060</c:v>
                </c:pt>
                <c:pt idx="333">
                  <c:v>43059</c:v>
                </c:pt>
                <c:pt idx="334">
                  <c:v>43056</c:v>
                </c:pt>
                <c:pt idx="335">
                  <c:v>43055</c:v>
                </c:pt>
                <c:pt idx="336">
                  <c:v>43054</c:v>
                </c:pt>
                <c:pt idx="337">
                  <c:v>43053</c:v>
                </c:pt>
                <c:pt idx="338">
                  <c:v>43052</c:v>
                </c:pt>
                <c:pt idx="339">
                  <c:v>43049</c:v>
                </c:pt>
                <c:pt idx="340">
                  <c:v>43048</c:v>
                </c:pt>
                <c:pt idx="341">
                  <c:v>43047</c:v>
                </c:pt>
                <c:pt idx="342">
                  <c:v>43046</c:v>
                </c:pt>
                <c:pt idx="343">
                  <c:v>43045</c:v>
                </c:pt>
                <c:pt idx="344">
                  <c:v>43042</c:v>
                </c:pt>
                <c:pt idx="345">
                  <c:v>43041</c:v>
                </c:pt>
                <c:pt idx="346">
                  <c:v>43040</c:v>
                </c:pt>
                <c:pt idx="347">
                  <c:v>43039</c:v>
                </c:pt>
                <c:pt idx="348">
                  <c:v>43038</c:v>
                </c:pt>
                <c:pt idx="349">
                  <c:v>43035</c:v>
                </c:pt>
                <c:pt idx="350">
                  <c:v>43034</c:v>
                </c:pt>
                <c:pt idx="351">
                  <c:v>43033</c:v>
                </c:pt>
                <c:pt idx="352">
                  <c:v>43032</c:v>
                </c:pt>
                <c:pt idx="353">
                  <c:v>43031</c:v>
                </c:pt>
                <c:pt idx="354">
                  <c:v>43028</c:v>
                </c:pt>
                <c:pt idx="355">
                  <c:v>43027</c:v>
                </c:pt>
                <c:pt idx="356">
                  <c:v>43025</c:v>
                </c:pt>
                <c:pt idx="357">
                  <c:v>43024</c:v>
                </c:pt>
                <c:pt idx="358">
                  <c:v>43021</c:v>
                </c:pt>
                <c:pt idx="359">
                  <c:v>43020</c:v>
                </c:pt>
                <c:pt idx="360">
                  <c:v>43019</c:v>
                </c:pt>
                <c:pt idx="361">
                  <c:v>43018</c:v>
                </c:pt>
                <c:pt idx="362">
                  <c:v>43017</c:v>
                </c:pt>
                <c:pt idx="363">
                  <c:v>43014</c:v>
                </c:pt>
                <c:pt idx="364">
                  <c:v>43013</c:v>
                </c:pt>
                <c:pt idx="365">
                  <c:v>43012</c:v>
                </c:pt>
                <c:pt idx="366">
                  <c:v>43011</c:v>
                </c:pt>
                <c:pt idx="367">
                  <c:v>43010</c:v>
                </c:pt>
                <c:pt idx="368">
                  <c:v>43007</c:v>
                </c:pt>
                <c:pt idx="369">
                  <c:v>43006</c:v>
                </c:pt>
                <c:pt idx="370">
                  <c:v>43005</c:v>
                </c:pt>
                <c:pt idx="371">
                  <c:v>43004</c:v>
                </c:pt>
                <c:pt idx="372">
                  <c:v>43003</c:v>
                </c:pt>
                <c:pt idx="373">
                  <c:v>43000</c:v>
                </c:pt>
                <c:pt idx="374">
                  <c:v>42999</c:v>
                </c:pt>
                <c:pt idx="375">
                  <c:v>42998</c:v>
                </c:pt>
                <c:pt idx="376">
                  <c:v>42997</c:v>
                </c:pt>
                <c:pt idx="377">
                  <c:v>42996</c:v>
                </c:pt>
                <c:pt idx="378">
                  <c:v>42993</c:v>
                </c:pt>
                <c:pt idx="379">
                  <c:v>42992</c:v>
                </c:pt>
                <c:pt idx="380">
                  <c:v>42991</c:v>
                </c:pt>
                <c:pt idx="381">
                  <c:v>42990</c:v>
                </c:pt>
                <c:pt idx="382">
                  <c:v>42989</c:v>
                </c:pt>
                <c:pt idx="383">
                  <c:v>42986</c:v>
                </c:pt>
                <c:pt idx="384">
                  <c:v>42985</c:v>
                </c:pt>
                <c:pt idx="385">
                  <c:v>42984</c:v>
                </c:pt>
                <c:pt idx="386">
                  <c:v>42983</c:v>
                </c:pt>
                <c:pt idx="387">
                  <c:v>42982</c:v>
                </c:pt>
                <c:pt idx="388">
                  <c:v>42978</c:v>
                </c:pt>
                <c:pt idx="389">
                  <c:v>42977</c:v>
                </c:pt>
                <c:pt idx="390">
                  <c:v>42976</c:v>
                </c:pt>
                <c:pt idx="391">
                  <c:v>42975</c:v>
                </c:pt>
                <c:pt idx="392">
                  <c:v>42972</c:v>
                </c:pt>
                <c:pt idx="393">
                  <c:v>42971</c:v>
                </c:pt>
                <c:pt idx="394">
                  <c:v>42970</c:v>
                </c:pt>
                <c:pt idx="395">
                  <c:v>42969</c:v>
                </c:pt>
                <c:pt idx="396">
                  <c:v>42968</c:v>
                </c:pt>
                <c:pt idx="397">
                  <c:v>42965</c:v>
                </c:pt>
                <c:pt idx="398">
                  <c:v>42964</c:v>
                </c:pt>
                <c:pt idx="399">
                  <c:v>42963</c:v>
                </c:pt>
                <c:pt idx="400">
                  <c:v>42962</c:v>
                </c:pt>
                <c:pt idx="401">
                  <c:v>42961</c:v>
                </c:pt>
                <c:pt idx="402">
                  <c:v>42958</c:v>
                </c:pt>
                <c:pt idx="403">
                  <c:v>42957</c:v>
                </c:pt>
                <c:pt idx="404">
                  <c:v>42955</c:v>
                </c:pt>
                <c:pt idx="405">
                  <c:v>42954</c:v>
                </c:pt>
                <c:pt idx="406">
                  <c:v>42951</c:v>
                </c:pt>
                <c:pt idx="407">
                  <c:v>42950</c:v>
                </c:pt>
                <c:pt idx="408">
                  <c:v>42949</c:v>
                </c:pt>
                <c:pt idx="409">
                  <c:v>42948</c:v>
                </c:pt>
                <c:pt idx="410">
                  <c:v>42947</c:v>
                </c:pt>
                <c:pt idx="411">
                  <c:v>42944</c:v>
                </c:pt>
                <c:pt idx="412">
                  <c:v>42943</c:v>
                </c:pt>
                <c:pt idx="413">
                  <c:v>42942</c:v>
                </c:pt>
                <c:pt idx="414">
                  <c:v>42941</c:v>
                </c:pt>
                <c:pt idx="415">
                  <c:v>42940</c:v>
                </c:pt>
                <c:pt idx="416">
                  <c:v>42937</c:v>
                </c:pt>
                <c:pt idx="417">
                  <c:v>42936</c:v>
                </c:pt>
                <c:pt idx="418">
                  <c:v>42935</c:v>
                </c:pt>
                <c:pt idx="419">
                  <c:v>42934</c:v>
                </c:pt>
                <c:pt idx="420">
                  <c:v>42933</c:v>
                </c:pt>
                <c:pt idx="421">
                  <c:v>42930</c:v>
                </c:pt>
                <c:pt idx="422">
                  <c:v>42929</c:v>
                </c:pt>
                <c:pt idx="423">
                  <c:v>42928</c:v>
                </c:pt>
                <c:pt idx="424">
                  <c:v>42927</c:v>
                </c:pt>
                <c:pt idx="425">
                  <c:v>42926</c:v>
                </c:pt>
                <c:pt idx="426">
                  <c:v>42923</c:v>
                </c:pt>
                <c:pt idx="427">
                  <c:v>42922</c:v>
                </c:pt>
                <c:pt idx="428">
                  <c:v>42921</c:v>
                </c:pt>
                <c:pt idx="429">
                  <c:v>42920</c:v>
                </c:pt>
                <c:pt idx="430">
                  <c:v>42919</c:v>
                </c:pt>
                <c:pt idx="431">
                  <c:v>42916</c:v>
                </c:pt>
                <c:pt idx="432">
                  <c:v>42915</c:v>
                </c:pt>
                <c:pt idx="433">
                  <c:v>42914</c:v>
                </c:pt>
                <c:pt idx="434">
                  <c:v>42913</c:v>
                </c:pt>
                <c:pt idx="435">
                  <c:v>42909</c:v>
                </c:pt>
                <c:pt idx="436">
                  <c:v>42908</c:v>
                </c:pt>
                <c:pt idx="437">
                  <c:v>42907</c:v>
                </c:pt>
                <c:pt idx="438">
                  <c:v>42906</c:v>
                </c:pt>
                <c:pt idx="439">
                  <c:v>42905</c:v>
                </c:pt>
                <c:pt idx="440">
                  <c:v>42902</c:v>
                </c:pt>
                <c:pt idx="441">
                  <c:v>42901</c:v>
                </c:pt>
                <c:pt idx="442">
                  <c:v>42900</c:v>
                </c:pt>
                <c:pt idx="443">
                  <c:v>42899</c:v>
                </c:pt>
                <c:pt idx="444">
                  <c:v>42898</c:v>
                </c:pt>
                <c:pt idx="445">
                  <c:v>42895</c:v>
                </c:pt>
                <c:pt idx="446">
                  <c:v>42894</c:v>
                </c:pt>
                <c:pt idx="447">
                  <c:v>42893</c:v>
                </c:pt>
                <c:pt idx="448">
                  <c:v>42892</c:v>
                </c:pt>
                <c:pt idx="449">
                  <c:v>42891</c:v>
                </c:pt>
                <c:pt idx="450">
                  <c:v>42888</c:v>
                </c:pt>
                <c:pt idx="451">
                  <c:v>42887</c:v>
                </c:pt>
                <c:pt idx="452">
                  <c:v>42886</c:v>
                </c:pt>
                <c:pt idx="453">
                  <c:v>42885</c:v>
                </c:pt>
                <c:pt idx="454">
                  <c:v>42884</c:v>
                </c:pt>
                <c:pt idx="455">
                  <c:v>42881</c:v>
                </c:pt>
                <c:pt idx="456">
                  <c:v>42880</c:v>
                </c:pt>
                <c:pt idx="457">
                  <c:v>42879</c:v>
                </c:pt>
                <c:pt idx="458">
                  <c:v>42878</c:v>
                </c:pt>
                <c:pt idx="459">
                  <c:v>42877</c:v>
                </c:pt>
                <c:pt idx="460">
                  <c:v>42874</c:v>
                </c:pt>
                <c:pt idx="461">
                  <c:v>42873</c:v>
                </c:pt>
                <c:pt idx="462">
                  <c:v>42872</c:v>
                </c:pt>
                <c:pt idx="463">
                  <c:v>42871</c:v>
                </c:pt>
                <c:pt idx="464">
                  <c:v>42870</c:v>
                </c:pt>
                <c:pt idx="465">
                  <c:v>42867</c:v>
                </c:pt>
                <c:pt idx="466">
                  <c:v>42866</c:v>
                </c:pt>
                <c:pt idx="467">
                  <c:v>42864</c:v>
                </c:pt>
                <c:pt idx="468">
                  <c:v>42863</c:v>
                </c:pt>
                <c:pt idx="469">
                  <c:v>42860</c:v>
                </c:pt>
                <c:pt idx="470">
                  <c:v>42859</c:v>
                </c:pt>
                <c:pt idx="471">
                  <c:v>42858</c:v>
                </c:pt>
                <c:pt idx="472">
                  <c:v>42857</c:v>
                </c:pt>
                <c:pt idx="473">
                  <c:v>42853</c:v>
                </c:pt>
                <c:pt idx="474">
                  <c:v>42852</c:v>
                </c:pt>
                <c:pt idx="475">
                  <c:v>42851</c:v>
                </c:pt>
                <c:pt idx="476">
                  <c:v>42850</c:v>
                </c:pt>
                <c:pt idx="477">
                  <c:v>42849</c:v>
                </c:pt>
                <c:pt idx="478">
                  <c:v>42846</c:v>
                </c:pt>
                <c:pt idx="479">
                  <c:v>42845</c:v>
                </c:pt>
                <c:pt idx="480">
                  <c:v>42844</c:v>
                </c:pt>
                <c:pt idx="481">
                  <c:v>42843</c:v>
                </c:pt>
                <c:pt idx="482">
                  <c:v>42842</c:v>
                </c:pt>
                <c:pt idx="483">
                  <c:v>42838</c:v>
                </c:pt>
                <c:pt idx="484">
                  <c:v>42837</c:v>
                </c:pt>
                <c:pt idx="485">
                  <c:v>42836</c:v>
                </c:pt>
                <c:pt idx="486">
                  <c:v>42835</c:v>
                </c:pt>
                <c:pt idx="487">
                  <c:v>42832</c:v>
                </c:pt>
                <c:pt idx="488">
                  <c:v>42831</c:v>
                </c:pt>
                <c:pt idx="489">
                  <c:v>42830</c:v>
                </c:pt>
                <c:pt idx="490">
                  <c:v>42829</c:v>
                </c:pt>
                <c:pt idx="491">
                  <c:v>42828</c:v>
                </c:pt>
                <c:pt idx="492">
                  <c:v>42825</c:v>
                </c:pt>
                <c:pt idx="493">
                  <c:v>42824</c:v>
                </c:pt>
                <c:pt idx="494">
                  <c:v>42823</c:v>
                </c:pt>
                <c:pt idx="495">
                  <c:v>42822</c:v>
                </c:pt>
                <c:pt idx="496">
                  <c:v>42821</c:v>
                </c:pt>
                <c:pt idx="497">
                  <c:v>42818</c:v>
                </c:pt>
                <c:pt idx="498">
                  <c:v>42817</c:v>
                </c:pt>
                <c:pt idx="499">
                  <c:v>42816</c:v>
                </c:pt>
                <c:pt idx="500">
                  <c:v>42815</c:v>
                </c:pt>
                <c:pt idx="501">
                  <c:v>42814</c:v>
                </c:pt>
                <c:pt idx="502">
                  <c:v>42811</c:v>
                </c:pt>
                <c:pt idx="503">
                  <c:v>42810</c:v>
                </c:pt>
                <c:pt idx="504">
                  <c:v>42809</c:v>
                </c:pt>
                <c:pt idx="505">
                  <c:v>42808</c:v>
                </c:pt>
                <c:pt idx="506">
                  <c:v>42807</c:v>
                </c:pt>
                <c:pt idx="507">
                  <c:v>42804</c:v>
                </c:pt>
                <c:pt idx="508">
                  <c:v>42803</c:v>
                </c:pt>
                <c:pt idx="509">
                  <c:v>42802</c:v>
                </c:pt>
                <c:pt idx="510">
                  <c:v>42801</c:v>
                </c:pt>
                <c:pt idx="511">
                  <c:v>42800</c:v>
                </c:pt>
                <c:pt idx="512">
                  <c:v>42797</c:v>
                </c:pt>
                <c:pt idx="513">
                  <c:v>42796</c:v>
                </c:pt>
                <c:pt idx="514">
                  <c:v>42795</c:v>
                </c:pt>
                <c:pt idx="515">
                  <c:v>42794</c:v>
                </c:pt>
                <c:pt idx="516">
                  <c:v>42793</c:v>
                </c:pt>
                <c:pt idx="517">
                  <c:v>42790</c:v>
                </c:pt>
                <c:pt idx="518">
                  <c:v>42789</c:v>
                </c:pt>
                <c:pt idx="519">
                  <c:v>42788</c:v>
                </c:pt>
                <c:pt idx="520">
                  <c:v>42787</c:v>
                </c:pt>
                <c:pt idx="521">
                  <c:v>42786</c:v>
                </c:pt>
                <c:pt idx="522">
                  <c:v>42783</c:v>
                </c:pt>
                <c:pt idx="523">
                  <c:v>42782</c:v>
                </c:pt>
                <c:pt idx="524">
                  <c:v>42781</c:v>
                </c:pt>
                <c:pt idx="525">
                  <c:v>42780</c:v>
                </c:pt>
                <c:pt idx="526">
                  <c:v>42779</c:v>
                </c:pt>
                <c:pt idx="527">
                  <c:v>42776</c:v>
                </c:pt>
                <c:pt idx="528">
                  <c:v>42775</c:v>
                </c:pt>
                <c:pt idx="529">
                  <c:v>42774</c:v>
                </c:pt>
                <c:pt idx="530">
                  <c:v>42773</c:v>
                </c:pt>
                <c:pt idx="531">
                  <c:v>42772</c:v>
                </c:pt>
                <c:pt idx="532">
                  <c:v>42769</c:v>
                </c:pt>
                <c:pt idx="533">
                  <c:v>42768</c:v>
                </c:pt>
                <c:pt idx="534">
                  <c:v>42767</c:v>
                </c:pt>
                <c:pt idx="535">
                  <c:v>42766</c:v>
                </c:pt>
                <c:pt idx="536">
                  <c:v>42762</c:v>
                </c:pt>
                <c:pt idx="537">
                  <c:v>42761</c:v>
                </c:pt>
                <c:pt idx="538">
                  <c:v>42760</c:v>
                </c:pt>
                <c:pt idx="539">
                  <c:v>42759</c:v>
                </c:pt>
                <c:pt idx="540">
                  <c:v>42758</c:v>
                </c:pt>
                <c:pt idx="541">
                  <c:v>42755</c:v>
                </c:pt>
                <c:pt idx="542">
                  <c:v>42754</c:v>
                </c:pt>
                <c:pt idx="543">
                  <c:v>42753</c:v>
                </c:pt>
                <c:pt idx="544">
                  <c:v>42752</c:v>
                </c:pt>
                <c:pt idx="545">
                  <c:v>42751</c:v>
                </c:pt>
                <c:pt idx="546">
                  <c:v>42748</c:v>
                </c:pt>
                <c:pt idx="547">
                  <c:v>42747</c:v>
                </c:pt>
                <c:pt idx="548">
                  <c:v>42746</c:v>
                </c:pt>
                <c:pt idx="549">
                  <c:v>42745</c:v>
                </c:pt>
                <c:pt idx="550">
                  <c:v>42744</c:v>
                </c:pt>
                <c:pt idx="551">
                  <c:v>42741</c:v>
                </c:pt>
                <c:pt idx="552">
                  <c:v>42740</c:v>
                </c:pt>
                <c:pt idx="553">
                  <c:v>42739</c:v>
                </c:pt>
                <c:pt idx="554">
                  <c:v>42738</c:v>
                </c:pt>
                <c:pt idx="555">
                  <c:v>42734</c:v>
                </c:pt>
                <c:pt idx="556">
                  <c:v>42733</c:v>
                </c:pt>
                <c:pt idx="557">
                  <c:v>42732</c:v>
                </c:pt>
                <c:pt idx="558">
                  <c:v>42731</c:v>
                </c:pt>
                <c:pt idx="559">
                  <c:v>42727</c:v>
                </c:pt>
                <c:pt idx="560">
                  <c:v>42726</c:v>
                </c:pt>
                <c:pt idx="561">
                  <c:v>42725</c:v>
                </c:pt>
                <c:pt idx="562">
                  <c:v>42724</c:v>
                </c:pt>
                <c:pt idx="563">
                  <c:v>42723</c:v>
                </c:pt>
                <c:pt idx="564">
                  <c:v>42720</c:v>
                </c:pt>
                <c:pt idx="565">
                  <c:v>42719</c:v>
                </c:pt>
                <c:pt idx="566">
                  <c:v>42718</c:v>
                </c:pt>
                <c:pt idx="567">
                  <c:v>42717</c:v>
                </c:pt>
                <c:pt idx="568">
                  <c:v>42716</c:v>
                </c:pt>
                <c:pt idx="569">
                  <c:v>42713</c:v>
                </c:pt>
                <c:pt idx="570">
                  <c:v>42712</c:v>
                </c:pt>
                <c:pt idx="571">
                  <c:v>42711</c:v>
                </c:pt>
                <c:pt idx="572">
                  <c:v>42710</c:v>
                </c:pt>
                <c:pt idx="573">
                  <c:v>42709</c:v>
                </c:pt>
                <c:pt idx="574">
                  <c:v>42706</c:v>
                </c:pt>
                <c:pt idx="575">
                  <c:v>42705</c:v>
                </c:pt>
                <c:pt idx="576">
                  <c:v>42704</c:v>
                </c:pt>
                <c:pt idx="577">
                  <c:v>42703</c:v>
                </c:pt>
                <c:pt idx="578">
                  <c:v>42702</c:v>
                </c:pt>
                <c:pt idx="579">
                  <c:v>42699</c:v>
                </c:pt>
                <c:pt idx="580">
                  <c:v>42698</c:v>
                </c:pt>
                <c:pt idx="581">
                  <c:v>42697</c:v>
                </c:pt>
                <c:pt idx="582">
                  <c:v>42696</c:v>
                </c:pt>
                <c:pt idx="583">
                  <c:v>42695</c:v>
                </c:pt>
                <c:pt idx="584">
                  <c:v>42692</c:v>
                </c:pt>
                <c:pt idx="585">
                  <c:v>42691</c:v>
                </c:pt>
                <c:pt idx="586">
                  <c:v>42690</c:v>
                </c:pt>
                <c:pt idx="587">
                  <c:v>42689</c:v>
                </c:pt>
                <c:pt idx="588">
                  <c:v>42688</c:v>
                </c:pt>
                <c:pt idx="589">
                  <c:v>42685</c:v>
                </c:pt>
                <c:pt idx="590">
                  <c:v>42684</c:v>
                </c:pt>
                <c:pt idx="591">
                  <c:v>42683</c:v>
                </c:pt>
                <c:pt idx="592">
                  <c:v>42682</c:v>
                </c:pt>
                <c:pt idx="593">
                  <c:v>42681</c:v>
                </c:pt>
                <c:pt idx="594">
                  <c:v>42678</c:v>
                </c:pt>
                <c:pt idx="595">
                  <c:v>42677</c:v>
                </c:pt>
                <c:pt idx="596">
                  <c:v>42676</c:v>
                </c:pt>
                <c:pt idx="597">
                  <c:v>42675</c:v>
                </c:pt>
                <c:pt idx="598">
                  <c:v>42674</c:v>
                </c:pt>
                <c:pt idx="599">
                  <c:v>42671</c:v>
                </c:pt>
                <c:pt idx="600">
                  <c:v>42670</c:v>
                </c:pt>
                <c:pt idx="601">
                  <c:v>42669</c:v>
                </c:pt>
                <c:pt idx="602">
                  <c:v>42668</c:v>
                </c:pt>
                <c:pt idx="603">
                  <c:v>42667</c:v>
                </c:pt>
                <c:pt idx="604">
                  <c:v>42664</c:v>
                </c:pt>
                <c:pt idx="605">
                  <c:v>42663</c:v>
                </c:pt>
                <c:pt idx="606">
                  <c:v>42662</c:v>
                </c:pt>
                <c:pt idx="607">
                  <c:v>42661</c:v>
                </c:pt>
                <c:pt idx="608">
                  <c:v>42660</c:v>
                </c:pt>
                <c:pt idx="609">
                  <c:v>42657</c:v>
                </c:pt>
                <c:pt idx="610">
                  <c:v>42656</c:v>
                </c:pt>
                <c:pt idx="611">
                  <c:v>42655</c:v>
                </c:pt>
                <c:pt idx="612">
                  <c:v>42654</c:v>
                </c:pt>
                <c:pt idx="613">
                  <c:v>42653</c:v>
                </c:pt>
                <c:pt idx="614">
                  <c:v>42650</c:v>
                </c:pt>
                <c:pt idx="615">
                  <c:v>42649</c:v>
                </c:pt>
                <c:pt idx="616">
                  <c:v>42648</c:v>
                </c:pt>
                <c:pt idx="617">
                  <c:v>42647</c:v>
                </c:pt>
                <c:pt idx="618">
                  <c:v>42646</c:v>
                </c:pt>
                <c:pt idx="619">
                  <c:v>42643</c:v>
                </c:pt>
                <c:pt idx="620">
                  <c:v>42642</c:v>
                </c:pt>
                <c:pt idx="621">
                  <c:v>42641</c:v>
                </c:pt>
                <c:pt idx="622">
                  <c:v>42640</c:v>
                </c:pt>
                <c:pt idx="623">
                  <c:v>42639</c:v>
                </c:pt>
                <c:pt idx="624">
                  <c:v>42636</c:v>
                </c:pt>
                <c:pt idx="625">
                  <c:v>42635</c:v>
                </c:pt>
                <c:pt idx="626">
                  <c:v>42634</c:v>
                </c:pt>
                <c:pt idx="627">
                  <c:v>42633</c:v>
                </c:pt>
                <c:pt idx="628">
                  <c:v>42632</c:v>
                </c:pt>
                <c:pt idx="629">
                  <c:v>42629</c:v>
                </c:pt>
                <c:pt idx="630">
                  <c:v>42628</c:v>
                </c:pt>
                <c:pt idx="631">
                  <c:v>42627</c:v>
                </c:pt>
                <c:pt idx="632">
                  <c:v>42626</c:v>
                </c:pt>
                <c:pt idx="633">
                  <c:v>42622</c:v>
                </c:pt>
                <c:pt idx="634">
                  <c:v>42621</c:v>
                </c:pt>
                <c:pt idx="635">
                  <c:v>42620</c:v>
                </c:pt>
                <c:pt idx="636">
                  <c:v>42619</c:v>
                </c:pt>
                <c:pt idx="637">
                  <c:v>42618</c:v>
                </c:pt>
                <c:pt idx="638">
                  <c:v>42615</c:v>
                </c:pt>
                <c:pt idx="639">
                  <c:v>42614</c:v>
                </c:pt>
                <c:pt idx="640">
                  <c:v>42613</c:v>
                </c:pt>
                <c:pt idx="641">
                  <c:v>42612</c:v>
                </c:pt>
                <c:pt idx="642">
                  <c:v>42611</c:v>
                </c:pt>
                <c:pt idx="643">
                  <c:v>42608</c:v>
                </c:pt>
                <c:pt idx="644">
                  <c:v>42607</c:v>
                </c:pt>
                <c:pt idx="645">
                  <c:v>42606</c:v>
                </c:pt>
                <c:pt idx="646">
                  <c:v>42605</c:v>
                </c:pt>
                <c:pt idx="647">
                  <c:v>42604</c:v>
                </c:pt>
                <c:pt idx="648">
                  <c:v>42601</c:v>
                </c:pt>
                <c:pt idx="649">
                  <c:v>42600</c:v>
                </c:pt>
                <c:pt idx="650">
                  <c:v>42599</c:v>
                </c:pt>
                <c:pt idx="651">
                  <c:v>42598</c:v>
                </c:pt>
                <c:pt idx="652">
                  <c:v>42597</c:v>
                </c:pt>
                <c:pt idx="653">
                  <c:v>42594</c:v>
                </c:pt>
                <c:pt idx="654">
                  <c:v>42593</c:v>
                </c:pt>
                <c:pt idx="655">
                  <c:v>42592</c:v>
                </c:pt>
                <c:pt idx="656">
                  <c:v>42590</c:v>
                </c:pt>
                <c:pt idx="657">
                  <c:v>42587</c:v>
                </c:pt>
                <c:pt idx="658">
                  <c:v>42586</c:v>
                </c:pt>
                <c:pt idx="659">
                  <c:v>42585</c:v>
                </c:pt>
                <c:pt idx="660">
                  <c:v>42584</c:v>
                </c:pt>
                <c:pt idx="661">
                  <c:v>42583</c:v>
                </c:pt>
                <c:pt idx="662">
                  <c:v>42580</c:v>
                </c:pt>
                <c:pt idx="663">
                  <c:v>42579</c:v>
                </c:pt>
                <c:pt idx="664">
                  <c:v>42578</c:v>
                </c:pt>
                <c:pt idx="665">
                  <c:v>42577</c:v>
                </c:pt>
                <c:pt idx="666">
                  <c:v>42576</c:v>
                </c:pt>
                <c:pt idx="667">
                  <c:v>42573</c:v>
                </c:pt>
                <c:pt idx="668">
                  <c:v>42572</c:v>
                </c:pt>
                <c:pt idx="669">
                  <c:v>42571</c:v>
                </c:pt>
                <c:pt idx="670">
                  <c:v>42570</c:v>
                </c:pt>
                <c:pt idx="671">
                  <c:v>42569</c:v>
                </c:pt>
                <c:pt idx="672">
                  <c:v>42566</c:v>
                </c:pt>
                <c:pt idx="673">
                  <c:v>42565</c:v>
                </c:pt>
                <c:pt idx="674">
                  <c:v>42564</c:v>
                </c:pt>
                <c:pt idx="675">
                  <c:v>42563</c:v>
                </c:pt>
                <c:pt idx="676">
                  <c:v>42562</c:v>
                </c:pt>
                <c:pt idx="677">
                  <c:v>42559</c:v>
                </c:pt>
                <c:pt idx="678">
                  <c:v>42558</c:v>
                </c:pt>
                <c:pt idx="679">
                  <c:v>42556</c:v>
                </c:pt>
                <c:pt idx="680">
                  <c:v>42555</c:v>
                </c:pt>
                <c:pt idx="681">
                  <c:v>42552</c:v>
                </c:pt>
                <c:pt idx="682">
                  <c:v>42551</c:v>
                </c:pt>
                <c:pt idx="683">
                  <c:v>42550</c:v>
                </c:pt>
                <c:pt idx="684">
                  <c:v>42549</c:v>
                </c:pt>
                <c:pt idx="685">
                  <c:v>42548</c:v>
                </c:pt>
                <c:pt idx="686">
                  <c:v>42545</c:v>
                </c:pt>
                <c:pt idx="687">
                  <c:v>42544</c:v>
                </c:pt>
                <c:pt idx="688">
                  <c:v>42543</c:v>
                </c:pt>
                <c:pt idx="689">
                  <c:v>42542</c:v>
                </c:pt>
                <c:pt idx="690">
                  <c:v>42541</c:v>
                </c:pt>
                <c:pt idx="691">
                  <c:v>42538</c:v>
                </c:pt>
                <c:pt idx="692">
                  <c:v>42537</c:v>
                </c:pt>
                <c:pt idx="693">
                  <c:v>42536</c:v>
                </c:pt>
                <c:pt idx="694">
                  <c:v>42535</c:v>
                </c:pt>
                <c:pt idx="695">
                  <c:v>42534</c:v>
                </c:pt>
                <c:pt idx="696">
                  <c:v>42531</c:v>
                </c:pt>
                <c:pt idx="697">
                  <c:v>42530</c:v>
                </c:pt>
                <c:pt idx="698">
                  <c:v>42529</c:v>
                </c:pt>
                <c:pt idx="699">
                  <c:v>42528</c:v>
                </c:pt>
                <c:pt idx="700">
                  <c:v>42527</c:v>
                </c:pt>
                <c:pt idx="701">
                  <c:v>42524</c:v>
                </c:pt>
                <c:pt idx="702">
                  <c:v>42523</c:v>
                </c:pt>
                <c:pt idx="703">
                  <c:v>42522</c:v>
                </c:pt>
                <c:pt idx="704">
                  <c:v>42521</c:v>
                </c:pt>
                <c:pt idx="705">
                  <c:v>42520</c:v>
                </c:pt>
                <c:pt idx="706">
                  <c:v>42517</c:v>
                </c:pt>
                <c:pt idx="707">
                  <c:v>42516</c:v>
                </c:pt>
                <c:pt idx="708">
                  <c:v>42515</c:v>
                </c:pt>
                <c:pt idx="709">
                  <c:v>42514</c:v>
                </c:pt>
                <c:pt idx="710">
                  <c:v>42513</c:v>
                </c:pt>
                <c:pt idx="711">
                  <c:v>42510</c:v>
                </c:pt>
                <c:pt idx="712">
                  <c:v>42509</c:v>
                </c:pt>
                <c:pt idx="713">
                  <c:v>42508</c:v>
                </c:pt>
                <c:pt idx="714">
                  <c:v>42507</c:v>
                </c:pt>
                <c:pt idx="715">
                  <c:v>42506</c:v>
                </c:pt>
                <c:pt idx="716">
                  <c:v>42503</c:v>
                </c:pt>
                <c:pt idx="717">
                  <c:v>42502</c:v>
                </c:pt>
                <c:pt idx="718">
                  <c:v>42501</c:v>
                </c:pt>
                <c:pt idx="719">
                  <c:v>42500</c:v>
                </c:pt>
                <c:pt idx="720">
                  <c:v>42499</c:v>
                </c:pt>
                <c:pt idx="721">
                  <c:v>42496</c:v>
                </c:pt>
                <c:pt idx="722">
                  <c:v>42495</c:v>
                </c:pt>
                <c:pt idx="723">
                  <c:v>42494</c:v>
                </c:pt>
                <c:pt idx="724">
                  <c:v>42493</c:v>
                </c:pt>
                <c:pt idx="725">
                  <c:v>42489</c:v>
                </c:pt>
                <c:pt idx="726">
                  <c:v>42488</c:v>
                </c:pt>
                <c:pt idx="727">
                  <c:v>42487</c:v>
                </c:pt>
                <c:pt idx="728">
                  <c:v>42486</c:v>
                </c:pt>
                <c:pt idx="729">
                  <c:v>42485</c:v>
                </c:pt>
                <c:pt idx="730">
                  <c:v>42482</c:v>
                </c:pt>
                <c:pt idx="731">
                  <c:v>42481</c:v>
                </c:pt>
                <c:pt idx="732">
                  <c:v>42480</c:v>
                </c:pt>
                <c:pt idx="733">
                  <c:v>42479</c:v>
                </c:pt>
                <c:pt idx="734">
                  <c:v>42478</c:v>
                </c:pt>
                <c:pt idx="735">
                  <c:v>42475</c:v>
                </c:pt>
                <c:pt idx="736">
                  <c:v>42474</c:v>
                </c:pt>
                <c:pt idx="737">
                  <c:v>42473</c:v>
                </c:pt>
                <c:pt idx="738">
                  <c:v>42472</c:v>
                </c:pt>
                <c:pt idx="739">
                  <c:v>42471</c:v>
                </c:pt>
                <c:pt idx="740">
                  <c:v>42468</c:v>
                </c:pt>
                <c:pt idx="741">
                  <c:v>42467</c:v>
                </c:pt>
                <c:pt idx="742">
                  <c:v>42466</c:v>
                </c:pt>
                <c:pt idx="743">
                  <c:v>42465</c:v>
                </c:pt>
                <c:pt idx="744">
                  <c:v>42464</c:v>
                </c:pt>
                <c:pt idx="745">
                  <c:v>42461</c:v>
                </c:pt>
                <c:pt idx="746">
                  <c:v>42460</c:v>
                </c:pt>
                <c:pt idx="747">
                  <c:v>42459</c:v>
                </c:pt>
                <c:pt idx="748">
                  <c:v>42458</c:v>
                </c:pt>
                <c:pt idx="749">
                  <c:v>42457</c:v>
                </c:pt>
                <c:pt idx="750">
                  <c:v>42453</c:v>
                </c:pt>
                <c:pt idx="751">
                  <c:v>42452</c:v>
                </c:pt>
                <c:pt idx="752">
                  <c:v>42451</c:v>
                </c:pt>
                <c:pt idx="753">
                  <c:v>42450</c:v>
                </c:pt>
                <c:pt idx="754">
                  <c:v>42447</c:v>
                </c:pt>
                <c:pt idx="755">
                  <c:v>42446</c:v>
                </c:pt>
                <c:pt idx="756">
                  <c:v>42445</c:v>
                </c:pt>
                <c:pt idx="757">
                  <c:v>42444</c:v>
                </c:pt>
                <c:pt idx="758">
                  <c:v>42443</c:v>
                </c:pt>
                <c:pt idx="759">
                  <c:v>42440</c:v>
                </c:pt>
                <c:pt idx="760">
                  <c:v>42439</c:v>
                </c:pt>
                <c:pt idx="761">
                  <c:v>42438</c:v>
                </c:pt>
                <c:pt idx="762">
                  <c:v>42437</c:v>
                </c:pt>
                <c:pt idx="763">
                  <c:v>42436</c:v>
                </c:pt>
                <c:pt idx="764">
                  <c:v>42433</c:v>
                </c:pt>
                <c:pt idx="765">
                  <c:v>42432</c:v>
                </c:pt>
                <c:pt idx="766">
                  <c:v>42431</c:v>
                </c:pt>
                <c:pt idx="767">
                  <c:v>42430</c:v>
                </c:pt>
                <c:pt idx="768">
                  <c:v>42429</c:v>
                </c:pt>
                <c:pt idx="769">
                  <c:v>42426</c:v>
                </c:pt>
                <c:pt idx="770">
                  <c:v>42425</c:v>
                </c:pt>
                <c:pt idx="771">
                  <c:v>42424</c:v>
                </c:pt>
                <c:pt idx="772">
                  <c:v>42423</c:v>
                </c:pt>
                <c:pt idx="773">
                  <c:v>42422</c:v>
                </c:pt>
                <c:pt idx="774">
                  <c:v>42419</c:v>
                </c:pt>
                <c:pt idx="775">
                  <c:v>42418</c:v>
                </c:pt>
                <c:pt idx="776">
                  <c:v>42417</c:v>
                </c:pt>
                <c:pt idx="777">
                  <c:v>42416</c:v>
                </c:pt>
                <c:pt idx="778">
                  <c:v>42415</c:v>
                </c:pt>
                <c:pt idx="779">
                  <c:v>42412</c:v>
                </c:pt>
                <c:pt idx="780">
                  <c:v>42411</c:v>
                </c:pt>
                <c:pt idx="781">
                  <c:v>42410</c:v>
                </c:pt>
                <c:pt idx="782">
                  <c:v>42405</c:v>
                </c:pt>
                <c:pt idx="783">
                  <c:v>42404</c:v>
                </c:pt>
                <c:pt idx="784">
                  <c:v>42403</c:v>
                </c:pt>
                <c:pt idx="785">
                  <c:v>42402</c:v>
                </c:pt>
                <c:pt idx="786">
                  <c:v>42401</c:v>
                </c:pt>
                <c:pt idx="787">
                  <c:v>42398</c:v>
                </c:pt>
                <c:pt idx="788">
                  <c:v>42397</c:v>
                </c:pt>
                <c:pt idx="789">
                  <c:v>42396</c:v>
                </c:pt>
                <c:pt idx="790">
                  <c:v>42395</c:v>
                </c:pt>
                <c:pt idx="791">
                  <c:v>42394</c:v>
                </c:pt>
                <c:pt idx="792">
                  <c:v>42391</c:v>
                </c:pt>
                <c:pt idx="793">
                  <c:v>42390</c:v>
                </c:pt>
                <c:pt idx="794">
                  <c:v>42389</c:v>
                </c:pt>
                <c:pt idx="795">
                  <c:v>42388</c:v>
                </c:pt>
                <c:pt idx="796">
                  <c:v>42387</c:v>
                </c:pt>
                <c:pt idx="797">
                  <c:v>42384</c:v>
                </c:pt>
                <c:pt idx="798">
                  <c:v>42383</c:v>
                </c:pt>
                <c:pt idx="799">
                  <c:v>42382</c:v>
                </c:pt>
                <c:pt idx="800">
                  <c:v>42381</c:v>
                </c:pt>
                <c:pt idx="801">
                  <c:v>42380</c:v>
                </c:pt>
                <c:pt idx="802">
                  <c:v>42377</c:v>
                </c:pt>
                <c:pt idx="803">
                  <c:v>42376</c:v>
                </c:pt>
                <c:pt idx="804">
                  <c:v>42375</c:v>
                </c:pt>
                <c:pt idx="805">
                  <c:v>42374</c:v>
                </c:pt>
                <c:pt idx="806">
                  <c:v>42373</c:v>
                </c:pt>
                <c:pt idx="807">
                  <c:v>42369</c:v>
                </c:pt>
                <c:pt idx="808">
                  <c:v>42368</c:v>
                </c:pt>
                <c:pt idx="809">
                  <c:v>42367</c:v>
                </c:pt>
                <c:pt idx="810">
                  <c:v>42366</c:v>
                </c:pt>
                <c:pt idx="811">
                  <c:v>42362</c:v>
                </c:pt>
                <c:pt idx="812">
                  <c:v>42361</c:v>
                </c:pt>
                <c:pt idx="813">
                  <c:v>42360</c:v>
                </c:pt>
                <c:pt idx="814">
                  <c:v>42359</c:v>
                </c:pt>
                <c:pt idx="815">
                  <c:v>42356</c:v>
                </c:pt>
                <c:pt idx="816">
                  <c:v>42355</c:v>
                </c:pt>
                <c:pt idx="817">
                  <c:v>42354</c:v>
                </c:pt>
                <c:pt idx="818">
                  <c:v>42353</c:v>
                </c:pt>
                <c:pt idx="819">
                  <c:v>42352</c:v>
                </c:pt>
                <c:pt idx="820">
                  <c:v>42349</c:v>
                </c:pt>
                <c:pt idx="821">
                  <c:v>42348</c:v>
                </c:pt>
                <c:pt idx="822">
                  <c:v>42347</c:v>
                </c:pt>
                <c:pt idx="823">
                  <c:v>42346</c:v>
                </c:pt>
                <c:pt idx="824">
                  <c:v>42345</c:v>
                </c:pt>
                <c:pt idx="825">
                  <c:v>42342</c:v>
                </c:pt>
                <c:pt idx="826">
                  <c:v>42341</c:v>
                </c:pt>
                <c:pt idx="827">
                  <c:v>42340</c:v>
                </c:pt>
                <c:pt idx="828">
                  <c:v>42339</c:v>
                </c:pt>
                <c:pt idx="829">
                  <c:v>42338</c:v>
                </c:pt>
                <c:pt idx="830">
                  <c:v>42335</c:v>
                </c:pt>
                <c:pt idx="831">
                  <c:v>42334</c:v>
                </c:pt>
                <c:pt idx="832">
                  <c:v>42333</c:v>
                </c:pt>
                <c:pt idx="833">
                  <c:v>42332</c:v>
                </c:pt>
                <c:pt idx="834">
                  <c:v>42331</c:v>
                </c:pt>
                <c:pt idx="835">
                  <c:v>42328</c:v>
                </c:pt>
                <c:pt idx="836">
                  <c:v>42327</c:v>
                </c:pt>
                <c:pt idx="837">
                  <c:v>42326</c:v>
                </c:pt>
                <c:pt idx="838">
                  <c:v>42325</c:v>
                </c:pt>
                <c:pt idx="839">
                  <c:v>42324</c:v>
                </c:pt>
                <c:pt idx="840">
                  <c:v>42321</c:v>
                </c:pt>
                <c:pt idx="841">
                  <c:v>42320</c:v>
                </c:pt>
                <c:pt idx="842">
                  <c:v>42319</c:v>
                </c:pt>
                <c:pt idx="843">
                  <c:v>42317</c:v>
                </c:pt>
                <c:pt idx="844">
                  <c:v>42314</c:v>
                </c:pt>
                <c:pt idx="845">
                  <c:v>42313</c:v>
                </c:pt>
                <c:pt idx="846">
                  <c:v>42312</c:v>
                </c:pt>
                <c:pt idx="847">
                  <c:v>42311</c:v>
                </c:pt>
                <c:pt idx="848">
                  <c:v>42310</c:v>
                </c:pt>
                <c:pt idx="849">
                  <c:v>42307</c:v>
                </c:pt>
                <c:pt idx="850">
                  <c:v>42306</c:v>
                </c:pt>
                <c:pt idx="851">
                  <c:v>42305</c:v>
                </c:pt>
                <c:pt idx="852">
                  <c:v>42304</c:v>
                </c:pt>
                <c:pt idx="853">
                  <c:v>42303</c:v>
                </c:pt>
                <c:pt idx="854">
                  <c:v>42300</c:v>
                </c:pt>
                <c:pt idx="855">
                  <c:v>42299</c:v>
                </c:pt>
                <c:pt idx="856">
                  <c:v>42298</c:v>
                </c:pt>
                <c:pt idx="857">
                  <c:v>42297</c:v>
                </c:pt>
                <c:pt idx="858">
                  <c:v>42296</c:v>
                </c:pt>
                <c:pt idx="859">
                  <c:v>42293</c:v>
                </c:pt>
                <c:pt idx="860">
                  <c:v>42292</c:v>
                </c:pt>
                <c:pt idx="861">
                  <c:v>42291</c:v>
                </c:pt>
                <c:pt idx="862">
                  <c:v>42290</c:v>
                </c:pt>
                <c:pt idx="863">
                  <c:v>42289</c:v>
                </c:pt>
                <c:pt idx="864">
                  <c:v>42286</c:v>
                </c:pt>
                <c:pt idx="865">
                  <c:v>42285</c:v>
                </c:pt>
                <c:pt idx="866">
                  <c:v>42284</c:v>
                </c:pt>
                <c:pt idx="867">
                  <c:v>42283</c:v>
                </c:pt>
                <c:pt idx="868">
                  <c:v>42282</c:v>
                </c:pt>
                <c:pt idx="869">
                  <c:v>42279</c:v>
                </c:pt>
                <c:pt idx="870">
                  <c:v>42278</c:v>
                </c:pt>
                <c:pt idx="871">
                  <c:v>42277</c:v>
                </c:pt>
                <c:pt idx="872">
                  <c:v>42276</c:v>
                </c:pt>
                <c:pt idx="873">
                  <c:v>42275</c:v>
                </c:pt>
                <c:pt idx="874">
                  <c:v>42272</c:v>
                </c:pt>
                <c:pt idx="875">
                  <c:v>42270</c:v>
                </c:pt>
                <c:pt idx="876">
                  <c:v>42269</c:v>
                </c:pt>
                <c:pt idx="877">
                  <c:v>42268</c:v>
                </c:pt>
                <c:pt idx="878">
                  <c:v>42265</c:v>
                </c:pt>
                <c:pt idx="879">
                  <c:v>42264</c:v>
                </c:pt>
                <c:pt idx="880">
                  <c:v>42263</c:v>
                </c:pt>
                <c:pt idx="881">
                  <c:v>42262</c:v>
                </c:pt>
                <c:pt idx="882">
                  <c:v>42261</c:v>
                </c:pt>
                <c:pt idx="883">
                  <c:v>42257</c:v>
                </c:pt>
                <c:pt idx="884">
                  <c:v>42256</c:v>
                </c:pt>
                <c:pt idx="885">
                  <c:v>42255</c:v>
                </c:pt>
                <c:pt idx="886">
                  <c:v>42254</c:v>
                </c:pt>
                <c:pt idx="887">
                  <c:v>42251</c:v>
                </c:pt>
                <c:pt idx="888">
                  <c:v>42250</c:v>
                </c:pt>
                <c:pt idx="889">
                  <c:v>42249</c:v>
                </c:pt>
                <c:pt idx="890">
                  <c:v>42248</c:v>
                </c:pt>
                <c:pt idx="891">
                  <c:v>42247</c:v>
                </c:pt>
                <c:pt idx="892">
                  <c:v>42244</c:v>
                </c:pt>
                <c:pt idx="893">
                  <c:v>42243</c:v>
                </c:pt>
                <c:pt idx="894">
                  <c:v>42242</c:v>
                </c:pt>
                <c:pt idx="895">
                  <c:v>42241</c:v>
                </c:pt>
                <c:pt idx="896">
                  <c:v>42240</c:v>
                </c:pt>
                <c:pt idx="897">
                  <c:v>42237</c:v>
                </c:pt>
                <c:pt idx="898">
                  <c:v>42236</c:v>
                </c:pt>
                <c:pt idx="899">
                  <c:v>42235</c:v>
                </c:pt>
                <c:pt idx="900">
                  <c:v>42234</c:v>
                </c:pt>
                <c:pt idx="901">
                  <c:v>42233</c:v>
                </c:pt>
                <c:pt idx="902">
                  <c:v>42230</c:v>
                </c:pt>
                <c:pt idx="903">
                  <c:v>42229</c:v>
                </c:pt>
                <c:pt idx="904">
                  <c:v>42228</c:v>
                </c:pt>
                <c:pt idx="905">
                  <c:v>42227</c:v>
                </c:pt>
                <c:pt idx="906">
                  <c:v>42222</c:v>
                </c:pt>
                <c:pt idx="907">
                  <c:v>42221</c:v>
                </c:pt>
                <c:pt idx="908">
                  <c:v>42220</c:v>
                </c:pt>
                <c:pt idx="909">
                  <c:v>42219</c:v>
                </c:pt>
                <c:pt idx="910">
                  <c:v>42216</c:v>
                </c:pt>
                <c:pt idx="911">
                  <c:v>42215</c:v>
                </c:pt>
                <c:pt idx="912">
                  <c:v>42214</c:v>
                </c:pt>
                <c:pt idx="913">
                  <c:v>42213</c:v>
                </c:pt>
                <c:pt idx="914">
                  <c:v>42212</c:v>
                </c:pt>
                <c:pt idx="915">
                  <c:v>42209</c:v>
                </c:pt>
                <c:pt idx="916">
                  <c:v>42208</c:v>
                </c:pt>
                <c:pt idx="917">
                  <c:v>42207</c:v>
                </c:pt>
                <c:pt idx="918">
                  <c:v>42206</c:v>
                </c:pt>
                <c:pt idx="919">
                  <c:v>42205</c:v>
                </c:pt>
                <c:pt idx="920">
                  <c:v>42201</c:v>
                </c:pt>
                <c:pt idx="921">
                  <c:v>42200</c:v>
                </c:pt>
                <c:pt idx="922">
                  <c:v>42199</c:v>
                </c:pt>
                <c:pt idx="923">
                  <c:v>42198</c:v>
                </c:pt>
                <c:pt idx="924">
                  <c:v>42195</c:v>
                </c:pt>
                <c:pt idx="925">
                  <c:v>42194</c:v>
                </c:pt>
                <c:pt idx="926">
                  <c:v>42193</c:v>
                </c:pt>
                <c:pt idx="927">
                  <c:v>42192</c:v>
                </c:pt>
                <c:pt idx="928">
                  <c:v>42191</c:v>
                </c:pt>
                <c:pt idx="929">
                  <c:v>42188</c:v>
                </c:pt>
                <c:pt idx="930">
                  <c:v>42187</c:v>
                </c:pt>
                <c:pt idx="931">
                  <c:v>42186</c:v>
                </c:pt>
                <c:pt idx="932">
                  <c:v>42185</c:v>
                </c:pt>
                <c:pt idx="933">
                  <c:v>42184</c:v>
                </c:pt>
                <c:pt idx="934">
                  <c:v>42181</c:v>
                </c:pt>
                <c:pt idx="935">
                  <c:v>42180</c:v>
                </c:pt>
                <c:pt idx="936">
                  <c:v>42179</c:v>
                </c:pt>
                <c:pt idx="937">
                  <c:v>42178</c:v>
                </c:pt>
                <c:pt idx="938">
                  <c:v>42177</c:v>
                </c:pt>
                <c:pt idx="939">
                  <c:v>42174</c:v>
                </c:pt>
                <c:pt idx="940">
                  <c:v>42173</c:v>
                </c:pt>
                <c:pt idx="941">
                  <c:v>42172</c:v>
                </c:pt>
                <c:pt idx="942">
                  <c:v>42171</c:v>
                </c:pt>
                <c:pt idx="943">
                  <c:v>42170</c:v>
                </c:pt>
                <c:pt idx="944">
                  <c:v>42167</c:v>
                </c:pt>
                <c:pt idx="945">
                  <c:v>42166</c:v>
                </c:pt>
                <c:pt idx="946">
                  <c:v>42165</c:v>
                </c:pt>
                <c:pt idx="947">
                  <c:v>42164</c:v>
                </c:pt>
                <c:pt idx="948">
                  <c:v>42163</c:v>
                </c:pt>
                <c:pt idx="949">
                  <c:v>42160</c:v>
                </c:pt>
                <c:pt idx="950">
                  <c:v>42159</c:v>
                </c:pt>
                <c:pt idx="951">
                  <c:v>42158</c:v>
                </c:pt>
                <c:pt idx="952">
                  <c:v>42157</c:v>
                </c:pt>
                <c:pt idx="953">
                  <c:v>42153</c:v>
                </c:pt>
                <c:pt idx="954">
                  <c:v>42152</c:v>
                </c:pt>
                <c:pt idx="955">
                  <c:v>42151</c:v>
                </c:pt>
                <c:pt idx="956">
                  <c:v>42150</c:v>
                </c:pt>
                <c:pt idx="957">
                  <c:v>42149</c:v>
                </c:pt>
                <c:pt idx="958">
                  <c:v>42146</c:v>
                </c:pt>
                <c:pt idx="959">
                  <c:v>42145</c:v>
                </c:pt>
                <c:pt idx="960">
                  <c:v>42144</c:v>
                </c:pt>
                <c:pt idx="961">
                  <c:v>42143</c:v>
                </c:pt>
                <c:pt idx="962">
                  <c:v>42142</c:v>
                </c:pt>
                <c:pt idx="963">
                  <c:v>42139</c:v>
                </c:pt>
                <c:pt idx="964">
                  <c:v>42138</c:v>
                </c:pt>
                <c:pt idx="965">
                  <c:v>42137</c:v>
                </c:pt>
                <c:pt idx="966">
                  <c:v>42136</c:v>
                </c:pt>
                <c:pt idx="967">
                  <c:v>42135</c:v>
                </c:pt>
                <c:pt idx="968">
                  <c:v>42132</c:v>
                </c:pt>
                <c:pt idx="969">
                  <c:v>42131</c:v>
                </c:pt>
                <c:pt idx="970">
                  <c:v>42130</c:v>
                </c:pt>
                <c:pt idx="971">
                  <c:v>42129</c:v>
                </c:pt>
                <c:pt idx="972">
                  <c:v>42128</c:v>
                </c:pt>
                <c:pt idx="973">
                  <c:v>42124</c:v>
                </c:pt>
                <c:pt idx="974">
                  <c:v>42123</c:v>
                </c:pt>
                <c:pt idx="975">
                  <c:v>42122</c:v>
                </c:pt>
                <c:pt idx="976">
                  <c:v>42121</c:v>
                </c:pt>
                <c:pt idx="977">
                  <c:v>42118</c:v>
                </c:pt>
                <c:pt idx="978">
                  <c:v>42117</c:v>
                </c:pt>
                <c:pt idx="979">
                  <c:v>42116</c:v>
                </c:pt>
                <c:pt idx="980">
                  <c:v>42115</c:v>
                </c:pt>
                <c:pt idx="981">
                  <c:v>42114</c:v>
                </c:pt>
                <c:pt idx="982">
                  <c:v>42111</c:v>
                </c:pt>
                <c:pt idx="983">
                  <c:v>42110</c:v>
                </c:pt>
                <c:pt idx="984">
                  <c:v>42109</c:v>
                </c:pt>
                <c:pt idx="985">
                  <c:v>42108</c:v>
                </c:pt>
                <c:pt idx="986">
                  <c:v>42107</c:v>
                </c:pt>
                <c:pt idx="987">
                  <c:v>42104</c:v>
                </c:pt>
                <c:pt idx="988">
                  <c:v>42103</c:v>
                </c:pt>
                <c:pt idx="989">
                  <c:v>42102</c:v>
                </c:pt>
                <c:pt idx="990">
                  <c:v>42101</c:v>
                </c:pt>
                <c:pt idx="991">
                  <c:v>42100</c:v>
                </c:pt>
                <c:pt idx="992">
                  <c:v>42096</c:v>
                </c:pt>
                <c:pt idx="993">
                  <c:v>42095</c:v>
                </c:pt>
                <c:pt idx="994">
                  <c:v>42094</c:v>
                </c:pt>
                <c:pt idx="995">
                  <c:v>42093</c:v>
                </c:pt>
                <c:pt idx="996">
                  <c:v>42090</c:v>
                </c:pt>
                <c:pt idx="997">
                  <c:v>42089</c:v>
                </c:pt>
                <c:pt idx="998">
                  <c:v>42088</c:v>
                </c:pt>
                <c:pt idx="999">
                  <c:v>42087</c:v>
                </c:pt>
                <c:pt idx="1000">
                  <c:v>42086</c:v>
                </c:pt>
                <c:pt idx="1001">
                  <c:v>42083</c:v>
                </c:pt>
                <c:pt idx="1002">
                  <c:v>42082</c:v>
                </c:pt>
                <c:pt idx="1003">
                  <c:v>42081</c:v>
                </c:pt>
                <c:pt idx="1004">
                  <c:v>42080</c:v>
                </c:pt>
                <c:pt idx="1005">
                  <c:v>42079</c:v>
                </c:pt>
                <c:pt idx="1006">
                  <c:v>42076</c:v>
                </c:pt>
                <c:pt idx="1007">
                  <c:v>42075</c:v>
                </c:pt>
                <c:pt idx="1008">
                  <c:v>42074</c:v>
                </c:pt>
                <c:pt idx="1009">
                  <c:v>42073</c:v>
                </c:pt>
                <c:pt idx="1010">
                  <c:v>42072</c:v>
                </c:pt>
                <c:pt idx="1011">
                  <c:v>42069</c:v>
                </c:pt>
                <c:pt idx="1012">
                  <c:v>42068</c:v>
                </c:pt>
                <c:pt idx="1013">
                  <c:v>42067</c:v>
                </c:pt>
                <c:pt idx="1014">
                  <c:v>42066</c:v>
                </c:pt>
                <c:pt idx="1015">
                  <c:v>42065</c:v>
                </c:pt>
                <c:pt idx="1016">
                  <c:v>42062</c:v>
                </c:pt>
                <c:pt idx="1017">
                  <c:v>42061</c:v>
                </c:pt>
                <c:pt idx="1018">
                  <c:v>42060</c:v>
                </c:pt>
                <c:pt idx="1019">
                  <c:v>42059</c:v>
                </c:pt>
                <c:pt idx="1020">
                  <c:v>42058</c:v>
                </c:pt>
                <c:pt idx="1021">
                  <c:v>42053</c:v>
                </c:pt>
                <c:pt idx="1022">
                  <c:v>42052</c:v>
                </c:pt>
                <c:pt idx="1023">
                  <c:v>42051</c:v>
                </c:pt>
                <c:pt idx="1024">
                  <c:v>42048</c:v>
                </c:pt>
                <c:pt idx="1025">
                  <c:v>42047</c:v>
                </c:pt>
                <c:pt idx="1026">
                  <c:v>42046</c:v>
                </c:pt>
                <c:pt idx="1027">
                  <c:v>42045</c:v>
                </c:pt>
                <c:pt idx="1028">
                  <c:v>42044</c:v>
                </c:pt>
                <c:pt idx="1029">
                  <c:v>42041</c:v>
                </c:pt>
                <c:pt idx="1030">
                  <c:v>42040</c:v>
                </c:pt>
                <c:pt idx="1031">
                  <c:v>42039</c:v>
                </c:pt>
                <c:pt idx="1032">
                  <c:v>42038</c:v>
                </c:pt>
                <c:pt idx="1033">
                  <c:v>42037</c:v>
                </c:pt>
                <c:pt idx="1034">
                  <c:v>42034</c:v>
                </c:pt>
                <c:pt idx="1035">
                  <c:v>42033</c:v>
                </c:pt>
                <c:pt idx="1036">
                  <c:v>42032</c:v>
                </c:pt>
                <c:pt idx="1037">
                  <c:v>42031</c:v>
                </c:pt>
                <c:pt idx="1038">
                  <c:v>42030</c:v>
                </c:pt>
                <c:pt idx="1039">
                  <c:v>42027</c:v>
                </c:pt>
                <c:pt idx="1040">
                  <c:v>42026</c:v>
                </c:pt>
                <c:pt idx="1041">
                  <c:v>42025</c:v>
                </c:pt>
                <c:pt idx="1042">
                  <c:v>42024</c:v>
                </c:pt>
                <c:pt idx="1043">
                  <c:v>42023</c:v>
                </c:pt>
                <c:pt idx="1044">
                  <c:v>42020</c:v>
                </c:pt>
                <c:pt idx="1045">
                  <c:v>42019</c:v>
                </c:pt>
                <c:pt idx="1046">
                  <c:v>42018</c:v>
                </c:pt>
                <c:pt idx="1047">
                  <c:v>42017</c:v>
                </c:pt>
                <c:pt idx="1048">
                  <c:v>42016</c:v>
                </c:pt>
                <c:pt idx="1049">
                  <c:v>42013</c:v>
                </c:pt>
                <c:pt idx="1050">
                  <c:v>42012</c:v>
                </c:pt>
                <c:pt idx="1051">
                  <c:v>42011</c:v>
                </c:pt>
                <c:pt idx="1052">
                  <c:v>42010</c:v>
                </c:pt>
                <c:pt idx="1053">
                  <c:v>42009</c:v>
                </c:pt>
                <c:pt idx="1054">
                  <c:v>42006</c:v>
                </c:pt>
                <c:pt idx="1055">
                  <c:v>42004</c:v>
                </c:pt>
                <c:pt idx="1056">
                  <c:v>42003</c:v>
                </c:pt>
                <c:pt idx="1057">
                  <c:v>42002</c:v>
                </c:pt>
                <c:pt idx="1058">
                  <c:v>41999</c:v>
                </c:pt>
                <c:pt idx="1059">
                  <c:v>41997</c:v>
                </c:pt>
                <c:pt idx="1060">
                  <c:v>41996</c:v>
                </c:pt>
                <c:pt idx="1061">
                  <c:v>41995</c:v>
                </c:pt>
                <c:pt idx="1062">
                  <c:v>41992</c:v>
                </c:pt>
                <c:pt idx="1063">
                  <c:v>41991</c:v>
                </c:pt>
                <c:pt idx="1064">
                  <c:v>41990</c:v>
                </c:pt>
                <c:pt idx="1065">
                  <c:v>41989</c:v>
                </c:pt>
                <c:pt idx="1066">
                  <c:v>41988</c:v>
                </c:pt>
                <c:pt idx="1067">
                  <c:v>41985</c:v>
                </c:pt>
                <c:pt idx="1068">
                  <c:v>41984</c:v>
                </c:pt>
                <c:pt idx="1069">
                  <c:v>41983</c:v>
                </c:pt>
                <c:pt idx="1070">
                  <c:v>41982</c:v>
                </c:pt>
                <c:pt idx="1071">
                  <c:v>41981</c:v>
                </c:pt>
                <c:pt idx="1072">
                  <c:v>41978</c:v>
                </c:pt>
                <c:pt idx="1073">
                  <c:v>41977</c:v>
                </c:pt>
                <c:pt idx="1074">
                  <c:v>41976</c:v>
                </c:pt>
                <c:pt idx="1075">
                  <c:v>41975</c:v>
                </c:pt>
                <c:pt idx="1076">
                  <c:v>41974</c:v>
                </c:pt>
                <c:pt idx="1077">
                  <c:v>41971</c:v>
                </c:pt>
                <c:pt idx="1078">
                  <c:v>41970</c:v>
                </c:pt>
                <c:pt idx="1079">
                  <c:v>41969</c:v>
                </c:pt>
                <c:pt idx="1080">
                  <c:v>41968</c:v>
                </c:pt>
                <c:pt idx="1081">
                  <c:v>41967</c:v>
                </c:pt>
                <c:pt idx="1082">
                  <c:v>41964</c:v>
                </c:pt>
                <c:pt idx="1083">
                  <c:v>41963</c:v>
                </c:pt>
                <c:pt idx="1084">
                  <c:v>41962</c:v>
                </c:pt>
                <c:pt idx="1085">
                  <c:v>41961</c:v>
                </c:pt>
                <c:pt idx="1086">
                  <c:v>41960</c:v>
                </c:pt>
                <c:pt idx="1087">
                  <c:v>41957</c:v>
                </c:pt>
                <c:pt idx="1088">
                  <c:v>41956</c:v>
                </c:pt>
                <c:pt idx="1089">
                  <c:v>41955</c:v>
                </c:pt>
                <c:pt idx="1090">
                  <c:v>41954</c:v>
                </c:pt>
                <c:pt idx="1091">
                  <c:v>41953</c:v>
                </c:pt>
                <c:pt idx="1092">
                  <c:v>41950</c:v>
                </c:pt>
                <c:pt idx="1093">
                  <c:v>41949</c:v>
                </c:pt>
                <c:pt idx="1094">
                  <c:v>41948</c:v>
                </c:pt>
                <c:pt idx="1095">
                  <c:v>41947</c:v>
                </c:pt>
                <c:pt idx="1096">
                  <c:v>41946</c:v>
                </c:pt>
                <c:pt idx="1097">
                  <c:v>41943</c:v>
                </c:pt>
                <c:pt idx="1098">
                  <c:v>41942</c:v>
                </c:pt>
                <c:pt idx="1099">
                  <c:v>41941</c:v>
                </c:pt>
                <c:pt idx="1100">
                  <c:v>41940</c:v>
                </c:pt>
                <c:pt idx="1101">
                  <c:v>41939</c:v>
                </c:pt>
                <c:pt idx="1102">
                  <c:v>41936</c:v>
                </c:pt>
                <c:pt idx="1103">
                  <c:v>41935</c:v>
                </c:pt>
                <c:pt idx="1104">
                  <c:v>41933</c:v>
                </c:pt>
                <c:pt idx="1105">
                  <c:v>41932</c:v>
                </c:pt>
                <c:pt idx="1106">
                  <c:v>41929</c:v>
                </c:pt>
                <c:pt idx="1107">
                  <c:v>41928</c:v>
                </c:pt>
                <c:pt idx="1108">
                  <c:v>41927</c:v>
                </c:pt>
                <c:pt idx="1109">
                  <c:v>41926</c:v>
                </c:pt>
                <c:pt idx="1110">
                  <c:v>41925</c:v>
                </c:pt>
                <c:pt idx="1111">
                  <c:v>41922</c:v>
                </c:pt>
                <c:pt idx="1112">
                  <c:v>41921</c:v>
                </c:pt>
                <c:pt idx="1113">
                  <c:v>41920</c:v>
                </c:pt>
                <c:pt idx="1114">
                  <c:v>41919</c:v>
                </c:pt>
                <c:pt idx="1115">
                  <c:v>41915</c:v>
                </c:pt>
                <c:pt idx="1116">
                  <c:v>41914</c:v>
                </c:pt>
                <c:pt idx="1117">
                  <c:v>41913</c:v>
                </c:pt>
                <c:pt idx="1118">
                  <c:v>41912</c:v>
                </c:pt>
                <c:pt idx="1119">
                  <c:v>41911</c:v>
                </c:pt>
                <c:pt idx="1120">
                  <c:v>41908</c:v>
                </c:pt>
                <c:pt idx="1121">
                  <c:v>41907</c:v>
                </c:pt>
                <c:pt idx="1122">
                  <c:v>41906</c:v>
                </c:pt>
                <c:pt idx="1123">
                  <c:v>41905</c:v>
                </c:pt>
                <c:pt idx="1124">
                  <c:v>41904</c:v>
                </c:pt>
                <c:pt idx="1125">
                  <c:v>41901</c:v>
                </c:pt>
                <c:pt idx="1126">
                  <c:v>41900</c:v>
                </c:pt>
                <c:pt idx="1127">
                  <c:v>41899</c:v>
                </c:pt>
                <c:pt idx="1128">
                  <c:v>41898</c:v>
                </c:pt>
                <c:pt idx="1129">
                  <c:v>41897</c:v>
                </c:pt>
                <c:pt idx="1130">
                  <c:v>41894</c:v>
                </c:pt>
                <c:pt idx="1131">
                  <c:v>41893</c:v>
                </c:pt>
                <c:pt idx="1132">
                  <c:v>41892</c:v>
                </c:pt>
                <c:pt idx="1133">
                  <c:v>41891</c:v>
                </c:pt>
                <c:pt idx="1134">
                  <c:v>41890</c:v>
                </c:pt>
                <c:pt idx="1135">
                  <c:v>41887</c:v>
                </c:pt>
                <c:pt idx="1136">
                  <c:v>41886</c:v>
                </c:pt>
                <c:pt idx="1137">
                  <c:v>41885</c:v>
                </c:pt>
                <c:pt idx="1138">
                  <c:v>41884</c:v>
                </c:pt>
                <c:pt idx="1139">
                  <c:v>41883</c:v>
                </c:pt>
                <c:pt idx="1140">
                  <c:v>41880</c:v>
                </c:pt>
                <c:pt idx="1141">
                  <c:v>41879</c:v>
                </c:pt>
                <c:pt idx="1142">
                  <c:v>41878</c:v>
                </c:pt>
                <c:pt idx="1143">
                  <c:v>41877</c:v>
                </c:pt>
                <c:pt idx="1144">
                  <c:v>41876</c:v>
                </c:pt>
                <c:pt idx="1145">
                  <c:v>41873</c:v>
                </c:pt>
                <c:pt idx="1146">
                  <c:v>41872</c:v>
                </c:pt>
                <c:pt idx="1147">
                  <c:v>41871</c:v>
                </c:pt>
                <c:pt idx="1148">
                  <c:v>41870</c:v>
                </c:pt>
                <c:pt idx="1149">
                  <c:v>41869</c:v>
                </c:pt>
                <c:pt idx="1150">
                  <c:v>41866</c:v>
                </c:pt>
                <c:pt idx="1151">
                  <c:v>41865</c:v>
                </c:pt>
                <c:pt idx="1152">
                  <c:v>41864</c:v>
                </c:pt>
                <c:pt idx="1153">
                  <c:v>41863</c:v>
                </c:pt>
                <c:pt idx="1154">
                  <c:v>41862</c:v>
                </c:pt>
                <c:pt idx="1155">
                  <c:v>41859</c:v>
                </c:pt>
                <c:pt idx="1156">
                  <c:v>41858</c:v>
                </c:pt>
                <c:pt idx="1157">
                  <c:v>41857</c:v>
                </c:pt>
                <c:pt idx="1158">
                  <c:v>41856</c:v>
                </c:pt>
                <c:pt idx="1159">
                  <c:v>41855</c:v>
                </c:pt>
                <c:pt idx="1160">
                  <c:v>41852</c:v>
                </c:pt>
                <c:pt idx="1161">
                  <c:v>41851</c:v>
                </c:pt>
                <c:pt idx="1162">
                  <c:v>41850</c:v>
                </c:pt>
                <c:pt idx="1163">
                  <c:v>41849</c:v>
                </c:pt>
                <c:pt idx="1164">
                  <c:v>41845</c:v>
                </c:pt>
                <c:pt idx="1165">
                  <c:v>41844</c:v>
                </c:pt>
                <c:pt idx="1166">
                  <c:v>41843</c:v>
                </c:pt>
                <c:pt idx="1167">
                  <c:v>41842</c:v>
                </c:pt>
                <c:pt idx="1168">
                  <c:v>41841</c:v>
                </c:pt>
                <c:pt idx="1169">
                  <c:v>41838</c:v>
                </c:pt>
                <c:pt idx="1170">
                  <c:v>41837</c:v>
                </c:pt>
                <c:pt idx="1171">
                  <c:v>41836</c:v>
                </c:pt>
                <c:pt idx="1172">
                  <c:v>41835</c:v>
                </c:pt>
                <c:pt idx="1173">
                  <c:v>41834</c:v>
                </c:pt>
                <c:pt idx="1174">
                  <c:v>41831</c:v>
                </c:pt>
                <c:pt idx="1175">
                  <c:v>41830</c:v>
                </c:pt>
                <c:pt idx="1176">
                  <c:v>41829</c:v>
                </c:pt>
                <c:pt idx="1177">
                  <c:v>41828</c:v>
                </c:pt>
                <c:pt idx="1178">
                  <c:v>41827</c:v>
                </c:pt>
                <c:pt idx="1179">
                  <c:v>41824</c:v>
                </c:pt>
                <c:pt idx="1180">
                  <c:v>41823</c:v>
                </c:pt>
                <c:pt idx="1181">
                  <c:v>41822</c:v>
                </c:pt>
                <c:pt idx="1182">
                  <c:v>41821</c:v>
                </c:pt>
                <c:pt idx="1183">
                  <c:v>41820</c:v>
                </c:pt>
                <c:pt idx="1184">
                  <c:v>41817</c:v>
                </c:pt>
                <c:pt idx="1185">
                  <c:v>41816</c:v>
                </c:pt>
                <c:pt idx="1186">
                  <c:v>41815</c:v>
                </c:pt>
                <c:pt idx="1187">
                  <c:v>41814</c:v>
                </c:pt>
                <c:pt idx="1188">
                  <c:v>41813</c:v>
                </c:pt>
                <c:pt idx="1189">
                  <c:v>41810</c:v>
                </c:pt>
                <c:pt idx="1190">
                  <c:v>41809</c:v>
                </c:pt>
                <c:pt idx="1191">
                  <c:v>41808</c:v>
                </c:pt>
                <c:pt idx="1192">
                  <c:v>41807</c:v>
                </c:pt>
                <c:pt idx="1193">
                  <c:v>41806</c:v>
                </c:pt>
                <c:pt idx="1194">
                  <c:v>41803</c:v>
                </c:pt>
                <c:pt idx="1195">
                  <c:v>41802</c:v>
                </c:pt>
                <c:pt idx="1196">
                  <c:v>41801</c:v>
                </c:pt>
                <c:pt idx="1197">
                  <c:v>41800</c:v>
                </c:pt>
                <c:pt idx="1198">
                  <c:v>41799</c:v>
                </c:pt>
                <c:pt idx="1199">
                  <c:v>41796</c:v>
                </c:pt>
                <c:pt idx="1200">
                  <c:v>41795</c:v>
                </c:pt>
                <c:pt idx="1201">
                  <c:v>41794</c:v>
                </c:pt>
                <c:pt idx="1202">
                  <c:v>41793</c:v>
                </c:pt>
                <c:pt idx="1203">
                  <c:v>41792</c:v>
                </c:pt>
                <c:pt idx="1204">
                  <c:v>41789</c:v>
                </c:pt>
                <c:pt idx="1205">
                  <c:v>41788</c:v>
                </c:pt>
                <c:pt idx="1206">
                  <c:v>41787</c:v>
                </c:pt>
                <c:pt idx="1207">
                  <c:v>41786</c:v>
                </c:pt>
                <c:pt idx="1208">
                  <c:v>41785</c:v>
                </c:pt>
                <c:pt idx="1209">
                  <c:v>41782</c:v>
                </c:pt>
                <c:pt idx="1210">
                  <c:v>41781</c:v>
                </c:pt>
                <c:pt idx="1211">
                  <c:v>41780</c:v>
                </c:pt>
                <c:pt idx="1212">
                  <c:v>41779</c:v>
                </c:pt>
                <c:pt idx="1213">
                  <c:v>41778</c:v>
                </c:pt>
                <c:pt idx="1214">
                  <c:v>41775</c:v>
                </c:pt>
                <c:pt idx="1215">
                  <c:v>41774</c:v>
                </c:pt>
                <c:pt idx="1216">
                  <c:v>41773</c:v>
                </c:pt>
                <c:pt idx="1217">
                  <c:v>41771</c:v>
                </c:pt>
                <c:pt idx="1218">
                  <c:v>41768</c:v>
                </c:pt>
                <c:pt idx="1219">
                  <c:v>41767</c:v>
                </c:pt>
                <c:pt idx="1220">
                  <c:v>41766</c:v>
                </c:pt>
                <c:pt idx="1221">
                  <c:v>41765</c:v>
                </c:pt>
                <c:pt idx="1222">
                  <c:v>41764</c:v>
                </c:pt>
                <c:pt idx="1223">
                  <c:v>41761</c:v>
                </c:pt>
                <c:pt idx="1224">
                  <c:v>41759</c:v>
                </c:pt>
                <c:pt idx="1225">
                  <c:v>41758</c:v>
                </c:pt>
                <c:pt idx="1226">
                  <c:v>41757</c:v>
                </c:pt>
                <c:pt idx="1227">
                  <c:v>41754</c:v>
                </c:pt>
                <c:pt idx="1228">
                  <c:v>41753</c:v>
                </c:pt>
                <c:pt idx="1229">
                  <c:v>41752</c:v>
                </c:pt>
                <c:pt idx="1230">
                  <c:v>41751</c:v>
                </c:pt>
                <c:pt idx="1231">
                  <c:v>41750</c:v>
                </c:pt>
                <c:pt idx="1232">
                  <c:v>41746</c:v>
                </c:pt>
                <c:pt idx="1233">
                  <c:v>41745</c:v>
                </c:pt>
                <c:pt idx="1234">
                  <c:v>41744</c:v>
                </c:pt>
                <c:pt idx="1235">
                  <c:v>41743</c:v>
                </c:pt>
                <c:pt idx="1236">
                  <c:v>41740</c:v>
                </c:pt>
                <c:pt idx="1237">
                  <c:v>41739</c:v>
                </c:pt>
                <c:pt idx="1238">
                  <c:v>41738</c:v>
                </c:pt>
                <c:pt idx="1239">
                  <c:v>41737</c:v>
                </c:pt>
                <c:pt idx="1240">
                  <c:v>41736</c:v>
                </c:pt>
                <c:pt idx="1241">
                  <c:v>41733</c:v>
                </c:pt>
                <c:pt idx="1242">
                  <c:v>41732</c:v>
                </c:pt>
                <c:pt idx="1243">
                  <c:v>41731</c:v>
                </c:pt>
                <c:pt idx="1244">
                  <c:v>41730</c:v>
                </c:pt>
                <c:pt idx="1245">
                  <c:v>41729</c:v>
                </c:pt>
                <c:pt idx="1246">
                  <c:v>41726</c:v>
                </c:pt>
                <c:pt idx="1247">
                  <c:v>41725</c:v>
                </c:pt>
                <c:pt idx="1248">
                  <c:v>41724</c:v>
                </c:pt>
                <c:pt idx="1249">
                  <c:v>41723</c:v>
                </c:pt>
                <c:pt idx="1250">
                  <c:v>41722</c:v>
                </c:pt>
                <c:pt idx="1251">
                  <c:v>41719</c:v>
                </c:pt>
                <c:pt idx="1252">
                  <c:v>41718</c:v>
                </c:pt>
                <c:pt idx="1253">
                  <c:v>41717</c:v>
                </c:pt>
                <c:pt idx="1254">
                  <c:v>41716</c:v>
                </c:pt>
                <c:pt idx="1255">
                  <c:v>41715</c:v>
                </c:pt>
                <c:pt idx="1256">
                  <c:v>41712</c:v>
                </c:pt>
                <c:pt idx="1257">
                  <c:v>41711</c:v>
                </c:pt>
                <c:pt idx="1258">
                  <c:v>41710</c:v>
                </c:pt>
                <c:pt idx="1259">
                  <c:v>41709</c:v>
                </c:pt>
                <c:pt idx="1260">
                  <c:v>41708</c:v>
                </c:pt>
                <c:pt idx="1261">
                  <c:v>41705</c:v>
                </c:pt>
                <c:pt idx="1262">
                  <c:v>41704</c:v>
                </c:pt>
                <c:pt idx="1263">
                  <c:v>41703</c:v>
                </c:pt>
                <c:pt idx="1264">
                  <c:v>41702</c:v>
                </c:pt>
                <c:pt idx="1265">
                  <c:v>41701</c:v>
                </c:pt>
                <c:pt idx="1266">
                  <c:v>41698</c:v>
                </c:pt>
                <c:pt idx="1267">
                  <c:v>41697</c:v>
                </c:pt>
                <c:pt idx="1268">
                  <c:v>41696</c:v>
                </c:pt>
                <c:pt idx="1269">
                  <c:v>41695</c:v>
                </c:pt>
                <c:pt idx="1270">
                  <c:v>41694</c:v>
                </c:pt>
                <c:pt idx="1271">
                  <c:v>41691</c:v>
                </c:pt>
                <c:pt idx="1272">
                  <c:v>41690</c:v>
                </c:pt>
                <c:pt idx="1273">
                  <c:v>41689</c:v>
                </c:pt>
                <c:pt idx="1274">
                  <c:v>41688</c:v>
                </c:pt>
                <c:pt idx="1275">
                  <c:v>41687</c:v>
                </c:pt>
                <c:pt idx="1276">
                  <c:v>41684</c:v>
                </c:pt>
                <c:pt idx="1277">
                  <c:v>41683</c:v>
                </c:pt>
                <c:pt idx="1278">
                  <c:v>41682</c:v>
                </c:pt>
                <c:pt idx="1279">
                  <c:v>41681</c:v>
                </c:pt>
                <c:pt idx="1280">
                  <c:v>41680</c:v>
                </c:pt>
                <c:pt idx="1281">
                  <c:v>41677</c:v>
                </c:pt>
                <c:pt idx="1282">
                  <c:v>41676</c:v>
                </c:pt>
                <c:pt idx="1283">
                  <c:v>41675</c:v>
                </c:pt>
                <c:pt idx="1284">
                  <c:v>41674</c:v>
                </c:pt>
                <c:pt idx="1285">
                  <c:v>41673</c:v>
                </c:pt>
                <c:pt idx="1286">
                  <c:v>41669</c:v>
                </c:pt>
                <c:pt idx="1287">
                  <c:v>41668</c:v>
                </c:pt>
                <c:pt idx="1288">
                  <c:v>41667</c:v>
                </c:pt>
                <c:pt idx="1289">
                  <c:v>41666</c:v>
                </c:pt>
                <c:pt idx="1290">
                  <c:v>41663</c:v>
                </c:pt>
                <c:pt idx="1291">
                  <c:v>41662</c:v>
                </c:pt>
                <c:pt idx="1292">
                  <c:v>41661</c:v>
                </c:pt>
                <c:pt idx="1293">
                  <c:v>41660</c:v>
                </c:pt>
                <c:pt idx="1294">
                  <c:v>41659</c:v>
                </c:pt>
                <c:pt idx="1295">
                  <c:v>41656</c:v>
                </c:pt>
                <c:pt idx="1296">
                  <c:v>41655</c:v>
                </c:pt>
                <c:pt idx="1297">
                  <c:v>41654</c:v>
                </c:pt>
                <c:pt idx="1298">
                  <c:v>41653</c:v>
                </c:pt>
                <c:pt idx="1299">
                  <c:v>41652</c:v>
                </c:pt>
                <c:pt idx="1300">
                  <c:v>41649</c:v>
                </c:pt>
                <c:pt idx="1301">
                  <c:v>41648</c:v>
                </c:pt>
                <c:pt idx="1302">
                  <c:v>41647</c:v>
                </c:pt>
                <c:pt idx="1303">
                  <c:v>41646</c:v>
                </c:pt>
                <c:pt idx="1304">
                  <c:v>41645</c:v>
                </c:pt>
                <c:pt idx="1305">
                  <c:v>41642</c:v>
                </c:pt>
                <c:pt idx="1306">
                  <c:v>41641</c:v>
                </c:pt>
                <c:pt idx="1307">
                  <c:v>41639</c:v>
                </c:pt>
                <c:pt idx="1308">
                  <c:v>41638</c:v>
                </c:pt>
                <c:pt idx="1309">
                  <c:v>41635</c:v>
                </c:pt>
                <c:pt idx="1310">
                  <c:v>41634</c:v>
                </c:pt>
                <c:pt idx="1311">
                  <c:v>41632</c:v>
                </c:pt>
                <c:pt idx="1312">
                  <c:v>41631</c:v>
                </c:pt>
                <c:pt idx="1313">
                  <c:v>41628</c:v>
                </c:pt>
                <c:pt idx="1314">
                  <c:v>41627</c:v>
                </c:pt>
                <c:pt idx="1315">
                  <c:v>41626</c:v>
                </c:pt>
                <c:pt idx="1316">
                  <c:v>41625</c:v>
                </c:pt>
                <c:pt idx="1317">
                  <c:v>41624</c:v>
                </c:pt>
                <c:pt idx="1318">
                  <c:v>41621</c:v>
                </c:pt>
                <c:pt idx="1319">
                  <c:v>41620</c:v>
                </c:pt>
                <c:pt idx="1320">
                  <c:v>41619</c:v>
                </c:pt>
                <c:pt idx="1321">
                  <c:v>41618</c:v>
                </c:pt>
                <c:pt idx="1322">
                  <c:v>41617</c:v>
                </c:pt>
                <c:pt idx="1323">
                  <c:v>41614</c:v>
                </c:pt>
                <c:pt idx="1324">
                  <c:v>41613</c:v>
                </c:pt>
                <c:pt idx="1325">
                  <c:v>41612</c:v>
                </c:pt>
                <c:pt idx="1326">
                  <c:v>41611</c:v>
                </c:pt>
                <c:pt idx="1327">
                  <c:v>41610</c:v>
                </c:pt>
                <c:pt idx="1328">
                  <c:v>41607</c:v>
                </c:pt>
                <c:pt idx="1329">
                  <c:v>41606</c:v>
                </c:pt>
                <c:pt idx="1330">
                  <c:v>41605</c:v>
                </c:pt>
                <c:pt idx="1331">
                  <c:v>41604</c:v>
                </c:pt>
                <c:pt idx="1332">
                  <c:v>41603</c:v>
                </c:pt>
                <c:pt idx="1333">
                  <c:v>41600</c:v>
                </c:pt>
                <c:pt idx="1334">
                  <c:v>41599</c:v>
                </c:pt>
                <c:pt idx="1335">
                  <c:v>41598</c:v>
                </c:pt>
                <c:pt idx="1336">
                  <c:v>41597</c:v>
                </c:pt>
                <c:pt idx="1337">
                  <c:v>41596</c:v>
                </c:pt>
                <c:pt idx="1338">
                  <c:v>41593</c:v>
                </c:pt>
                <c:pt idx="1339">
                  <c:v>41592</c:v>
                </c:pt>
                <c:pt idx="1340">
                  <c:v>41591</c:v>
                </c:pt>
                <c:pt idx="1341">
                  <c:v>41590</c:v>
                </c:pt>
                <c:pt idx="1342">
                  <c:v>41589</c:v>
                </c:pt>
                <c:pt idx="1343">
                  <c:v>41586</c:v>
                </c:pt>
                <c:pt idx="1344">
                  <c:v>41585</c:v>
                </c:pt>
                <c:pt idx="1345">
                  <c:v>41584</c:v>
                </c:pt>
                <c:pt idx="1346">
                  <c:v>41583</c:v>
                </c:pt>
                <c:pt idx="1347">
                  <c:v>41582</c:v>
                </c:pt>
                <c:pt idx="1348">
                  <c:v>41579</c:v>
                </c:pt>
                <c:pt idx="1349">
                  <c:v>41578</c:v>
                </c:pt>
                <c:pt idx="1350">
                  <c:v>41577</c:v>
                </c:pt>
                <c:pt idx="1351">
                  <c:v>41576</c:v>
                </c:pt>
                <c:pt idx="1352">
                  <c:v>41575</c:v>
                </c:pt>
                <c:pt idx="1353">
                  <c:v>41572</c:v>
                </c:pt>
                <c:pt idx="1354">
                  <c:v>41571</c:v>
                </c:pt>
                <c:pt idx="1355">
                  <c:v>41570</c:v>
                </c:pt>
                <c:pt idx="1356">
                  <c:v>41569</c:v>
                </c:pt>
                <c:pt idx="1357">
                  <c:v>41568</c:v>
                </c:pt>
                <c:pt idx="1358">
                  <c:v>41565</c:v>
                </c:pt>
                <c:pt idx="1359">
                  <c:v>41564</c:v>
                </c:pt>
                <c:pt idx="1360">
                  <c:v>41563</c:v>
                </c:pt>
                <c:pt idx="1361">
                  <c:v>41561</c:v>
                </c:pt>
                <c:pt idx="1362">
                  <c:v>41558</c:v>
                </c:pt>
                <c:pt idx="1363">
                  <c:v>41557</c:v>
                </c:pt>
                <c:pt idx="1364">
                  <c:v>41556</c:v>
                </c:pt>
                <c:pt idx="1365">
                  <c:v>41555</c:v>
                </c:pt>
                <c:pt idx="1366">
                  <c:v>41554</c:v>
                </c:pt>
                <c:pt idx="1367">
                  <c:v>41551</c:v>
                </c:pt>
                <c:pt idx="1368">
                  <c:v>41550</c:v>
                </c:pt>
                <c:pt idx="1369">
                  <c:v>41549</c:v>
                </c:pt>
                <c:pt idx="1370">
                  <c:v>41548</c:v>
                </c:pt>
                <c:pt idx="1371">
                  <c:v>41547</c:v>
                </c:pt>
                <c:pt idx="1372">
                  <c:v>41544</c:v>
                </c:pt>
                <c:pt idx="1373">
                  <c:v>41543</c:v>
                </c:pt>
                <c:pt idx="1374">
                  <c:v>41542</c:v>
                </c:pt>
                <c:pt idx="1375">
                  <c:v>41541</c:v>
                </c:pt>
                <c:pt idx="1376">
                  <c:v>41540</c:v>
                </c:pt>
                <c:pt idx="1377">
                  <c:v>41537</c:v>
                </c:pt>
                <c:pt idx="1378">
                  <c:v>41536</c:v>
                </c:pt>
                <c:pt idx="1379">
                  <c:v>41535</c:v>
                </c:pt>
                <c:pt idx="1380">
                  <c:v>41534</c:v>
                </c:pt>
                <c:pt idx="1381">
                  <c:v>41533</c:v>
                </c:pt>
                <c:pt idx="1382">
                  <c:v>41530</c:v>
                </c:pt>
                <c:pt idx="1383">
                  <c:v>41529</c:v>
                </c:pt>
                <c:pt idx="1384">
                  <c:v>41528</c:v>
                </c:pt>
                <c:pt idx="1385">
                  <c:v>41527</c:v>
                </c:pt>
                <c:pt idx="1386">
                  <c:v>41526</c:v>
                </c:pt>
                <c:pt idx="1387">
                  <c:v>41523</c:v>
                </c:pt>
                <c:pt idx="1388">
                  <c:v>41522</c:v>
                </c:pt>
                <c:pt idx="1389">
                  <c:v>41521</c:v>
                </c:pt>
                <c:pt idx="1390">
                  <c:v>41520</c:v>
                </c:pt>
                <c:pt idx="1391">
                  <c:v>41519</c:v>
                </c:pt>
                <c:pt idx="1392">
                  <c:v>41516</c:v>
                </c:pt>
                <c:pt idx="1393">
                  <c:v>41515</c:v>
                </c:pt>
                <c:pt idx="1394">
                  <c:v>41514</c:v>
                </c:pt>
                <c:pt idx="1395">
                  <c:v>41513</c:v>
                </c:pt>
                <c:pt idx="1396">
                  <c:v>41512</c:v>
                </c:pt>
                <c:pt idx="1397">
                  <c:v>41509</c:v>
                </c:pt>
                <c:pt idx="1398">
                  <c:v>41508</c:v>
                </c:pt>
                <c:pt idx="1399">
                  <c:v>41507</c:v>
                </c:pt>
                <c:pt idx="1400">
                  <c:v>41506</c:v>
                </c:pt>
                <c:pt idx="1401">
                  <c:v>41505</c:v>
                </c:pt>
                <c:pt idx="1402">
                  <c:v>41502</c:v>
                </c:pt>
                <c:pt idx="1403">
                  <c:v>41501</c:v>
                </c:pt>
                <c:pt idx="1404">
                  <c:v>41500</c:v>
                </c:pt>
                <c:pt idx="1405">
                  <c:v>41499</c:v>
                </c:pt>
                <c:pt idx="1406">
                  <c:v>41498</c:v>
                </c:pt>
                <c:pt idx="1407">
                  <c:v>41493</c:v>
                </c:pt>
                <c:pt idx="1408">
                  <c:v>41492</c:v>
                </c:pt>
                <c:pt idx="1409">
                  <c:v>41491</c:v>
                </c:pt>
                <c:pt idx="1410">
                  <c:v>41488</c:v>
                </c:pt>
                <c:pt idx="1411">
                  <c:v>41487</c:v>
                </c:pt>
                <c:pt idx="1412">
                  <c:v>41486</c:v>
                </c:pt>
                <c:pt idx="1413">
                  <c:v>41485</c:v>
                </c:pt>
                <c:pt idx="1414">
                  <c:v>41484</c:v>
                </c:pt>
                <c:pt idx="1415">
                  <c:v>41481</c:v>
                </c:pt>
                <c:pt idx="1416">
                  <c:v>41480</c:v>
                </c:pt>
                <c:pt idx="1417">
                  <c:v>41479</c:v>
                </c:pt>
                <c:pt idx="1418">
                  <c:v>41478</c:v>
                </c:pt>
                <c:pt idx="1419">
                  <c:v>41477</c:v>
                </c:pt>
                <c:pt idx="1420">
                  <c:v>41474</c:v>
                </c:pt>
                <c:pt idx="1421">
                  <c:v>41473</c:v>
                </c:pt>
                <c:pt idx="1422">
                  <c:v>41472</c:v>
                </c:pt>
                <c:pt idx="1423">
                  <c:v>41471</c:v>
                </c:pt>
                <c:pt idx="1424">
                  <c:v>41470</c:v>
                </c:pt>
                <c:pt idx="1425">
                  <c:v>41467</c:v>
                </c:pt>
                <c:pt idx="1426">
                  <c:v>41466</c:v>
                </c:pt>
                <c:pt idx="1427">
                  <c:v>41465</c:v>
                </c:pt>
                <c:pt idx="1428">
                  <c:v>41464</c:v>
                </c:pt>
                <c:pt idx="1429">
                  <c:v>41463</c:v>
                </c:pt>
                <c:pt idx="1430">
                  <c:v>41460</c:v>
                </c:pt>
                <c:pt idx="1431">
                  <c:v>41459</c:v>
                </c:pt>
                <c:pt idx="1432">
                  <c:v>41458</c:v>
                </c:pt>
                <c:pt idx="1433">
                  <c:v>41457</c:v>
                </c:pt>
                <c:pt idx="1434">
                  <c:v>41456</c:v>
                </c:pt>
                <c:pt idx="1435">
                  <c:v>41453</c:v>
                </c:pt>
                <c:pt idx="1436">
                  <c:v>41452</c:v>
                </c:pt>
                <c:pt idx="1437">
                  <c:v>41451</c:v>
                </c:pt>
                <c:pt idx="1438">
                  <c:v>41450</c:v>
                </c:pt>
                <c:pt idx="1439">
                  <c:v>41449</c:v>
                </c:pt>
                <c:pt idx="1440">
                  <c:v>41446</c:v>
                </c:pt>
                <c:pt idx="1441">
                  <c:v>41445</c:v>
                </c:pt>
                <c:pt idx="1442">
                  <c:v>41444</c:v>
                </c:pt>
                <c:pt idx="1443">
                  <c:v>41443</c:v>
                </c:pt>
                <c:pt idx="1444">
                  <c:v>41442</c:v>
                </c:pt>
                <c:pt idx="1445">
                  <c:v>41439</c:v>
                </c:pt>
                <c:pt idx="1446">
                  <c:v>41438</c:v>
                </c:pt>
                <c:pt idx="1447">
                  <c:v>41437</c:v>
                </c:pt>
                <c:pt idx="1448">
                  <c:v>41436</c:v>
                </c:pt>
                <c:pt idx="1449">
                  <c:v>41435</c:v>
                </c:pt>
                <c:pt idx="1450">
                  <c:v>41432</c:v>
                </c:pt>
                <c:pt idx="1451">
                  <c:v>41431</c:v>
                </c:pt>
                <c:pt idx="1452">
                  <c:v>41430</c:v>
                </c:pt>
                <c:pt idx="1453">
                  <c:v>41429</c:v>
                </c:pt>
                <c:pt idx="1454">
                  <c:v>41428</c:v>
                </c:pt>
                <c:pt idx="1455">
                  <c:v>41425</c:v>
                </c:pt>
                <c:pt idx="1456">
                  <c:v>41424</c:v>
                </c:pt>
                <c:pt idx="1457">
                  <c:v>41423</c:v>
                </c:pt>
                <c:pt idx="1458">
                  <c:v>41422</c:v>
                </c:pt>
                <c:pt idx="1459">
                  <c:v>41421</c:v>
                </c:pt>
                <c:pt idx="1460">
                  <c:v>41417</c:v>
                </c:pt>
                <c:pt idx="1461">
                  <c:v>41416</c:v>
                </c:pt>
                <c:pt idx="1462">
                  <c:v>41415</c:v>
                </c:pt>
                <c:pt idx="1463">
                  <c:v>41414</c:v>
                </c:pt>
                <c:pt idx="1464">
                  <c:v>41411</c:v>
                </c:pt>
                <c:pt idx="1465">
                  <c:v>41410</c:v>
                </c:pt>
                <c:pt idx="1466">
                  <c:v>41409</c:v>
                </c:pt>
                <c:pt idx="1467">
                  <c:v>41408</c:v>
                </c:pt>
                <c:pt idx="1468">
                  <c:v>41407</c:v>
                </c:pt>
                <c:pt idx="1469">
                  <c:v>41404</c:v>
                </c:pt>
                <c:pt idx="1470">
                  <c:v>41403</c:v>
                </c:pt>
                <c:pt idx="1471">
                  <c:v>41402</c:v>
                </c:pt>
                <c:pt idx="1472">
                  <c:v>41401</c:v>
                </c:pt>
                <c:pt idx="1473">
                  <c:v>41400</c:v>
                </c:pt>
                <c:pt idx="1474">
                  <c:v>41397</c:v>
                </c:pt>
                <c:pt idx="1475">
                  <c:v>41396</c:v>
                </c:pt>
                <c:pt idx="1476">
                  <c:v>41394</c:v>
                </c:pt>
                <c:pt idx="1477">
                  <c:v>41393</c:v>
                </c:pt>
                <c:pt idx="1478">
                  <c:v>41390</c:v>
                </c:pt>
                <c:pt idx="1479">
                  <c:v>41389</c:v>
                </c:pt>
                <c:pt idx="1480">
                  <c:v>41388</c:v>
                </c:pt>
                <c:pt idx="1481">
                  <c:v>41387</c:v>
                </c:pt>
                <c:pt idx="1482">
                  <c:v>41386</c:v>
                </c:pt>
                <c:pt idx="1483">
                  <c:v>41383</c:v>
                </c:pt>
                <c:pt idx="1484">
                  <c:v>41382</c:v>
                </c:pt>
                <c:pt idx="1485">
                  <c:v>41381</c:v>
                </c:pt>
                <c:pt idx="1486">
                  <c:v>41380</c:v>
                </c:pt>
                <c:pt idx="1487">
                  <c:v>41379</c:v>
                </c:pt>
                <c:pt idx="1488">
                  <c:v>41376</c:v>
                </c:pt>
                <c:pt idx="1489">
                  <c:v>41375</c:v>
                </c:pt>
                <c:pt idx="1490">
                  <c:v>41374</c:v>
                </c:pt>
                <c:pt idx="1491">
                  <c:v>41373</c:v>
                </c:pt>
                <c:pt idx="1492">
                  <c:v>41372</c:v>
                </c:pt>
                <c:pt idx="1493">
                  <c:v>41369</c:v>
                </c:pt>
                <c:pt idx="1494">
                  <c:v>41368</c:v>
                </c:pt>
                <c:pt idx="1495">
                  <c:v>41367</c:v>
                </c:pt>
                <c:pt idx="1496">
                  <c:v>41366</c:v>
                </c:pt>
                <c:pt idx="1497">
                  <c:v>41365</c:v>
                </c:pt>
                <c:pt idx="1498">
                  <c:v>41361</c:v>
                </c:pt>
                <c:pt idx="1499">
                  <c:v>41360</c:v>
                </c:pt>
                <c:pt idx="1500">
                  <c:v>41359</c:v>
                </c:pt>
                <c:pt idx="1501">
                  <c:v>41358</c:v>
                </c:pt>
                <c:pt idx="1502">
                  <c:v>41355</c:v>
                </c:pt>
                <c:pt idx="1503">
                  <c:v>41354</c:v>
                </c:pt>
                <c:pt idx="1504">
                  <c:v>41353</c:v>
                </c:pt>
                <c:pt idx="1505">
                  <c:v>41352</c:v>
                </c:pt>
                <c:pt idx="1506">
                  <c:v>41351</c:v>
                </c:pt>
                <c:pt idx="1507">
                  <c:v>41348</c:v>
                </c:pt>
                <c:pt idx="1508">
                  <c:v>41347</c:v>
                </c:pt>
                <c:pt idx="1509">
                  <c:v>41346</c:v>
                </c:pt>
                <c:pt idx="1510">
                  <c:v>41345</c:v>
                </c:pt>
                <c:pt idx="1511">
                  <c:v>41344</c:v>
                </c:pt>
                <c:pt idx="1512">
                  <c:v>41341</c:v>
                </c:pt>
                <c:pt idx="1513">
                  <c:v>41340</c:v>
                </c:pt>
                <c:pt idx="1514">
                  <c:v>41339</c:v>
                </c:pt>
                <c:pt idx="1515">
                  <c:v>41338</c:v>
                </c:pt>
                <c:pt idx="1516">
                  <c:v>41337</c:v>
                </c:pt>
                <c:pt idx="1517">
                  <c:v>41334</c:v>
                </c:pt>
                <c:pt idx="1518">
                  <c:v>41333</c:v>
                </c:pt>
                <c:pt idx="1519">
                  <c:v>41332</c:v>
                </c:pt>
                <c:pt idx="1520">
                  <c:v>41331</c:v>
                </c:pt>
                <c:pt idx="1521">
                  <c:v>41330</c:v>
                </c:pt>
                <c:pt idx="1522">
                  <c:v>41327</c:v>
                </c:pt>
                <c:pt idx="1523">
                  <c:v>41326</c:v>
                </c:pt>
                <c:pt idx="1524">
                  <c:v>41325</c:v>
                </c:pt>
                <c:pt idx="1525">
                  <c:v>41324</c:v>
                </c:pt>
                <c:pt idx="1526">
                  <c:v>41323</c:v>
                </c:pt>
                <c:pt idx="1527">
                  <c:v>41320</c:v>
                </c:pt>
                <c:pt idx="1528">
                  <c:v>41319</c:v>
                </c:pt>
                <c:pt idx="1529">
                  <c:v>41318</c:v>
                </c:pt>
                <c:pt idx="1530">
                  <c:v>41313</c:v>
                </c:pt>
                <c:pt idx="1531">
                  <c:v>41312</c:v>
                </c:pt>
                <c:pt idx="1532">
                  <c:v>41311</c:v>
                </c:pt>
                <c:pt idx="1533">
                  <c:v>41310</c:v>
                </c:pt>
                <c:pt idx="1534">
                  <c:v>41309</c:v>
                </c:pt>
                <c:pt idx="1535">
                  <c:v>41306</c:v>
                </c:pt>
                <c:pt idx="1536">
                  <c:v>41305</c:v>
                </c:pt>
                <c:pt idx="1537">
                  <c:v>41304</c:v>
                </c:pt>
                <c:pt idx="1538">
                  <c:v>41303</c:v>
                </c:pt>
                <c:pt idx="1539">
                  <c:v>41302</c:v>
                </c:pt>
                <c:pt idx="1540">
                  <c:v>41299</c:v>
                </c:pt>
                <c:pt idx="1541">
                  <c:v>41298</c:v>
                </c:pt>
                <c:pt idx="1542">
                  <c:v>41297</c:v>
                </c:pt>
                <c:pt idx="1543">
                  <c:v>41296</c:v>
                </c:pt>
                <c:pt idx="1544">
                  <c:v>41295</c:v>
                </c:pt>
                <c:pt idx="1545">
                  <c:v>41292</c:v>
                </c:pt>
                <c:pt idx="1546">
                  <c:v>41291</c:v>
                </c:pt>
                <c:pt idx="1547">
                  <c:v>41290</c:v>
                </c:pt>
                <c:pt idx="1548">
                  <c:v>41289</c:v>
                </c:pt>
                <c:pt idx="1549">
                  <c:v>41288</c:v>
                </c:pt>
                <c:pt idx="1550">
                  <c:v>41285</c:v>
                </c:pt>
                <c:pt idx="1551">
                  <c:v>41284</c:v>
                </c:pt>
                <c:pt idx="1552">
                  <c:v>41283</c:v>
                </c:pt>
                <c:pt idx="1553">
                  <c:v>41282</c:v>
                </c:pt>
                <c:pt idx="1554">
                  <c:v>41281</c:v>
                </c:pt>
                <c:pt idx="1555">
                  <c:v>41278</c:v>
                </c:pt>
                <c:pt idx="1556">
                  <c:v>41277</c:v>
                </c:pt>
                <c:pt idx="1557">
                  <c:v>41276</c:v>
                </c:pt>
                <c:pt idx="1558">
                  <c:v>41274</c:v>
                </c:pt>
                <c:pt idx="1559">
                  <c:v>41271</c:v>
                </c:pt>
                <c:pt idx="1560">
                  <c:v>41270</c:v>
                </c:pt>
                <c:pt idx="1561">
                  <c:v>41269</c:v>
                </c:pt>
                <c:pt idx="1562">
                  <c:v>41267</c:v>
                </c:pt>
                <c:pt idx="1563">
                  <c:v>41264</c:v>
                </c:pt>
                <c:pt idx="1564">
                  <c:v>41263</c:v>
                </c:pt>
                <c:pt idx="1565">
                  <c:v>41262</c:v>
                </c:pt>
                <c:pt idx="1566">
                  <c:v>41261</c:v>
                </c:pt>
                <c:pt idx="1567">
                  <c:v>41260</c:v>
                </c:pt>
                <c:pt idx="1568">
                  <c:v>41257</c:v>
                </c:pt>
                <c:pt idx="1569">
                  <c:v>41256</c:v>
                </c:pt>
                <c:pt idx="1570">
                  <c:v>41255</c:v>
                </c:pt>
                <c:pt idx="1571">
                  <c:v>41254</c:v>
                </c:pt>
                <c:pt idx="1572">
                  <c:v>41253</c:v>
                </c:pt>
                <c:pt idx="1573">
                  <c:v>41250</c:v>
                </c:pt>
                <c:pt idx="1574">
                  <c:v>41249</c:v>
                </c:pt>
                <c:pt idx="1575">
                  <c:v>41248</c:v>
                </c:pt>
                <c:pt idx="1576">
                  <c:v>41247</c:v>
                </c:pt>
                <c:pt idx="1577">
                  <c:v>41246</c:v>
                </c:pt>
                <c:pt idx="1578">
                  <c:v>41243</c:v>
                </c:pt>
                <c:pt idx="1579">
                  <c:v>41242</c:v>
                </c:pt>
                <c:pt idx="1580">
                  <c:v>41241</c:v>
                </c:pt>
                <c:pt idx="1581">
                  <c:v>41240</c:v>
                </c:pt>
                <c:pt idx="1582">
                  <c:v>41239</c:v>
                </c:pt>
                <c:pt idx="1583">
                  <c:v>41236</c:v>
                </c:pt>
                <c:pt idx="1584">
                  <c:v>41235</c:v>
                </c:pt>
                <c:pt idx="1585">
                  <c:v>41234</c:v>
                </c:pt>
                <c:pt idx="1586">
                  <c:v>41233</c:v>
                </c:pt>
                <c:pt idx="1587">
                  <c:v>41232</c:v>
                </c:pt>
                <c:pt idx="1588">
                  <c:v>41229</c:v>
                </c:pt>
                <c:pt idx="1589">
                  <c:v>41228</c:v>
                </c:pt>
                <c:pt idx="1590">
                  <c:v>41227</c:v>
                </c:pt>
                <c:pt idx="1591">
                  <c:v>41225</c:v>
                </c:pt>
                <c:pt idx="1592">
                  <c:v>41222</c:v>
                </c:pt>
                <c:pt idx="1593">
                  <c:v>41221</c:v>
                </c:pt>
                <c:pt idx="1594">
                  <c:v>41220</c:v>
                </c:pt>
                <c:pt idx="1595">
                  <c:v>41219</c:v>
                </c:pt>
                <c:pt idx="1596">
                  <c:v>41218</c:v>
                </c:pt>
                <c:pt idx="1597">
                  <c:v>41215</c:v>
                </c:pt>
                <c:pt idx="1598">
                  <c:v>41214</c:v>
                </c:pt>
                <c:pt idx="1599">
                  <c:v>41213</c:v>
                </c:pt>
                <c:pt idx="1600">
                  <c:v>41212</c:v>
                </c:pt>
                <c:pt idx="1601">
                  <c:v>41211</c:v>
                </c:pt>
                <c:pt idx="1602">
                  <c:v>41207</c:v>
                </c:pt>
                <c:pt idx="1603">
                  <c:v>41206</c:v>
                </c:pt>
                <c:pt idx="1604">
                  <c:v>41205</c:v>
                </c:pt>
                <c:pt idx="1605">
                  <c:v>41204</c:v>
                </c:pt>
                <c:pt idx="1606">
                  <c:v>41201</c:v>
                </c:pt>
                <c:pt idx="1607">
                  <c:v>41200</c:v>
                </c:pt>
                <c:pt idx="1608">
                  <c:v>41199</c:v>
                </c:pt>
                <c:pt idx="1609">
                  <c:v>41198</c:v>
                </c:pt>
                <c:pt idx="1610">
                  <c:v>41197</c:v>
                </c:pt>
                <c:pt idx="1611">
                  <c:v>41194</c:v>
                </c:pt>
                <c:pt idx="1612">
                  <c:v>41193</c:v>
                </c:pt>
                <c:pt idx="1613">
                  <c:v>41192</c:v>
                </c:pt>
                <c:pt idx="1614">
                  <c:v>41191</c:v>
                </c:pt>
                <c:pt idx="1615">
                  <c:v>41190</c:v>
                </c:pt>
                <c:pt idx="1616">
                  <c:v>41187</c:v>
                </c:pt>
                <c:pt idx="1617">
                  <c:v>41186</c:v>
                </c:pt>
                <c:pt idx="1618">
                  <c:v>41185</c:v>
                </c:pt>
                <c:pt idx="1619">
                  <c:v>41184</c:v>
                </c:pt>
                <c:pt idx="1620">
                  <c:v>41183</c:v>
                </c:pt>
                <c:pt idx="1621">
                  <c:v>41180</c:v>
                </c:pt>
                <c:pt idx="1622">
                  <c:v>41179</c:v>
                </c:pt>
                <c:pt idx="1623">
                  <c:v>41178</c:v>
                </c:pt>
                <c:pt idx="1624">
                  <c:v>41177</c:v>
                </c:pt>
                <c:pt idx="1625">
                  <c:v>41176</c:v>
                </c:pt>
                <c:pt idx="1626">
                  <c:v>41173</c:v>
                </c:pt>
                <c:pt idx="1627">
                  <c:v>41172</c:v>
                </c:pt>
                <c:pt idx="1628">
                  <c:v>41171</c:v>
                </c:pt>
                <c:pt idx="1629">
                  <c:v>41170</c:v>
                </c:pt>
                <c:pt idx="1630">
                  <c:v>41169</c:v>
                </c:pt>
                <c:pt idx="1631">
                  <c:v>41166</c:v>
                </c:pt>
                <c:pt idx="1632">
                  <c:v>41165</c:v>
                </c:pt>
                <c:pt idx="1633">
                  <c:v>41164</c:v>
                </c:pt>
                <c:pt idx="1634">
                  <c:v>41163</c:v>
                </c:pt>
                <c:pt idx="1635">
                  <c:v>41162</c:v>
                </c:pt>
                <c:pt idx="1636">
                  <c:v>41159</c:v>
                </c:pt>
                <c:pt idx="1637">
                  <c:v>41158</c:v>
                </c:pt>
                <c:pt idx="1638">
                  <c:v>41157</c:v>
                </c:pt>
                <c:pt idx="1639">
                  <c:v>41156</c:v>
                </c:pt>
                <c:pt idx="1640">
                  <c:v>41155</c:v>
                </c:pt>
                <c:pt idx="1641">
                  <c:v>41152</c:v>
                </c:pt>
                <c:pt idx="1642">
                  <c:v>41151</c:v>
                </c:pt>
                <c:pt idx="1643">
                  <c:v>41150</c:v>
                </c:pt>
                <c:pt idx="1644">
                  <c:v>41149</c:v>
                </c:pt>
                <c:pt idx="1645">
                  <c:v>41148</c:v>
                </c:pt>
                <c:pt idx="1646">
                  <c:v>41145</c:v>
                </c:pt>
                <c:pt idx="1647">
                  <c:v>41144</c:v>
                </c:pt>
                <c:pt idx="1648">
                  <c:v>41143</c:v>
                </c:pt>
                <c:pt idx="1649">
                  <c:v>41142</c:v>
                </c:pt>
                <c:pt idx="1650">
                  <c:v>41138</c:v>
                </c:pt>
                <c:pt idx="1651">
                  <c:v>41137</c:v>
                </c:pt>
                <c:pt idx="1652">
                  <c:v>41136</c:v>
                </c:pt>
                <c:pt idx="1653">
                  <c:v>41135</c:v>
                </c:pt>
                <c:pt idx="1654">
                  <c:v>41134</c:v>
                </c:pt>
                <c:pt idx="1655">
                  <c:v>41131</c:v>
                </c:pt>
                <c:pt idx="1656">
                  <c:v>41129</c:v>
                </c:pt>
                <c:pt idx="1657">
                  <c:v>41128</c:v>
                </c:pt>
                <c:pt idx="1658">
                  <c:v>41127</c:v>
                </c:pt>
                <c:pt idx="1659">
                  <c:v>41124</c:v>
                </c:pt>
                <c:pt idx="1660">
                  <c:v>41123</c:v>
                </c:pt>
                <c:pt idx="1661">
                  <c:v>41122</c:v>
                </c:pt>
                <c:pt idx="1662">
                  <c:v>41121</c:v>
                </c:pt>
                <c:pt idx="1663">
                  <c:v>41120</c:v>
                </c:pt>
                <c:pt idx="1664">
                  <c:v>41117</c:v>
                </c:pt>
                <c:pt idx="1665">
                  <c:v>41116</c:v>
                </c:pt>
                <c:pt idx="1666">
                  <c:v>41115</c:v>
                </c:pt>
                <c:pt idx="1667">
                  <c:v>41114</c:v>
                </c:pt>
                <c:pt idx="1668">
                  <c:v>41113</c:v>
                </c:pt>
                <c:pt idx="1669">
                  <c:v>41110</c:v>
                </c:pt>
                <c:pt idx="1670">
                  <c:v>41109</c:v>
                </c:pt>
                <c:pt idx="1671">
                  <c:v>41108</c:v>
                </c:pt>
                <c:pt idx="1672">
                  <c:v>41107</c:v>
                </c:pt>
                <c:pt idx="1673">
                  <c:v>41106</c:v>
                </c:pt>
                <c:pt idx="1674">
                  <c:v>41103</c:v>
                </c:pt>
                <c:pt idx="1675">
                  <c:v>41102</c:v>
                </c:pt>
                <c:pt idx="1676">
                  <c:v>41101</c:v>
                </c:pt>
                <c:pt idx="1677">
                  <c:v>41100</c:v>
                </c:pt>
                <c:pt idx="1678">
                  <c:v>41099</c:v>
                </c:pt>
                <c:pt idx="1679">
                  <c:v>41096</c:v>
                </c:pt>
                <c:pt idx="1680">
                  <c:v>41095</c:v>
                </c:pt>
                <c:pt idx="1681">
                  <c:v>41094</c:v>
                </c:pt>
                <c:pt idx="1682">
                  <c:v>41093</c:v>
                </c:pt>
                <c:pt idx="1683">
                  <c:v>41092</c:v>
                </c:pt>
                <c:pt idx="1684">
                  <c:v>41089</c:v>
                </c:pt>
                <c:pt idx="1685">
                  <c:v>41088</c:v>
                </c:pt>
                <c:pt idx="1686">
                  <c:v>41087</c:v>
                </c:pt>
                <c:pt idx="1687">
                  <c:v>41086</c:v>
                </c:pt>
                <c:pt idx="1688">
                  <c:v>41085</c:v>
                </c:pt>
                <c:pt idx="1689">
                  <c:v>41082</c:v>
                </c:pt>
                <c:pt idx="1690">
                  <c:v>41081</c:v>
                </c:pt>
                <c:pt idx="1691">
                  <c:v>41080</c:v>
                </c:pt>
                <c:pt idx="1692">
                  <c:v>41079</c:v>
                </c:pt>
                <c:pt idx="1693">
                  <c:v>41078</c:v>
                </c:pt>
                <c:pt idx="1694">
                  <c:v>41075</c:v>
                </c:pt>
                <c:pt idx="1695">
                  <c:v>41074</c:v>
                </c:pt>
                <c:pt idx="1696">
                  <c:v>41073</c:v>
                </c:pt>
                <c:pt idx="1697">
                  <c:v>41072</c:v>
                </c:pt>
                <c:pt idx="1698">
                  <c:v>41071</c:v>
                </c:pt>
                <c:pt idx="1699">
                  <c:v>41068</c:v>
                </c:pt>
                <c:pt idx="1700">
                  <c:v>41067</c:v>
                </c:pt>
                <c:pt idx="1701">
                  <c:v>41066</c:v>
                </c:pt>
                <c:pt idx="1702">
                  <c:v>41065</c:v>
                </c:pt>
                <c:pt idx="1703">
                  <c:v>41064</c:v>
                </c:pt>
                <c:pt idx="1704">
                  <c:v>41061</c:v>
                </c:pt>
                <c:pt idx="1705">
                  <c:v>41060</c:v>
                </c:pt>
                <c:pt idx="1706">
                  <c:v>41059</c:v>
                </c:pt>
                <c:pt idx="1707">
                  <c:v>41058</c:v>
                </c:pt>
                <c:pt idx="1708">
                  <c:v>41057</c:v>
                </c:pt>
                <c:pt idx="1709">
                  <c:v>41054</c:v>
                </c:pt>
                <c:pt idx="1710">
                  <c:v>41053</c:v>
                </c:pt>
                <c:pt idx="1711">
                  <c:v>41052</c:v>
                </c:pt>
                <c:pt idx="1712">
                  <c:v>41051</c:v>
                </c:pt>
                <c:pt idx="1713">
                  <c:v>41050</c:v>
                </c:pt>
                <c:pt idx="1714">
                  <c:v>41047</c:v>
                </c:pt>
                <c:pt idx="1715">
                  <c:v>41046</c:v>
                </c:pt>
                <c:pt idx="1716">
                  <c:v>41045</c:v>
                </c:pt>
                <c:pt idx="1717">
                  <c:v>41044</c:v>
                </c:pt>
                <c:pt idx="1718">
                  <c:v>41043</c:v>
                </c:pt>
                <c:pt idx="1719">
                  <c:v>41040</c:v>
                </c:pt>
                <c:pt idx="1720">
                  <c:v>41039</c:v>
                </c:pt>
                <c:pt idx="1721">
                  <c:v>41038</c:v>
                </c:pt>
                <c:pt idx="1722">
                  <c:v>41037</c:v>
                </c:pt>
                <c:pt idx="1723">
                  <c:v>41036</c:v>
                </c:pt>
                <c:pt idx="1724">
                  <c:v>41033</c:v>
                </c:pt>
                <c:pt idx="1725">
                  <c:v>41032</c:v>
                </c:pt>
                <c:pt idx="1726">
                  <c:v>41031</c:v>
                </c:pt>
                <c:pt idx="1727">
                  <c:v>41029</c:v>
                </c:pt>
                <c:pt idx="1728">
                  <c:v>41026</c:v>
                </c:pt>
                <c:pt idx="1729">
                  <c:v>41025</c:v>
                </c:pt>
                <c:pt idx="1730">
                  <c:v>41024</c:v>
                </c:pt>
                <c:pt idx="1731">
                  <c:v>41023</c:v>
                </c:pt>
                <c:pt idx="1732">
                  <c:v>41022</c:v>
                </c:pt>
                <c:pt idx="1733">
                  <c:v>41019</c:v>
                </c:pt>
                <c:pt idx="1734">
                  <c:v>41018</c:v>
                </c:pt>
                <c:pt idx="1735">
                  <c:v>41017</c:v>
                </c:pt>
                <c:pt idx="1736">
                  <c:v>41016</c:v>
                </c:pt>
                <c:pt idx="1737">
                  <c:v>41015</c:v>
                </c:pt>
                <c:pt idx="1738">
                  <c:v>41012</c:v>
                </c:pt>
                <c:pt idx="1739">
                  <c:v>41011</c:v>
                </c:pt>
                <c:pt idx="1740">
                  <c:v>41010</c:v>
                </c:pt>
                <c:pt idx="1741">
                  <c:v>41009</c:v>
                </c:pt>
                <c:pt idx="1742">
                  <c:v>41008</c:v>
                </c:pt>
                <c:pt idx="1743">
                  <c:v>41004</c:v>
                </c:pt>
                <c:pt idx="1744">
                  <c:v>41003</c:v>
                </c:pt>
                <c:pt idx="1745">
                  <c:v>41002</c:v>
                </c:pt>
                <c:pt idx="1746">
                  <c:v>41001</c:v>
                </c:pt>
                <c:pt idx="1747">
                  <c:v>40998</c:v>
                </c:pt>
                <c:pt idx="1748">
                  <c:v>40997</c:v>
                </c:pt>
                <c:pt idx="1749">
                  <c:v>40996</c:v>
                </c:pt>
                <c:pt idx="1750">
                  <c:v>40995</c:v>
                </c:pt>
                <c:pt idx="1751">
                  <c:v>40994</c:v>
                </c:pt>
                <c:pt idx="1752">
                  <c:v>40991</c:v>
                </c:pt>
                <c:pt idx="1753">
                  <c:v>40990</c:v>
                </c:pt>
                <c:pt idx="1754">
                  <c:v>40989</c:v>
                </c:pt>
                <c:pt idx="1755">
                  <c:v>40988</c:v>
                </c:pt>
                <c:pt idx="1756">
                  <c:v>40987</c:v>
                </c:pt>
                <c:pt idx="1757">
                  <c:v>40984</c:v>
                </c:pt>
                <c:pt idx="1758">
                  <c:v>40983</c:v>
                </c:pt>
                <c:pt idx="1759">
                  <c:v>40982</c:v>
                </c:pt>
                <c:pt idx="1760">
                  <c:v>40981</c:v>
                </c:pt>
                <c:pt idx="1761">
                  <c:v>40980</c:v>
                </c:pt>
                <c:pt idx="1762">
                  <c:v>40977</c:v>
                </c:pt>
                <c:pt idx="1763">
                  <c:v>40976</c:v>
                </c:pt>
                <c:pt idx="1764">
                  <c:v>40975</c:v>
                </c:pt>
                <c:pt idx="1765">
                  <c:v>40974</c:v>
                </c:pt>
                <c:pt idx="1766">
                  <c:v>40973</c:v>
                </c:pt>
                <c:pt idx="1767">
                  <c:v>40970</c:v>
                </c:pt>
                <c:pt idx="1768">
                  <c:v>40969</c:v>
                </c:pt>
                <c:pt idx="1769">
                  <c:v>40968</c:v>
                </c:pt>
                <c:pt idx="1770">
                  <c:v>40967</c:v>
                </c:pt>
                <c:pt idx="1771">
                  <c:v>40966</c:v>
                </c:pt>
                <c:pt idx="1772">
                  <c:v>40963</c:v>
                </c:pt>
                <c:pt idx="1773">
                  <c:v>40962</c:v>
                </c:pt>
                <c:pt idx="1774">
                  <c:v>40961</c:v>
                </c:pt>
                <c:pt idx="1775">
                  <c:v>40960</c:v>
                </c:pt>
                <c:pt idx="1776">
                  <c:v>40959</c:v>
                </c:pt>
                <c:pt idx="1777">
                  <c:v>40956</c:v>
                </c:pt>
                <c:pt idx="1778">
                  <c:v>40955</c:v>
                </c:pt>
                <c:pt idx="1779">
                  <c:v>40954</c:v>
                </c:pt>
                <c:pt idx="1780">
                  <c:v>40953</c:v>
                </c:pt>
                <c:pt idx="1781">
                  <c:v>40952</c:v>
                </c:pt>
                <c:pt idx="1782">
                  <c:v>40949</c:v>
                </c:pt>
                <c:pt idx="1783">
                  <c:v>40948</c:v>
                </c:pt>
                <c:pt idx="1784">
                  <c:v>40947</c:v>
                </c:pt>
                <c:pt idx="1785">
                  <c:v>40946</c:v>
                </c:pt>
                <c:pt idx="1786">
                  <c:v>40945</c:v>
                </c:pt>
                <c:pt idx="1787">
                  <c:v>40942</c:v>
                </c:pt>
                <c:pt idx="1788">
                  <c:v>40941</c:v>
                </c:pt>
                <c:pt idx="1789">
                  <c:v>40940</c:v>
                </c:pt>
                <c:pt idx="1790">
                  <c:v>40939</c:v>
                </c:pt>
                <c:pt idx="1791">
                  <c:v>40938</c:v>
                </c:pt>
                <c:pt idx="1792">
                  <c:v>40935</c:v>
                </c:pt>
                <c:pt idx="1793">
                  <c:v>40934</c:v>
                </c:pt>
                <c:pt idx="1794">
                  <c:v>40933</c:v>
                </c:pt>
                <c:pt idx="1795">
                  <c:v>40928</c:v>
                </c:pt>
                <c:pt idx="1796">
                  <c:v>40927</c:v>
                </c:pt>
                <c:pt idx="1797">
                  <c:v>40926</c:v>
                </c:pt>
                <c:pt idx="1798">
                  <c:v>40925</c:v>
                </c:pt>
                <c:pt idx="1799">
                  <c:v>40924</c:v>
                </c:pt>
                <c:pt idx="1800">
                  <c:v>40921</c:v>
                </c:pt>
                <c:pt idx="1801">
                  <c:v>40920</c:v>
                </c:pt>
                <c:pt idx="1802">
                  <c:v>40919</c:v>
                </c:pt>
                <c:pt idx="1803">
                  <c:v>40918</c:v>
                </c:pt>
                <c:pt idx="1804">
                  <c:v>40917</c:v>
                </c:pt>
                <c:pt idx="1805">
                  <c:v>40914</c:v>
                </c:pt>
                <c:pt idx="1806">
                  <c:v>40913</c:v>
                </c:pt>
                <c:pt idx="1807">
                  <c:v>40912</c:v>
                </c:pt>
                <c:pt idx="1808">
                  <c:v>40911</c:v>
                </c:pt>
                <c:pt idx="1809">
                  <c:v>40907</c:v>
                </c:pt>
                <c:pt idx="1810">
                  <c:v>40906</c:v>
                </c:pt>
                <c:pt idx="1811">
                  <c:v>40905</c:v>
                </c:pt>
                <c:pt idx="1812">
                  <c:v>40904</c:v>
                </c:pt>
                <c:pt idx="1813">
                  <c:v>40900</c:v>
                </c:pt>
                <c:pt idx="1814">
                  <c:v>40899</c:v>
                </c:pt>
                <c:pt idx="1815">
                  <c:v>40898</c:v>
                </c:pt>
                <c:pt idx="1816">
                  <c:v>40897</c:v>
                </c:pt>
                <c:pt idx="1817">
                  <c:v>40896</c:v>
                </c:pt>
                <c:pt idx="1818">
                  <c:v>40893</c:v>
                </c:pt>
                <c:pt idx="1819">
                  <c:v>40892</c:v>
                </c:pt>
                <c:pt idx="1820">
                  <c:v>40891</c:v>
                </c:pt>
                <c:pt idx="1821">
                  <c:v>40890</c:v>
                </c:pt>
                <c:pt idx="1822">
                  <c:v>40889</c:v>
                </c:pt>
                <c:pt idx="1823">
                  <c:v>40886</c:v>
                </c:pt>
                <c:pt idx="1824">
                  <c:v>40885</c:v>
                </c:pt>
                <c:pt idx="1825">
                  <c:v>40884</c:v>
                </c:pt>
                <c:pt idx="1826">
                  <c:v>40883</c:v>
                </c:pt>
                <c:pt idx="1827">
                  <c:v>40882</c:v>
                </c:pt>
                <c:pt idx="1828">
                  <c:v>40879</c:v>
                </c:pt>
                <c:pt idx="1829">
                  <c:v>40878</c:v>
                </c:pt>
                <c:pt idx="1830">
                  <c:v>40877</c:v>
                </c:pt>
                <c:pt idx="1831">
                  <c:v>40876</c:v>
                </c:pt>
                <c:pt idx="1832">
                  <c:v>40875</c:v>
                </c:pt>
                <c:pt idx="1833">
                  <c:v>40872</c:v>
                </c:pt>
                <c:pt idx="1834">
                  <c:v>40871</c:v>
                </c:pt>
                <c:pt idx="1835">
                  <c:v>40870</c:v>
                </c:pt>
                <c:pt idx="1836">
                  <c:v>40869</c:v>
                </c:pt>
                <c:pt idx="1837">
                  <c:v>40868</c:v>
                </c:pt>
                <c:pt idx="1838">
                  <c:v>40865</c:v>
                </c:pt>
                <c:pt idx="1839">
                  <c:v>40864</c:v>
                </c:pt>
                <c:pt idx="1840">
                  <c:v>40863</c:v>
                </c:pt>
                <c:pt idx="1841">
                  <c:v>40862</c:v>
                </c:pt>
                <c:pt idx="1842">
                  <c:v>40861</c:v>
                </c:pt>
                <c:pt idx="1843">
                  <c:v>40858</c:v>
                </c:pt>
                <c:pt idx="1844">
                  <c:v>40857</c:v>
                </c:pt>
                <c:pt idx="1845">
                  <c:v>40856</c:v>
                </c:pt>
                <c:pt idx="1846">
                  <c:v>40855</c:v>
                </c:pt>
                <c:pt idx="1847">
                  <c:v>40851</c:v>
                </c:pt>
                <c:pt idx="1848">
                  <c:v>40850</c:v>
                </c:pt>
                <c:pt idx="1849">
                  <c:v>40849</c:v>
                </c:pt>
                <c:pt idx="1850">
                  <c:v>40848</c:v>
                </c:pt>
                <c:pt idx="1851">
                  <c:v>40847</c:v>
                </c:pt>
                <c:pt idx="1852">
                  <c:v>40844</c:v>
                </c:pt>
                <c:pt idx="1853">
                  <c:v>40843</c:v>
                </c:pt>
                <c:pt idx="1854">
                  <c:v>40841</c:v>
                </c:pt>
                <c:pt idx="1855">
                  <c:v>40840</c:v>
                </c:pt>
                <c:pt idx="1856">
                  <c:v>40837</c:v>
                </c:pt>
                <c:pt idx="1857">
                  <c:v>40836</c:v>
                </c:pt>
                <c:pt idx="1858">
                  <c:v>40835</c:v>
                </c:pt>
                <c:pt idx="1859">
                  <c:v>40834</c:v>
                </c:pt>
                <c:pt idx="1860">
                  <c:v>40833</c:v>
                </c:pt>
                <c:pt idx="1861">
                  <c:v>40830</c:v>
                </c:pt>
                <c:pt idx="1862">
                  <c:v>40829</c:v>
                </c:pt>
                <c:pt idx="1863">
                  <c:v>40828</c:v>
                </c:pt>
                <c:pt idx="1864">
                  <c:v>40827</c:v>
                </c:pt>
                <c:pt idx="1865">
                  <c:v>40826</c:v>
                </c:pt>
                <c:pt idx="1866">
                  <c:v>40823</c:v>
                </c:pt>
                <c:pt idx="1867">
                  <c:v>40822</c:v>
                </c:pt>
                <c:pt idx="1868">
                  <c:v>40821</c:v>
                </c:pt>
                <c:pt idx="1869">
                  <c:v>40820</c:v>
                </c:pt>
                <c:pt idx="1870">
                  <c:v>40819</c:v>
                </c:pt>
                <c:pt idx="1871">
                  <c:v>40816</c:v>
                </c:pt>
                <c:pt idx="1872">
                  <c:v>40815</c:v>
                </c:pt>
                <c:pt idx="1873">
                  <c:v>40814</c:v>
                </c:pt>
                <c:pt idx="1874">
                  <c:v>40813</c:v>
                </c:pt>
                <c:pt idx="1875">
                  <c:v>40812</c:v>
                </c:pt>
                <c:pt idx="1876">
                  <c:v>40809</c:v>
                </c:pt>
                <c:pt idx="1877">
                  <c:v>40808</c:v>
                </c:pt>
                <c:pt idx="1878">
                  <c:v>40807</c:v>
                </c:pt>
                <c:pt idx="1879">
                  <c:v>40806</c:v>
                </c:pt>
                <c:pt idx="1880">
                  <c:v>40805</c:v>
                </c:pt>
                <c:pt idx="1881">
                  <c:v>40802</c:v>
                </c:pt>
                <c:pt idx="1882">
                  <c:v>40801</c:v>
                </c:pt>
                <c:pt idx="1883">
                  <c:v>40800</c:v>
                </c:pt>
                <c:pt idx="1884">
                  <c:v>40799</c:v>
                </c:pt>
                <c:pt idx="1885">
                  <c:v>40798</c:v>
                </c:pt>
                <c:pt idx="1886">
                  <c:v>40795</c:v>
                </c:pt>
                <c:pt idx="1887">
                  <c:v>40794</c:v>
                </c:pt>
                <c:pt idx="1888">
                  <c:v>40793</c:v>
                </c:pt>
                <c:pt idx="1889">
                  <c:v>40792</c:v>
                </c:pt>
                <c:pt idx="1890">
                  <c:v>40791</c:v>
                </c:pt>
                <c:pt idx="1891">
                  <c:v>40788</c:v>
                </c:pt>
                <c:pt idx="1892">
                  <c:v>40787</c:v>
                </c:pt>
                <c:pt idx="1893">
                  <c:v>40786</c:v>
                </c:pt>
                <c:pt idx="1894">
                  <c:v>40784</c:v>
                </c:pt>
                <c:pt idx="1895">
                  <c:v>40781</c:v>
                </c:pt>
                <c:pt idx="1896">
                  <c:v>40780</c:v>
                </c:pt>
                <c:pt idx="1897">
                  <c:v>40779</c:v>
                </c:pt>
                <c:pt idx="1898">
                  <c:v>40778</c:v>
                </c:pt>
                <c:pt idx="1899">
                  <c:v>40777</c:v>
                </c:pt>
                <c:pt idx="1900">
                  <c:v>40774</c:v>
                </c:pt>
                <c:pt idx="1901">
                  <c:v>40773</c:v>
                </c:pt>
                <c:pt idx="1902">
                  <c:v>40772</c:v>
                </c:pt>
                <c:pt idx="1903">
                  <c:v>40771</c:v>
                </c:pt>
                <c:pt idx="1904">
                  <c:v>40770</c:v>
                </c:pt>
                <c:pt idx="1905">
                  <c:v>40767</c:v>
                </c:pt>
                <c:pt idx="1906">
                  <c:v>40766</c:v>
                </c:pt>
                <c:pt idx="1907">
                  <c:v>40765</c:v>
                </c:pt>
                <c:pt idx="1908">
                  <c:v>40763</c:v>
                </c:pt>
                <c:pt idx="1909">
                  <c:v>40760</c:v>
                </c:pt>
                <c:pt idx="1910">
                  <c:v>40759</c:v>
                </c:pt>
                <c:pt idx="1911">
                  <c:v>40758</c:v>
                </c:pt>
                <c:pt idx="1912">
                  <c:v>40757</c:v>
                </c:pt>
                <c:pt idx="1913">
                  <c:v>40756</c:v>
                </c:pt>
                <c:pt idx="1914">
                  <c:v>40753</c:v>
                </c:pt>
                <c:pt idx="1915">
                  <c:v>40752</c:v>
                </c:pt>
                <c:pt idx="1916">
                  <c:v>40751</c:v>
                </c:pt>
                <c:pt idx="1917">
                  <c:v>40750</c:v>
                </c:pt>
                <c:pt idx="1918">
                  <c:v>40749</c:v>
                </c:pt>
                <c:pt idx="1919">
                  <c:v>40746</c:v>
                </c:pt>
                <c:pt idx="1920">
                  <c:v>40745</c:v>
                </c:pt>
                <c:pt idx="1921">
                  <c:v>40744</c:v>
                </c:pt>
                <c:pt idx="1922">
                  <c:v>40743</c:v>
                </c:pt>
                <c:pt idx="1923">
                  <c:v>40742</c:v>
                </c:pt>
                <c:pt idx="1924">
                  <c:v>40739</c:v>
                </c:pt>
                <c:pt idx="1925">
                  <c:v>40738</c:v>
                </c:pt>
                <c:pt idx="1926">
                  <c:v>40737</c:v>
                </c:pt>
                <c:pt idx="1927">
                  <c:v>40736</c:v>
                </c:pt>
                <c:pt idx="1928">
                  <c:v>40735</c:v>
                </c:pt>
                <c:pt idx="1929">
                  <c:v>40732</c:v>
                </c:pt>
                <c:pt idx="1930">
                  <c:v>40731</c:v>
                </c:pt>
                <c:pt idx="1931">
                  <c:v>40730</c:v>
                </c:pt>
                <c:pt idx="1932">
                  <c:v>40729</c:v>
                </c:pt>
                <c:pt idx="1933">
                  <c:v>40728</c:v>
                </c:pt>
                <c:pt idx="1934">
                  <c:v>40725</c:v>
                </c:pt>
                <c:pt idx="1935">
                  <c:v>40724</c:v>
                </c:pt>
                <c:pt idx="1936">
                  <c:v>40723</c:v>
                </c:pt>
                <c:pt idx="1937">
                  <c:v>40722</c:v>
                </c:pt>
                <c:pt idx="1938">
                  <c:v>40721</c:v>
                </c:pt>
                <c:pt idx="1939">
                  <c:v>40718</c:v>
                </c:pt>
                <c:pt idx="1940">
                  <c:v>40717</c:v>
                </c:pt>
                <c:pt idx="1941">
                  <c:v>40716</c:v>
                </c:pt>
                <c:pt idx="1942">
                  <c:v>40715</c:v>
                </c:pt>
                <c:pt idx="1943">
                  <c:v>40714</c:v>
                </c:pt>
                <c:pt idx="1944">
                  <c:v>40711</c:v>
                </c:pt>
                <c:pt idx="1945">
                  <c:v>40710</c:v>
                </c:pt>
                <c:pt idx="1946">
                  <c:v>40709</c:v>
                </c:pt>
                <c:pt idx="1947">
                  <c:v>40708</c:v>
                </c:pt>
                <c:pt idx="1948">
                  <c:v>40707</c:v>
                </c:pt>
                <c:pt idx="1949">
                  <c:v>40704</c:v>
                </c:pt>
                <c:pt idx="1950">
                  <c:v>40703</c:v>
                </c:pt>
                <c:pt idx="1951">
                  <c:v>40702</c:v>
                </c:pt>
                <c:pt idx="1952">
                  <c:v>40701</c:v>
                </c:pt>
                <c:pt idx="1953">
                  <c:v>40700</c:v>
                </c:pt>
                <c:pt idx="1954">
                  <c:v>40697</c:v>
                </c:pt>
                <c:pt idx="1955">
                  <c:v>40696</c:v>
                </c:pt>
                <c:pt idx="1956">
                  <c:v>40695</c:v>
                </c:pt>
                <c:pt idx="1957">
                  <c:v>40694</c:v>
                </c:pt>
                <c:pt idx="1958">
                  <c:v>40693</c:v>
                </c:pt>
                <c:pt idx="1959">
                  <c:v>40690</c:v>
                </c:pt>
                <c:pt idx="1960">
                  <c:v>40689</c:v>
                </c:pt>
                <c:pt idx="1961">
                  <c:v>40688</c:v>
                </c:pt>
                <c:pt idx="1962">
                  <c:v>40687</c:v>
                </c:pt>
                <c:pt idx="1963">
                  <c:v>40686</c:v>
                </c:pt>
                <c:pt idx="1964">
                  <c:v>40683</c:v>
                </c:pt>
                <c:pt idx="1965">
                  <c:v>40682</c:v>
                </c:pt>
                <c:pt idx="1966">
                  <c:v>40681</c:v>
                </c:pt>
                <c:pt idx="1967">
                  <c:v>40679</c:v>
                </c:pt>
                <c:pt idx="1968">
                  <c:v>40676</c:v>
                </c:pt>
                <c:pt idx="1969">
                  <c:v>40675</c:v>
                </c:pt>
                <c:pt idx="1970">
                  <c:v>40674</c:v>
                </c:pt>
                <c:pt idx="1971">
                  <c:v>40673</c:v>
                </c:pt>
                <c:pt idx="1972">
                  <c:v>40672</c:v>
                </c:pt>
                <c:pt idx="1973">
                  <c:v>40669</c:v>
                </c:pt>
                <c:pt idx="1974">
                  <c:v>40668</c:v>
                </c:pt>
                <c:pt idx="1975">
                  <c:v>40667</c:v>
                </c:pt>
                <c:pt idx="1976">
                  <c:v>40666</c:v>
                </c:pt>
                <c:pt idx="1977">
                  <c:v>40662</c:v>
                </c:pt>
                <c:pt idx="1978">
                  <c:v>40661</c:v>
                </c:pt>
                <c:pt idx="1979">
                  <c:v>40660</c:v>
                </c:pt>
                <c:pt idx="1980">
                  <c:v>40659</c:v>
                </c:pt>
                <c:pt idx="1981">
                  <c:v>40658</c:v>
                </c:pt>
                <c:pt idx="1982">
                  <c:v>40654</c:v>
                </c:pt>
                <c:pt idx="1983">
                  <c:v>40653</c:v>
                </c:pt>
                <c:pt idx="1984">
                  <c:v>40652</c:v>
                </c:pt>
                <c:pt idx="1985">
                  <c:v>40651</c:v>
                </c:pt>
                <c:pt idx="1986">
                  <c:v>40648</c:v>
                </c:pt>
                <c:pt idx="1987">
                  <c:v>40647</c:v>
                </c:pt>
                <c:pt idx="1988">
                  <c:v>40646</c:v>
                </c:pt>
                <c:pt idx="1989">
                  <c:v>40645</c:v>
                </c:pt>
                <c:pt idx="1990">
                  <c:v>40644</c:v>
                </c:pt>
                <c:pt idx="1991">
                  <c:v>40641</c:v>
                </c:pt>
                <c:pt idx="1992">
                  <c:v>40640</c:v>
                </c:pt>
                <c:pt idx="1993">
                  <c:v>40639</c:v>
                </c:pt>
                <c:pt idx="1994">
                  <c:v>40638</c:v>
                </c:pt>
                <c:pt idx="1995">
                  <c:v>40637</c:v>
                </c:pt>
                <c:pt idx="1996">
                  <c:v>40634</c:v>
                </c:pt>
                <c:pt idx="1997">
                  <c:v>40633</c:v>
                </c:pt>
                <c:pt idx="1998">
                  <c:v>40632</c:v>
                </c:pt>
                <c:pt idx="1999">
                  <c:v>40631</c:v>
                </c:pt>
                <c:pt idx="2000">
                  <c:v>40630</c:v>
                </c:pt>
                <c:pt idx="2001">
                  <c:v>40627</c:v>
                </c:pt>
                <c:pt idx="2002">
                  <c:v>40626</c:v>
                </c:pt>
                <c:pt idx="2003">
                  <c:v>40625</c:v>
                </c:pt>
                <c:pt idx="2004">
                  <c:v>40624</c:v>
                </c:pt>
                <c:pt idx="2005">
                  <c:v>40623</c:v>
                </c:pt>
                <c:pt idx="2006">
                  <c:v>40620</c:v>
                </c:pt>
                <c:pt idx="2007">
                  <c:v>40619</c:v>
                </c:pt>
                <c:pt idx="2008">
                  <c:v>40618</c:v>
                </c:pt>
                <c:pt idx="2009">
                  <c:v>40617</c:v>
                </c:pt>
                <c:pt idx="2010">
                  <c:v>40616</c:v>
                </c:pt>
                <c:pt idx="2011">
                  <c:v>40613</c:v>
                </c:pt>
                <c:pt idx="2012">
                  <c:v>40612</c:v>
                </c:pt>
                <c:pt idx="2013">
                  <c:v>40611</c:v>
                </c:pt>
                <c:pt idx="2014">
                  <c:v>40610</c:v>
                </c:pt>
                <c:pt idx="2015">
                  <c:v>40609</c:v>
                </c:pt>
                <c:pt idx="2016">
                  <c:v>40606</c:v>
                </c:pt>
                <c:pt idx="2017">
                  <c:v>40605</c:v>
                </c:pt>
                <c:pt idx="2018">
                  <c:v>40604</c:v>
                </c:pt>
                <c:pt idx="2019">
                  <c:v>40603</c:v>
                </c:pt>
                <c:pt idx="2020">
                  <c:v>40602</c:v>
                </c:pt>
                <c:pt idx="2021">
                  <c:v>40599</c:v>
                </c:pt>
                <c:pt idx="2022">
                  <c:v>40598</c:v>
                </c:pt>
                <c:pt idx="2023">
                  <c:v>40597</c:v>
                </c:pt>
                <c:pt idx="2024">
                  <c:v>40596</c:v>
                </c:pt>
                <c:pt idx="2025">
                  <c:v>40595</c:v>
                </c:pt>
                <c:pt idx="2026">
                  <c:v>40592</c:v>
                </c:pt>
                <c:pt idx="2027">
                  <c:v>40591</c:v>
                </c:pt>
                <c:pt idx="2028">
                  <c:v>40590</c:v>
                </c:pt>
                <c:pt idx="2029">
                  <c:v>40589</c:v>
                </c:pt>
                <c:pt idx="2030">
                  <c:v>40588</c:v>
                </c:pt>
                <c:pt idx="2031">
                  <c:v>40585</c:v>
                </c:pt>
                <c:pt idx="2032">
                  <c:v>40584</c:v>
                </c:pt>
                <c:pt idx="2033">
                  <c:v>40583</c:v>
                </c:pt>
                <c:pt idx="2034">
                  <c:v>40582</c:v>
                </c:pt>
                <c:pt idx="2035">
                  <c:v>40581</c:v>
                </c:pt>
                <c:pt idx="2036">
                  <c:v>40576</c:v>
                </c:pt>
                <c:pt idx="2037">
                  <c:v>40575</c:v>
                </c:pt>
                <c:pt idx="2038">
                  <c:v>40574</c:v>
                </c:pt>
                <c:pt idx="2039">
                  <c:v>40571</c:v>
                </c:pt>
                <c:pt idx="2040">
                  <c:v>40570</c:v>
                </c:pt>
                <c:pt idx="2041">
                  <c:v>40569</c:v>
                </c:pt>
                <c:pt idx="2042">
                  <c:v>40568</c:v>
                </c:pt>
                <c:pt idx="2043">
                  <c:v>40567</c:v>
                </c:pt>
                <c:pt idx="2044">
                  <c:v>40564</c:v>
                </c:pt>
                <c:pt idx="2045">
                  <c:v>40563</c:v>
                </c:pt>
                <c:pt idx="2046">
                  <c:v>40562</c:v>
                </c:pt>
                <c:pt idx="2047">
                  <c:v>40561</c:v>
                </c:pt>
                <c:pt idx="2048">
                  <c:v>40560</c:v>
                </c:pt>
                <c:pt idx="2049">
                  <c:v>40557</c:v>
                </c:pt>
                <c:pt idx="2050">
                  <c:v>40556</c:v>
                </c:pt>
                <c:pt idx="2051">
                  <c:v>40555</c:v>
                </c:pt>
                <c:pt idx="2052">
                  <c:v>40554</c:v>
                </c:pt>
                <c:pt idx="2053">
                  <c:v>40553</c:v>
                </c:pt>
                <c:pt idx="2054">
                  <c:v>40550</c:v>
                </c:pt>
                <c:pt idx="2055">
                  <c:v>40549</c:v>
                </c:pt>
                <c:pt idx="2056">
                  <c:v>40548</c:v>
                </c:pt>
                <c:pt idx="2057">
                  <c:v>40547</c:v>
                </c:pt>
                <c:pt idx="2058">
                  <c:v>40546</c:v>
                </c:pt>
                <c:pt idx="2059">
                  <c:v>40543</c:v>
                </c:pt>
                <c:pt idx="2060">
                  <c:v>40542</c:v>
                </c:pt>
                <c:pt idx="2061">
                  <c:v>40541</c:v>
                </c:pt>
                <c:pt idx="2062">
                  <c:v>40540</c:v>
                </c:pt>
                <c:pt idx="2063">
                  <c:v>40539</c:v>
                </c:pt>
                <c:pt idx="2064">
                  <c:v>40536</c:v>
                </c:pt>
                <c:pt idx="2065">
                  <c:v>40535</c:v>
                </c:pt>
                <c:pt idx="2066">
                  <c:v>40534</c:v>
                </c:pt>
                <c:pt idx="2067">
                  <c:v>40533</c:v>
                </c:pt>
                <c:pt idx="2068">
                  <c:v>40532</c:v>
                </c:pt>
                <c:pt idx="2069">
                  <c:v>40529</c:v>
                </c:pt>
                <c:pt idx="2070">
                  <c:v>40528</c:v>
                </c:pt>
                <c:pt idx="2071">
                  <c:v>40527</c:v>
                </c:pt>
                <c:pt idx="2072">
                  <c:v>40526</c:v>
                </c:pt>
                <c:pt idx="2073">
                  <c:v>40525</c:v>
                </c:pt>
                <c:pt idx="2074">
                  <c:v>40522</c:v>
                </c:pt>
                <c:pt idx="2075">
                  <c:v>40521</c:v>
                </c:pt>
                <c:pt idx="2076">
                  <c:v>40520</c:v>
                </c:pt>
                <c:pt idx="2077">
                  <c:v>40519</c:v>
                </c:pt>
                <c:pt idx="2078">
                  <c:v>40518</c:v>
                </c:pt>
                <c:pt idx="2079">
                  <c:v>40515</c:v>
                </c:pt>
                <c:pt idx="2080">
                  <c:v>40514</c:v>
                </c:pt>
                <c:pt idx="2081">
                  <c:v>40513</c:v>
                </c:pt>
                <c:pt idx="2082">
                  <c:v>40512</c:v>
                </c:pt>
                <c:pt idx="2083">
                  <c:v>40511</c:v>
                </c:pt>
                <c:pt idx="2084">
                  <c:v>40508</c:v>
                </c:pt>
                <c:pt idx="2085">
                  <c:v>40507</c:v>
                </c:pt>
                <c:pt idx="2086">
                  <c:v>40506</c:v>
                </c:pt>
                <c:pt idx="2087">
                  <c:v>40505</c:v>
                </c:pt>
                <c:pt idx="2088">
                  <c:v>40504</c:v>
                </c:pt>
                <c:pt idx="2089">
                  <c:v>40501</c:v>
                </c:pt>
                <c:pt idx="2090">
                  <c:v>40500</c:v>
                </c:pt>
                <c:pt idx="2091">
                  <c:v>40498</c:v>
                </c:pt>
                <c:pt idx="2092">
                  <c:v>40497</c:v>
                </c:pt>
                <c:pt idx="2093">
                  <c:v>40494</c:v>
                </c:pt>
                <c:pt idx="2094">
                  <c:v>40493</c:v>
                </c:pt>
                <c:pt idx="2095">
                  <c:v>40492</c:v>
                </c:pt>
                <c:pt idx="2096">
                  <c:v>40491</c:v>
                </c:pt>
                <c:pt idx="2097">
                  <c:v>40490</c:v>
                </c:pt>
                <c:pt idx="2098">
                  <c:v>40486</c:v>
                </c:pt>
                <c:pt idx="2099">
                  <c:v>40485</c:v>
                </c:pt>
                <c:pt idx="2100">
                  <c:v>40484</c:v>
                </c:pt>
                <c:pt idx="2101">
                  <c:v>40483</c:v>
                </c:pt>
                <c:pt idx="2102">
                  <c:v>40480</c:v>
                </c:pt>
                <c:pt idx="2103">
                  <c:v>40479</c:v>
                </c:pt>
                <c:pt idx="2104">
                  <c:v>40478</c:v>
                </c:pt>
                <c:pt idx="2105">
                  <c:v>40477</c:v>
                </c:pt>
                <c:pt idx="2106">
                  <c:v>40476</c:v>
                </c:pt>
                <c:pt idx="2107">
                  <c:v>40473</c:v>
                </c:pt>
                <c:pt idx="2108">
                  <c:v>40472</c:v>
                </c:pt>
                <c:pt idx="2109">
                  <c:v>40471</c:v>
                </c:pt>
                <c:pt idx="2110">
                  <c:v>40470</c:v>
                </c:pt>
                <c:pt idx="2111">
                  <c:v>40469</c:v>
                </c:pt>
                <c:pt idx="2112">
                  <c:v>40466</c:v>
                </c:pt>
                <c:pt idx="2113">
                  <c:v>40465</c:v>
                </c:pt>
                <c:pt idx="2114">
                  <c:v>40464</c:v>
                </c:pt>
                <c:pt idx="2115">
                  <c:v>40463</c:v>
                </c:pt>
                <c:pt idx="2116">
                  <c:v>40462</c:v>
                </c:pt>
                <c:pt idx="2117">
                  <c:v>40459</c:v>
                </c:pt>
                <c:pt idx="2118">
                  <c:v>40458</c:v>
                </c:pt>
                <c:pt idx="2119">
                  <c:v>40457</c:v>
                </c:pt>
                <c:pt idx="2120">
                  <c:v>40456</c:v>
                </c:pt>
                <c:pt idx="2121">
                  <c:v>40455</c:v>
                </c:pt>
                <c:pt idx="2122">
                  <c:v>40452</c:v>
                </c:pt>
                <c:pt idx="2123">
                  <c:v>40451</c:v>
                </c:pt>
                <c:pt idx="2124">
                  <c:v>40450</c:v>
                </c:pt>
                <c:pt idx="2125">
                  <c:v>40449</c:v>
                </c:pt>
                <c:pt idx="2126">
                  <c:v>40448</c:v>
                </c:pt>
                <c:pt idx="2127">
                  <c:v>40445</c:v>
                </c:pt>
                <c:pt idx="2128">
                  <c:v>40444</c:v>
                </c:pt>
                <c:pt idx="2129">
                  <c:v>40443</c:v>
                </c:pt>
                <c:pt idx="2130">
                  <c:v>40442</c:v>
                </c:pt>
                <c:pt idx="2131">
                  <c:v>40441</c:v>
                </c:pt>
                <c:pt idx="2132">
                  <c:v>40438</c:v>
                </c:pt>
                <c:pt idx="2133">
                  <c:v>40437</c:v>
                </c:pt>
                <c:pt idx="2134">
                  <c:v>40436</c:v>
                </c:pt>
                <c:pt idx="2135">
                  <c:v>40435</c:v>
                </c:pt>
                <c:pt idx="2136">
                  <c:v>40434</c:v>
                </c:pt>
                <c:pt idx="2137">
                  <c:v>40430</c:v>
                </c:pt>
                <c:pt idx="2138">
                  <c:v>40429</c:v>
                </c:pt>
                <c:pt idx="2139">
                  <c:v>40428</c:v>
                </c:pt>
                <c:pt idx="2140">
                  <c:v>40427</c:v>
                </c:pt>
                <c:pt idx="2141">
                  <c:v>40424</c:v>
                </c:pt>
                <c:pt idx="2142">
                  <c:v>40423</c:v>
                </c:pt>
                <c:pt idx="2143">
                  <c:v>40422</c:v>
                </c:pt>
                <c:pt idx="2144">
                  <c:v>40421</c:v>
                </c:pt>
                <c:pt idx="2145">
                  <c:v>40420</c:v>
                </c:pt>
                <c:pt idx="2146">
                  <c:v>40417</c:v>
                </c:pt>
                <c:pt idx="2147">
                  <c:v>40416</c:v>
                </c:pt>
                <c:pt idx="2148">
                  <c:v>40415</c:v>
                </c:pt>
                <c:pt idx="2149">
                  <c:v>40414</c:v>
                </c:pt>
                <c:pt idx="2150">
                  <c:v>40413</c:v>
                </c:pt>
                <c:pt idx="2151">
                  <c:v>40410</c:v>
                </c:pt>
                <c:pt idx="2152">
                  <c:v>40409</c:v>
                </c:pt>
                <c:pt idx="2153">
                  <c:v>40408</c:v>
                </c:pt>
                <c:pt idx="2154">
                  <c:v>40407</c:v>
                </c:pt>
                <c:pt idx="2155">
                  <c:v>40406</c:v>
                </c:pt>
                <c:pt idx="2156">
                  <c:v>40403</c:v>
                </c:pt>
                <c:pt idx="2157">
                  <c:v>40402</c:v>
                </c:pt>
                <c:pt idx="2158">
                  <c:v>40401</c:v>
                </c:pt>
                <c:pt idx="2159">
                  <c:v>40400</c:v>
                </c:pt>
                <c:pt idx="2160">
                  <c:v>40396</c:v>
                </c:pt>
                <c:pt idx="2161">
                  <c:v>40395</c:v>
                </c:pt>
                <c:pt idx="2162">
                  <c:v>40394</c:v>
                </c:pt>
                <c:pt idx="2163">
                  <c:v>40393</c:v>
                </c:pt>
                <c:pt idx="2164">
                  <c:v>40392</c:v>
                </c:pt>
                <c:pt idx="2165">
                  <c:v>40389</c:v>
                </c:pt>
                <c:pt idx="2166">
                  <c:v>40388</c:v>
                </c:pt>
                <c:pt idx="2167">
                  <c:v>40387</c:v>
                </c:pt>
                <c:pt idx="2168">
                  <c:v>40386</c:v>
                </c:pt>
                <c:pt idx="2169">
                  <c:v>40385</c:v>
                </c:pt>
                <c:pt idx="2170">
                  <c:v>40382</c:v>
                </c:pt>
                <c:pt idx="2171">
                  <c:v>40381</c:v>
                </c:pt>
                <c:pt idx="2172">
                  <c:v>40380</c:v>
                </c:pt>
                <c:pt idx="2173">
                  <c:v>40379</c:v>
                </c:pt>
                <c:pt idx="2174">
                  <c:v>40378</c:v>
                </c:pt>
                <c:pt idx="2175">
                  <c:v>40375</c:v>
                </c:pt>
                <c:pt idx="2176">
                  <c:v>40374</c:v>
                </c:pt>
                <c:pt idx="2177">
                  <c:v>40373</c:v>
                </c:pt>
                <c:pt idx="2178">
                  <c:v>40372</c:v>
                </c:pt>
                <c:pt idx="2179">
                  <c:v>40371</c:v>
                </c:pt>
                <c:pt idx="2180">
                  <c:v>40368</c:v>
                </c:pt>
                <c:pt idx="2181">
                  <c:v>40367</c:v>
                </c:pt>
                <c:pt idx="2182">
                  <c:v>40366</c:v>
                </c:pt>
                <c:pt idx="2183">
                  <c:v>40365</c:v>
                </c:pt>
                <c:pt idx="2184">
                  <c:v>40364</c:v>
                </c:pt>
                <c:pt idx="2185">
                  <c:v>40361</c:v>
                </c:pt>
                <c:pt idx="2186">
                  <c:v>40360</c:v>
                </c:pt>
                <c:pt idx="2187">
                  <c:v>40359</c:v>
                </c:pt>
                <c:pt idx="2188">
                  <c:v>40358</c:v>
                </c:pt>
                <c:pt idx="2189">
                  <c:v>40357</c:v>
                </c:pt>
                <c:pt idx="2190">
                  <c:v>40354</c:v>
                </c:pt>
                <c:pt idx="2191">
                  <c:v>40353</c:v>
                </c:pt>
                <c:pt idx="2192">
                  <c:v>40352</c:v>
                </c:pt>
                <c:pt idx="2193">
                  <c:v>40351</c:v>
                </c:pt>
                <c:pt idx="2194">
                  <c:v>40350</c:v>
                </c:pt>
                <c:pt idx="2195">
                  <c:v>40347</c:v>
                </c:pt>
                <c:pt idx="2196">
                  <c:v>40346</c:v>
                </c:pt>
                <c:pt idx="2197">
                  <c:v>40345</c:v>
                </c:pt>
                <c:pt idx="2198">
                  <c:v>40344</c:v>
                </c:pt>
                <c:pt idx="2199">
                  <c:v>40343</c:v>
                </c:pt>
                <c:pt idx="2200">
                  <c:v>40340</c:v>
                </c:pt>
                <c:pt idx="2201">
                  <c:v>40339</c:v>
                </c:pt>
                <c:pt idx="2202">
                  <c:v>40338</c:v>
                </c:pt>
                <c:pt idx="2203">
                  <c:v>40337</c:v>
                </c:pt>
                <c:pt idx="2204">
                  <c:v>40336</c:v>
                </c:pt>
                <c:pt idx="2205">
                  <c:v>40333</c:v>
                </c:pt>
                <c:pt idx="2206">
                  <c:v>40332</c:v>
                </c:pt>
                <c:pt idx="2207">
                  <c:v>40331</c:v>
                </c:pt>
                <c:pt idx="2208">
                  <c:v>40330</c:v>
                </c:pt>
                <c:pt idx="2209">
                  <c:v>40329</c:v>
                </c:pt>
                <c:pt idx="2210">
                  <c:v>40325</c:v>
                </c:pt>
                <c:pt idx="2211">
                  <c:v>40324</c:v>
                </c:pt>
                <c:pt idx="2212">
                  <c:v>40323</c:v>
                </c:pt>
                <c:pt idx="2213">
                  <c:v>40322</c:v>
                </c:pt>
                <c:pt idx="2214">
                  <c:v>40319</c:v>
                </c:pt>
                <c:pt idx="2215">
                  <c:v>40318</c:v>
                </c:pt>
                <c:pt idx="2216">
                  <c:v>40317</c:v>
                </c:pt>
                <c:pt idx="2217">
                  <c:v>40316</c:v>
                </c:pt>
                <c:pt idx="2218">
                  <c:v>40315</c:v>
                </c:pt>
                <c:pt idx="2219">
                  <c:v>40312</c:v>
                </c:pt>
                <c:pt idx="2220">
                  <c:v>40311</c:v>
                </c:pt>
                <c:pt idx="2221">
                  <c:v>40310</c:v>
                </c:pt>
                <c:pt idx="2222">
                  <c:v>40309</c:v>
                </c:pt>
                <c:pt idx="2223">
                  <c:v>40308</c:v>
                </c:pt>
                <c:pt idx="2224">
                  <c:v>40305</c:v>
                </c:pt>
                <c:pt idx="2225">
                  <c:v>40304</c:v>
                </c:pt>
                <c:pt idx="2226">
                  <c:v>40303</c:v>
                </c:pt>
                <c:pt idx="2227">
                  <c:v>40302</c:v>
                </c:pt>
                <c:pt idx="2228">
                  <c:v>40301</c:v>
                </c:pt>
                <c:pt idx="2229">
                  <c:v>40298</c:v>
                </c:pt>
                <c:pt idx="2230">
                  <c:v>40297</c:v>
                </c:pt>
                <c:pt idx="2231">
                  <c:v>40296</c:v>
                </c:pt>
                <c:pt idx="2232">
                  <c:v>40295</c:v>
                </c:pt>
                <c:pt idx="2233">
                  <c:v>40294</c:v>
                </c:pt>
                <c:pt idx="2234">
                  <c:v>40291</c:v>
                </c:pt>
                <c:pt idx="2235">
                  <c:v>40290</c:v>
                </c:pt>
                <c:pt idx="2236">
                  <c:v>40289</c:v>
                </c:pt>
                <c:pt idx="2237">
                  <c:v>40288</c:v>
                </c:pt>
                <c:pt idx="2238">
                  <c:v>40287</c:v>
                </c:pt>
                <c:pt idx="2239">
                  <c:v>40284</c:v>
                </c:pt>
                <c:pt idx="2240">
                  <c:v>40283</c:v>
                </c:pt>
                <c:pt idx="2241">
                  <c:v>40282</c:v>
                </c:pt>
                <c:pt idx="2242">
                  <c:v>40281</c:v>
                </c:pt>
                <c:pt idx="2243">
                  <c:v>40280</c:v>
                </c:pt>
                <c:pt idx="2244">
                  <c:v>40277</c:v>
                </c:pt>
                <c:pt idx="2245">
                  <c:v>40276</c:v>
                </c:pt>
                <c:pt idx="2246">
                  <c:v>40275</c:v>
                </c:pt>
                <c:pt idx="2247">
                  <c:v>40274</c:v>
                </c:pt>
                <c:pt idx="2248">
                  <c:v>40273</c:v>
                </c:pt>
                <c:pt idx="2249">
                  <c:v>40269</c:v>
                </c:pt>
                <c:pt idx="2250">
                  <c:v>40268</c:v>
                </c:pt>
                <c:pt idx="2251">
                  <c:v>40267</c:v>
                </c:pt>
                <c:pt idx="2252">
                  <c:v>40266</c:v>
                </c:pt>
                <c:pt idx="2253">
                  <c:v>40263</c:v>
                </c:pt>
                <c:pt idx="2254">
                  <c:v>40262</c:v>
                </c:pt>
                <c:pt idx="2255">
                  <c:v>40261</c:v>
                </c:pt>
                <c:pt idx="2256">
                  <c:v>40260</c:v>
                </c:pt>
                <c:pt idx="2257">
                  <c:v>40259</c:v>
                </c:pt>
                <c:pt idx="2258">
                  <c:v>40256</c:v>
                </c:pt>
                <c:pt idx="2259">
                  <c:v>40255</c:v>
                </c:pt>
                <c:pt idx="2260">
                  <c:v>40254</c:v>
                </c:pt>
                <c:pt idx="2261">
                  <c:v>40253</c:v>
                </c:pt>
                <c:pt idx="2262">
                  <c:v>40252</c:v>
                </c:pt>
                <c:pt idx="2263">
                  <c:v>40249</c:v>
                </c:pt>
                <c:pt idx="2264">
                  <c:v>40248</c:v>
                </c:pt>
                <c:pt idx="2265">
                  <c:v>40247</c:v>
                </c:pt>
                <c:pt idx="2266">
                  <c:v>40246</c:v>
                </c:pt>
                <c:pt idx="2267">
                  <c:v>40245</c:v>
                </c:pt>
                <c:pt idx="2268">
                  <c:v>40242</c:v>
                </c:pt>
                <c:pt idx="2269">
                  <c:v>40241</c:v>
                </c:pt>
                <c:pt idx="2270">
                  <c:v>40240</c:v>
                </c:pt>
                <c:pt idx="2271">
                  <c:v>40239</c:v>
                </c:pt>
                <c:pt idx="2272">
                  <c:v>40238</c:v>
                </c:pt>
                <c:pt idx="2273">
                  <c:v>40235</c:v>
                </c:pt>
                <c:pt idx="2274">
                  <c:v>40234</c:v>
                </c:pt>
                <c:pt idx="2275">
                  <c:v>40233</c:v>
                </c:pt>
                <c:pt idx="2276">
                  <c:v>40232</c:v>
                </c:pt>
                <c:pt idx="2277">
                  <c:v>40231</c:v>
                </c:pt>
                <c:pt idx="2278">
                  <c:v>40228</c:v>
                </c:pt>
                <c:pt idx="2279">
                  <c:v>40227</c:v>
                </c:pt>
                <c:pt idx="2280">
                  <c:v>40226</c:v>
                </c:pt>
                <c:pt idx="2281">
                  <c:v>40221</c:v>
                </c:pt>
                <c:pt idx="2282">
                  <c:v>40220</c:v>
                </c:pt>
                <c:pt idx="2283">
                  <c:v>40219</c:v>
                </c:pt>
                <c:pt idx="2284">
                  <c:v>40218</c:v>
                </c:pt>
                <c:pt idx="2285">
                  <c:v>40217</c:v>
                </c:pt>
                <c:pt idx="2286">
                  <c:v>40214</c:v>
                </c:pt>
                <c:pt idx="2287">
                  <c:v>40213</c:v>
                </c:pt>
                <c:pt idx="2288">
                  <c:v>40212</c:v>
                </c:pt>
                <c:pt idx="2289">
                  <c:v>40211</c:v>
                </c:pt>
                <c:pt idx="2290">
                  <c:v>40210</c:v>
                </c:pt>
                <c:pt idx="2291">
                  <c:v>40207</c:v>
                </c:pt>
                <c:pt idx="2292">
                  <c:v>40206</c:v>
                </c:pt>
                <c:pt idx="2293">
                  <c:v>40205</c:v>
                </c:pt>
                <c:pt idx="2294">
                  <c:v>40204</c:v>
                </c:pt>
                <c:pt idx="2295">
                  <c:v>40203</c:v>
                </c:pt>
                <c:pt idx="2296">
                  <c:v>40200</c:v>
                </c:pt>
                <c:pt idx="2297">
                  <c:v>40199</c:v>
                </c:pt>
                <c:pt idx="2298">
                  <c:v>40198</c:v>
                </c:pt>
                <c:pt idx="2299">
                  <c:v>40197</c:v>
                </c:pt>
                <c:pt idx="2300">
                  <c:v>40196</c:v>
                </c:pt>
                <c:pt idx="2301">
                  <c:v>40193</c:v>
                </c:pt>
                <c:pt idx="2302">
                  <c:v>40192</c:v>
                </c:pt>
                <c:pt idx="2303">
                  <c:v>40191</c:v>
                </c:pt>
                <c:pt idx="2304">
                  <c:v>40190</c:v>
                </c:pt>
                <c:pt idx="2305">
                  <c:v>40189</c:v>
                </c:pt>
                <c:pt idx="2306">
                  <c:v>40186</c:v>
                </c:pt>
                <c:pt idx="2307">
                  <c:v>40185</c:v>
                </c:pt>
                <c:pt idx="2308">
                  <c:v>40184</c:v>
                </c:pt>
                <c:pt idx="2309">
                  <c:v>40183</c:v>
                </c:pt>
                <c:pt idx="2310">
                  <c:v>40182</c:v>
                </c:pt>
                <c:pt idx="2311">
                  <c:v>40178</c:v>
                </c:pt>
                <c:pt idx="2312">
                  <c:v>40177</c:v>
                </c:pt>
                <c:pt idx="2313">
                  <c:v>40176</c:v>
                </c:pt>
                <c:pt idx="2314">
                  <c:v>40175</c:v>
                </c:pt>
                <c:pt idx="2315">
                  <c:v>40171</c:v>
                </c:pt>
                <c:pt idx="2316">
                  <c:v>40170</c:v>
                </c:pt>
                <c:pt idx="2317">
                  <c:v>40169</c:v>
                </c:pt>
                <c:pt idx="2318">
                  <c:v>40168</c:v>
                </c:pt>
                <c:pt idx="2319">
                  <c:v>40165</c:v>
                </c:pt>
                <c:pt idx="2320">
                  <c:v>40164</c:v>
                </c:pt>
                <c:pt idx="2321">
                  <c:v>40163</c:v>
                </c:pt>
                <c:pt idx="2322">
                  <c:v>40162</c:v>
                </c:pt>
                <c:pt idx="2323">
                  <c:v>40161</c:v>
                </c:pt>
                <c:pt idx="2324">
                  <c:v>40158</c:v>
                </c:pt>
                <c:pt idx="2325">
                  <c:v>40157</c:v>
                </c:pt>
                <c:pt idx="2326">
                  <c:v>40156</c:v>
                </c:pt>
                <c:pt idx="2327">
                  <c:v>40155</c:v>
                </c:pt>
                <c:pt idx="2328">
                  <c:v>40154</c:v>
                </c:pt>
                <c:pt idx="2329">
                  <c:v>40151</c:v>
                </c:pt>
                <c:pt idx="2330">
                  <c:v>40150</c:v>
                </c:pt>
                <c:pt idx="2331">
                  <c:v>40149</c:v>
                </c:pt>
                <c:pt idx="2332">
                  <c:v>40148</c:v>
                </c:pt>
                <c:pt idx="2333">
                  <c:v>40147</c:v>
                </c:pt>
                <c:pt idx="2334">
                  <c:v>40143</c:v>
                </c:pt>
                <c:pt idx="2335">
                  <c:v>40142</c:v>
                </c:pt>
                <c:pt idx="2336">
                  <c:v>40141</c:v>
                </c:pt>
                <c:pt idx="2337">
                  <c:v>40140</c:v>
                </c:pt>
                <c:pt idx="2338">
                  <c:v>40137</c:v>
                </c:pt>
                <c:pt idx="2339">
                  <c:v>40136</c:v>
                </c:pt>
                <c:pt idx="2340">
                  <c:v>40135</c:v>
                </c:pt>
                <c:pt idx="2341">
                  <c:v>40134</c:v>
                </c:pt>
                <c:pt idx="2342">
                  <c:v>40133</c:v>
                </c:pt>
                <c:pt idx="2343">
                  <c:v>40130</c:v>
                </c:pt>
                <c:pt idx="2344">
                  <c:v>40129</c:v>
                </c:pt>
                <c:pt idx="2345">
                  <c:v>40128</c:v>
                </c:pt>
                <c:pt idx="2346">
                  <c:v>40127</c:v>
                </c:pt>
                <c:pt idx="2347">
                  <c:v>40126</c:v>
                </c:pt>
                <c:pt idx="2348">
                  <c:v>40123</c:v>
                </c:pt>
                <c:pt idx="2349">
                  <c:v>40122</c:v>
                </c:pt>
                <c:pt idx="2350">
                  <c:v>40121</c:v>
                </c:pt>
                <c:pt idx="2351">
                  <c:v>40120</c:v>
                </c:pt>
                <c:pt idx="2352">
                  <c:v>40119</c:v>
                </c:pt>
                <c:pt idx="2353">
                  <c:v>40116</c:v>
                </c:pt>
                <c:pt idx="2354">
                  <c:v>40115</c:v>
                </c:pt>
                <c:pt idx="2355">
                  <c:v>40114</c:v>
                </c:pt>
                <c:pt idx="2356">
                  <c:v>40113</c:v>
                </c:pt>
                <c:pt idx="2357">
                  <c:v>40112</c:v>
                </c:pt>
                <c:pt idx="2358">
                  <c:v>40109</c:v>
                </c:pt>
                <c:pt idx="2359">
                  <c:v>40108</c:v>
                </c:pt>
                <c:pt idx="2360">
                  <c:v>40107</c:v>
                </c:pt>
                <c:pt idx="2361">
                  <c:v>40106</c:v>
                </c:pt>
                <c:pt idx="2362">
                  <c:v>40105</c:v>
                </c:pt>
                <c:pt idx="2363">
                  <c:v>40102</c:v>
                </c:pt>
                <c:pt idx="2364">
                  <c:v>40101</c:v>
                </c:pt>
                <c:pt idx="2365">
                  <c:v>40100</c:v>
                </c:pt>
                <c:pt idx="2366">
                  <c:v>40099</c:v>
                </c:pt>
                <c:pt idx="2367">
                  <c:v>40098</c:v>
                </c:pt>
                <c:pt idx="2368">
                  <c:v>40095</c:v>
                </c:pt>
                <c:pt idx="2369">
                  <c:v>40094</c:v>
                </c:pt>
                <c:pt idx="2370">
                  <c:v>40093</c:v>
                </c:pt>
                <c:pt idx="2371">
                  <c:v>40092</c:v>
                </c:pt>
                <c:pt idx="2372">
                  <c:v>40091</c:v>
                </c:pt>
                <c:pt idx="2373">
                  <c:v>40088</c:v>
                </c:pt>
                <c:pt idx="2374">
                  <c:v>40087</c:v>
                </c:pt>
                <c:pt idx="2375">
                  <c:v>40086</c:v>
                </c:pt>
                <c:pt idx="2376">
                  <c:v>40085</c:v>
                </c:pt>
                <c:pt idx="2377">
                  <c:v>40084</c:v>
                </c:pt>
                <c:pt idx="2378">
                  <c:v>40081</c:v>
                </c:pt>
                <c:pt idx="2379">
                  <c:v>40080</c:v>
                </c:pt>
                <c:pt idx="2380">
                  <c:v>40079</c:v>
                </c:pt>
                <c:pt idx="2381">
                  <c:v>40078</c:v>
                </c:pt>
                <c:pt idx="2382">
                  <c:v>40074</c:v>
                </c:pt>
                <c:pt idx="2383">
                  <c:v>40073</c:v>
                </c:pt>
                <c:pt idx="2384">
                  <c:v>40072</c:v>
                </c:pt>
                <c:pt idx="2385">
                  <c:v>40071</c:v>
                </c:pt>
                <c:pt idx="2386">
                  <c:v>40070</c:v>
                </c:pt>
                <c:pt idx="2387">
                  <c:v>40067</c:v>
                </c:pt>
                <c:pt idx="2388">
                  <c:v>40066</c:v>
                </c:pt>
                <c:pt idx="2389">
                  <c:v>40065</c:v>
                </c:pt>
                <c:pt idx="2390">
                  <c:v>40064</c:v>
                </c:pt>
                <c:pt idx="2391">
                  <c:v>40063</c:v>
                </c:pt>
                <c:pt idx="2392">
                  <c:v>40060</c:v>
                </c:pt>
                <c:pt idx="2393">
                  <c:v>40059</c:v>
                </c:pt>
                <c:pt idx="2394">
                  <c:v>40058</c:v>
                </c:pt>
                <c:pt idx="2395">
                  <c:v>40057</c:v>
                </c:pt>
                <c:pt idx="2396">
                  <c:v>40056</c:v>
                </c:pt>
                <c:pt idx="2397">
                  <c:v>40053</c:v>
                </c:pt>
                <c:pt idx="2398">
                  <c:v>40052</c:v>
                </c:pt>
                <c:pt idx="2399">
                  <c:v>40051</c:v>
                </c:pt>
                <c:pt idx="2400">
                  <c:v>40050</c:v>
                </c:pt>
                <c:pt idx="2401">
                  <c:v>40049</c:v>
                </c:pt>
                <c:pt idx="2402">
                  <c:v>40046</c:v>
                </c:pt>
                <c:pt idx="2403">
                  <c:v>40045</c:v>
                </c:pt>
                <c:pt idx="2404">
                  <c:v>40044</c:v>
                </c:pt>
                <c:pt idx="2405">
                  <c:v>40043</c:v>
                </c:pt>
                <c:pt idx="2406">
                  <c:v>40042</c:v>
                </c:pt>
                <c:pt idx="2407">
                  <c:v>40039</c:v>
                </c:pt>
                <c:pt idx="2408">
                  <c:v>40038</c:v>
                </c:pt>
                <c:pt idx="2409">
                  <c:v>40037</c:v>
                </c:pt>
                <c:pt idx="2410">
                  <c:v>40036</c:v>
                </c:pt>
                <c:pt idx="2411">
                  <c:v>40032</c:v>
                </c:pt>
                <c:pt idx="2412">
                  <c:v>40031</c:v>
                </c:pt>
                <c:pt idx="2413">
                  <c:v>40030</c:v>
                </c:pt>
                <c:pt idx="2414">
                  <c:v>40029</c:v>
                </c:pt>
                <c:pt idx="2415">
                  <c:v>40028</c:v>
                </c:pt>
                <c:pt idx="2416">
                  <c:v>40025</c:v>
                </c:pt>
                <c:pt idx="2417">
                  <c:v>40024</c:v>
                </c:pt>
                <c:pt idx="2418">
                  <c:v>40023</c:v>
                </c:pt>
                <c:pt idx="2419">
                  <c:v>40022</c:v>
                </c:pt>
                <c:pt idx="2420">
                  <c:v>40021</c:v>
                </c:pt>
                <c:pt idx="2421">
                  <c:v>40018</c:v>
                </c:pt>
                <c:pt idx="2422">
                  <c:v>40017</c:v>
                </c:pt>
                <c:pt idx="2423">
                  <c:v>40016</c:v>
                </c:pt>
                <c:pt idx="2424">
                  <c:v>40015</c:v>
                </c:pt>
                <c:pt idx="2425">
                  <c:v>40014</c:v>
                </c:pt>
                <c:pt idx="2426">
                  <c:v>40011</c:v>
                </c:pt>
                <c:pt idx="2427">
                  <c:v>40010</c:v>
                </c:pt>
                <c:pt idx="2428">
                  <c:v>40009</c:v>
                </c:pt>
                <c:pt idx="2429">
                  <c:v>40008</c:v>
                </c:pt>
                <c:pt idx="2430">
                  <c:v>40007</c:v>
                </c:pt>
                <c:pt idx="2431">
                  <c:v>40004</c:v>
                </c:pt>
                <c:pt idx="2432">
                  <c:v>40003</c:v>
                </c:pt>
                <c:pt idx="2433">
                  <c:v>40002</c:v>
                </c:pt>
                <c:pt idx="2434">
                  <c:v>40001</c:v>
                </c:pt>
                <c:pt idx="2435">
                  <c:v>40000</c:v>
                </c:pt>
                <c:pt idx="2436">
                  <c:v>39997</c:v>
                </c:pt>
                <c:pt idx="2437">
                  <c:v>39996</c:v>
                </c:pt>
                <c:pt idx="2438">
                  <c:v>39995</c:v>
                </c:pt>
                <c:pt idx="2439">
                  <c:v>39994</c:v>
                </c:pt>
                <c:pt idx="2440">
                  <c:v>39993</c:v>
                </c:pt>
                <c:pt idx="2441">
                  <c:v>39990</c:v>
                </c:pt>
                <c:pt idx="2442">
                  <c:v>39989</c:v>
                </c:pt>
                <c:pt idx="2443">
                  <c:v>39988</c:v>
                </c:pt>
                <c:pt idx="2444">
                  <c:v>39987</c:v>
                </c:pt>
                <c:pt idx="2445">
                  <c:v>39986</c:v>
                </c:pt>
                <c:pt idx="2446">
                  <c:v>39983</c:v>
                </c:pt>
                <c:pt idx="2447">
                  <c:v>39982</c:v>
                </c:pt>
                <c:pt idx="2448">
                  <c:v>39981</c:v>
                </c:pt>
                <c:pt idx="2449">
                  <c:v>39980</c:v>
                </c:pt>
                <c:pt idx="2450">
                  <c:v>39979</c:v>
                </c:pt>
                <c:pt idx="2451">
                  <c:v>39976</c:v>
                </c:pt>
                <c:pt idx="2452">
                  <c:v>39975</c:v>
                </c:pt>
                <c:pt idx="2453">
                  <c:v>39974</c:v>
                </c:pt>
                <c:pt idx="2454">
                  <c:v>39973</c:v>
                </c:pt>
                <c:pt idx="2455">
                  <c:v>39972</c:v>
                </c:pt>
                <c:pt idx="2456">
                  <c:v>39969</c:v>
                </c:pt>
                <c:pt idx="2457">
                  <c:v>39968</c:v>
                </c:pt>
                <c:pt idx="2458">
                  <c:v>39967</c:v>
                </c:pt>
                <c:pt idx="2459">
                  <c:v>39966</c:v>
                </c:pt>
                <c:pt idx="2460">
                  <c:v>39965</c:v>
                </c:pt>
                <c:pt idx="2461">
                  <c:v>39962</c:v>
                </c:pt>
                <c:pt idx="2462">
                  <c:v>39961</c:v>
                </c:pt>
                <c:pt idx="2463">
                  <c:v>39960</c:v>
                </c:pt>
                <c:pt idx="2464">
                  <c:v>39959</c:v>
                </c:pt>
                <c:pt idx="2465">
                  <c:v>39958</c:v>
                </c:pt>
                <c:pt idx="2466">
                  <c:v>39955</c:v>
                </c:pt>
                <c:pt idx="2467">
                  <c:v>39954</c:v>
                </c:pt>
                <c:pt idx="2468">
                  <c:v>39953</c:v>
                </c:pt>
                <c:pt idx="2469">
                  <c:v>39952</c:v>
                </c:pt>
                <c:pt idx="2470">
                  <c:v>39951</c:v>
                </c:pt>
                <c:pt idx="2471">
                  <c:v>39948</c:v>
                </c:pt>
                <c:pt idx="2472">
                  <c:v>39947</c:v>
                </c:pt>
                <c:pt idx="2473">
                  <c:v>39946</c:v>
                </c:pt>
                <c:pt idx="2474">
                  <c:v>39945</c:v>
                </c:pt>
                <c:pt idx="2475">
                  <c:v>39944</c:v>
                </c:pt>
                <c:pt idx="2476">
                  <c:v>39941</c:v>
                </c:pt>
                <c:pt idx="2477">
                  <c:v>39940</c:v>
                </c:pt>
                <c:pt idx="2478">
                  <c:v>39939</c:v>
                </c:pt>
                <c:pt idx="2479">
                  <c:v>39938</c:v>
                </c:pt>
                <c:pt idx="2480">
                  <c:v>39937</c:v>
                </c:pt>
                <c:pt idx="2481">
                  <c:v>39933</c:v>
                </c:pt>
                <c:pt idx="2482">
                  <c:v>39932</c:v>
                </c:pt>
                <c:pt idx="2483">
                  <c:v>39931</c:v>
                </c:pt>
                <c:pt idx="2484">
                  <c:v>39930</c:v>
                </c:pt>
                <c:pt idx="2485">
                  <c:v>39927</c:v>
                </c:pt>
                <c:pt idx="2486">
                  <c:v>39926</c:v>
                </c:pt>
                <c:pt idx="2487">
                  <c:v>39925</c:v>
                </c:pt>
                <c:pt idx="2488">
                  <c:v>39924</c:v>
                </c:pt>
                <c:pt idx="2489">
                  <c:v>39923</c:v>
                </c:pt>
                <c:pt idx="2490">
                  <c:v>39920</c:v>
                </c:pt>
                <c:pt idx="2491">
                  <c:v>39919</c:v>
                </c:pt>
                <c:pt idx="2492">
                  <c:v>39918</c:v>
                </c:pt>
                <c:pt idx="2493">
                  <c:v>39917</c:v>
                </c:pt>
                <c:pt idx="2494">
                  <c:v>39916</c:v>
                </c:pt>
                <c:pt idx="2495">
                  <c:v>39912</c:v>
                </c:pt>
                <c:pt idx="2496">
                  <c:v>39911</c:v>
                </c:pt>
                <c:pt idx="2497">
                  <c:v>39910</c:v>
                </c:pt>
                <c:pt idx="2498">
                  <c:v>39909</c:v>
                </c:pt>
                <c:pt idx="2499">
                  <c:v>39906</c:v>
                </c:pt>
                <c:pt idx="2500">
                  <c:v>39905</c:v>
                </c:pt>
                <c:pt idx="2501">
                  <c:v>39904</c:v>
                </c:pt>
                <c:pt idx="2502">
                  <c:v>39903</c:v>
                </c:pt>
                <c:pt idx="2503">
                  <c:v>39902</c:v>
                </c:pt>
                <c:pt idx="2504">
                  <c:v>39899</c:v>
                </c:pt>
                <c:pt idx="2505">
                  <c:v>39898</c:v>
                </c:pt>
                <c:pt idx="2506">
                  <c:v>39897</c:v>
                </c:pt>
                <c:pt idx="2507">
                  <c:v>39896</c:v>
                </c:pt>
                <c:pt idx="2508">
                  <c:v>39895</c:v>
                </c:pt>
                <c:pt idx="2509">
                  <c:v>39892</c:v>
                </c:pt>
                <c:pt idx="2510">
                  <c:v>39891</c:v>
                </c:pt>
                <c:pt idx="2511">
                  <c:v>39890</c:v>
                </c:pt>
                <c:pt idx="2512">
                  <c:v>39889</c:v>
                </c:pt>
                <c:pt idx="2513">
                  <c:v>39888</c:v>
                </c:pt>
                <c:pt idx="2514">
                  <c:v>39885</c:v>
                </c:pt>
                <c:pt idx="2515">
                  <c:v>39884</c:v>
                </c:pt>
                <c:pt idx="2516">
                  <c:v>39883</c:v>
                </c:pt>
                <c:pt idx="2517">
                  <c:v>39882</c:v>
                </c:pt>
                <c:pt idx="2518">
                  <c:v>39881</c:v>
                </c:pt>
                <c:pt idx="2519">
                  <c:v>39878</c:v>
                </c:pt>
                <c:pt idx="2520">
                  <c:v>39877</c:v>
                </c:pt>
                <c:pt idx="2521">
                  <c:v>39876</c:v>
                </c:pt>
                <c:pt idx="2522">
                  <c:v>39875</c:v>
                </c:pt>
                <c:pt idx="2523">
                  <c:v>39874</c:v>
                </c:pt>
                <c:pt idx="2524">
                  <c:v>39871</c:v>
                </c:pt>
                <c:pt idx="2525">
                  <c:v>39870</c:v>
                </c:pt>
                <c:pt idx="2526">
                  <c:v>39869</c:v>
                </c:pt>
                <c:pt idx="2527">
                  <c:v>39868</c:v>
                </c:pt>
                <c:pt idx="2528">
                  <c:v>39867</c:v>
                </c:pt>
                <c:pt idx="2529">
                  <c:v>39864</c:v>
                </c:pt>
                <c:pt idx="2530">
                  <c:v>39863</c:v>
                </c:pt>
                <c:pt idx="2531">
                  <c:v>39862</c:v>
                </c:pt>
                <c:pt idx="2532">
                  <c:v>39861</c:v>
                </c:pt>
                <c:pt idx="2533">
                  <c:v>39860</c:v>
                </c:pt>
                <c:pt idx="2534">
                  <c:v>39857</c:v>
                </c:pt>
                <c:pt idx="2535">
                  <c:v>39856</c:v>
                </c:pt>
                <c:pt idx="2536">
                  <c:v>39855</c:v>
                </c:pt>
                <c:pt idx="2537">
                  <c:v>39854</c:v>
                </c:pt>
                <c:pt idx="2538">
                  <c:v>39853</c:v>
                </c:pt>
                <c:pt idx="2539">
                  <c:v>39850</c:v>
                </c:pt>
                <c:pt idx="2540">
                  <c:v>39849</c:v>
                </c:pt>
                <c:pt idx="2541">
                  <c:v>39848</c:v>
                </c:pt>
                <c:pt idx="2542">
                  <c:v>39847</c:v>
                </c:pt>
                <c:pt idx="2543">
                  <c:v>39846</c:v>
                </c:pt>
              </c:numCache>
            </c:numRef>
          </c:cat>
          <c:val>
            <c:numRef>
              <c:f>'JKM linked blmg Table'!$I$9:$I$2552</c:f>
              <c:numCache>
                <c:formatCode>0.0%</c:formatCode>
                <c:ptCount val="2544"/>
                <c:pt idx="0">
                  <c:v>8.9694586561398823E-2</c:v>
                </c:pt>
                <c:pt idx="1">
                  <c:v>8.9694586561398823E-2</c:v>
                </c:pt>
                <c:pt idx="2">
                  <c:v>8.9694586561398823E-2</c:v>
                </c:pt>
                <c:pt idx="3">
                  <c:v>8.9694586561398823E-2</c:v>
                </c:pt>
                <c:pt idx="4">
                  <c:v>8.9694586561398823E-2</c:v>
                </c:pt>
                <c:pt idx="5">
                  <c:v>8.9694586561398823E-2</c:v>
                </c:pt>
                <c:pt idx="6">
                  <c:v>8.9694586561398823E-2</c:v>
                </c:pt>
                <c:pt idx="7">
                  <c:v>8.9694586561398823E-2</c:v>
                </c:pt>
                <c:pt idx="8">
                  <c:v>8.9694586561398823E-2</c:v>
                </c:pt>
                <c:pt idx="9">
                  <c:v>8.9694586561398823E-2</c:v>
                </c:pt>
                <c:pt idx="10">
                  <c:v>8.9694586561398823E-2</c:v>
                </c:pt>
                <c:pt idx="11">
                  <c:v>8.9694586561398823E-2</c:v>
                </c:pt>
                <c:pt idx="12">
                  <c:v>8.9694586561398823E-2</c:v>
                </c:pt>
                <c:pt idx="13">
                  <c:v>8.9694586561398823E-2</c:v>
                </c:pt>
                <c:pt idx="14">
                  <c:v>8.9694586561398823E-2</c:v>
                </c:pt>
                <c:pt idx="15">
                  <c:v>8.9694586561398823E-2</c:v>
                </c:pt>
                <c:pt idx="16">
                  <c:v>8.9694586561398823E-2</c:v>
                </c:pt>
                <c:pt idx="17">
                  <c:v>8.9694586561398823E-2</c:v>
                </c:pt>
                <c:pt idx="18">
                  <c:v>8.9694586561398823E-2</c:v>
                </c:pt>
                <c:pt idx="19">
                  <c:v>8.9694586561398823E-2</c:v>
                </c:pt>
                <c:pt idx="20">
                  <c:v>8.9694586561398823E-2</c:v>
                </c:pt>
                <c:pt idx="21">
                  <c:v>8.9694586561398823E-2</c:v>
                </c:pt>
                <c:pt idx="22">
                  <c:v>8.9694586561398823E-2</c:v>
                </c:pt>
                <c:pt idx="23">
                  <c:v>0.13115729153231853</c:v>
                </c:pt>
                <c:pt idx="24">
                  <c:v>0.13115729153231853</c:v>
                </c:pt>
                <c:pt idx="25">
                  <c:v>0.13115729153231853</c:v>
                </c:pt>
                <c:pt idx="26">
                  <c:v>0.13115729153231853</c:v>
                </c:pt>
                <c:pt idx="27">
                  <c:v>0.13115729153231853</c:v>
                </c:pt>
                <c:pt idx="28">
                  <c:v>0.13115729153231853</c:v>
                </c:pt>
                <c:pt idx="29">
                  <c:v>0.13115729153231853</c:v>
                </c:pt>
                <c:pt idx="30">
                  <c:v>0.13115729153231853</c:v>
                </c:pt>
                <c:pt idx="31">
                  <c:v>0.13115729153231853</c:v>
                </c:pt>
                <c:pt idx="32">
                  <c:v>0.13115729153231853</c:v>
                </c:pt>
                <c:pt idx="33">
                  <c:v>0.13115729153231853</c:v>
                </c:pt>
                <c:pt idx="34">
                  <c:v>0.13115729153231853</c:v>
                </c:pt>
                <c:pt idx="35">
                  <c:v>0.13115729153231853</c:v>
                </c:pt>
                <c:pt idx="36">
                  <c:v>0.13115729153231853</c:v>
                </c:pt>
                <c:pt idx="37">
                  <c:v>0.13115729153231853</c:v>
                </c:pt>
                <c:pt idx="38">
                  <c:v>0.13115729153231853</c:v>
                </c:pt>
                <c:pt idx="39">
                  <c:v>0.13115729153231853</c:v>
                </c:pt>
                <c:pt idx="40">
                  <c:v>0.13115729153231853</c:v>
                </c:pt>
                <c:pt idx="41">
                  <c:v>0.13115729153231853</c:v>
                </c:pt>
                <c:pt idx="42">
                  <c:v>0.13115729153231853</c:v>
                </c:pt>
                <c:pt idx="43">
                  <c:v>0.13115729153231853</c:v>
                </c:pt>
                <c:pt idx="44">
                  <c:v>0.13115729153231853</c:v>
                </c:pt>
                <c:pt idx="45">
                  <c:v>0.13115729153231853</c:v>
                </c:pt>
                <c:pt idx="46">
                  <c:v>0.13115729153231853</c:v>
                </c:pt>
                <c:pt idx="47">
                  <c:v>0.13115729153231853</c:v>
                </c:pt>
                <c:pt idx="48">
                  <c:v>0.13115729153231853</c:v>
                </c:pt>
                <c:pt idx="49">
                  <c:v>0.13115729153231853</c:v>
                </c:pt>
                <c:pt idx="50">
                  <c:v>0.13115729153231853</c:v>
                </c:pt>
                <c:pt idx="51">
                  <c:v>0.13115729153231853</c:v>
                </c:pt>
                <c:pt idx="52">
                  <c:v>0.13115729153231853</c:v>
                </c:pt>
                <c:pt idx="53">
                  <c:v>0.13115729153231853</c:v>
                </c:pt>
                <c:pt idx="54">
                  <c:v>0.13115729153231853</c:v>
                </c:pt>
                <c:pt idx="55">
                  <c:v>0.13115729153231853</c:v>
                </c:pt>
                <c:pt idx="56">
                  <c:v>0.13115729153231853</c:v>
                </c:pt>
                <c:pt idx="57">
                  <c:v>0.13115729153231853</c:v>
                </c:pt>
                <c:pt idx="58">
                  <c:v>0.13115729153231853</c:v>
                </c:pt>
                <c:pt idx="59">
                  <c:v>0.13115729153231853</c:v>
                </c:pt>
                <c:pt idx="60">
                  <c:v>0.13115729153231853</c:v>
                </c:pt>
                <c:pt idx="61">
                  <c:v>0.13115729153231853</c:v>
                </c:pt>
                <c:pt idx="62">
                  <c:v>0.13115729153231853</c:v>
                </c:pt>
                <c:pt idx="63">
                  <c:v>0.13115729153231853</c:v>
                </c:pt>
                <c:pt idx="64">
                  <c:v>0.13115729153231853</c:v>
                </c:pt>
                <c:pt idx="65">
                  <c:v>0.13115729153231853</c:v>
                </c:pt>
                <c:pt idx="66">
                  <c:v>0.13115729153231853</c:v>
                </c:pt>
                <c:pt idx="67">
                  <c:v>0.13115729153231853</c:v>
                </c:pt>
                <c:pt idx="68">
                  <c:v>0.13115729153231853</c:v>
                </c:pt>
                <c:pt idx="69">
                  <c:v>0.13115729153231853</c:v>
                </c:pt>
                <c:pt idx="70">
                  <c:v>0.13115729153231853</c:v>
                </c:pt>
                <c:pt idx="71">
                  <c:v>0.13115729153231853</c:v>
                </c:pt>
                <c:pt idx="72">
                  <c:v>0.13115729153231853</c:v>
                </c:pt>
                <c:pt idx="73">
                  <c:v>0.13115729153231853</c:v>
                </c:pt>
                <c:pt idx="74">
                  <c:v>0.13115729153231853</c:v>
                </c:pt>
                <c:pt idx="75">
                  <c:v>0.13115729153231853</c:v>
                </c:pt>
                <c:pt idx="76">
                  <c:v>0.13115729153231853</c:v>
                </c:pt>
                <c:pt idx="77">
                  <c:v>0.13115729153231853</c:v>
                </c:pt>
                <c:pt idx="78">
                  <c:v>0.13115729153231853</c:v>
                </c:pt>
                <c:pt idx="79">
                  <c:v>0.13115729153231853</c:v>
                </c:pt>
                <c:pt idx="80">
                  <c:v>0.13115729153231853</c:v>
                </c:pt>
                <c:pt idx="81">
                  <c:v>0.13115729153231853</c:v>
                </c:pt>
                <c:pt idx="82">
                  <c:v>0.13115729153231853</c:v>
                </c:pt>
                <c:pt idx="83">
                  <c:v>0.13115729153231853</c:v>
                </c:pt>
                <c:pt idx="84">
                  <c:v>0.13115729153231853</c:v>
                </c:pt>
                <c:pt idx="85">
                  <c:v>0.13115729153231853</c:v>
                </c:pt>
                <c:pt idx="86">
                  <c:v>0.13115729153231853</c:v>
                </c:pt>
                <c:pt idx="87">
                  <c:v>0.13115729153231853</c:v>
                </c:pt>
                <c:pt idx="88">
                  <c:v>0.13115729153231853</c:v>
                </c:pt>
                <c:pt idx="89">
                  <c:v>0.13115729153231853</c:v>
                </c:pt>
                <c:pt idx="90">
                  <c:v>0.13115729153231853</c:v>
                </c:pt>
                <c:pt idx="91">
                  <c:v>0.13115729153231853</c:v>
                </c:pt>
                <c:pt idx="92">
                  <c:v>0.13115729153231853</c:v>
                </c:pt>
                <c:pt idx="93">
                  <c:v>0.13115729153231853</c:v>
                </c:pt>
                <c:pt idx="94">
                  <c:v>0.13115729153231853</c:v>
                </c:pt>
                <c:pt idx="95">
                  <c:v>0.13115729153231853</c:v>
                </c:pt>
                <c:pt idx="96">
                  <c:v>0.13115729153231853</c:v>
                </c:pt>
                <c:pt idx="97">
                  <c:v>0.13115729153231853</c:v>
                </c:pt>
                <c:pt idx="98">
                  <c:v>0.13115729153231853</c:v>
                </c:pt>
                <c:pt idx="99">
                  <c:v>0.13115729153231853</c:v>
                </c:pt>
                <c:pt idx="100">
                  <c:v>0.13115729153231853</c:v>
                </c:pt>
                <c:pt idx="101">
                  <c:v>0.13115729153231853</c:v>
                </c:pt>
                <c:pt idx="102">
                  <c:v>0.13115729153231853</c:v>
                </c:pt>
                <c:pt idx="103">
                  <c:v>0.13115729153231853</c:v>
                </c:pt>
                <c:pt idx="104">
                  <c:v>0.13115729153231853</c:v>
                </c:pt>
                <c:pt idx="105">
                  <c:v>0.13115729153231853</c:v>
                </c:pt>
                <c:pt idx="106">
                  <c:v>0.13115729153231853</c:v>
                </c:pt>
                <c:pt idx="107">
                  <c:v>0.13115729153231853</c:v>
                </c:pt>
                <c:pt idx="108">
                  <c:v>0.13115729153231853</c:v>
                </c:pt>
                <c:pt idx="109">
                  <c:v>0.13115729153231853</c:v>
                </c:pt>
                <c:pt idx="110">
                  <c:v>0.13115729153231853</c:v>
                </c:pt>
                <c:pt idx="111">
                  <c:v>0.13115729153231853</c:v>
                </c:pt>
                <c:pt idx="112">
                  <c:v>0.13115729153231853</c:v>
                </c:pt>
                <c:pt idx="113">
                  <c:v>0.13115729153231853</c:v>
                </c:pt>
                <c:pt idx="114">
                  <c:v>0.13115729153231853</c:v>
                </c:pt>
                <c:pt idx="115">
                  <c:v>0.13115729153231853</c:v>
                </c:pt>
                <c:pt idx="116">
                  <c:v>0.13115729153231853</c:v>
                </c:pt>
                <c:pt idx="117">
                  <c:v>0.13115729153231853</c:v>
                </c:pt>
                <c:pt idx="118">
                  <c:v>0.13115729153231853</c:v>
                </c:pt>
                <c:pt idx="119">
                  <c:v>0.13115729153231853</c:v>
                </c:pt>
                <c:pt idx="120">
                  <c:v>0.13115729153231853</c:v>
                </c:pt>
                <c:pt idx="121">
                  <c:v>0.13115729153231853</c:v>
                </c:pt>
                <c:pt idx="122">
                  <c:v>0.13115729153231853</c:v>
                </c:pt>
                <c:pt idx="123">
                  <c:v>0.13115729153231853</c:v>
                </c:pt>
                <c:pt idx="124">
                  <c:v>0.13115729153231853</c:v>
                </c:pt>
                <c:pt idx="125">
                  <c:v>0.13115729153231853</c:v>
                </c:pt>
                <c:pt idx="126">
                  <c:v>0.13115729153231853</c:v>
                </c:pt>
                <c:pt idx="127">
                  <c:v>0.13115729153231853</c:v>
                </c:pt>
                <c:pt idx="128">
                  <c:v>0.13115729153231853</c:v>
                </c:pt>
                <c:pt idx="129">
                  <c:v>0.13115729153231853</c:v>
                </c:pt>
                <c:pt idx="130">
                  <c:v>0.13115729153231853</c:v>
                </c:pt>
                <c:pt idx="131">
                  <c:v>0.13115729153231853</c:v>
                </c:pt>
                <c:pt idx="132">
                  <c:v>0.13115729153231853</c:v>
                </c:pt>
                <c:pt idx="133">
                  <c:v>0.13115729153231853</c:v>
                </c:pt>
                <c:pt idx="134">
                  <c:v>0.13115729153231853</c:v>
                </c:pt>
                <c:pt idx="135">
                  <c:v>0.13115729153231853</c:v>
                </c:pt>
                <c:pt idx="136">
                  <c:v>0.13115729153231853</c:v>
                </c:pt>
                <c:pt idx="137">
                  <c:v>0.13115729153231853</c:v>
                </c:pt>
                <c:pt idx="138">
                  <c:v>0.13115729153231853</c:v>
                </c:pt>
                <c:pt idx="139">
                  <c:v>0.13115729153231853</c:v>
                </c:pt>
                <c:pt idx="140">
                  <c:v>0.13115729153231853</c:v>
                </c:pt>
                <c:pt idx="141">
                  <c:v>0.13115729153231853</c:v>
                </c:pt>
                <c:pt idx="142">
                  <c:v>0.13115729153231853</c:v>
                </c:pt>
                <c:pt idx="143">
                  <c:v>0.13115729153231853</c:v>
                </c:pt>
                <c:pt idx="144">
                  <c:v>0.13115729153231853</c:v>
                </c:pt>
                <c:pt idx="145">
                  <c:v>0.13115729153231853</c:v>
                </c:pt>
                <c:pt idx="146">
                  <c:v>0.13115729153231853</c:v>
                </c:pt>
                <c:pt idx="147">
                  <c:v>0.13115729153231853</c:v>
                </c:pt>
                <c:pt idx="148">
                  <c:v>0.13115729153231853</c:v>
                </c:pt>
                <c:pt idx="149">
                  <c:v>0.13115729153231853</c:v>
                </c:pt>
                <c:pt idx="150">
                  <c:v>0.13115729153231853</c:v>
                </c:pt>
                <c:pt idx="151">
                  <c:v>0.13115729153231853</c:v>
                </c:pt>
                <c:pt idx="152">
                  <c:v>0.13115729153231853</c:v>
                </c:pt>
                <c:pt idx="153">
                  <c:v>0.13115729153231853</c:v>
                </c:pt>
                <c:pt idx="154">
                  <c:v>0.13115729153231853</c:v>
                </c:pt>
                <c:pt idx="155">
                  <c:v>0.13115729153231853</c:v>
                </c:pt>
                <c:pt idx="156">
                  <c:v>0.13115729153231853</c:v>
                </c:pt>
                <c:pt idx="157">
                  <c:v>0.13115729153231853</c:v>
                </c:pt>
                <c:pt idx="158">
                  <c:v>0.13115729153231853</c:v>
                </c:pt>
                <c:pt idx="159">
                  <c:v>0.13115729153231853</c:v>
                </c:pt>
                <c:pt idx="160">
                  <c:v>0.13115729153231853</c:v>
                </c:pt>
                <c:pt idx="161">
                  <c:v>0.13115729153231853</c:v>
                </c:pt>
                <c:pt idx="162">
                  <c:v>0.13115729153231853</c:v>
                </c:pt>
                <c:pt idx="163">
                  <c:v>0.13115729153231853</c:v>
                </c:pt>
                <c:pt idx="164">
                  <c:v>0.13115729153231853</c:v>
                </c:pt>
                <c:pt idx="165">
                  <c:v>0.13115729153231853</c:v>
                </c:pt>
                <c:pt idx="166">
                  <c:v>0.13115729153231853</c:v>
                </c:pt>
                <c:pt idx="167">
                  <c:v>0.13115729153231853</c:v>
                </c:pt>
                <c:pt idx="168">
                  <c:v>0.13115729153231853</c:v>
                </c:pt>
                <c:pt idx="169">
                  <c:v>0.13115729153231853</c:v>
                </c:pt>
                <c:pt idx="170">
                  <c:v>0.13115729153231853</c:v>
                </c:pt>
                <c:pt idx="171">
                  <c:v>0.13115729153231853</c:v>
                </c:pt>
                <c:pt idx="172">
                  <c:v>0.13115729153231853</c:v>
                </c:pt>
                <c:pt idx="173">
                  <c:v>0.13115729153231853</c:v>
                </c:pt>
                <c:pt idx="174">
                  <c:v>0.13115729153231853</c:v>
                </c:pt>
                <c:pt idx="175">
                  <c:v>0.13115729153231853</c:v>
                </c:pt>
                <c:pt idx="176">
                  <c:v>0.13115729153231853</c:v>
                </c:pt>
                <c:pt idx="177">
                  <c:v>0.13115729153231853</c:v>
                </c:pt>
                <c:pt idx="178">
                  <c:v>0.13115729153231853</c:v>
                </c:pt>
                <c:pt idx="179">
                  <c:v>0.13115729153231853</c:v>
                </c:pt>
                <c:pt idx="180">
                  <c:v>0.13115729153231853</c:v>
                </c:pt>
                <c:pt idx="181">
                  <c:v>0.13115729153231853</c:v>
                </c:pt>
                <c:pt idx="182">
                  <c:v>0.13115729153231853</c:v>
                </c:pt>
                <c:pt idx="183">
                  <c:v>0.13115729153231853</c:v>
                </c:pt>
                <c:pt idx="184">
                  <c:v>0.13115729153231853</c:v>
                </c:pt>
                <c:pt idx="185">
                  <c:v>0.13115729153231853</c:v>
                </c:pt>
                <c:pt idx="186">
                  <c:v>0.13115729153231853</c:v>
                </c:pt>
                <c:pt idx="187">
                  <c:v>0.13115729153231853</c:v>
                </c:pt>
                <c:pt idx="188">
                  <c:v>0.13115729153231853</c:v>
                </c:pt>
                <c:pt idx="189">
                  <c:v>0.13115729153231853</c:v>
                </c:pt>
                <c:pt idx="190">
                  <c:v>0.13115729153231853</c:v>
                </c:pt>
                <c:pt idx="191">
                  <c:v>0.13115729153231853</c:v>
                </c:pt>
                <c:pt idx="192">
                  <c:v>0.13115729153231853</c:v>
                </c:pt>
                <c:pt idx="193">
                  <c:v>0.13115729153231853</c:v>
                </c:pt>
                <c:pt idx="194">
                  <c:v>0.13115729153231853</c:v>
                </c:pt>
                <c:pt idx="195">
                  <c:v>0.13115729153231853</c:v>
                </c:pt>
                <c:pt idx="196">
                  <c:v>0.13115729153231853</c:v>
                </c:pt>
                <c:pt idx="197">
                  <c:v>0.13115729153231853</c:v>
                </c:pt>
                <c:pt idx="198">
                  <c:v>0.13115729153231853</c:v>
                </c:pt>
                <c:pt idx="199">
                  <c:v>0.13115729153231853</c:v>
                </c:pt>
                <c:pt idx="200">
                  <c:v>0.13115729153231853</c:v>
                </c:pt>
                <c:pt idx="201">
                  <c:v>0.13115729153231853</c:v>
                </c:pt>
                <c:pt idx="202">
                  <c:v>0.13115729153231853</c:v>
                </c:pt>
                <c:pt idx="203">
                  <c:v>0.13115729153231853</c:v>
                </c:pt>
                <c:pt idx="204">
                  <c:v>0.13115729153231853</c:v>
                </c:pt>
                <c:pt idx="205">
                  <c:v>0.13115729153231853</c:v>
                </c:pt>
                <c:pt idx="206">
                  <c:v>0.13115729153231853</c:v>
                </c:pt>
                <c:pt idx="207">
                  <c:v>0.13115729153231853</c:v>
                </c:pt>
                <c:pt idx="208">
                  <c:v>0.13115729153231853</c:v>
                </c:pt>
                <c:pt idx="209">
                  <c:v>0.13115729153231853</c:v>
                </c:pt>
                <c:pt idx="210">
                  <c:v>0.13115729153231853</c:v>
                </c:pt>
                <c:pt idx="211">
                  <c:v>0.13115729153231853</c:v>
                </c:pt>
                <c:pt idx="212">
                  <c:v>0.13115729153231853</c:v>
                </c:pt>
                <c:pt idx="213">
                  <c:v>0.13115729153231853</c:v>
                </c:pt>
                <c:pt idx="214">
                  <c:v>0.13115729153231853</c:v>
                </c:pt>
                <c:pt idx="215">
                  <c:v>0.13115729153231853</c:v>
                </c:pt>
                <c:pt idx="216">
                  <c:v>0.13115729153231853</c:v>
                </c:pt>
                <c:pt idx="217">
                  <c:v>0.13115729153231853</c:v>
                </c:pt>
                <c:pt idx="218">
                  <c:v>0.13115729153231853</c:v>
                </c:pt>
                <c:pt idx="219">
                  <c:v>0.13115729153231853</c:v>
                </c:pt>
                <c:pt idx="220">
                  <c:v>0.13115729153231853</c:v>
                </c:pt>
                <c:pt idx="221">
                  <c:v>0.13115729153231853</c:v>
                </c:pt>
                <c:pt idx="222">
                  <c:v>0.13115729153231853</c:v>
                </c:pt>
                <c:pt idx="223">
                  <c:v>0.13115729153231853</c:v>
                </c:pt>
                <c:pt idx="224">
                  <c:v>0.13115729153231853</c:v>
                </c:pt>
                <c:pt idx="225">
                  <c:v>0.13115729153231853</c:v>
                </c:pt>
                <c:pt idx="226">
                  <c:v>0.13115729153231853</c:v>
                </c:pt>
                <c:pt idx="227">
                  <c:v>0.13115729153231853</c:v>
                </c:pt>
                <c:pt idx="228">
                  <c:v>0.13115729153231853</c:v>
                </c:pt>
                <c:pt idx="229">
                  <c:v>0.13115729153231853</c:v>
                </c:pt>
                <c:pt idx="230">
                  <c:v>0.13115729153231853</c:v>
                </c:pt>
                <c:pt idx="231">
                  <c:v>0.13115729153231853</c:v>
                </c:pt>
                <c:pt idx="232">
                  <c:v>0.13115729153231853</c:v>
                </c:pt>
                <c:pt idx="233">
                  <c:v>0.13115729153231853</c:v>
                </c:pt>
                <c:pt idx="234">
                  <c:v>0.13115729153231853</c:v>
                </c:pt>
                <c:pt idx="235">
                  <c:v>0.13115729153231853</c:v>
                </c:pt>
                <c:pt idx="236">
                  <c:v>0.13115729153231853</c:v>
                </c:pt>
                <c:pt idx="237">
                  <c:v>0.13115729153231853</c:v>
                </c:pt>
                <c:pt idx="238">
                  <c:v>0.13115729153231853</c:v>
                </c:pt>
                <c:pt idx="239">
                  <c:v>0.13115729153231853</c:v>
                </c:pt>
                <c:pt idx="240">
                  <c:v>0.13115729153231853</c:v>
                </c:pt>
                <c:pt idx="241">
                  <c:v>0.13115729153231853</c:v>
                </c:pt>
                <c:pt idx="242">
                  <c:v>0.13115729153231853</c:v>
                </c:pt>
                <c:pt idx="243">
                  <c:v>0.13115729153231853</c:v>
                </c:pt>
                <c:pt idx="244">
                  <c:v>0.13115729153231853</c:v>
                </c:pt>
                <c:pt idx="245">
                  <c:v>0.13115729153231853</c:v>
                </c:pt>
                <c:pt idx="246">
                  <c:v>0.13115729153231853</c:v>
                </c:pt>
                <c:pt idx="247">
                  <c:v>0.13115729153231853</c:v>
                </c:pt>
                <c:pt idx="248">
                  <c:v>0.13115729153231853</c:v>
                </c:pt>
                <c:pt idx="249">
                  <c:v>0.13115729153231853</c:v>
                </c:pt>
                <c:pt idx="250">
                  <c:v>0.13115729153231853</c:v>
                </c:pt>
                <c:pt idx="251">
                  <c:v>0.13115729153231853</c:v>
                </c:pt>
                <c:pt idx="252">
                  <c:v>0.13115729153231853</c:v>
                </c:pt>
                <c:pt idx="253">
                  <c:v>0.13115729153231853</c:v>
                </c:pt>
                <c:pt idx="254">
                  <c:v>0.13115729153231853</c:v>
                </c:pt>
                <c:pt idx="255">
                  <c:v>0.13115729153231853</c:v>
                </c:pt>
                <c:pt idx="256">
                  <c:v>0.13115729153231853</c:v>
                </c:pt>
                <c:pt idx="257">
                  <c:v>0.13115729153231853</c:v>
                </c:pt>
                <c:pt idx="258">
                  <c:v>0.13115729153231853</c:v>
                </c:pt>
                <c:pt idx="259">
                  <c:v>0.13115729153231853</c:v>
                </c:pt>
                <c:pt idx="260">
                  <c:v>0.13115729153231853</c:v>
                </c:pt>
                <c:pt idx="261">
                  <c:v>0.13115729153231853</c:v>
                </c:pt>
                <c:pt idx="262">
                  <c:v>0.13115729153231853</c:v>
                </c:pt>
                <c:pt idx="263">
                  <c:v>0.13115729153231853</c:v>
                </c:pt>
                <c:pt idx="264">
                  <c:v>0.13115729153231853</c:v>
                </c:pt>
                <c:pt idx="265">
                  <c:v>0.13115729153231853</c:v>
                </c:pt>
                <c:pt idx="266">
                  <c:v>0.13115729153231853</c:v>
                </c:pt>
                <c:pt idx="267">
                  <c:v>0.13115729153231853</c:v>
                </c:pt>
                <c:pt idx="268">
                  <c:v>0.13115729153231853</c:v>
                </c:pt>
                <c:pt idx="269">
                  <c:v>0.13115729153231853</c:v>
                </c:pt>
                <c:pt idx="270">
                  <c:v>0.13115729153231853</c:v>
                </c:pt>
                <c:pt idx="271">
                  <c:v>0.13115729153231853</c:v>
                </c:pt>
                <c:pt idx="272">
                  <c:v>0.13001725104366554</c:v>
                </c:pt>
                <c:pt idx="273">
                  <c:v>0.13001725104366554</c:v>
                </c:pt>
                <c:pt idx="274">
                  <c:v>0.13001725104366554</c:v>
                </c:pt>
                <c:pt idx="275">
                  <c:v>0.13001725104366554</c:v>
                </c:pt>
                <c:pt idx="276">
                  <c:v>0.13001725104366554</c:v>
                </c:pt>
                <c:pt idx="277">
                  <c:v>0.13001725104366554</c:v>
                </c:pt>
                <c:pt idx="278">
                  <c:v>0.13001725104366554</c:v>
                </c:pt>
                <c:pt idx="279">
                  <c:v>0.13001725104366554</c:v>
                </c:pt>
                <c:pt idx="280">
                  <c:v>0.13001725104366554</c:v>
                </c:pt>
                <c:pt idx="281">
                  <c:v>0.13001725104366554</c:v>
                </c:pt>
                <c:pt idx="282">
                  <c:v>0.13001725104366554</c:v>
                </c:pt>
                <c:pt idx="283">
                  <c:v>0.13001725104366554</c:v>
                </c:pt>
                <c:pt idx="284">
                  <c:v>0.13001725104366554</c:v>
                </c:pt>
                <c:pt idx="285">
                  <c:v>0.13001725104366554</c:v>
                </c:pt>
                <c:pt idx="286">
                  <c:v>0.13001725104366554</c:v>
                </c:pt>
                <c:pt idx="287">
                  <c:v>0.13001725104366554</c:v>
                </c:pt>
                <c:pt idx="288">
                  <c:v>0.13001725104366554</c:v>
                </c:pt>
                <c:pt idx="289">
                  <c:v>0.13001725104366554</c:v>
                </c:pt>
                <c:pt idx="290">
                  <c:v>0.13001725104366554</c:v>
                </c:pt>
                <c:pt idx="291">
                  <c:v>0.13001725104366554</c:v>
                </c:pt>
                <c:pt idx="292">
                  <c:v>0.13001725104366554</c:v>
                </c:pt>
                <c:pt idx="293">
                  <c:v>0.13001725104366554</c:v>
                </c:pt>
                <c:pt idx="294">
                  <c:v>0.13001725104366554</c:v>
                </c:pt>
                <c:pt idx="295">
                  <c:v>0.13001725104366554</c:v>
                </c:pt>
                <c:pt idx="296">
                  <c:v>0.13001725104366554</c:v>
                </c:pt>
                <c:pt idx="297">
                  <c:v>0.13001725104366554</c:v>
                </c:pt>
                <c:pt idx="298">
                  <c:v>0.13001725104366554</c:v>
                </c:pt>
                <c:pt idx="299">
                  <c:v>0.13001725104366554</c:v>
                </c:pt>
                <c:pt idx="300">
                  <c:v>0.13001725104366554</c:v>
                </c:pt>
                <c:pt idx="301">
                  <c:v>0.13001725104366554</c:v>
                </c:pt>
                <c:pt idx="302">
                  <c:v>0.13001725104366554</c:v>
                </c:pt>
                <c:pt idx="303">
                  <c:v>0.13001725104366554</c:v>
                </c:pt>
                <c:pt idx="304">
                  <c:v>0.13001725104366554</c:v>
                </c:pt>
                <c:pt idx="305">
                  <c:v>0.13001725104366554</c:v>
                </c:pt>
                <c:pt idx="306">
                  <c:v>0.13001725104366554</c:v>
                </c:pt>
                <c:pt idx="307">
                  <c:v>0.13001725104366554</c:v>
                </c:pt>
                <c:pt idx="308">
                  <c:v>0.13001725104366554</c:v>
                </c:pt>
                <c:pt idx="309">
                  <c:v>0.13001725104366554</c:v>
                </c:pt>
                <c:pt idx="310">
                  <c:v>0.13001725104366554</c:v>
                </c:pt>
                <c:pt idx="311">
                  <c:v>0.13001725104366554</c:v>
                </c:pt>
                <c:pt idx="312">
                  <c:v>0.13001725104366554</c:v>
                </c:pt>
                <c:pt idx="313">
                  <c:v>0.13001725104366554</c:v>
                </c:pt>
                <c:pt idx="314">
                  <c:v>0.13001725104366554</c:v>
                </c:pt>
                <c:pt idx="315">
                  <c:v>0.13001725104366554</c:v>
                </c:pt>
                <c:pt idx="316">
                  <c:v>0.13001725104366554</c:v>
                </c:pt>
                <c:pt idx="317">
                  <c:v>0.13001725104366554</c:v>
                </c:pt>
                <c:pt idx="318">
                  <c:v>0.13001725104366554</c:v>
                </c:pt>
                <c:pt idx="319">
                  <c:v>0.13001725104366554</c:v>
                </c:pt>
                <c:pt idx="320">
                  <c:v>0.13001725104366554</c:v>
                </c:pt>
                <c:pt idx="321">
                  <c:v>0.13001725104366554</c:v>
                </c:pt>
                <c:pt idx="322">
                  <c:v>0.13001725104366554</c:v>
                </c:pt>
                <c:pt idx="323">
                  <c:v>0.13001725104366554</c:v>
                </c:pt>
                <c:pt idx="324">
                  <c:v>0.13001725104366554</c:v>
                </c:pt>
                <c:pt idx="325">
                  <c:v>0.13001725104366554</c:v>
                </c:pt>
                <c:pt idx="326">
                  <c:v>0.13001725104366554</c:v>
                </c:pt>
                <c:pt idx="327">
                  <c:v>0.13001725104366554</c:v>
                </c:pt>
                <c:pt idx="328">
                  <c:v>0.13001725104366554</c:v>
                </c:pt>
                <c:pt idx="329">
                  <c:v>0.13001725104366554</c:v>
                </c:pt>
                <c:pt idx="330">
                  <c:v>0.13001725104366554</c:v>
                </c:pt>
                <c:pt idx="331">
                  <c:v>0.13001725104366554</c:v>
                </c:pt>
                <c:pt idx="332">
                  <c:v>0.13001725104366554</c:v>
                </c:pt>
                <c:pt idx="333">
                  <c:v>0.13001725104366554</c:v>
                </c:pt>
                <c:pt idx="334">
                  <c:v>0.13001725104366554</c:v>
                </c:pt>
                <c:pt idx="335">
                  <c:v>0.13001725104366554</c:v>
                </c:pt>
                <c:pt idx="336">
                  <c:v>0.13001725104366554</c:v>
                </c:pt>
                <c:pt idx="337">
                  <c:v>0.13001725104366554</c:v>
                </c:pt>
                <c:pt idx="338">
                  <c:v>0.13001725104366554</c:v>
                </c:pt>
                <c:pt idx="339">
                  <c:v>0.13001725104366554</c:v>
                </c:pt>
                <c:pt idx="340">
                  <c:v>0.13001725104366554</c:v>
                </c:pt>
                <c:pt idx="341">
                  <c:v>0.13001725104366554</c:v>
                </c:pt>
                <c:pt idx="342">
                  <c:v>0.13001725104366554</c:v>
                </c:pt>
                <c:pt idx="343">
                  <c:v>0.13001725104366554</c:v>
                </c:pt>
                <c:pt idx="344">
                  <c:v>0.13001725104366554</c:v>
                </c:pt>
                <c:pt idx="345">
                  <c:v>0.13001725104366554</c:v>
                </c:pt>
                <c:pt idx="346">
                  <c:v>0.13001725104366554</c:v>
                </c:pt>
                <c:pt idx="347">
                  <c:v>0.13001725104366554</c:v>
                </c:pt>
                <c:pt idx="348">
                  <c:v>0.13001725104366554</c:v>
                </c:pt>
                <c:pt idx="349">
                  <c:v>0.13001725104366554</c:v>
                </c:pt>
                <c:pt idx="350">
                  <c:v>0.13001725104366554</c:v>
                </c:pt>
                <c:pt idx="351">
                  <c:v>0.13001725104366554</c:v>
                </c:pt>
                <c:pt idx="352">
                  <c:v>0.13001725104366554</c:v>
                </c:pt>
                <c:pt idx="353">
                  <c:v>0.13001725104366554</c:v>
                </c:pt>
                <c:pt idx="354">
                  <c:v>0.13001725104366554</c:v>
                </c:pt>
                <c:pt idx="355">
                  <c:v>0.13001725104366554</c:v>
                </c:pt>
                <c:pt idx="356">
                  <c:v>0.13001725104366554</c:v>
                </c:pt>
                <c:pt idx="357">
                  <c:v>0.13001725104366554</c:v>
                </c:pt>
                <c:pt idx="358">
                  <c:v>0.13001725104366554</c:v>
                </c:pt>
                <c:pt idx="359">
                  <c:v>0.13001725104366554</c:v>
                </c:pt>
                <c:pt idx="360">
                  <c:v>0.13001725104366554</c:v>
                </c:pt>
                <c:pt idx="361">
                  <c:v>0.13001725104366554</c:v>
                </c:pt>
                <c:pt idx="362">
                  <c:v>0.13001725104366554</c:v>
                </c:pt>
                <c:pt idx="363">
                  <c:v>0.13001725104366554</c:v>
                </c:pt>
                <c:pt idx="364">
                  <c:v>0.13001725104366554</c:v>
                </c:pt>
                <c:pt idx="365">
                  <c:v>0.13001725104366554</c:v>
                </c:pt>
                <c:pt idx="366">
                  <c:v>0.13001725104366554</c:v>
                </c:pt>
                <c:pt idx="367">
                  <c:v>0.13001725104366554</c:v>
                </c:pt>
                <c:pt idx="368">
                  <c:v>0.13001725104366554</c:v>
                </c:pt>
                <c:pt idx="369">
                  <c:v>0.13001725104366554</c:v>
                </c:pt>
                <c:pt idx="370">
                  <c:v>0.13001725104366554</c:v>
                </c:pt>
                <c:pt idx="371">
                  <c:v>0.13001725104366554</c:v>
                </c:pt>
                <c:pt idx="372">
                  <c:v>0.13001725104366554</c:v>
                </c:pt>
                <c:pt idx="373">
                  <c:v>0.13001725104366554</c:v>
                </c:pt>
                <c:pt idx="374">
                  <c:v>0.13001725104366554</c:v>
                </c:pt>
                <c:pt idx="375">
                  <c:v>0.13001725104366554</c:v>
                </c:pt>
                <c:pt idx="376">
                  <c:v>0.13001725104366554</c:v>
                </c:pt>
                <c:pt idx="377">
                  <c:v>0.13001725104366554</c:v>
                </c:pt>
                <c:pt idx="378">
                  <c:v>0.13001725104366554</c:v>
                </c:pt>
                <c:pt idx="379">
                  <c:v>0.13001725104366554</c:v>
                </c:pt>
                <c:pt idx="380">
                  <c:v>0.13001725104366554</c:v>
                </c:pt>
                <c:pt idx="381">
                  <c:v>0.13001725104366554</c:v>
                </c:pt>
                <c:pt idx="382">
                  <c:v>0.13001725104366554</c:v>
                </c:pt>
                <c:pt idx="383">
                  <c:v>0.13001725104366554</c:v>
                </c:pt>
                <c:pt idx="384">
                  <c:v>0.13001725104366554</c:v>
                </c:pt>
                <c:pt idx="385">
                  <c:v>0.13001725104366554</c:v>
                </c:pt>
                <c:pt idx="386">
                  <c:v>0.13001725104366554</c:v>
                </c:pt>
                <c:pt idx="387">
                  <c:v>0.13001725104366554</c:v>
                </c:pt>
                <c:pt idx="388">
                  <c:v>0.13001725104366554</c:v>
                </c:pt>
                <c:pt idx="389">
                  <c:v>0.13001725104366554</c:v>
                </c:pt>
                <c:pt idx="390">
                  <c:v>0.13001725104366554</c:v>
                </c:pt>
                <c:pt idx="391">
                  <c:v>0.13001725104366554</c:v>
                </c:pt>
                <c:pt idx="392">
                  <c:v>0.13001725104366554</c:v>
                </c:pt>
                <c:pt idx="393">
                  <c:v>0.13001725104366554</c:v>
                </c:pt>
                <c:pt idx="394">
                  <c:v>0.13001725104366554</c:v>
                </c:pt>
                <c:pt idx="395">
                  <c:v>0.13001725104366554</c:v>
                </c:pt>
                <c:pt idx="396">
                  <c:v>0.13001725104366554</c:v>
                </c:pt>
                <c:pt idx="397">
                  <c:v>0.13001725104366554</c:v>
                </c:pt>
                <c:pt idx="398">
                  <c:v>0.13001725104366554</c:v>
                </c:pt>
                <c:pt idx="399">
                  <c:v>0.13001725104366554</c:v>
                </c:pt>
                <c:pt idx="400">
                  <c:v>0.13001725104366554</c:v>
                </c:pt>
                <c:pt idx="401">
                  <c:v>0.13001725104366554</c:v>
                </c:pt>
                <c:pt idx="402">
                  <c:v>0.13001725104366554</c:v>
                </c:pt>
                <c:pt idx="403">
                  <c:v>0.13001725104366554</c:v>
                </c:pt>
                <c:pt idx="404">
                  <c:v>0.13001725104366554</c:v>
                </c:pt>
                <c:pt idx="405">
                  <c:v>0.13001725104366554</c:v>
                </c:pt>
                <c:pt idx="406">
                  <c:v>0.13001725104366554</c:v>
                </c:pt>
                <c:pt idx="407">
                  <c:v>0.13001725104366554</c:v>
                </c:pt>
                <c:pt idx="408">
                  <c:v>0.13001725104366554</c:v>
                </c:pt>
                <c:pt idx="409">
                  <c:v>0.13001725104366554</c:v>
                </c:pt>
                <c:pt idx="410">
                  <c:v>0.13001725104366554</c:v>
                </c:pt>
                <c:pt idx="411">
                  <c:v>0.13001725104366554</c:v>
                </c:pt>
                <c:pt idx="412">
                  <c:v>0.13001725104366554</c:v>
                </c:pt>
                <c:pt idx="413">
                  <c:v>0.13001725104366554</c:v>
                </c:pt>
                <c:pt idx="414">
                  <c:v>0.13001725104366554</c:v>
                </c:pt>
                <c:pt idx="415">
                  <c:v>0.13001725104366554</c:v>
                </c:pt>
                <c:pt idx="416">
                  <c:v>0.13001725104366554</c:v>
                </c:pt>
                <c:pt idx="417">
                  <c:v>0.13001725104366554</c:v>
                </c:pt>
                <c:pt idx="418">
                  <c:v>0.13001725104366554</c:v>
                </c:pt>
                <c:pt idx="419">
                  <c:v>0.13001725104366554</c:v>
                </c:pt>
                <c:pt idx="420">
                  <c:v>0.13001725104366554</c:v>
                </c:pt>
                <c:pt idx="421">
                  <c:v>0.13001725104366554</c:v>
                </c:pt>
                <c:pt idx="422">
                  <c:v>0.13001725104366554</c:v>
                </c:pt>
                <c:pt idx="423">
                  <c:v>0.13001725104366554</c:v>
                </c:pt>
                <c:pt idx="424">
                  <c:v>0.13001725104366554</c:v>
                </c:pt>
                <c:pt idx="425">
                  <c:v>0.13001725104366554</c:v>
                </c:pt>
                <c:pt idx="426">
                  <c:v>0.13001725104366554</c:v>
                </c:pt>
                <c:pt idx="427">
                  <c:v>0.13001725104366554</c:v>
                </c:pt>
                <c:pt idx="428">
                  <c:v>0.13001725104366554</c:v>
                </c:pt>
                <c:pt idx="429">
                  <c:v>0.13001725104366554</c:v>
                </c:pt>
                <c:pt idx="430">
                  <c:v>0.13001725104366554</c:v>
                </c:pt>
                <c:pt idx="431">
                  <c:v>0.13001725104366554</c:v>
                </c:pt>
                <c:pt idx="432">
                  <c:v>0.13001725104366554</c:v>
                </c:pt>
                <c:pt idx="433">
                  <c:v>0.13001725104366554</c:v>
                </c:pt>
                <c:pt idx="434">
                  <c:v>0.13001725104366554</c:v>
                </c:pt>
                <c:pt idx="435">
                  <c:v>0.13001725104366554</c:v>
                </c:pt>
                <c:pt idx="436">
                  <c:v>0.13001725104366554</c:v>
                </c:pt>
                <c:pt idx="437">
                  <c:v>0.13001725104366554</c:v>
                </c:pt>
                <c:pt idx="438">
                  <c:v>0.13001725104366554</c:v>
                </c:pt>
                <c:pt idx="439">
                  <c:v>0.13001725104366554</c:v>
                </c:pt>
                <c:pt idx="440">
                  <c:v>0.13001725104366554</c:v>
                </c:pt>
                <c:pt idx="441">
                  <c:v>0.13001725104366554</c:v>
                </c:pt>
                <c:pt idx="442">
                  <c:v>0.13001725104366554</c:v>
                </c:pt>
                <c:pt idx="443">
                  <c:v>0.13001725104366554</c:v>
                </c:pt>
                <c:pt idx="444">
                  <c:v>0.13001725104366554</c:v>
                </c:pt>
                <c:pt idx="445">
                  <c:v>0.13001725104366554</c:v>
                </c:pt>
                <c:pt idx="446">
                  <c:v>0.13001725104366554</c:v>
                </c:pt>
                <c:pt idx="447">
                  <c:v>0.13001725104366554</c:v>
                </c:pt>
                <c:pt idx="448">
                  <c:v>0.13001725104366554</c:v>
                </c:pt>
                <c:pt idx="449">
                  <c:v>0.13001725104366554</c:v>
                </c:pt>
                <c:pt idx="450">
                  <c:v>0.13001725104366554</c:v>
                </c:pt>
                <c:pt idx="451">
                  <c:v>0.13001725104366554</c:v>
                </c:pt>
                <c:pt idx="452">
                  <c:v>0.13001725104366554</c:v>
                </c:pt>
                <c:pt idx="453">
                  <c:v>0.13001725104366554</c:v>
                </c:pt>
                <c:pt idx="454">
                  <c:v>0.13001725104366554</c:v>
                </c:pt>
                <c:pt idx="455">
                  <c:v>0.13001725104366554</c:v>
                </c:pt>
                <c:pt idx="456">
                  <c:v>0.13001725104366554</c:v>
                </c:pt>
                <c:pt idx="457">
                  <c:v>0.13001725104366554</c:v>
                </c:pt>
                <c:pt idx="458">
                  <c:v>0.13001725104366554</c:v>
                </c:pt>
                <c:pt idx="459">
                  <c:v>0.13001725104366554</c:v>
                </c:pt>
                <c:pt idx="460">
                  <c:v>0.13001725104366554</c:v>
                </c:pt>
                <c:pt idx="461">
                  <c:v>0.13001725104366554</c:v>
                </c:pt>
                <c:pt idx="462">
                  <c:v>0.13001725104366554</c:v>
                </c:pt>
                <c:pt idx="463">
                  <c:v>0.13001725104366554</c:v>
                </c:pt>
                <c:pt idx="464">
                  <c:v>0.13001725104366554</c:v>
                </c:pt>
                <c:pt idx="465">
                  <c:v>0.13001725104366554</c:v>
                </c:pt>
                <c:pt idx="466">
                  <c:v>0.13001725104366554</c:v>
                </c:pt>
                <c:pt idx="467">
                  <c:v>0.13001725104366554</c:v>
                </c:pt>
                <c:pt idx="468">
                  <c:v>0.13001725104366554</c:v>
                </c:pt>
                <c:pt idx="469">
                  <c:v>0.13001725104366554</c:v>
                </c:pt>
                <c:pt idx="470">
                  <c:v>0.13001725104366554</c:v>
                </c:pt>
                <c:pt idx="471">
                  <c:v>0.13001725104366554</c:v>
                </c:pt>
                <c:pt idx="472">
                  <c:v>0.13001725104366554</c:v>
                </c:pt>
                <c:pt idx="473">
                  <c:v>0.13001725104366554</c:v>
                </c:pt>
                <c:pt idx="474">
                  <c:v>0.13001725104366554</c:v>
                </c:pt>
                <c:pt idx="475">
                  <c:v>0.13001725104366554</c:v>
                </c:pt>
                <c:pt idx="476">
                  <c:v>0.13001725104366554</c:v>
                </c:pt>
                <c:pt idx="477">
                  <c:v>0.13001725104366554</c:v>
                </c:pt>
                <c:pt idx="478">
                  <c:v>0.13001725104366554</c:v>
                </c:pt>
                <c:pt idx="479">
                  <c:v>0.13001725104366554</c:v>
                </c:pt>
                <c:pt idx="480">
                  <c:v>0.13001725104366554</c:v>
                </c:pt>
                <c:pt idx="481">
                  <c:v>0.13001725104366554</c:v>
                </c:pt>
                <c:pt idx="482">
                  <c:v>0.13001725104366554</c:v>
                </c:pt>
                <c:pt idx="483">
                  <c:v>0.13001725104366554</c:v>
                </c:pt>
                <c:pt idx="484">
                  <c:v>0.13001725104366554</c:v>
                </c:pt>
                <c:pt idx="485">
                  <c:v>0.13001725104366554</c:v>
                </c:pt>
                <c:pt idx="486">
                  <c:v>0.13001725104366554</c:v>
                </c:pt>
                <c:pt idx="487">
                  <c:v>0.13001725104366554</c:v>
                </c:pt>
                <c:pt idx="488">
                  <c:v>0.13001725104366554</c:v>
                </c:pt>
                <c:pt idx="489">
                  <c:v>0.13001725104366554</c:v>
                </c:pt>
                <c:pt idx="490">
                  <c:v>0.13001725104366554</c:v>
                </c:pt>
                <c:pt idx="491">
                  <c:v>0.13001725104366554</c:v>
                </c:pt>
                <c:pt idx="492">
                  <c:v>0.13001725104366554</c:v>
                </c:pt>
                <c:pt idx="493">
                  <c:v>0.13001725104366554</c:v>
                </c:pt>
                <c:pt idx="494">
                  <c:v>0.13001725104366554</c:v>
                </c:pt>
                <c:pt idx="495">
                  <c:v>0.13001725104366554</c:v>
                </c:pt>
                <c:pt idx="496">
                  <c:v>0.13001725104366554</c:v>
                </c:pt>
                <c:pt idx="497">
                  <c:v>0.13001725104366554</c:v>
                </c:pt>
                <c:pt idx="498">
                  <c:v>0.13001725104366554</c:v>
                </c:pt>
                <c:pt idx="499">
                  <c:v>0.13001725104366554</c:v>
                </c:pt>
                <c:pt idx="500">
                  <c:v>0.13001725104366554</c:v>
                </c:pt>
                <c:pt idx="501">
                  <c:v>0.13001725104366554</c:v>
                </c:pt>
                <c:pt idx="502">
                  <c:v>0.13001725104366554</c:v>
                </c:pt>
                <c:pt idx="503">
                  <c:v>0.13001725104366554</c:v>
                </c:pt>
                <c:pt idx="504">
                  <c:v>0.13001725104366554</c:v>
                </c:pt>
                <c:pt idx="505">
                  <c:v>0.13001725104366554</c:v>
                </c:pt>
                <c:pt idx="506">
                  <c:v>0.13001725104366554</c:v>
                </c:pt>
                <c:pt idx="507">
                  <c:v>0.13001725104366554</c:v>
                </c:pt>
                <c:pt idx="508">
                  <c:v>0.13001725104366554</c:v>
                </c:pt>
                <c:pt idx="509">
                  <c:v>0.13001725104366554</c:v>
                </c:pt>
                <c:pt idx="510">
                  <c:v>0.13001725104366554</c:v>
                </c:pt>
                <c:pt idx="511">
                  <c:v>0.13001725104366554</c:v>
                </c:pt>
                <c:pt idx="512">
                  <c:v>0.13001725104366554</c:v>
                </c:pt>
                <c:pt idx="513">
                  <c:v>0.13001725104366554</c:v>
                </c:pt>
                <c:pt idx="514">
                  <c:v>0.13001725104366554</c:v>
                </c:pt>
                <c:pt idx="515">
                  <c:v>0.13001725104366554</c:v>
                </c:pt>
                <c:pt idx="516">
                  <c:v>0.13001725104366554</c:v>
                </c:pt>
                <c:pt idx="517">
                  <c:v>0.13001725104366554</c:v>
                </c:pt>
                <c:pt idx="518">
                  <c:v>0.13001725104366554</c:v>
                </c:pt>
                <c:pt idx="519">
                  <c:v>0.13001725104366554</c:v>
                </c:pt>
                <c:pt idx="520">
                  <c:v>0.13001725104366554</c:v>
                </c:pt>
                <c:pt idx="521">
                  <c:v>0.13001725104366554</c:v>
                </c:pt>
                <c:pt idx="522">
                  <c:v>0.13001725104366554</c:v>
                </c:pt>
                <c:pt idx="523">
                  <c:v>0.13001725104366554</c:v>
                </c:pt>
                <c:pt idx="524">
                  <c:v>0.12500254428970817</c:v>
                </c:pt>
                <c:pt idx="525">
                  <c:v>0.12500254428970817</c:v>
                </c:pt>
                <c:pt idx="526">
                  <c:v>0.12500254428970817</c:v>
                </c:pt>
                <c:pt idx="527">
                  <c:v>0.12500254428970817</c:v>
                </c:pt>
                <c:pt idx="528">
                  <c:v>0.12500254428970817</c:v>
                </c:pt>
                <c:pt idx="529">
                  <c:v>0.12500254428970817</c:v>
                </c:pt>
                <c:pt idx="530">
                  <c:v>0.12500254428970817</c:v>
                </c:pt>
                <c:pt idx="531">
                  <c:v>0.12500254428970817</c:v>
                </c:pt>
                <c:pt idx="532">
                  <c:v>0.12500254428970817</c:v>
                </c:pt>
                <c:pt idx="533">
                  <c:v>0.12500254428970817</c:v>
                </c:pt>
                <c:pt idx="534">
                  <c:v>0.12500254428970817</c:v>
                </c:pt>
                <c:pt idx="535">
                  <c:v>0.12500254428970817</c:v>
                </c:pt>
                <c:pt idx="536">
                  <c:v>0.12500254428970817</c:v>
                </c:pt>
                <c:pt idx="537">
                  <c:v>0.12500254428970817</c:v>
                </c:pt>
                <c:pt idx="538">
                  <c:v>0.12500254428970817</c:v>
                </c:pt>
                <c:pt idx="539">
                  <c:v>0.12500254428970817</c:v>
                </c:pt>
                <c:pt idx="540">
                  <c:v>0.12500254428970817</c:v>
                </c:pt>
                <c:pt idx="541">
                  <c:v>0.12500254428970817</c:v>
                </c:pt>
                <c:pt idx="542">
                  <c:v>0.12500254428970817</c:v>
                </c:pt>
                <c:pt idx="543">
                  <c:v>0.12500254428970817</c:v>
                </c:pt>
                <c:pt idx="544">
                  <c:v>0.12500254428970817</c:v>
                </c:pt>
                <c:pt idx="545">
                  <c:v>0.12500254428970817</c:v>
                </c:pt>
                <c:pt idx="546">
                  <c:v>0.12500254428970817</c:v>
                </c:pt>
                <c:pt idx="547">
                  <c:v>0.12500254428970817</c:v>
                </c:pt>
                <c:pt idx="548">
                  <c:v>0.12500254428970817</c:v>
                </c:pt>
                <c:pt idx="549">
                  <c:v>0.12500254428970817</c:v>
                </c:pt>
                <c:pt idx="550">
                  <c:v>0.12500254428970817</c:v>
                </c:pt>
                <c:pt idx="551">
                  <c:v>0.12500254428970817</c:v>
                </c:pt>
                <c:pt idx="552">
                  <c:v>0.12500254428970817</c:v>
                </c:pt>
                <c:pt idx="553">
                  <c:v>0.12500254428970817</c:v>
                </c:pt>
                <c:pt idx="554">
                  <c:v>0.12500254428970817</c:v>
                </c:pt>
                <c:pt idx="555">
                  <c:v>0.12500254428970817</c:v>
                </c:pt>
                <c:pt idx="556">
                  <c:v>0.12500254428970817</c:v>
                </c:pt>
                <c:pt idx="557">
                  <c:v>0.12500254428970817</c:v>
                </c:pt>
                <c:pt idx="558">
                  <c:v>0.12500254428970817</c:v>
                </c:pt>
                <c:pt idx="559">
                  <c:v>0.12500254428970817</c:v>
                </c:pt>
                <c:pt idx="560">
                  <c:v>0.12500254428970817</c:v>
                </c:pt>
                <c:pt idx="561">
                  <c:v>0.12500254428970817</c:v>
                </c:pt>
                <c:pt idx="562">
                  <c:v>0.12500254428970817</c:v>
                </c:pt>
                <c:pt idx="563">
                  <c:v>0.12500254428970817</c:v>
                </c:pt>
                <c:pt idx="564">
                  <c:v>0.12500254428970817</c:v>
                </c:pt>
                <c:pt idx="565">
                  <c:v>0.12500254428970817</c:v>
                </c:pt>
                <c:pt idx="566">
                  <c:v>0.12500254428970817</c:v>
                </c:pt>
                <c:pt idx="567">
                  <c:v>0.12500254428970817</c:v>
                </c:pt>
                <c:pt idx="568">
                  <c:v>0.12500254428970817</c:v>
                </c:pt>
                <c:pt idx="569">
                  <c:v>0.12500254428970817</c:v>
                </c:pt>
                <c:pt idx="570">
                  <c:v>0.12500254428970817</c:v>
                </c:pt>
                <c:pt idx="571">
                  <c:v>0.12500254428970817</c:v>
                </c:pt>
                <c:pt idx="572">
                  <c:v>0.12500254428970817</c:v>
                </c:pt>
                <c:pt idx="573">
                  <c:v>0.12500254428970817</c:v>
                </c:pt>
                <c:pt idx="574">
                  <c:v>0.12500254428970817</c:v>
                </c:pt>
                <c:pt idx="575">
                  <c:v>0.12500254428970817</c:v>
                </c:pt>
                <c:pt idx="576">
                  <c:v>0.12500254428970817</c:v>
                </c:pt>
                <c:pt idx="577">
                  <c:v>0.12500254428970817</c:v>
                </c:pt>
                <c:pt idx="578">
                  <c:v>0.12500254428970817</c:v>
                </c:pt>
                <c:pt idx="579">
                  <c:v>0.12500254428970817</c:v>
                </c:pt>
                <c:pt idx="580">
                  <c:v>0.12500254428970817</c:v>
                </c:pt>
                <c:pt idx="581">
                  <c:v>0.12500254428970817</c:v>
                </c:pt>
                <c:pt idx="582">
                  <c:v>0.12500254428970817</c:v>
                </c:pt>
                <c:pt idx="583">
                  <c:v>0.12500254428970817</c:v>
                </c:pt>
                <c:pt idx="584">
                  <c:v>0.12500254428970817</c:v>
                </c:pt>
                <c:pt idx="585">
                  <c:v>0.12500254428970817</c:v>
                </c:pt>
                <c:pt idx="586">
                  <c:v>0.12500254428970817</c:v>
                </c:pt>
                <c:pt idx="587">
                  <c:v>0.12500254428970817</c:v>
                </c:pt>
                <c:pt idx="588">
                  <c:v>0.12500254428970817</c:v>
                </c:pt>
                <c:pt idx="589">
                  <c:v>0.12500254428970817</c:v>
                </c:pt>
                <c:pt idx="590">
                  <c:v>0.12500254428970817</c:v>
                </c:pt>
                <c:pt idx="591">
                  <c:v>0.12500254428970817</c:v>
                </c:pt>
                <c:pt idx="592">
                  <c:v>0.12500254428970817</c:v>
                </c:pt>
                <c:pt idx="593">
                  <c:v>0.12500254428970817</c:v>
                </c:pt>
                <c:pt idx="594">
                  <c:v>0.12500254428970817</c:v>
                </c:pt>
                <c:pt idx="595">
                  <c:v>0.12500254428970817</c:v>
                </c:pt>
                <c:pt idx="596">
                  <c:v>0.12500254428970817</c:v>
                </c:pt>
                <c:pt idx="597">
                  <c:v>0.12500254428970817</c:v>
                </c:pt>
                <c:pt idx="598">
                  <c:v>0.12500254428970817</c:v>
                </c:pt>
                <c:pt idx="599">
                  <c:v>0.12500254428970817</c:v>
                </c:pt>
                <c:pt idx="600">
                  <c:v>0.12500254428970817</c:v>
                </c:pt>
                <c:pt idx="601">
                  <c:v>0.12500254428970817</c:v>
                </c:pt>
                <c:pt idx="602">
                  <c:v>0.12500254428970817</c:v>
                </c:pt>
                <c:pt idx="603">
                  <c:v>0.12500254428970817</c:v>
                </c:pt>
                <c:pt idx="604">
                  <c:v>0.12500254428970817</c:v>
                </c:pt>
                <c:pt idx="605">
                  <c:v>0.12500254428970817</c:v>
                </c:pt>
                <c:pt idx="606">
                  <c:v>0.12500254428970817</c:v>
                </c:pt>
                <c:pt idx="607">
                  <c:v>0.12500254428970817</c:v>
                </c:pt>
                <c:pt idx="608">
                  <c:v>0.12500254428970817</c:v>
                </c:pt>
                <c:pt idx="609">
                  <c:v>0.12500254428970817</c:v>
                </c:pt>
                <c:pt idx="610">
                  <c:v>0.12500254428970817</c:v>
                </c:pt>
                <c:pt idx="611">
                  <c:v>0.12500254428970817</c:v>
                </c:pt>
                <c:pt idx="612">
                  <c:v>0.12500254428970817</c:v>
                </c:pt>
                <c:pt idx="613">
                  <c:v>0.12500254428970817</c:v>
                </c:pt>
                <c:pt idx="614">
                  <c:v>0.12500254428970817</c:v>
                </c:pt>
                <c:pt idx="615">
                  <c:v>0.12500254428970817</c:v>
                </c:pt>
                <c:pt idx="616">
                  <c:v>0.12500254428970817</c:v>
                </c:pt>
                <c:pt idx="617">
                  <c:v>0.12500254428970817</c:v>
                </c:pt>
                <c:pt idx="618">
                  <c:v>0.12500254428970817</c:v>
                </c:pt>
                <c:pt idx="619">
                  <c:v>0.12500254428970817</c:v>
                </c:pt>
                <c:pt idx="620">
                  <c:v>0.12500254428970817</c:v>
                </c:pt>
                <c:pt idx="621">
                  <c:v>0.12500254428970817</c:v>
                </c:pt>
                <c:pt idx="622">
                  <c:v>0.12500254428970817</c:v>
                </c:pt>
                <c:pt idx="623">
                  <c:v>0.12500254428970817</c:v>
                </c:pt>
                <c:pt idx="624">
                  <c:v>0.12500254428970817</c:v>
                </c:pt>
                <c:pt idx="625">
                  <c:v>0.12500254428970817</c:v>
                </c:pt>
                <c:pt idx="626">
                  <c:v>0.12500254428970817</c:v>
                </c:pt>
                <c:pt idx="627">
                  <c:v>0.12500254428970817</c:v>
                </c:pt>
                <c:pt idx="628">
                  <c:v>0.12500254428970817</c:v>
                </c:pt>
                <c:pt idx="629">
                  <c:v>0.12500254428970817</c:v>
                </c:pt>
                <c:pt idx="630">
                  <c:v>0.12500254428970817</c:v>
                </c:pt>
                <c:pt idx="631">
                  <c:v>0.12500254428970817</c:v>
                </c:pt>
                <c:pt idx="632">
                  <c:v>0.12500254428970817</c:v>
                </c:pt>
                <c:pt idx="633">
                  <c:v>0.12500254428970817</c:v>
                </c:pt>
                <c:pt idx="634">
                  <c:v>0.12500254428970817</c:v>
                </c:pt>
                <c:pt idx="635">
                  <c:v>0.12500254428970817</c:v>
                </c:pt>
                <c:pt idx="636">
                  <c:v>0.12500254428970817</c:v>
                </c:pt>
                <c:pt idx="637">
                  <c:v>0.12500254428970817</c:v>
                </c:pt>
                <c:pt idx="638">
                  <c:v>0.12500254428970817</c:v>
                </c:pt>
                <c:pt idx="639">
                  <c:v>0.12500254428970817</c:v>
                </c:pt>
                <c:pt idx="640">
                  <c:v>0.12500254428970817</c:v>
                </c:pt>
                <c:pt idx="641">
                  <c:v>0.12500254428970817</c:v>
                </c:pt>
                <c:pt idx="642">
                  <c:v>0.12500254428970817</c:v>
                </c:pt>
                <c:pt idx="643">
                  <c:v>0.12500254428970817</c:v>
                </c:pt>
                <c:pt idx="644">
                  <c:v>0.12500254428970817</c:v>
                </c:pt>
                <c:pt idx="645">
                  <c:v>0.12500254428970817</c:v>
                </c:pt>
                <c:pt idx="646">
                  <c:v>0.12500254428970817</c:v>
                </c:pt>
                <c:pt idx="647">
                  <c:v>0.12500254428970817</c:v>
                </c:pt>
                <c:pt idx="648">
                  <c:v>0.12500254428970817</c:v>
                </c:pt>
                <c:pt idx="649">
                  <c:v>0.12500254428970817</c:v>
                </c:pt>
                <c:pt idx="650">
                  <c:v>0.12500254428970817</c:v>
                </c:pt>
                <c:pt idx="651">
                  <c:v>0.12500254428970817</c:v>
                </c:pt>
                <c:pt idx="652">
                  <c:v>0.12500254428970817</c:v>
                </c:pt>
                <c:pt idx="653">
                  <c:v>0.12500254428970817</c:v>
                </c:pt>
                <c:pt idx="654">
                  <c:v>0.12500254428970817</c:v>
                </c:pt>
                <c:pt idx="655">
                  <c:v>0.12500254428970817</c:v>
                </c:pt>
                <c:pt idx="656">
                  <c:v>0.12500254428970817</c:v>
                </c:pt>
                <c:pt idx="657">
                  <c:v>0.12500254428970817</c:v>
                </c:pt>
                <c:pt idx="658">
                  <c:v>0.12500254428970817</c:v>
                </c:pt>
                <c:pt idx="659">
                  <c:v>0.12500254428970817</c:v>
                </c:pt>
                <c:pt idx="660">
                  <c:v>0.12500254428970817</c:v>
                </c:pt>
                <c:pt idx="661">
                  <c:v>0.12500254428970817</c:v>
                </c:pt>
                <c:pt idx="662">
                  <c:v>0.12500254428970817</c:v>
                </c:pt>
                <c:pt idx="663">
                  <c:v>0.12500254428970817</c:v>
                </c:pt>
                <c:pt idx="664">
                  <c:v>0.12500254428970817</c:v>
                </c:pt>
                <c:pt idx="665">
                  <c:v>0.12500254428970817</c:v>
                </c:pt>
                <c:pt idx="666">
                  <c:v>0.12500254428970817</c:v>
                </c:pt>
                <c:pt idx="667">
                  <c:v>0.12500254428970817</c:v>
                </c:pt>
                <c:pt idx="668">
                  <c:v>0.12500254428970817</c:v>
                </c:pt>
                <c:pt idx="669">
                  <c:v>0.12500254428970817</c:v>
                </c:pt>
                <c:pt idx="670">
                  <c:v>0.12500254428970817</c:v>
                </c:pt>
                <c:pt idx="671">
                  <c:v>0.12500254428970817</c:v>
                </c:pt>
                <c:pt idx="672">
                  <c:v>0.12500254428970817</c:v>
                </c:pt>
                <c:pt idx="673">
                  <c:v>0.12500254428970817</c:v>
                </c:pt>
                <c:pt idx="674">
                  <c:v>0.12500254428970817</c:v>
                </c:pt>
                <c:pt idx="675">
                  <c:v>0.12500254428970817</c:v>
                </c:pt>
                <c:pt idx="676">
                  <c:v>0.12500254428970817</c:v>
                </c:pt>
                <c:pt idx="677">
                  <c:v>0.12500254428970817</c:v>
                </c:pt>
                <c:pt idx="678">
                  <c:v>0.12500254428970817</c:v>
                </c:pt>
                <c:pt idx="679">
                  <c:v>0.12500254428970817</c:v>
                </c:pt>
                <c:pt idx="680">
                  <c:v>0.12500254428970817</c:v>
                </c:pt>
                <c:pt idx="681">
                  <c:v>0.12500254428970817</c:v>
                </c:pt>
                <c:pt idx="682">
                  <c:v>0.12500254428970817</c:v>
                </c:pt>
                <c:pt idx="683">
                  <c:v>0.12500254428970817</c:v>
                </c:pt>
                <c:pt idx="684">
                  <c:v>0.12500254428970817</c:v>
                </c:pt>
                <c:pt idx="685">
                  <c:v>0.12500254428970817</c:v>
                </c:pt>
                <c:pt idx="686">
                  <c:v>0.12500254428970817</c:v>
                </c:pt>
                <c:pt idx="687">
                  <c:v>0.12500254428970817</c:v>
                </c:pt>
                <c:pt idx="688">
                  <c:v>0.12500254428970817</c:v>
                </c:pt>
                <c:pt idx="689">
                  <c:v>0.12500254428970817</c:v>
                </c:pt>
                <c:pt idx="690">
                  <c:v>0.12500254428970817</c:v>
                </c:pt>
                <c:pt idx="691">
                  <c:v>0.12500254428970817</c:v>
                </c:pt>
                <c:pt idx="692">
                  <c:v>0.12500254428970817</c:v>
                </c:pt>
                <c:pt idx="693">
                  <c:v>0.12500254428970817</c:v>
                </c:pt>
                <c:pt idx="694">
                  <c:v>0.12500254428970817</c:v>
                </c:pt>
                <c:pt idx="695">
                  <c:v>0.12500254428970817</c:v>
                </c:pt>
                <c:pt idx="696">
                  <c:v>0.12500254428970817</c:v>
                </c:pt>
                <c:pt idx="697">
                  <c:v>0.12500254428970817</c:v>
                </c:pt>
                <c:pt idx="698">
                  <c:v>0.12500254428970817</c:v>
                </c:pt>
                <c:pt idx="699">
                  <c:v>0.12500254428970817</c:v>
                </c:pt>
                <c:pt idx="700">
                  <c:v>0.12500254428970817</c:v>
                </c:pt>
                <c:pt idx="701">
                  <c:v>0.12500254428970817</c:v>
                </c:pt>
                <c:pt idx="702">
                  <c:v>0.12500254428970817</c:v>
                </c:pt>
                <c:pt idx="703">
                  <c:v>0.12500254428970817</c:v>
                </c:pt>
                <c:pt idx="704">
                  <c:v>0.12500254428970817</c:v>
                </c:pt>
                <c:pt idx="705">
                  <c:v>0.12500254428970817</c:v>
                </c:pt>
                <c:pt idx="706">
                  <c:v>0.12500254428970817</c:v>
                </c:pt>
                <c:pt idx="707">
                  <c:v>0.12500254428970817</c:v>
                </c:pt>
                <c:pt idx="708">
                  <c:v>0.12500254428970817</c:v>
                </c:pt>
                <c:pt idx="709">
                  <c:v>0.12500254428970817</c:v>
                </c:pt>
                <c:pt idx="710">
                  <c:v>0.12500254428970817</c:v>
                </c:pt>
                <c:pt idx="711">
                  <c:v>0.12500254428970817</c:v>
                </c:pt>
                <c:pt idx="712">
                  <c:v>0.12500254428970817</c:v>
                </c:pt>
                <c:pt idx="713">
                  <c:v>0.12500254428970817</c:v>
                </c:pt>
                <c:pt idx="714">
                  <c:v>0.12500254428970817</c:v>
                </c:pt>
                <c:pt idx="715">
                  <c:v>0.12500254428970817</c:v>
                </c:pt>
                <c:pt idx="716">
                  <c:v>0.12500254428970817</c:v>
                </c:pt>
                <c:pt idx="717">
                  <c:v>0.12500254428970817</c:v>
                </c:pt>
                <c:pt idx="718">
                  <c:v>0.12500254428970817</c:v>
                </c:pt>
                <c:pt idx="719">
                  <c:v>0.12500254428970817</c:v>
                </c:pt>
                <c:pt idx="720">
                  <c:v>0.12500254428970817</c:v>
                </c:pt>
                <c:pt idx="721">
                  <c:v>0.12500254428970817</c:v>
                </c:pt>
                <c:pt idx="722">
                  <c:v>0.12500254428970817</c:v>
                </c:pt>
                <c:pt idx="723">
                  <c:v>0.12500254428970817</c:v>
                </c:pt>
                <c:pt idx="724">
                  <c:v>0.12500254428970817</c:v>
                </c:pt>
                <c:pt idx="725">
                  <c:v>0.12500254428970817</c:v>
                </c:pt>
                <c:pt idx="726">
                  <c:v>0.12500254428970817</c:v>
                </c:pt>
                <c:pt idx="727">
                  <c:v>0.12500254428970817</c:v>
                </c:pt>
                <c:pt idx="728">
                  <c:v>0.12500254428970817</c:v>
                </c:pt>
                <c:pt idx="729">
                  <c:v>0.12500254428970817</c:v>
                </c:pt>
                <c:pt idx="730">
                  <c:v>0.12500254428970817</c:v>
                </c:pt>
                <c:pt idx="731">
                  <c:v>0.12500254428970817</c:v>
                </c:pt>
                <c:pt idx="732">
                  <c:v>0.12500254428970817</c:v>
                </c:pt>
                <c:pt idx="733">
                  <c:v>0.12500254428970817</c:v>
                </c:pt>
                <c:pt idx="734">
                  <c:v>0.12500254428970817</c:v>
                </c:pt>
                <c:pt idx="735">
                  <c:v>0.12500254428970817</c:v>
                </c:pt>
                <c:pt idx="736">
                  <c:v>0.12500254428970817</c:v>
                </c:pt>
                <c:pt idx="737">
                  <c:v>0.12500254428970817</c:v>
                </c:pt>
                <c:pt idx="738">
                  <c:v>0.12500254428970817</c:v>
                </c:pt>
                <c:pt idx="739">
                  <c:v>0.12500254428970817</c:v>
                </c:pt>
                <c:pt idx="740">
                  <c:v>0.12500254428970817</c:v>
                </c:pt>
                <c:pt idx="741">
                  <c:v>0.12500254428970817</c:v>
                </c:pt>
                <c:pt idx="742">
                  <c:v>0.12500254428970817</c:v>
                </c:pt>
                <c:pt idx="743">
                  <c:v>0.12500254428970817</c:v>
                </c:pt>
                <c:pt idx="744">
                  <c:v>0.12500254428970817</c:v>
                </c:pt>
                <c:pt idx="745">
                  <c:v>0.12500254428970817</c:v>
                </c:pt>
                <c:pt idx="746">
                  <c:v>0.12500254428970817</c:v>
                </c:pt>
                <c:pt idx="747">
                  <c:v>0.12500254428970817</c:v>
                </c:pt>
                <c:pt idx="748">
                  <c:v>0.12500254428970817</c:v>
                </c:pt>
                <c:pt idx="749">
                  <c:v>0.12500254428970817</c:v>
                </c:pt>
                <c:pt idx="750">
                  <c:v>0.12500254428970817</c:v>
                </c:pt>
                <c:pt idx="751">
                  <c:v>0.12500254428970817</c:v>
                </c:pt>
                <c:pt idx="752">
                  <c:v>0.12500254428970817</c:v>
                </c:pt>
                <c:pt idx="753">
                  <c:v>0.12500254428970817</c:v>
                </c:pt>
                <c:pt idx="754">
                  <c:v>0.12500254428970817</c:v>
                </c:pt>
                <c:pt idx="755">
                  <c:v>0.12500254428970817</c:v>
                </c:pt>
                <c:pt idx="756">
                  <c:v>0.12500254428970817</c:v>
                </c:pt>
                <c:pt idx="757">
                  <c:v>0.12500254428970817</c:v>
                </c:pt>
                <c:pt idx="758">
                  <c:v>0.12500254428970817</c:v>
                </c:pt>
                <c:pt idx="759">
                  <c:v>0.12500254428970817</c:v>
                </c:pt>
                <c:pt idx="760">
                  <c:v>0.12500254428970817</c:v>
                </c:pt>
                <c:pt idx="761">
                  <c:v>0.12500254428970817</c:v>
                </c:pt>
                <c:pt idx="762">
                  <c:v>0.12500254428970817</c:v>
                </c:pt>
                <c:pt idx="763">
                  <c:v>0.12500254428970817</c:v>
                </c:pt>
                <c:pt idx="764">
                  <c:v>0.12500254428970817</c:v>
                </c:pt>
                <c:pt idx="765">
                  <c:v>0.12500254428970817</c:v>
                </c:pt>
                <c:pt idx="766">
                  <c:v>0.12500254428970817</c:v>
                </c:pt>
                <c:pt idx="767">
                  <c:v>0.12500254428970817</c:v>
                </c:pt>
                <c:pt idx="768">
                  <c:v>0.12500254428970817</c:v>
                </c:pt>
                <c:pt idx="769">
                  <c:v>0.12500254428970817</c:v>
                </c:pt>
                <c:pt idx="770">
                  <c:v>0.12500254428970817</c:v>
                </c:pt>
                <c:pt idx="771">
                  <c:v>0.12500254428970817</c:v>
                </c:pt>
                <c:pt idx="772">
                  <c:v>0.12500254428970817</c:v>
                </c:pt>
                <c:pt idx="773">
                  <c:v>0.12500254428970817</c:v>
                </c:pt>
                <c:pt idx="774">
                  <c:v>0.12500254428970817</c:v>
                </c:pt>
                <c:pt idx="775">
                  <c:v>0.12500254428970817</c:v>
                </c:pt>
                <c:pt idx="776">
                  <c:v>0.12500254428970817</c:v>
                </c:pt>
                <c:pt idx="777">
                  <c:v>0.12500254428970817</c:v>
                </c:pt>
                <c:pt idx="778">
                  <c:v>0.14460689615849079</c:v>
                </c:pt>
                <c:pt idx="779">
                  <c:v>0.14460689615849079</c:v>
                </c:pt>
                <c:pt idx="780">
                  <c:v>0.14460689615849079</c:v>
                </c:pt>
                <c:pt idx="781">
                  <c:v>0.14460689615849079</c:v>
                </c:pt>
                <c:pt idx="782">
                  <c:v>0.14460689615849079</c:v>
                </c:pt>
                <c:pt idx="783">
                  <c:v>0.14460689615849079</c:v>
                </c:pt>
                <c:pt idx="784">
                  <c:v>0.14460689615849079</c:v>
                </c:pt>
                <c:pt idx="785">
                  <c:v>0.14460689615849079</c:v>
                </c:pt>
                <c:pt idx="786">
                  <c:v>0.14460689615849079</c:v>
                </c:pt>
                <c:pt idx="787">
                  <c:v>0.14460689615849079</c:v>
                </c:pt>
                <c:pt idx="788">
                  <c:v>0.14460689615849079</c:v>
                </c:pt>
                <c:pt idx="789">
                  <c:v>0.14460689615849079</c:v>
                </c:pt>
                <c:pt idx="790">
                  <c:v>0.14460689615849079</c:v>
                </c:pt>
                <c:pt idx="791">
                  <c:v>0.14460689615849079</c:v>
                </c:pt>
                <c:pt idx="792">
                  <c:v>0.14460689615849079</c:v>
                </c:pt>
                <c:pt idx="793">
                  <c:v>0.14460689615849079</c:v>
                </c:pt>
                <c:pt idx="794">
                  <c:v>0.14460689615849079</c:v>
                </c:pt>
                <c:pt idx="795">
                  <c:v>0.14460689615849079</c:v>
                </c:pt>
                <c:pt idx="796">
                  <c:v>0.14460689615849079</c:v>
                </c:pt>
                <c:pt idx="797">
                  <c:v>0.14460689615849079</c:v>
                </c:pt>
                <c:pt idx="798">
                  <c:v>0.14460689615849079</c:v>
                </c:pt>
                <c:pt idx="799">
                  <c:v>0.14460689615849079</c:v>
                </c:pt>
                <c:pt idx="800">
                  <c:v>0.14460689615849079</c:v>
                </c:pt>
                <c:pt idx="801">
                  <c:v>0.14460689615849079</c:v>
                </c:pt>
                <c:pt idx="802">
                  <c:v>0.14460689615849079</c:v>
                </c:pt>
                <c:pt idx="803">
                  <c:v>0.14460689615849079</c:v>
                </c:pt>
                <c:pt idx="804">
                  <c:v>0.14460689615849079</c:v>
                </c:pt>
                <c:pt idx="805">
                  <c:v>0.14460689615849079</c:v>
                </c:pt>
                <c:pt idx="806">
                  <c:v>0.14460689615849079</c:v>
                </c:pt>
                <c:pt idx="807">
                  <c:v>0.14460689615849079</c:v>
                </c:pt>
                <c:pt idx="808">
                  <c:v>0.14460689615849079</c:v>
                </c:pt>
                <c:pt idx="809">
                  <c:v>0.14460689615849079</c:v>
                </c:pt>
                <c:pt idx="810">
                  <c:v>0.14460689615849079</c:v>
                </c:pt>
                <c:pt idx="811">
                  <c:v>0.14460689615849079</c:v>
                </c:pt>
                <c:pt idx="812">
                  <c:v>0.14460689615849079</c:v>
                </c:pt>
                <c:pt idx="813">
                  <c:v>0.14460689615849079</c:v>
                </c:pt>
                <c:pt idx="814">
                  <c:v>0.14460689615849079</c:v>
                </c:pt>
                <c:pt idx="815">
                  <c:v>0.14460689615849079</c:v>
                </c:pt>
                <c:pt idx="816">
                  <c:v>0.14460689615849079</c:v>
                </c:pt>
                <c:pt idx="817">
                  <c:v>0.14460689615849079</c:v>
                </c:pt>
                <c:pt idx="818">
                  <c:v>0.14460689615849079</c:v>
                </c:pt>
                <c:pt idx="819">
                  <c:v>0.14460689615849079</c:v>
                </c:pt>
                <c:pt idx="820">
                  <c:v>0.14460689615849079</c:v>
                </c:pt>
                <c:pt idx="821">
                  <c:v>0.14460689615849079</c:v>
                </c:pt>
                <c:pt idx="822">
                  <c:v>0.14460689615849079</c:v>
                </c:pt>
                <c:pt idx="823">
                  <c:v>0.14460689615849079</c:v>
                </c:pt>
                <c:pt idx="824">
                  <c:v>0.14460689615849079</c:v>
                </c:pt>
                <c:pt idx="825">
                  <c:v>0.14460689615849079</c:v>
                </c:pt>
                <c:pt idx="826">
                  <c:v>0.14460689615849079</c:v>
                </c:pt>
                <c:pt idx="827">
                  <c:v>0.14460689615849079</c:v>
                </c:pt>
                <c:pt idx="828">
                  <c:v>0.14460689615849079</c:v>
                </c:pt>
                <c:pt idx="829">
                  <c:v>0.14460689615849079</c:v>
                </c:pt>
                <c:pt idx="830">
                  <c:v>0.14460689615849079</c:v>
                </c:pt>
                <c:pt idx="831">
                  <c:v>0.14460689615849079</c:v>
                </c:pt>
                <c:pt idx="832">
                  <c:v>0.14460689615849079</c:v>
                </c:pt>
                <c:pt idx="833">
                  <c:v>0.14460689615849079</c:v>
                </c:pt>
                <c:pt idx="834">
                  <c:v>0.14460689615849079</c:v>
                </c:pt>
                <c:pt idx="835">
                  <c:v>0.14460689615849079</c:v>
                </c:pt>
                <c:pt idx="836">
                  <c:v>0.14460689615849079</c:v>
                </c:pt>
                <c:pt idx="837">
                  <c:v>0.14460689615849079</c:v>
                </c:pt>
                <c:pt idx="838">
                  <c:v>0.14460689615849079</c:v>
                </c:pt>
                <c:pt idx="839">
                  <c:v>0.14460689615849079</c:v>
                </c:pt>
                <c:pt idx="840">
                  <c:v>0.14460689615849079</c:v>
                </c:pt>
                <c:pt idx="841">
                  <c:v>0.14460689615849079</c:v>
                </c:pt>
                <c:pt idx="842">
                  <c:v>0.14460689615849079</c:v>
                </c:pt>
                <c:pt idx="843">
                  <c:v>0.14460689615849079</c:v>
                </c:pt>
                <c:pt idx="844">
                  <c:v>0.14460689615849079</c:v>
                </c:pt>
                <c:pt idx="845">
                  <c:v>0.14460689615849079</c:v>
                </c:pt>
                <c:pt idx="846">
                  <c:v>0.14460689615849079</c:v>
                </c:pt>
                <c:pt idx="847">
                  <c:v>0.14460689615849079</c:v>
                </c:pt>
                <c:pt idx="848">
                  <c:v>0.14460689615849079</c:v>
                </c:pt>
                <c:pt idx="849">
                  <c:v>0.14460689615849079</c:v>
                </c:pt>
                <c:pt idx="850">
                  <c:v>0.14460689615849079</c:v>
                </c:pt>
                <c:pt idx="851">
                  <c:v>0.14460689615849079</c:v>
                </c:pt>
                <c:pt idx="852">
                  <c:v>0.14460689615849079</c:v>
                </c:pt>
                <c:pt idx="853">
                  <c:v>0.14460689615849079</c:v>
                </c:pt>
                <c:pt idx="854">
                  <c:v>0.14460689615849079</c:v>
                </c:pt>
                <c:pt idx="855">
                  <c:v>0.14460689615849079</c:v>
                </c:pt>
                <c:pt idx="856">
                  <c:v>0.14460689615849079</c:v>
                </c:pt>
                <c:pt idx="857">
                  <c:v>0.14460689615849079</c:v>
                </c:pt>
                <c:pt idx="858">
                  <c:v>0.14460689615849079</c:v>
                </c:pt>
                <c:pt idx="859">
                  <c:v>0.14460689615849079</c:v>
                </c:pt>
                <c:pt idx="860">
                  <c:v>0.14460689615849079</c:v>
                </c:pt>
                <c:pt idx="861">
                  <c:v>0.14460689615849079</c:v>
                </c:pt>
                <c:pt idx="862">
                  <c:v>0.14460689615849079</c:v>
                </c:pt>
                <c:pt idx="863">
                  <c:v>0.14460689615849079</c:v>
                </c:pt>
                <c:pt idx="864">
                  <c:v>0.14460689615849079</c:v>
                </c:pt>
                <c:pt idx="865">
                  <c:v>0.14460689615849079</c:v>
                </c:pt>
                <c:pt idx="866">
                  <c:v>0.14460689615849079</c:v>
                </c:pt>
                <c:pt idx="867">
                  <c:v>0.14460689615849079</c:v>
                </c:pt>
                <c:pt idx="868">
                  <c:v>0.14460689615849079</c:v>
                </c:pt>
                <c:pt idx="869">
                  <c:v>0.14460689615849079</c:v>
                </c:pt>
                <c:pt idx="870">
                  <c:v>0.14460689615849079</c:v>
                </c:pt>
                <c:pt idx="871">
                  <c:v>0.14460689615849079</c:v>
                </c:pt>
                <c:pt idx="872">
                  <c:v>0.14460689615849079</c:v>
                </c:pt>
                <c:pt idx="873">
                  <c:v>0.14460689615849079</c:v>
                </c:pt>
                <c:pt idx="874">
                  <c:v>0.14460689615849079</c:v>
                </c:pt>
                <c:pt idx="875">
                  <c:v>0.14460689615849079</c:v>
                </c:pt>
                <c:pt idx="876">
                  <c:v>0.14460689615849079</c:v>
                </c:pt>
                <c:pt idx="877">
                  <c:v>0.14460689615849079</c:v>
                </c:pt>
                <c:pt idx="878">
                  <c:v>0.14460689615849079</c:v>
                </c:pt>
                <c:pt idx="879">
                  <c:v>0.14460689615849079</c:v>
                </c:pt>
                <c:pt idx="880">
                  <c:v>0.14460689615849079</c:v>
                </c:pt>
                <c:pt idx="881">
                  <c:v>0.14460689615849079</c:v>
                </c:pt>
                <c:pt idx="882">
                  <c:v>0.14460689615849079</c:v>
                </c:pt>
                <c:pt idx="883">
                  <c:v>0.14460689615849079</c:v>
                </c:pt>
                <c:pt idx="884">
                  <c:v>0.14460689615849079</c:v>
                </c:pt>
                <c:pt idx="885">
                  <c:v>0.14460689615849079</c:v>
                </c:pt>
                <c:pt idx="886">
                  <c:v>0.14460689615849079</c:v>
                </c:pt>
                <c:pt idx="887">
                  <c:v>0.14460689615849079</c:v>
                </c:pt>
                <c:pt idx="888">
                  <c:v>0.14460689615849079</c:v>
                </c:pt>
                <c:pt idx="889">
                  <c:v>0.14460689615849079</c:v>
                </c:pt>
                <c:pt idx="890">
                  <c:v>0.14460689615849079</c:v>
                </c:pt>
                <c:pt idx="891">
                  <c:v>0.14460689615849079</c:v>
                </c:pt>
                <c:pt idx="892">
                  <c:v>0.14460689615849079</c:v>
                </c:pt>
                <c:pt idx="893">
                  <c:v>0.14460689615849079</c:v>
                </c:pt>
                <c:pt idx="894">
                  <c:v>0.14460689615849079</c:v>
                </c:pt>
                <c:pt idx="895">
                  <c:v>0.14460689615849079</c:v>
                </c:pt>
                <c:pt idx="896">
                  <c:v>0.14460689615849079</c:v>
                </c:pt>
                <c:pt idx="897">
                  <c:v>0.14460689615849079</c:v>
                </c:pt>
                <c:pt idx="898">
                  <c:v>0.14460689615849079</c:v>
                </c:pt>
                <c:pt idx="899">
                  <c:v>0.14460689615849079</c:v>
                </c:pt>
                <c:pt idx="900">
                  <c:v>0.14460689615849079</c:v>
                </c:pt>
                <c:pt idx="901">
                  <c:v>0.14460689615849079</c:v>
                </c:pt>
                <c:pt idx="902">
                  <c:v>0.14460689615849079</c:v>
                </c:pt>
                <c:pt idx="903">
                  <c:v>0.14460689615849079</c:v>
                </c:pt>
                <c:pt idx="904">
                  <c:v>0.14460689615849079</c:v>
                </c:pt>
                <c:pt idx="905">
                  <c:v>0.14460689615849079</c:v>
                </c:pt>
                <c:pt idx="906">
                  <c:v>0.14460689615849079</c:v>
                </c:pt>
                <c:pt idx="907">
                  <c:v>0.14460689615849079</c:v>
                </c:pt>
                <c:pt idx="908">
                  <c:v>0.14460689615849079</c:v>
                </c:pt>
                <c:pt idx="909">
                  <c:v>0.14460689615849079</c:v>
                </c:pt>
                <c:pt idx="910">
                  <c:v>0.14460689615849079</c:v>
                </c:pt>
                <c:pt idx="911">
                  <c:v>0.14460689615849079</c:v>
                </c:pt>
                <c:pt idx="912">
                  <c:v>0.14460689615849079</c:v>
                </c:pt>
                <c:pt idx="913">
                  <c:v>0.14460689615849079</c:v>
                </c:pt>
                <c:pt idx="914">
                  <c:v>0.14460689615849079</c:v>
                </c:pt>
                <c:pt idx="915">
                  <c:v>0.14460689615849079</c:v>
                </c:pt>
                <c:pt idx="916">
                  <c:v>0.14460689615849079</c:v>
                </c:pt>
                <c:pt idx="917">
                  <c:v>0.14460689615849079</c:v>
                </c:pt>
                <c:pt idx="918">
                  <c:v>0.14460689615849079</c:v>
                </c:pt>
                <c:pt idx="919">
                  <c:v>0.14460689615849079</c:v>
                </c:pt>
                <c:pt idx="920">
                  <c:v>0.14460689615849079</c:v>
                </c:pt>
                <c:pt idx="921">
                  <c:v>0.14460689615849079</c:v>
                </c:pt>
                <c:pt idx="922">
                  <c:v>0.14460689615849079</c:v>
                </c:pt>
                <c:pt idx="923">
                  <c:v>0.14460689615849079</c:v>
                </c:pt>
                <c:pt idx="924">
                  <c:v>0.14460689615849079</c:v>
                </c:pt>
                <c:pt idx="925">
                  <c:v>0.14460689615849079</c:v>
                </c:pt>
                <c:pt idx="926">
                  <c:v>0.14460689615849079</c:v>
                </c:pt>
                <c:pt idx="927">
                  <c:v>0.14460689615849079</c:v>
                </c:pt>
                <c:pt idx="928">
                  <c:v>0.14460689615849079</c:v>
                </c:pt>
                <c:pt idx="929">
                  <c:v>0.14460689615849079</c:v>
                </c:pt>
                <c:pt idx="930">
                  <c:v>0.14460689615849079</c:v>
                </c:pt>
                <c:pt idx="931">
                  <c:v>0.14460689615849079</c:v>
                </c:pt>
                <c:pt idx="932">
                  <c:v>0.14460689615849079</c:v>
                </c:pt>
                <c:pt idx="933">
                  <c:v>0.14460689615849079</c:v>
                </c:pt>
                <c:pt idx="934">
                  <c:v>0.14460689615849079</c:v>
                </c:pt>
                <c:pt idx="935">
                  <c:v>0.14460689615849079</c:v>
                </c:pt>
                <c:pt idx="936">
                  <c:v>0.14460689615849079</c:v>
                </c:pt>
                <c:pt idx="937">
                  <c:v>0.14460689615849079</c:v>
                </c:pt>
                <c:pt idx="938">
                  <c:v>0.14460689615849079</c:v>
                </c:pt>
                <c:pt idx="939">
                  <c:v>0.14460689615849079</c:v>
                </c:pt>
                <c:pt idx="940">
                  <c:v>0.14460689615849079</c:v>
                </c:pt>
                <c:pt idx="941">
                  <c:v>0.14460689615849079</c:v>
                </c:pt>
                <c:pt idx="942">
                  <c:v>0.14460689615849079</c:v>
                </c:pt>
                <c:pt idx="943">
                  <c:v>0.14460689615849079</c:v>
                </c:pt>
                <c:pt idx="944">
                  <c:v>0.14460689615849079</c:v>
                </c:pt>
                <c:pt idx="945">
                  <c:v>0.14460689615849079</c:v>
                </c:pt>
                <c:pt idx="946">
                  <c:v>0.14460689615849079</c:v>
                </c:pt>
                <c:pt idx="947">
                  <c:v>0.14460689615849079</c:v>
                </c:pt>
                <c:pt idx="948">
                  <c:v>0.14460689615849079</c:v>
                </c:pt>
                <c:pt idx="949">
                  <c:v>0.14460689615849079</c:v>
                </c:pt>
                <c:pt idx="950">
                  <c:v>0.14460689615849079</c:v>
                </c:pt>
                <c:pt idx="951">
                  <c:v>0.14460689615849079</c:v>
                </c:pt>
                <c:pt idx="952">
                  <c:v>0.14460689615849079</c:v>
                </c:pt>
                <c:pt idx="953">
                  <c:v>0.14460689615849079</c:v>
                </c:pt>
                <c:pt idx="954">
                  <c:v>0.14460689615849079</c:v>
                </c:pt>
                <c:pt idx="955">
                  <c:v>0.14460689615849079</c:v>
                </c:pt>
                <c:pt idx="956">
                  <c:v>0.14460689615849079</c:v>
                </c:pt>
                <c:pt idx="957">
                  <c:v>0.14460689615849079</c:v>
                </c:pt>
                <c:pt idx="958">
                  <c:v>0.14460689615849079</c:v>
                </c:pt>
                <c:pt idx="959">
                  <c:v>0.14460689615849079</c:v>
                </c:pt>
                <c:pt idx="960">
                  <c:v>0.14460689615849079</c:v>
                </c:pt>
                <c:pt idx="961">
                  <c:v>0.14460689615849079</c:v>
                </c:pt>
                <c:pt idx="962">
                  <c:v>0.14460689615849079</c:v>
                </c:pt>
                <c:pt idx="963">
                  <c:v>0.14460689615849079</c:v>
                </c:pt>
                <c:pt idx="964">
                  <c:v>0.14460689615849079</c:v>
                </c:pt>
                <c:pt idx="965">
                  <c:v>0.14460689615849079</c:v>
                </c:pt>
                <c:pt idx="966">
                  <c:v>0.14460689615849079</c:v>
                </c:pt>
                <c:pt idx="967">
                  <c:v>0.14460689615849079</c:v>
                </c:pt>
                <c:pt idx="968">
                  <c:v>0.14460689615849079</c:v>
                </c:pt>
                <c:pt idx="969">
                  <c:v>0.14460689615849079</c:v>
                </c:pt>
                <c:pt idx="970">
                  <c:v>0.14460689615849079</c:v>
                </c:pt>
                <c:pt idx="971">
                  <c:v>0.14460689615849079</c:v>
                </c:pt>
                <c:pt idx="972">
                  <c:v>0.14460689615849079</c:v>
                </c:pt>
                <c:pt idx="973">
                  <c:v>0.14460689615849079</c:v>
                </c:pt>
                <c:pt idx="974">
                  <c:v>0.14460689615849079</c:v>
                </c:pt>
                <c:pt idx="975">
                  <c:v>0.14460689615849079</c:v>
                </c:pt>
                <c:pt idx="976">
                  <c:v>0.14460689615849079</c:v>
                </c:pt>
                <c:pt idx="977">
                  <c:v>0.14460689615849079</c:v>
                </c:pt>
                <c:pt idx="978">
                  <c:v>0.14460689615849079</c:v>
                </c:pt>
                <c:pt idx="979">
                  <c:v>0.14460689615849079</c:v>
                </c:pt>
                <c:pt idx="980">
                  <c:v>0.14460689615849079</c:v>
                </c:pt>
                <c:pt idx="981">
                  <c:v>0.14460689615849079</c:v>
                </c:pt>
                <c:pt idx="982">
                  <c:v>0.14460689615849079</c:v>
                </c:pt>
                <c:pt idx="983">
                  <c:v>0.14460689615849079</c:v>
                </c:pt>
                <c:pt idx="984">
                  <c:v>0.14460689615849079</c:v>
                </c:pt>
                <c:pt idx="985">
                  <c:v>0.14460689615849079</c:v>
                </c:pt>
                <c:pt idx="986">
                  <c:v>0.14460689615849079</c:v>
                </c:pt>
                <c:pt idx="987">
                  <c:v>0.14460689615849079</c:v>
                </c:pt>
                <c:pt idx="988">
                  <c:v>0.14460689615849079</c:v>
                </c:pt>
                <c:pt idx="989">
                  <c:v>0.14460689615849079</c:v>
                </c:pt>
                <c:pt idx="990">
                  <c:v>0.14460689615849079</c:v>
                </c:pt>
                <c:pt idx="991">
                  <c:v>0.14460689615849079</c:v>
                </c:pt>
                <c:pt idx="992">
                  <c:v>0.14460689615849079</c:v>
                </c:pt>
                <c:pt idx="993">
                  <c:v>0.14460689615849079</c:v>
                </c:pt>
                <c:pt idx="994">
                  <c:v>0.14460689615849079</c:v>
                </c:pt>
                <c:pt idx="995">
                  <c:v>0.14460689615849079</c:v>
                </c:pt>
                <c:pt idx="996">
                  <c:v>0.14460689615849079</c:v>
                </c:pt>
                <c:pt idx="997">
                  <c:v>0.14460689615849079</c:v>
                </c:pt>
                <c:pt idx="998">
                  <c:v>0.14460689615849079</c:v>
                </c:pt>
                <c:pt idx="999">
                  <c:v>0.14460689615849079</c:v>
                </c:pt>
                <c:pt idx="1000">
                  <c:v>0.14460689615849079</c:v>
                </c:pt>
                <c:pt idx="1001">
                  <c:v>0.14460689615849079</c:v>
                </c:pt>
                <c:pt idx="1002">
                  <c:v>0.14460689615849079</c:v>
                </c:pt>
                <c:pt idx="1003">
                  <c:v>0.14460689615849079</c:v>
                </c:pt>
                <c:pt idx="1004">
                  <c:v>0.14460689615849079</c:v>
                </c:pt>
                <c:pt idx="1005">
                  <c:v>0.14460689615849079</c:v>
                </c:pt>
                <c:pt idx="1006">
                  <c:v>0.14460689615849079</c:v>
                </c:pt>
                <c:pt idx="1007">
                  <c:v>0.14460689615849079</c:v>
                </c:pt>
                <c:pt idx="1008">
                  <c:v>0.14460689615849079</c:v>
                </c:pt>
                <c:pt idx="1009">
                  <c:v>0.14460689615849079</c:v>
                </c:pt>
                <c:pt idx="1010">
                  <c:v>0.14460689615849079</c:v>
                </c:pt>
                <c:pt idx="1011">
                  <c:v>0.14460689615849079</c:v>
                </c:pt>
                <c:pt idx="1012">
                  <c:v>0.14460689615849079</c:v>
                </c:pt>
                <c:pt idx="1013">
                  <c:v>0.14460689615849079</c:v>
                </c:pt>
                <c:pt idx="1014">
                  <c:v>0.14460689615849079</c:v>
                </c:pt>
                <c:pt idx="1015">
                  <c:v>0.14460689615849079</c:v>
                </c:pt>
                <c:pt idx="1016">
                  <c:v>0.14460689615849079</c:v>
                </c:pt>
                <c:pt idx="1017">
                  <c:v>0.14460689615849079</c:v>
                </c:pt>
                <c:pt idx="1018">
                  <c:v>0.14460689615849079</c:v>
                </c:pt>
                <c:pt idx="1019">
                  <c:v>0.14460689615849079</c:v>
                </c:pt>
                <c:pt idx="1020">
                  <c:v>0.14460689615849079</c:v>
                </c:pt>
                <c:pt idx="1021">
                  <c:v>0.14460689615849079</c:v>
                </c:pt>
                <c:pt idx="1022">
                  <c:v>0.14460689615849079</c:v>
                </c:pt>
                <c:pt idx="1023">
                  <c:v>0.14460689615849079</c:v>
                </c:pt>
                <c:pt idx="1024">
                  <c:v>0.13741560642225156</c:v>
                </c:pt>
                <c:pt idx="1025">
                  <c:v>0.13741560642225156</c:v>
                </c:pt>
                <c:pt idx="1026">
                  <c:v>0.13741560642225156</c:v>
                </c:pt>
                <c:pt idx="1027">
                  <c:v>0.13741560642225156</c:v>
                </c:pt>
                <c:pt idx="1028">
                  <c:v>0.13741560642225156</c:v>
                </c:pt>
                <c:pt idx="1029">
                  <c:v>0.13741560642225156</c:v>
                </c:pt>
                <c:pt idx="1030">
                  <c:v>0.13741560642225156</c:v>
                </c:pt>
                <c:pt idx="1031">
                  <c:v>0.13741560642225156</c:v>
                </c:pt>
                <c:pt idx="1032">
                  <c:v>0.13741560642225156</c:v>
                </c:pt>
                <c:pt idx="1033">
                  <c:v>0.13741560642225156</c:v>
                </c:pt>
                <c:pt idx="1034">
                  <c:v>0.13741560642225156</c:v>
                </c:pt>
                <c:pt idx="1035">
                  <c:v>0.13741560642225156</c:v>
                </c:pt>
                <c:pt idx="1036">
                  <c:v>0.13741560642225156</c:v>
                </c:pt>
                <c:pt idx="1037">
                  <c:v>0.13741560642225156</c:v>
                </c:pt>
                <c:pt idx="1038">
                  <c:v>0.13741560642225156</c:v>
                </c:pt>
                <c:pt idx="1039">
                  <c:v>0.13741560642225156</c:v>
                </c:pt>
                <c:pt idx="1040">
                  <c:v>0.13741560642225156</c:v>
                </c:pt>
                <c:pt idx="1041">
                  <c:v>0.13741560642225156</c:v>
                </c:pt>
                <c:pt idx="1042">
                  <c:v>0.13741560642225156</c:v>
                </c:pt>
                <c:pt idx="1043">
                  <c:v>0.13741560642225156</c:v>
                </c:pt>
                <c:pt idx="1044">
                  <c:v>0.13741560642225156</c:v>
                </c:pt>
                <c:pt idx="1045">
                  <c:v>0.13741560642225156</c:v>
                </c:pt>
                <c:pt idx="1046">
                  <c:v>0.13741560642225156</c:v>
                </c:pt>
                <c:pt idx="1047">
                  <c:v>0.13741560642225156</c:v>
                </c:pt>
                <c:pt idx="1048">
                  <c:v>0.13741560642225156</c:v>
                </c:pt>
                <c:pt idx="1049">
                  <c:v>0.13741560642225156</c:v>
                </c:pt>
                <c:pt idx="1050">
                  <c:v>0.13741560642225156</c:v>
                </c:pt>
                <c:pt idx="1051">
                  <c:v>0.13741560642225156</c:v>
                </c:pt>
                <c:pt idx="1052">
                  <c:v>0.13741560642225156</c:v>
                </c:pt>
                <c:pt idx="1053">
                  <c:v>0.13741560642225156</c:v>
                </c:pt>
                <c:pt idx="1054">
                  <c:v>0.13741560642225156</c:v>
                </c:pt>
                <c:pt idx="1055">
                  <c:v>0.13741560642225156</c:v>
                </c:pt>
                <c:pt idx="1056">
                  <c:v>0.13741560642225156</c:v>
                </c:pt>
                <c:pt idx="1057">
                  <c:v>0.13741560642225156</c:v>
                </c:pt>
                <c:pt idx="1058">
                  <c:v>0.13741560642225156</c:v>
                </c:pt>
                <c:pt idx="1059">
                  <c:v>0.13741560642225156</c:v>
                </c:pt>
                <c:pt idx="1060">
                  <c:v>0.13741560642225156</c:v>
                </c:pt>
                <c:pt idx="1061">
                  <c:v>0.13741560642225156</c:v>
                </c:pt>
                <c:pt idx="1062">
                  <c:v>0.13741560642225156</c:v>
                </c:pt>
                <c:pt idx="1063">
                  <c:v>0.13741560642225156</c:v>
                </c:pt>
                <c:pt idx="1064">
                  <c:v>0.13741560642225156</c:v>
                </c:pt>
                <c:pt idx="1065">
                  <c:v>0.13741560642225156</c:v>
                </c:pt>
                <c:pt idx="1066">
                  <c:v>0.13741560642225156</c:v>
                </c:pt>
                <c:pt idx="1067">
                  <c:v>0.13741560642225156</c:v>
                </c:pt>
                <c:pt idx="1068">
                  <c:v>0.13741560642225156</c:v>
                </c:pt>
                <c:pt idx="1069">
                  <c:v>0.13741560642225156</c:v>
                </c:pt>
                <c:pt idx="1070">
                  <c:v>0.13741560642225156</c:v>
                </c:pt>
                <c:pt idx="1071">
                  <c:v>0.13741560642225156</c:v>
                </c:pt>
                <c:pt idx="1072">
                  <c:v>0.13741560642225156</c:v>
                </c:pt>
                <c:pt idx="1073">
                  <c:v>0.13741560642225156</c:v>
                </c:pt>
                <c:pt idx="1074">
                  <c:v>0.13741560642225156</c:v>
                </c:pt>
                <c:pt idx="1075">
                  <c:v>0.13741560642225156</c:v>
                </c:pt>
                <c:pt idx="1076">
                  <c:v>0.13741560642225156</c:v>
                </c:pt>
                <c:pt idx="1077">
                  <c:v>0.13741560642225156</c:v>
                </c:pt>
                <c:pt idx="1078">
                  <c:v>0.13741560642225156</c:v>
                </c:pt>
                <c:pt idx="1079">
                  <c:v>0.13741560642225156</c:v>
                </c:pt>
                <c:pt idx="1080">
                  <c:v>0.13741560642225156</c:v>
                </c:pt>
                <c:pt idx="1081">
                  <c:v>0.13741560642225156</c:v>
                </c:pt>
                <c:pt idx="1082">
                  <c:v>0.13741560642225156</c:v>
                </c:pt>
                <c:pt idx="1083">
                  <c:v>0.13741560642225156</c:v>
                </c:pt>
                <c:pt idx="1084">
                  <c:v>0.13741560642225156</c:v>
                </c:pt>
                <c:pt idx="1085">
                  <c:v>0.13741560642225156</c:v>
                </c:pt>
                <c:pt idx="1086">
                  <c:v>0.13741560642225156</c:v>
                </c:pt>
                <c:pt idx="1087">
                  <c:v>0.13741560642225156</c:v>
                </c:pt>
                <c:pt idx="1088">
                  <c:v>0.13741560642225156</c:v>
                </c:pt>
                <c:pt idx="1089">
                  <c:v>0.13741560642225156</c:v>
                </c:pt>
                <c:pt idx="1090">
                  <c:v>0.13741560642225156</c:v>
                </c:pt>
                <c:pt idx="1091">
                  <c:v>0.13741560642225156</c:v>
                </c:pt>
                <c:pt idx="1092">
                  <c:v>0.13741560642225156</c:v>
                </c:pt>
                <c:pt idx="1093">
                  <c:v>0.13741560642225156</c:v>
                </c:pt>
                <c:pt idx="1094">
                  <c:v>0.13741560642225156</c:v>
                </c:pt>
                <c:pt idx="1095">
                  <c:v>0.13741560642225156</c:v>
                </c:pt>
                <c:pt idx="1096">
                  <c:v>0.13741560642225156</c:v>
                </c:pt>
                <c:pt idx="1097">
                  <c:v>0.13741560642225156</c:v>
                </c:pt>
                <c:pt idx="1098">
                  <c:v>0.13741560642225156</c:v>
                </c:pt>
                <c:pt idx="1099">
                  <c:v>0.13741560642225156</c:v>
                </c:pt>
                <c:pt idx="1100">
                  <c:v>0.13741560642225156</c:v>
                </c:pt>
                <c:pt idx="1101">
                  <c:v>0.13741560642225156</c:v>
                </c:pt>
                <c:pt idx="1102">
                  <c:v>0.13741560642225156</c:v>
                </c:pt>
                <c:pt idx="1103">
                  <c:v>0.13741560642225156</c:v>
                </c:pt>
                <c:pt idx="1104">
                  <c:v>0.13741560642225156</c:v>
                </c:pt>
                <c:pt idx="1105">
                  <c:v>0.13741560642225156</c:v>
                </c:pt>
                <c:pt idx="1106">
                  <c:v>0.13741560642225156</c:v>
                </c:pt>
                <c:pt idx="1107">
                  <c:v>0.13741560642225156</c:v>
                </c:pt>
                <c:pt idx="1108">
                  <c:v>0.13741560642225156</c:v>
                </c:pt>
                <c:pt idx="1109">
                  <c:v>0.13741560642225156</c:v>
                </c:pt>
                <c:pt idx="1110">
                  <c:v>0.13741560642225156</c:v>
                </c:pt>
                <c:pt idx="1111">
                  <c:v>0.13741560642225156</c:v>
                </c:pt>
                <c:pt idx="1112">
                  <c:v>0.13741560642225156</c:v>
                </c:pt>
                <c:pt idx="1113">
                  <c:v>0.13741560642225156</c:v>
                </c:pt>
                <c:pt idx="1114">
                  <c:v>0.13741560642225156</c:v>
                </c:pt>
                <c:pt idx="1115">
                  <c:v>0.13741560642225156</c:v>
                </c:pt>
                <c:pt idx="1116">
                  <c:v>0.13741560642225156</c:v>
                </c:pt>
                <c:pt idx="1117">
                  <c:v>0.13741560642225156</c:v>
                </c:pt>
                <c:pt idx="1118">
                  <c:v>0.13741560642225156</c:v>
                </c:pt>
                <c:pt idx="1119">
                  <c:v>0.13741560642225156</c:v>
                </c:pt>
                <c:pt idx="1120">
                  <c:v>0.13741560642225156</c:v>
                </c:pt>
                <c:pt idx="1121">
                  <c:v>0.13741560642225156</c:v>
                </c:pt>
                <c:pt idx="1122">
                  <c:v>0.13741560642225156</c:v>
                </c:pt>
                <c:pt idx="1123">
                  <c:v>0.13741560642225156</c:v>
                </c:pt>
                <c:pt idx="1124">
                  <c:v>0.13741560642225156</c:v>
                </c:pt>
                <c:pt idx="1125">
                  <c:v>0.13741560642225156</c:v>
                </c:pt>
                <c:pt idx="1126">
                  <c:v>0.13741560642225156</c:v>
                </c:pt>
                <c:pt idx="1127">
                  <c:v>0.13741560642225156</c:v>
                </c:pt>
                <c:pt idx="1128">
                  <c:v>0.13741560642225156</c:v>
                </c:pt>
                <c:pt idx="1129">
                  <c:v>0.13741560642225156</c:v>
                </c:pt>
                <c:pt idx="1130">
                  <c:v>0.13741560642225156</c:v>
                </c:pt>
                <c:pt idx="1131">
                  <c:v>0.13741560642225156</c:v>
                </c:pt>
                <c:pt idx="1132">
                  <c:v>0.13741560642225156</c:v>
                </c:pt>
                <c:pt idx="1133">
                  <c:v>0.13741560642225156</c:v>
                </c:pt>
                <c:pt idx="1134">
                  <c:v>0.13741560642225156</c:v>
                </c:pt>
                <c:pt idx="1135">
                  <c:v>0.13741560642225156</c:v>
                </c:pt>
                <c:pt idx="1136">
                  <c:v>0.13741560642225156</c:v>
                </c:pt>
                <c:pt idx="1137">
                  <c:v>0.13741560642225156</c:v>
                </c:pt>
                <c:pt idx="1138">
                  <c:v>0.13741560642225156</c:v>
                </c:pt>
                <c:pt idx="1139">
                  <c:v>0.13741560642225156</c:v>
                </c:pt>
                <c:pt idx="1140">
                  <c:v>0.13741560642225156</c:v>
                </c:pt>
                <c:pt idx="1141">
                  <c:v>0.13741560642225156</c:v>
                </c:pt>
                <c:pt idx="1142">
                  <c:v>0.13741560642225156</c:v>
                </c:pt>
                <c:pt idx="1143">
                  <c:v>0.13741560642225156</c:v>
                </c:pt>
                <c:pt idx="1144">
                  <c:v>0.13741560642225156</c:v>
                </c:pt>
                <c:pt idx="1145">
                  <c:v>0.13741560642225156</c:v>
                </c:pt>
                <c:pt idx="1146">
                  <c:v>0.13741560642225156</c:v>
                </c:pt>
                <c:pt idx="1147">
                  <c:v>0.13741560642225156</c:v>
                </c:pt>
                <c:pt idx="1148">
                  <c:v>0.13741560642225156</c:v>
                </c:pt>
                <c:pt idx="1149">
                  <c:v>0.13741560642225156</c:v>
                </c:pt>
                <c:pt idx="1150">
                  <c:v>0.13741560642225156</c:v>
                </c:pt>
                <c:pt idx="1151">
                  <c:v>0.13741560642225156</c:v>
                </c:pt>
                <c:pt idx="1152">
                  <c:v>0.13741560642225156</c:v>
                </c:pt>
                <c:pt idx="1153">
                  <c:v>0.13741560642225156</c:v>
                </c:pt>
                <c:pt idx="1154">
                  <c:v>0.13741560642225156</c:v>
                </c:pt>
                <c:pt idx="1155">
                  <c:v>0.13741560642225156</c:v>
                </c:pt>
                <c:pt idx="1156">
                  <c:v>0.13741560642225156</c:v>
                </c:pt>
                <c:pt idx="1157">
                  <c:v>0.13741560642225156</c:v>
                </c:pt>
                <c:pt idx="1158">
                  <c:v>0.13741560642225156</c:v>
                </c:pt>
                <c:pt idx="1159">
                  <c:v>0.13741560642225156</c:v>
                </c:pt>
                <c:pt idx="1160">
                  <c:v>0.13741560642225156</c:v>
                </c:pt>
                <c:pt idx="1161">
                  <c:v>0.13741560642225156</c:v>
                </c:pt>
                <c:pt idx="1162">
                  <c:v>0.13741560642225156</c:v>
                </c:pt>
                <c:pt idx="1163">
                  <c:v>0.13741560642225156</c:v>
                </c:pt>
                <c:pt idx="1164">
                  <c:v>0.13741560642225156</c:v>
                </c:pt>
                <c:pt idx="1165">
                  <c:v>0.13741560642225156</c:v>
                </c:pt>
                <c:pt idx="1166">
                  <c:v>0.13741560642225156</c:v>
                </c:pt>
                <c:pt idx="1167">
                  <c:v>0.13741560642225156</c:v>
                </c:pt>
                <c:pt idx="1168">
                  <c:v>0.13741560642225156</c:v>
                </c:pt>
                <c:pt idx="1169">
                  <c:v>0.13741560642225156</c:v>
                </c:pt>
                <c:pt idx="1170">
                  <c:v>0.13741560642225156</c:v>
                </c:pt>
                <c:pt idx="1171">
                  <c:v>0.13741560642225156</c:v>
                </c:pt>
                <c:pt idx="1172">
                  <c:v>0.13741560642225156</c:v>
                </c:pt>
                <c:pt idx="1173">
                  <c:v>0.13741560642225156</c:v>
                </c:pt>
                <c:pt idx="1174">
                  <c:v>0.13741560642225156</c:v>
                </c:pt>
                <c:pt idx="1175">
                  <c:v>0.13741560642225156</c:v>
                </c:pt>
                <c:pt idx="1176">
                  <c:v>0.13741560642225156</c:v>
                </c:pt>
                <c:pt idx="1177">
                  <c:v>0.13741560642225156</c:v>
                </c:pt>
                <c:pt idx="1178">
                  <c:v>0.13741560642225156</c:v>
                </c:pt>
                <c:pt idx="1179">
                  <c:v>0.13741560642225156</c:v>
                </c:pt>
                <c:pt idx="1180">
                  <c:v>0.13741560642225156</c:v>
                </c:pt>
                <c:pt idx="1181">
                  <c:v>0.13741560642225156</c:v>
                </c:pt>
                <c:pt idx="1182">
                  <c:v>0.13741560642225156</c:v>
                </c:pt>
                <c:pt idx="1183">
                  <c:v>0.13741560642225156</c:v>
                </c:pt>
                <c:pt idx="1184">
                  <c:v>0.13741560642225156</c:v>
                </c:pt>
                <c:pt idx="1185">
                  <c:v>0.13741560642225156</c:v>
                </c:pt>
                <c:pt idx="1186">
                  <c:v>0.13741560642225156</c:v>
                </c:pt>
                <c:pt idx="1187">
                  <c:v>0.13741560642225156</c:v>
                </c:pt>
                <c:pt idx="1188">
                  <c:v>0.13741560642225156</c:v>
                </c:pt>
                <c:pt idx="1189">
                  <c:v>0.13741560642225156</c:v>
                </c:pt>
                <c:pt idx="1190">
                  <c:v>0.13741560642225156</c:v>
                </c:pt>
                <c:pt idx="1191">
                  <c:v>0.13741560642225156</c:v>
                </c:pt>
                <c:pt idx="1192">
                  <c:v>0.13741560642225156</c:v>
                </c:pt>
                <c:pt idx="1193">
                  <c:v>0.13741560642225156</c:v>
                </c:pt>
                <c:pt idx="1194">
                  <c:v>0.13741560642225156</c:v>
                </c:pt>
                <c:pt idx="1195">
                  <c:v>0.13741560642225156</c:v>
                </c:pt>
                <c:pt idx="1196">
                  <c:v>0.13741560642225156</c:v>
                </c:pt>
                <c:pt idx="1197">
                  <c:v>0.13741560642225156</c:v>
                </c:pt>
                <c:pt idx="1198">
                  <c:v>0.13741560642225156</c:v>
                </c:pt>
                <c:pt idx="1199">
                  <c:v>0.13741560642225156</c:v>
                </c:pt>
                <c:pt idx="1200">
                  <c:v>0.13741560642225156</c:v>
                </c:pt>
                <c:pt idx="1201">
                  <c:v>0.13741560642225156</c:v>
                </c:pt>
                <c:pt idx="1202">
                  <c:v>0.13741560642225156</c:v>
                </c:pt>
                <c:pt idx="1203">
                  <c:v>0.13741560642225156</c:v>
                </c:pt>
                <c:pt idx="1204">
                  <c:v>0.13741560642225156</c:v>
                </c:pt>
                <c:pt idx="1205">
                  <c:v>0.13741560642225156</c:v>
                </c:pt>
                <c:pt idx="1206">
                  <c:v>0.13741560642225156</c:v>
                </c:pt>
                <c:pt idx="1207">
                  <c:v>0.13741560642225156</c:v>
                </c:pt>
                <c:pt idx="1208">
                  <c:v>0.13741560642225156</c:v>
                </c:pt>
                <c:pt idx="1209">
                  <c:v>0.13741560642225156</c:v>
                </c:pt>
                <c:pt idx="1210">
                  <c:v>0.13741560642225156</c:v>
                </c:pt>
                <c:pt idx="1211">
                  <c:v>0.13741560642225156</c:v>
                </c:pt>
                <c:pt idx="1212">
                  <c:v>0.13741560642225156</c:v>
                </c:pt>
                <c:pt idx="1213">
                  <c:v>0.13741560642225156</c:v>
                </c:pt>
                <c:pt idx="1214">
                  <c:v>0.13741560642225156</c:v>
                </c:pt>
                <c:pt idx="1215">
                  <c:v>0.13741560642225156</c:v>
                </c:pt>
                <c:pt idx="1216">
                  <c:v>0.13741560642225156</c:v>
                </c:pt>
                <c:pt idx="1217">
                  <c:v>0.13741560642225156</c:v>
                </c:pt>
                <c:pt idx="1218">
                  <c:v>0.13741560642225156</c:v>
                </c:pt>
                <c:pt idx="1219">
                  <c:v>0.13741560642225156</c:v>
                </c:pt>
                <c:pt idx="1220">
                  <c:v>0.13741560642225156</c:v>
                </c:pt>
                <c:pt idx="1221">
                  <c:v>0.13741560642225156</c:v>
                </c:pt>
                <c:pt idx="1222">
                  <c:v>0.13741560642225156</c:v>
                </c:pt>
                <c:pt idx="1223">
                  <c:v>0.13741560642225156</c:v>
                </c:pt>
                <c:pt idx="1224">
                  <c:v>0.13741560642225156</c:v>
                </c:pt>
                <c:pt idx="1225">
                  <c:v>0.13741560642225156</c:v>
                </c:pt>
                <c:pt idx="1226">
                  <c:v>0.13741560642225156</c:v>
                </c:pt>
                <c:pt idx="1227">
                  <c:v>0.13741560642225156</c:v>
                </c:pt>
                <c:pt idx="1228">
                  <c:v>0.13741560642225156</c:v>
                </c:pt>
                <c:pt idx="1229">
                  <c:v>0.13741560642225156</c:v>
                </c:pt>
                <c:pt idx="1230">
                  <c:v>0.13741560642225156</c:v>
                </c:pt>
                <c:pt idx="1231">
                  <c:v>0.13741560642225156</c:v>
                </c:pt>
                <c:pt idx="1232">
                  <c:v>0.13741560642225156</c:v>
                </c:pt>
                <c:pt idx="1233">
                  <c:v>0.13741560642225156</c:v>
                </c:pt>
                <c:pt idx="1234">
                  <c:v>0.13741560642225156</c:v>
                </c:pt>
                <c:pt idx="1235">
                  <c:v>0.13741560642225156</c:v>
                </c:pt>
                <c:pt idx="1236">
                  <c:v>0.13741560642225156</c:v>
                </c:pt>
                <c:pt idx="1237">
                  <c:v>0.13741560642225156</c:v>
                </c:pt>
                <c:pt idx="1238">
                  <c:v>0.13741560642225156</c:v>
                </c:pt>
                <c:pt idx="1239">
                  <c:v>0.13741560642225156</c:v>
                </c:pt>
                <c:pt idx="1240">
                  <c:v>0.13741560642225156</c:v>
                </c:pt>
                <c:pt idx="1241">
                  <c:v>0.13741560642225156</c:v>
                </c:pt>
                <c:pt idx="1242">
                  <c:v>0.13741560642225156</c:v>
                </c:pt>
                <c:pt idx="1243">
                  <c:v>0.13741560642225156</c:v>
                </c:pt>
                <c:pt idx="1244">
                  <c:v>0.13741560642225156</c:v>
                </c:pt>
                <c:pt idx="1245">
                  <c:v>0.13741560642225156</c:v>
                </c:pt>
                <c:pt idx="1246">
                  <c:v>0.13741560642225156</c:v>
                </c:pt>
                <c:pt idx="1247">
                  <c:v>0.13741560642225156</c:v>
                </c:pt>
                <c:pt idx="1248">
                  <c:v>0.13741560642225156</c:v>
                </c:pt>
                <c:pt idx="1249">
                  <c:v>0.13741560642225156</c:v>
                </c:pt>
                <c:pt idx="1250">
                  <c:v>0.13741560642225156</c:v>
                </c:pt>
                <c:pt idx="1251">
                  <c:v>0.13741560642225156</c:v>
                </c:pt>
                <c:pt idx="1252">
                  <c:v>0.13741560642225156</c:v>
                </c:pt>
                <c:pt idx="1253">
                  <c:v>0.13741560642225156</c:v>
                </c:pt>
                <c:pt idx="1254">
                  <c:v>0.13741560642225156</c:v>
                </c:pt>
                <c:pt idx="1255">
                  <c:v>0.13741560642225156</c:v>
                </c:pt>
                <c:pt idx="1256">
                  <c:v>0.13741560642225156</c:v>
                </c:pt>
                <c:pt idx="1257">
                  <c:v>0.13741560642225156</c:v>
                </c:pt>
                <c:pt idx="1258">
                  <c:v>0.13741560642225156</c:v>
                </c:pt>
                <c:pt idx="1259">
                  <c:v>0.13741560642225156</c:v>
                </c:pt>
                <c:pt idx="1260">
                  <c:v>0.13741560642225156</c:v>
                </c:pt>
                <c:pt idx="1261">
                  <c:v>0.13741560642225156</c:v>
                </c:pt>
                <c:pt idx="1262">
                  <c:v>0.13741560642225156</c:v>
                </c:pt>
                <c:pt idx="1263">
                  <c:v>0.13741560642225156</c:v>
                </c:pt>
                <c:pt idx="1264">
                  <c:v>0.13741560642225156</c:v>
                </c:pt>
                <c:pt idx="1265">
                  <c:v>0.13741560642225156</c:v>
                </c:pt>
                <c:pt idx="1266">
                  <c:v>0.13741560642225156</c:v>
                </c:pt>
                <c:pt idx="1267">
                  <c:v>0.13741560642225156</c:v>
                </c:pt>
                <c:pt idx="1268">
                  <c:v>0.13741560642225156</c:v>
                </c:pt>
                <c:pt idx="1269">
                  <c:v>0.13741560642225156</c:v>
                </c:pt>
                <c:pt idx="1270">
                  <c:v>0.13741560642225156</c:v>
                </c:pt>
                <c:pt idx="1271">
                  <c:v>0.13741560642225156</c:v>
                </c:pt>
                <c:pt idx="1272">
                  <c:v>0.13741560642225156</c:v>
                </c:pt>
                <c:pt idx="1273">
                  <c:v>0.13741560642225156</c:v>
                </c:pt>
                <c:pt idx="1274">
                  <c:v>0.13741560642225156</c:v>
                </c:pt>
                <c:pt idx="1275">
                  <c:v>0.13741560642225156</c:v>
                </c:pt>
                <c:pt idx="1276">
                  <c:v>0.15406744886171761</c:v>
                </c:pt>
                <c:pt idx="1277">
                  <c:v>0.15406744886171761</c:v>
                </c:pt>
                <c:pt idx="1278">
                  <c:v>0.15406744886171761</c:v>
                </c:pt>
                <c:pt idx="1279">
                  <c:v>0.15406744886171761</c:v>
                </c:pt>
                <c:pt idx="1280">
                  <c:v>0.15406744886171761</c:v>
                </c:pt>
                <c:pt idx="1281">
                  <c:v>0.15406744886171761</c:v>
                </c:pt>
                <c:pt idx="1282">
                  <c:v>0.15406744886171761</c:v>
                </c:pt>
                <c:pt idx="1283">
                  <c:v>0.15406744886171761</c:v>
                </c:pt>
                <c:pt idx="1284">
                  <c:v>0.15406744886171761</c:v>
                </c:pt>
                <c:pt idx="1285">
                  <c:v>0.15406744886171761</c:v>
                </c:pt>
                <c:pt idx="1286">
                  <c:v>0.15406744886171761</c:v>
                </c:pt>
                <c:pt idx="1287">
                  <c:v>0.15406744886171761</c:v>
                </c:pt>
                <c:pt idx="1288">
                  <c:v>0.15406744886171761</c:v>
                </c:pt>
                <c:pt idx="1289">
                  <c:v>0.15406744886171761</c:v>
                </c:pt>
                <c:pt idx="1290">
                  <c:v>0.15406744886171761</c:v>
                </c:pt>
                <c:pt idx="1291">
                  <c:v>0.15406744886171761</c:v>
                </c:pt>
                <c:pt idx="1292">
                  <c:v>0.15406744886171761</c:v>
                </c:pt>
                <c:pt idx="1293">
                  <c:v>0.15406744886171761</c:v>
                </c:pt>
                <c:pt idx="1294">
                  <c:v>0.15406744886171761</c:v>
                </c:pt>
                <c:pt idx="1295">
                  <c:v>0.15406744886171761</c:v>
                </c:pt>
                <c:pt idx="1296">
                  <c:v>0.15406744886171761</c:v>
                </c:pt>
                <c:pt idx="1297">
                  <c:v>0.15406744886171761</c:v>
                </c:pt>
                <c:pt idx="1298">
                  <c:v>0.15406744886171761</c:v>
                </c:pt>
                <c:pt idx="1299">
                  <c:v>0.15406744886171761</c:v>
                </c:pt>
                <c:pt idx="1300">
                  <c:v>0.15406744886171761</c:v>
                </c:pt>
                <c:pt idx="1301">
                  <c:v>0.15406744886171761</c:v>
                </c:pt>
                <c:pt idx="1302">
                  <c:v>0.15406744886171761</c:v>
                </c:pt>
                <c:pt idx="1303">
                  <c:v>0.15406744886171761</c:v>
                </c:pt>
                <c:pt idx="1304">
                  <c:v>0.15406744886171761</c:v>
                </c:pt>
                <c:pt idx="1305">
                  <c:v>0.15406744886171761</c:v>
                </c:pt>
                <c:pt idx="1306">
                  <c:v>0.15406744886171761</c:v>
                </c:pt>
                <c:pt idx="1307">
                  <c:v>0.15406744886171761</c:v>
                </c:pt>
                <c:pt idx="1308">
                  <c:v>0.15406744886171761</c:v>
                </c:pt>
                <c:pt idx="1309">
                  <c:v>0.15406744886171761</c:v>
                </c:pt>
                <c:pt idx="1310">
                  <c:v>0.15406744886171761</c:v>
                </c:pt>
                <c:pt idx="1311">
                  <c:v>0.15406744886171761</c:v>
                </c:pt>
                <c:pt idx="1312">
                  <c:v>0.15406744886171761</c:v>
                </c:pt>
                <c:pt idx="1313">
                  <c:v>0.15406744886171761</c:v>
                </c:pt>
                <c:pt idx="1314">
                  <c:v>0.15406744886171761</c:v>
                </c:pt>
                <c:pt idx="1315">
                  <c:v>0.15406744886171761</c:v>
                </c:pt>
                <c:pt idx="1316">
                  <c:v>0.15406744886171761</c:v>
                </c:pt>
                <c:pt idx="1317">
                  <c:v>0.15406744886171761</c:v>
                </c:pt>
                <c:pt idx="1318">
                  <c:v>0.15406744886171761</c:v>
                </c:pt>
                <c:pt idx="1319">
                  <c:v>0.15406744886171761</c:v>
                </c:pt>
                <c:pt idx="1320">
                  <c:v>0.15406744886171761</c:v>
                </c:pt>
                <c:pt idx="1321">
                  <c:v>0.15406744886171761</c:v>
                </c:pt>
                <c:pt idx="1322">
                  <c:v>0.15406744886171761</c:v>
                </c:pt>
                <c:pt idx="1323">
                  <c:v>0.15406744886171761</c:v>
                </c:pt>
                <c:pt idx="1324">
                  <c:v>0.15406744886171761</c:v>
                </c:pt>
                <c:pt idx="1325">
                  <c:v>0.15406744886171761</c:v>
                </c:pt>
                <c:pt idx="1326">
                  <c:v>0.15406744886171761</c:v>
                </c:pt>
                <c:pt idx="1327">
                  <c:v>0.15406744886171761</c:v>
                </c:pt>
                <c:pt idx="1328">
                  <c:v>0.15406744886171761</c:v>
                </c:pt>
                <c:pt idx="1329">
                  <c:v>0.15406744886171761</c:v>
                </c:pt>
                <c:pt idx="1330">
                  <c:v>0.15406744886171761</c:v>
                </c:pt>
                <c:pt idx="1331">
                  <c:v>0.15406744886171761</c:v>
                </c:pt>
                <c:pt idx="1332">
                  <c:v>0.15406744886171761</c:v>
                </c:pt>
                <c:pt idx="1333">
                  <c:v>0.15406744886171761</c:v>
                </c:pt>
                <c:pt idx="1334">
                  <c:v>0.15406744886171761</c:v>
                </c:pt>
                <c:pt idx="1335">
                  <c:v>0.15406744886171761</c:v>
                </c:pt>
                <c:pt idx="1336">
                  <c:v>0.15406744886171761</c:v>
                </c:pt>
                <c:pt idx="1337">
                  <c:v>0.15406744886171761</c:v>
                </c:pt>
                <c:pt idx="1338">
                  <c:v>0.15406744886171761</c:v>
                </c:pt>
                <c:pt idx="1339">
                  <c:v>0.15406744886171761</c:v>
                </c:pt>
                <c:pt idx="1340">
                  <c:v>0.15406744886171761</c:v>
                </c:pt>
                <c:pt idx="1341">
                  <c:v>0.15406744886171761</c:v>
                </c:pt>
                <c:pt idx="1342">
                  <c:v>0.15406744886171761</c:v>
                </c:pt>
                <c:pt idx="1343">
                  <c:v>0.15406744886171761</c:v>
                </c:pt>
                <c:pt idx="1344">
                  <c:v>0.15406744886171761</c:v>
                </c:pt>
                <c:pt idx="1345">
                  <c:v>0.15406744886171761</c:v>
                </c:pt>
                <c:pt idx="1346">
                  <c:v>0.15406744886171761</c:v>
                </c:pt>
                <c:pt idx="1347">
                  <c:v>0.15406744886171761</c:v>
                </c:pt>
                <c:pt idx="1348">
                  <c:v>0.15406744886171761</c:v>
                </c:pt>
                <c:pt idx="1349">
                  <c:v>0.15406744886171761</c:v>
                </c:pt>
                <c:pt idx="1350">
                  <c:v>0.15406744886171761</c:v>
                </c:pt>
                <c:pt idx="1351">
                  <c:v>0.15406744886171761</c:v>
                </c:pt>
                <c:pt idx="1352">
                  <c:v>0.15406744886171761</c:v>
                </c:pt>
                <c:pt idx="1353">
                  <c:v>0.15406744886171761</c:v>
                </c:pt>
                <c:pt idx="1354">
                  <c:v>0.15406744886171761</c:v>
                </c:pt>
                <c:pt idx="1355">
                  <c:v>0.15406744886171761</c:v>
                </c:pt>
                <c:pt idx="1356">
                  <c:v>0.15406744886171761</c:v>
                </c:pt>
                <c:pt idx="1357">
                  <c:v>0.15406744886171761</c:v>
                </c:pt>
                <c:pt idx="1358">
                  <c:v>0.15406744886171761</c:v>
                </c:pt>
                <c:pt idx="1359">
                  <c:v>0.15406744886171761</c:v>
                </c:pt>
                <c:pt idx="1360">
                  <c:v>0.15406744886171761</c:v>
                </c:pt>
                <c:pt idx="1361">
                  <c:v>0.15406744886171761</c:v>
                </c:pt>
                <c:pt idx="1362">
                  <c:v>0.15406744886171761</c:v>
                </c:pt>
                <c:pt idx="1363">
                  <c:v>0.15406744886171761</c:v>
                </c:pt>
                <c:pt idx="1364">
                  <c:v>0.15406744886171761</c:v>
                </c:pt>
                <c:pt idx="1365">
                  <c:v>0.15406744886171761</c:v>
                </c:pt>
                <c:pt idx="1366">
                  <c:v>0.15406744886171761</c:v>
                </c:pt>
                <c:pt idx="1367">
                  <c:v>0.15406744886171761</c:v>
                </c:pt>
                <c:pt idx="1368">
                  <c:v>0.15406744886171761</c:v>
                </c:pt>
                <c:pt idx="1369">
                  <c:v>0.15406744886171761</c:v>
                </c:pt>
                <c:pt idx="1370">
                  <c:v>0.15406744886171761</c:v>
                </c:pt>
                <c:pt idx="1371">
                  <c:v>0.15406744886171761</c:v>
                </c:pt>
                <c:pt idx="1372">
                  <c:v>0.15406744886171761</c:v>
                </c:pt>
                <c:pt idx="1373">
                  <c:v>0.15406744886171761</c:v>
                </c:pt>
                <c:pt idx="1374">
                  <c:v>0.15406744886171761</c:v>
                </c:pt>
                <c:pt idx="1375">
                  <c:v>0.15406744886171761</c:v>
                </c:pt>
                <c:pt idx="1376">
                  <c:v>0.15406744886171761</c:v>
                </c:pt>
                <c:pt idx="1377">
                  <c:v>0.15406744886171761</c:v>
                </c:pt>
                <c:pt idx="1378">
                  <c:v>0.15406744886171761</c:v>
                </c:pt>
                <c:pt idx="1379">
                  <c:v>0.15406744886171761</c:v>
                </c:pt>
                <c:pt idx="1380">
                  <c:v>0.15406744886171761</c:v>
                </c:pt>
                <c:pt idx="1381">
                  <c:v>0.15406744886171761</c:v>
                </c:pt>
                <c:pt idx="1382">
                  <c:v>0.15406744886171761</c:v>
                </c:pt>
                <c:pt idx="1383">
                  <c:v>0.15406744886171761</c:v>
                </c:pt>
                <c:pt idx="1384">
                  <c:v>0.15406744886171761</c:v>
                </c:pt>
                <c:pt idx="1385">
                  <c:v>0.15406744886171761</c:v>
                </c:pt>
                <c:pt idx="1386">
                  <c:v>0.15406744886171761</c:v>
                </c:pt>
                <c:pt idx="1387">
                  <c:v>0.15406744886171761</c:v>
                </c:pt>
                <c:pt idx="1388">
                  <c:v>0.15406744886171761</c:v>
                </c:pt>
                <c:pt idx="1389">
                  <c:v>0.15406744886171761</c:v>
                </c:pt>
                <c:pt idx="1390">
                  <c:v>0.15406744886171761</c:v>
                </c:pt>
                <c:pt idx="1391">
                  <c:v>0.15406744886171761</c:v>
                </c:pt>
                <c:pt idx="1392">
                  <c:v>0.15406744886171761</c:v>
                </c:pt>
                <c:pt idx="1393">
                  <c:v>0.15406744886171761</c:v>
                </c:pt>
                <c:pt idx="1394">
                  <c:v>0.15406744886171761</c:v>
                </c:pt>
                <c:pt idx="1395">
                  <c:v>0.15406744886171761</c:v>
                </c:pt>
                <c:pt idx="1396">
                  <c:v>0.15406744886171761</c:v>
                </c:pt>
                <c:pt idx="1397">
                  <c:v>0.15406744886171761</c:v>
                </c:pt>
                <c:pt idx="1398">
                  <c:v>0.15406744886171761</c:v>
                </c:pt>
                <c:pt idx="1399">
                  <c:v>0.15406744886171761</c:v>
                </c:pt>
                <c:pt idx="1400">
                  <c:v>0.15406744886171761</c:v>
                </c:pt>
                <c:pt idx="1401">
                  <c:v>0.15406744886171761</c:v>
                </c:pt>
                <c:pt idx="1402">
                  <c:v>0.15406744886171761</c:v>
                </c:pt>
                <c:pt idx="1403">
                  <c:v>0.15406744886171761</c:v>
                </c:pt>
                <c:pt idx="1404">
                  <c:v>0.15406744886171761</c:v>
                </c:pt>
                <c:pt idx="1405">
                  <c:v>0.15406744886171761</c:v>
                </c:pt>
                <c:pt idx="1406">
                  <c:v>0.15406744886171761</c:v>
                </c:pt>
                <c:pt idx="1407">
                  <c:v>0.15406744886171761</c:v>
                </c:pt>
                <c:pt idx="1408">
                  <c:v>0.15406744886171761</c:v>
                </c:pt>
                <c:pt idx="1409">
                  <c:v>0.15406744886171761</c:v>
                </c:pt>
                <c:pt idx="1410">
                  <c:v>0.15406744886171761</c:v>
                </c:pt>
                <c:pt idx="1411">
                  <c:v>0.15406744886171761</c:v>
                </c:pt>
                <c:pt idx="1412">
                  <c:v>0.15406744886171761</c:v>
                </c:pt>
                <c:pt idx="1413">
                  <c:v>0.15406744886171761</c:v>
                </c:pt>
                <c:pt idx="1414">
                  <c:v>0.15406744886171761</c:v>
                </c:pt>
                <c:pt idx="1415">
                  <c:v>0.15406744886171761</c:v>
                </c:pt>
                <c:pt idx="1416">
                  <c:v>0.15406744886171761</c:v>
                </c:pt>
                <c:pt idx="1417">
                  <c:v>0.15406744886171761</c:v>
                </c:pt>
                <c:pt idx="1418">
                  <c:v>0.15406744886171761</c:v>
                </c:pt>
                <c:pt idx="1419">
                  <c:v>0.15406744886171761</c:v>
                </c:pt>
                <c:pt idx="1420">
                  <c:v>0.15406744886171761</c:v>
                </c:pt>
                <c:pt idx="1421">
                  <c:v>0.15406744886171761</c:v>
                </c:pt>
                <c:pt idx="1422">
                  <c:v>0.15406744886171761</c:v>
                </c:pt>
                <c:pt idx="1423">
                  <c:v>0.15406744886171761</c:v>
                </c:pt>
                <c:pt idx="1424">
                  <c:v>0.15406744886171761</c:v>
                </c:pt>
                <c:pt idx="1425">
                  <c:v>0.15406744886171761</c:v>
                </c:pt>
                <c:pt idx="1426">
                  <c:v>0.15406744886171761</c:v>
                </c:pt>
                <c:pt idx="1427">
                  <c:v>0.15406744886171761</c:v>
                </c:pt>
                <c:pt idx="1428">
                  <c:v>0.15406744886171761</c:v>
                </c:pt>
                <c:pt idx="1429">
                  <c:v>0.15406744886171761</c:v>
                </c:pt>
                <c:pt idx="1430">
                  <c:v>0.15406744886171761</c:v>
                </c:pt>
                <c:pt idx="1431">
                  <c:v>0.15406744886171761</c:v>
                </c:pt>
                <c:pt idx="1432">
                  <c:v>0.15406744886171761</c:v>
                </c:pt>
                <c:pt idx="1433">
                  <c:v>0.15406744886171761</c:v>
                </c:pt>
                <c:pt idx="1434">
                  <c:v>0.15406744886171761</c:v>
                </c:pt>
                <c:pt idx="1435">
                  <c:v>0.15406744886171761</c:v>
                </c:pt>
                <c:pt idx="1436">
                  <c:v>0.15406744886171761</c:v>
                </c:pt>
                <c:pt idx="1437">
                  <c:v>0.15406744886171761</c:v>
                </c:pt>
                <c:pt idx="1438">
                  <c:v>0.15406744886171761</c:v>
                </c:pt>
                <c:pt idx="1439">
                  <c:v>0.15406744886171761</c:v>
                </c:pt>
                <c:pt idx="1440">
                  <c:v>0.15406744886171761</c:v>
                </c:pt>
                <c:pt idx="1441">
                  <c:v>0.15406744886171761</c:v>
                </c:pt>
                <c:pt idx="1442">
                  <c:v>0.15406744886171761</c:v>
                </c:pt>
                <c:pt idx="1443">
                  <c:v>0.15406744886171761</c:v>
                </c:pt>
                <c:pt idx="1444">
                  <c:v>0.15406744886171761</c:v>
                </c:pt>
                <c:pt idx="1445">
                  <c:v>0.15406744886171761</c:v>
                </c:pt>
                <c:pt idx="1446">
                  <c:v>0.15406744886171761</c:v>
                </c:pt>
                <c:pt idx="1447">
                  <c:v>0.15406744886171761</c:v>
                </c:pt>
                <c:pt idx="1448">
                  <c:v>0.15406744886171761</c:v>
                </c:pt>
                <c:pt idx="1449">
                  <c:v>0.15406744886171761</c:v>
                </c:pt>
                <c:pt idx="1450">
                  <c:v>0.15406744886171761</c:v>
                </c:pt>
                <c:pt idx="1451">
                  <c:v>0.15406744886171761</c:v>
                </c:pt>
                <c:pt idx="1452">
                  <c:v>0.15406744886171761</c:v>
                </c:pt>
                <c:pt idx="1453">
                  <c:v>0.15406744886171761</c:v>
                </c:pt>
                <c:pt idx="1454">
                  <c:v>0.15406744886171761</c:v>
                </c:pt>
                <c:pt idx="1455">
                  <c:v>0.15406744886171761</c:v>
                </c:pt>
                <c:pt idx="1456">
                  <c:v>0.15406744886171761</c:v>
                </c:pt>
                <c:pt idx="1457">
                  <c:v>0.15406744886171761</c:v>
                </c:pt>
                <c:pt idx="1458">
                  <c:v>0.15406744886171761</c:v>
                </c:pt>
                <c:pt idx="1459">
                  <c:v>0.15406744886171761</c:v>
                </c:pt>
                <c:pt idx="1460">
                  <c:v>0.15406744886171761</c:v>
                </c:pt>
                <c:pt idx="1461">
                  <c:v>0.15406744886171761</c:v>
                </c:pt>
                <c:pt idx="1462">
                  <c:v>0.15406744886171761</c:v>
                </c:pt>
                <c:pt idx="1463">
                  <c:v>0.15406744886171761</c:v>
                </c:pt>
                <c:pt idx="1464">
                  <c:v>0.15406744886171761</c:v>
                </c:pt>
                <c:pt idx="1465">
                  <c:v>0.15406744886171761</c:v>
                </c:pt>
                <c:pt idx="1466">
                  <c:v>0.15406744886171761</c:v>
                </c:pt>
                <c:pt idx="1467">
                  <c:v>0.15406744886171761</c:v>
                </c:pt>
                <c:pt idx="1468">
                  <c:v>0.15406744886171761</c:v>
                </c:pt>
                <c:pt idx="1469">
                  <c:v>0.15406744886171761</c:v>
                </c:pt>
                <c:pt idx="1470">
                  <c:v>0.15406744886171761</c:v>
                </c:pt>
                <c:pt idx="1471">
                  <c:v>0.15406744886171761</c:v>
                </c:pt>
                <c:pt idx="1472">
                  <c:v>0.15406744886171761</c:v>
                </c:pt>
                <c:pt idx="1473">
                  <c:v>0.15406744886171761</c:v>
                </c:pt>
                <c:pt idx="1474">
                  <c:v>0.15406744886171761</c:v>
                </c:pt>
                <c:pt idx="1475">
                  <c:v>0.15406744886171761</c:v>
                </c:pt>
                <c:pt idx="1476">
                  <c:v>0.15406744886171761</c:v>
                </c:pt>
                <c:pt idx="1477">
                  <c:v>0.15406744886171761</c:v>
                </c:pt>
                <c:pt idx="1478">
                  <c:v>0.15406744886171761</c:v>
                </c:pt>
                <c:pt idx="1479">
                  <c:v>0.15406744886171761</c:v>
                </c:pt>
                <c:pt idx="1480">
                  <c:v>0.15406744886171761</c:v>
                </c:pt>
                <c:pt idx="1481">
                  <c:v>0.15406744886171761</c:v>
                </c:pt>
                <c:pt idx="1482">
                  <c:v>0.15406744886171761</c:v>
                </c:pt>
                <c:pt idx="1483">
                  <c:v>0.15406744886171761</c:v>
                </c:pt>
                <c:pt idx="1484">
                  <c:v>0.15406744886171761</c:v>
                </c:pt>
                <c:pt idx="1485">
                  <c:v>0.15406744886171761</c:v>
                </c:pt>
                <c:pt idx="1486">
                  <c:v>0.15406744886171761</c:v>
                </c:pt>
                <c:pt idx="1487">
                  <c:v>0.15406744886171761</c:v>
                </c:pt>
                <c:pt idx="1488">
                  <c:v>0.15406744886171761</c:v>
                </c:pt>
                <c:pt idx="1489">
                  <c:v>0.15406744886171761</c:v>
                </c:pt>
                <c:pt idx="1490">
                  <c:v>0.15406744886171761</c:v>
                </c:pt>
                <c:pt idx="1491">
                  <c:v>0.15406744886171761</c:v>
                </c:pt>
                <c:pt idx="1492">
                  <c:v>0.15406744886171761</c:v>
                </c:pt>
                <c:pt idx="1493">
                  <c:v>0.15406744886171761</c:v>
                </c:pt>
                <c:pt idx="1494">
                  <c:v>0.15406744886171761</c:v>
                </c:pt>
                <c:pt idx="1495">
                  <c:v>0.15406744886171761</c:v>
                </c:pt>
                <c:pt idx="1496">
                  <c:v>0.15406744886171761</c:v>
                </c:pt>
                <c:pt idx="1497">
                  <c:v>0.15406744886171761</c:v>
                </c:pt>
                <c:pt idx="1498">
                  <c:v>0.15406744886171761</c:v>
                </c:pt>
                <c:pt idx="1499">
                  <c:v>0.15406744886171761</c:v>
                </c:pt>
                <c:pt idx="1500">
                  <c:v>0.15406744886171761</c:v>
                </c:pt>
                <c:pt idx="1501">
                  <c:v>0.15406744886171761</c:v>
                </c:pt>
                <c:pt idx="1502">
                  <c:v>0.15406744886171761</c:v>
                </c:pt>
                <c:pt idx="1503">
                  <c:v>0.15406744886171761</c:v>
                </c:pt>
                <c:pt idx="1504">
                  <c:v>0.15406744886171761</c:v>
                </c:pt>
                <c:pt idx="1505">
                  <c:v>0.15406744886171761</c:v>
                </c:pt>
                <c:pt idx="1506">
                  <c:v>0.15406744886171761</c:v>
                </c:pt>
                <c:pt idx="1507">
                  <c:v>0.15406744886171761</c:v>
                </c:pt>
                <c:pt idx="1508">
                  <c:v>0.15406744886171761</c:v>
                </c:pt>
                <c:pt idx="1509">
                  <c:v>0.15406744886171761</c:v>
                </c:pt>
                <c:pt idx="1510">
                  <c:v>0.15406744886171761</c:v>
                </c:pt>
                <c:pt idx="1511">
                  <c:v>0.15406744886171761</c:v>
                </c:pt>
                <c:pt idx="1512">
                  <c:v>0.15406744886171761</c:v>
                </c:pt>
                <c:pt idx="1513">
                  <c:v>0.15406744886171761</c:v>
                </c:pt>
                <c:pt idx="1514">
                  <c:v>0.15406744886171761</c:v>
                </c:pt>
                <c:pt idx="1515">
                  <c:v>0.15406744886171761</c:v>
                </c:pt>
                <c:pt idx="1516">
                  <c:v>0.15406744886171761</c:v>
                </c:pt>
                <c:pt idx="1517">
                  <c:v>0.15406744886171761</c:v>
                </c:pt>
                <c:pt idx="1518">
                  <c:v>0.15406744886171761</c:v>
                </c:pt>
                <c:pt idx="1519">
                  <c:v>0.15406744886171761</c:v>
                </c:pt>
                <c:pt idx="1520">
                  <c:v>0.15406744886171761</c:v>
                </c:pt>
                <c:pt idx="1521">
                  <c:v>0.15406744886171761</c:v>
                </c:pt>
                <c:pt idx="1522">
                  <c:v>0.15406744886171761</c:v>
                </c:pt>
                <c:pt idx="1523">
                  <c:v>0.15406744886171761</c:v>
                </c:pt>
                <c:pt idx="1524">
                  <c:v>0.15406744886171761</c:v>
                </c:pt>
                <c:pt idx="1525">
                  <c:v>0.15406744886171761</c:v>
                </c:pt>
                <c:pt idx="1526">
                  <c:v>0.15406744886171761</c:v>
                </c:pt>
                <c:pt idx="1527">
                  <c:v>0.13988508985425641</c:v>
                </c:pt>
                <c:pt idx="1528">
                  <c:v>0.13988508985425641</c:v>
                </c:pt>
                <c:pt idx="1529">
                  <c:v>0.13988508985425641</c:v>
                </c:pt>
                <c:pt idx="1530">
                  <c:v>0.13988508985425641</c:v>
                </c:pt>
                <c:pt idx="1531">
                  <c:v>0.13988508985425641</c:v>
                </c:pt>
                <c:pt idx="1532">
                  <c:v>0.13988508985425641</c:v>
                </c:pt>
                <c:pt idx="1533">
                  <c:v>0.13988508985425641</c:v>
                </c:pt>
                <c:pt idx="1534">
                  <c:v>0.13988508985425641</c:v>
                </c:pt>
                <c:pt idx="1535">
                  <c:v>0.13988508985425641</c:v>
                </c:pt>
                <c:pt idx="1536">
                  <c:v>0.13988508985425641</c:v>
                </c:pt>
                <c:pt idx="1537">
                  <c:v>0.13988508985425641</c:v>
                </c:pt>
                <c:pt idx="1538">
                  <c:v>0.13988508985425641</c:v>
                </c:pt>
                <c:pt idx="1539">
                  <c:v>0.13988508985425641</c:v>
                </c:pt>
                <c:pt idx="1540">
                  <c:v>0.13988508985425641</c:v>
                </c:pt>
                <c:pt idx="1541">
                  <c:v>0.13988508985425641</c:v>
                </c:pt>
                <c:pt idx="1542">
                  <c:v>0.13988508985425641</c:v>
                </c:pt>
                <c:pt idx="1543">
                  <c:v>0.13988508985425641</c:v>
                </c:pt>
                <c:pt idx="1544">
                  <c:v>0.13988508985425641</c:v>
                </c:pt>
                <c:pt idx="1545">
                  <c:v>0.13988508985425641</c:v>
                </c:pt>
                <c:pt idx="1546">
                  <c:v>0.13988508985425641</c:v>
                </c:pt>
                <c:pt idx="1547">
                  <c:v>0.13988508985425641</c:v>
                </c:pt>
                <c:pt idx="1548">
                  <c:v>0.13988508985425641</c:v>
                </c:pt>
                <c:pt idx="1549">
                  <c:v>0.13988508985425641</c:v>
                </c:pt>
                <c:pt idx="1550">
                  <c:v>0.13988508985425641</c:v>
                </c:pt>
                <c:pt idx="1551">
                  <c:v>0.13988508985425641</c:v>
                </c:pt>
                <c:pt idx="1552">
                  <c:v>0.13988508985425641</c:v>
                </c:pt>
                <c:pt idx="1553">
                  <c:v>0.13988508985425641</c:v>
                </c:pt>
                <c:pt idx="1554">
                  <c:v>0.13988508985425641</c:v>
                </c:pt>
                <c:pt idx="1555">
                  <c:v>0.13988508985425641</c:v>
                </c:pt>
                <c:pt idx="1556">
                  <c:v>0.13988508985425641</c:v>
                </c:pt>
                <c:pt idx="1557">
                  <c:v>0.13988508985425641</c:v>
                </c:pt>
                <c:pt idx="1558">
                  <c:v>0.13988508985425641</c:v>
                </c:pt>
                <c:pt idx="1559">
                  <c:v>0.13988508985425641</c:v>
                </c:pt>
                <c:pt idx="1560">
                  <c:v>0.13988508985425641</c:v>
                </c:pt>
                <c:pt idx="1561">
                  <c:v>0.13988508985425641</c:v>
                </c:pt>
                <c:pt idx="1562">
                  <c:v>0.13988508985425641</c:v>
                </c:pt>
                <c:pt idx="1563">
                  <c:v>0.13988508985425641</c:v>
                </c:pt>
                <c:pt idx="1564">
                  <c:v>0.13988508985425641</c:v>
                </c:pt>
                <c:pt idx="1565">
                  <c:v>0.13988508985425641</c:v>
                </c:pt>
                <c:pt idx="1566">
                  <c:v>0.13988508985425641</c:v>
                </c:pt>
                <c:pt idx="1567">
                  <c:v>0.13988508985425641</c:v>
                </c:pt>
                <c:pt idx="1568">
                  <c:v>0.13988508985425641</c:v>
                </c:pt>
                <c:pt idx="1569">
                  <c:v>0.13988508985425641</c:v>
                </c:pt>
                <c:pt idx="1570">
                  <c:v>0.13988508985425641</c:v>
                </c:pt>
                <c:pt idx="1571">
                  <c:v>0.13988508985425641</c:v>
                </c:pt>
                <c:pt idx="1572">
                  <c:v>0.13988508985425641</c:v>
                </c:pt>
                <c:pt idx="1573">
                  <c:v>0.13988508985425641</c:v>
                </c:pt>
                <c:pt idx="1574">
                  <c:v>0.13988508985425641</c:v>
                </c:pt>
                <c:pt idx="1575">
                  <c:v>0.13988508985425641</c:v>
                </c:pt>
                <c:pt idx="1576">
                  <c:v>0.13988508985425641</c:v>
                </c:pt>
                <c:pt idx="1577">
                  <c:v>0.13988508985425641</c:v>
                </c:pt>
                <c:pt idx="1578">
                  <c:v>0.13988508985425641</c:v>
                </c:pt>
                <c:pt idx="1579">
                  <c:v>0.13988508985425641</c:v>
                </c:pt>
                <c:pt idx="1580">
                  <c:v>0.13988508985425641</c:v>
                </c:pt>
                <c:pt idx="1581">
                  <c:v>0.13988508985425641</c:v>
                </c:pt>
                <c:pt idx="1582">
                  <c:v>0.13988508985425641</c:v>
                </c:pt>
                <c:pt idx="1583">
                  <c:v>0.13988508985425641</c:v>
                </c:pt>
                <c:pt idx="1584">
                  <c:v>0.13988508985425641</c:v>
                </c:pt>
                <c:pt idx="1585">
                  <c:v>0.13988508985425641</c:v>
                </c:pt>
                <c:pt idx="1586">
                  <c:v>0.13988508985425641</c:v>
                </c:pt>
                <c:pt idx="1587">
                  <c:v>0.13988508985425641</c:v>
                </c:pt>
                <c:pt idx="1588">
                  <c:v>0.13988508985425641</c:v>
                </c:pt>
                <c:pt idx="1589">
                  <c:v>0.13988508985425641</c:v>
                </c:pt>
                <c:pt idx="1590">
                  <c:v>0.13988508985425641</c:v>
                </c:pt>
                <c:pt idx="1591">
                  <c:v>0.13988508985425641</c:v>
                </c:pt>
                <c:pt idx="1592">
                  <c:v>0.13988508985425641</c:v>
                </c:pt>
                <c:pt idx="1593">
                  <c:v>0.13988508985425641</c:v>
                </c:pt>
                <c:pt idx="1594">
                  <c:v>0.13988508985425641</c:v>
                </c:pt>
                <c:pt idx="1595">
                  <c:v>0.13988508985425641</c:v>
                </c:pt>
                <c:pt idx="1596">
                  <c:v>0.13988508985425641</c:v>
                </c:pt>
                <c:pt idx="1597">
                  <c:v>0.13988508985425641</c:v>
                </c:pt>
                <c:pt idx="1598">
                  <c:v>0.13988508985425641</c:v>
                </c:pt>
                <c:pt idx="1599">
                  <c:v>0.13988508985425641</c:v>
                </c:pt>
                <c:pt idx="1600">
                  <c:v>0.13988508985425641</c:v>
                </c:pt>
                <c:pt idx="1601">
                  <c:v>0.13988508985425641</c:v>
                </c:pt>
                <c:pt idx="1602">
                  <c:v>0.13988508985425641</c:v>
                </c:pt>
                <c:pt idx="1603">
                  <c:v>0.13988508985425641</c:v>
                </c:pt>
                <c:pt idx="1604">
                  <c:v>0.13988508985425641</c:v>
                </c:pt>
                <c:pt idx="1605">
                  <c:v>0.13988508985425641</c:v>
                </c:pt>
                <c:pt idx="1606">
                  <c:v>0.13988508985425641</c:v>
                </c:pt>
                <c:pt idx="1607">
                  <c:v>0.13988508985425641</c:v>
                </c:pt>
                <c:pt idx="1608">
                  <c:v>0.13988508985425641</c:v>
                </c:pt>
                <c:pt idx="1609">
                  <c:v>0.13988508985425641</c:v>
                </c:pt>
                <c:pt idx="1610">
                  <c:v>0.13988508985425641</c:v>
                </c:pt>
                <c:pt idx="1611">
                  <c:v>0.13988508985425641</c:v>
                </c:pt>
                <c:pt idx="1612">
                  <c:v>0.13988508985425641</c:v>
                </c:pt>
                <c:pt idx="1613">
                  <c:v>0.13988508985425641</c:v>
                </c:pt>
                <c:pt idx="1614">
                  <c:v>0.13988508985425641</c:v>
                </c:pt>
                <c:pt idx="1615">
                  <c:v>0.13988508985425641</c:v>
                </c:pt>
                <c:pt idx="1616">
                  <c:v>0.13988508985425641</c:v>
                </c:pt>
                <c:pt idx="1617">
                  <c:v>0.13988508985425641</c:v>
                </c:pt>
                <c:pt idx="1618">
                  <c:v>0.13988508985425641</c:v>
                </c:pt>
                <c:pt idx="1619">
                  <c:v>0.13988508985425641</c:v>
                </c:pt>
                <c:pt idx="1620">
                  <c:v>0.13988508985425641</c:v>
                </c:pt>
                <c:pt idx="1621">
                  <c:v>0.13988508985425641</c:v>
                </c:pt>
                <c:pt idx="1622">
                  <c:v>0.13988508985425641</c:v>
                </c:pt>
                <c:pt idx="1623">
                  <c:v>0.13988508985425641</c:v>
                </c:pt>
                <c:pt idx="1624">
                  <c:v>0.13988508985425641</c:v>
                </c:pt>
                <c:pt idx="1625">
                  <c:v>0.13988508985425641</c:v>
                </c:pt>
                <c:pt idx="1626">
                  <c:v>0.13988508985425641</c:v>
                </c:pt>
                <c:pt idx="1627">
                  <c:v>0.13988508985425641</c:v>
                </c:pt>
                <c:pt idx="1628">
                  <c:v>0.13988508985425641</c:v>
                </c:pt>
                <c:pt idx="1629">
                  <c:v>0.13988508985425641</c:v>
                </c:pt>
                <c:pt idx="1630">
                  <c:v>0.13988508985425641</c:v>
                </c:pt>
                <c:pt idx="1631">
                  <c:v>0.13988508985425641</c:v>
                </c:pt>
                <c:pt idx="1632">
                  <c:v>0.13988508985425641</c:v>
                </c:pt>
                <c:pt idx="1633">
                  <c:v>0.13988508985425641</c:v>
                </c:pt>
                <c:pt idx="1634">
                  <c:v>0.13988508985425641</c:v>
                </c:pt>
                <c:pt idx="1635">
                  <c:v>0.13988508985425641</c:v>
                </c:pt>
                <c:pt idx="1636">
                  <c:v>0.13988508985425641</c:v>
                </c:pt>
                <c:pt idx="1637">
                  <c:v>0.13988508985425641</c:v>
                </c:pt>
                <c:pt idx="1638">
                  <c:v>0.13988508985425641</c:v>
                </c:pt>
                <c:pt idx="1639">
                  <c:v>0.13988508985425641</c:v>
                </c:pt>
                <c:pt idx="1640">
                  <c:v>0.13988508985425641</c:v>
                </c:pt>
                <c:pt idx="1641">
                  <c:v>0.13988508985425641</c:v>
                </c:pt>
                <c:pt idx="1642">
                  <c:v>0.13988508985425641</c:v>
                </c:pt>
                <c:pt idx="1643">
                  <c:v>0.13988508985425641</c:v>
                </c:pt>
                <c:pt idx="1644">
                  <c:v>0.13988508985425641</c:v>
                </c:pt>
                <c:pt idx="1645">
                  <c:v>0.13988508985425641</c:v>
                </c:pt>
                <c:pt idx="1646">
                  <c:v>0.13988508985425641</c:v>
                </c:pt>
                <c:pt idx="1647">
                  <c:v>0.13988508985425641</c:v>
                </c:pt>
                <c:pt idx="1648">
                  <c:v>0.13988508985425641</c:v>
                </c:pt>
                <c:pt idx="1649">
                  <c:v>0.13988508985425641</c:v>
                </c:pt>
                <c:pt idx="1650">
                  <c:v>0.13988508985425641</c:v>
                </c:pt>
                <c:pt idx="1651">
                  <c:v>0.13988508985425641</c:v>
                </c:pt>
                <c:pt idx="1652">
                  <c:v>0.13988508985425641</c:v>
                </c:pt>
                <c:pt idx="1653">
                  <c:v>0.13988508985425641</c:v>
                </c:pt>
                <c:pt idx="1654">
                  <c:v>0.13988508985425641</c:v>
                </c:pt>
                <c:pt idx="1655">
                  <c:v>0.13988508985425641</c:v>
                </c:pt>
                <c:pt idx="1656">
                  <c:v>0.13988508985425641</c:v>
                </c:pt>
                <c:pt idx="1657">
                  <c:v>0.13988508985425641</c:v>
                </c:pt>
                <c:pt idx="1658">
                  <c:v>0.13988508985425641</c:v>
                </c:pt>
                <c:pt idx="1659">
                  <c:v>0.13988508985425641</c:v>
                </c:pt>
                <c:pt idx="1660">
                  <c:v>0.13988508985425641</c:v>
                </c:pt>
                <c:pt idx="1661">
                  <c:v>0.13988508985425641</c:v>
                </c:pt>
                <c:pt idx="1662">
                  <c:v>0.13988508985425641</c:v>
                </c:pt>
                <c:pt idx="1663">
                  <c:v>0.13988508985425641</c:v>
                </c:pt>
                <c:pt idx="1664">
                  <c:v>0.13988508985425641</c:v>
                </c:pt>
                <c:pt idx="1665">
                  <c:v>0.13988508985425641</c:v>
                </c:pt>
                <c:pt idx="1666">
                  <c:v>0.13988508985425641</c:v>
                </c:pt>
                <c:pt idx="1667">
                  <c:v>0.13988508985425641</c:v>
                </c:pt>
                <c:pt idx="1668">
                  <c:v>0.13988508985425641</c:v>
                </c:pt>
                <c:pt idx="1669">
                  <c:v>0.13988508985425641</c:v>
                </c:pt>
                <c:pt idx="1670">
                  <c:v>0.13988508985425641</c:v>
                </c:pt>
                <c:pt idx="1671">
                  <c:v>0.13988508985425641</c:v>
                </c:pt>
                <c:pt idx="1672">
                  <c:v>0.13988508985425641</c:v>
                </c:pt>
                <c:pt idx="1673">
                  <c:v>0.13988508985425641</c:v>
                </c:pt>
                <c:pt idx="1674">
                  <c:v>0.13988508985425641</c:v>
                </c:pt>
                <c:pt idx="1675">
                  <c:v>0.13988508985425641</c:v>
                </c:pt>
                <c:pt idx="1676">
                  <c:v>0.13988508985425641</c:v>
                </c:pt>
                <c:pt idx="1677">
                  <c:v>0.13988508985425641</c:v>
                </c:pt>
                <c:pt idx="1678">
                  <c:v>0.13988508985425641</c:v>
                </c:pt>
                <c:pt idx="1679">
                  <c:v>0.13988508985425641</c:v>
                </c:pt>
                <c:pt idx="1680">
                  <c:v>0.13988508985425641</c:v>
                </c:pt>
                <c:pt idx="1681">
                  <c:v>0.13988508985425641</c:v>
                </c:pt>
                <c:pt idx="1682">
                  <c:v>0.13988508985425641</c:v>
                </c:pt>
                <c:pt idx="1683">
                  <c:v>0.13988508985425641</c:v>
                </c:pt>
                <c:pt idx="1684">
                  <c:v>0.13988508985425641</c:v>
                </c:pt>
                <c:pt idx="1685">
                  <c:v>0.13988508985425641</c:v>
                </c:pt>
                <c:pt idx="1686">
                  <c:v>0.13988508985425641</c:v>
                </c:pt>
                <c:pt idx="1687">
                  <c:v>0.13988508985425641</c:v>
                </c:pt>
                <c:pt idx="1688">
                  <c:v>0.13988508985425641</c:v>
                </c:pt>
                <c:pt idx="1689">
                  <c:v>0.13988508985425641</c:v>
                </c:pt>
                <c:pt idx="1690">
                  <c:v>0.13988508985425641</c:v>
                </c:pt>
                <c:pt idx="1691">
                  <c:v>0.13988508985425641</c:v>
                </c:pt>
                <c:pt idx="1692">
                  <c:v>0.13988508985425641</c:v>
                </c:pt>
                <c:pt idx="1693">
                  <c:v>0.13988508985425641</c:v>
                </c:pt>
                <c:pt idx="1694">
                  <c:v>0.13988508985425641</c:v>
                </c:pt>
                <c:pt idx="1695">
                  <c:v>0.13988508985425641</c:v>
                </c:pt>
                <c:pt idx="1696">
                  <c:v>0.13988508985425641</c:v>
                </c:pt>
                <c:pt idx="1697">
                  <c:v>0.13988508985425641</c:v>
                </c:pt>
                <c:pt idx="1698">
                  <c:v>0.13988508985425641</c:v>
                </c:pt>
                <c:pt idx="1699">
                  <c:v>0.13988508985425641</c:v>
                </c:pt>
                <c:pt idx="1700">
                  <c:v>0.13988508985425641</c:v>
                </c:pt>
                <c:pt idx="1701">
                  <c:v>0.13988508985425641</c:v>
                </c:pt>
                <c:pt idx="1702">
                  <c:v>0.13988508985425641</c:v>
                </c:pt>
                <c:pt idx="1703">
                  <c:v>0.13988508985425641</c:v>
                </c:pt>
                <c:pt idx="1704">
                  <c:v>0.13988508985425641</c:v>
                </c:pt>
                <c:pt idx="1705">
                  <c:v>0.13988508985425641</c:v>
                </c:pt>
                <c:pt idx="1706">
                  <c:v>0.13988508985425641</c:v>
                </c:pt>
                <c:pt idx="1707">
                  <c:v>0.13988508985425641</c:v>
                </c:pt>
                <c:pt idx="1708">
                  <c:v>0.13988508985425641</c:v>
                </c:pt>
                <c:pt idx="1709">
                  <c:v>0.13988508985425641</c:v>
                </c:pt>
                <c:pt idx="1710">
                  <c:v>0.13988508985425641</c:v>
                </c:pt>
                <c:pt idx="1711">
                  <c:v>0.13988508985425641</c:v>
                </c:pt>
                <c:pt idx="1712">
                  <c:v>0.13988508985425641</c:v>
                </c:pt>
                <c:pt idx="1713">
                  <c:v>0.13988508985425641</c:v>
                </c:pt>
                <c:pt idx="1714">
                  <c:v>0.13988508985425641</c:v>
                </c:pt>
                <c:pt idx="1715">
                  <c:v>0.13988508985425641</c:v>
                </c:pt>
                <c:pt idx="1716">
                  <c:v>0.13988508985425641</c:v>
                </c:pt>
                <c:pt idx="1717">
                  <c:v>0.13988508985425641</c:v>
                </c:pt>
                <c:pt idx="1718">
                  <c:v>0.13988508985425641</c:v>
                </c:pt>
                <c:pt idx="1719">
                  <c:v>0.13988508985425641</c:v>
                </c:pt>
                <c:pt idx="1720">
                  <c:v>0.13988508985425641</c:v>
                </c:pt>
                <c:pt idx="1721">
                  <c:v>0.13988508985425641</c:v>
                </c:pt>
                <c:pt idx="1722">
                  <c:v>0.13988508985425641</c:v>
                </c:pt>
                <c:pt idx="1723">
                  <c:v>0.13988508985425641</c:v>
                </c:pt>
                <c:pt idx="1724">
                  <c:v>0.13988508985425641</c:v>
                </c:pt>
                <c:pt idx="1725">
                  <c:v>0.13988508985425641</c:v>
                </c:pt>
                <c:pt idx="1726">
                  <c:v>0.13988508985425641</c:v>
                </c:pt>
                <c:pt idx="1727">
                  <c:v>0.13988508985425641</c:v>
                </c:pt>
                <c:pt idx="1728">
                  <c:v>0.13988508985425641</c:v>
                </c:pt>
                <c:pt idx="1729">
                  <c:v>0.13988508985425641</c:v>
                </c:pt>
                <c:pt idx="1730">
                  <c:v>0.13988508985425641</c:v>
                </c:pt>
                <c:pt idx="1731">
                  <c:v>0.13988508985425641</c:v>
                </c:pt>
                <c:pt idx="1732">
                  <c:v>0.13988508985425641</c:v>
                </c:pt>
                <c:pt idx="1733">
                  <c:v>0.13988508985425641</c:v>
                </c:pt>
                <c:pt idx="1734">
                  <c:v>0.13988508985425641</c:v>
                </c:pt>
                <c:pt idx="1735">
                  <c:v>0.13988508985425641</c:v>
                </c:pt>
                <c:pt idx="1736">
                  <c:v>0.13988508985425641</c:v>
                </c:pt>
                <c:pt idx="1737">
                  <c:v>0.13988508985425641</c:v>
                </c:pt>
                <c:pt idx="1738">
                  <c:v>0.13988508985425641</c:v>
                </c:pt>
                <c:pt idx="1739">
                  <c:v>0.13988508985425641</c:v>
                </c:pt>
                <c:pt idx="1740">
                  <c:v>0.13988508985425641</c:v>
                </c:pt>
                <c:pt idx="1741">
                  <c:v>0.13988508985425641</c:v>
                </c:pt>
                <c:pt idx="1742">
                  <c:v>0.13988508985425641</c:v>
                </c:pt>
                <c:pt idx="1743">
                  <c:v>0.13988508985425641</c:v>
                </c:pt>
                <c:pt idx="1744">
                  <c:v>0.13988508985425641</c:v>
                </c:pt>
                <c:pt idx="1745">
                  <c:v>0.13988508985425641</c:v>
                </c:pt>
                <c:pt idx="1746">
                  <c:v>0.13988508985425641</c:v>
                </c:pt>
                <c:pt idx="1747">
                  <c:v>0.13988508985425641</c:v>
                </c:pt>
                <c:pt idx="1748">
                  <c:v>0.13988508985425641</c:v>
                </c:pt>
                <c:pt idx="1749">
                  <c:v>0.13988508985425641</c:v>
                </c:pt>
                <c:pt idx="1750">
                  <c:v>0.13988508985425641</c:v>
                </c:pt>
                <c:pt idx="1751">
                  <c:v>0.13988508985425641</c:v>
                </c:pt>
                <c:pt idx="1752">
                  <c:v>0.13988508985425641</c:v>
                </c:pt>
                <c:pt idx="1753">
                  <c:v>0.13988508985425641</c:v>
                </c:pt>
                <c:pt idx="1754">
                  <c:v>0.13988508985425641</c:v>
                </c:pt>
                <c:pt idx="1755">
                  <c:v>0.13988508985425641</c:v>
                </c:pt>
                <c:pt idx="1756">
                  <c:v>0.13988508985425641</c:v>
                </c:pt>
                <c:pt idx="1757">
                  <c:v>0.13988508985425641</c:v>
                </c:pt>
                <c:pt idx="1758">
                  <c:v>0.13988508985425641</c:v>
                </c:pt>
                <c:pt idx="1759">
                  <c:v>0.13988508985425641</c:v>
                </c:pt>
                <c:pt idx="1760">
                  <c:v>0.13988508985425641</c:v>
                </c:pt>
                <c:pt idx="1761">
                  <c:v>0.13988508985425641</c:v>
                </c:pt>
                <c:pt idx="1762">
                  <c:v>0.13988508985425641</c:v>
                </c:pt>
                <c:pt idx="1763">
                  <c:v>0.13988508985425641</c:v>
                </c:pt>
                <c:pt idx="1764">
                  <c:v>0.13988508985425641</c:v>
                </c:pt>
                <c:pt idx="1765">
                  <c:v>0.13988508985425641</c:v>
                </c:pt>
                <c:pt idx="1766">
                  <c:v>0.13988508985425641</c:v>
                </c:pt>
                <c:pt idx="1767">
                  <c:v>0.13988508985425641</c:v>
                </c:pt>
                <c:pt idx="1768">
                  <c:v>0.13988508985425641</c:v>
                </c:pt>
                <c:pt idx="1769">
                  <c:v>0.13988508985425641</c:v>
                </c:pt>
                <c:pt idx="1770">
                  <c:v>0.13988508985425641</c:v>
                </c:pt>
                <c:pt idx="1771">
                  <c:v>0.13988508985425641</c:v>
                </c:pt>
                <c:pt idx="1772">
                  <c:v>0.13988508985425641</c:v>
                </c:pt>
                <c:pt idx="1773">
                  <c:v>0.13988508985425641</c:v>
                </c:pt>
                <c:pt idx="1774">
                  <c:v>0.13988508985425641</c:v>
                </c:pt>
                <c:pt idx="1775">
                  <c:v>0.13988508985425641</c:v>
                </c:pt>
                <c:pt idx="1776">
                  <c:v>0.13988508985425641</c:v>
                </c:pt>
                <c:pt idx="1777">
                  <c:v>0.13988508985425641</c:v>
                </c:pt>
                <c:pt idx="1778">
                  <c:v>0.13988508985425641</c:v>
                </c:pt>
                <c:pt idx="1779">
                  <c:v>0.12999642500102707</c:v>
                </c:pt>
                <c:pt idx="1780">
                  <c:v>0.12999642500102707</c:v>
                </c:pt>
                <c:pt idx="1781">
                  <c:v>0.12999642500102707</c:v>
                </c:pt>
                <c:pt idx="1782">
                  <c:v>0.12999642500102707</c:v>
                </c:pt>
                <c:pt idx="1783">
                  <c:v>0.12999642500102707</c:v>
                </c:pt>
                <c:pt idx="1784">
                  <c:v>0.12999642500102707</c:v>
                </c:pt>
                <c:pt idx="1785">
                  <c:v>0.12999642500102707</c:v>
                </c:pt>
                <c:pt idx="1786">
                  <c:v>0.12999642500102707</c:v>
                </c:pt>
                <c:pt idx="1787">
                  <c:v>0.12999642500102707</c:v>
                </c:pt>
                <c:pt idx="1788">
                  <c:v>0.12999642500102707</c:v>
                </c:pt>
                <c:pt idx="1789">
                  <c:v>0.12999642500102707</c:v>
                </c:pt>
                <c:pt idx="1790">
                  <c:v>0.12999642500102707</c:v>
                </c:pt>
                <c:pt idx="1791">
                  <c:v>0.12999642500102707</c:v>
                </c:pt>
                <c:pt idx="1792">
                  <c:v>0.12999642500102707</c:v>
                </c:pt>
                <c:pt idx="1793">
                  <c:v>0.12999642500102707</c:v>
                </c:pt>
                <c:pt idx="1794">
                  <c:v>0.12999642500102707</c:v>
                </c:pt>
                <c:pt idx="1795">
                  <c:v>0.12999642500102707</c:v>
                </c:pt>
                <c:pt idx="1796">
                  <c:v>0.12999642500102707</c:v>
                </c:pt>
                <c:pt idx="1797">
                  <c:v>0.12999642500102707</c:v>
                </c:pt>
                <c:pt idx="1798">
                  <c:v>0.12999642500102707</c:v>
                </c:pt>
                <c:pt idx="1799">
                  <c:v>0.12999642500102707</c:v>
                </c:pt>
                <c:pt idx="1800">
                  <c:v>0.12999642500102707</c:v>
                </c:pt>
                <c:pt idx="1801">
                  <c:v>0.12999642500102707</c:v>
                </c:pt>
                <c:pt idx="1802">
                  <c:v>0.12999642500102707</c:v>
                </c:pt>
                <c:pt idx="1803">
                  <c:v>0.12999642500102707</c:v>
                </c:pt>
                <c:pt idx="1804">
                  <c:v>0.12999642500102707</c:v>
                </c:pt>
                <c:pt idx="1805">
                  <c:v>0.12999642500102707</c:v>
                </c:pt>
                <c:pt idx="1806">
                  <c:v>0.12999642500102707</c:v>
                </c:pt>
                <c:pt idx="1807">
                  <c:v>0.12999642500102707</c:v>
                </c:pt>
                <c:pt idx="1808">
                  <c:v>0.12999642500102707</c:v>
                </c:pt>
                <c:pt idx="1809">
                  <c:v>0.12999642500102707</c:v>
                </c:pt>
                <c:pt idx="1810">
                  <c:v>0.12999642500102707</c:v>
                </c:pt>
                <c:pt idx="1811">
                  <c:v>0.12999642500102707</c:v>
                </c:pt>
                <c:pt idx="1812">
                  <c:v>0.12999642500102707</c:v>
                </c:pt>
                <c:pt idx="1813">
                  <c:v>0.12999642500102707</c:v>
                </c:pt>
                <c:pt idx="1814">
                  <c:v>0.12999642500102707</c:v>
                </c:pt>
                <c:pt idx="1815">
                  <c:v>0.12999642500102707</c:v>
                </c:pt>
                <c:pt idx="1816">
                  <c:v>0.12999642500102707</c:v>
                </c:pt>
                <c:pt idx="1817">
                  <c:v>0.12999642500102707</c:v>
                </c:pt>
                <c:pt idx="1818">
                  <c:v>0.12999642500102707</c:v>
                </c:pt>
                <c:pt idx="1819">
                  <c:v>0.12999642500102707</c:v>
                </c:pt>
                <c:pt idx="1820">
                  <c:v>0.12999642500102707</c:v>
                </c:pt>
                <c:pt idx="1821">
                  <c:v>0.12999642500102707</c:v>
                </c:pt>
                <c:pt idx="1822">
                  <c:v>0.12999642500102707</c:v>
                </c:pt>
                <c:pt idx="1823">
                  <c:v>0.12999642500102707</c:v>
                </c:pt>
                <c:pt idx="1824">
                  <c:v>0.12999642500102707</c:v>
                </c:pt>
                <c:pt idx="1825">
                  <c:v>0.12999642500102707</c:v>
                </c:pt>
                <c:pt idx="1826">
                  <c:v>0.12999642500102707</c:v>
                </c:pt>
                <c:pt idx="1827">
                  <c:v>0.12999642500102707</c:v>
                </c:pt>
                <c:pt idx="1828">
                  <c:v>0.12999642500102707</c:v>
                </c:pt>
                <c:pt idx="1829">
                  <c:v>0.12999642500102707</c:v>
                </c:pt>
                <c:pt idx="1830">
                  <c:v>0.12999642500102707</c:v>
                </c:pt>
                <c:pt idx="1831">
                  <c:v>0.12999642500102707</c:v>
                </c:pt>
                <c:pt idx="1832">
                  <c:v>0.12999642500102707</c:v>
                </c:pt>
                <c:pt idx="1833">
                  <c:v>0.12999642500102707</c:v>
                </c:pt>
                <c:pt idx="1834">
                  <c:v>0.12999642500102707</c:v>
                </c:pt>
                <c:pt idx="1835">
                  <c:v>0.12999642500102707</c:v>
                </c:pt>
                <c:pt idx="1836">
                  <c:v>0.12999642500102707</c:v>
                </c:pt>
                <c:pt idx="1837">
                  <c:v>0.12999642500102707</c:v>
                </c:pt>
                <c:pt idx="1838">
                  <c:v>0.12999642500102707</c:v>
                </c:pt>
                <c:pt idx="1839">
                  <c:v>0.12999642500102707</c:v>
                </c:pt>
                <c:pt idx="1840">
                  <c:v>0.12999642500102707</c:v>
                </c:pt>
                <c:pt idx="1841">
                  <c:v>0.12999642500102707</c:v>
                </c:pt>
                <c:pt idx="1842">
                  <c:v>0.12999642500102707</c:v>
                </c:pt>
                <c:pt idx="1843">
                  <c:v>0.12999642500102707</c:v>
                </c:pt>
                <c:pt idx="1844">
                  <c:v>0.12999642500102707</c:v>
                </c:pt>
                <c:pt idx="1845">
                  <c:v>0.12999642500102707</c:v>
                </c:pt>
                <c:pt idx="1846">
                  <c:v>0.12999642500102707</c:v>
                </c:pt>
                <c:pt idx="1847">
                  <c:v>0.12999642500102707</c:v>
                </c:pt>
                <c:pt idx="1848">
                  <c:v>0.12999642500102707</c:v>
                </c:pt>
                <c:pt idx="1849">
                  <c:v>0.12999642500102707</c:v>
                </c:pt>
                <c:pt idx="1850">
                  <c:v>0.12999642500102707</c:v>
                </c:pt>
                <c:pt idx="1851">
                  <c:v>0.12999642500102707</c:v>
                </c:pt>
                <c:pt idx="1852">
                  <c:v>0.12999642500102707</c:v>
                </c:pt>
                <c:pt idx="1853">
                  <c:v>0.12999642500102707</c:v>
                </c:pt>
                <c:pt idx="1854">
                  <c:v>0.12999642500102707</c:v>
                </c:pt>
                <c:pt idx="1855">
                  <c:v>0.12999642500102707</c:v>
                </c:pt>
                <c:pt idx="1856">
                  <c:v>0.12999642500102707</c:v>
                </c:pt>
                <c:pt idx="1857">
                  <c:v>0.12999642500102707</c:v>
                </c:pt>
                <c:pt idx="1858">
                  <c:v>0.12999642500102707</c:v>
                </c:pt>
                <c:pt idx="1859">
                  <c:v>0.12999642500102707</c:v>
                </c:pt>
                <c:pt idx="1860">
                  <c:v>0.12999642500102707</c:v>
                </c:pt>
                <c:pt idx="1861">
                  <c:v>0.12999642500102707</c:v>
                </c:pt>
                <c:pt idx="1862">
                  <c:v>0.12999642500102707</c:v>
                </c:pt>
                <c:pt idx="1863">
                  <c:v>0.12999642500102707</c:v>
                </c:pt>
                <c:pt idx="1864">
                  <c:v>0.12999642500102707</c:v>
                </c:pt>
                <c:pt idx="1865">
                  <c:v>0.12999642500102707</c:v>
                </c:pt>
                <c:pt idx="1866">
                  <c:v>0.12999642500102707</c:v>
                </c:pt>
                <c:pt idx="1867">
                  <c:v>0.12999642500102707</c:v>
                </c:pt>
                <c:pt idx="1868">
                  <c:v>0.12999642500102707</c:v>
                </c:pt>
                <c:pt idx="1869">
                  <c:v>0.12999642500102707</c:v>
                </c:pt>
                <c:pt idx="1870">
                  <c:v>0.12999642500102707</c:v>
                </c:pt>
                <c:pt idx="1871">
                  <c:v>0.12999642500102707</c:v>
                </c:pt>
                <c:pt idx="1872">
                  <c:v>0.12999642500102707</c:v>
                </c:pt>
                <c:pt idx="1873">
                  <c:v>0.12999642500102707</c:v>
                </c:pt>
                <c:pt idx="1874">
                  <c:v>0.12999642500102707</c:v>
                </c:pt>
                <c:pt idx="1875">
                  <c:v>0.12999642500102707</c:v>
                </c:pt>
                <c:pt idx="1876">
                  <c:v>0.12999642500102707</c:v>
                </c:pt>
                <c:pt idx="1877">
                  <c:v>0.12999642500102707</c:v>
                </c:pt>
                <c:pt idx="1878">
                  <c:v>0.12999642500102707</c:v>
                </c:pt>
                <c:pt idx="1879">
                  <c:v>0.12999642500102707</c:v>
                </c:pt>
                <c:pt idx="1880">
                  <c:v>0.12999642500102707</c:v>
                </c:pt>
                <c:pt idx="1881">
                  <c:v>0.12999642500102707</c:v>
                </c:pt>
                <c:pt idx="1882">
                  <c:v>0.12999642500102707</c:v>
                </c:pt>
                <c:pt idx="1883">
                  <c:v>0.12999642500102707</c:v>
                </c:pt>
                <c:pt idx="1884">
                  <c:v>0.12999642500102707</c:v>
                </c:pt>
                <c:pt idx="1885">
                  <c:v>0.12999642500102707</c:v>
                </c:pt>
                <c:pt idx="1886">
                  <c:v>0.12999642500102707</c:v>
                </c:pt>
                <c:pt idx="1887">
                  <c:v>0.12999642500102707</c:v>
                </c:pt>
                <c:pt idx="1888">
                  <c:v>0.12999642500102707</c:v>
                </c:pt>
                <c:pt idx="1889">
                  <c:v>0.12999642500102707</c:v>
                </c:pt>
                <c:pt idx="1890">
                  <c:v>0.12999642500102707</c:v>
                </c:pt>
                <c:pt idx="1891">
                  <c:v>0.12999642500102707</c:v>
                </c:pt>
                <c:pt idx="1892">
                  <c:v>0.12999642500102707</c:v>
                </c:pt>
                <c:pt idx="1893">
                  <c:v>0.12999642500102707</c:v>
                </c:pt>
                <c:pt idx="1894">
                  <c:v>0.12999642500102707</c:v>
                </c:pt>
                <c:pt idx="1895">
                  <c:v>0.12999642500102707</c:v>
                </c:pt>
                <c:pt idx="1896">
                  <c:v>0.12999642500102707</c:v>
                </c:pt>
                <c:pt idx="1897">
                  <c:v>0.12999642500102707</c:v>
                </c:pt>
                <c:pt idx="1898">
                  <c:v>0.12999642500102707</c:v>
                </c:pt>
                <c:pt idx="1899">
                  <c:v>0.12999642500102707</c:v>
                </c:pt>
                <c:pt idx="1900">
                  <c:v>0.12999642500102707</c:v>
                </c:pt>
                <c:pt idx="1901">
                  <c:v>0.12999642500102707</c:v>
                </c:pt>
                <c:pt idx="1902">
                  <c:v>0.12999642500102707</c:v>
                </c:pt>
                <c:pt idx="1903">
                  <c:v>0.12999642500102707</c:v>
                </c:pt>
                <c:pt idx="1904">
                  <c:v>0.12999642500102707</c:v>
                </c:pt>
                <c:pt idx="1905">
                  <c:v>0.12999642500102707</c:v>
                </c:pt>
                <c:pt idx="1906">
                  <c:v>0.12999642500102707</c:v>
                </c:pt>
                <c:pt idx="1907">
                  <c:v>0.12999642500102707</c:v>
                </c:pt>
                <c:pt idx="1908">
                  <c:v>0.12999642500102707</c:v>
                </c:pt>
                <c:pt idx="1909">
                  <c:v>0.12999642500102707</c:v>
                </c:pt>
                <c:pt idx="1910">
                  <c:v>0.12999642500102707</c:v>
                </c:pt>
                <c:pt idx="1911">
                  <c:v>0.12999642500102707</c:v>
                </c:pt>
                <c:pt idx="1912">
                  <c:v>0.12999642500102707</c:v>
                </c:pt>
                <c:pt idx="1913">
                  <c:v>0.12999642500102707</c:v>
                </c:pt>
                <c:pt idx="1914">
                  <c:v>0.12999642500102707</c:v>
                </c:pt>
                <c:pt idx="1915">
                  <c:v>0.12999642500102707</c:v>
                </c:pt>
                <c:pt idx="1916">
                  <c:v>0.12999642500102707</c:v>
                </c:pt>
                <c:pt idx="1917">
                  <c:v>0.12999642500102707</c:v>
                </c:pt>
                <c:pt idx="1918">
                  <c:v>0.12999642500102707</c:v>
                </c:pt>
                <c:pt idx="1919">
                  <c:v>0.12999642500102707</c:v>
                </c:pt>
                <c:pt idx="1920">
                  <c:v>0.12999642500102707</c:v>
                </c:pt>
                <c:pt idx="1921">
                  <c:v>0.12999642500102707</c:v>
                </c:pt>
                <c:pt idx="1922">
                  <c:v>0.12999642500102707</c:v>
                </c:pt>
                <c:pt idx="1923">
                  <c:v>0.12999642500102707</c:v>
                </c:pt>
                <c:pt idx="1924">
                  <c:v>0.12999642500102707</c:v>
                </c:pt>
                <c:pt idx="1925">
                  <c:v>0.12999642500102707</c:v>
                </c:pt>
                <c:pt idx="1926">
                  <c:v>0.12999642500102707</c:v>
                </c:pt>
                <c:pt idx="1927">
                  <c:v>0.12999642500102707</c:v>
                </c:pt>
                <c:pt idx="1928">
                  <c:v>0.12999642500102707</c:v>
                </c:pt>
                <c:pt idx="1929">
                  <c:v>0.12999642500102707</c:v>
                </c:pt>
                <c:pt idx="1930">
                  <c:v>0.12999642500102707</c:v>
                </c:pt>
                <c:pt idx="1931">
                  <c:v>0.12999642500102707</c:v>
                </c:pt>
                <c:pt idx="1932">
                  <c:v>0.12999642500102707</c:v>
                </c:pt>
                <c:pt idx="1933">
                  <c:v>0.12999642500102707</c:v>
                </c:pt>
                <c:pt idx="1934">
                  <c:v>0.12999642500102707</c:v>
                </c:pt>
                <c:pt idx="1935">
                  <c:v>0.12999642500102707</c:v>
                </c:pt>
                <c:pt idx="1936">
                  <c:v>0.12999642500102707</c:v>
                </c:pt>
                <c:pt idx="1937">
                  <c:v>0.12999642500102707</c:v>
                </c:pt>
                <c:pt idx="1938">
                  <c:v>0.12999642500102707</c:v>
                </c:pt>
                <c:pt idx="1939">
                  <c:v>0.12999642500102707</c:v>
                </c:pt>
                <c:pt idx="1940">
                  <c:v>0.12999642500102707</c:v>
                </c:pt>
                <c:pt idx="1941">
                  <c:v>0.12999642500102707</c:v>
                </c:pt>
                <c:pt idx="1942">
                  <c:v>0.12999642500102707</c:v>
                </c:pt>
                <c:pt idx="1943">
                  <c:v>0.12999642500102707</c:v>
                </c:pt>
                <c:pt idx="1944">
                  <c:v>0.12999642500102707</c:v>
                </c:pt>
                <c:pt idx="1945">
                  <c:v>0.12999642500102707</c:v>
                </c:pt>
                <c:pt idx="1946">
                  <c:v>0.12999642500102707</c:v>
                </c:pt>
                <c:pt idx="1947">
                  <c:v>0.12999642500102707</c:v>
                </c:pt>
                <c:pt idx="1948">
                  <c:v>0.12999642500102707</c:v>
                </c:pt>
                <c:pt idx="1949">
                  <c:v>0.12999642500102707</c:v>
                </c:pt>
                <c:pt idx="1950">
                  <c:v>0.12999642500102707</c:v>
                </c:pt>
                <c:pt idx="1951">
                  <c:v>0.12999642500102707</c:v>
                </c:pt>
                <c:pt idx="1952">
                  <c:v>0.12999642500102707</c:v>
                </c:pt>
                <c:pt idx="1953">
                  <c:v>0.12999642500102707</c:v>
                </c:pt>
                <c:pt idx="1954">
                  <c:v>0.12999642500102707</c:v>
                </c:pt>
                <c:pt idx="1955">
                  <c:v>0.12999642500102707</c:v>
                </c:pt>
                <c:pt idx="1956">
                  <c:v>0.12999642500102707</c:v>
                </c:pt>
                <c:pt idx="1957">
                  <c:v>0.12999642500102707</c:v>
                </c:pt>
                <c:pt idx="1958">
                  <c:v>0.12999642500102707</c:v>
                </c:pt>
                <c:pt idx="1959">
                  <c:v>0.12999642500102707</c:v>
                </c:pt>
                <c:pt idx="1960">
                  <c:v>0.12999642500102707</c:v>
                </c:pt>
                <c:pt idx="1961">
                  <c:v>0.12999642500102707</c:v>
                </c:pt>
                <c:pt idx="1962">
                  <c:v>0.12999642500102707</c:v>
                </c:pt>
                <c:pt idx="1963">
                  <c:v>0.12999642500102707</c:v>
                </c:pt>
                <c:pt idx="1964">
                  <c:v>0.12999642500102707</c:v>
                </c:pt>
                <c:pt idx="1965">
                  <c:v>0.12999642500102707</c:v>
                </c:pt>
                <c:pt idx="1966">
                  <c:v>0.12999642500102707</c:v>
                </c:pt>
                <c:pt idx="1967">
                  <c:v>0.12999642500102707</c:v>
                </c:pt>
                <c:pt idx="1968">
                  <c:v>0.12999642500102707</c:v>
                </c:pt>
                <c:pt idx="1969">
                  <c:v>0.12999642500102707</c:v>
                </c:pt>
                <c:pt idx="1970">
                  <c:v>0.12999642500102707</c:v>
                </c:pt>
                <c:pt idx="1971">
                  <c:v>0.12999642500102707</c:v>
                </c:pt>
                <c:pt idx="1972">
                  <c:v>0.12999642500102707</c:v>
                </c:pt>
                <c:pt idx="1973">
                  <c:v>0.12999642500102707</c:v>
                </c:pt>
                <c:pt idx="1974">
                  <c:v>0.12999642500102707</c:v>
                </c:pt>
                <c:pt idx="1975">
                  <c:v>0.12999642500102707</c:v>
                </c:pt>
                <c:pt idx="1976">
                  <c:v>0.12999642500102707</c:v>
                </c:pt>
                <c:pt idx="1977">
                  <c:v>0.12999642500102707</c:v>
                </c:pt>
                <c:pt idx="1978">
                  <c:v>0.12999642500102707</c:v>
                </c:pt>
                <c:pt idx="1979">
                  <c:v>0.12999642500102707</c:v>
                </c:pt>
                <c:pt idx="1980">
                  <c:v>0.12999642500102707</c:v>
                </c:pt>
                <c:pt idx="1981">
                  <c:v>0.12999642500102707</c:v>
                </c:pt>
                <c:pt idx="1982">
                  <c:v>0.12999642500102707</c:v>
                </c:pt>
                <c:pt idx="1983">
                  <c:v>0.12999642500102707</c:v>
                </c:pt>
                <c:pt idx="1984">
                  <c:v>0.12999642500102707</c:v>
                </c:pt>
                <c:pt idx="1985">
                  <c:v>0.12999642500102707</c:v>
                </c:pt>
                <c:pt idx="1986">
                  <c:v>0.12999642500102707</c:v>
                </c:pt>
                <c:pt idx="1987">
                  <c:v>0.12999642500102707</c:v>
                </c:pt>
                <c:pt idx="1988">
                  <c:v>0.12999642500102707</c:v>
                </c:pt>
                <c:pt idx="1989">
                  <c:v>0.12999642500102707</c:v>
                </c:pt>
                <c:pt idx="1990">
                  <c:v>0.12999642500102707</c:v>
                </c:pt>
                <c:pt idx="1991">
                  <c:v>0.12999642500102707</c:v>
                </c:pt>
                <c:pt idx="1992">
                  <c:v>0.12999642500102707</c:v>
                </c:pt>
                <c:pt idx="1993">
                  <c:v>0.12999642500102707</c:v>
                </c:pt>
                <c:pt idx="1994">
                  <c:v>0.12999642500102707</c:v>
                </c:pt>
                <c:pt idx="1995">
                  <c:v>0.12999642500102707</c:v>
                </c:pt>
                <c:pt idx="1996">
                  <c:v>0.12999642500102707</c:v>
                </c:pt>
                <c:pt idx="1997">
                  <c:v>0.12999642500102707</c:v>
                </c:pt>
                <c:pt idx="1998">
                  <c:v>0.12999642500102707</c:v>
                </c:pt>
                <c:pt idx="1999">
                  <c:v>0.12999642500102707</c:v>
                </c:pt>
                <c:pt idx="2000">
                  <c:v>0.12999642500102707</c:v>
                </c:pt>
                <c:pt idx="2001">
                  <c:v>0.12999642500102707</c:v>
                </c:pt>
                <c:pt idx="2002">
                  <c:v>0.12999642500102707</c:v>
                </c:pt>
                <c:pt idx="2003">
                  <c:v>0.12999642500102707</c:v>
                </c:pt>
                <c:pt idx="2004">
                  <c:v>0.12999642500102707</c:v>
                </c:pt>
                <c:pt idx="2005">
                  <c:v>0.12999642500102707</c:v>
                </c:pt>
                <c:pt idx="2006">
                  <c:v>0.12999642500102707</c:v>
                </c:pt>
                <c:pt idx="2007">
                  <c:v>0.12999642500102707</c:v>
                </c:pt>
                <c:pt idx="2008">
                  <c:v>0.12999642500102707</c:v>
                </c:pt>
                <c:pt idx="2009">
                  <c:v>0.12999642500102707</c:v>
                </c:pt>
                <c:pt idx="2010">
                  <c:v>0.12999642500102707</c:v>
                </c:pt>
                <c:pt idx="2011">
                  <c:v>0.12999642500102707</c:v>
                </c:pt>
                <c:pt idx="2012">
                  <c:v>0.12999642500102707</c:v>
                </c:pt>
                <c:pt idx="2013">
                  <c:v>0.12999642500102707</c:v>
                </c:pt>
                <c:pt idx="2014">
                  <c:v>0.12999642500102707</c:v>
                </c:pt>
                <c:pt idx="2015">
                  <c:v>0.12999642500102707</c:v>
                </c:pt>
                <c:pt idx="2016">
                  <c:v>0.12999642500102707</c:v>
                </c:pt>
                <c:pt idx="2017">
                  <c:v>0.12999642500102707</c:v>
                </c:pt>
                <c:pt idx="2018">
                  <c:v>0.12999642500102707</c:v>
                </c:pt>
                <c:pt idx="2019">
                  <c:v>0.12999642500102707</c:v>
                </c:pt>
                <c:pt idx="2020">
                  <c:v>0.12999642500102707</c:v>
                </c:pt>
                <c:pt idx="2021">
                  <c:v>0.12999642500102707</c:v>
                </c:pt>
                <c:pt idx="2022">
                  <c:v>0.12999642500102707</c:v>
                </c:pt>
                <c:pt idx="2023">
                  <c:v>0.12999642500102707</c:v>
                </c:pt>
                <c:pt idx="2024">
                  <c:v>0.12999642500102707</c:v>
                </c:pt>
                <c:pt idx="2025">
                  <c:v>0.12999642500102707</c:v>
                </c:pt>
                <c:pt idx="2026">
                  <c:v>0.12999642500102707</c:v>
                </c:pt>
                <c:pt idx="2027">
                  <c:v>0.12999642500102707</c:v>
                </c:pt>
                <c:pt idx="2028">
                  <c:v>0.12999642500102707</c:v>
                </c:pt>
                <c:pt idx="2029">
                  <c:v>9.5971496242505963E-2</c:v>
                </c:pt>
                <c:pt idx="2030">
                  <c:v>9.5971496242505963E-2</c:v>
                </c:pt>
                <c:pt idx="2031">
                  <c:v>9.5971496242505963E-2</c:v>
                </c:pt>
                <c:pt idx="2032">
                  <c:v>9.5971496242505963E-2</c:v>
                </c:pt>
                <c:pt idx="2033">
                  <c:v>9.5971496242505963E-2</c:v>
                </c:pt>
                <c:pt idx="2034">
                  <c:v>9.5971496242505963E-2</c:v>
                </c:pt>
                <c:pt idx="2035">
                  <c:v>9.5971496242505963E-2</c:v>
                </c:pt>
                <c:pt idx="2036">
                  <c:v>9.5971496242505963E-2</c:v>
                </c:pt>
                <c:pt idx="2037">
                  <c:v>9.5971496242505963E-2</c:v>
                </c:pt>
                <c:pt idx="2038">
                  <c:v>9.5971496242505963E-2</c:v>
                </c:pt>
                <c:pt idx="2039">
                  <c:v>9.5971496242505963E-2</c:v>
                </c:pt>
                <c:pt idx="2040">
                  <c:v>9.5971496242505963E-2</c:v>
                </c:pt>
                <c:pt idx="2041">
                  <c:v>9.5971496242505963E-2</c:v>
                </c:pt>
                <c:pt idx="2042">
                  <c:v>9.5971496242505963E-2</c:v>
                </c:pt>
                <c:pt idx="2043">
                  <c:v>9.5971496242505963E-2</c:v>
                </c:pt>
                <c:pt idx="2044">
                  <c:v>9.5971496242505963E-2</c:v>
                </c:pt>
                <c:pt idx="2045">
                  <c:v>9.5971496242505963E-2</c:v>
                </c:pt>
                <c:pt idx="2046">
                  <c:v>9.5971496242505963E-2</c:v>
                </c:pt>
                <c:pt idx="2047">
                  <c:v>9.5971496242505963E-2</c:v>
                </c:pt>
                <c:pt idx="2048">
                  <c:v>9.5971496242505963E-2</c:v>
                </c:pt>
                <c:pt idx="2049">
                  <c:v>9.5971496242505963E-2</c:v>
                </c:pt>
                <c:pt idx="2050">
                  <c:v>9.5971496242505963E-2</c:v>
                </c:pt>
                <c:pt idx="2051">
                  <c:v>9.5971496242505963E-2</c:v>
                </c:pt>
                <c:pt idx="2052">
                  <c:v>9.5971496242505963E-2</c:v>
                </c:pt>
                <c:pt idx="2053">
                  <c:v>9.5971496242505963E-2</c:v>
                </c:pt>
                <c:pt idx="2054">
                  <c:v>9.5971496242505963E-2</c:v>
                </c:pt>
                <c:pt idx="2055">
                  <c:v>9.5971496242505963E-2</c:v>
                </c:pt>
                <c:pt idx="2056">
                  <c:v>9.5971496242505963E-2</c:v>
                </c:pt>
                <c:pt idx="2057">
                  <c:v>9.5971496242505963E-2</c:v>
                </c:pt>
                <c:pt idx="2058">
                  <c:v>9.5971496242505963E-2</c:v>
                </c:pt>
                <c:pt idx="2059">
                  <c:v>9.5971496242505963E-2</c:v>
                </c:pt>
                <c:pt idx="2060">
                  <c:v>9.5971496242505963E-2</c:v>
                </c:pt>
                <c:pt idx="2061">
                  <c:v>9.5971496242505963E-2</c:v>
                </c:pt>
                <c:pt idx="2062">
                  <c:v>9.5971496242505963E-2</c:v>
                </c:pt>
                <c:pt idx="2063">
                  <c:v>9.5971496242505963E-2</c:v>
                </c:pt>
                <c:pt idx="2064">
                  <c:v>9.5971496242505963E-2</c:v>
                </c:pt>
                <c:pt idx="2065">
                  <c:v>9.5971496242505963E-2</c:v>
                </c:pt>
                <c:pt idx="2066">
                  <c:v>9.5971496242505963E-2</c:v>
                </c:pt>
                <c:pt idx="2067">
                  <c:v>9.5971496242505963E-2</c:v>
                </c:pt>
                <c:pt idx="2068">
                  <c:v>9.5971496242505963E-2</c:v>
                </c:pt>
                <c:pt idx="2069">
                  <c:v>9.5971496242505963E-2</c:v>
                </c:pt>
                <c:pt idx="2070">
                  <c:v>9.5971496242505963E-2</c:v>
                </c:pt>
                <c:pt idx="2071">
                  <c:v>9.5971496242505963E-2</c:v>
                </c:pt>
                <c:pt idx="2072">
                  <c:v>9.5971496242505963E-2</c:v>
                </c:pt>
                <c:pt idx="2073">
                  <c:v>9.5971496242505963E-2</c:v>
                </c:pt>
                <c:pt idx="2074">
                  <c:v>9.5971496242505963E-2</c:v>
                </c:pt>
                <c:pt idx="2075">
                  <c:v>9.5971496242505963E-2</c:v>
                </c:pt>
                <c:pt idx="2076">
                  <c:v>9.5971496242505963E-2</c:v>
                </c:pt>
                <c:pt idx="2077">
                  <c:v>9.5971496242505963E-2</c:v>
                </c:pt>
                <c:pt idx="2078">
                  <c:v>9.5971496242505963E-2</c:v>
                </c:pt>
                <c:pt idx="2079">
                  <c:v>9.5971496242505963E-2</c:v>
                </c:pt>
                <c:pt idx="2080">
                  <c:v>9.5971496242505963E-2</c:v>
                </c:pt>
                <c:pt idx="2081">
                  <c:v>9.5971496242505963E-2</c:v>
                </c:pt>
                <c:pt idx="2082">
                  <c:v>9.5971496242505963E-2</c:v>
                </c:pt>
                <c:pt idx="2083">
                  <c:v>9.5971496242505963E-2</c:v>
                </c:pt>
                <c:pt idx="2084">
                  <c:v>9.5971496242505963E-2</c:v>
                </c:pt>
                <c:pt idx="2085">
                  <c:v>9.5971496242505963E-2</c:v>
                </c:pt>
                <c:pt idx="2086">
                  <c:v>9.5971496242505963E-2</c:v>
                </c:pt>
                <c:pt idx="2087">
                  <c:v>9.5971496242505963E-2</c:v>
                </c:pt>
                <c:pt idx="2088">
                  <c:v>9.5971496242505963E-2</c:v>
                </c:pt>
                <c:pt idx="2089">
                  <c:v>9.5971496242505963E-2</c:v>
                </c:pt>
                <c:pt idx="2090">
                  <c:v>9.5971496242505963E-2</c:v>
                </c:pt>
                <c:pt idx="2091">
                  <c:v>9.5971496242505963E-2</c:v>
                </c:pt>
                <c:pt idx="2092">
                  <c:v>9.5971496242505963E-2</c:v>
                </c:pt>
                <c:pt idx="2093">
                  <c:v>9.5971496242505963E-2</c:v>
                </c:pt>
                <c:pt idx="2094">
                  <c:v>9.5971496242505963E-2</c:v>
                </c:pt>
                <c:pt idx="2095">
                  <c:v>9.5971496242505963E-2</c:v>
                </c:pt>
                <c:pt idx="2096">
                  <c:v>9.5971496242505963E-2</c:v>
                </c:pt>
                <c:pt idx="2097">
                  <c:v>9.5971496242505963E-2</c:v>
                </c:pt>
                <c:pt idx="2098">
                  <c:v>9.5971496242505963E-2</c:v>
                </c:pt>
                <c:pt idx="2099">
                  <c:v>9.5971496242505963E-2</c:v>
                </c:pt>
                <c:pt idx="2100">
                  <c:v>9.5971496242505963E-2</c:v>
                </c:pt>
                <c:pt idx="2101">
                  <c:v>9.5971496242505963E-2</c:v>
                </c:pt>
                <c:pt idx="2102">
                  <c:v>9.5971496242505963E-2</c:v>
                </c:pt>
                <c:pt idx="2103">
                  <c:v>9.5971496242505963E-2</c:v>
                </c:pt>
                <c:pt idx="2104">
                  <c:v>9.5971496242505963E-2</c:v>
                </c:pt>
                <c:pt idx="2105">
                  <c:v>9.5971496242505963E-2</c:v>
                </c:pt>
                <c:pt idx="2106">
                  <c:v>9.5971496242505963E-2</c:v>
                </c:pt>
                <c:pt idx="2107">
                  <c:v>9.5971496242505963E-2</c:v>
                </c:pt>
                <c:pt idx="2108">
                  <c:v>9.5971496242505963E-2</c:v>
                </c:pt>
                <c:pt idx="2109">
                  <c:v>9.5971496242505963E-2</c:v>
                </c:pt>
                <c:pt idx="2110">
                  <c:v>9.5971496242505963E-2</c:v>
                </c:pt>
                <c:pt idx="2111">
                  <c:v>9.5971496242505963E-2</c:v>
                </c:pt>
                <c:pt idx="2112">
                  <c:v>9.5971496242505963E-2</c:v>
                </c:pt>
                <c:pt idx="2113">
                  <c:v>9.5971496242505963E-2</c:v>
                </c:pt>
                <c:pt idx="2114">
                  <c:v>9.5971496242505963E-2</c:v>
                </c:pt>
                <c:pt idx="2115">
                  <c:v>9.5971496242505963E-2</c:v>
                </c:pt>
                <c:pt idx="2116">
                  <c:v>9.5971496242505963E-2</c:v>
                </c:pt>
                <c:pt idx="2117">
                  <c:v>9.5971496242505963E-2</c:v>
                </c:pt>
                <c:pt idx="2118">
                  <c:v>9.5971496242505963E-2</c:v>
                </c:pt>
                <c:pt idx="2119">
                  <c:v>9.5971496242505963E-2</c:v>
                </c:pt>
                <c:pt idx="2120">
                  <c:v>9.5971496242505963E-2</c:v>
                </c:pt>
                <c:pt idx="2121">
                  <c:v>9.5971496242505963E-2</c:v>
                </c:pt>
                <c:pt idx="2122">
                  <c:v>9.5971496242505963E-2</c:v>
                </c:pt>
                <c:pt idx="2123">
                  <c:v>9.5971496242505963E-2</c:v>
                </c:pt>
                <c:pt idx="2124">
                  <c:v>9.5971496242505963E-2</c:v>
                </c:pt>
                <c:pt idx="2125">
                  <c:v>9.5971496242505963E-2</c:v>
                </c:pt>
                <c:pt idx="2126">
                  <c:v>9.5971496242505963E-2</c:v>
                </c:pt>
                <c:pt idx="2127">
                  <c:v>9.5971496242505963E-2</c:v>
                </c:pt>
                <c:pt idx="2128">
                  <c:v>9.5971496242505963E-2</c:v>
                </c:pt>
                <c:pt idx="2129">
                  <c:v>9.5971496242505963E-2</c:v>
                </c:pt>
                <c:pt idx="2130">
                  <c:v>9.5971496242505963E-2</c:v>
                </c:pt>
                <c:pt idx="2131">
                  <c:v>9.5971496242505963E-2</c:v>
                </c:pt>
                <c:pt idx="2132">
                  <c:v>9.5971496242505963E-2</c:v>
                </c:pt>
                <c:pt idx="2133">
                  <c:v>9.5971496242505963E-2</c:v>
                </c:pt>
                <c:pt idx="2134">
                  <c:v>9.5971496242505963E-2</c:v>
                </c:pt>
                <c:pt idx="2135">
                  <c:v>9.5971496242505963E-2</c:v>
                </c:pt>
                <c:pt idx="2136">
                  <c:v>9.5971496242505963E-2</c:v>
                </c:pt>
                <c:pt idx="2137">
                  <c:v>9.5971496242505963E-2</c:v>
                </c:pt>
                <c:pt idx="2138">
                  <c:v>9.5971496242505963E-2</c:v>
                </c:pt>
                <c:pt idx="2139">
                  <c:v>9.5971496242505963E-2</c:v>
                </c:pt>
                <c:pt idx="2140">
                  <c:v>9.5971496242505963E-2</c:v>
                </c:pt>
                <c:pt idx="2141">
                  <c:v>9.5971496242505963E-2</c:v>
                </c:pt>
                <c:pt idx="2142">
                  <c:v>9.5971496242505963E-2</c:v>
                </c:pt>
                <c:pt idx="2143">
                  <c:v>9.5971496242505963E-2</c:v>
                </c:pt>
                <c:pt idx="2144">
                  <c:v>9.5971496242505963E-2</c:v>
                </c:pt>
                <c:pt idx="2145">
                  <c:v>9.5971496242505963E-2</c:v>
                </c:pt>
                <c:pt idx="2146">
                  <c:v>9.5971496242505963E-2</c:v>
                </c:pt>
                <c:pt idx="2147">
                  <c:v>9.5971496242505963E-2</c:v>
                </c:pt>
                <c:pt idx="2148">
                  <c:v>9.5971496242505963E-2</c:v>
                </c:pt>
                <c:pt idx="2149">
                  <c:v>9.5971496242505963E-2</c:v>
                </c:pt>
                <c:pt idx="2150">
                  <c:v>9.5971496242505963E-2</c:v>
                </c:pt>
                <c:pt idx="2151">
                  <c:v>9.5971496242505963E-2</c:v>
                </c:pt>
                <c:pt idx="2152">
                  <c:v>9.5971496242505963E-2</c:v>
                </c:pt>
                <c:pt idx="2153">
                  <c:v>9.5971496242505963E-2</c:v>
                </c:pt>
                <c:pt idx="2154">
                  <c:v>9.5971496242505963E-2</c:v>
                </c:pt>
                <c:pt idx="2155">
                  <c:v>9.5971496242505963E-2</c:v>
                </c:pt>
                <c:pt idx="2156">
                  <c:v>9.5971496242505963E-2</c:v>
                </c:pt>
                <c:pt idx="2157">
                  <c:v>9.5971496242505963E-2</c:v>
                </c:pt>
                <c:pt idx="2158">
                  <c:v>9.5971496242505963E-2</c:v>
                </c:pt>
                <c:pt idx="2159">
                  <c:v>9.5971496242505963E-2</c:v>
                </c:pt>
                <c:pt idx="2160">
                  <c:v>9.5971496242505963E-2</c:v>
                </c:pt>
                <c:pt idx="2161">
                  <c:v>9.5971496242505963E-2</c:v>
                </c:pt>
                <c:pt idx="2162">
                  <c:v>9.5971496242505963E-2</c:v>
                </c:pt>
                <c:pt idx="2163">
                  <c:v>9.5971496242505963E-2</c:v>
                </c:pt>
                <c:pt idx="2164">
                  <c:v>9.5971496242505963E-2</c:v>
                </c:pt>
                <c:pt idx="2165">
                  <c:v>9.5971496242505963E-2</c:v>
                </c:pt>
                <c:pt idx="2166">
                  <c:v>9.5971496242505963E-2</c:v>
                </c:pt>
                <c:pt idx="2167">
                  <c:v>9.5971496242505963E-2</c:v>
                </c:pt>
                <c:pt idx="2168">
                  <c:v>9.5971496242505963E-2</c:v>
                </c:pt>
                <c:pt idx="2169">
                  <c:v>9.5971496242505963E-2</c:v>
                </c:pt>
                <c:pt idx="2170">
                  <c:v>9.5971496242505963E-2</c:v>
                </c:pt>
                <c:pt idx="2171">
                  <c:v>9.5971496242505963E-2</c:v>
                </c:pt>
                <c:pt idx="2172">
                  <c:v>9.5971496242505963E-2</c:v>
                </c:pt>
                <c:pt idx="2173">
                  <c:v>9.5971496242505963E-2</c:v>
                </c:pt>
                <c:pt idx="2174">
                  <c:v>9.5971496242505963E-2</c:v>
                </c:pt>
                <c:pt idx="2175">
                  <c:v>9.5971496242505963E-2</c:v>
                </c:pt>
                <c:pt idx="2176">
                  <c:v>9.5971496242505963E-2</c:v>
                </c:pt>
                <c:pt idx="2177">
                  <c:v>9.5971496242505963E-2</c:v>
                </c:pt>
                <c:pt idx="2178">
                  <c:v>9.5971496242505963E-2</c:v>
                </c:pt>
                <c:pt idx="2179">
                  <c:v>9.5971496242505963E-2</c:v>
                </c:pt>
                <c:pt idx="2180">
                  <c:v>9.5971496242505963E-2</c:v>
                </c:pt>
                <c:pt idx="2181">
                  <c:v>9.5971496242505963E-2</c:v>
                </c:pt>
                <c:pt idx="2182">
                  <c:v>9.5971496242505963E-2</c:v>
                </c:pt>
                <c:pt idx="2183">
                  <c:v>9.5971496242505963E-2</c:v>
                </c:pt>
                <c:pt idx="2184">
                  <c:v>9.5971496242505963E-2</c:v>
                </c:pt>
                <c:pt idx="2185">
                  <c:v>9.5971496242505963E-2</c:v>
                </c:pt>
                <c:pt idx="2186">
                  <c:v>9.5971496242505963E-2</c:v>
                </c:pt>
                <c:pt idx="2187">
                  <c:v>9.5971496242505963E-2</c:v>
                </c:pt>
                <c:pt idx="2188">
                  <c:v>9.5971496242505963E-2</c:v>
                </c:pt>
                <c:pt idx="2189">
                  <c:v>9.5971496242505963E-2</c:v>
                </c:pt>
                <c:pt idx="2190">
                  <c:v>9.5971496242505963E-2</c:v>
                </c:pt>
                <c:pt idx="2191">
                  <c:v>9.5971496242505963E-2</c:v>
                </c:pt>
                <c:pt idx="2192">
                  <c:v>9.5971496242505963E-2</c:v>
                </c:pt>
                <c:pt idx="2193">
                  <c:v>9.5971496242505963E-2</c:v>
                </c:pt>
                <c:pt idx="2194">
                  <c:v>9.5971496242505963E-2</c:v>
                </c:pt>
                <c:pt idx="2195">
                  <c:v>9.5971496242505963E-2</c:v>
                </c:pt>
                <c:pt idx="2196">
                  <c:v>9.5971496242505963E-2</c:v>
                </c:pt>
                <c:pt idx="2197">
                  <c:v>9.5971496242505963E-2</c:v>
                </c:pt>
                <c:pt idx="2198">
                  <c:v>9.5971496242505963E-2</c:v>
                </c:pt>
                <c:pt idx="2199">
                  <c:v>9.5971496242505963E-2</c:v>
                </c:pt>
                <c:pt idx="2200">
                  <c:v>9.5971496242505963E-2</c:v>
                </c:pt>
                <c:pt idx="2201">
                  <c:v>9.5971496242505963E-2</c:v>
                </c:pt>
                <c:pt idx="2202">
                  <c:v>9.5971496242505963E-2</c:v>
                </c:pt>
                <c:pt idx="2203">
                  <c:v>9.5971496242505963E-2</c:v>
                </c:pt>
                <c:pt idx="2204">
                  <c:v>9.5971496242505963E-2</c:v>
                </c:pt>
                <c:pt idx="2205">
                  <c:v>9.5971496242505963E-2</c:v>
                </c:pt>
                <c:pt idx="2206">
                  <c:v>9.5971496242505963E-2</c:v>
                </c:pt>
                <c:pt idx="2207">
                  <c:v>9.5971496242505963E-2</c:v>
                </c:pt>
                <c:pt idx="2208">
                  <c:v>9.5971496242505963E-2</c:v>
                </c:pt>
                <c:pt idx="2209">
                  <c:v>9.5971496242505963E-2</c:v>
                </c:pt>
                <c:pt idx="2210">
                  <c:v>9.5971496242505963E-2</c:v>
                </c:pt>
                <c:pt idx="2211">
                  <c:v>9.5971496242505963E-2</c:v>
                </c:pt>
                <c:pt idx="2212">
                  <c:v>9.5971496242505963E-2</c:v>
                </c:pt>
                <c:pt idx="2213">
                  <c:v>9.5971496242505963E-2</c:v>
                </c:pt>
                <c:pt idx="2214">
                  <c:v>9.5971496242505963E-2</c:v>
                </c:pt>
                <c:pt idx="2215">
                  <c:v>9.5971496242505963E-2</c:v>
                </c:pt>
                <c:pt idx="2216">
                  <c:v>9.5971496242505963E-2</c:v>
                </c:pt>
                <c:pt idx="2217">
                  <c:v>9.5971496242505963E-2</c:v>
                </c:pt>
                <c:pt idx="2218">
                  <c:v>9.5971496242505963E-2</c:v>
                </c:pt>
                <c:pt idx="2219">
                  <c:v>9.5971496242505963E-2</c:v>
                </c:pt>
                <c:pt idx="2220">
                  <c:v>9.5971496242505963E-2</c:v>
                </c:pt>
                <c:pt idx="2221">
                  <c:v>9.5971496242505963E-2</c:v>
                </c:pt>
                <c:pt idx="2222">
                  <c:v>9.5971496242505963E-2</c:v>
                </c:pt>
                <c:pt idx="2223">
                  <c:v>9.5971496242505963E-2</c:v>
                </c:pt>
                <c:pt idx="2224">
                  <c:v>9.5971496242505963E-2</c:v>
                </c:pt>
                <c:pt idx="2225">
                  <c:v>9.5971496242505963E-2</c:v>
                </c:pt>
                <c:pt idx="2226">
                  <c:v>9.5971496242505963E-2</c:v>
                </c:pt>
                <c:pt idx="2227">
                  <c:v>9.5971496242505963E-2</c:v>
                </c:pt>
                <c:pt idx="2228">
                  <c:v>9.5971496242505963E-2</c:v>
                </c:pt>
                <c:pt idx="2229">
                  <c:v>9.5971496242505963E-2</c:v>
                </c:pt>
                <c:pt idx="2230">
                  <c:v>9.5971496242505963E-2</c:v>
                </c:pt>
                <c:pt idx="2231">
                  <c:v>9.5971496242505963E-2</c:v>
                </c:pt>
                <c:pt idx="2232">
                  <c:v>9.5971496242505963E-2</c:v>
                </c:pt>
                <c:pt idx="2233">
                  <c:v>9.5971496242505963E-2</c:v>
                </c:pt>
                <c:pt idx="2234">
                  <c:v>9.5971496242505963E-2</c:v>
                </c:pt>
                <c:pt idx="2235">
                  <c:v>9.5971496242505963E-2</c:v>
                </c:pt>
                <c:pt idx="2236">
                  <c:v>9.5971496242505963E-2</c:v>
                </c:pt>
                <c:pt idx="2237">
                  <c:v>9.5971496242505963E-2</c:v>
                </c:pt>
                <c:pt idx="2238">
                  <c:v>9.5971496242505963E-2</c:v>
                </c:pt>
                <c:pt idx="2239">
                  <c:v>9.5971496242505963E-2</c:v>
                </c:pt>
                <c:pt idx="2240">
                  <c:v>9.5971496242505963E-2</c:v>
                </c:pt>
                <c:pt idx="2241">
                  <c:v>9.5971496242505963E-2</c:v>
                </c:pt>
                <c:pt idx="2242">
                  <c:v>9.5971496242505963E-2</c:v>
                </c:pt>
                <c:pt idx="2243">
                  <c:v>9.5971496242505963E-2</c:v>
                </c:pt>
                <c:pt idx="2244">
                  <c:v>9.5971496242505963E-2</c:v>
                </c:pt>
                <c:pt idx="2245">
                  <c:v>9.5971496242505963E-2</c:v>
                </c:pt>
                <c:pt idx="2246">
                  <c:v>9.5971496242505963E-2</c:v>
                </c:pt>
                <c:pt idx="2247">
                  <c:v>9.5971496242505963E-2</c:v>
                </c:pt>
                <c:pt idx="2248">
                  <c:v>9.5971496242505963E-2</c:v>
                </c:pt>
                <c:pt idx="2249">
                  <c:v>9.5971496242505963E-2</c:v>
                </c:pt>
                <c:pt idx="2250">
                  <c:v>9.5971496242505963E-2</c:v>
                </c:pt>
                <c:pt idx="2251">
                  <c:v>9.5971496242505963E-2</c:v>
                </c:pt>
                <c:pt idx="2252">
                  <c:v>9.5971496242505963E-2</c:v>
                </c:pt>
                <c:pt idx="2253">
                  <c:v>9.5971496242505963E-2</c:v>
                </c:pt>
                <c:pt idx="2254">
                  <c:v>9.5971496242505963E-2</c:v>
                </c:pt>
                <c:pt idx="2255">
                  <c:v>9.5971496242505963E-2</c:v>
                </c:pt>
                <c:pt idx="2256">
                  <c:v>9.5971496242505963E-2</c:v>
                </c:pt>
                <c:pt idx="2257">
                  <c:v>9.5971496242505963E-2</c:v>
                </c:pt>
                <c:pt idx="2258">
                  <c:v>9.5971496242505963E-2</c:v>
                </c:pt>
                <c:pt idx="2259">
                  <c:v>9.5971496242505963E-2</c:v>
                </c:pt>
                <c:pt idx="2260">
                  <c:v>9.5971496242505963E-2</c:v>
                </c:pt>
                <c:pt idx="2261">
                  <c:v>9.5971496242505963E-2</c:v>
                </c:pt>
                <c:pt idx="2262">
                  <c:v>9.5971496242505963E-2</c:v>
                </c:pt>
                <c:pt idx="2263">
                  <c:v>9.5971496242505963E-2</c:v>
                </c:pt>
                <c:pt idx="2264">
                  <c:v>9.5971496242505963E-2</c:v>
                </c:pt>
                <c:pt idx="2265">
                  <c:v>9.5971496242505963E-2</c:v>
                </c:pt>
                <c:pt idx="2266">
                  <c:v>9.5971496242505963E-2</c:v>
                </c:pt>
                <c:pt idx="2267">
                  <c:v>9.5971496242505963E-2</c:v>
                </c:pt>
                <c:pt idx="2268">
                  <c:v>9.5971496242505963E-2</c:v>
                </c:pt>
                <c:pt idx="2269">
                  <c:v>9.5971496242505963E-2</c:v>
                </c:pt>
                <c:pt idx="2270">
                  <c:v>9.5971496242505963E-2</c:v>
                </c:pt>
                <c:pt idx="2271">
                  <c:v>9.5971496242505963E-2</c:v>
                </c:pt>
                <c:pt idx="2272">
                  <c:v>9.5971496242505963E-2</c:v>
                </c:pt>
                <c:pt idx="2273">
                  <c:v>9.5971496242505963E-2</c:v>
                </c:pt>
                <c:pt idx="2274">
                  <c:v>9.5971496242505963E-2</c:v>
                </c:pt>
                <c:pt idx="2275">
                  <c:v>9.5971496242505963E-2</c:v>
                </c:pt>
                <c:pt idx="2276">
                  <c:v>9.5971496242505963E-2</c:v>
                </c:pt>
                <c:pt idx="2277">
                  <c:v>9.5971496242505963E-2</c:v>
                </c:pt>
                <c:pt idx="2278">
                  <c:v>9.5971496242505963E-2</c:v>
                </c:pt>
                <c:pt idx="2279">
                  <c:v>9.5971496242505963E-2</c:v>
                </c:pt>
                <c:pt idx="2280">
                  <c:v>9.5971496242505963E-2</c:v>
                </c:pt>
                <c:pt idx="2281">
                  <c:v>8.3335496799258835E-2</c:v>
                </c:pt>
                <c:pt idx="2282">
                  <c:v>8.3335496799258835E-2</c:v>
                </c:pt>
                <c:pt idx="2283">
                  <c:v>8.3335496799258835E-2</c:v>
                </c:pt>
                <c:pt idx="2284">
                  <c:v>8.3335496799258835E-2</c:v>
                </c:pt>
                <c:pt idx="2285">
                  <c:v>8.3335496799258835E-2</c:v>
                </c:pt>
                <c:pt idx="2286">
                  <c:v>8.3335496799258835E-2</c:v>
                </c:pt>
                <c:pt idx="2287">
                  <c:v>8.3335496799258835E-2</c:v>
                </c:pt>
                <c:pt idx="2288">
                  <c:v>8.3335496799258835E-2</c:v>
                </c:pt>
                <c:pt idx="2289">
                  <c:v>8.3335496799258835E-2</c:v>
                </c:pt>
                <c:pt idx="2290">
                  <c:v>8.3335496799258835E-2</c:v>
                </c:pt>
                <c:pt idx="2291">
                  <c:v>8.3335496799258835E-2</c:v>
                </c:pt>
                <c:pt idx="2292">
                  <c:v>8.3335496799258835E-2</c:v>
                </c:pt>
                <c:pt idx="2293">
                  <c:v>8.3335496799258835E-2</c:v>
                </c:pt>
                <c:pt idx="2294">
                  <c:v>8.3335496799258835E-2</c:v>
                </c:pt>
                <c:pt idx="2295">
                  <c:v>8.3335496799258835E-2</c:v>
                </c:pt>
                <c:pt idx="2296">
                  <c:v>8.3335496799258835E-2</c:v>
                </c:pt>
                <c:pt idx="2297">
                  <c:v>8.3335496799258835E-2</c:v>
                </c:pt>
                <c:pt idx="2298">
                  <c:v>8.3335496799258835E-2</c:v>
                </c:pt>
                <c:pt idx="2299">
                  <c:v>8.3335496799258835E-2</c:v>
                </c:pt>
                <c:pt idx="2300">
                  <c:v>8.3335496799258835E-2</c:v>
                </c:pt>
                <c:pt idx="2301">
                  <c:v>8.3335496799258835E-2</c:v>
                </c:pt>
                <c:pt idx="2302">
                  <c:v>8.3335496799258835E-2</c:v>
                </c:pt>
                <c:pt idx="2303">
                  <c:v>8.3335496799258835E-2</c:v>
                </c:pt>
                <c:pt idx="2304">
                  <c:v>8.3335496799258835E-2</c:v>
                </c:pt>
                <c:pt idx="2305">
                  <c:v>8.3335496799258835E-2</c:v>
                </c:pt>
                <c:pt idx="2306">
                  <c:v>8.3335496799258835E-2</c:v>
                </c:pt>
                <c:pt idx="2307">
                  <c:v>8.3335496799258835E-2</c:v>
                </c:pt>
                <c:pt idx="2308">
                  <c:v>8.3335496799258835E-2</c:v>
                </c:pt>
                <c:pt idx="2309">
                  <c:v>8.3335496799258835E-2</c:v>
                </c:pt>
                <c:pt idx="2310">
                  <c:v>8.3335496799258835E-2</c:v>
                </c:pt>
                <c:pt idx="2311">
                  <c:v>8.3335496799258835E-2</c:v>
                </c:pt>
                <c:pt idx="2312">
                  <c:v>8.3335496799258835E-2</c:v>
                </c:pt>
                <c:pt idx="2313">
                  <c:v>8.3335496799258835E-2</c:v>
                </c:pt>
                <c:pt idx="2314">
                  <c:v>8.3335496799258835E-2</c:v>
                </c:pt>
                <c:pt idx="2315">
                  <c:v>8.3335496799258835E-2</c:v>
                </c:pt>
                <c:pt idx="2316">
                  <c:v>8.3335496799258835E-2</c:v>
                </c:pt>
                <c:pt idx="2317">
                  <c:v>8.3335496799258835E-2</c:v>
                </c:pt>
                <c:pt idx="2318">
                  <c:v>8.3335496799258835E-2</c:v>
                </c:pt>
                <c:pt idx="2319">
                  <c:v>8.3335496799258835E-2</c:v>
                </c:pt>
                <c:pt idx="2320">
                  <c:v>8.3335496799258835E-2</c:v>
                </c:pt>
                <c:pt idx="2321">
                  <c:v>8.3335496799258835E-2</c:v>
                </c:pt>
                <c:pt idx="2322">
                  <c:v>8.3335496799258835E-2</c:v>
                </c:pt>
                <c:pt idx="2323">
                  <c:v>8.3335496799258835E-2</c:v>
                </c:pt>
                <c:pt idx="2324">
                  <c:v>8.3335496799258835E-2</c:v>
                </c:pt>
                <c:pt idx="2325">
                  <c:v>8.3335496799258835E-2</c:v>
                </c:pt>
                <c:pt idx="2326">
                  <c:v>8.3335496799258835E-2</c:v>
                </c:pt>
                <c:pt idx="2327">
                  <c:v>8.3335496799258835E-2</c:v>
                </c:pt>
                <c:pt idx="2328">
                  <c:v>8.3335496799258835E-2</c:v>
                </c:pt>
                <c:pt idx="2329">
                  <c:v>8.3335496799258835E-2</c:v>
                </c:pt>
                <c:pt idx="2330">
                  <c:v>8.3335496799258835E-2</c:v>
                </c:pt>
                <c:pt idx="2331">
                  <c:v>8.3335496799258835E-2</c:v>
                </c:pt>
                <c:pt idx="2332">
                  <c:v>8.3335496799258835E-2</c:v>
                </c:pt>
                <c:pt idx="2333">
                  <c:v>8.3335496799258835E-2</c:v>
                </c:pt>
                <c:pt idx="2334">
                  <c:v>8.3335496799258835E-2</c:v>
                </c:pt>
                <c:pt idx="2335">
                  <c:v>8.3335496799258835E-2</c:v>
                </c:pt>
                <c:pt idx="2336">
                  <c:v>8.3335496799258835E-2</c:v>
                </c:pt>
                <c:pt idx="2337">
                  <c:v>8.3335496799258835E-2</c:v>
                </c:pt>
                <c:pt idx="2338">
                  <c:v>8.3335496799258835E-2</c:v>
                </c:pt>
                <c:pt idx="2339">
                  <c:v>8.3335496799258835E-2</c:v>
                </c:pt>
                <c:pt idx="2340">
                  <c:v>8.3335496799258835E-2</c:v>
                </c:pt>
                <c:pt idx="2341">
                  <c:v>8.3335496799258835E-2</c:v>
                </c:pt>
                <c:pt idx="2342">
                  <c:v>8.3335496799258835E-2</c:v>
                </c:pt>
                <c:pt idx="2343">
                  <c:v>8.3335496799258835E-2</c:v>
                </c:pt>
                <c:pt idx="2344">
                  <c:v>8.3335496799258835E-2</c:v>
                </c:pt>
                <c:pt idx="2345">
                  <c:v>8.3335496799258835E-2</c:v>
                </c:pt>
                <c:pt idx="2346">
                  <c:v>8.3335496799258835E-2</c:v>
                </c:pt>
                <c:pt idx="2347">
                  <c:v>8.3335496799258835E-2</c:v>
                </c:pt>
                <c:pt idx="2348">
                  <c:v>8.3335496799258835E-2</c:v>
                </c:pt>
                <c:pt idx="2349">
                  <c:v>8.3335496799258835E-2</c:v>
                </c:pt>
                <c:pt idx="2350">
                  <c:v>8.3335496799258835E-2</c:v>
                </c:pt>
                <c:pt idx="2351">
                  <c:v>8.3335496799258835E-2</c:v>
                </c:pt>
                <c:pt idx="2352">
                  <c:v>8.3335496799258835E-2</c:v>
                </c:pt>
                <c:pt idx="2353">
                  <c:v>8.3335496799258835E-2</c:v>
                </c:pt>
                <c:pt idx="2354">
                  <c:v>8.3335496799258835E-2</c:v>
                </c:pt>
                <c:pt idx="2355">
                  <c:v>8.3335496799258835E-2</c:v>
                </c:pt>
                <c:pt idx="2356">
                  <c:v>8.3335496799258835E-2</c:v>
                </c:pt>
                <c:pt idx="2357">
                  <c:v>8.3335496799258835E-2</c:v>
                </c:pt>
                <c:pt idx="2358">
                  <c:v>8.3335496799258835E-2</c:v>
                </c:pt>
                <c:pt idx="2359">
                  <c:v>8.3335496799258835E-2</c:v>
                </c:pt>
                <c:pt idx="2360">
                  <c:v>8.3335496799258835E-2</c:v>
                </c:pt>
                <c:pt idx="2361">
                  <c:v>8.3335496799258835E-2</c:v>
                </c:pt>
                <c:pt idx="2362">
                  <c:v>8.3335496799258835E-2</c:v>
                </c:pt>
                <c:pt idx="2363">
                  <c:v>8.3335496799258835E-2</c:v>
                </c:pt>
                <c:pt idx="2364">
                  <c:v>8.3335496799258835E-2</c:v>
                </c:pt>
                <c:pt idx="2365">
                  <c:v>8.3335496799258835E-2</c:v>
                </c:pt>
                <c:pt idx="2366">
                  <c:v>8.3335496799258835E-2</c:v>
                </c:pt>
                <c:pt idx="2367">
                  <c:v>8.3335496799258835E-2</c:v>
                </c:pt>
                <c:pt idx="2368">
                  <c:v>8.3335496799258835E-2</c:v>
                </c:pt>
                <c:pt idx="2369">
                  <c:v>8.3335496799258835E-2</c:v>
                </c:pt>
                <c:pt idx="2370">
                  <c:v>8.3335496799258835E-2</c:v>
                </c:pt>
                <c:pt idx="2371">
                  <c:v>8.3335496799258835E-2</c:v>
                </c:pt>
                <c:pt idx="2372">
                  <c:v>8.3335496799258835E-2</c:v>
                </c:pt>
                <c:pt idx="2373">
                  <c:v>8.3335496799258835E-2</c:v>
                </c:pt>
                <c:pt idx="2374">
                  <c:v>8.3335496799258835E-2</c:v>
                </c:pt>
                <c:pt idx="2375">
                  <c:v>8.3335496799258835E-2</c:v>
                </c:pt>
                <c:pt idx="2376">
                  <c:v>8.3335496799258835E-2</c:v>
                </c:pt>
                <c:pt idx="2377">
                  <c:v>8.3335496799258835E-2</c:v>
                </c:pt>
                <c:pt idx="2378">
                  <c:v>8.3335496799258835E-2</c:v>
                </c:pt>
                <c:pt idx="2379">
                  <c:v>8.3335496799258835E-2</c:v>
                </c:pt>
                <c:pt idx="2380">
                  <c:v>8.3335496799258835E-2</c:v>
                </c:pt>
                <c:pt idx="2381">
                  <c:v>8.3335496799258835E-2</c:v>
                </c:pt>
                <c:pt idx="2382">
                  <c:v>8.3335496799258835E-2</c:v>
                </c:pt>
                <c:pt idx="2383">
                  <c:v>8.3335496799258835E-2</c:v>
                </c:pt>
                <c:pt idx="2384">
                  <c:v>8.3335496799258835E-2</c:v>
                </c:pt>
                <c:pt idx="2385">
                  <c:v>8.3335496799258835E-2</c:v>
                </c:pt>
                <c:pt idx="2386">
                  <c:v>8.3335496799258835E-2</c:v>
                </c:pt>
                <c:pt idx="2387">
                  <c:v>8.3335496799258835E-2</c:v>
                </c:pt>
                <c:pt idx="2388">
                  <c:v>8.3335496799258835E-2</c:v>
                </c:pt>
                <c:pt idx="2389">
                  <c:v>8.3335496799258835E-2</c:v>
                </c:pt>
                <c:pt idx="2390">
                  <c:v>8.3335496799258835E-2</c:v>
                </c:pt>
                <c:pt idx="2391">
                  <c:v>8.3335496799258835E-2</c:v>
                </c:pt>
                <c:pt idx="2392">
                  <c:v>8.3335496799258835E-2</c:v>
                </c:pt>
                <c:pt idx="2393">
                  <c:v>8.3335496799258835E-2</c:v>
                </c:pt>
                <c:pt idx="2394">
                  <c:v>8.3335496799258835E-2</c:v>
                </c:pt>
                <c:pt idx="2395">
                  <c:v>8.3335496799258835E-2</c:v>
                </c:pt>
                <c:pt idx="2396">
                  <c:v>8.3335496799258835E-2</c:v>
                </c:pt>
                <c:pt idx="2397">
                  <c:v>8.3335496799258835E-2</c:v>
                </c:pt>
                <c:pt idx="2398">
                  <c:v>8.3335496799258835E-2</c:v>
                </c:pt>
                <c:pt idx="2399">
                  <c:v>8.3335496799258835E-2</c:v>
                </c:pt>
                <c:pt idx="2400">
                  <c:v>8.3335496799258835E-2</c:v>
                </c:pt>
                <c:pt idx="2401">
                  <c:v>8.3335496799258835E-2</c:v>
                </c:pt>
                <c:pt idx="2402">
                  <c:v>8.3335496799258835E-2</c:v>
                </c:pt>
                <c:pt idx="2403">
                  <c:v>8.3335496799258835E-2</c:v>
                </c:pt>
                <c:pt idx="2404">
                  <c:v>8.3335496799258835E-2</c:v>
                </c:pt>
                <c:pt idx="2405">
                  <c:v>8.3335496799258835E-2</c:v>
                </c:pt>
                <c:pt idx="2406">
                  <c:v>8.3335496799258835E-2</c:v>
                </c:pt>
                <c:pt idx="2407">
                  <c:v>8.3335496799258835E-2</c:v>
                </c:pt>
                <c:pt idx="2408">
                  <c:v>8.3335496799258835E-2</c:v>
                </c:pt>
                <c:pt idx="2409">
                  <c:v>8.3335496799258835E-2</c:v>
                </c:pt>
                <c:pt idx="2410">
                  <c:v>8.3335496799258835E-2</c:v>
                </c:pt>
                <c:pt idx="2411">
                  <c:v>8.3335496799258835E-2</c:v>
                </c:pt>
                <c:pt idx="2412">
                  <c:v>8.3335496799258835E-2</c:v>
                </c:pt>
                <c:pt idx="2413">
                  <c:v>8.3335496799258835E-2</c:v>
                </c:pt>
                <c:pt idx="2414">
                  <c:v>8.3335496799258835E-2</c:v>
                </c:pt>
                <c:pt idx="2415">
                  <c:v>8.3335496799258835E-2</c:v>
                </c:pt>
                <c:pt idx="2416">
                  <c:v>8.3335496799258835E-2</c:v>
                </c:pt>
                <c:pt idx="2417">
                  <c:v>8.3335496799258835E-2</c:v>
                </c:pt>
                <c:pt idx="2418">
                  <c:v>8.3335496799258835E-2</c:v>
                </c:pt>
                <c:pt idx="2419">
                  <c:v>8.3335496799258835E-2</c:v>
                </c:pt>
                <c:pt idx="2420">
                  <c:v>8.3335496799258835E-2</c:v>
                </c:pt>
                <c:pt idx="2421">
                  <c:v>8.3335496799258835E-2</c:v>
                </c:pt>
                <c:pt idx="2422">
                  <c:v>8.3335496799258835E-2</c:v>
                </c:pt>
                <c:pt idx="2423">
                  <c:v>8.3335496799258835E-2</c:v>
                </c:pt>
                <c:pt idx="2424">
                  <c:v>8.3335496799258835E-2</c:v>
                </c:pt>
                <c:pt idx="2425">
                  <c:v>8.3335496799258835E-2</c:v>
                </c:pt>
                <c:pt idx="2426">
                  <c:v>8.3335496799258835E-2</c:v>
                </c:pt>
                <c:pt idx="2427">
                  <c:v>8.3335496799258835E-2</c:v>
                </c:pt>
                <c:pt idx="2428">
                  <c:v>8.3335496799258835E-2</c:v>
                </c:pt>
                <c:pt idx="2429">
                  <c:v>8.3335496799258835E-2</c:v>
                </c:pt>
                <c:pt idx="2430">
                  <c:v>8.3335496799258835E-2</c:v>
                </c:pt>
                <c:pt idx="2431">
                  <c:v>8.3335496799258835E-2</c:v>
                </c:pt>
                <c:pt idx="2432">
                  <c:v>8.3335496799258835E-2</c:v>
                </c:pt>
                <c:pt idx="2433">
                  <c:v>8.3335496799258835E-2</c:v>
                </c:pt>
                <c:pt idx="2434">
                  <c:v>8.3335496799258835E-2</c:v>
                </c:pt>
                <c:pt idx="2435">
                  <c:v>8.3335496799258835E-2</c:v>
                </c:pt>
                <c:pt idx="2436">
                  <c:v>8.3335496799258835E-2</c:v>
                </c:pt>
                <c:pt idx="2437">
                  <c:v>8.3335496799258835E-2</c:v>
                </c:pt>
                <c:pt idx="2438">
                  <c:v>8.3335496799258835E-2</c:v>
                </c:pt>
                <c:pt idx="2439">
                  <c:v>8.3335496799258835E-2</c:v>
                </c:pt>
                <c:pt idx="2440">
                  <c:v>8.3335496799258835E-2</c:v>
                </c:pt>
                <c:pt idx="2441">
                  <c:v>8.3335496799258835E-2</c:v>
                </c:pt>
                <c:pt idx="2442">
                  <c:v>8.3335496799258835E-2</c:v>
                </c:pt>
                <c:pt idx="2443">
                  <c:v>8.3335496799258835E-2</c:v>
                </c:pt>
                <c:pt idx="2444">
                  <c:v>8.3335496799258835E-2</c:v>
                </c:pt>
                <c:pt idx="2445">
                  <c:v>8.3335496799258835E-2</c:v>
                </c:pt>
                <c:pt idx="2446">
                  <c:v>8.3335496799258835E-2</c:v>
                </c:pt>
                <c:pt idx="2447">
                  <c:v>8.3335496799258835E-2</c:v>
                </c:pt>
                <c:pt idx="2448">
                  <c:v>8.3335496799258835E-2</c:v>
                </c:pt>
                <c:pt idx="2449">
                  <c:v>8.3335496799258835E-2</c:v>
                </c:pt>
                <c:pt idx="2450">
                  <c:v>8.3335496799258835E-2</c:v>
                </c:pt>
                <c:pt idx="2451">
                  <c:v>8.3335496799258835E-2</c:v>
                </c:pt>
                <c:pt idx="2452">
                  <c:v>8.3335496799258835E-2</c:v>
                </c:pt>
                <c:pt idx="2453">
                  <c:v>8.3335496799258835E-2</c:v>
                </c:pt>
                <c:pt idx="2454">
                  <c:v>8.3335496799258835E-2</c:v>
                </c:pt>
                <c:pt idx="2455">
                  <c:v>8.3335496799258835E-2</c:v>
                </c:pt>
                <c:pt idx="2456">
                  <c:v>8.3335496799258835E-2</c:v>
                </c:pt>
                <c:pt idx="2457">
                  <c:v>8.3335496799258835E-2</c:v>
                </c:pt>
                <c:pt idx="2458">
                  <c:v>8.3335496799258835E-2</c:v>
                </c:pt>
                <c:pt idx="2459">
                  <c:v>8.3335496799258835E-2</c:v>
                </c:pt>
                <c:pt idx="2460">
                  <c:v>8.3335496799258835E-2</c:v>
                </c:pt>
                <c:pt idx="2461">
                  <c:v>8.3335496799258835E-2</c:v>
                </c:pt>
                <c:pt idx="2462">
                  <c:v>8.3335496799258835E-2</c:v>
                </c:pt>
                <c:pt idx="2463">
                  <c:v>8.3335496799258835E-2</c:v>
                </c:pt>
                <c:pt idx="2464">
                  <c:v>8.3335496799258835E-2</c:v>
                </c:pt>
                <c:pt idx="2465">
                  <c:v>8.3335496799258835E-2</c:v>
                </c:pt>
                <c:pt idx="2466">
                  <c:v>8.3335496799258835E-2</c:v>
                </c:pt>
                <c:pt idx="2467">
                  <c:v>8.3335496799258835E-2</c:v>
                </c:pt>
                <c:pt idx="2468">
                  <c:v>8.3335496799258835E-2</c:v>
                </c:pt>
                <c:pt idx="2469">
                  <c:v>8.3335496799258835E-2</c:v>
                </c:pt>
                <c:pt idx="2470">
                  <c:v>8.3335496799258835E-2</c:v>
                </c:pt>
                <c:pt idx="2471">
                  <c:v>8.3335496799258835E-2</c:v>
                </c:pt>
                <c:pt idx="2472">
                  <c:v>8.3335496799258835E-2</c:v>
                </c:pt>
                <c:pt idx="2473">
                  <c:v>8.3335496799258835E-2</c:v>
                </c:pt>
                <c:pt idx="2474">
                  <c:v>8.3335496799258835E-2</c:v>
                </c:pt>
                <c:pt idx="2475">
                  <c:v>8.3335496799258835E-2</c:v>
                </c:pt>
                <c:pt idx="2476">
                  <c:v>8.3335496799258835E-2</c:v>
                </c:pt>
                <c:pt idx="2477">
                  <c:v>8.3335496799258835E-2</c:v>
                </c:pt>
                <c:pt idx="2478">
                  <c:v>8.3335496799258835E-2</c:v>
                </c:pt>
                <c:pt idx="2479">
                  <c:v>8.3335496799258835E-2</c:v>
                </c:pt>
                <c:pt idx="2480">
                  <c:v>8.3335496799258835E-2</c:v>
                </c:pt>
                <c:pt idx="2481">
                  <c:v>8.3335496799258835E-2</c:v>
                </c:pt>
                <c:pt idx="2482">
                  <c:v>8.3335496799258835E-2</c:v>
                </c:pt>
                <c:pt idx="2483">
                  <c:v>8.3335496799258835E-2</c:v>
                </c:pt>
                <c:pt idx="2484">
                  <c:v>8.3335496799258835E-2</c:v>
                </c:pt>
                <c:pt idx="2485">
                  <c:v>8.3335496799258835E-2</c:v>
                </c:pt>
                <c:pt idx="2486">
                  <c:v>8.3335496799258835E-2</c:v>
                </c:pt>
                <c:pt idx="2487">
                  <c:v>8.3335496799258835E-2</c:v>
                </c:pt>
                <c:pt idx="2488">
                  <c:v>8.3335496799258835E-2</c:v>
                </c:pt>
                <c:pt idx="2489">
                  <c:v>8.3335496799258835E-2</c:v>
                </c:pt>
                <c:pt idx="2490">
                  <c:v>8.3335496799258835E-2</c:v>
                </c:pt>
                <c:pt idx="2491">
                  <c:v>8.3335496799258835E-2</c:v>
                </c:pt>
                <c:pt idx="2492">
                  <c:v>8.3335496799258835E-2</c:v>
                </c:pt>
                <c:pt idx="2493">
                  <c:v>8.3335496799258835E-2</c:v>
                </c:pt>
                <c:pt idx="2494">
                  <c:v>8.3335496799258835E-2</c:v>
                </c:pt>
                <c:pt idx="2495">
                  <c:v>8.3335496799258835E-2</c:v>
                </c:pt>
                <c:pt idx="2496">
                  <c:v>8.3335496799258835E-2</c:v>
                </c:pt>
                <c:pt idx="2497">
                  <c:v>8.3335496799258835E-2</c:v>
                </c:pt>
                <c:pt idx="2498">
                  <c:v>8.3335496799258835E-2</c:v>
                </c:pt>
                <c:pt idx="2499">
                  <c:v>8.3335496799258835E-2</c:v>
                </c:pt>
                <c:pt idx="2500">
                  <c:v>8.3335496799258835E-2</c:v>
                </c:pt>
                <c:pt idx="2501">
                  <c:v>8.3335496799258835E-2</c:v>
                </c:pt>
                <c:pt idx="2502">
                  <c:v>8.3335496799258835E-2</c:v>
                </c:pt>
                <c:pt idx="2503">
                  <c:v>8.3335496799258835E-2</c:v>
                </c:pt>
                <c:pt idx="2504">
                  <c:v>8.3335496799258835E-2</c:v>
                </c:pt>
                <c:pt idx="2505">
                  <c:v>8.3335496799258835E-2</c:v>
                </c:pt>
                <c:pt idx="2506">
                  <c:v>8.3335496799258835E-2</c:v>
                </c:pt>
                <c:pt idx="2507">
                  <c:v>8.3335496799258835E-2</c:v>
                </c:pt>
                <c:pt idx="2508">
                  <c:v>8.3335496799258835E-2</c:v>
                </c:pt>
                <c:pt idx="2509">
                  <c:v>8.3335496799258835E-2</c:v>
                </c:pt>
                <c:pt idx="2510">
                  <c:v>8.3335496799258835E-2</c:v>
                </c:pt>
                <c:pt idx="2511">
                  <c:v>8.3335496799258835E-2</c:v>
                </c:pt>
                <c:pt idx="2512">
                  <c:v>8.3335496799258835E-2</c:v>
                </c:pt>
                <c:pt idx="2513">
                  <c:v>8.3335496799258835E-2</c:v>
                </c:pt>
                <c:pt idx="2514">
                  <c:v>8.3335496799258835E-2</c:v>
                </c:pt>
                <c:pt idx="2515">
                  <c:v>8.3335496799258835E-2</c:v>
                </c:pt>
                <c:pt idx="2516">
                  <c:v>8.3335496799258835E-2</c:v>
                </c:pt>
                <c:pt idx="2517">
                  <c:v>8.3335496799258835E-2</c:v>
                </c:pt>
                <c:pt idx="2518">
                  <c:v>8.3335496799258835E-2</c:v>
                </c:pt>
                <c:pt idx="2519">
                  <c:v>8.3335496799258835E-2</c:v>
                </c:pt>
                <c:pt idx="2520">
                  <c:v>8.3335496799258835E-2</c:v>
                </c:pt>
                <c:pt idx="2521">
                  <c:v>8.3335496799258835E-2</c:v>
                </c:pt>
                <c:pt idx="2522">
                  <c:v>8.3335496799258835E-2</c:v>
                </c:pt>
                <c:pt idx="2523">
                  <c:v>8.3335496799258835E-2</c:v>
                </c:pt>
                <c:pt idx="2524">
                  <c:v>8.3335496799258835E-2</c:v>
                </c:pt>
                <c:pt idx="2525">
                  <c:v>8.3335496799258835E-2</c:v>
                </c:pt>
                <c:pt idx="2526">
                  <c:v>8.3335496799258835E-2</c:v>
                </c:pt>
                <c:pt idx="2527">
                  <c:v>8.3335496799258835E-2</c:v>
                </c:pt>
                <c:pt idx="2528">
                  <c:v>8.3335496799258835E-2</c:v>
                </c:pt>
                <c:pt idx="2529">
                  <c:v>8.3335496799258835E-2</c:v>
                </c:pt>
                <c:pt idx="2530">
                  <c:v>8.3335496799258835E-2</c:v>
                </c:pt>
                <c:pt idx="2531">
                  <c:v>8.3335496799258835E-2</c:v>
                </c:pt>
                <c:pt idx="2532">
                  <c:v>8.3335496799258835E-2</c:v>
                </c:pt>
                <c:pt idx="2533">
                  <c:v>8.3335496799258835E-2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755-4138-93B5-C3F0A3FEB319}"/>
            </c:ext>
          </c:extLst>
        </c:ser>
        <c:ser>
          <c:idx val="2"/>
          <c:order val="2"/>
          <c:tx>
            <c:strRef>
              <c:f>'JKM linked blmg Table'!$J$8</c:f>
              <c:strCache>
                <c:ptCount val="1"/>
                <c:pt idx="0">
                  <c:v>2009-now slope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461"/>
              <c:layout>
                <c:manualLayout>
                  <c:x val="-4.129442128250943E-2"/>
                  <c:y val="-1.3316689219406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00F-48C2-8124-15C451D38E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'JKM linked blmg Table'!$E$9:$E$2552</c:f>
              <c:numCache>
                <c:formatCode>m/d/yyyy</c:formatCode>
                <c:ptCount val="2544"/>
                <c:pt idx="0">
                  <c:v>43544</c:v>
                </c:pt>
                <c:pt idx="1">
                  <c:v>43543</c:v>
                </c:pt>
                <c:pt idx="2">
                  <c:v>43542</c:v>
                </c:pt>
                <c:pt idx="3">
                  <c:v>43539</c:v>
                </c:pt>
                <c:pt idx="4">
                  <c:v>43538</c:v>
                </c:pt>
                <c:pt idx="5">
                  <c:v>43537</c:v>
                </c:pt>
                <c:pt idx="6">
                  <c:v>43536</c:v>
                </c:pt>
                <c:pt idx="7">
                  <c:v>43535</c:v>
                </c:pt>
                <c:pt idx="8">
                  <c:v>43532</c:v>
                </c:pt>
                <c:pt idx="9">
                  <c:v>43531</c:v>
                </c:pt>
                <c:pt idx="10">
                  <c:v>43530</c:v>
                </c:pt>
                <c:pt idx="11">
                  <c:v>43529</c:v>
                </c:pt>
                <c:pt idx="12">
                  <c:v>43528</c:v>
                </c:pt>
                <c:pt idx="13">
                  <c:v>43525</c:v>
                </c:pt>
                <c:pt idx="14">
                  <c:v>43524</c:v>
                </c:pt>
                <c:pt idx="15">
                  <c:v>43523</c:v>
                </c:pt>
                <c:pt idx="16">
                  <c:v>43522</c:v>
                </c:pt>
                <c:pt idx="17">
                  <c:v>43521</c:v>
                </c:pt>
                <c:pt idx="18">
                  <c:v>43518</c:v>
                </c:pt>
                <c:pt idx="19">
                  <c:v>43517</c:v>
                </c:pt>
                <c:pt idx="20">
                  <c:v>43516</c:v>
                </c:pt>
                <c:pt idx="21">
                  <c:v>43515</c:v>
                </c:pt>
                <c:pt idx="22">
                  <c:v>43514</c:v>
                </c:pt>
                <c:pt idx="23">
                  <c:v>43511</c:v>
                </c:pt>
                <c:pt idx="24">
                  <c:v>43510</c:v>
                </c:pt>
                <c:pt idx="25">
                  <c:v>43509</c:v>
                </c:pt>
                <c:pt idx="26">
                  <c:v>43508</c:v>
                </c:pt>
                <c:pt idx="27">
                  <c:v>43507</c:v>
                </c:pt>
                <c:pt idx="28">
                  <c:v>43504</c:v>
                </c:pt>
                <c:pt idx="29">
                  <c:v>43503</c:v>
                </c:pt>
                <c:pt idx="30">
                  <c:v>43500</c:v>
                </c:pt>
                <c:pt idx="31">
                  <c:v>43497</c:v>
                </c:pt>
                <c:pt idx="32">
                  <c:v>43496</c:v>
                </c:pt>
                <c:pt idx="33">
                  <c:v>43495</c:v>
                </c:pt>
                <c:pt idx="34">
                  <c:v>43494</c:v>
                </c:pt>
                <c:pt idx="35">
                  <c:v>43493</c:v>
                </c:pt>
                <c:pt idx="36">
                  <c:v>43490</c:v>
                </c:pt>
                <c:pt idx="37">
                  <c:v>43489</c:v>
                </c:pt>
                <c:pt idx="38">
                  <c:v>43488</c:v>
                </c:pt>
                <c:pt idx="39">
                  <c:v>43487</c:v>
                </c:pt>
                <c:pt idx="40">
                  <c:v>43486</c:v>
                </c:pt>
                <c:pt idx="41">
                  <c:v>43483</c:v>
                </c:pt>
                <c:pt idx="42">
                  <c:v>43482</c:v>
                </c:pt>
                <c:pt idx="43">
                  <c:v>43481</c:v>
                </c:pt>
                <c:pt idx="44">
                  <c:v>43480</c:v>
                </c:pt>
                <c:pt idx="45">
                  <c:v>43479</c:v>
                </c:pt>
                <c:pt idx="46">
                  <c:v>43476</c:v>
                </c:pt>
                <c:pt idx="47">
                  <c:v>43475</c:v>
                </c:pt>
                <c:pt idx="48">
                  <c:v>43474</c:v>
                </c:pt>
                <c:pt idx="49">
                  <c:v>43473</c:v>
                </c:pt>
                <c:pt idx="50">
                  <c:v>43472</c:v>
                </c:pt>
                <c:pt idx="51">
                  <c:v>43469</c:v>
                </c:pt>
                <c:pt idx="52">
                  <c:v>43468</c:v>
                </c:pt>
                <c:pt idx="53">
                  <c:v>43467</c:v>
                </c:pt>
                <c:pt idx="54">
                  <c:v>43465</c:v>
                </c:pt>
                <c:pt idx="55">
                  <c:v>43462</c:v>
                </c:pt>
                <c:pt idx="56">
                  <c:v>43461</c:v>
                </c:pt>
                <c:pt idx="57">
                  <c:v>43460</c:v>
                </c:pt>
                <c:pt idx="58">
                  <c:v>43458</c:v>
                </c:pt>
                <c:pt idx="59">
                  <c:v>43455</c:v>
                </c:pt>
                <c:pt idx="60">
                  <c:v>43454</c:v>
                </c:pt>
                <c:pt idx="61">
                  <c:v>43453</c:v>
                </c:pt>
                <c:pt idx="62">
                  <c:v>43452</c:v>
                </c:pt>
                <c:pt idx="63">
                  <c:v>43451</c:v>
                </c:pt>
                <c:pt idx="64">
                  <c:v>43448</c:v>
                </c:pt>
                <c:pt idx="65">
                  <c:v>43447</c:v>
                </c:pt>
                <c:pt idx="66">
                  <c:v>43446</c:v>
                </c:pt>
                <c:pt idx="67">
                  <c:v>43445</c:v>
                </c:pt>
                <c:pt idx="68">
                  <c:v>43444</c:v>
                </c:pt>
                <c:pt idx="69">
                  <c:v>43441</c:v>
                </c:pt>
                <c:pt idx="70">
                  <c:v>43440</c:v>
                </c:pt>
                <c:pt idx="71">
                  <c:v>43439</c:v>
                </c:pt>
                <c:pt idx="72">
                  <c:v>43438</c:v>
                </c:pt>
                <c:pt idx="73">
                  <c:v>43437</c:v>
                </c:pt>
                <c:pt idx="74">
                  <c:v>43434</c:v>
                </c:pt>
                <c:pt idx="75">
                  <c:v>43433</c:v>
                </c:pt>
                <c:pt idx="76">
                  <c:v>43432</c:v>
                </c:pt>
                <c:pt idx="77">
                  <c:v>43431</c:v>
                </c:pt>
                <c:pt idx="78">
                  <c:v>43430</c:v>
                </c:pt>
                <c:pt idx="79">
                  <c:v>43427</c:v>
                </c:pt>
                <c:pt idx="80">
                  <c:v>43426</c:v>
                </c:pt>
                <c:pt idx="81">
                  <c:v>43425</c:v>
                </c:pt>
                <c:pt idx="82">
                  <c:v>43424</c:v>
                </c:pt>
                <c:pt idx="83">
                  <c:v>43423</c:v>
                </c:pt>
                <c:pt idx="84">
                  <c:v>43420</c:v>
                </c:pt>
                <c:pt idx="85">
                  <c:v>43419</c:v>
                </c:pt>
                <c:pt idx="86">
                  <c:v>43418</c:v>
                </c:pt>
                <c:pt idx="87">
                  <c:v>43417</c:v>
                </c:pt>
                <c:pt idx="88">
                  <c:v>43416</c:v>
                </c:pt>
                <c:pt idx="89">
                  <c:v>43413</c:v>
                </c:pt>
                <c:pt idx="90">
                  <c:v>43412</c:v>
                </c:pt>
                <c:pt idx="91">
                  <c:v>43411</c:v>
                </c:pt>
                <c:pt idx="92">
                  <c:v>43409</c:v>
                </c:pt>
                <c:pt idx="93">
                  <c:v>43406</c:v>
                </c:pt>
                <c:pt idx="94">
                  <c:v>43405</c:v>
                </c:pt>
                <c:pt idx="95">
                  <c:v>43404</c:v>
                </c:pt>
                <c:pt idx="96">
                  <c:v>43403</c:v>
                </c:pt>
                <c:pt idx="97">
                  <c:v>43402</c:v>
                </c:pt>
                <c:pt idx="98">
                  <c:v>43399</c:v>
                </c:pt>
                <c:pt idx="99">
                  <c:v>43398</c:v>
                </c:pt>
                <c:pt idx="100">
                  <c:v>43397</c:v>
                </c:pt>
                <c:pt idx="101">
                  <c:v>43396</c:v>
                </c:pt>
                <c:pt idx="102">
                  <c:v>43395</c:v>
                </c:pt>
                <c:pt idx="103">
                  <c:v>43392</c:v>
                </c:pt>
                <c:pt idx="104">
                  <c:v>43391</c:v>
                </c:pt>
                <c:pt idx="105">
                  <c:v>43390</c:v>
                </c:pt>
                <c:pt idx="106">
                  <c:v>43389</c:v>
                </c:pt>
                <c:pt idx="107">
                  <c:v>43388</c:v>
                </c:pt>
                <c:pt idx="108">
                  <c:v>43385</c:v>
                </c:pt>
                <c:pt idx="109">
                  <c:v>43384</c:v>
                </c:pt>
                <c:pt idx="110">
                  <c:v>43383</c:v>
                </c:pt>
                <c:pt idx="111">
                  <c:v>43382</c:v>
                </c:pt>
                <c:pt idx="112">
                  <c:v>43381</c:v>
                </c:pt>
                <c:pt idx="113">
                  <c:v>43378</c:v>
                </c:pt>
                <c:pt idx="114">
                  <c:v>43377</c:v>
                </c:pt>
                <c:pt idx="115">
                  <c:v>43376</c:v>
                </c:pt>
                <c:pt idx="116">
                  <c:v>43375</c:v>
                </c:pt>
                <c:pt idx="117">
                  <c:v>43374</c:v>
                </c:pt>
                <c:pt idx="118">
                  <c:v>43371</c:v>
                </c:pt>
                <c:pt idx="119">
                  <c:v>43370</c:v>
                </c:pt>
                <c:pt idx="120">
                  <c:v>43369</c:v>
                </c:pt>
                <c:pt idx="121">
                  <c:v>43368</c:v>
                </c:pt>
                <c:pt idx="122">
                  <c:v>43367</c:v>
                </c:pt>
                <c:pt idx="123">
                  <c:v>43364</c:v>
                </c:pt>
                <c:pt idx="124">
                  <c:v>43363</c:v>
                </c:pt>
                <c:pt idx="125">
                  <c:v>43362</c:v>
                </c:pt>
                <c:pt idx="126">
                  <c:v>43361</c:v>
                </c:pt>
                <c:pt idx="127">
                  <c:v>43360</c:v>
                </c:pt>
                <c:pt idx="128">
                  <c:v>43357</c:v>
                </c:pt>
                <c:pt idx="129">
                  <c:v>43356</c:v>
                </c:pt>
                <c:pt idx="130">
                  <c:v>43355</c:v>
                </c:pt>
                <c:pt idx="131">
                  <c:v>43354</c:v>
                </c:pt>
                <c:pt idx="132">
                  <c:v>43353</c:v>
                </c:pt>
                <c:pt idx="133">
                  <c:v>43350</c:v>
                </c:pt>
                <c:pt idx="134">
                  <c:v>43349</c:v>
                </c:pt>
                <c:pt idx="135">
                  <c:v>43348</c:v>
                </c:pt>
                <c:pt idx="136">
                  <c:v>43347</c:v>
                </c:pt>
                <c:pt idx="137">
                  <c:v>43346</c:v>
                </c:pt>
                <c:pt idx="138">
                  <c:v>43343</c:v>
                </c:pt>
                <c:pt idx="139">
                  <c:v>43342</c:v>
                </c:pt>
                <c:pt idx="140">
                  <c:v>43341</c:v>
                </c:pt>
                <c:pt idx="141">
                  <c:v>43340</c:v>
                </c:pt>
                <c:pt idx="142">
                  <c:v>43339</c:v>
                </c:pt>
                <c:pt idx="143">
                  <c:v>43336</c:v>
                </c:pt>
                <c:pt idx="144">
                  <c:v>43335</c:v>
                </c:pt>
                <c:pt idx="145">
                  <c:v>43333</c:v>
                </c:pt>
                <c:pt idx="146">
                  <c:v>43332</c:v>
                </c:pt>
                <c:pt idx="147">
                  <c:v>43329</c:v>
                </c:pt>
                <c:pt idx="148">
                  <c:v>43328</c:v>
                </c:pt>
                <c:pt idx="149">
                  <c:v>43327</c:v>
                </c:pt>
                <c:pt idx="150">
                  <c:v>43326</c:v>
                </c:pt>
                <c:pt idx="151">
                  <c:v>43325</c:v>
                </c:pt>
                <c:pt idx="152">
                  <c:v>43322</c:v>
                </c:pt>
                <c:pt idx="153">
                  <c:v>43320</c:v>
                </c:pt>
                <c:pt idx="154">
                  <c:v>43319</c:v>
                </c:pt>
                <c:pt idx="155">
                  <c:v>43318</c:v>
                </c:pt>
                <c:pt idx="156">
                  <c:v>43315</c:v>
                </c:pt>
                <c:pt idx="157">
                  <c:v>43314</c:v>
                </c:pt>
                <c:pt idx="158">
                  <c:v>43313</c:v>
                </c:pt>
                <c:pt idx="159">
                  <c:v>43312</c:v>
                </c:pt>
                <c:pt idx="160">
                  <c:v>43311</c:v>
                </c:pt>
                <c:pt idx="161">
                  <c:v>43308</c:v>
                </c:pt>
                <c:pt idx="162">
                  <c:v>43307</c:v>
                </c:pt>
                <c:pt idx="163">
                  <c:v>43306</c:v>
                </c:pt>
                <c:pt idx="164">
                  <c:v>43305</c:v>
                </c:pt>
                <c:pt idx="165">
                  <c:v>43304</c:v>
                </c:pt>
                <c:pt idx="166">
                  <c:v>43301</c:v>
                </c:pt>
                <c:pt idx="167">
                  <c:v>43300</c:v>
                </c:pt>
                <c:pt idx="168">
                  <c:v>43299</c:v>
                </c:pt>
                <c:pt idx="169">
                  <c:v>43298</c:v>
                </c:pt>
                <c:pt idx="170">
                  <c:v>43297</c:v>
                </c:pt>
                <c:pt idx="171">
                  <c:v>43294</c:v>
                </c:pt>
                <c:pt idx="172">
                  <c:v>43293</c:v>
                </c:pt>
                <c:pt idx="173">
                  <c:v>43292</c:v>
                </c:pt>
                <c:pt idx="174">
                  <c:v>43291</c:v>
                </c:pt>
                <c:pt idx="175">
                  <c:v>43290</c:v>
                </c:pt>
                <c:pt idx="176">
                  <c:v>43287</c:v>
                </c:pt>
                <c:pt idx="177">
                  <c:v>43286</c:v>
                </c:pt>
                <c:pt idx="178">
                  <c:v>43285</c:v>
                </c:pt>
                <c:pt idx="179">
                  <c:v>43284</c:v>
                </c:pt>
                <c:pt idx="180">
                  <c:v>43283</c:v>
                </c:pt>
                <c:pt idx="181">
                  <c:v>43280</c:v>
                </c:pt>
                <c:pt idx="182">
                  <c:v>43279</c:v>
                </c:pt>
                <c:pt idx="183">
                  <c:v>43278</c:v>
                </c:pt>
                <c:pt idx="184">
                  <c:v>43277</c:v>
                </c:pt>
                <c:pt idx="185">
                  <c:v>43276</c:v>
                </c:pt>
                <c:pt idx="186">
                  <c:v>43273</c:v>
                </c:pt>
                <c:pt idx="187">
                  <c:v>43272</c:v>
                </c:pt>
                <c:pt idx="188">
                  <c:v>43271</c:v>
                </c:pt>
                <c:pt idx="189">
                  <c:v>43270</c:v>
                </c:pt>
                <c:pt idx="190">
                  <c:v>43269</c:v>
                </c:pt>
                <c:pt idx="191">
                  <c:v>43265</c:v>
                </c:pt>
                <c:pt idx="192">
                  <c:v>43264</c:v>
                </c:pt>
                <c:pt idx="193">
                  <c:v>43263</c:v>
                </c:pt>
                <c:pt idx="194">
                  <c:v>43262</c:v>
                </c:pt>
                <c:pt idx="195">
                  <c:v>43259</c:v>
                </c:pt>
                <c:pt idx="196">
                  <c:v>43258</c:v>
                </c:pt>
                <c:pt idx="197">
                  <c:v>43257</c:v>
                </c:pt>
                <c:pt idx="198">
                  <c:v>43256</c:v>
                </c:pt>
                <c:pt idx="199">
                  <c:v>43255</c:v>
                </c:pt>
                <c:pt idx="200">
                  <c:v>43252</c:v>
                </c:pt>
                <c:pt idx="201">
                  <c:v>43251</c:v>
                </c:pt>
                <c:pt idx="202">
                  <c:v>43250</c:v>
                </c:pt>
                <c:pt idx="203">
                  <c:v>43248</c:v>
                </c:pt>
                <c:pt idx="204">
                  <c:v>43245</c:v>
                </c:pt>
                <c:pt idx="205">
                  <c:v>43244</c:v>
                </c:pt>
                <c:pt idx="206">
                  <c:v>43243</c:v>
                </c:pt>
                <c:pt idx="207">
                  <c:v>43242</c:v>
                </c:pt>
                <c:pt idx="208">
                  <c:v>43241</c:v>
                </c:pt>
                <c:pt idx="209">
                  <c:v>43238</c:v>
                </c:pt>
                <c:pt idx="210">
                  <c:v>43237</c:v>
                </c:pt>
                <c:pt idx="211">
                  <c:v>43236</c:v>
                </c:pt>
                <c:pt idx="212">
                  <c:v>43235</c:v>
                </c:pt>
                <c:pt idx="213">
                  <c:v>43234</c:v>
                </c:pt>
                <c:pt idx="214">
                  <c:v>43231</c:v>
                </c:pt>
                <c:pt idx="215">
                  <c:v>43230</c:v>
                </c:pt>
                <c:pt idx="216">
                  <c:v>43229</c:v>
                </c:pt>
                <c:pt idx="217">
                  <c:v>43228</c:v>
                </c:pt>
                <c:pt idx="218">
                  <c:v>43227</c:v>
                </c:pt>
                <c:pt idx="219">
                  <c:v>43224</c:v>
                </c:pt>
                <c:pt idx="220">
                  <c:v>43223</c:v>
                </c:pt>
                <c:pt idx="221">
                  <c:v>43222</c:v>
                </c:pt>
                <c:pt idx="222">
                  <c:v>43220</c:v>
                </c:pt>
                <c:pt idx="223">
                  <c:v>43217</c:v>
                </c:pt>
                <c:pt idx="224">
                  <c:v>43216</c:v>
                </c:pt>
                <c:pt idx="225">
                  <c:v>43215</c:v>
                </c:pt>
                <c:pt idx="226">
                  <c:v>43214</c:v>
                </c:pt>
                <c:pt idx="227">
                  <c:v>43213</c:v>
                </c:pt>
                <c:pt idx="228">
                  <c:v>43210</c:v>
                </c:pt>
                <c:pt idx="229">
                  <c:v>43209</c:v>
                </c:pt>
                <c:pt idx="230">
                  <c:v>43208</c:v>
                </c:pt>
                <c:pt idx="231">
                  <c:v>43207</c:v>
                </c:pt>
                <c:pt idx="232">
                  <c:v>43206</c:v>
                </c:pt>
                <c:pt idx="233">
                  <c:v>43203</c:v>
                </c:pt>
                <c:pt idx="234">
                  <c:v>43202</c:v>
                </c:pt>
                <c:pt idx="235">
                  <c:v>43201</c:v>
                </c:pt>
                <c:pt idx="236">
                  <c:v>43200</c:v>
                </c:pt>
                <c:pt idx="237">
                  <c:v>43199</c:v>
                </c:pt>
                <c:pt idx="238">
                  <c:v>43196</c:v>
                </c:pt>
                <c:pt idx="239">
                  <c:v>43195</c:v>
                </c:pt>
                <c:pt idx="240">
                  <c:v>43194</c:v>
                </c:pt>
                <c:pt idx="241">
                  <c:v>43193</c:v>
                </c:pt>
                <c:pt idx="242">
                  <c:v>43192</c:v>
                </c:pt>
                <c:pt idx="243">
                  <c:v>43188</c:v>
                </c:pt>
                <c:pt idx="244">
                  <c:v>43187</c:v>
                </c:pt>
                <c:pt idx="245">
                  <c:v>43186</c:v>
                </c:pt>
                <c:pt idx="246">
                  <c:v>43185</c:v>
                </c:pt>
                <c:pt idx="247">
                  <c:v>43182</c:v>
                </c:pt>
                <c:pt idx="248">
                  <c:v>43181</c:v>
                </c:pt>
                <c:pt idx="249">
                  <c:v>43180</c:v>
                </c:pt>
                <c:pt idx="250">
                  <c:v>43179</c:v>
                </c:pt>
                <c:pt idx="251">
                  <c:v>43178</c:v>
                </c:pt>
                <c:pt idx="252">
                  <c:v>43175</c:v>
                </c:pt>
                <c:pt idx="253">
                  <c:v>43174</c:v>
                </c:pt>
                <c:pt idx="254">
                  <c:v>43173</c:v>
                </c:pt>
                <c:pt idx="255">
                  <c:v>43172</c:v>
                </c:pt>
                <c:pt idx="256">
                  <c:v>43171</c:v>
                </c:pt>
                <c:pt idx="257">
                  <c:v>43168</c:v>
                </c:pt>
                <c:pt idx="258">
                  <c:v>43167</c:v>
                </c:pt>
                <c:pt idx="259">
                  <c:v>43166</c:v>
                </c:pt>
                <c:pt idx="260">
                  <c:v>43165</c:v>
                </c:pt>
                <c:pt idx="261">
                  <c:v>43164</c:v>
                </c:pt>
                <c:pt idx="262">
                  <c:v>43161</c:v>
                </c:pt>
                <c:pt idx="263">
                  <c:v>43160</c:v>
                </c:pt>
                <c:pt idx="264">
                  <c:v>43159</c:v>
                </c:pt>
                <c:pt idx="265">
                  <c:v>43158</c:v>
                </c:pt>
                <c:pt idx="266">
                  <c:v>43157</c:v>
                </c:pt>
                <c:pt idx="267">
                  <c:v>43154</c:v>
                </c:pt>
                <c:pt idx="268">
                  <c:v>43153</c:v>
                </c:pt>
                <c:pt idx="269">
                  <c:v>43152</c:v>
                </c:pt>
                <c:pt idx="270">
                  <c:v>43151</c:v>
                </c:pt>
                <c:pt idx="271">
                  <c:v>43150</c:v>
                </c:pt>
                <c:pt idx="272">
                  <c:v>43146</c:v>
                </c:pt>
                <c:pt idx="273">
                  <c:v>43145</c:v>
                </c:pt>
                <c:pt idx="274">
                  <c:v>43144</c:v>
                </c:pt>
                <c:pt idx="275">
                  <c:v>43143</c:v>
                </c:pt>
                <c:pt idx="276">
                  <c:v>43140</c:v>
                </c:pt>
                <c:pt idx="277">
                  <c:v>43139</c:v>
                </c:pt>
                <c:pt idx="278">
                  <c:v>43138</c:v>
                </c:pt>
                <c:pt idx="279">
                  <c:v>43137</c:v>
                </c:pt>
                <c:pt idx="280">
                  <c:v>43136</c:v>
                </c:pt>
                <c:pt idx="281">
                  <c:v>43133</c:v>
                </c:pt>
                <c:pt idx="282">
                  <c:v>43132</c:v>
                </c:pt>
                <c:pt idx="283">
                  <c:v>43131</c:v>
                </c:pt>
                <c:pt idx="284">
                  <c:v>43130</c:v>
                </c:pt>
                <c:pt idx="285">
                  <c:v>43129</c:v>
                </c:pt>
                <c:pt idx="286">
                  <c:v>43126</c:v>
                </c:pt>
                <c:pt idx="287">
                  <c:v>43125</c:v>
                </c:pt>
                <c:pt idx="288">
                  <c:v>43124</c:v>
                </c:pt>
                <c:pt idx="289">
                  <c:v>43123</c:v>
                </c:pt>
                <c:pt idx="290">
                  <c:v>43122</c:v>
                </c:pt>
                <c:pt idx="291">
                  <c:v>43119</c:v>
                </c:pt>
                <c:pt idx="292">
                  <c:v>43118</c:v>
                </c:pt>
                <c:pt idx="293">
                  <c:v>43117</c:v>
                </c:pt>
                <c:pt idx="294">
                  <c:v>43116</c:v>
                </c:pt>
                <c:pt idx="295">
                  <c:v>43115</c:v>
                </c:pt>
                <c:pt idx="296">
                  <c:v>43112</c:v>
                </c:pt>
                <c:pt idx="297">
                  <c:v>43111</c:v>
                </c:pt>
                <c:pt idx="298">
                  <c:v>43110</c:v>
                </c:pt>
                <c:pt idx="299">
                  <c:v>43109</c:v>
                </c:pt>
                <c:pt idx="300">
                  <c:v>43108</c:v>
                </c:pt>
                <c:pt idx="301">
                  <c:v>43105</c:v>
                </c:pt>
                <c:pt idx="302">
                  <c:v>43104</c:v>
                </c:pt>
                <c:pt idx="303">
                  <c:v>43103</c:v>
                </c:pt>
                <c:pt idx="304">
                  <c:v>43102</c:v>
                </c:pt>
                <c:pt idx="305">
                  <c:v>43098</c:v>
                </c:pt>
                <c:pt idx="306">
                  <c:v>43097</c:v>
                </c:pt>
                <c:pt idx="307">
                  <c:v>43096</c:v>
                </c:pt>
                <c:pt idx="308">
                  <c:v>43095</c:v>
                </c:pt>
                <c:pt idx="309">
                  <c:v>43091</c:v>
                </c:pt>
                <c:pt idx="310">
                  <c:v>43090</c:v>
                </c:pt>
                <c:pt idx="311">
                  <c:v>43089</c:v>
                </c:pt>
                <c:pt idx="312">
                  <c:v>43088</c:v>
                </c:pt>
                <c:pt idx="313">
                  <c:v>43087</c:v>
                </c:pt>
                <c:pt idx="314">
                  <c:v>43084</c:v>
                </c:pt>
                <c:pt idx="315">
                  <c:v>43083</c:v>
                </c:pt>
                <c:pt idx="316">
                  <c:v>43082</c:v>
                </c:pt>
                <c:pt idx="317">
                  <c:v>43081</c:v>
                </c:pt>
                <c:pt idx="318">
                  <c:v>43080</c:v>
                </c:pt>
                <c:pt idx="319">
                  <c:v>43077</c:v>
                </c:pt>
                <c:pt idx="320">
                  <c:v>43076</c:v>
                </c:pt>
                <c:pt idx="321">
                  <c:v>43075</c:v>
                </c:pt>
                <c:pt idx="322">
                  <c:v>43074</c:v>
                </c:pt>
                <c:pt idx="323">
                  <c:v>43073</c:v>
                </c:pt>
                <c:pt idx="324">
                  <c:v>43070</c:v>
                </c:pt>
                <c:pt idx="325">
                  <c:v>43069</c:v>
                </c:pt>
                <c:pt idx="326">
                  <c:v>43068</c:v>
                </c:pt>
                <c:pt idx="327">
                  <c:v>43067</c:v>
                </c:pt>
                <c:pt idx="328">
                  <c:v>43066</c:v>
                </c:pt>
                <c:pt idx="329">
                  <c:v>43063</c:v>
                </c:pt>
                <c:pt idx="330">
                  <c:v>43062</c:v>
                </c:pt>
                <c:pt idx="331">
                  <c:v>43061</c:v>
                </c:pt>
                <c:pt idx="332">
                  <c:v>43060</c:v>
                </c:pt>
                <c:pt idx="333">
                  <c:v>43059</c:v>
                </c:pt>
                <c:pt idx="334">
                  <c:v>43056</c:v>
                </c:pt>
                <c:pt idx="335">
                  <c:v>43055</c:v>
                </c:pt>
                <c:pt idx="336">
                  <c:v>43054</c:v>
                </c:pt>
                <c:pt idx="337">
                  <c:v>43053</c:v>
                </c:pt>
                <c:pt idx="338">
                  <c:v>43052</c:v>
                </c:pt>
                <c:pt idx="339">
                  <c:v>43049</c:v>
                </c:pt>
                <c:pt idx="340">
                  <c:v>43048</c:v>
                </c:pt>
                <c:pt idx="341">
                  <c:v>43047</c:v>
                </c:pt>
                <c:pt idx="342">
                  <c:v>43046</c:v>
                </c:pt>
                <c:pt idx="343">
                  <c:v>43045</c:v>
                </c:pt>
                <c:pt idx="344">
                  <c:v>43042</c:v>
                </c:pt>
                <c:pt idx="345">
                  <c:v>43041</c:v>
                </c:pt>
                <c:pt idx="346">
                  <c:v>43040</c:v>
                </c:pt>
                <c:pt idx="347">
                  <c:v>43039</c:v>
                </c:pt>
                <c:pt idx="348">
                  <c:v>43038</c:v>
                </c:pt>
                <c:pt idx="349">
                  <c:v>43035</c:v>
                </c:pt>
                <c:pt idx="350">
                  <c:v>43034</c:v>
                </c:pt>
                <c:pt idx="351">
                  <c:v>43033</c:v>
                </c:pt>
                <c:pt idx="352">
                  <c:v>43032</c:v>
                </c:pt>
                <c:pt idx="353">
                  <c:v>43031</c:v>
                </c:pt>
                <c:pt idx="354">
                  <c:v>43028</c:v>
                </c:pt>
                <c:pt idx="355">
                  <c:v>43027</c:v>
                </c:pt>
                <c:pt idx="356">
                  <c:v>43025</c:v>
                </c:pt>
                <c:pt idx="357">
                  <c:v>43024</c:v>
                </c:pt>
                <c:pt idx="358">
                  <c:v>43021</c:v>
                </c:pt>
                <c:pt idx="359">
                  <c:v>43020</c:v>
                </c:pt>
                <c:pt idx="360">
                  <c:v>43019</c:v>
                </c:pt>
                <c:pt idx="361">
                  <c:v>43018</c:v>
                </c:pt>
                <c:pt idx="362">
                  <c:v>43017</c:v>
                </c:pt>
                <c:pt idx="363">
                  <c:v>43014</c:v>
                </c:pt>
                <c:pt idx="364">
                  <c:v>43013</c:v>
                </c:pt>
                <c:pt idx="365">
                  <c:v>43012</c:v>
                </c:pt>
                <c:pt idx="366">
                  <c:v>43011</c:v>
                </c:pt>
                <c:pt idx="367">
                  <c:v>43010</c:v>
                </c:pt>
                <c:pt idx="368">
                  <c:v>43007</c:v>
                </c:pt>
                <c:pt idx="369">
                  <c:v>43006</c:v>
                </c:pt>
                <c:pt idx="370">
                  <c:v>43005</c:v>
                </c:pt>
                <c:pt idx="371">
                  <c:v>43004</c:v>
                </c:pt>
                <c:pt idx="372">
                  <c:v>43003</c:v>
                </c:pt>
                <c:pt idx="373">
                  <c:v>43000</c:v>
                </c:pt>
                <c:pt idx="374">
                  <c:v>42999</c:v>
                </c:pt>
                <c:pt idx="375">
                  <c:v>42998</c:v>
                </c:pt>
                <c:pt idx="376">
                  <c:v>42997</c:v>
                </c:pt>
                <c:pt idx="377">
                  <c:v>42996</c:v>
                </c:pt>
                <c:pt idx="378">
                  <c:v>42993</c:v>
                </c:pt>
                <c:pt idx="379">
                  <c:v>42992</c:v>
                </c:pt>
                <c:pt idx="380">
                  <c:v>42991</c:v>
                </c:pt>
                <c:pt idx="381">
                  <c:v>42990</c:v>
                </c:pt>
                <c:pt idx="382">
                  <c:v>42989</c:v>
                </c:pt>
                <c:pt idx="383">
                  <c:v>42986</c:v>
                </c:pt>
                <c:pt idx="384">
                  <c:v>42985</c:v>
                </c:pt>
                <c:pt idx="385">
                  <c:v>42984</c:v>
                </c:pt>
                <c:pt idx="386">
                  <c:v>42983</c:v>
                </c:pt>
                <c:pt idx="387">
                  <c:v>42982</c:v>
                </c:pt>
                <c:pt idx="388">
                  <c:v>42978</c:v>
                </c:pt>
                <c:pt idx="389">
                  <c:v>42977</c:v>
                </c:pt>
                <c:pt idx="390">
                  <c:v>42976</c:v>
                </c:pt>
                <c:pt idx="391">
                  <c:v>42975</c:v>
                </c:pt>
                <c:pt idx="392">
                  <c:v>42972</c:v>
                </c:pt>
                <c:pt idx="393">
                  <c:v>42971</c:v>
                </c:pt>
                <c:pt idx="394">
                  <c:v>42970</c:v>
                </c:pt>
                <c:pt idx="395">
                  <c:v>42969</c:v>
                </c:pt>
                <c:pt idx="396">
                  <c:v>42968</c:v>
                </c:pt>
                <c:pt idx="397">
                  <c:v>42965</c:v>
                </c:pt>
                <c:pt idx="398">
                  <c:v>42964</c:v>
                </c:pt>
                <c:pt idx="399">
                  <c:v>42963</c:v>
                </c:pt>
                <c:pt idx="400">
                  <c:v>42962</c:v>
                </c:pt>
                <c:pt idx="401">
                  <c:v>42961</c:v>
                </c:pt>
                <c:pt idx="402">
                  <c:v>42958</c:v>
                </c:pt>
                <c:pt idx="403">
                  <c:v>42957</c:v>
                </c:pt>
                <c:pt idx="404">
                  <c:v>42955</c:v>
                </c:pt>
                <c:pt idx="405">
                  <c:v>42954</c:v>
                </c:pt>
                <c:pt idx="406">
                  <c:v>42951</c:v>
                </c:pt>
                <c:pt idx="407">
                  <c:v>42950</c:v>
                </c:pt>
                <c:pt idx="408">
                  <c:v>42949</c:v>
                </c:pt>
                <c:pt idx="409">
                  <c:v>42948</c:v>
                </c:pt>
                <c:pt idx="410">
                  <c:v>42947</c:v>
                </c:pt>
                <c:pt idx="411">
                  <c:v>42944</c:v>
                </c:pt>
                <c:pt idx="412">
                  <c:v>42943</c:v>
                </c:pt>
                <c:pt idx="413">
                  <c:v>42942</c:v>
                </c:pt>
                <c:pt idx="414">
                  <c:v>42941</c:v>
                </c:pt>
                <c:pt idx="415">
                  <c:v>42940</c:v>
                </c:pt>
                <c:pt idx="416">
                  <c:v>42937</c:v>
                </c:pt>
                <c:pt idx="417">
                  <c:v>42936</c:v>
                </c:pt>
                <c:pt idx="418">
                  <c:v>42935</c:v>
                </c:pt>
                <c:pt idx="419">
                  <c:v>42934</c:v>
                </c:pt>
                <c:pt idx="420">
                  <c:v>42933</c:v>
                </c:pt>
                <c:pt idx="421">
                  <c:v>42930</c:v>
                </c:pt>
                <c:pt idx="422">
                  <c:v>42929</c:v>
                </c:pt>
                <c:pt idx="423">
                  <c:v>42928</c:v>
                </c:pt>
                <c:pt idx="424">
                  <c:v>42927</c:v>
                </c:pt>
                <c:pt idx="425">
                  <c:v>42926</c:v>
                </c:pt>
                <c:pt idx="426">
                  <c:v>42923</c:v>
                </c:pt>
                <c:pt idx="427">
                  <c:v>42922</c:v>
                </c:pt>
                <c:pt idx="428">
                  <c:v>42921</c:v>
                </c:pt>
                <c:pt idx="429">
                  <c:v>42920</c:v>
                </c:pt>
                <c:pt idx="430">
                  <c:v>42919</c:v>
                </c:pt>
                <c:pt idx="431">
                  <c:v>42916</c:v>
                </c:pt>
                <c:pt idx="432">
                  <c:v>42915</c:v>
                </c:pt>
                <c:pt idx="433">
                  <c:v>42914</c:v>
                </c:pt>
                <c:pt idx="434">
                  <c:v>42913</c:v>
                </c:pt>
                <c:pt idx="435">
                  <c:v>42909</c:v>
                </c:pt>
                <c:pt idx="436">
                  <c:v>42908</c:v>
                </c:pt>
                <c:pt idx="437">
                  <c:v>42907</c:v>
                </c:pt>
                <c:pt idx="438">
                  <c:v>42906</c:v>
                </c:pt>
                <c:pt idx="439">
                  <c:v>42905</c:v>
                </c:pt>
                <c:pt idx="440">
                  <c:v>42902</c:v>
                </c:pt>
                <c:pt idx="441">
                  <c:v>42901</c:v>
                </c:pt>
                <c:pt idx="442">
                  <c:v>42900</c:v>
                </c:pt>
                <c:pt idx="443">
                  <c:v>42899</c:v>
                </c:pt>
                <c:pt idx="444">
                  <c:v>42898</c:v>
                </c:pt>
                <c:pt idx="445">
                  <c:v>42895</c:v>
                </c:pt>
                <c:pt idx="446">
                  <c:v>42894</c:v>
                </c:pt>
                <c:pt idx="447">
                  <c:v>42893</c:v>
                </c:pt>
                <c:pt idx="448">
                  <c:v>42892</c:v>
                </c:pt>
                <c:pt idx="449">
                  <c:v>42891</c:v>
                </c:pt>
                <c:pt idx="450">
                  <c:v>42888</c:v>
                </c:pt>
                <c:pt idx="451">
                  <c:v>42887</c:v>
                </c:pt>
                <c:pt idx="452">
                  <c:v>42886</c:v>
                </c:pt>
                <c:pt idx="453">
                  <c:v>42885</c:v>
                </c:pt>
                <c:pt idx="454">
                  <c:v>42884</c:v>
                </c:pt>
                <c:pt idx="455">
                  <c:v>42881</c:v>
                </c:pt>
                <c:pt idx="456">
                  <c:v>42880</c:v>
                </c:pt>
                <c:pt idx="457">
                  <c:v>42879</c:v>
                </c:pt>
                <c:pt idx="458">
                  <c:v>42878</c:v>
                </c:pt>
                <c:pt idx="459">
                  <c:v>42877</c:v>
                </c:pt>
                <c:pt idx="460">
                  <c:v>42874</c:v>
                </c:pt>
                <c:pt idx="461">
                  <c:v>42873</c:v>
                </c:pt>
                <c:pt idx="462">
                  <c:v>42872</c:v>
                </c:pt>
                <c:pt idx="463">
                  <c:v>42871</c:v>
                </c:pt>
                <c:pt idx="464">
                  <c:v>42870</c:v>
                </c:pt>
                <c:pt idx="465">
                  <c:v>42867</c:v>
                </c:pt>
                <c:pt idx="466">
                  <c:v>42866</c:v>
                </c:pt>
                <c:pt idx="467">
                  <c:v>42864</c:v>
                </c:pt>
                <c:pt idx="468">
                  <c:v>42863</c:v>
                </c:pt>
                <c:pt idx="469">
                  <c:v>42860</c:v>
                </c:pt>
                <c:pt idx="470">
                  <c:v>42859</c:v>
                </c:pt>
                <c:pt idx="471">
                  <c:v>42858</c:v>
                </c:pt>
                <c:pt idx="472">
                  <c:v>42857</c:v>
                </c:pt>
                <c:pt idx="473">
                  <c:v>42853</c:v>
                </c:pt>
                <c:pt idx="474">
                  <c:v>42852</c:v>
                </c:pt>
                <c:pt idx="475">
                  <c:v>42851</c:v>
                </c:pt>
                <c:pt idx="476">
                  <c:v>42850</c:v>
                </c:pt>
                <c:pt idx="477">
                  <c:v>42849</c:v>
                </c:pt>
                <c:pt idx="478">
                  <c:v>42846</c:v>
                </c:pt>
                <c:pt idx="479">
                  <c:v>42845</c:v>
                </c:pt>
                <c:pt idx="480">
                  <c:v>42844</c:v>
                </c:pt>
                <c:pt idx="481">
                  <c:v>42843</c:v>
                </c:pt>
                <c:pt idx="482">
                  <c:v>42842</c:v>
                </c:pt>
                <c:pt idx="483">
                  <c:v>42838</c:v>
                </c:pt>
                <c:pt idx="484">
                  <c:v>42837</c:v>
                </c:pt>
                <c:pt idx="485">
                  <c:v>42836</c:v>
                </c:pt>
                <c:pt idx="486">
                  <c:v>42835</c:v>
                </c:pt>
                <c:pt idx="487">
                  <c:v>42832</c:v>
                </c:pt>
                <c:pt idx="488">
                  <c:v>42831</c:v>
                </c:pt>
                <c:pt idx="489">
                  <c:v>42830</c:v>
                </c:pt>
                <c:pt idx="490">
                  <c:v>42829</c:v>
                </c:pt>
                <c:pt idx="491">
                  <c:v>42828</c:v>
                </c:pt>
                <c:pt idx="492">
                  <c:v>42825</c:v>
                </c:pt>
                <c:pt idx="493">
                  <c:v>42824</c:v>
                </c:pt>
                <c:pt idx="494">
                  <c:v>42823</c:v>
                </c:pt>
                <c:pt idx="495">
                  <c:v>42822</c:v>
                </c:pt>
                <c:pt idx="496">
                  <c:v>42821</c:v>
                </c:pt>
                <c:pt idx="497">
                  <c:v>42818</c:v>
                </c:pt>
                <c:pt idx="498">
                  <c:v>42817</c:v>
                </c:pt>
                <c:pt idx="499">
                  <c:v>42816</c:v>
                </c:pt>
                <c:pt idx="500">
                  <c:v>42815</c:v>
                </c:pt>
                <c:pt idx="501">
                  <c:v>42814</c:v>
                </c:pt>
                <c:pt idx="502">
                  <c:v>42811</c:v>
                </c:pt>
                <c:pt idx="503">
                  <c:v>42810</c:v>
                </c:pt>
                <c:pt idx="504">
                  <c:v>42809</c:v>
                </c:pt>
                <c:pt idx="505">
                  <c:v>42808</c:v>
                </c:pt>
                <c:pt idx="506">
                  <c:v>42807</c:v>
                </c:pt>
                <c:pt idx="507">
                  <c:v>42804</c:v>
                </c:pt>
                <c:pt idx="508">
                  <c:v>42803</c:v>
                </c:pt>
                <c:pt idx="509">
                  <c:v>42802</c:v>
                </c:pt>
                <c:pt idx="510">
                  <c:v>42801</c:v>
                </c:pt>
                <c:pt idx="511">
                  <c:v>42800</c:v>
                </c:pt>
                <c:pt idx="512">
                  <c:v>42797</c:v>
                </c:pt>
                <c:pt idx="513">
                  <c:v>42796</c:v>
                </c:pt>
                <c:pt idx="514">
                  <c:v>42795</c:v>
                </c:pt>
                <c:pt idx="515">
                  <c:v>42794</c:v>
                </c:pt>
                <c:pt idx="516">
                  <c:v>42793</c:v>
                </c:pt>
                <c:pt idx="517">
                  <c:v>42790</c:v>
                </c:pt>
                <c:pt idx="518">
                  <c:v>42789</c:v>
                </c:pt>
                <c:pt idx="519">
                  <c:v>42788</c:v>
                </c:pt>
                <c:pt idx="520">
                  <c:v>42787</c:v>
                </c:pt>
                <c:pt idx="521">
                  <c:v>42786</c:v>
                </c:pt>
                <c:pt idx="522">
                  <c:v>42783</c:v>
                </c:pt>
                <c:pt idx="523">
                  <c:v>42782</c:v>
                </c:pt>
                <c:pt idx="524">
                  <c:v>42781</c:v>
                </c:pt>
                <c:pt idx="525">
                  <c:v>42780</c:v>
                </c:pt>
                <c:pt idx="526">
                  <c:v>42779</c:v>
                </c:pt>
                <c:pt idx="527">
                  <c:v>42776</c:v>
                </c:pt>
                <c:pt idx="528">
                  <c:v>42775</c:v>
                </c:pt>
                <c:pt idx="529">
                  <c:v>42774</c:v>
                </c:pt>
                <c:pt idx="530">
                  <c:v>42773</c:v>
                </c:pt>
                <c:pt idx="531">
                  <c:v>42772</c:v>
                </c:pt>
                <c:pt idx="532">
                  <c:v>42769</c:v>
                </c:pt>
                <c:pt idx="533">
                  <c:v>42768</c:v>
                </c:pt>
                <c:pt idx="534">
                  <c:v>42767</c:v>
                </c:pt>
                <c:pt idx="535">
                  <c:v>42766</c:v>
                </c:pt>
                <c:pt idx="536">
                  <c:v>42762</c:v>
                </c:pt>
                <c:pt idx="537">
                  <c:v>42761</c:v>
                </c:pt>
                <c:pt idx="538">
                  <c:v>42760</c:v>
                </c:pt>
                <c:pt idx="539">
                  <c:v>42759</c:v>
                </c:pt>
                <c:pt idx="540">
                  <c:v>42758</c:v>
                </c:pt>
                <c:pt idx="541">
                  <c:v>42755</c:v>
                </c:pt>
                <c:pt idx="542">
                  <c:v>42754</c:v>
                </c:pt>
                <c:pt idx="543">
                  <c:v>42753</c:v>
                </c:pt>
                <c:pt idx="544">
                  <c:v>42752</c:v>
                </c:pt>
                <c:pt idx="545">
                  <c:v>42751</c:v>
                </c:pt>
                <c:pt idx="546">
                  <c:v>42748</c:v>
                </c:pt>
                <c:pt idx="547">
                  <c:v>42747</c:v>
                </c:pt>
                <c:pt idx="548">
                  <c:v>42746</c:v>
                </c:pt>
                <c:pt idx="549">
                  <c:v>42745</c:v>
                </c:pt>
                <c:pt idx="550">
                  <c:v>42744</c:v>
                </c:pt>
                <c:pt idx="551">
                  <c:v>42741</c:v>
                </c:pt>
                <c:pt idx="552">
                  <c:v>42740</c:v>
                </c:pt>
                <c:pt idx="553">
                  <c:v>42739</c:v>
                </c:pt>
                <c:pt idx="554">
                  <c:v>42738</c:v>
                </c:pt>
                <c:pt idx="555">
                  <c:v>42734</c:v>
                </c:pt>
                <c:pt idx="556">
                  <c:v>42733</c:v>
                </c:pt>
                <c:pt idx="557">
                  <c:v>42732</c:v>
                </c:pt>
                <c:pt idx="558">
                  <c:v>42731</c:v>
                </c:pt>
                <c:pt idx="559">
                  <c:v>42727</c:v>
                </c:pt>
                <c:pt idx="560">
                  <c:v>42726</c:v>
                </c:pt>
                <c:pt idx="561">
                  <c:v>42725</c:v>
                </c:pt>
                <c:pt idx="562">
                  <c:v>42724</c:v>
                </c:pt>
                <c:pt idx="563">
                  <c:v>42723</c:v>
                </c:pt>
                <c:pt idx="564">
                  <c:v>42720</c:v>
                </c:pt>
                <c:pt idx="565">
                  <c:v>42719</c:v>
                </c:pt>
                <c:pt idx="566">
                  <c:v>42718</c:v>
                </c:pt>
                <c:pt idx="567">
                  <c:v>42717</c:v>
                </c:pt>
                <c:pt idx="568">
                  <c:v>42716</c:v>
                </c:pt>
                <c:pt idx="569">
                  <c:v>42713</c:v>
                </c:pt>
                <c:pt idx="570">
                  <c:v>42712</c:v>
                </c:pt>
                <c:pt idx="571">
                  <c:v>42711</c:v>
                </c:pt>
                <c:pt idx="572">
                  <c:v>42710</c:v>
                </c:pt>
                <c:pt idx="573">
                  <c:v>42709</c:v>
                </c:pt>
                <c:pt idx="574">
                  <c:v>42706</c:v>
                </c:pt>
                <c:pt idx="575">
                  <c:v>42705</c:v>
                </c:pt>
                <c:pt idx="576">
                  <c:v>42704</c:v>
                </c:pt>
                <c:pt idx="577">
                  <c:v>42703</c:v>
                </c:pt>
                <c:pt idx="578">
                  <c:v>42702</c:v>
                </c:pt>
                <c:pt idx="579">
                  <c:v>42699</c:v>
                </c:pt>
                <c:pt idx="580">
                  <c:v>42698</c:v>
                </c:pt>
                <c:pt idx="581">
                  <c:v>42697</c:v>
                </c:pt>
                <c:pt idx="582">
                  <c:v>42696</c:v>
                </c:pt>
                <c:pt idx="583">
                  <c:v>42695</c:v>
                </c:pt>
                <c:pt idx="584">
                  <c:v>42692</c:v>
                </c:pt>
                <c:pt idx="585">
                  <c:v>42691</c:v>
                </c:pt>
                <c:pt idx="586">
                  <c:v>42690</c:v>
                </c:pt>
                <c:pt idx="587">
                  <c:v>42689</c:v>
                </c:pt>
                <c:pt idx="588">
                  <c:v>42688</c:v>
                </c:pt>
                <c:pt idx="589">
                  <c:v>42685</c:v>
                </c:pt>
                <c:pt idx="590">
                  <c:v>42684</c:v>
                </c:pt>
                <c:pt idx="591">
                  <c:v>42683</c:v>
                </c:pt>
                <c:pt idx="592">
                  <c:v>42682</c:v>
                </c:pt>
                <c:pt idx="593">
                  <c:v>42681</c:v>
                </c:pt>
                <c:pt idx="594">
                  <c:v>42678</c:v>
                </c:pt>
                <c:pt idx="595">
                  <c:v>42677</c:v>
                </c:pt>
                <c:pt idx="596">
                  <c:v>42676</c:v>
                </c:pt>
                <c:pt idx="597">
                  <c:v>42675</c:v>
                </c:pt>
                <c:pt idx="598">
                  <c:v>42674</c:v>
                </c:pt>
                <c:pt idx="599">
                  <c:v>42671</c:v>
                </c:pt>
                <c:pt idx="600">
                  <c:v>42670</c:v>
                </c:pt>
                <c:pt idx="601">
                  <c:v>42669</c:v>
                </c:pt>
                <c:pt idx="602">
                  <c:v>42668</c:v>
                </c:pt>
                <c:pt idx="603">
                  <c:v>42667</c:v>
                </c:pt>
                <c:pt idx="604">
                  <c:v>42664</c:v>
                </c:pt>
                <c:pt idx="605">
                  <c:v>42663</c:v>
                </c:pt>
                <c:pt idx="606">
                  <c:v>42662</c:v>
                </c:pt>
                <c:pt idx="607">
                  <c:v>42661</c:v>
                </c:pt>
                <c:pt idx="608">
                  <c:v>42660</c:v>
                </c:pt>
                <c:pt idx="609">
                  <c:v>42657</c:v>
                </c:pt>
                <c:pt idx="610">
                  <c:v>42656</c:v>
                </c:pt>
                <c:pt idx="611">
                  <c:v>42655</c:v>
                </c:pt>
                <c:pt idx="612">
                  <c:v>42654</c:v>
                </c:pt>
                <c:pt idx="613">
                  <c:v>42653</c:v>
                </c:pt>
                <c:pt idx="614">
                  <c:v>42650</c:v>
                </c:pt>
                <c:pt idx="615">
                  <c:v>42649</c:v>
                </c:pt>
                <c:pt idx="616">
                  <c:v>42648</c:v>
                </c:pt>
                <c:pt idx="617">
                  <c:v>42647</c:v>
                </c:pt>
                <c:pt idx="618">
                  <c:v>42646</c:v>
                </c:pt>
                <c:pt idx="619">
                  <c:v>42643</c:v>
                </c:pt>
                <c:pt idx="620">
                  <c:v>42642</c:v>
                </c:pt>
                <c:pt idx="621">
                  <c:v>42641</c:v>
                </c:pt>
                <c:pt idx="622">
                  <c:v>42640</c:v>
                </c:pt>
                <c:pt idx="623">
                  <c:v>42639</c:v>
                </c:pt>
                <c:pt idx="624">
                  <c:v>42636</c:v>
                </c:pt>
                <c:pt idx="625">
                  <c:v>42635</c:v>
                </c:pt>
                <c:pt idx="626">
                  <c:v>42634</c:v>
                </c:pt>
                <c:pt idx="627">
                  <c:v>42633</c:v>
                </c:pt>
                <c:pt idx="628">
                  <c:v>42632</c:v>
                </c:pt>
                <c:pt idx="629">
                  <c:v>42629</c:v>
                </c:pt>
                <c:pt idx="630">
                  <c:v>42628</c:v>
                </c:pt>
                <c:pt idx="631">
                  <c:v>42627</c:v>
                </c:pt>
                <c:pt idx="632">
                  <c:v>42626</c:v>
                </c:pt>
                <c:pt idx="633">
                  <c:v>42622</c:v>
                </c:pt>
                <c:pt idx="634">
                  <c:v>42621</c:v>
                </c:pt>
                <c:pt idx="635">
                  <c:v>42620</c:v>
                </c:pt>
                <c:pt idx="636">
                  <c:v>42619</c:v>
                </c:pt>
                <c:pt idx="637">
                  <c:v>42618</c:v>
                </c:pt>
                <c:pt idx="638">
                  <c:v>42615</c:v>
                </c:pt>
                <c:pt idx="639">
                  <c:v>42614</c:v>
                </c:pt>
                <c:pt idx="640">
                  <c:v>42613</c:v>
                </c:pt>
                <c:pt idx="641">
                  <c:v>42612</c:v>
                </c:pt>
                <c:pt idx="642">
                  <c:v>42611</c:v>
                </c:pt>
                <c:pt idx="643">
                  <c:v>42608</c:v>
                </c:pt>
                <c:pt idx="644">
                  <c:v>42607</c:v>
                </c:pt>
                <c:pt idx="645">
                  <c:v>42606</c:v>
                </c:pt>
                <c:pt idx="646">
                  <c:v>42605</c:v>
                </c:pt>
                <c:pt idx="647">
                  <c:v>42604</c:v>
                </c:pt>
                <c:pt idx="648">
                  <c:v>42601</c:v>
                </c:pt>
                <c:pt idx="649">
                  <c:v>42600</c:v>
                </c:pt>
                <c:pt idx="650">
                  <c:v>42599</c:v>
                </c:pt>
                <c:pt idx="651">
                  <c:v>42598</c:v>
                </c:pt>
                <c:pt idx="652">
                  <c:v>42597</c:v>
                </c:pt>
                <c:pt idx="653">
                  <c:v>42594</c:v>
                </c:pt>
                <c:pt idx="654">
                  <c:v>42593</c:v>
                </c:pt>
                <c:pt idx="655">
                  <c:v>42592</c:v>
                </c:pt>
                <c:pt idx="656">
                  <c:v>42590</c:v>
                </c:pt>
                <c:pt idx="657">
                  <c:v>42587</c:v>
                </c:pt>
                <c:pt idx="658">
                  <c:v>42586</c:v>
                </c:pt>
                <c:pt idx="659">
                  <c:v>42585</c:v>
                </c:pt>
                <c:pt idx="660">
                  <c:v>42584</c:v>
                </c:pt>
                <c:pt idx="661">
                  <c:v>42583</c:v>
                </c:pt>
                <c:pt idx="662">
                  <c:v>42580</c:v>
                </c:pt>
                <c:pt idx="663">
                  <c:v>42579</c:v>
                </c:pt>
                <c:pt idx="664">
                  <c:v>42578</c:v>
                </c:pt>
                <c:pt idx="665">
                  <c:v>42577</c:v>
                </c:pt>
                <c:pt idx="666">
                  <c:v>42576</c:v>
                </c:pt>
                <c:pt idx="667">
                  <c:v>42573</c:v>
                </c:pt>
                <c:pt idx="668">
                  <c:v>42572</c:v>
                </c:pt>
                <c:pt idx="669">
                  <c:v>42571</c:v>
                </c:pt>
                <c:pt idx="670">
                  <c:v>42570</c:v>
                </c:pt>
                <c:pt idx="671">
                  <c:v>42569</c:v>
                </c:pt>
                <c:pt idx="672">
                  <c:v>42566</c:v>
                </c:pt>
                <c:pt idx="673">
                  <c:v>42565</c:v>
                </c:pt>
                <c:pt idx="674">
                  <c:v>42564</c:v>
                </c:pt>
                <c:pt idx="675">
                  <c:v>42563</c:v>
                </c:pt>
                <c:pt idx="676">
                  <c:v>42562</c:v>
                </c:pt>
                <c:pt idx="677">
                  <c:v>42559</c:v>
                </c:pt>
                <c:pt idx="678">
                  <c:v>42558</c:v>
                </c:pt>
                <c:pt idx="679">
                  <c:v>42556</c:v>
                </c:pt>
                <c:pt idx="680">
                  <c:v>42555</c:v>
                </c:pt>
                <c:pt idx="681">
                  <c:v>42552</c:v>
                </c:pt>
                <c:pt idx="682">
                  <c:v>42551</c:v>
                </c:pt>
                <c:pt idx="683">
                  <c:v>42550</c:v>
                </c:pt>
                <c:pt idx="684">
                  <c:v>42549</c:v>
                </c:pt>
                <c:pt idx="685">
                  <c:v>42548</c:v>
                </c:pt>
                <c:pt idx="686">
                  <c:v>42545</c:v>
                </c:pt>
                <c:pt idx="687">
                  <c:v>42544</c:v>
                </c:pt>
                <c:pt idx="688">
                  <c:v>42543</c:v>
                </c:pt>
                <c:pt idx="689">
                  <c:v>42542</c:v>
                </c:pt>
                <c:pt idx="690">
                  <c:v>42541</c:v>
                </c:pt>
                <c:pt idx="691">
                  <c:v>42538</c:v>
                </c:pt>
                <c:pt idx="692">
                  <c:v>42537</c:v>
                </c:pt>
                <c:pt idx="693">
                  <c:v>42536</c:v>
                </c:pt>
                <c:pt idx="694">
                  <c:v>42535</c:v>
                </c:pt>
                <c:pt idx="695">
                  <c:v>42534</c:v>
                </c:pt>
                <c:pt idx="696">
                  <c:v>42531</c:v>
                </c:pt>
                <c:pt idx="697">
                  <c:v>42530</c:v>
                </c:pt>
                <c:pt idx="698">
                  <c:v>42529</c:v>
                </c:pt>
                <c:pt idx="699">
                  <c:v>42528</c:v>
                </c:pt>
                <c:pt idx="700">
                  <c:v>42527</c:v>
                </c:pt>
                <c:pt idx="701">
                  <c:v>42524</c:v>
                </c:pt>
                <c:pt idx="702">
                  <c:v>42523</c:v>
                </c:pt>
                <c:pt idx="703">
                  <c:v>42522</c:v>
                </c:pt>
                <c:pt idx="704">
                  <c:v>42521</c:v>
                </c:pt>
                <c:pt idx="705">
                  <c:v>42520</c:v>
                </c:pt>
                <c:pt idx="706">
                  <c:v>42517</c:v>
                </c:pt>
                <c:pt idx="707">
                  <c:v>42516</c:v>
                </c:pt>
                <c:pt idx="708">
                  <c:v>42515</c:v>
                </c:pt>
                <c:pt idx="709">
                  <c:v>42514</c:v>
                </c:pt>
                <c:pt idx="710">
                  <c:v>42513</c:v>
                </c:pt>
                <c:pt idx="711">
                  <c:v>42510</c:v>
                </c:pt>
                <c:pt idx="712">
                  <c:v>42509</c:v>
                </c:pt>
                <c:pt idx="713">
                  <c:v>42508</c:v>
                </c:pt>
                <c:pt idx="714">
                  <c:v>42507</c:v>
                </c:pt>
                <c:pt idx="715">
                  <c:v>42506</c:v>
                </c:pt>
                <c:pt idx="716">
                  <c:v>42503</c:v>
                </c:pt>
                <c:pt idx="717">
                  <c:v>42502</c:v>
                </c:pt>
                <c:pt idx="718">
                  <c:v>42501</c:v>
                </c:pt>
                <c:pt idx="719">
                  <c:v>42500</c:v>
                </c:pt>
                <c:pt idx="720">
                  <c:v>42499</c:v>
                </c:pt>
                <c:pt idx="721">
                  <c:v>42496</c:v>
                </c:pt>
                <c:pt idx="722">
                  <c:v>42495</c:v>
                </c:pt>
                <c:pt idx="723">
                  <c:v>42494</c:v>
                </c:pt>
                <c:pt idx="724">
                  <c:v>42493</c:v>
                </c:pt>
                <c:pt idx="725">
                  <c:v>42489</c:v>
                </c:pt>
                <c:pt idx="726">
                  <c:v>42488</c:v>
                </c:pt>
                <c:pt idx="727">
                  <c:v>42487</c:v>
                </c:pt>
                <c:pt idx="728">
                  <c:v>42486</c:v>
                </c:pt>
                <c:pt idx="729">
                  <c:v>42485</c:v>
                </c:pt>
                <c:pt idx="730">
                  <c:v>42482</c:v>
                </c:pt>
                <c:pt idx="731">
                  <c:v>42481</c:v>
                </c:pt>
                <c:pt idx="732">
                  <c:v>42480</c:v>
                </c:pt>
                <c:pt idx="733">
                  <c:v>42479</c:v>
                </c:pt>
                <c:pt idx="734">
                  <c:v>42478</c:v>
                </c:pt>
                <c:pt idx="735">
                  <c:v>42475</c:v>
                </c:pt>
                <c:pt idx="736">
                  <c:v>42474</c:v>
                </c:pt>
                <c:pt idx="737">
                  <c:v>42473</c:v>
                </c:pt>
                <c:pt idx="738">
                  <c:v>42472</c:v>
                </c:pt>
                <c:pt idx="739">
                  <c:v>42471</c:v>
                </c:pt>
                <c:pt idx="740">
                  <c:v>42468</c:v>
                </c:pt>
                <c:pt idx="741">
                  <c:v>42467</c:v>
                </c:pt>
                <c:pt idx="742">
                  <c:v>42466</c:v>
                </c:pt>
                <c:pt idx="743">
                  <c:v>42465</c:v>
                </c:pt>
                <c:pt idx="744">
                  <c:v>42464</c:v>
                </c:pt>
                <c:pt idx="745">
                  <c:v>42461</c:v>
                </c:pt>
                <c:pt idx="746">
                  <c:v>42460</c:v>
                </c:pt>
                <c:pt idx="747">
                  <c:v>42459</c:v>
                </c:pt>
                <c:pt idx="748">
                  <c:v>42458</c:v>
                </c:pt>
                <c:pt idx="749">
                  <c:v>42457</c:v>
                </c:pt>
                <c:pt idx="750">
                  <c:v>42453</c:v>
                </c:pt>
                <c:pt idx="751">
                  <c:v>42452</c:v>
                </c:pt>
                <c:pt idx="752">
                  <c:v>42451</c:v>
                </c:pt>
                <c:pt idx="753">
                  <c:v>42450</c:v>
                </c:pt>
                <c:pt idx="754">
                  <c:v>42447</c:v>
                </c:pt>
                <c:pt idx="755">
                  <c:v>42446</c:v>
                </c:pt>
                <c:pt idx="756">
                  <c:v>42445</c:v>
                </c:pt>
                <c:pt idx="757">
                  <c:v>42444</c:v>
                </c:pt>
                <c:pt idx="758">
                  <c:v>42443</c:v>
                </c:pt>
                <c:pt idx="759">
                  <c:v>42440</c:v>
                </c:pt>
                <c:pt idx="760">
                  <c:v>42439</c:v>
                </c:pt>
                <c:pt idx="761">
                  <c:v>42438</c:v>
                </c:pt>
                <c:pt idx="762">
                  <c:v>42437</c:v>
                </c:pt>
                <c:pt idx="763">
                  <c:v>42436</c:v>
                </c:pt>
                <c:pt idx="764">
                  <c:v>42433</c:v>
                </c:pt>
                <c:pt idx="765">
                  <c:v>42432</c:v>
                </c:pt>
                <c:pt idx="766">
                  <c:v>42431</c:v>
                </c:pt>
                <c:pt idx="767">
                  <c:v>42430</c:v>
                </c:pt>
                <c:pt idx="768">
                  <c:v>42429</c:v>
                </c:pt>
                <c:pt idx="769">
                  <c:v>42426</c:v>
                </c:pt>
                <c:pt idx="770">
                  <c:v>42425</c:v>
                </c:pt>
                <c:pt idx="771">
                  <c:v>42424</c:v>
                </c:pt>
                <c:pt idx="772">
                  <c:v>42423</c:v>
                </c:pt>
                <c:pt idx="773">
                  <c:v>42422</c:v>
                </c:pt>
                <c:pt idx="774">
                  <c:v>42419</c:v>
                </c:pt>
                <c:pt idx="775">
                  <c:v>42418</c:v>
                </c:pt>
                <c:pt idx="776">
                  <c:v>42417</c:v>
                </c:pt>
                <c:pt idx="777">
                  <c:v>42416</c:v>
                </c:pt>
                <c:pt idx="778">
                  <c:v>42415</c:v>
                </c:pt>
                <c:pt idx="779">
                  <c:v>42412</c:v>
                </c:pt>
                <c:pt idx="780">
                  <c:v>42411</c:v>
                </c:pt>
                <c:pt idx="781">
                  <c:v>42410</c:v>
                </c:pt>
                <c:pt idx="782">
                  <c:v>42405</c:v>
                </c:pt>
                <c:pt idx="783">
                  <c:v>42404</c:v>
                </c:pt>
                <c:pt idx="784">
                  <c:v>42403</c:v>
                </c:pt>
                <c:pt idx="785">
                  <c:v>42402</c:v>
                </c:pt>
                <c:pt idx="786">
                  <c:v>42401</c:v>
                </c:pt>
                <c:pt idx="787">
                  <c:v>42398</c:v>
                </c:pt>
                <c:pt idx="788">
                  <c:v>42397</c:v>
                </c:pt>
                <c:pt idx="789">
                  <c:v>42396</c:v>
                </c:pt>
                <c:pt idx="790">
                  <c:v>42395</c:v>
                </c:pt>
                <c:pt idx="791">
                  <c:v>42394</c:v>
                </c:pt>
                <c:pt idx="792">
                  <c:v>42391</c:v>
                </c:pt>
                <c:pt idx="793">
                  <c:v>42390</c:v>
                </c:pt>
                <c:pt idx="794">
                  <c:v>42389</c:v>
                </c:pt>
                <c:pt idx="795">
                  <c:v>42388</c:v>
                </c:pt>
                <c:pt idx="796">
                  <c:v>42387</c:v>
                </c:pt>
                <c:pt idx="797">
                  <c:v>42384</c:v>
                </c:pt>
                <c:pt idx="798">
                  <c:v>42383</c:v>
                </c:pt>
                <c:pt idx="799">
                  <c:v>42382</c:v>
                </c:pt>
                <c:pt idx="800">
                  <c:v>42381</c:v>
                </c:pt>
                <c:pt idx="801">
                  <c:v>42380</c:v>
                </c:pt>
                <c:pt idx="802">
                  <c:v>42377</c:v>
                </c:pt>
                <c:pt idx="803">
                  <c:v>42376</c:v>
                </c:pt>
                <c:pt idx="804">
                  <c:v>42375</c:v>
                </c:pt>
                <c:pt idx="805">
                  <c:v>42374</c:v>
                </c:pt>
                <c:pt idx="806">
                  <c:v>42373</c:v>
                </c:pt>
                <c:pt idx="807">
                  <c:v>42369</c:v>
                </c:pt>
                <c:pt idx="808">
                  <c:v>42368</c:v>
                </c:pt>
                <c:pt idx="809">
                  <c:v>42367</c:v>
                </c:pt>
                <c:pt idx="810">
                  <c:v>42366</c:v>
                </c:pt>
                <c:pt idx="811">
                  <c:v>42362</c:v>
                </c:pt>
                <c:pt idx="812">
                  <c:v>42361</c:v>
                </c:pt>
                <c:pt idx="813">
                  <c:v>42360</c:v>
                </c:pt>
                <c:pt idx="814">
                  <c:v>42359</c:v>
                </c:pt>
                <c:pt idx="815">
                  <c:v>42356</c:v>
                </c:pt>
                <c:pt idx="816">
                  <c:v>42355</c:v>
                </c:pt>
                <c:pt idx="817">
                  <c:v>42354</c:v>
                </c:pt>
                <c:pt idx="818">
                  <c:v>42353</c:v>
                </c:pt>
                <c:pt idx="819">
                  <c:v>42352</c:v>
                </c:pt>
                <c:pt idx="820">
                  <c:v>42349</c:v>
                </c:pt>
                <c:pt idx="821">
                  <c:v>42348</c:v>
                </c:pt>
                <c:pt idx="822">
                  <c:v>42347</c:v>
                </c:pt>
                <c:pt idx="823">
                  <c:v>42346</c:v>
                </c:pt>
                <c:pt idx="824">
                  <c:v>42345</c:v>
                </c:pt>
                <c:pt idx="825">
                  <c:v>42342</c:v>
                </c:pt>
                <c:pt idx="826">
                  <c:v>42341</c:v>
                </c:pt>
                <c:pt idx="827">
                  <c:v>42340</c:v>
                </c:pt>
                <c:pt idx="828">
                  <c:v>42339</c:v>
                </c:pt>
                <c:pt idx="829">
                  <c:v>42338</c:v>
                </c:pt>
                <c:pt idx="830">
                  <c:v>42335</c:v>
                </c:pt>
                <c:pt idx="831">
                  <c:v>42334</c:v>
                </c:pt>
                <c:pt idx="832">
                  <c:v>42333</c:v>
                </c:pt>
                <c:pt idx="833">
                  <c:v>42332</c:v>
                </c:pt>
                <c:pt idx="834">
                  <c:v>42331</c:v>
                </c:pt>
                <c:pt idx="835">
                  <c:v>42328</c:v>
                </c:pt>
                <c:pt idx="836">
                  <c:v>42327</c:v>
                </c:pt>
                <c:pt idx="837">
                  <c:v>42326</c:v>
                </c:pt>
                <c:pt idx="838">
                  <c:v>42325</c:v>
                </c:pt>
                <c:pt idx="839">
                  <c:v>42324</c:v>
                </c:pt>
                <c:pt idx="840">
                  <c:v>42321</c:v>
                </c:pt>
                <c:pt idx="841">
                  <c:v>42320</c:v>
                </c:pt>
                <c:pt idx="842">
                  <c:v>42319</c:v>
                </c:pt>
                <c:pt idx="843">
                  <c:v>42317</c:v>
                </c:pt>
                <c:pt idx="844">
                  <c:v>42314</c:v>
                </c:pt>
                <c:pt idx="845">
                  <c:v>42313</c:v>
                </c:pt>
                <c:pt idx="846">
                  <c:v>42312</c:v>
                </c:pt>
                <c:pt idx="847">
                  <c:v>42311</c:v>
                </c:pt>
                <c:pt idx="848">
                  <c:v>42310</c:v>
                </c:pt>
                <c:pt idx="849">
                  <c:v>42307</c:v>
                </c:pt>
                <c:pt idx="850">
                  <c:v>42306</c:v>
                </c:pt>
                <c:pt idx="851">
                  <c:v>42305</c:v>
                </c:pt>
                <c:pt idx="852">
                  <c:v>42304</c:v>
                </c:pt>
                <c:pt idx="853">
                  <c:v>42303</c:v>
                </c:pt>
                <c:pt idx="854">
                  <c:v>42300</c:v>
                </c:pt>
                <c:pt idx="855">
                  <c:v>42299</c:v>
                </c:pt>
                <c:pt idx="856">
                  <c:v>42298</c:v>
                </c:pt>
                <c:pt idx="857">
                  <c:v>42297</c:v>
                </c:pt>
                <c:pt idx="858">
                  <c:v>42296</c:v>
                </c:pt>
                <c:pt idx="859">
                  <c:v>42293</c:v>
                </c:pt>
                <c:pt idx="860">
                  <c:v>42292</c:v>
                </c:pt>
                <c:pt idx="861">
                  <c:v>42291</c:v>
                </c:pt>
                <c:pt idx="862">
                  <c:v>42290</c:v>
                </c:pt>
                <c:pt idx="863">
                  <c:v>42289</c:v>
                </c:pt>
                <c:pt idx="864">
                  <c:v>42286</c:v>
                </c:pt>
                <c:pt idx="865">
                  <c:v>42285</c:v>
                </c:pt>
                <c:pt idx="866">
                  <c:v>42284</c:v>
                </c:pt>
                <c:pt idx="867">
                  <c:v>42283</c:v>
                </c:pt>
                <c:pt idx="868">
                  <c:v>42282</c:v>
                </c:pt>
                <c:pt idx="869">
                  <c:v>42279</c:v>
                </c:pt>
                <c:pt idx="870">
                  <c:v>42278</c:v>
                </c:pt>
                <c:pt idx="871">
                  <c:v>42277</c:v>
                </c:pt>
                <c:pt idx="872">
                  <c:v>42276</c:v>
                </c:pt>
                <c:pt idx="873">
                  <c:v>42275</c:v>
                </c:pt>
                <c:pt idx="874">
                  <c:v>42272</c:v>
                </c:pt>
                <c:pt idx="875">
                  <c:v>42270</c:v>
                </c:pt>
                <c:pt idx="876">
                  <c:v>42269</c:v>
                </c:pt>
                <c:pt idx="877">
                  <c:v>42268</c:v>
                </c:pt>
                <c:pt idx="878">
                  <c:v>42265</c:v>
                </c:pt>
                <c:pt idx="879">
                  <c:v>42264</c:v>
                </c:pt>
                <c:pt idx="880">
                  <c:v>42263</c:v>
                </c:pt>
                <c:pt idx="881">
                  <c:v>42262</c:v>
                </c:pt>
                <c:pt idx="882">
                  <c:v>42261</c:v>
                </c:pt>
                <c:pt idx="883">
                  <c:v>42257</c:v>
                </c:pt>
                <c:pt idx="884">
                  <c:v>42256</c:v>
                </c:pt>
                <c:pt idx="885">
                  <c:v>42255</c:v>
                </c:pt>
                <c:pt idx="886">
                  <c:v>42254</c:v>
                </c:pt>
                <c:pt idx="887">
                  <c:v>42251</c:v>
                </c:pt>
                <c:pt idx="888">
                  <c:v>42250</c:v>
                </c:pt>
                <c:pt idx="889">
                  <c:v>42249</c:v>
                </c:pt>
                <c:pt idx="890">
                  <c:v>42248</c:v>
                </c:pt>
                <c:pt idx="891">
                  <c:v>42247</c:v>
                </c:pt>
                <c:pt idx="892">
                  <c:v>42244</c:v>
                </c:pt>
                <c:pt idx="893">
                  <c:v>42243</c:v>
                </c:pt>
                <c:pt idx="894">
                  <c:v>42242</c:v>
                </c:pt>
                <c:pt idx="895">
                  <c:v>42241</c:v>
                </c:pt>
                <c:pt idx="896">
                  <c:v>42240</c:v>
                </c:pt>
                <c:pt idx="897">
                  <c:v>42237</c:v>
                </c:pt>
                <c:pt idx="898">
                  <c:v>42236</c:v>
                </c:pt>
                <c:pt idx="899">
                  <c:v>42235</c:v>
                </c:pt>
                <c:pt idx="900">
                  <c:v>42234</c:v>
                </c:pt>
                <c:pt idx="901">
                  <c:v>42233</c:v>
                </c:pt>
                <c:pt idx="902">
                  <c:v>42230</c:v>
                </c:pt>
                <c:pt idx="903">
                  <c:v>42229</c:v>
                </c:pt>
                <c:pt idx="904">
                  <c:v>42228</c:v>
                </c:pt>
                <c:pt idx="905">
                  <c:v>42227</c:v>
                </c:pt>
                <c:pt idx="906">
                  <c:v>42222</c:v>
                </c:pt>
                <c:pt idx="907">
                  <c:v>42221</c:v>
                </c:pt>
                <c:pt idx="908">
                  <c:v>42220</c:v>
                </c:pt>
                <c:pt idx="909">
                  <c:v>42219</c:v>
                </c:pt>
                <c:pt idx="910">
                  <c:v>42216</c:v>
                </c:pt>
                <c:pt idx="911">
                  <c:v>42215</c:v>
                </c:pt>
                <c:pt idx="912">
                  <c:v>42214</c:v>
                </c:pt>
                <c:pt idx="913">
                  <c:v>42213</c:v>
                </c:pt>
                <c:pt idx="914">
                  <c:v>42212</c:v>
                </c:pt>
                <c:pt idx="915">
                  <c:v>42209</c:v>
                </c:pt>
                <c:pt idx="916">
                  <c:v>42208</c:v>
                </c:pt>
                <c:pt idx="917">
                  <c:v>42207</c:v>
                </c:pt>
                <c:pt idx="918">
                  <c:v>42206</c:v>
                </c:pt>
                <c:pt idx="919">
                  <c:v>42205</c:v>
                </c:pt>
                <c:pt idx="920">
                  <c:v>42201</c:v>
                </c:pt>
                <c:pt idx="921">
                  <c:v>42200</c:v>
                </c:pt>
                <c:pt idx="922">
                  <c:v>42199</c:v>
                </c:pt>
                <c:pt idx="923">
                  <c:v>42198</c:v>
                </c:pt>
                <c:pt idx="924">
                  <c:v>42195</c:v>
                </c:pt>
                <c:pt idx="925">
                  <c:v>42194</c:v>
                </c:pt>
                <c:pt idx="926">
                  <c:v>42193</c:v>
                </c:pt>
                <c:pt idx="927">
                  <c:v>42192</c:v>
                </c:pt>
                <c:pt idx="928">
                  <c:v>42191</c:v>
                </c:pt>
                <c:pt idx="929">
                  <c:v>42188</c:v>
                </c:pt>
                <c:pt idx="930">
                  <c:v>42187</c:v>
                </c:pt>
                <c:pt idx="931">
                  <c:v>42186</c:v>
                </c:pt>
                <c:pt idx="932">
                  <c:v>42185</c:v>
                </c:pt>
                <c:pt idx="933">
                  <c:v>42184</c:v>
                </c:pt>
                <c:pt idx="934">
                  <c:v>42181</c:v>
                </c:pt>
                <c:pt idx="935">
                  <c:v>42180</c:v>
                </c:pt>
                <c:pt idx="936">
                  <c:v>42179</c:v>
                </c:pt>
                <c:pt idx="937">
                  <c:v>42178</c:v>
                </c:pt>
                <c:pt idx="938">
                  <c:v>42177</c:v>
                </c:pt>
                <c:pt idx="939">
                  <c:v>42174</c:v>
                </c:pt>
                <c:pt idx="940">
                  <c:v>42173</c:v>
                </c:pt>
                <c:pt idx="941">
                  <c:v>42172</c:v>
                </c:pt>
                <c:pt idx="942">
                  <c:v>42171</c:v>
                </c:pt>
                <c:pt idx="943">
                  <c:v>42170</c:v>
                </c:pt>
                <c:pt idx="944">
                  <c:v>42167</c:v>
                </c:pt>
                <c:pt idx="945">
                  <c:v>42166</c:v>
                </c:pt>
                <c:pt idx="946">
                  <c:v>42165</c:v>
                </c:pt>
                <c:pt idx="947">
                  <c:v>42164</c:v>
                </c:pt>
                <c:pt idx="948">
                  <c:v>42163</c:v>
                </c:pt>
                <c:pt idx="949">
                  <c:v>42160</c:v>
                </c:pt>
                <c:pt idx="950">
                  <c:v>42159</c:v>
                </c:pt>
                <c:pt idx="951">
                  <c:v>42158</c:v>
                </c:pt>
                <c:pt idx="952">
                  <c:v>42157</c:v>
                </c:pt>
                <c:pt idx="953">
                  <c:v>42153</c:v>
                </c:pt>
                <c:pt idx="954">
                  <c:v>42152</c:v>
                </c:pt>
                <c:pt idx="955">
                  <c:v>42151</c:v>
                </c:pt>
                <c:pt idx="956">
                  <c:v>42150</c:v>
                </c:pt>
                <c:pt idx="957">
                  <c:v>42149</c:v>
                </c:pt>
                <c:pt idx="958">
                  <c:v>42146</c:v>
                </c:pt>
                <c:pt idx="959">
                  <c:v>42145</c:v>
                </c:pt>
                <c:pt idx="960">
                  <c:v>42144</c:v>
                </c:pt>
                <c:pt idx="961">
                  <c:v>42143</c:v>
                </c:pt>
                <c:pt idx="962">
                  <c:v>42142</c:v>
                </c:pt>
                <c:pt idx="963">
                  <c:v>42139</c:v>
                </c:pt>
                <c:pt idx="964">
                  <c:v>42138</c:v>
                </c:pt>
                <c:pt idx="965">
                  <c:v>42137</c:v>
                </c:pt>
                <c:pt idx="966">
                  <c:v>42136</c:v>
                </c:pt>
                <c:pt idx="967">
                  <c:v>42135</c:v>
                </c:pt>
                <c:pt idx="968">
                  <c:v>42132</c:v>
                </c:pt>
                <c:pt idx="969">
                  <c:v>42131</c:v>
                </c:pt>
                <c:pt idx="970">
                  <c:v>42130</c:v>
                </c:pt>
                <c:pt idx="971">
                  <c:v>42129</c:v>
                </c:pt>
                <c:pt idx="972">
                  <c:v>42128</c:v>
                </c:pt>
                <c:pt idx="973">
                  <c:v>42124</c:v>
                </c:pt>
                <c:pt idx="974">
                  <c:v>42123</c:v>
                </c:pt>
                <c:pt idx="975">
                  <c:v>42122</c:v>
                </c:pt>
                <c:pt idx="976">
                  <c:v>42121</c:v>
                </c:pt>
                <c:pt idx="977">
                  <c:v>42118</c:v>
                </c:pt>
                <c:pt idx="978">
                  <c:v>42117</c:v>
                </c:pt>
                <c:pt idx="979">
                  <c:v>42116</c:v>
                </c:pt>
                <c:pt idx="980">
                  <c:v>42115</c:v>
                </c:pt>
                <c:pt idx="981">
                  <c:v>42114</c:v>
                </c:pt>
                <c:pt idx="982">
                  <c:v>42111</c:v>
                </c:pt>
                <c:pt idx="983">
                  <c:v>42110</c:v>
                </c:pt>
                <c:pt idx="984">
                  <c:v>42109</c:v>
                </c:pt>
                <c:pt idx="985">
                  <c:v>42108</c:v>
                </c:pt>
                <c:pt idx="986">
                  <c:v>42107</c:v>
                </c:pt>
                <c:pt idx="987">
                  <c:v>42104</c:v>
                </c:pt>
                <c:pt idx="988">
                  <c:v>42103</c:v>
                </c:pt>
                <c:pt idx="989">
                  <c:v>42102</c:v>
                </c:pt>
                <c:pt idx="990">
                  <c:v>42101</c:v>
                </c:pt>
                <c:pt idx="991">
                  <c:v>42100</c:v>
                </c:pt>
                <c:pt idx="992">
                  <c:v>42096</c:v>
                </c:pt>
                <c:pt idx="993">
                  <c:v>42095</c:v>
                </c:pt>
                <c:pt idx="994">
                  <c:v>42094</c:v>
                </c:pt>
                <c:pt idx="995">
                  <c:v>42093</c:v>
                </c:pt>
                <c:pt idx="996">
                  <c:v>42090</c:v>
                </c:pt>
                <c:pt idx="997">
                  <c:v>42089</c:v>
                </c:pt>
                <c:pt idx="998">
                  <c:v>42088</c:v>
                </c:pt>
                <c:pt idx="999">
                  <c:v>42087</c:v>
                </c:pt>
                <c:pt idx="1000">
                  <c:v>42086</c:v>
                </c:pt>
                <c:pt idx="1001">
                  <c:v>42083</c:v>
                </c:pt>
                <c:pt idx="1002">
                  <c:v>42082</c:v>
                </c:pt>
                <c:pt idx="1003">
                  <c:v>42081</c:v>
                </c:pt>
                <c:pt idx="1004">
                  <c:v>42080</c:v>
                </c:pt>
                <c:pt idx="1005">
                  <c:v>42079</c:v>
                </c:pt>
                <c:pt idx="1006">
                  <c:v>42076</c:v>
                </c:pt>
                <c:pt idx="1007">
                  <c:v>42075</c:v>
                </c:pt>
                <c:pt idx="1008">
                  <c:v>42074</c:v>
                </c:pt>
                <c:pt idx="1009">
                  <c:v>42073</c:v>
                </c:pt>
                <c:pt idx="1010">
                  <c:v>42072</c:v>
                </c:pt>
                <c:pt idx="1011">
                  <c:v>42069</c:v>
                </c:pt>
                <c:pt idx="1012">
                  <c:v>42068</c:v>
                </c:pt>
                <c:pt idx="1013">
                  <c:v>42067</c:v>
                </c:pt>
                <c:pt idx="1014">
                  <c:v>42066</c:v>
                </c:pt>
                <c:pt idx="1015">
                  <c:v>42065</c:v>
                </c:pt>
                <c:pt idx="1016">
                  <c:v>42062</c:v>
                </c:pt>
                <c:pt idx="1017">
                  <c:v>42061</c:v>
                </c:pt>
                <c:pt idx="1018">
                  <c:v>42060</c:v>
                </c:pt>
                <c:pt idx="1019">
                  <c:v>42059</c:v>
                </c:pt>
                <c:pt idx="1020">
                  <c:v>42058</c:v>
                </c:pt>
                <c:pt idx="1021">
                  <c:v>42053</c:v>
                </c:pt>
                <c:pt idx="1022">
                  <c:v>42052</c:v>
                </c:pt>
                <c:pt idx="1023">
                  <c:v>42051</c:v>
                </c:pt>
                <c:pt idx="1024">
                  <c:v>42048</c:v>
                </c:pt>
                <c:pt idx="1025">
                  <c:v>42047</c:v>
                </c:pt>
                <c:pt idx="1026">
                  <c:v>42046</c:v>
                </c:pt>
                <c:pt idx="1027">
                  <c:v>42045</c:v>
                </c:pt>
                <c:pt idx="1028">
                  <c:v>42044</c:v>
                </c:pt>
                <c:pt idx="1029">
                  <c:v>42041</c:v>
                </c:pt>
                <c:pt idx="1030">
                  <c:v>42040</c:v>
                </c:pt>
                <c:pt idx="1031">
                  <c:v>42039</c:v>
                </c:pt>
                <c:pt idx="1032">
                  <c:v>42038</c:v>
                </c:pt>
                <c:pt idx="1033">
                  <c:v>42037</c:v>
                </c:pt>
                <c:pt idx="1034">
                  <c:v>42034</c:v>
                </c:pt>
                <c:pt idx="1035">
                  <c:v>42033</c:v>
                </c:pt>
                <c:pt idx="1036">
                  <c:v>42032</c:v>
                </c:pt>
                <c:pt idx="1037">
                  <c:v>42031</c:v>
                </c:pt>
                <c:pt idx="1038">
                  <c:v>42030</c:v>
                </c:pt>
                <c:pt idx="1039">
                  <c:v>42027</c:v>
                </c:pt>
                <c:pt idx="1040">
                  <c:v>42026</c:v>
                </c:pt>
                <c:pt idx="1041">
                  <c:v>42025</c:v>
                </c:pt>
                <c:pt idx="1042">
                  <c:v>42024</c:v>
                </c:pt>
                <c:pt idx="1043">
                  <c:v>42023</c:v>
                </c:pt>
                <c:pt idx="1044">
                  <c:v>42020</c:v>
                </c:pt>
                <c:pt idx="1045">
                  <c:v>42019</c:v>
                </c:pt>
                <c:pt idx="1046">
                  <c:v>42018</c:v>
                </c:pt>
                <c:pt idx="1047">
                  <c:v>42017</c:v>
                </c:pt>
                <c:pt idx="1048">
                  <c:v>42016</c:v>
                </c:pt>
                <c:pt idx="1049">
                  <c:v>42013</c:v>
                </c:pt>
                <c:pt idx="1050">
                  <c:v>42012</c:v>
                </c:pt>
                <c:pt idx="1051">
                  <c:v>42011</c:v>
                </c:pt>
                <c:pt idx="1052">
                  <c:v>42010</c:v>
                </c:pt>
                <c:pt idx="1053">
                  <c:v>42009</c:v>
                </c:pt>
                <c:pt idx="1054">
                  <c:v>42006</c:v>
                </c:pt>
                <c:pt idx="1055">
                  <c:v>42004</c:v>
                </c:pt>
                <c:pt idx="1056">
                  <c:v>42003</c:v>
                </c:pt>
                <c:pt idx="1057">
                  <c:v>42002</c:v>
                </c:pt>
                <c:pt idx="1058">
                  <c:v>41999</c:v>
                </c:pt>
                <c:pt idx="1059">
                  <c:v>41997</c:v>
                </c:pt>
                <c:pt idx="1060">
                  <c:v>41996</c:v>
                </c:pt>
                <c:pt idx="1061">
                  <c:v>41995</c:v>
                </c:pt>
                <c:pt idx="1062">
                  <c:v>41992</c:v>
                </c:pt>
                <c:pt idx="1063">
                  <c:v>41991</c:v>
                </c:pt>
                <c:pt idx="1064">
                  <c:v>41990</c:v>
                </c:pt>
                <c:pt idx="1065">
                  <c:v>41989</c:v>
                </c:pt>
                <c:pt idx="1066">
                  <c:v>41988</c:v>
                </c:pt>
                <c:pt idx="1067">
                  <c:v>41985</c:v>
                </c:pt>
                <c:pt idx="1068">
                  <c:v>41984</c:v>
                </c:pt>
                <c:pt idx="1069">
                  <c:v>41983</c:v>
                </c:pt>
                <c:pt idx="1070">
                  <c:v>41982</c:v>
                </c:pt>
                <c:pt idx="1071">
                  <c:v>41981</c:v>
                </c:pt>
                <c:pt idx="1072">
                  <c:v>41978</c:v>
                </c:pt>
                <c:pt idx="1073">
                  <c:v>41977</c:v>
                </c:pt>
                <c:pt idx="1074">
                  <c:v>41976</c:v>
                </c:pt>
                <c:pt idx="1075">
                  <c:v>41975</c:v>
                </c:pt>
                <c:pt idx="1076">
                  <c:v>41974</c:v>
                </c:pt>
                <c:pt idx="1077">
                  <c:v>41971</c:v>
                </c:pt>
                <c:pt idx="1078">
                  <c:v>41970</c:v>
                </c:pt>
                <c:pt idx="1079">
                  <c:v>41969</c:v>
                </c:pt>
                <c:pt idx="1080">
                  <c:v>41968</c:v>
                </c:pt>
                <c:pt idx="1081">
                  <c:v>41967</c:v>
                </c:pt>
                <c:pt idx="1082">
                  <c:v>41964</c:v>
                </c:pt>
                <c:pt idx="1083">
                  <c:v>41963</c:v>
                </c:pt>
                <c:pt idx="1084">
                  <c:v>41962</c:v>
                </c:pt>
                <c:pt idx="1085">
                  <c:v>41961</c:v>
                </c:pt>
                <c:pt idx="1086">
                  <c:v>41960</c:v>
                </c:pt>
                <c:pt idx="1087">
                  <c:v>41957</c:v>
                </c:pt>
                <c:pt idx="1088">
                  <c:v>41956</c:v>
                </c:pt>
                <c:pt idx="1089">
                  <c:v>41955</c:v>
                </c:pt>
                <c:pt idx="1090">
                  <c:v>41954</c:v>
                </c:pt>
                <c:pt idx="1091">
                  <c:v>41953</c:v>
                </c:pt>
                <c:pt idx="1092">
                  <c:v>41950</c:v>
                </c:pt>
                <c:pt idx="1093">
                  <c:v>41949</c:v>
                </c:pt>
                <c:pt idx="1094">
                  <c:v>41948</c:v>
                </c:pt>
                <c:pt idx="1095">
                  <c:v>41947</c:v>
                </c:pt>
                <c:pt idx="1096">
                  <c:v>41946</c:v>
                </c:pt>
                <c:pt idx="1097">
                  <c:v>41943</c:v>
                </c:pt>
                <c:pt idx="1098">
                  <c:v>41942</c:v>
                </c:pt>
                <c:pt idx="1099">
                  <c:v>41941</c:v>
                </c:pt>
                <c:pt idx="1100">
                  <c:v>41940</c:v>
                </c:pt>
                <c:pt idx="1101">
                  <c:v>41939</c:v>
                </c:pt>
                <c:pt idx="1102">
                  <c:v>41936</c:v>
                </c:pt>
                <c:pt idx="1103">
                  <c:v>41935</c:v>
                </c:pt>
                <c:pt idx="1104">
                  <c:v>41933</c:v>
                </c:pt>
                <c:pt idx="1105">
                  <c:v>41932</c:v>
                </c:pt>
                <c:pt idx="1106">
                  <c:v>41929</c:v>
                </c:pt>
                <c:pt idx="1107">
                  <c:v>41928</c:v>
                </c:pt>
                <c:pt idx="1108">
                  <c:v>41927</c:v>
                </c:pt>
                <c:pt idx="1109">
                  <c:v>41926</c:v>
                </c:pt>
                <c:pt idx="1110">
                  <c:v>41925</c:v>
                </c:pt>
                <c:pt idx="1111">
                  <c:v>41922</c:v>
                </c:pt>
                <c:pt idx="1112">
                  <c:v>41921</c:v>
                </c:pt>
                <c:pt idx="1113">
                  <c:v>41920</c:v>
                </c:pt>
                <c:pt idx="1114">
                  <c:v>41919</c:v>
                </c:pt>
                <c:pt idx="1115">
                  <c:v>41915</c:v>
                </c:pt>
                <c:pt idx="1116">
                  <c:v>41914</c:v>
                </c:pt>
                <c:pt idx="1117">
                  <c:v>41913</c:v>
                </c:pt>
                <c:pt idx="1118">
                  <c:v>41912</c:v>
                </c:pt>
                <c:pt idx="1119">
                  <c:v>41911</c:v>
                </c:pt>
                <c:pt idx="1120">
                  <c:v>41908</c:v>
                </c:pt>
                <c:pt idx="1121">
                  <c:v>41907</c:v>
                </c:pt>
                <c:pt idx="1122">
                  <c:v>41906</c:v>
                </c:pt>
                <c:pt idx="1123">
                  <c:v>41905</c:v>
                </c:pt>
                <c:pt idx="1124">
                  <c:v>41904</c:v>
                </c:pt>
                <c:pt idx="1125">
                  <c:v>41901</c:v>
                </c:pt>
                <c:pt idx="1126">
                  <c:v>41900</c:v>
                </c:pt>
                <c:pt idx="1127">
                  <c:v>41899</c:v>
                </c:pt>
                <c:pt idx="1128">
                  <c:v>41898</c:v>
                </c:pt>
                <c:pt idx="1129">
                  <c:v>41897</c:v>
                </c:pt>
                <c:pt idx="1130">
                  <c:v>41894</c:v>
                </c:pt>
                <c:pt idx="1131">
                  <c:v>41893</c:v>
                </c:pt>
                <c:pt idx="1132">
                  <c:v>41892</c:v>
                </c:pt>
                <c:pt idx="1133">
                  <c:v>41891</c:v>
                </c:pt>
                <c:pt idx="1134">
                  <c:v>41890</c:v>
                </c:pt>
                <c:pt idx="1135">
                  <c:v>41887</c:v>
                </c:pt>
                <c:pt idx="1136">
                  <c:v>41886</c:v>
                </c:pt>
                <c:pt idx="1137">
                  <c:v>41885</c:v>
                </c:pt>
                <c:pt idx="1138">
                  <c:v>41884</c:v>
                </c:pt>
                <c:pt idx="1139">
                  <c:v>41883</c:v>
                </c:pt>
                <c:pt idx="1140">
                  <c:v>41880</c:v>
                </c:pt>
                <c:pt idx="1141">
                  <c:v>41879</c:v>
                </c:pt>
                <c:pt idx="1142">
                  <c:v>41878</c:v>
                </c:pt>
                <c:pt idx="1143">
                  <c:v>41877</c:v>
                </c:pt>
                <c:pt idx="1144">
                  <c:v>41876</c:v>
                </c:pt>
                <c:pt idx="1145">
                  <c:v>41873</c:v>
                </c:pt>
                <c:pt idx="1146">
                  <c:v>41872</c:v>
                </c:pt>
                <c:pt idx="1147">
                  <c:v>41871</c:v>
                </c:pt>
                <c:pt idx="1148">
                  <c:v>41870</c:v>
                </c:pt>
                <c:pt idx="1149">
                  <c:v>41869</c:v>
                </c:pt>
                <c:pt idx="1150">
                  <c:v>41866</c:v>
                </c:pt>
                <c:pt idx="1151">
                  <c:v>41865</c:v>
                </c:pt>
                <c:pt idx="1152">
                  <c:v>41864</c:v>
                </c:pt>
                <c:pt idx="1153">
                  <c:v>41863</c:v>
                </c:pt>
                <c:pt idx="1154">
                  <c:v>41862</c:v>
                </c:pt>
                <c:pt idx="1155">
                  <c:v>41859</c:v>
                </c:pt>
                <c:pt idx="1156">
                  <c:v>41858</c:v>
                </c:pt>
                <c:pt idx="1157">
                  <c:v>41857</c:v>
                </c:pt>
                <c:pt idx="1158">
                  <c:v>41856</c:v>
                </c:pt>
                <c:pt idx="1159">
                  <c:v>41855</c:v>
                </c:pt>
                <c:pt idx="1160">
                  <c:v>41852</c:v>
                </c:pt>
                <c:pt idx="1161">
                  <c:v>41851</c:v>
                </c:pt>
                <c:pt idx="1162">
                  <c:v>41850</c:v>
                </c:pt>
                <c:pt idx="1163">
                  <c:v>41849</c:v>
                </c:pt>
                <c:pt idx="1164">
                  <c:v>41845</c:v>
                </c:pt>
                <c:pt idx="1165">
                  <c:v>41844</c:v>
                </c:pt>
                <c:pt idx="1166">
                  <c:v>41843</c:v>
                </c:pt>
                <c:pt idx="1167">
                  <c:v>41842</c:v>
                </c:pt>
                <c:pt idx="1168">
                  <c:v>41841</c:v>
                </c:pt>
                <c:pt idx="1169">
                  <c:v>41838</c:v>
                </c:pt>
                <c:pt idx="1170">
                  <c:v>41837</c:v>
                </c:pt>
                <c:pt idx="1171">
                  <c:v>41836</c:v>
                </c:pt>
                <c:pt idx="1172">
                  <c:v>41835</c:v>
                </c:pt>
                <c:pt idx="1173">
                  <c:v>41834</c:v>
                </c:pt>
                <c:pt idx="1174">
                  <c:v>41831</c:v>
                </c:pt>
                <c:pt idx="1175">
                  <c:v>41830</c:v>
                </c:pt>
                <c:pt idx="1176">
                  <c:v>41829</c:v>
                </c:pt>
                <c:pt idx="1177">
                  <c:v>41828</c:v>
                </c:pt>
                <c:pt idx="1178">
                  <c:v>41827</c:v>
                </c:pt>
                <c:pt idx="1179">
                  <c:v>41824</c:v>
                </c:pt>
                <c:pt idx="1180">
                  <c:v>41823</c:v>
                </c:pt>
                <c:pt idx="1181">
                  <c:v>41822</c:v>
                </c:pt>
                <c:pt idx="1182">
                  <c:v>41821</c:v>
                </c:pt>
                <c:pt idx="1183">
                  <c:v>41820</c:v>
                </c:pt>
                <c:pt idx="1184">
                  <c:v>41817</c:v>
                </c:pt>
                <c:pt idx="1185">
                  <c:v>41816</c:v>
                </c:pt>
                <c:pt idx="1186">
                  <c:v>41815</c:v>
                </c:pt>
                <c:pt idx="1187">
                  <c:v>41814</c:v>
                </c:pt>
                <c:pt idx="1188">
                  <c:v>41813</c:v>
                </c:pt>
                <c:pt idx="1189">
                  <c:v>41810</c:v>
                </c:pt>
                <c:pt idx="1190">
                  <c:v>41809</c:v>
                </c:pt>
                <c:pt idx="1191">
                  <c:v>41808</c:v>
                </c:pt>
                <c:pt idx="1192">
                  <c:v>41807</c:v>
                </c:pt>
                <c:pt idx="1193">
                  <c:v>41806</c:v>
                </c:pt>
                <c:pt idx="1194">
                  <c:v>41803</c:v>
                </c:pt>
                <c:pt idx="1195">
                  <c:v>41802</c:v>
                </c:pt>
                <c:pt idx="1196">
                  <c:v>41801</c:v>
                </c:pt>
                <c:pt idx="1197">
                  <c:v>41800</c:v>
                </c:pt>
                <c:pt idx="1198">
                  <c:v>41799</c:v>
                </c:pt>
                <c:pt idx="1199">
                  <c:v>41796</c:v>
                </c:pt>
                <c:pt idx="1200">
                  <c:v>41795</c:v>
                </c:pt>
                <c:pt idx="1201">
                  <c:v>41794</c:v>
                </c:pt>
                <c:pt idx="1202">
                  <c:v>41793</c:v>
                </c:pt>
                <c:pt idx="1203">
                  <c:v>41792</c:v>
                </c:pt>
                <c:pt idx="1204">
                  <c:v>41789</c:v>
                </c:pt>
                <c:pt idx="1205">
                  <c:v>41788</c:v>
                </c:pt>
                <c:pt idx="1206">
                  <c:v>41787</c:v>
                </c:pt>
                <c:pt idx="1207">
                  <c:v>41786</c:v>
                </c:pt>
                <c:pt idx="1208">
                  <c:v>41785</c:v>
                </c:pt>
                <c:pt idx="1209">
                  <c:v>41782</c:v>
                </c:pt>
                <c:pt idx="1210">
                  <c:v>41781</c:v>
                </c:pt>
                <c:pt idx="1211">
                  <c:v>41780</c:v>
                </c:pt>
                <c:pt idx="1212">
                  <c:v>41779</c:v>
                </c:pt>
                <c:pt idx="1213">
                  <c:v>41778</c:v>
                </c:pt>
                <c:pt idx="1214">
                  <c:v>41775</c:v>
                </c:pt>
                <c:pt idx="1215">
                  <c:v>41774</c:v>
                </c:pt>
                <c:pt idx="1216">
                  <c:v>41773</c:v>
                </c:pt>
                <c:pt idx="1217">
                  <c:v>41771</c:v>
                </c:pt>
                <c:pt idx="1218">
                  <c:v>41768</c:v>
                </c:pt>
                <c:pt idx="1219">
                  <c:v>41767</c:v>
                </c:pt>
                <c:pt idx="1220">
                  <c:v>41766</c:v>
                </c:pt>
                <c:pt idx="1221">
                  <c:v>41765</c:v>
                </c:pt>
                <c:pt idx="1222">
                  <c:v>41764</c:v>
                </c:pt>
                <c:pt idx="1223">
                  <c:v>41761</c:v>
                </c:pt>
                <c:pt idx="1224">
                  <c:v>41759</c:v>
                </c:pt>
                <c:pt idx="1225">
                  <c:v>41758</c:v>
                </c:pt>
                <c:pt idx="1226">
                  <c:v>41757</c:v>
                </c:pt>
                <c:pt idx="1227">
                  <c:v>41754</c:v>
                </c:pt>
                <c:pt idx="1228">
                  <c:v>41753</c:v>
                </c:pt>
                <c:pt idx="1229">
                  <c:v>41752</c:v>
                </c:pt>
                <c:pt idx="1230">
                  <c:v>41751</c:v>
                </c:pt>
                <c:pt idx="1231">
                  <c:v>41750</c:v>
                </c:pt>
                <c:pt idx="1232">
                  <c:v>41746</c:v>
                </c:pt>
                <c:pt idx="1233">
                  <c:v>41745</c:v>
                </c:pt>
                <c:pt idx="1234">
                  <c:v>41744</c:v>
                </c:pt>
                <c:pt idx="1235">
                  <c:v>41743</c:v>
                </c:pt>
                <c:pt idx="1236">
                  <c:v>41740</c:v>
                </c:pt>
                <c:pt idx="1237">
                  <c:v>41739</c:v>
                </c:pt>
                <c:pt idx="1238">
                  <c:v>41738</c:v>
                </c:pt>
                <c:pt idx="1239">
                  <c:v>41737</c:v>
                </c:pt>
                <c:pt idx="1240">
                  <c:v>41736</c:v>
                </c:pt>
                <c:pt idx="1241">
                  <c:v>41733</c:v>
                </c:pt>
                <c:pt idx="1242">
                  <c:v>41732</c:v>
                </c:pt>
                <c:pt idx="1243">
                  <c:v>41731</c:v>
                </c:pt>
                <c:pt idx="1244">
                  <c:v>41730</c:v>
                </c:pt>
                <c:pt idx="1245">
                  <c:v>41729</c:v>
                </c:pt>
                <c:pt idx="1246">
                  <c:v>41726</c:v>
                </c:pt>
                <c:pt idx="1247">
                  <c:v>41725</c:v>
                </c:pt>
                <c:pt idx="1248">
                  <c:v>41724</c:v>
                </c:pt>
                <c:pt idx="1249">
                  <c:v>41723</c:v>
                </c:pt>
                <c:pt idx="1250">
                  <c:v>41722</c:v>
                </c:pt>
                <c:pt idx="1251">
                  <c:v>41719</c:v>
                </c:pt>
                <c:pt idx="1252">
                  <c:v>41718</c:v>
                </c:pt>
                <c:pt idx="1253">
                  <c:v>41717</c:v>
                </c:pt>
                <c:pt idx="1254">
                  <c:v>41716</c:v>
                </c:pt>
                <c:pt idx="1255">
                  <c:v>41715</c:v>
                </c:pt>
                <c:pt idx="1256">
                  <c:v>41712</c:v>
                </c:pt>
                <c:pt idx="1257">
                  <c:v>41711</c:v>
                </c:pt>
                <c:pt idx="1258">
                  <c:v>41710</c:v>
                </c:pt>
                <c:pt idx="1259">
                  <c:v>41709</c:v>
                </c:pt>
                <c:pt idx="1260">
                  <c:v>41708</c:v>
                </c:pt>
                <c:pt idx="1261">
                  <c:v>41705</c:v>
                </c:pt>
                <c:pt idx="1262">
                  <c:v>41704</c:v>
                </c:pt>
                <c:pt idx="1263">
                  <c:v>41703</c:v>
                </c:pt>
                <c:pt idx="1264">
                  <c:v>41702</c:v>
                </c:pt>
                <c:pt idx="1265">
                  <c:v>41701</c:v>
                </c:pt>
                <c:pt idx="1266">
                  <c:v>41698</c:v>
                </c:pt>
                <c:pt idx="1267">
                  <c:v>41697</c:v>
                </c:pt>
                <c:pt idx="1268">
                  <c:v>41696</c:v>
                </c:pt>
                <c:pt idx="1269">
                  <c:v>41695</c:v>
                </c:pt>
                <c:pt idx="1270">
                  <c:v>41694</c:v>
                </c:pt>
                <c:pt idx="1271">
                  <c:v>41691</c:v>
                </c:pt>
                <c:pt idx="1272">
                  <c:v>41690</c:v>
                </c:pt>
                <c:pt idx="1273">
                  <c:v>41689</c:v>
                </c:pt>
                <c:pt idx="1274">
                  <c:v>41688</c:v>
                </c:pt>
                <c:pt idx="1275">
                  <c:v>41687</c:v>
                </c:pt>
                <c:pt idx="1276">
                  <c:v>41684</c:v>
                </c:pt>
                <c:pt idx="1277">
                  <c:v>41683</c:v>
                </c:pt>
                <c:pt idx="1278">
                  <c:v>41682</c:v>
                </c:pt>
                <c:pt idx="1279">
                  <c:v>41681</c:v>
                </c:pt>
                <c:pt idx="1280">
                  <c:v>41680</c:v>
                </c:pt>
                <c:pt idx="1281">
                  <c:v>41677</c:v>
                </c:pt>
                <c:pt idx="1282">
                  <c:v>41676</c:v>
                </c:pt>
                <c:pt idx="1283">
                  <c:v>41675</c:v>
                </c:pt>
                <c:pt idx="1284">
                  <c:v>41674</c:v>
                </c:pt>
                <c:pt idx="1285">
                  <c:v>41673</c:v>
                </c:pt>
                <c:pt idx="1286">
                  <c:v>41669</c:v>
                </c:pt>
                <c:pt idx="1287">
                  <c:v>41668</c:v>
                </c:pt>
                <c:pt idx="1288">
                  <c:v>41667</c:v>
                </c:pt>
                <c:pt idx="1289">
                  <c:v>41666</c:v>
                </c:pt>
                <c:pt idx="1290">
                  <c:v>41663</c:v>
                </c:pt>
                <c:pt idx="1291">
                  <c:v>41662</c:v>
                </c:pt>
                <c:pt idx="1292">
                  <c:v>41661</c:v>
                </c:pt>
                <c:pt idx="1293">
                  <c:v>41660</c:v>
                </c:pt>
                <c:pt idx="1294">
                  <c:v>41659</c:v>
                </c:pt>
                <c:pt idx="1295">
                  <c:v>41656</c:v>
                </c:pt>
                <c:pt idx="1296">
                  <c:v>41655</c:v>
                </c:pt>
                <c:pt idx="1297">
                  <c:v>41654</c:v>
                </c:pt>
                <c:pt idx="1298">
                  <c:v>41653</c:v>
                </c:pt>
                <c:pt idx="1299">
                  <c:v>41652</c:v>
                </c:pt>
                <c:pt idx="1300">
                  <c:v>41649</c:v>
                </c:pt>
                <c:pt idx="1301">
                  <c:v>41648</c:v>
                </c:pt>
                <c:pt idx="1302">
                  <c:v>41647</c:v>
                </c:pt>
                <c:pt idx="1303">
                  <c:v>41646</c:v>
                </c:pt>
                <c:pt idx="1304">
                  <c:v>41645</c:v>
                </c:pt>
                <c:pt idx="1305">
                  <c:v>41642</c:v>
                </c:pt>
                <c:pt idx="1306">
                  <c:v>41641</c:v>
                </c:pt>
                <c:pt idx="1307">
                  <c:v>41639</c:v>
                </c:pt>
                <c:pt idx="1308">
                  <c:v>41638</c:v>
                </c:pt>
                <c:pt idx="1309">
                  <c:v>41635</c:v>
                </c:pt>
                <c:pt idx="1310">
                  <c:v>41634</c:v>
                </c:pt>
                <c:pt idx="1311">
                  <c:v>41632</c:v>
                </c:pt>
                <c:pt idx="1312">
                  <c:v>41631</c:v>
                </c:pt>
                <c:pt idx="1313">
                  <c:v>41628</c:v>
                </c:pt>
                <c:pt idx="1314">
                  <c:v>41627</c:v>
                </c:pt>
                <c:pt idx="1315">
                  <c:v>41626</c:v>
                </c:pt>
                <c:pt idx="1316">
                  <c:v>41625</c:v>
                </c:pt>
                <c:pt idx="1317">
                  <c:v>41624</c:v>
                </c:pt>
                <c:pt idx="1318">
                  <c:v>41621</c:v>
                </c:pt>
                <c:pt idx="1319">
                  <c:v>41620</c:v>
                </c:pt>
                <c:pt idx="1320">
                  <c:v>41619</c:v>
                </c:pt>
                <c:pt idx="1321">
                  <c:v>41618</c:v>
                </c:pt>
                <c:pt idx="1322">
                  <c:v>41617</c:v>
                </c:pt>
                <c:pt idx="1323">
                  <c:v>41614</c:v>
                </c:pt>
                <c:pt idx="1324">
                  <c:v>41613</c:v>
                </c:pt>
                <c:pt idx="1325">
                  <c:v>41612</c:v>
                </c:pt>
                <c:pt idx="1326">
                  <c:v>41611</c:v>
                </c:pt>
                <c:pt idx="1327">
                  <c:v>41610</c:v>
                </c:pt>
                <c:pt idx="1328">
                  <c:v>41607</c:v>
                </c:pt>
                <c:pt idx="1329">
                  <c:v>41606</c:v>
                </c:pt>
                <c:pt idx="1330">
                  <c:v>41605</c:v>
                </c:pt>
                <c:pt idx="1331">
                  <c:v>41604</c:v>
                </c:pt>
                <c:pt idx="1332">
                  <c:v>41603</c:v>
                </c:pt>
                <c:pt idx="1333">
                  <c:v>41600</c:v>
                </c:pt>
                <c:pt idx="1334">
                  <c:v>41599</c:v>
                </c:pt>
                <c:pt idx="1335">
                  <c:v>41598</c:v>
                </c:pt>
                <c:pt idx="1336">
                  <c:v>41597</c:v>
                </c:pt>
                <c:pt idx="1337">
                  <c:v>41596</c:v>
                </c:pt>
                <c:pt idx="1338">
                  <c:v>41593</c:v>
                </c:pt>
                <c:pt idx="1339">
                  <c:v>41592</c:v>
                </c:pt>
                <c:pt idx="1340">
                  <c:v>41591</c:v>
                </c:pt>
                <c:pt idx="1341">
                  <c:v>41590</c:v>
                </c:pt>
                <c:pt idx="1342">
                  <c:v>41589</c:v>
                </c:pt>
                <c:pt idx="1343">
                  <c:v>41586</c:v>
                </c:pt>
                <c:pt idx="1344">
                  <c:v>41585</c:v>
                </c:pt>
                <c:pt idx="1345">
                  <c:v>41584</c:v>
                </c:pt>
                <c:pt idx="1346">
                  <c:v>41583</c:v>
                </c:pt>
                <c:pt idx="1347">
                  <c:v>41582</c:v>
                </c:pt>
                <c:pt idx="1348">
                  <c:v>41579</c:v>
                </c:pt>
                <c:pt idx="1349">
                  <c:v>41578</c:v>
                </c:pt>
                <c:pt idx="1350">
                  <c:v>41577</c:v>
                </c:pt>
                <c:pt idx="1351">
                  <c:v>41576</c:v>
                </c:pt>
                <c:pt idx="1352">
                  <c:v>41575</c:v>
                </c:pt>
                <c:pt idx="1353">
                  <c:v>41572</c:v>
                </c:pt>
                <c:pt idx="1354">
                  <c:v>41571</c:v>
                </c:pt>
                <c:pt idx="1355">
                  <c:v>41570</c:v>
                </c:pt>
                <c:pt idx="1356">
                  <c:v>41569</c:v>
                </c:pt>
                <c:pt idx="1357">
                  <c:v>41568</c:v>
                </c:pt>
                <c:pt idx="1358">
                  <c:v>41565</c:v>
                </c:pt>
                <c:pt idx="1359">
                  <c:v>41564</c:v>
                </c:pt>
                <c:pt idx="1360">
                  <c:v>41563</c:v>
                </c:pt>
                <c:pt idx="1361">
                  <c:v>41561</c:v>
                </c:pt>
                <c:pt idx="1362">
                  <c:v>41558</c:v>
                </c:pt>
                <c:pt idx="1363">
                  <c:v>41557</c:v>
                </c:pt>
                <c:pt idx="1364">
                  <c:v>41556</c:v>
                </c:pt>
                <c:pt idx="1365">
                  <c:v>41555</c:v>
                </c:pt>
                <c:pt idx="1366">
                  <c:v>41554</c:v>
                </c:pt>
                <c:pt idx="1367">
                  <c:v>41551</c:v>
                </c:pt>
                <c:pt idx="1368">
                  <c:v>41550</c:v>
                </c:pt>
                <c:pt idx="1369">
                  <c:v>41549</c:v>
                </c:pt>
                <c:pt idx="1370">
                  <c:v>41548</c:v>
                </c:pt>
                <c:pt idx="1371">
                  <c:v>41547</c:v>
                </c:pt>
                <c:pt idx="1372">
                  <c:v>41544</c:v>
                </c:pt>
                <c:pt idx="1373">
                  <c:v>41543</c:v>
                </c:pt>
                <c:pt idx="1374">
                  <c:v>41542</c:v>
                </c:pt>
                <c:pt idx="1375">
                  <c:v>41541</c:v>
                </c:pt>
                <c:pt idx="1376">
                  <c:v>41540</c:v>
                </c:pt>
                <c:pt idx="1377">
                  <c:v>41537</c:v>
                </c:pt>
                <c:pt idx="1378">
                  <c:v>41536</c:v>
                </c:pt>
                <c:pt idx="1379">
                  <c:v>41535</c:v>
                </c:pt>
                <c:pt idx="1380">
                  <c:v>41534</c:v>
                </c:pt>
                <c:pt idx="1381">
                  <c:v>41533</c:v>
                </c:pt>
                <c:pt idx="1382">
                  <c:v>41530</c:v>
                </c:pt>
                <c:pt idx="1383">
                  <c:v>41529</c:v>
                </c:pt>
                <c:pt idx="1384">
                  <c:v>41528</c:v>
                </c:pt>
                <c:pt idx="1385">
                  <c:v>41527</c:v>
                </c:pt>
                <c:pt idx="1386">
                  <c:v>41526</c:v>
                </c:pt>
                <c:pt idx="1387">
                  <c:v>41523</c:v>
                </c:pt>
                <c:pt idx="1388">
                  <c:v>41522</c:v>
                </c:pt>
                <c:pt idx="1389">
                  <c:v>41521</c:v>
                </c:pt>
                <c:pt idx="1390">
                  <c:v>41520</c:v>
                </c:pt>
                <c:pt idx="1391">
                  <c:v>41519</c:v>
                </c:pt>
                <c:pt idx="1392">
                  <c:v>41516</c:v>
                </c:pt>
                <c:pt idx="1393">
                  <c:v>41515</c:v>
                </c:pt>
                <c:pt idx="1394">
                  <c:v>41514</c:v>
                </c:pt>
                <c:pt idx="1395">
                  <c:v>41513</c:v>
                </c:pt>
                <c:pt idx="1396">
                  <c:v>41512</c:v>
                </c:pt>
                <c:pt idx="1397">
                  <c:v>41509</c:v>
                </c:pt>
                <c:pt idx="1398">
                  <c:v>41508</c:v>
                </c:pt>
                <c:pt idx="1399">
                  <c:v>41507</c:v>
                </c:pt>
                <c:pt idx="1400">
                  <c:v>41506</c:v>
                </c:pt>
                <c:pt idx="1401">
                  <c:v>41505</c:v>
                </c:pt>
                <c:pt idx="1402">
                  <c:v>41502</c:v>
                </c:pt>
                <c:pt idx="1403">
                  <c:v>41501</c:v>
                </c:pt>
                <c:pt idx="1404">
                  <c:v>41500</c:v>
                </c:pt>
                <c:pt idx="1405">
                  <c:v>41499</c:v>
                </c:pt>
                <c:pt idx="1406">
                  <c:v>41498</c:v>
                </c:pt>
                <c:pt idx="1407">
                  <c:v>41493</c:v>
                </c:pt>
                <c:pt idx="1408">
                  <c:v>41492</c:v>
                </c:pt>
                <c:pt idx="1409">
                  <c:v>41491</c:v>
                </c:pt>
                <c:pt idx="1410">
                  <c:v>41488</c:v>
                </c:pt>
                <c:pt idx="1411">
                  <c:v>41487</c:v>
                </c:pt>
                <c:pt idx="1412">
                  <c:v>41486</c:v>
                </c:pt>
                <c:pt idx="1413">
                  <c:v>41485</c:v>
                </c:pt>
                <c:pt idx="1414">
                  <c:v>41484</c:v>
                </c:pt>
                <c:pt idx="1415">
                  <c:v>41481</c:v>
                </c:pt>
                <c:pt idx="1416">
                  <c:v>41480</c:v>
                </c:pt>
                <c:pt idx="1417">
                  <c:v>41479</c:v>
                </c:pt>
                <c:pt idx="1418">
                  <c:v>41478</c:v>
                </c:pt>
                <c:pt idx="1419">
                  <c:v>41477</c:v>
                </c:pt>
                <c:pt idx="1420">
                  <c:v>41474</c:v>
                </c:pt>
                <c:pt idx="1421">
                  <c:v>41473</c:v>
                </c:pt>
                <c:pt idx="1422">
                  <c:v>41472</c:v>
                </c:pt>
                <c:pt idx="1423">
                  <c:v>41471</c:v>
                </c:pt>
                <c:pt idx="1424">
                  <c:v>41470</c:v>
                </c:pt>
                <c:pt idx="1425">
                  <c:v>41467</c:v>
                </c:pt>
                <c:pt idx="1426">
                  <c:v>41466</c:v>
                </c:pt>
                <c:pt idx="1427">
                  <c:v>41465</c:v>
                </c:pt>
                <c:pt idx="1428">
                  <c:v>41464</c:v>
                </c:pt>
                <c:pt idx="1429">
                  <c:v>41463</c:v>
                </c:pt>
                <c:pt idx="1430">
                  <c:v>41460</c:v>
                </c:pt>
                <c:pt idx="1431">
                  <c:v>41459</c:v>
                </c:pt>
                <c:pt idx="1432">
                  <c:v>41458</c:v>
                </c:pt>
                <c:pt idx="1433">
                  <c:v>41457</c:v>
                </c:pt>
                <c:pt idx="1434">
                  <c:v>41456</c:v>
                </c:pt>
                <c:pt idx="1435">
                  <c:v>41453</c:v>
                </c:pt>
                <c:pt idx="1436">
                  <c:v>41452</c:v>
                </c:pt>
                <c:pt idx="1437">
                  <c:v>41451</c:v>
                </c:pt>
                <c:pt idx="1438">
                  <c:v>41450</c:v>
                </c:pt>
                <c:pt idx="1439">
                  <c:v>41449</c:v>
                </c:pt>
                <c:pt idx="1440">
                  <c:v>41446</c:v>
                </c:pt>
                <c:pt idx="1441">
                  <c:v>41445</c:v>
                </c:pt>
                <c:pt idx="1442">
                  <c:v>41444</c:v>
                </c:pt>
                <c:pt idx="1443">
                  <c:v>41443</c:v>
                </c:pt>
                <c:pt idx="1444">
                  <c:v>41442</c:v>
                </c:pt>
                <c:pt idx="1445">
                  <c:v>41439</c:v>
                </c:pt>
                <c:pt idx="1446">
                  <c:v>41438</c:v>
                </c:pt>
                <c:pt idx="1447">
                  <c:v>41437</c:v>
                </c:pt>
                <c:pt idx="1448">
                  <c:v>41436</c:v>
                </c:pt>
                <c:pt idx="1449">
                  <c:v>41435</c:v>
                </c:pt>
                <c:pt idx="1450">
                  <c:v>41432</c:v>
                </c:pt>
                <c:pt idx="1451">
                  <c:v>41431</c:v>
                </c:pt>
                <c:pt idx="1452">
                  <c:v>41430</c:v>
                </c:pt>
                <c:pt idx="1453">
                  <c:v>41429</c:v>
                </c:pt>
                <c:pt idx="1454">
                  <c:v>41428</c:v>
                </c:pt>
                <c:pt idx="1455">
                  <c:v>41425</c:v>
                </c:pt>
                <c:pt idx="1456">
                  <c:v>41424</c:v>
                </c:pt>
                <c:pt idx="1457">
                  <c:v>41423</c:v>
                </c:pt>
                <c:pt idx="1458">
                  <c:v>41422</c:v>
                </c:pt>
                <c:pt idx="1459">
                  <c:v>41421</c:v>
                </c:pt>
                <c:pt idx="1460">
                  <c:v>41417</c:v>
                </c:pt>
                <c:pt idx="1461">
                  <c:v>41416</c:v>
                </c:pt>
                <c:pt idx="1462">
                  <c:v>41415</c:v>
                </c:pt>
                <c:pt idx="1463">
                  <c:v>41414</c:v>
                </c:pt>
                <c:pt idx="1464">
                  <c:v>41411</c:v>
                </c:pt>
                <c:pt idx="1465">
                  <c:v>41410</c:v>
                </c:pt>
                <c:pt idx="1466">
                  <c:v>41409</c:v>
                </c:pt>
                <c:pt idx="1467">
                  <c:v>41408</c:v>
                </c:pt>
                <c:pt idx="1468">
                  <c:v>41407</c:v>
                </c:pt>
                <c:pt idx="1469">
                  <c:v>41404</c:v>
                </c:pt>
                <c:pt idx="1470">
                  <c:v>41403</c:v>
                </c:pt>
                <c:pt idx="1471">
                  <c:v>41402</c:v>
                </c:pt>
                <c:pt idx="1472">
                  <c:v>41401</c:v>
                </c:pt>
                <c:pt idx="1473">
                  <c:v>41400</c:v>
                </c:pt>
                <c:pt idx="1474">
                  <c:v>41397</c:v>
                </c:pt>
                <c:pt idx="1475">
                  <c:v>41396</c:v>
                </c:pt>
                <c:pt idx="1476">
                  <c:v>41394</c:v>
                </c:pt>
                <c:pt idx="1477">
                  <c:v>41393</c:v>
                </c:pt>
                <c:pt idx="1478">
                  <c:v>41390</c:v>
                </c:pt>
                <c:pt idx="1479">
                  <c:v>41389</c:v>
                </c:pt>
                <c:pt idx="1480">
                  <c:v>41388</c:v>
                </c:pt>
                <c:pt idx="1481">
                  <c:v>41387</c:v>
                </c:pt>
                <c:pt idx="1482">
                  <c:v>41386</c:v>
                </c:pt>
                <c:pt idx="1483">
                  <c:v>41383</c:v>
                </c:pt>
                <c:pt idx="1484">
                  <c:v>41382</c:v>
                </c:pt>
                <c:pt idx="1485">
                  <c:v>41381</c:v>
                </c:pt>
                <c:pt idx="1486">
                  <c:v>41380</c:v>
                </c:pt>
                <c:pt idx="1487">
                  <c:v>41379</c:v>
                </c:pt>
                <c:pt idx="1488">
                  <c:v>41376</c:v>
                </c:pt>
                <c:pt idx="1489">
                  <c:v>41375</c:v>
                </c:pt>
                <c:pt idx="1490">
                  <c:v>41374</c:v>
                </c:pt>
                <c:pt idx="1491">
                  <c:v>41373</c:v>
                </c:pt>
                <c:pt idx="1492">
                  <c:v>41372</c:v>
                </c:pt>
                <c:pt idx="1493">
                  <c:v>41369</c:v>
                </c:pt>
                <c:pt idx="1494">
                  <c:v>41368</c:v>
                </c:pt>
                <c:pt idx="1495">
                  <c:v>41367</c:v>
                </c:pt>
                <c:pt idx="1496">
                  <c:v>41366</c:v>
                </c:pt>
                <c:pt idx="1497">
                  <c:v>41365</c:v>
                </c:pt>
                <c:pt idx="1498">
                  <c:v>41361</c:v>
                </c:pt>
                <c:pt idx="1499">
                  <c:v>41360</c:v>
                </c:pt>
                <c:pt idx="1500">
                  <c:v>41359</c:v>
                </c:pt>
                <c:pt idx="1501">
                  <c:v>41358</c:v>
                </c:pt>
                <c:pt idx="1502">
                  <c:v>41355</c:v>
                </c:pt>
                <c:pt idx="1503">
                  <c:v>41354</c:v>
                </c:pt>
                <c:pt idx="1504">
                  <c:v>41353</c:v>
                </c:pt>
                <c:pt idx="1505">
                  <c:v>41352</c:v>
                </c:pt>
                <c:pt idx="1506">
                  <c:v>41351</c:v>
                </c:pt>
                <c:pt idx="1507">
                  <c:v>41348</c:v>
                </c:pt>
                <c:pt idx="1508">
                  <c:v>41347</c:v>
                </c:pt>
                <c:pt idx="1509">
                  <c:v>41346</c:v>
                </c:pt>
                <c:pt idx="1510">
                  <c:v>41345</c:v>
                </c:pt>
                <c:pt idx="1511">
                  <c:v>41344</c:v>
                </c:pt>
                <c:pt idx="1512">
                  <c:v>41341</c:v>
                </c:pt>
                <c:pt idx="1513">
                  <c:v>41340</c:v>
                </c:pt>
                <c:pt idx="1514">
                  <c:v>41339</c:v>
                </c:pt>
                <c:pt idx="1515">
                  <c:v>41338</c:v>
                </c:pt>
                <c:pt idx="1516">
                  <c:v>41337</c:v>
                </c:pt>
                <c:pt idx="1517">
                  <c:v>41334</c:v>
                </c:pt>
                <c:pt idx="1518">
                  <c:v>41333</c:v>
                </c:pt>
                <c:pt idx="1519">
                  <c:v>41332</c:v>
                </c:pt>
                <c:pt idx="1520">
                  <c:v>41331</c:v>
                </c:pt>
                <c:pt idx="1521">
                  <c:v>41330</c:v>
                </c:pt>
                <c:pt idx="1522">
                  <c:v>41327</c:v>
                </c:pt>
                <c:pt idx="1523">
                  <c:v>41326</c:v>
                </c:pt>
                <c:pt idx="1524">
                  <c:v>41325</c:v>
                </c:pt>
                <c:pt idx="1525">
                  <c:v>41324</c:v>
                </c:pt>
                <c:pt idx="1526">
                  <c:v>41323</c:v>
                </c:pt>
                <c:pt idx="1527">
                  <c:v>41320</c:v>
                </c:pt>
                <c:pt idx="1528">
                  <c:v>41319</c:v>
                </c:pt>
                <c:pt idx="1529">
                  <c:v>41318</c:v>
                </c:pt>
                <c:pt idx="1530">
                  <c:v>41313</c:v>
                </c:pt>
                <c:pt idx="1531">
                  <c:v>41312</c:v>
                </c:pt>
                <c:pt idx="1532">
                  <c:v>41311</c:v>
                </c:pt>
                <c:pt idx="1533">
                  <c:v>41310</c:v>
                </c:pt>
                <c:pt idx="1534">
                  <c:v>41309</c:v>
                </c:pt>
                <c:pt idx="1535">
                  <c:v>41306</c:v>
                </c:pt>
                <c:pt idx="1536">
                  <c:v>41305</c:v>
                </c:pt>
                <c:pt idx="1537">
                  <c:v>41304</c:v>
                </c:pt>
                <c:pt idx="1538">
                  <c:v>41303</c:v>
                </c:pt>
                <c:pt idx="1539">
                  <c:v>41302</c:v>
                </c:pt>
                <c:pt idx="1540">
                  <c:v>41299</c:v>
                </c:pt>
                <c:pt idx="1541">
                  <c:v>41298</c:v>
                </c:pt>
                <c:pt idx="1542">
                  <c:v>41297</c:v>
                </c:pt>
                <c:pt idx="1543">
                  <c:v>41296</c:v>
                </c:pt>
                <c:pt idx="1544">
                  <c:v>41295</c:v>
                </c:pt>
                <c:pt idx="1545">
                  <c:v>41292</c:v>
                </c:pt>
                <c:pt idx="1546">
                  <c:v>41291</c:v>
                </c:pt>
                <c:pt idx="1547">
                  <c:v>41290</c:v>
                </c:pt>
                <c:pt idx="1548">
                  <c:v>41289</c:v>
                </c:pt>
                <c:pt idx="1549">
                  <c:v>41288</c:v>
                </c:pt>
                <c:pt idx="1550">
                  <c:v>41285</c:v>
                </c:pt>
                <c:pt idx="1551">
                  <c:v>41284</c:v>
                </c:pt>
                <c:pt idx="1552">
                  <c:v>41283</c:v>
                </c:pt>
                <c:pt idx="1553">
                  <c:v>41282</c:v>
                </c:pt>
                <c:pt idx="1554">
                  <c:v>41281</c:v>
                </c:pt>
                <c:pt idx="1555">
                  <c:v>41278</c:v>
                </c:pt>
                <c:pt idx="1556">
                  <c:v>41277</c:v>
                </c:pt>
                <c:pt idx="1557">
                  <c:v>41276</c:v>
                </c:pt>
                <c:pt idx="1558">
                  <c:v>41274</c:v>
                </c:pt>
                <c:pt idx="1559">
                  <c:v>41271</c:v>
                </c:pt>
                <c:pt idx="1560">
                  <c:v>41270</c:v>
                </c:pt>
                <c:pt idx="1561">
                  <c:v>41269</c:v>
                </c:pt>
                <c:pt idx="1562">
                  <c:v>41267</c:v>
                </c:pt>
                <c:pt idx="1563">
                  <c:v>41264</c:v>
                </c:pt>
                <c:pt idx="1564">
                  <c:v>41263</c:v>
                </c:pt>
                <c:pt idx="1565">
                  <c:v>41262</c:v>
                </c:pt>
                <c:pt idx="1566">
                  <c:v>41261</c:v>
                </c:pt>
                <c:pt idx="1567">
                  <c:v>41260</c:v>
                </c:pt>
                <c:pt idx="1568">
                  <c:v>41257</c:v>
                </c:pt>
                <c:pt idx="1569">
                  <c:v>41256</c:v>
                </c:pt>
                <c:pt idx="1570">
                  <c:v>41255</c:v>
                </c:pt>
                <c:pt idx="1571">
                  <c:v>41254</c:v>
                </c:pt>
                <c:pt idx="1572">
                  <c:v>41253</c:v>
                </c:pt>
                <c:pt idx="1573">
                  <c:v>41250</c:v>
                </c:pt>
                <c:pt idx="1574">
                  <c:v>41249</c:v>
                </c:pt>
                <c:pt idx="1575">
                  <c:v>41248</c:v>
                </c:pt>
                <c:pt idx="1576">
                  <c:v>41247</c:v>
                </c:pt>
                <c:pt idx="1577">
                  <c:v>41246</c:v>
                </c:pt>
                <c:pt idx="1578">
                  <c:v>41243</c:v>
                </c:pt>
                <c:pt idx="1579">
                  <c:v>41242</c:v>
                </c:pt>
                <c:pt idx="1580">
                  <c:v>41241</c:v>
                </c:pt>
                <c:pt idx="1581">
                  <c:v>41240</c:v>
                </c:pt>
                <c:pt idx="1582">
                  <c:v>41239</c:v>
                </c:pt>
                <c:pt idx="1583">
                  <c:v>41236</c:v>
                </c:pt>
                <c:pt idx="1584">
                  <c:v>41235</c:v>
                </c:pt>
                <c:pt idx="1585">
                  <c:v>41234</c:v>
                </c:pt>
                <c:pt idx="1586">
                  <c:v>41233</c:v>
                </c:pt>
                <c:pt idx="1587">
                  <c:v>41232</c:v>
                </c:pt>
                <c:pt idx="1588">
                  <c:v>41229</c:v>
                </c:pt>
                <c:pt idx="1589">
                  <c:v>41228</c:v>
                </c:pt>
                <c:pt idx="1590">
                  <c:v>41227</c:v>
                </c:pt>
                <c:pt idx="1591">
                  <c:v>41225</c:v>
                </c:pt>
                <c:pt idx="1592">
                  <c:v>41222</c:v>
                </c:pt>
                <c:pt idx="1593">
                  <c:v>41221</c:v>
                </c:pt>
                <c:pt idx="1594">
                  <c:v>41220</c:v>
                </c:pt>
                <c:pt idx="1595">
                  <c:v>41219</c:v>
                </c:pt>
                <c:pt idx="1596">
                  <c:v>41218</c:v>
                </c:pt>
                <c:pt idx="1597">
                  <c:v>41215</c:v>
                </c:pt>
                <c:pt idx="1598">
                  <c:v>41214</c:v>
                </c:pt>
                <c:pt idx="1599">
                  <c:v>41213</c:v>
                </c:pt>
                <c:pt idx="1600">
                  <c:v>41212</c:v>
                </c:pt>
                <c:pt idx="1601">
                  <c:v>41211</c:v>
                </c:pt>
                <c:pt idx="1602">
                  <c:v>41207</c:v>
                </c:pt>
                <c:pt idx="1603">
                  <c:v>41206</c:v>
                </c:pt>
                <c:pt idx="1604">
                  <c:v>41205</c:v>
                </c:pt>
                <c:pt idx="1605">
                  <c:v>41204</c:v>
                </c:pt>
                <c:pt idx="1606">
                  <c:v>41201</c:v>
                </c:pt>
                <c:pt idx="1607">
                  <c:v>41200</c:v>
                </c:pt>
                <c:pt idx="1608">
                  <c:v>41199</c:v>
                </c:pt>
                <c:pt idx="1609">
                  <c:v>41198</c:v>
                </c:pt>
                <c:pt idx="1610">
                  <c:v>41197</c:v>
                </c:pt>
                <c:pt idx="1611">
                  <c:v>41194</c:v>
                </c:pt>
                <c:pt idx="1612">
                  <c:v>41193</c:v>
                </c:pt>
                <c:pt idx="1613">
                  <c:v>41192</c:v>
                </c:pt>
                <c:pt idx="1614">
                  <c:v>41191</c:v>
                </c:pt>
                <c:pt idx="1615">
                  <c:v>41190</c:v>
                </c:pt>
                <c:pt idx="1616">
                  <c:v>41187</c:v>
                </c:pt>
                <c:pt idx="1617">
                  <c:v>41186</c:v>
                </c:pt>
                <c:pt idx="1618">
                  <c:v>41185</c:v>
                </c:pt>
                <c:pt idx="1619">
                  <c:v>41184</c:v>
                </c:pt>
                <c:pt idx="1620">
                  <c:v>41183</c:v>
                </c:pt>
                <c:pt idx="1621">
                  <c:v>41180</c:v>
                </c:pt>
                <c:pt idx="1622">
                  <c:v>41179</c:v>
                </c:pt>
                <c:pt idx="1623">
                  <c:v>41178</c:v>
                </c:pt>
                <c:pt idx="1624">
                  <c:v>41177</c:v>
                </c:pt>
                <c:pt idx="1625">
                  <c:v>41176</c:v>
                </c:pt>
                <c:pt idx="1626">
                  <c:v>41173</c:v>
                </c:pt>
                <c:pt idx="1627">
                  <c:v>41172</c:v>
                </c:pt>
                <c:pt idx="1628">
                  <c:v>41171</c:v>
                </c:pt>
                <c:pt idx="1629">
                  <c:v>41170</c:v>
                </c:pt>
                <c:pt idx="1630">
                  <c:v>41169</c:v>
                </c:pt>
                <c:pt idx="1631">
                  <c:v>41166</c:v>
                </c:pt>
                <c:pt idx="1632">
                  <c:v>41165</c:v>
                </c:pt>
                <c:pt idx="1633">
                  <c:v>41164</c:v>
                </c:pt>
                <c:pt idx="1634">
                  <c:v>41163</c:v>
                </c:pt>
                <c:pt idx="1635">
                  <c:v>41162</c:v>
                </c:pt>
                <c:pt idx="1636">
                  <c:v>41159</c:v>
                </c:pt>
                <c:pt idx="1637">
                  <c:v>41158</c:v>
                </c:pt>
                <c:pt idx="1638">
                  <c:v>41157</c:v>
                </c:pt>
                <c:pt idx="1639">
                  <c:v>41156</c:v>
                </c:pt>
                <c:pt idx="1640">
                  <c:v>41155</c:v>
                </c:pt>
                <c:pt idx="1641">
                  <c:v>41152</c:v>
                </c:pt>
                <c:pt idx="1642">
                  <c:v>41151</c:v>
                </c:pt>
                <c:pt idx="1643">
                  <c:v>41150</c:v>
                </c:pt>
                <c:pt idx="1644">
                  <c:v>41149</c:v>
                </c:pt>
                <c:pt idx="1645">
                  <c:v>41148</c:v>
                </c:pt>
                <c:pt idx="1646">
                  <c:v>41145</c:v>
                </c:pt>
                <c:pt idx="1647">
                  <c:v>41144</c:v>
                </c:pt>
                <c:pt idx="1648">
                  <c:v>41143</c:v>
                </c:pt>
                <c:pt idx="1649">
                  <c:v>41142</c:v>
                </c:pt>
                <c:pt idx="1650">
                  <c:v>41138</c:v>
                </c:pt>
                <c:pt idx="1651">
                  <c:v>41137</c:v>
                </c:pt>
                <c:pt idx="1652">
                  <c:v>41136</c:v>
                </c:pt>
                <c:pt idx="1653">
                  <c:v>41135</c:v>
                </c:pt>
                <c:pt idx="1654">
                  <c:v>41134</c:v>
                </c:pt>
                <c:pt idx="1655">
                  <c:v>41131</c:v>
                </c:pt>
                <c:pt idx="1656">
                  <c:v>41129</c:v>
                </c:pt>
                <c:pt idx="1657">
                  <c:v>41128</c:v>
                </c:pt>
                <c:pt idx="1658">
                  <c:v>41127</c:v>
                </c:pt>
                <c:pt idx="1659">
                  <c:v>41124</c:v>
                </c:pt>
                <c:pt idx="1660">
                  <c:v>41123</c:v>
                </c:pt>
                <c:pt idx="1661">
                  <c:v>41122</c:v>
                </c:pt>
                <c:pt idx="1662">
                  <c:v>41121</c:v>
                </c:pt>
                <c:pt idx="1663">
                  <c:v>41120</c:v>
                </c:pt>
                <c:pt idx="1664">
                  <c:v>41117</c:v>
                </c:pt>
                <c:pt idx="1665">
                  <c:v>41116</c:v>
                </c:pt>
                <c:pt idx="1666">
                  <c:v>41115</c:v>
                </c:pt>
                <c:pt idx="1667">
                  <c:v>41114</c:v>
                </c:pt>
                <c:pt idx="1668">
                  <c:v>41113</c:v>
                </c:pt>
                <c:pt idx="1669">
                  <c:v>41110</c:v>
                </c:pt>
                <c:pt idx="1670">
                  <c:v>41109</c:v>
                </c:pt>
                <c:pt idx="1671">
                  <c:v>41108</c:v>
                </c:pt>
                <c:pt idx="1672">
                  <c:v>41107</c:v>
                </c:pt>
                <c:pt idx="1673">
                  <c:v>41106</c:v>
                </c:pt>
                <c:pt idx="1674">
                  <c:v>41103</c:v>
                </c:pt>
                <c:pt idx="1675">
                  <c:v>41102</c:v>
                </c:pt>
                <c:pt idx="1676">
                  <c:v>41101</c:v>
                </c:pt>
                <c:pt idx="1677">
                  <c:v>41100</c:v>
                </c:pt>
                <c:pt idx="1678">
                  <c:v>41099</c:v>
                </c:pt>
                <c:pt idx="1679">
                  <c:v>41096</c:v>
                </c:pt>
                <c:pt idx="1680">
                  <c:v>41095</c:v>
                </c:pt>
                <c:pt idx="1681">
                  <c:v>41094</c:v>
                </c:pt>
                <c:pt idx="1682">
                  <c:v>41093</c:v>
                </c:pt>
                <c:pt idx="1683">
                  <c:v>41092</c:v>
                </c:pt>
                <c:pt idx="1684">
                  <c:v>41089</c:v>
                </c:pt>
                <c:pt idx="1685">
                  <c:v>41088</c:v>
                </c:pt>
                <c:pt idx="1686">
                  <c:v>41087</c:v>
                </c:pt>
                <c:pt idx="1687">
                  <c:v>41086</c:v>
                </c:pt>
                <c:pt idx="1688">
                  <c:v>41085</c:v>
                </c:pt>
                <c:pt idx="1689">
                  <c:v>41082</c:v>
                </c:pt>
                <c:pt idx="1690">
                  <c:v>41081</c:v>
                </c:pt>
                <c:pt idx="1691">
                  <c:v>41080</c:v>
                </c:pt>
                <c:pt idx="1692">
                  <c:v>41079</c:v>
                </c:pt>
                <c:pt idx="1693">
                  <c:v>41078</c:v>
                </c:pt>
                <c:pt idx="1694">
                  <c:v>41075</c:v>
                </c:pt>
                <c:pt idx="1695">
                  <c:v>41074</c:v>
                </c:pt>
                <c:pt idx="1696">
                  <c:v>41073</c:v>
                </c:pt>
                <c:pt idx="1697">
                  <c:v>41072</c:v>
                </c:pt>
                <c:pt idx="1698">
                  <c:v>41071</c:v>
                </c:pt>
                <c:pt idx="1699">
                  <c:v>41068</c:v>
                </c:pt>
                <c:pt idx="1700">
                  <c:v>41067</c:v>
                </c:pt>
                <c:pt idx="1701">
                  <c:v>41066</c:v>
                </c:pt>
                <c:pt idx="1702">
                  <c:v>41065</c:v>
                </c:pt>
                <c:pt idx="1703">
                  <c:v>41064</c:v>
                </c:pt>
                <c:pt idx="1704">
                  <c:v>41061</c:v>
                </c:pt>
                <c:pt idx="1705">
                  <c:v>41060</c:v>
                </c:pt>
                <c:pt idx="1706">
                  <c:v>41059</c:v>
                </c:pt>
                <c:pt idx="1707">
                  <c:v>41058</c:v>
                </c:pt>
                <c:pt idx="1708">
                  <c:v>41057</c:v>
                </c:pt>
                <c:pt idx="1709">
                  <c:v>41054</c:v>
                </c:pt>
                <c:pt idx="1710">
                  <c:v>41053</c:v>
                </c:pt>
                <c:pt idx="1711">
                  <c:v>41052</c:v>
                </c:pt>
                <c:pt idx="1712">
                  <c:v>41051</c:v>
                </c:pt>
                <c:pt idx="1713">
                  <c:v>41050</c:v>
                </c:pt>
                <c:pt idx="1714">
                  <c:v>41047</c:v>
                </c:pt>
                <c:pt idx="1715">
                  <c:v>41046</c:v>
                </c:pt>
                <c:pt idx="1716">
                  <c:v>41045</c:v>
                </c:pt>
                <c:pt idx="1717">
                  <c:v>41044</c:v>
                </c:pt>
                <c:pt idx="1718">
                  <c:v>41043</c:v>
                </c:pt>
                <c:pt idx="1719">
                  <c:v>41040</c:v>
                </c:pt>
                <c:pt idx="1720">
                  <c:v>41039</c:v>
                </c:pt>
                <c:pt idx="1721">
                  <c:v>41038</c:v>
                </c:pt>
                <c:pt idx="1722">
                  <c:v>41037</c:v>
                </c:pt>
                <c:pt idx="1723">
                  <c:v>41036</c:v>
                </c:pt>
                <c:pt idx="1724">
                  <c:v>41033</c:v>
                </c:pt>
                <c:pt idx="1725">
                  <c:v>41032</c:v>
                </c:pt>
                <c:pt idx="1726">
                  <c:v>41031</c:v>
                </c:pt>
                <c:pt idx="1727">
                  <c:v>41029</c:v>
                </c:pt>
                <c:pt idx="1728">
                  <c:v>41026</c:v>
                </c:pt>
                <c:pt idx="1729">
                  <c:v>41025</c:v>
                </c:pt>
                <c:pt idx="1730">
                  <c:v>41024</c:v>
                </c:pt>
                <c:pt idx="1731">
                  <c:v>41023</c:v>
                </c:pt>
                <c:pt idx="1732">
                  <c:v>41022</c:v>
                </c:pt>
                <c:pt idx="1733">
                  <c:v>41019</c:v>
                </c:pt>
                <c:pt idx="1734">
                  <c:v>41018</c:v>
                </c:pt>
                <c:pt idx="1735">
                  <c:v>41017</c:v>
                </c:pt>
                <c:pt idx="1736">
                  <c:v>41016</c:v>
                </c:pt>
                <c:pt idx="1737">
                  <c:v>41015</c:v>
                </c:pt>
                <c:pt idx="1738">
                  <c:v>41012</c:v>
                </c:pt>
                <c:pt idx="1739">
                  <c:v>41011</c:v>
                </c:pt>
                <c:pt idx="1740">
                  <c:v>41010</c:v>
                </c:pt>
                <c:pt idx="1741">
                  <c:v>41009</c:v>
                </c:pt>
                <c:pt idx="1742">
                  <c:v>41008</c:v>
                </c:pt>
                <c:pt idx="1743">
                  <c:v>41004</c:v>
                </c:pt>
                <c:pt idx="1744">
                  <c:v>41003</c:v>
                </c:pt>
                <c:pt idx="1745">
                  <c:v>41002</c:v>
                </c:pt>
                <c:pt idx="1746">
                  <c:v>41001</c:v>
                </c:pt>
                <c:pt idx="1747">
                  <c:v>40998</c:v>
                </c:pt>
                <c:pt idx="1748">
                  <c:v>40997</c:v>
                </c:pt>
                <c:pt idx="1749">
                  <c:v>40996</c:v>
                </c:pt>
                <c:pt idx="1750">
                  <c:v>40995</c:v>
                </c:pt>
                <c:pt idx="1751">
                  <c:v>40994</c:v>
                </c:pt>
                <c:pt idx="1752">
                  <c:v>40991</c:v>
                </c:pt>
                <c:pt idx="1753">
                  <c:v>40990</c:v>
                </c:pt>
                <c:pt idx="1754">
                  <c:v>40989</c:v>
                </c:pt>
                <c:pt idx="1755">
                  <c:v>40988</c:v>
                </c:pt>
                <c:pt idx="1756">
                  <c:v>40987</c:v>
                </c:pt>
                <c:pt idx="1757">
                  <c:v>40984</c:v>
                </c:pt>
                <c:pt idx="1758">
                  <c:v>40983</c:v>
                </c:pt>
                <c:pt idx="1759">
                  <c:v>40982</c:v>
                </c:pt>
                <c:pt idx="1760">
                  <c:v>40981</c:v>
                </c:pt>
                <c:pt idx="1761">
                  <c:v>40980</c:v>
                </c:pt>
                <c:pt idx="1762">
                  <c:v>40977</c:v>
                </c:pt>
                <c:pt idx="1763">
                  <c:v>40976</c:v>
                </c:pt>
                <c:pt idx="1764">
                  <c:v>40975</c:v>
                </c:pt>
                <c:pt idx="1765">
                  <c:v>40974</c:v>
                </c:pt>
                <c:pt idx="1766">
                  <c:v>40973</c:v>
                </c:pt>
                <c:pt idx="1767">
                  <c:v>40970</c:v>
                </c:pt>
                <c:pt idx="1768">
                  <c:v>40969</c:v>
                </c:pt>
                <c:pt idx="1769">
                  <c:v>40968</c:v>
                </c:pt>
                <c:pt idx="1770">
                  <c:v>40967</c:v>
                </c:pt>
                <c:pt idx="1771">
                  <c:v>40966</c:v>
                </c:pt>
                <c:pt idx="1772">
                  <c:v>40963</c:v>
                </c:pt>
                <c:pt idx="1773">
                  <c:v>40962</c:v>
                </c:pt>
                <c:pt idx="1774">
                  <c:v>40961</c:v>
                </c:pt>
                <c:pt idx="1775">
                  <c:v>40960</c:v>
                </c:pt>
                <c:pt idx="1776">
                  <c:v>40959</c:v>
                </c:pt>
                <c:pt idx="1777">
                  <c:v>40956</c:v>
                </c:pt>
                <c:pt idx="1778">
                  <c:v>40955</c:v>
                </c:pt>
                <c:pt idx="1779">
                  <c:v>40954</c:v>
                </c:pt>
                <c:pt idx="1780">
                  <c:v>40953</c:v>
                </c:pt>
                <c:pt idx="1781">
                  <c:v>40952</c:v>
                </c:pt>
                <c:pt idx="1782">
                  <c:v>40949</c:v>
                </c:pt>
                <c:pt idx="1783">
                  <c:v>40948</c:v>
                </c:pt>
                <c:pt idx="1784">
                  <c:v>40947</c:v>
                </c:pt>
                <c:pt idx="1785">
                  <c:v>40946</c:v>
                </c:pt>
                <c:pt idx="1786">
                  <c:v>40945</c:v>
                </c:pt>
                <c:pt idx="1787">
                  <c:v>40942</c:v>
                </c:pt>
                <c:pt idx="1788">
                  <c:v>40941</c:v>
                </c:pt>
                <c:pt idx="1789">
                  <c:v>40940</c:v>
                </c:pt>
                <c:pt idx="1790">
                  <c:v>40939</c:v>
                </c:pt>
                <c:pt idx="1791">
                  <c:v>40938</c:v>
                </c:pt>
                <c:pt idx="1792">
                  <c:v>40935</c:v>
                </c:pt>
                <c:pt idx="1793">
                  <c:v>40934</c:v>
                </c:pt>
                <c:pt idx="1794">
                  <c:v>40933</c:v>
                </c:pt>
                <c:pt idx="1795">
                  <c:v>40928</c:v>
                </c:pt>
                <c:pt idx="1796">
                  <c:v>40927</c:v>
                </c:pt>
                <c:pt idx="1797">
                  <c:v>40926</c:v>
                </c:pt>
                <c:pt idx="1798">
                  <c:v>40925</c:v>
                </c:pt>
                <c:pt idx="1799">
                  <c:v>40924</c:v>
                </c:pt>
                <c:pt idx="1800">
                  <c:v>40921</c:v>
                </c:pt>
                <c:pt idx="1801">
                  <c:v>40920</c:v>
                </c:pt>
                <c:pt idx="1802">
                  <c:v>40919</c:v>
                </c:pt>
                <c:pt idx="1803">
                  <c:v>40918</c:v>
                </c:pt>
                <c:pt idx="1804">
                  <c:v>40917</c:v>
                </c:pt>
                <c:pt idx="1805">
                  <c:v>40914</c:v>
                </c:pt>
                <c:pt idx="1806">
                  <c:v>40913</c:v>
                </c:pt>
                <c:pt idx="1807">
                  <c:v>40912</c:v>
                </c:pt>
                <c:pt idx="1808">
                  <c:v>40911</c:v>
                </c:pt>
                <c:pt idx="1809">
                  <c:v>40907</c:v>
                </c:pt>
                <c:pt idx="1810">
                  <c:v>40906</c:v>
                </c:pt>
                <c:pt idx="1811">
                  <c:v>40905</c:v>
                </c:pt>
                <c:pt idx="1812">
                  <c:v>40904</c:v>
                </c:pt>
                <c:pt idx="1813">
                  <c:v>40900</c:v>
                </c:pt>
                <c:pt idx="1814">
                  <c:v>40899</c:v>
                </c:pt>
                <c:pt idx="1815">
                  <c:v>40898</c:v>
                </c:pt>
                <c:pt idx="1816">
                  <c:v>40897</c:v>
                </c:pt>
                <c:pt idx="1817">
                  <c:v>40896</c:v>
                </c:pt>
                <c:pt idx="1818">
                  <c:v>40893</c:v>
                </c:pt>
                <c:pt idx="1819">
                  <c:v>40892</c:v>
                </c:pt>
                <c:pt idx="1820">
                  <c:v>40891</c:v>
                </c:pt>
                <c:pt idx="1821">
                  <c:v>40890</c:v>
                </c:pt>
                <c:pt idx="1822">
                  <c:v>40889</c:v>
                </c:pt>
                <c:pt idx="1823">
                  <c:v>40886</c:v>
                </c:pt>
                <c:pt idx="1824">
                  <c:v>40885</c:v>
                </c:pt>
                <c:pt idx="1825">
                  <c:v>40884</c:v>
                </c:pt>
                <c:pt idx="1826">
                  <c:v>40883</c:v>
                </c:pt>
                <c:pt idx="1827">
                  <c:v>40882</c:v>
                </c:pt>
                <c:pt idx="1828">
                  <c:v>40879</c:v>
                </c:pt>
                <c:pt idx="1829">
                  <c:v>40878</c:v>
                </c:pt>
                <c:pt idx="1830">
                  <c:v>40877</c:v>
                </c:pt>
                <c:pt idx="1831">
                  <c:v>40876</c:v>
                </c:pt>
                <c:pt idx="1832">
                  <c:v>40875</c:v>
                </c:pt>
                <c:pt idx="1833">
                  <c:v>40872</c:v>
                </c:pt>
                <c:pt idx="1834">
                  <c:v>40871</c:v>
                </c:pt>
                <c:pt idx="1835">
                  <c:v>40870</c:v>
                </c:pt>
                <c:pt idx="1836">
                  <c:v>40869</c:v>
                </c:pt>
                <c:pt idx="1837">
                  <c:v>40868</c:v>
                </c:pt>
                <c:pt idx="1838">
                  <c:v>40865</c:v>
                </c:pt>
                <c:pt idx="1839">
                  <c:v>40864</c:v>
                </c:pt>
                <c:pt idx="1840">
                  <c:v>40863</c:v>
                </c:pt>
                <c:pt idx="1841">
                  <c:v>40862</c:v>
                </c:pt>
                <c:pt idx="1842">
                  <c:v>40861</c:v>
                </c:pt>
                <c:pt idx="1843">
                  <c:v>40858</c:v>
                </c:pt>
                <c:pt idx="1844">
                  <c:v>40857</c:v>
                </c:pt>
                <c:pt idx="1845">
                  <c:v>40856</c:v>
                </c:pt>
                <c:pt idx="1846">
                  <c:v>40855</c:v>
                </c:pt>
                <c:pt idx="1847">
                  <c:v>40851</c:v>
                </c:pt>
                <c:pt idx="1848">
                  <c:v>40850</c:v>
                </c:pt>
                <c:pt idx="1849">
                  <c:v>40849</c:v>
                </c:pt>
                <c:pt idx="1850">
                  <c:v>40848</c:v>
                </c:pt>
                <c:pt idx="1851">
                  <c:v>40847</c:v>
                </c:pt>
                <c:pt idx="1852">
                  <c:v>40844</c:v>
                </c:pt>
                <c:pt idx="1853">
                  <c:v>40843</c:v>
                </c:pt>
                <c:pt idx="1854">
                  <c:v>40841</c:v>
                </c:pt>
                <c:pt idx="1855">
                  <c:v>40840</c:v>
                </c:pt>
                <c:pt idx="1856">
                  <c:v>40837</c:v>
                </c:pt>
                <c:pt idx="1857">
                  <c:v>40836</c:v>
                </c:pt>
                <c:pt idx="1858">
                  <c:v>40835</c:v>
                </c:pt>
                <c:pt idx="1859">
                  <c:v>40834</c:v>
                </c:pt>
                <c:pt idx="1860">
                  <c:v>40833</c:v>
                </c:pt>
                <c:pt idx="1861">
                  <c:v>40830</c:v>
                </c:pt>
                <c:pt idx="1862">
                  <c:v>40829</c:v>
                </c:pt>
                <c:pt idx="1863">
                  <c:v>40828</c:v>
                </c:pt>
                <c:pt idx="1864">
                  <c:v>40827</c:v>
                </c:pt>
                <c:pt idx="1865">
                  <c:v>40826</c:v>
                </c:pt>
                <c:pt idx="1866">
                  <c:v>40823</c:v>
                </c:pt>
                <c:pt idx="1867">
                  <c:v>40822</c:v>
                </c:pt>
                <c:pt idx="1868">
                  <c:v>40821</c:v>
                </c:pt>
                <c:pt idx="1869">
                  <c:v>40820</c:v>
                </c:pt>
                <c:pt idx="1870">
                  <c:v>40819</c:v>
                </c:pt>
                <c:pt idx="1871">
                  <c:v>40816</c:v>
                </c:pt>
                <c:pt idx="1872">
                  <c:v>40815</c:v>
                </c:pt>
                <c:pt idx="1873">
                  <c:v>40814</c:v>
                </c:pt>
                <c:pt idx="1874">
                  <c:v>40813</c:v>
                </c:pt>
                <c:pt idx="1875">
                  <c:v>40812</c:v>
                </c:pt>
                <c:pt idx="1876">
                  <c:v>40809</c:v>
                </c:pt>
                <c:pt idx="1877">
                  <c:v>40808</c:v>
                </c:pt>
                <c:pt idx="1878">
                  <c:v>40807</c:v>
                </c:pt>
                <c:pt idx="1879">
                  <c:v>40806</c:v>
                </c:pt>
                <c:pt idx="1880">
                  <c:v>40805</c:v>
                </c:pt>
                <c:pt idx="1881">
                  <c:v>40802</c:v>
                </c:pt>
                <c:pt idx="1882">
                  <c:v>40801</c:v>
                </c:pt>
                <c:pt idx="1883">
                  <c:v>40800</c:v>
                </c:pt>
                <c:pt idx="1884">
                  <c:v>40799</c:v>
                </c:pt>
                <c:pt idx="1885">
                  <c:v>40798</c:v>
                </c:pt>
                <c:pt idx="1886">
                  <c:v>40795</c:v>
                </c:pt>
                <c:pt idx="1887">
                  <c:v>40794</c:v>
                </c:pt>
                <c:pt idx="1888">
                  <c:v>40793</c:v>
                </c:pt>
                <c:pt idx="1889">
                  <c:v>40792</c:v>
                </c:pt>
                <c:pt idx="1890">
                  <c:v>40791</c:v>
                </c:pt>
                <c:pt idx="1891">
                  <c:v>40788</c:v>
                </c:pt>
                <c:pt idx="1892">
                  <c:v>40787</c:v>
                </c:pt>
                <c:pt idx="1893">
                  <c:v>40786</c:v>
                </c:pt>
                <c:pt idx="1894">
                  <c:v>40784</c:v>
                </c:pt>
                <c:pt idx="1895">
                  <c:v>40781</c:v>
                </c:pt>
                <c:pt idx="1896">
                  <c:v>40780</c:v>
                </c:pt>
                <c:pt idx="1897">
                  <c:v>40779</c:v>
                </c:pt>
                <c:pt idx="1898">
                  <c:v>40778</c:v>
                </c:pt>
                <c:pt idx="1899">
                  <c:v>40777</c:v>
                </c:pt>
                <c:pt idx="1900">
                  <c:v>40774</c:v>
                </c:pt>
                <c:pt idx="1901">
                  <c:v>40773</c:v>
                </c:pt>
                <c:pt idx="1902">
                  <c:v>40772</c:v>
                </c:pt>
                <c:pt idx="1903">
                  <c:v>40771</c:v>
                </c:pt>
                <c:pt idx="1904">
                  <c:v>40770</c:v>
                </c:pt>
                <c:pt idx="1905">
                  <c:v>40767</c:v>
                </c:pt>
                <c:pt idx="1906">
                  <c:v>40766</c:v>
                </c:pt>
                <c:pt idx="1907">
                  <c:v>40765</c:v>
                </c:pt>
                <c:pt idx="1908">
                  <c:v>40763</c:v>
                </c:pt>
                <c:pt idx="1909">
                  <c:v>40760</c:v>
                </c:pt>
                <c:pt idx="1910">
                  <c:v>40759</c:v>
                </c:pt>
                <c:pt idx="1911">
                  <c:v>40758</c:v>
                </c:pt>
                <c:pt idx="1912">
                  <c:v>40757</c:v>
                </c:pt>
                <c:pt idx="1913">
                  <c:v>40756</c:v>
                </c:pt>
                <c:pt idx="1914">
                  <c:v>40753</c:v>
                </c:pt>
                <c:pt idx="1915">
                  <c:v>40752</c:v>
                </c:pt>
                <c:pt idx="1916">
                  <c:v>40751</c:v>
                </c:pt>
                <c:pt idx="1917">
                  <c:v>40750</c:v>
                </c:pt>
                <c:pt idx="1918">
                  <c:v>40749</c:v>
                </c:pt>
                <c:pt idx="1919">
                  <c:v>40746</c:v>
                </c:pt>
                <c:pt idx="1920">
                  <c:v>40745</c:v>
                </c:pt>
                <c:pt idx="1921">
                  <c:v>40744</c:v>
                </c:pt>
                <c:pt idx="1922">
                  <c:v>40743</c:v>
                </c:pt>
                <c:pt idx="1923">
                  <c:v>40742</c:v>
                </c:pt>
                <c:pt idx="1924">
                  <c:v>40739</c:v>
                </c:pt>
                <c:pt idx="1925">
                  <c:v>40738</c:v>
                </c:pt>
                <c:pt idx="1926">
                  <c:v>40737</c:v>
                </c:pt>
                <c:pt idx="1927">
                  <c:v>40736</c:v>
                </c:pt>
                <c:pt idx="1928">
                  <c:v>40735</c:v>
                </c:pt>
                <c:pt idx="1929">
                  <c:v>40732</c:v>
                </c:pt>
                <c:pt idx="1930">
                  <c:v>40731</c:v>
                </c:pt>
                <c:pt idx="1931">
                  <c:v>40730</c:v>
                </c:pt>
                <c:pt idx="1932">
                  <c:v>40729</c:v>
                </c:pt>
                <c:pt idx="1933">
                  <c:v>40728</c:v>
                </c:pt>
                <c:pt idx="1934">
                  <c:v>40725</c:v>
                </c:pt>
                <c:pt idx="1935">
                  <c:v>40724</c:v>
                </c:pt>
                <c:pt idx="1936">
                  <c:v>40723</c:v>
                </c:pt>
                <c:pt idx="1937">
                  <c:v>40722</c:v>
                </c:pt>
                <c:pt idx="1938">
                  <c:v>40721</c:v>
                </c:pt>
                <c:pt idx="1939">
                  <c:v>40718</c:v>
                </c:pt>
                <c:pt idx="1940">
                  <c:v>40717</c:v>
                </c:pt>
                <c:pt idx="1941">
                  <c:v>40716</c:v>
                </c:pt>
                <c:pt idx="1942">
                  <c:v>40715</c:v>
                </c:pt>
                <c:pt idx="1943">
                  <c:v>40714</c:v>
                </c:pt>
                <c:pt idx="1944">
                  <c:v>40711</c:v>
                </c:pt>
                <c:pt idx="1945">
                  <c:v>40710</c:v>
                </c:pt>
                <c:pt idx="1946">
                  <c:v>40709</c:v>
                </c:pt>
                <c:pt idx="1947">
                  <c:v>40708</c:v>
                </c:pt>
                <c:pt idx="1948">
                  <c:v>40707</c:v>
                </c:pt>
                <c:pt idx="1949">
                  <c:v>40704</c:v>
                </c:pt>
                <c:pt idx="1950">
                  <c:v>40703</c:v>
                </c:pt>
                <c:pt idx="1951">
                  <c:v>40702</c:v>
                </c:pt>
                <c:pt idx="1952">
                  <c:v>40701</c:v>
                </c:pt>
                <c:pt idx="1953">
                  <c:v>40700</c:v>
                </c:pt>
                <c:pt idx="1954">
                  <c:v>40697</c:v>
                </c:pt>
                <c:pt idx="1955">
                  <c:v>40696</c:v>
                </c:pt>
                <c:pt idx="1956">
                  <c:v>40695</c:v>
                </c:pt>
                <c:pt idx="1957">
                  <c:v>40694</c:v>
                </c:pt>
                <c:pt idx="1958">
                  <c:v>40693</c:v>
                </c:pt>
                <c:pt idx="1959">
                  <c:v>40690</c:v>
                </c:pt>
                <c:pt idx="1960">
                  <c:v>40689</c:v>
                </c:pt>
                <c:pt idx="1961">
                  <c:v>40688</c:v>
                </c:pt>
                <c:pt idx="1962">
                  <c:v>40687</c:v>
                </c:pt>
                <c:pt idx="1963">
                  <c:v>40686</c:v>
                </c:pt>
                <c:pt idx="1964">
                  <c:v>40683</c:v>
                </c:pt>
                <c:pt idx="1965">
                  <c:v>40682</c:v>
                </c:pt>
                <c:pt idx="1966">
                  <c:v>40681</c:v>
                </c:pt>
                <c:pt idx="1967">
                  <c:v>40679</c:v>
                </c:pt>
                <c:pt idx="1968">
                  <c:v>40676</c:v>
                </c:pt>
                <c:pt idx="1969">
                  <c:v>40675</c:v>
                </c:pt>
                <c:pt idx="1970">
                  <c:v>40674</c:v>
                </c:pt>
                <c:pt idx="1971">
                  <c:v>40673</c:v>
                </c:pt>
                <c:pt idx="1972">
                  <c:v>40672</c:v>
                </c:pt>
                <c:pt idx="1973">
                  <c:v>40669</c:v>
                </c:pt>
                <c:pt idx="1974">
                  <c:v>40668</c:v>
                </c:pt>
                <c:pt idx="1975">
                  <c:v>40667</c:v>
                </c:pt>
                <c:pt idx="1976">
                  <c:v>40666</c:v>
                </c:pt>
                <c:pt idx="1977">
                  <c:v>40662</c:v>
                </c:pt>
                <c:pt idx="1978">
                  <c:v>40661</c:v>
                </c:pt>
                <c:pt idx="1979">
                  <c:v>40660</c:v>
                </c:pt>
                <c:pt idx="1980">
                  <c:v>40659</c:v>
                </c:pt>
                <c:pt idx="1981">
                  <c:v>40658</c:v>
                </c:pt>
                <c:pt idx="1982">
                  <c:v>40654</c:v>
                </c:pt>
                <c:pt idx="1983">
                  <c:v>40653</c:v>
                </c:pt>
                <c:pt idx="1984">
                  <c:v>40652</c:v>
                </c:pt>
                <c:pt idx="1985">
                  <c:v>40651</c:v>
                </c:pt>
                <c:pt idx="1986">
                  <c:v>40648</c:v>
                </c:pt>
                <c:pt idx="1987">
                  <c:v>40647</c:v>
                </c:pt>
                <c:pt idx="1988">
                  <c:v>40646</c:v>
                </c:pt>
                <c:pt idx="1989">
                  <c:v>40645</c:v>
                </c:pt>
                <c:pt idx="1990">
                  <c:v>40644</c:v>
                </c:pt>
                <c:pt idx="1991">
                  <c:v>40641</c:v>
                </c:pt>
                <c:pt idx="1992">
                  <c:v>40640</c:v>
                </c:pt>
                <c:pt idx="1993">
                  <c:v>40639</c:v>
                </c:pt>
                <c:pt idx="1994">
                  <c:v>40638</c:v>
                </c:pt>
                <c:pt idx="1995">
                  <c:v>40637</c:v>
                </c:pt>
                <c:pt idx="1996">
                  <c:v>40634</c:v>
                </c:pt>
                <c:pt idx="1997">
                  <c:v>40633</c:v>
                </c:pt>
                <c:pt idx="1998">
                  <c:v>40632</c:v>
                </c:pt>
                <c:pt idx="1999">
                  <c:v>40631</c:v>
                </c:pt>
                <c:pt idx="2000">
                  <c:v>40630</c:v>
                </c:pt>
                <c:pt idx="2001">
                  <c:v>40627</c:v>
                </c:pt>
                <c:pt idx="2002">
                  <c:v>40626</c:v>
                </c:pt>
                <c:pt idx="2003">
                  <c:v>40625</c:v>
                </c:pt>
                <c:pt idx="2004">
                  <c:v>40624</c:v>
                </c:pt>
                <c:pt idx="2005">
                  <c:v>40623</c:v>
                </c:pt>
                <c:pt idx="2006">
                  <c:v>40620</c:v>
                </c:pt>
                <c:pt idx="2007">
                  <c:v>40619</c:v>
                </c:pt>
                <c:pt idx="2008">
                  <c:v>40618</c:v>
                </c:pt>
                <c:pt idx="2009">
                  <c:v>40617</c:v>
                </c:pt>
                <c:pt idx="2010">
                  <c:v>40616</c:v>
                </c:pt>
                <c:pt idx="2011">
                  <c:v>40613</c:v>
                </c:pt>
                <c:pt idx="2012">
                  <c:v>40612</c:v>
                </c:pt>
                <c:pt idx="2013">
                  <c:v>40611</c:v>
                </c:pt>
                <c:pt idx="2014">
                  <c:v>40610</c:v>
                </c:pt>
                <c:pt idx="2015">
                  <c:v>40609</c:v>
                </c:pt>
                <c:pt idx="2016">
                  <c:v>40606</c:v>
                </c:pt>
                <c:pt idx="2017">
                  <c:v>40605</c:v>
                </c:pt>
                <c:pt idx="2018">
                  <c:v>40604</c:v>
                </c:pt>
                <c:pt idx="2019">
                  <c:v>40603</c:v>
                </c:pt>
                <c:pt idx="2020">
                  <c:v>40602</c:v>
                </c:pt>
                <c:pt idx="2021">
                  <c:v>40599</c:v>
                </c:pt>
                <c:pt idx="2022">
                  <c:v>40598</c:v>
                </c:pt>
                <c:pt idx="2023">
                  <c:v>40597</c:v>
                </c:pt>
                <c:pt idx="2024">
                  <c:v>40596</c:v>
                </c:pt>
                <c:pt idx="2025">
                  <c:v>40595</c:v>
                </c:pt>
                <c:pt idx="2026">
                  <c:v>40592</c:v>
                </c:pt>
                <c:pt idx="2027">
                  <c:v>40591</c:v>
                </c:pt>
                <c:pt idx="2028">
                  <c:v>40590</c:v>
                </c:pt>
                <c:pt idx="2029">
                  <c:v>40589</c:v>
                </c:pt>
                <c:pt idx="2030">
                  <c:v>40588</c:v>
                </c:pt>
                <c:pt idx="2031">
                  <c:v>40585</c:v>
                </c:pt>
                <c:pt idx="2032">
                  <c:v>40584</c:v>
                </c:pt>
                <c:pt idx="2033">
                  <c:v>40583</c:v>
                </c:pt>
                <c:pt idx="2034">
                  <c:v>40582</c:v>
                </c:pt>
                <c:pt idx="2035">
                  <c:v>40581</c:v>
                </c:pt>
                <c:pt idx="2036">
                  <c:v>40576</c:v>
                </c:pt>
                <c:pt idx="2037">
                  <c:v>40575</c:v>
                </c:pt>
                <c:pt idx="2038">
                  <c:v>40574</c:v>
                </c:pt>
                <c:pt idx="2039">
                  <c:v>40571</c:v>
                </c:pt>
                <c:pt idx="2040">
                  <c:v>40570</c:v>
                </c:pt>
                <c:pt idx="2041">
                  <c:v>40569</c:v>
                </c:pt>
                <c:pt idx="2042">
                  <c:v>40568</c:v>
                </c:pt>
                <c:pt idx="2043">
                  <c:v>40567</c:v>
                </c:pt>
                <c:pt idx="2044">
                  <c:v>40564</c:v>
                </c:pt>
                <c:pt idx="2045">
                  <c:v>40563</c:v>
                </c:pt>
                <c:pt idx="2046">
                  <c:v>40562</c:v>
                </c:pt>
                <c:pt idx="2047">
                  <c:v>40561</c:v>
                </c:pt>
                <c:pt idx="2048">
                  <c:v>40560</c:v>
                </c:pt>
                <c:pt idx="2049">
                  <c:v>40557</c:v>
                </c:pt>
                <c:pt idx="2050">
                  <c:v>40556</c:v>
                </c:pt>
                <c:pt idx="2051">
                  <c:v>40555</c:v>
                </c:pt>
                <c:pt idx="2052">
                  <c:v>40554</c:v>
                </c:pt>
                <c:pt idx="2053">
                  <c:v>40553</c:v>
                </c:pt>
                <c:pt idx="2054">
                  <c:v>40550</c:v>
                </c:pt>
                <c:pt idx="2055">
                  <c:v>40549</c:v>
                </c:pt>
                <c:pt idx="2056">
                  <c:v>40548</c:v>
                </c:pt>
                <c:pt idx="2057">
                  <c:v>40547</c:v>
                </c:pt>
                <c:pt idx="2058">
                  <c:v>40546</c:v>
                </c:pt>
                <c:pt idx="2059">
                  <c:v>40543</c:v>
                </c:pt>
                <c:pt idx="2060">
                  <c:v>40542</c:v>
                </c:pt>
                <c:pt idx="2061">
                  <c:v>40541</c:v>
                </c:pt>
                <c:pt idx="2062">
                  <c:v>40540</c:v>
                </c:pt>
                <c:pt idx="2063">
                  <c:v>40539</c:v>
                </c:pt>
                <c:pt idx="2064">
                  <c:v>40536</c:v>
                </c:pt>
                <c:pt idx="2065">
                  <c:v>40535</c:v>
                </c:pt>
                <c:pt idx="2066">
                  <c:v>40534</c:v>
                </c:pt>
                <c:pt idx="2067">
                  <c:v>40533</c:v>
                </c:pt>
                <c:pt idx="2068">
                  <c:v>40532</c:v>
                </c:pt>
                <c:pt idx="2069">
                  <c:v>40529</c:v>
                </c:pt>
                <c:pt idx="2070">
                  <c:v>40528</c:v>
                </c:pt>
                <c:pt idx="2071">
                  <c:v>40527</c:v>
                </c:pt>
                <c:pt idx="2072">
                  <c:v>40526</c:v>
                </c:pt>
                <c:pt idx="2073">
                  <c:v>40525</c:v>
                </c:pt>
                <c:pt idx="2074">
                  <c:v>40522</c:v>
                </c:pt>
                <c:pt idx="2075">
                  <c:v>40521</c:v>
                </c:pt>
                <c:pt idx="2076">
                  <c:v>40520</c:v>
                </c:pt>
                <c:pt idx="2077">
                  <c:v>40519</c:v>
                </c:pt>
                <c:pt idx="2078">
                  <c:v>40518</c:v>
                </c:pt>
                <c:pt idx="2079">
                  <c:v>40515</c:v>
                </c:pt>
                <c:pt idx="2080">
                  <c:v>40514</c:v>
                </c:pt>
                <c:pt idx="2081">
                  <c:v>40513</c:v>
                </c:pt>
                <c:pt idx="2082">
                  <c:v>40512</c:v>
                </c:pt>
                <c:pt idx="2083">
                  <c:v>40511</c:v>
                </c:pt>
                <c:pt idx="2084">
                  <c:v>40508</c:v>
                </c:pt>
                <c:pt idx="2085">
                  <c:v>40507</c:v>
                </c:pt>
                <c:pt idx="2086">
                  <c:v>40506</c:v>
                </c:pt>
                <c:pt idx="2087">
                  <c:v>40505</c:v>
                </c:pt>
                <c:pt idx="2088">
                  <c:v>40504</c:v>
                </c:pt>
                <c:pt idx="2089">
                  <c:v>40501</c:v>
                </c:pt>
                <c:pt idx="2090">
                  <c:v>40500</c:v>
                </c:pt>
                <c:pt idx="2091">
                  <c:v>40498</c:v>
                </c:pt>
                <c:pt idx="2092">
                  <c:v>40497</c:v>
                </c:pt>
                <c:pt idx="2093">
                  <c:v>40494</c:v>
                </c:pt>
                <c:pt idx="2094">
                  <c:v>40493</c:v>
                </c:pt>
                <c:pt idx="2095">
                  <c:v>40492</c:v>
                </c:pt>
                <c:pt idx="2096">
                  <c:v>40491</c:v>
                </c:pt>
                <c:pt idx="2097">
                  <c:v>40490</c:v>
                </c:pt>
                <c:pt idx="2098">
                  <c:v>40486</c:v>
                </c:pt>
                <c:pt idx="2099">
                  <c:v>40485</c:v>
                </c:pt>
                <c:pt idx="2100">
                  <c:v>40484</c:v>
                </c:pt>
                <c:pt idx="2101">
                  <c:v>40483</c:v>
                </c:pt>
                <c:pt idx="2102">
                  <c:v>40480</c:v>
                </c:pt>
                <c:pt idx="2103">
                  <c:v>40479</c:v>
                </c:pt>
                <c:pt idx="2104">
                  <c:v>40478</c:v>
                </c:pt>
                <c:pt idx="2105">
                  <c:v>40477</c:v>
                </c:pt>
                <c:pt idx="2106">
                  <c:v>40476</c:v>
                </c:pt>
                <c:pt idx="2107">
                  <c:v>40473</c:v>
                </c:pt>
                <c:pt idx="2108">
                  <c:v>40472</c:v>
                </c:pt>
                <c:pt idx="2109">
                  <c:v>40471</c:v>
                </c:pt>
                <c:pt idx="2110">
                  <c:v>40470</c:v>
                </c:pt>
                <c:pt idx="2111">
                  <c:v>40469</c:v>
                </c:pt>
                <c:pt idx="2112">
                  <c:v>40466</c:v>
                </c:pt>
                <c:pt idx="2113">
                  <c:v>40465</c:v>
                </c:pt>
                <c:pt idx="2114">
                  <c:v>40464</c:v>
                </c:pt>
                <c:pt idx="2115">
                  <c:v>40463</c:v>
                </c:pt>
                <c:pt idx="2116">
                  <c:v>40462</c:v>
                </c:pt>
                <c:pt idx="2117">
                  <c:v>40459</c:v>
                </c:pt>
                <c:pt idx="2118">
                  <c:v>40458</c:v>
                </c:pt>
                <c:pt idx="2119">
                  <c:v>40457</c:v>
                </c:pt>
                <c:pt idx="2120">
                  <c:v>40456</c:v>
                </c:pt>
                <c:pt idx="2121">
                  <c:v>40455</c:v>
                </c:pt>
                <c:pt idx="2122">
                  <c:v>40452</c:v>
                </c:pt>
                <c:pt idx="2123">
                  <c:v>40451</c:v>
                </c:pt>
                <c:pt idx="2124">
                  <c:v>40450</c:v>
                </c:pt>
                <c:pt idx="2125">
                  <c:v>40449</c:v>
                </c:pt>
                <c:pt idx="2126">
                  <c:v>40448</c:v>
                </c:pt>
                <c:pt idx="2127">
                  <c:v>40445</c:v>
                </c:pt>
                <c:pt idx="2128">
                  <c:v>40444</c:v>
                </c:pt>
                <c:pt idx="2129">
                  <c:v>40443</c:v>
                </c:pt>
                <c:pt idx="2130">
                  <c:v>40442</c:v>
                </c:pt>
                <c:pt idx="2131">
                  <c:v>40441</c:v>
                </c:pt>
                <c:pt idx="2132">
                  <c:v>40438</c:v>
                </c:pt>
                <c:pt idx="2133">
                  <c:v>40437</c:v>
                </c:pt>
                <c:pt idx="2134">
                  <c:v>40436</c:v>
                </c:pt>
                <c:pt idx="2135">
                  <c:v>40435</c:v>
                </c:pt>
                <c:pt idx="2136">
                  <c:v>40434</c:v>
                </c:pt>
                <c:pt idx="2137">
                  <c:v>40430</c:v>
                </c:pt>
                <c:pt idx="2138">
                  <c:v>40429</c:v>
                </c:pt>
                <c:pt idx="2139">
                  <c:v>40428</c:v>
                </c:pt>
                <c:pt idx="2140">
                  <c:v>40427</c:v>
                </c:pt>
                <c:pt idx="2141">
                  <c:v>40424</c:v>
                </c:pt>
                <c:pt idx="2142">
                  <c:v>40423</c:v>
                </c:pt>
                <c:pt idx="2143">
                  <c:v>40422</c:v>
                </c:pt>
                <c:pt idx="2144">
                  <c:v>40421</c:v>
                </c:pt>
                <c:pt idx="2145">
                  <c:v>40420</c:v>
                </c:pt>
                <c:pt idx="2146">
                  <c:v>40417</c:v>
                </c:pt>
                <c:pt idx="2147">
                  <c:v>40416</c:v>
                </c:pt>
                <c:pt idx="2148">
                  <c:v>40415</c:v>
                </c:pt>
                <c:pt idx="2149">
                  <c:v>40414</c:v>
                </c:pt>
                <c:pt idx="2150">
                  <c:v>40413</c:v>
                </c:pt>
                <c:pt idx="2151">
                  <c:v>40410</c:v>
                </c:pt>
                <c:pt idx="2152">
                  <c:v>40409</c:v>
                </c:pt>
                <c:pt idx="2153">
                  <c:v>40408</c:v>
                </c:pt>
                <c:pt idx="2154">
                  <c:v>40407</c:v>
                </c:pt>
                <c:pt idx="2155">
                  <c:v>40406</c:v>
                </c:pt>
                <c:pt idx="2156">
                  <c:v>40403</c:v>
                </c:pt>
                <c:pt idx="2157">
                  <c:v>40402</c:v>
                </c:pt>
                <c:pt idx="2158">
                  <c:v>40401</c:v>
                </c:pt>
                <c:pt idx="2159">
                  <c:v>40400</c:v>
                </c:pt>
                <c:pt idx="2160">
                  <c:v>40396</c:v>
                </c:pt>
                <c:pt idx="2161">
                  <c:v>40395</c:v>
                </c:pt>
                <c:pt idx="2162">
                  <c:v>40394</c:v>
                </c:pt>
                <c:pt idx="2163">
                  <c:v>40393</c:v>
                </c:pt>
                <c:pt idx="2164">
                  <c:v>40392</c:v>
                </c:pt>
                <c:pt idx="2165">
                  <c:v>40389</c:v>
                </c:pt>
                <c:pt idx="2166">
                  <c:v>40388</c:v>
                </c:pt>
                <c:pt idx="2167">
                  <c:v>40387</c:v>
                </c:pt>
                <c:pt idx="2168">
                  <c:v>40386</c:v>
                </c:pt>
                <c:pt idx="2169">
                  <c:v>40385</c:v>
                </c:pt>
                <c:pt idx="2170">
                  <c:v>40382</c:v>
                </c:pt>
                <c:pt idx="2171">
                  <c:v>40381</c:v>
                </c:pt>
                <c:pt idx="2172">
                  <c:v>40380</c:v>
                </c:pt>
                <c:pt idx="2173">
                  <c:v>40379</c:v>
                </c:pt>
                <c:pt idx="2174">
                  <c:v>40378</c:v>
                </c:pt>
                <c:pt idx="2175">
                  <c:v>40375</c:v>
                </c:pt>
                <c:pt idx="2176">
                  <c:v>40374</c:v>
                </c:pt>
                <c:pt idx="2177">
                  <c:v>40373</c:v>
                </c:pt>
                <c:pt idx="2178">
                  <c:v>40372</c:v>
                </c:pt>
                <c:pt idx="2179">
                  <c:v>40371</c:v>
                </c:pt>
                <c:pt idx="2180">
                  <c:v>40368</c:v>
                </c:pt>
                <c:pt idx="2181">
                  <c:v>40367</c:v>
                </c:pt>
                <c:pt idx="2182">
                  <c:v>40366</c:v>
                </c:pt>
                <c:pt idx="2183">
                  <c:v>40365</c:v>
                </c:pt>
                <c:pt idx="2184">
                  <c:v>40364</c:v>
                </c:pt>
                <c:pt idx="2185">
                  <c:v>40361</c:v>
                </c:pt>
                <c:pt idx="2186">
                  <c:v>40360</c:v>
                </c:pt>
                <c:pt idx="2187">
                  <c:v>40359</c:v>
                </c:pt>
                <c:pt idx="2188">
                  <c:v>40358</c:v>
                </c:pt>
                <c:pt idx="2189">
                  <c:v>40357</c:v>
                </c:pt>
                <c:pt idx="2190">
                  <c:v>40354</c:v>
                </c:pt>
                <c:pt idx="2191">
                  <c:v>40353</c:v>
                </c:pt>
                <c:pt idx="2192">
                  <c:v>40352</c:v>
                </c:pt>
                <c:pt idx="2193">
                  <c:v>40351</c:v>
                </c:pt>
                <c:pt idx="2194">
                  <c:v>40350</c:v>
                </c:pt>
                <c:pt idx="2195">
                  <c:v>40347</c:v>
                </c:pt>
                <c:pt idx="2196">
                  <c:v>40346</c:v>
                </c:pt>
                <c:pt idx="2197">
                  <c:v>40345</c:v>
                </c:pt>
                <c:pt idx="2198">
                  <c:v>40344</c:v>
                </c:pt>
                <c:pt idx="2199">
                  <c:v>40343</c:v>
                </c:pt>
                <c:pt idx="2200">
                  <c:v>40340</c:v>
                </c:pt>
                <c:pt idx="2201">
                  <c:v>40339</c:v>
                </c:pt>
                <c:pt idx="2202">
                  <c:v>40338</c:v>
                </c:pt>
                <c:pt idx="2203">
                  <c:v>40337</c:v>
                </c:pt>
                <c:pt idx="2204">
                  <c:v>40336</c:v>
                </c:pt>
                <c:pt idx="2205">
                  <c:v>40333</c:v>
                </c:pt>
                <c:pt idx="2206">
                  <c:v>40332</c:v>
                </c:pt>
                <c:pt idx="2207">
                  <c:v>40331</c:v>
                </c:pt>
                <c:pt idx="2208">
                  <c:v>40330</c:v>
                </c:pt>
                <c:pt idx="2209">
                  <c:v>40329</c:v>
                </c:pt>
                <c:pt idx="2210">
                  <c:v>40325</c:v>
                </c:pt>
                <c:pt idx="2211">
                  <c:v>40324</c:v>
                </c:pt>
                <c:pt idx="2212">
                  <c:v>40323</c:v>
                </c:pt>
                <c:pt idx="2213">
                  <c:v>40322</c:v>
                </c:pt>
                <c:pt idx="2214">
                  <c:v>40319</c:v>
                </c:pt>
                <c:pt idx="2215">
                  <c:v>40318</c:v>
                </c:pt>
                <c:pt idx="2216">
                  <c:v>40317</c:v>
                </c:pt>
                <c:pt idx="2217">
                  <c:v>40316</c:v>
                </c:pt>
                <c:pt idx="2218">
                  <c:v>40315</c:v>
                </c:pt>
                <c:pt idx="2219">
                  <c:v>40312</c:v>
                </c:pt>
                <c:pt idx="2220">
                  <c:v>40311</c:v>
                </c:pt>
                <c:pt idx="2221">
                  <c:v>40310</c:v>
                </c:pt>
                <c:pt idx="2222">
                  <c:v>40309</c:v>
                </c:pt>
                <c:pt idx="2223">
                  <c:v>40308</c:v>
                </c:pt>
                <c:pt idx="2224">
                  <c:v>40305</c:v>
                </c:pt>
                <c:pt idx="2225">
                  <c:v>40304</c:v>
                </c:pt>
                <c:pt idx="2226">
                  <c:v>40303</c:v>
                </c:pt>
                <c:pt idx="2227">
                  <c:v>40302</c:v>
                </c:pt>
                <c:pt idx="2228">
                  <c:v>40301</c:v>
                </c:pt>
                <c:pt idx="2229">
                  <c:v>40298</c:v>
                </c:pt>
                <c:pt idx="2230">
                  <c:v>40297</c:v>
                </c:pt>
                <c:pt idx="2231">
                  <c:v>40296</c:v>
                </c:pt>
                <c:pt idx="2232">
                  <c:v>40295</c:v>
                </c:pt>
                <c:pt idx="2233">
                  <c:v>40294</c:v>
                </c:pt>
                <c:pt idx="2234">
                  <c:v>40291</c:v>
                </c:pt>
                <c:pt idx="2235">
                  <c:v>40290</c:v>
                </c:pt>
                <c:pt idx="2236">
                  <c:v>40289</c:v>
                </c:pt>
                <c:pt idx="2237">
                  <c:v>40288</c:v>
                </c:pt>
                <c:pt idx="2238">
                  <c:v>40287</c:v>
                </c:pt>
                <c:pt idx="2239">
                  <c:v>40284</c:v>
                </c:pt>
                <c:pt idx="2240">
                  <c:v>40283</c:v>
                </c:pt>
                <c:pt idx="2241">
                  <c:v>40282</c:v>
                </c:pt>
                <c:pt idx="2242">
                  <c:v>40281</c:v>
                </c:pt>
                <c:pt idx="2243">
                  <c:v>40280</c:v>
                </c:pt>
                <c:pt idx="2244">
                  <c:v>40277</c:v>
                </c:pt>
                <c:pt idx="2245">
                  <c:v>40276</c:v>
                </c:pt>
                <c:pt idx="2246">
                  <c:v>40275</c:v>
                </c:pt>
                <c:pt idx="2247">
                  <c:v>40274</c:v>
                </c:pt>
                <c:pt idx="2248">
                  <c:v>40273</c:v>
                </c:pt>
                <c:pt idx="2249">
                  <c:v>40269</c:v>
                </c:pt>
                <c:pt idx="2250">
                  <c:v>40268</c:v>
                </c:pt>
                <c:pt idx="2251">
                  <c:v>40267</c:v>
                </c:pt>
                <c:pt idx="2252">
                  <c:v>40266</c:v>
                </c:pt>
                <c:pt idx="2253">
                  <c:v>40263</c:v>
                </c:pt>
                <c:pt idx="2254">
                  <c:v>40262</c:v>
                </c:pt>
                <c:pt idx="2255">
                  <c:v>40261</c:v>
                </c:pt>
                <c:pt idx="2256">
                  <c:v>40260</c:v>
                </c:pt>
                <c:pt idx="2257">
                  <c:v>40259</c:v>
                </c:pt>
                <c:pt idx="2258">
                  <c:v>40256</c:v>
                </c:pt>
                <c:pt idx="2259">
                  <c:v>40255</c:v>
                </c:pt>
                <c:pt idx="2260">
                  <c:v>40254</c:v>
                </c:pt>
                <c:pt idx="2261">
                  <c:v>40253</c:v>
                </c:pt>
                <c:pt idx="2262">
                  <c:v>40252</c:v>
                </c:pt>
                <c:pt idx="2263">
                  <c:v>40249</c:v>
                </c:pt>
                <c:pt idx="2264">
                  <c:v>40248</c:v>
                </c:pt>
                <c:pt idx="2265">
                  <c:v>40247</c:v>
                </c:pt>
                <c:pt idx="2266">
                  <c:v>40246</c:v>
                </c:pt>
                <c:pt idx="2267">
                  <c:v>40245</c:v>
                </c:pt>
                <c:pt idx="2268">
                  <c:v>40242</c:v>
                </c:pt>
                <c:pt idx="2269">
                  <c:v>40241</c:v>
                </c:pt>
                <c:pt idx="2270">
                  <c:v>40240</c:v>
                </c:pt>
                <c:pt idx="2271">
                  <c:v>40239</c:v>
                </c:pt>
                <c:pt idx="2272">
                  <c:v>40238</c:v>
                </c:pt>
                <c:pt idx="2273">
                  <c:v>40235</c:v>
                </c:pt>
                <c:pt idx="2274">
                  <c:v>40234</c:v>
                </c:pt>
                <c:pt idx="2275">
                  <c:v>40233</c:v>
                </c:pt>
                <c:pt idx="2276">
                  <c:v>40232</c:v>
                </c:pt>
                <c:pt idx="2277">
                  <c:v>40231</c:v>
                </c:pt>
                <c:pt idx="2278">
                  <c:v>40228</c:v>
                </c:pt>
                <c:pt idx="2279">
                  <c:v>40227</c:v>
                </c:pt>
                <c:pt idx="2280">
                  <c:v>40226</c:v>
                </c:pt>
                <c:pt idx="2281">
                  <c:v>40221</c:v>
                </c:pt>
                <c:pt idx="2282">
                  <c:v>40220</c:v>
                </c:pt>
                <c:pt idx="2283">
                  <c:v>40219</c:v>
                </c:pt>
                <c:pt idx="2284">
                  <c:v>40218</c:v>
                </c:pt>
                <c:pt idx="2285">
                  <c:v>40217</c:v>
                </c:pt>
                <c:pt idx="2286">
                  <c:v>40214</c:v>
                </c:pt>
                <c:pt idx="2287">
                  <c:v>40213</c:v>
                </c:pt>
                <c:pt idx="2288">
                  <c:v>40212</c:v>
                </c:pt>
                <c:pt idx="2289">
                  <c:v>40211</c:v>
                </c:pt>
                <c:pt idx="2290">
                  <c:v>40210</c:v>
                </c:pt>
                <c:pt idx="2291">
                  <c:v>40207</c:v>
                </c:pt>
                <c:pt idx="2292">
                  <c:v>40206</c:v>
                </c:pt>
                <c:pt idx="2293">
                  <c:v>40205</c:v>
                </c:pt>
                <c:pt idx="2294">
                  <c:v>40204</c:v>
                </c:pt>
                <c:pt idx="2295">
                  <c:v>40203</c:v>
                </c:pt>
                <c:pt idx="2296">
                  <c:v>40200</c:v>
                </c:pt>
                <c:pt idx="2297">
                  <c:v>40199</c:v>
                </c:pt>
                <c:pt idx="2298">
                  <c:v>40198</c:v>
                </c:pt>
                <c:pt idx="2299">
                  <c:v>40197</c:v>
                </c:pt>
                <c:pt idx="2300">
                  <c:v>40196</c:v>
                </c:pt>
                <c:pt idx="2301">
                  <c:v>40193</c:v>
                </c:pt>
                <c:pt idx="2302">
                  <c:v>40192</c:v>
                </c:pt>
                <c:pt idx="2303">
                  <c:v>40191</c:v>
                </c:pt>
                <c:pt idx="2304">
                  <c:v>40190</c:v>
                </c:pt>
                <c:pt idx="2305">
                  <c:v>40189</c:v>
                </c:pt>
                <c:pt idx="2306">
                  <c:v>40186</c:v>
                </c:pt>
                <c:pt idx="2307">
                  <c:v>40185</c:v>
                </c:pt>
                <c:pt idx="2308">
                  <c:v>40184</c:v>
                </c:pt>
                <c:pt idx="2309">
                  <c:v>40183</c:v>
                </c:pt>
                <c:pt idx="2310">
                  <c:v>40182</c:v>
                </c:pt>
                <c:pt idx="2311">
                  <c:v>40178</c:v>
                </c:pt>
                <c:pt idx="2312">
                  <c:v>40177</c:v>
                </c:pt>
                <c:pt idx="2313">
                  <c:v>40176</c:v>
                </c:pt>
                <c:pt idx="2314">
                  <c:v>40175</c:v>
                </c:pt>
                <c:pt idx="2315">
                  <c:v>40171</c:v>
                </c:pt>
                <c:pt idx="2316">
                  <c:v>40170</c:v>
                </c:pt>
                <c:pt idx="2317">
                  <c:v>40169</c:v>
                </c:pt>
                <c:pt idx="2318">
                  <c:v>40168</c:v>
                </c:pt>
                <c:pt idx="2319">
                  <c:v>40165</c:v>
                </c:pt>
                <c:pt idx="2320">
                  <c:v>40164</c:v>
                </c:pt>
                <c:pt idx="2321">
                  <c:v>40163</c:v>
                </c:pt>
                <c:pt idx="2322">
                  <c:v>40162</c:v>
                </c:pt>
                <c:pt idx="2323">
                  <c:v>40161</c:v>
                </c:pt>
                <c:pt idx="2324">
                  <c:v>40158</c:v>
                </c:pt>
                <c:pt idx="2325">
                  <c:v>40157</c:v>
                </c:pt>
                <c:pt idx="2326">
                  <c:v>40156</c:v>
                </c:pt>
                <c:pt idx="2327">
                  <c:v>40155</c:v>
                </c:pt>
                <c:pt idx="2328">
                  <c:v>40154</c:v>
                </c:pt>
                <c:pt idx="2329">
                  <c:v>40151</c:v>
                </c:pt>
                <c:pt idx="2330">
                  <c:v>40150</c:v>
                </c:pt>
                <c:pt idx="2331">
                  <c:v>40149</c:v>
                </c:pt>
                <c:pt idx="2332">
                  <c:v>40148</c:v>
                </c:pt>
                <c:pt idx="2333">
                  <c:v>40147</c:v>
                </c:pt>
                <c:pt idx="2334">
                  <c:v>40143</c:v>
                </c:pt>
                <c:pt idx="2335">
                  <c:v>40142</c:v>
                </c:pt>
                <c:pt idx="2336">
                  <c:v>40141</c:v>
                </c:pt>
                <c:pt idx="2337">
                  <c:v>40140</c:v>
                </c:pt>
                <c:pt idx="2338">
                  <c:v>40137</c:v>
                </c:pt>
                <c:pt idx="2339">
                  <c:v>40136</c:v>
                </c:pt>
                <c:pt idx="2340">
                  <c:v>40135</c:v>
                </c:pt>
                <c:pt idx="2341">
                  <c:v>40134</c:v>
                </c:pt>
                <c:pt idx="2342">
                  <c:v>40133</c:v>
                </c:pt>
                <c:pt idx="2343">
                  <c:v>40130</c:v>
                </c:pt>
                <c:pt idx="2344">
                  <c:v>40129</c:v>
                </c:pt>
                <c:pt idx="2345">
                  <c:v>40128</c:v>
                </c:pt>
                <c:pt idx="2346">
                  <c:v>40127</c:v>
                </c:pt>
                <c:pt idx="2347">
                  <c:v>40126</c:v>
                </c:pt>
                <c:pt idx="2348">
                  <c:v>40123</c:v>
                </c:pt>
                <c:pt idx="2349">
                  <c:v>40122</c:v>
                </c:pt>
                <c:pt idx="2350">
                  <c:v>40121</c:v>
                </c:pt>
                <c:pt idx="2351">
                  <c:v>40120</c:v>
                </c:pt>
                <c:pt idx="2352">
                  <c:v>40119</c:v>
                </c:pt>
                <c:pt idx="2353">
                  <c:v>40116</c:v>
                </c:pt>
                <c:pt idx="2354">
                  <c:v>40115</c:v>
                </c:pt>
                <c:pt idx="2355">
                  <c:v>40114</c:v>
                </c:pt>
                <c:pt idx="2356">
                  <c:v>40113</c:v>
                </c:pt>
                <c:pt idx="2357">
                  <c:v>40112</c:v>
                </c:pt>
                <c:pt idx="2358">
                  <c:v>40109</c:v>
                </c:pt>
                <c:pt idx="2359">
                  <c:v>40108</c:v>
                </c:pt>
                <c:pt idx="2360">
                  <c:v>40107</c:v>
                </c:pt>
                <c:pt idx="2361">
                  <c:v>40106</c:v>
                </c:pt>
                <c:pt idx="2362">
                  <c:v>40105</c:v>
                </c:pt>
                <c:pt idx="2363">
                  <c:v>40102</c:v>
                </c:pt>
                <c:pt idx="2364">
                  <c:v>40101</c:v>
                </c:pt>
                <c:pt idx="2365">
                  <c:v>40100</c:v>
                </c:pt>
                <c:pt idx="2366">
                  <c:v>40099</c:v>
                </c:pt>
                <c:pt idx="2367">
                  <c:v>40098</c:v>
                </c:pt>
                <c:pt idx="2368">
                  <c:v>40095</c:v>
                </c:pt>
                <c:pt idx="2369">
                  <c:v>40094</c:v>
                </c:pt>
                <c:pt idx="2370">
                  <c:v>40093</c:v>
                </c:pt>
                <c:pt idx="2371">
                  <c:v>40092</c:v>
                </c:pt>
                <c:pt idx="2372">
                  <c:v>40091</c:v>
                </c:pt>
                <c:pt idx="2373">
                  <c:v>40088</c:v>
                </c:pt>
                <c:pt idx="2374">
                  <c:v>40087</c:v>
                </c:pt>
                <c:pt idx="2375">
                  <c:v>40086</c:v>
                </c:pt>
                <c:pt idx="2376">
                  <c:v>40085</c:v>
                </c:pt>
                <c:pt idx="2377">
                  <c:v>40084</c:v>
                </c:pt>
                <c:pt idx="2378">
                  <c:v>40081</c:v>
                </c:pt>
                <c:pt idx="2379">
                  <c:v>40080</c:v>
                </c:pt>
                <c:pt idx="2380">
                  <c:v>40079</c:v>
                </c:pt>
                <c:pt idx="2381">
                  <c:v>40078</c:v>
                </c:pt>
                <c:pt idx="2382">
                  <c:v>40074</c:v>
                </c:pt>
                <c:pt idx="2383">
                  <c:v>40073</c:v>
                </c:pt>
                <c:pt idx="2384">
                  <c:v>40072</c:v>
                </c:pt>
                <c:pt idx="2385">
                  <c:v>40071</c:v>
                </c:pt>
                <c:pt idx="2386">
                  <c:v>40070</c:v>
                </c:pt>
                <c:pt idx="2387">
                  <c:v>40067</c:v>
                </c:pt>
                <c:pt idx="2388">
                  <c:v>40066</c:v>
                </c:pt>
                <c:pt idx="2389">
                  <c:v>40065</c:v>
                </c:pt>
                <c:pt idx="2390">
                  <c:v>40064</c:v>
                </c:pt>
                <c:pt idx="2391">
                  <c:v>40063</c:v>
                </c:pt>
                <c:pt idx="2392">
                  <c:v>40060</c:v>
                </c:pt>
                <c:pt idx="2393">
                  <c:v>40059</c:v>
                </c:pt>
                <c:pt idx="2394">
                  <c:v>40058</c:v>
                </c:pt>
                <c:pt idx="2395">
                  <c:v>40057</c:v>
                </c:pt>
                <c:pt idx="2396">
                  <c:v>40056</c:v>
                </c:pt>
                <c:pt idx="2397">
                  <c:v>40053</c:v>
                </c:pt>
                <c:pt idx="2398">
                  <c:v>40052</c:v>
                </c:pt>
                <c:pt idx="2399">
                  <c:v>40051</c:v>
                </c:pt>
                <c:pt idx="2400">
                  <c:v>40050</c:v>
                </c:pt>
                <c:pt idx="2401">
                  <c:v>40049</c:v>
                </c:pt>
                <c:pt idx="2402">
                  <c:v>40046</c:v>
                </c:pt>
                <c:pt idx="2403">
                  <c:v>40045</c:v>
                </c:pt>
                <c:pt idx="2404">
                  <c:v>40044</c:v>
                </c:pt>
                <c:pt idx="2405">
                  <c:v>40043</c:v>
                </c:pt>
                <c:pt idx="2406">
                  <c:v>40042</c:v>
                </c:pt>
                <c:pt idx="2407">
                  <c:v>40039</c:v>
                </c:pt>
                <c:pt idx="2408">
                  <c:v>40038</c:v>
                </c:pt>
                <c:pt idx="2409">
                  <c:v>40037</c:v>
                </c:pt>
                <c:pt idx="2410">
                  <c:v>40036</c:v>
                </c:pt>
                <c:pt idx="2411">
                  <c:v>40032</c:v>
                </c:pt>
                <c:pt idx="2412">
                  <c:v>40031</c:v>
                </c:pt>
                <c:pt idx="2413">
                  <c:v>40030</c:v>
                </c:pt>
                <c:pt idx="2414">
                  <c:v>40029</c:v>
                </c:pt>
                <c:pt idx="2415">
                  <c:v>40028</c:v>
                </c:pt>
                <c:pt idx="2416">
                  <c:v>40025</c:v>
                </c:pt>
                <c:pt idx="2417">
                  <c:v>40024</c:v>
                </c:pt>
                <c:pt idx="2418">
                  <c:v>40023</c:v>
                </c:pt>
                <c:pt idx="2419">
                  <c:v>40022</c:v>
                </c:pt>
                <c:pt idx="2420">
                  <c:v>40021</c:v>
                </c:pt>
                <c:pt idx="2421">
                  <c:v>40018</c:v>
                </c:pt>
                <c:pt idx="2422">
                  <c:v>40017</c:v>
                </c:pt>
                <c:pt idx="2423">
                  <c:v>40016</c:v>
                </c:pt>
                <c:pt idx="2424">
                  <c:v>40015</c:v>
                </c:pt>
                <c:pt idx="2425">
                  <c:v>40014</c:v>
                </c:pt>
                <c:pt idx="2426">
                  <c:v>40011</c:v>
                </c:pt>
                <c:pt idx="2427">
                  <c:v>40010</c:v>
                </c:pt>
                <c:pt idx="2428">
                  <c:v>40009</c:v>
                </c:pt>
                <c:pt idx="2429">
                  <c:v>40008</c:v>
                </c:pt>
                <c:pt idx="2430">
                  <c:v>40007</c:v>
                </c:pt>
                <c:pt idx="2431">
                  <c:v>40004</c:v>
                </c:pt>
                <c:pt idx="2432">
                  <c:v>40003</c:v>
                </c:pt>
                <c:pt idx="2433">
                  <c:v>40002</c:v>
                </c:pt>
                <c:pt idx="2434">
                  <c:v>40001</c:v>
                </c:pt>
                <c:pt idx="2435">
                  <c:v>40000</c:v>
                </c:pt>
                <c:pt idx="2436">
                  <c:v>39997</c:v>
                </c:pt>
                <c:pt idx="2437">
                  <c:v>39996</c:v>
                </c:pt>
                <c:pt idx="2438">
                  <c:v>39995</c:v>
                </c:pt>
                <c:pt idx="2439">
                  <c:v>39994</c:v>
                </c:pt>
                <c:pt idx="2440">
                  <c:v>39993</c:v>
                </c:pt>
                <c:pt idx="2441">
                  <c:v>39990</c:v>
                </c:pt>
                <c:pt idx="2442">
                  <c:v>39989</c:v>
                </c:pt>
                <c:pt idx="2443">
                  <c:v>39988</c:v>
                </c:pt>
                <c:pt idx="2444">
                  <c:v>39987</c:v>
                </c:pt>
                <c:pt idx="2445">
                  <c:v>39986</c:v>
                </c:pt>
                <c:pt idx="2446">
                  <c:v>39983</c:v>
                </c:pt>
                <c:pt idx="2447">
                  <c:v>39982</c:v>
                </c:pt>
                <c:pt idx="2448">
                  <c:v>39981</c:v>
                </c:pt>
                <c:pt idx="2449">
                  <c:v>39980</c:v>
                </c:pt>
                <c:pt idx="2450">
                  <c:v>39979</c:v>
                </c:pt>
                <c:pt idx="2451">
                  <c:v>39976</c:v>
                </c:pt>
                <c:pt idx="2452">
                  <c:v>39975</c:v>
                </c:pt>
                <c:pt idx="2453">
                  <c:v>39974</c:v>
                </c:pt>
                <c:pt idx="2454">
                  <c:v>39973</c:v>
                </c:pt>
                <c:pt idx="2455">
                  <c:v>39972</c:v>
                </c:pt>
                <c:pt idx="2456">
                  <c:v>39969</c:v>
                </c:pt>
                <c:pt idx="2457">
                  <c:v>39968</c:v>
                </c:pt>
                <c:pt idx="2458">
                  <c:v>39967</c:v>
                </c:pt>
                <c:pt idx="2459">
                  <c:v>39966</c:v>
                </c:pt>
                <c:pt idx="2460">
                  <c:v>39965</c:v>
                </c:pt>
                <c:pt idx="2461">
                  <c:v>39962</c:v>
                </c:pt>
                <c:pt idx="2462">
                  <c:v>39961</c:v>
                </c:pt>
                <c:pt idx="2463">
                  <c:v>39960</c:v>
                </c:pt>
                <c:pt idx="2464">
                  <c:v>39959</c:v>
                </c:pt>
                <c:pt idx="2465">
                  <c:v>39958</c:v>
                </c:pt>
                <c:pt idx="2466">
                  <c:v>39955</c:v>
                </c:pt>
                <c:pt idx="2467">
                  <c:v>39954</c:v>
                </c:pt>
                <c:pt idx="2468">
                  <c:v>39953</c:v>
                </c:pt>
                <c:pt idx="2469">
                  <c:v>39952</c:v>
                </c:pt>
                <c:pt idx="2470">
                  <c:v>39951</c:v>
                </c:pt>
                <c:pt idx="2471">
                  <c:v>39948</c:v>
                </c:pt>
                <c:pt idx="2472">
                  <c:v>39947</c:v>
                </c:pt>
                <c:pt idx="2473">
                  <c:v>39946</c:v>
                </c:pt>
                <c:pt idx="2474">
                  <c:v>39945</c:v>
                </c:pt>
                <c:pt idx="2475">
                  <c:v>39944</c:v>
                </c:pt>
                <c:pt idx="2476">
                  <c:v>39941</c:v>
                </c:pt>
                <c:pt idx="2477">
                  <c:v>39940</c:v>
                </c:pt>
                <c:pt idx="2478">
                  <c:v>39939</c:v>
                </c:pt>
                <c:pt idx="2479">
                  <c:v>39938</c:v>
                </c:pt>
                <c:pt idx="2480">
                  <c:v>39937</c:v>
                </c:pt>
                <c:pt idx="2481">
                  <c:v>39933</c:v>
                </c:pt>
                <c:pt idx="2482">
                  <c:v>39932</c:v>
                </c:pt>
                <c:pt idx="2483">
                  <c:v>39931</c:v>
                </c:pt>
                <c:pt idx="2484">
                  <c:v>39930</c:v>
                </c:pt>
                <c:pt idx="2485">
                  <c:v>39927</c:v>
                </c:pt>
                <c:pt idx="2486">
                  <c:v>39926</c:v>
                </c:pt>
                <c:pt idx="2487">
                  <c:v>39925</c:v>
                </c:pt>
                <c:pt idx="2488">
                  <c:v>39924</c:v>
                </c:pt>
                <c:pt idx="2489">
                  <c:v>39923</c:v>
                </c:pt>
                <c:pt idx="2490">
                  <c:v>39920</c:v>
                </c:pt>
                <c:pt idx="2491">
                  <c:v>39919</c:v>
                </c:pt>
                <c:pt idx="2492">
                  <c:v>39918</c:v>
                </c:pt>
                <c:pt idx="2493">
                  <c:v>39917</c:v>
                </c:pt>
                <c:pt idx="2494">
                  <c:v>39916</c:v>
                </c:pt>
                <c:pt idx="2495">
                  <c:v>39912</c:v>
                </c:pt>
                <c:pt idx="2496">
                  <c:v>39911</c:v>
                </c:pt>
                <c:pt idx="2497">
                  <c:v>39910</c:v>
                </c:pt>
                <c:pt idx="2498">
                  <c:v>39909</c:v>
                </c:pt>
                <c:pt idx="2499">
                  <c:v>39906</c:v>
                </c:pt>
                <c:pt idx="2500">
                  <c:v>39905</c:v>
                </c:pt>
                <c:pt idx="2501">
                  <c:v>39904</c:v>
                </c:pt>
                <c:pt idx="2502">
                  <c:v>39903</c:v>
                </c:pt>
                <c:pt idx="2503">
                  <c:v>39902</c:v>
                </c:pt>
                <c:pt idx="2504">
                  <c:v>39899</c:v>
                </c:pt>
                <c:pt idx="2505">
                  <c:v>39898</c:v>
                </c:pt>
                <c:pt idx="2506">
                  <c:v>39897</c:v>
                </c:pt>
                <c:pt idx="2507">
                  <c:v>39896</c:v>
                </c:pt>
                <c:pt idx="2508">
                  <c:v>39895</c:v>
                </c:pt>
                <c:pt idx="2509">
                  <c:v>39892</c:v>
                </c:pt>
                <c:pt idx="2510">
                  <c:v>39891</c:v>
                </c:pt>
                <c:pt idx="2511">
                  <c:v>39890</c:v>
                </c:pt>
                <c:pt idx="2512">
                  <c:v>39889</c:v>
                </c:pt>
                <c:pt idx="2513">
                  <c:v>39888</c:v>
                </c:pt>
                <c:pt idx="2514">
                  <c:v>39885</c:v>
                </c:pt>
                <c:pt idx="2515">
                  <c:v>39884</c:v>
                </c:pt>
                <c:pt idx="2516">
                  <c:v>39883</c:v>
                </c:pt>
                <c:pt idx="2517">
                  <c:v>39882</c:v>
                </c:pt>
                <c:pt idx="2518">
                  <c:v>39881</c:v>
                </c:pt>
                <c:pt idx="2519">
                  <c:v>39878</c:v>
                </c:pt>
                <c:pt idx="2520">
                  <c:v>39877</c:v>
                </c:pt>
                <c:pt idx="2521">
                  <c:v>39876</c:v>
                </c:pt>
                <c:pt idx="2522">
                  <c:v>39875</c:v>
                </c:pt>
                <c:pt idx="2523">
                  <c:v>39874</c:v>
                </c:pt>
                <c:pt idx="2524">
                  <c:v>39871</c:v>
                </c:pt>
                <c:pt idx="2525">
                  <c:v>39870</c:v>
                </c:pt>
                <c:pt idx="2526">
                  <c:v>39869</c:v>
                </c:pt>
                <c:pt idx="2527">
                  <c:v>39868</c:v>
                </c:pt>
                <c:pt idx="2528">
                  <c:v>39867</c:v>
                </c:pt>
                <c:pt idx="2529">
                  <c:v>39864</c:v>
                </c:pt>
                <c:pt idx="2530">
                  <c:v>39863</c:v>
                </c:pt>
                <c:pt idx="2531">
                  <c:v>39862</c:v>
                </c:pt>
                <c:pt idx="2532">
                  <c:v>39861</c:v>
                </c:pt>
                <c:pt idx="2533">
                  <c:v>39860</c:v>
                </c:pt>
                <c:pt idx="2534">
                  <c:v>39857</c:v>
                </c:pt>
                <c:pt idx="2535">
                  <c:v>39856</c:v>
                </c:pt>
                <c:pt idx="2536">
                  <c:v>39855</c:v>
                </c:pt>
                <c:pt idx="2537">
                  <c:v>39854</c:v>
                </c:pt>
                <c:pt idx="2538">
                  <c:v>39853</c:v>
                </c:pt>
                <c:pt idx="2539">
                  <c:v>39850</c:v>
                </c:pt>
                <c:pt idx="2540">
                  <c:v>39849</c:v>
                </c:pt>
                <c:pt idx="2541">
                  <c:v>39848</c:v>
                </c:pt>
                <c:pt idx="2542">
                  <c:v>39847</c:v>
                </c:pt>
                <c:pt idx="2543">
                  <c:v>39846</c:v>
                </c:pt>
              </c:numCache>
            </c:numRef>
          </c:cat>
          <c:val>
            <c:numRef>
              <c:f>'JKM linked blmg Table'!$J$9:$J$2552</c:f>
              <c:numCache>
                <c:formatCode>0.0%</c:formatCode>
                <c:ptCount val="2544"/>
                <c:pt idx="0">
                  <c:v>0.12690414694026622</c:v>
                </c:pt>
                <c:pt idx="1">
                  <c:v>0.12690414694026622</c:v>
                </c:pt>
                <c:pt idx="2">
                  <c:v>0.12690414694026622</c:v>
                </c:pt>
                <c:pt idx="3">
                  <c:v>0.12690414694026622</c:v>
                </c:pt>
                <c:pt idx="4">
                  <c:v>0.12690414694026622</c:v>
                </c:pt>
                <c:pt idx="5">
                  <c:v>0.12690414694026622</c:v>
                </c:pt>
                <c:pt idx="6">
                  <c:v>0.12690414694026622</c:v>
                </c:pt>
                <c:pt idx="7">
                  <c:v>0.12690414694026622</c:v>
                </c:pt>
                <c:pt idx="8">
                  <c:v>0.12690414694026622</c:v>
                </c:pt>
                <c:pt idx="9">
                  <c:v>0.12690414694026622</c:v>
                </c:pt>
                <c:pt idx="10">
                  <c:v>0.12690414694026622</c:v>
                </c:pt>
                <c:pt idx="11">
                  <c:v>0.12690414694026622</c:v>
                </c:pt>
                <c:pt idx="12">
                  <c:v>0.12690414694026622</c:v>
                </c:pt>
                <c:pt idx="13">
                  <c:v>0.12690414694026622</c:v>
                </c:pt>
                <c:pt idx="14">
                  <c:v>0.12690414694026622</c:v>
                </c:pt>
                <c:pt idx="15">
                  <c:v>0.12690414694026622</c:v>
                </c:pt>
                <c:pt idx="16">
                  <c:v>0.12690414694026622</c:v>
                </c:pt>
                <c:pt idx="17">
                  <c:v>0.12690414694026622</c:v>
                </c:pt>
                <c:pt idx="18">
                  <c:v>0.12690414694026622</c:v>
                </c:pt>
                <c:pt idx="19">
                  <c:v>0.12690414694026622</c:v>
                </c:pt>
                <c:pt idx="20">
                  <c:v>0.12690414694026622</c:v>
                </c:pt>
                <c:pt idx="21">
                  <c:v>0.12690414694026622</c:v>
                </c:pt>
                <c:pt idx="22">
                  <c:v>0.12690414694026622</c:v>
                </c:pt>
                <c:pt idx="23">
                  <c:v>0.12690414694026622</c:v>
                </c:pt>
                <c:pt idx="24">
                  <c:v>0.12690414694026622</c:v>
                </c:pt>
                <c:pt idx="25">
                  <c:v>0.12690414694026622</c:v>
                </c:pt>
                <c:pt idx="26">
                  <c:v>0.12690414694026622</c:v>
                </c:pt>
                <c:pt idx="27">
                  <c:v>0.12690414694026622</c:v>
                </c:pt>
                <c:pt idx="28">
                  <c:v>0.12690414694026622</c:v>
                </c:pt>
                <c:pt idx="29">
                  <c:v>0.12690414694026622</c:v>
                </c:pt>
                <c:pt idx="30">
                  <c:v>0.12690414694026622</c:v>
                </c:pt>
                <c:pt idx="31">
                  <c:v>0.12690414694026622</c:v>
                </c:pt>
                <c:pt idx="32">
                  <c:v>0.12690414694026622</c:v>
                </c:pt>
                <c:pt idx="33">
                  <c:v>0.12690414694026622</c:v>
                </c:pt>
                <c:pt idx="34">
                  <c:v>0.12690414694026622</c:v>
                </c:pt>
                <c:pt idx="35">
                  <c:v>0.12690414694026622</c:v>
                </c:pt>
                <c:pt idx="36">
                  <c:v>0.12690414694026622</c:v>
                </c:pt>
                <c:pt idx="37">
                  <c:v>0.12690414694026622</c:v>
                </c:pt>
                <c:pt idx="38">
                  <c:v>0.12690414694026622</c:v>
                </c:pt>
                <c:pt idx="39">
                  <c:v>0.12690414694026622</c:v>
                </c:pt>
                <c:pt idx="40">
                  <c:v>0.12690414694026622</c:v>
                </c:pt>
                <c:pt idx="41">
                  <c:v>0.12690414694026622</c:v>
                </c:pt>
                <c:pt idx="42">
                  <c:v>0.12690414694026622</c:v>
                </c:pt>
                <c:pt idx="43">
                  <c:v>0.12690414694026622</c:v>
                </c:pt>
                <c:pt idx="44">
                  <c:v>0.12690414694026622</c:v>
                </c:pt>
                <c:pt idx="45">
                  <c:v>0.12690414694026622</c:v>
                </c:pt>
                <c:pt idx="46">
                  <c:v>0.12690414694026622</c:v>
                </c:pt>
                <c:pt idx="47">
                  <c:v>0.12690414694026622</c:v>
                </c:pt>
                <c:pt idx="48">
                  <c:v>0.12690414694026622</c:v>
                </c:pt>
                <c:pt idx="49">
                  <c:v>0.12690414694026622</c:v>
                </c:pt>
                <c:pt idx="50">
                  <c:v>0.12690414694026622</c:v>
                </c:pt>
                <c:pt idx="51">
                  <c:v>0.12690414694026622</c:v>
                </c:pt>
                <c:pt idx="52">
                  <c:v>0.12690414694026622</c:v>
                </c:pt>
                <c:pt idx="53">
                  <c:v>0.12690414694026622</c:v>
                </c:pt>
                <c:pt idx="54">
                  <c:v>0.12690414694026622</c:v>
                </c:pt>
                <c:pt idx="55">
                  <c:v>0.12690414694026622</c:v>
                </c:pt>
                <c:pt idx="56">
                  <c:v>0.12690414694026622</c:v>
                </c:pt>
                <c:pt idx="57">
                  <c:v>0.12690414694026622</c:v>
                </c:pt>
                <c:pt idx="58">
                  <c:v>0.12690414694026622</c:v>
                </c:pt>
                <c:pt idx="59">
                  <c:v>0.12690414694026622</c:v>
                </c:pt>
                <c:pt idx="60">
                  <c:v>0.12690414694026622</c:v>
                </c:pt>
                <c:pt idx="61">
                  <c:v>0.12690414694026622</c:v>
                </c:pt>
                <c:pt idx="62">
                  <c:v>0.12690414694026622</c:v>
                </c:pt>
                <c:pt idx="63">
                  <c:v>0.12690414694026622</c:v>
                </c:pt>
                <c:pt idx="64">
                  <c:v>0.12690414694026622</c:v>
                </c:pt>
                <c:pt idx="65">
                  <c:v>0.12690414694026622</c:v>
                </c:pt>
                <c:pt idx="66">
                  <c:v>0.12690414694026622</c:v>
                </c:pt>
                <c:pt idx="67">
                  <c:v>0.12690414694026622</c:v>
                </c:pt>
                <c:pt idx="68">
                  <c:v>0.12690414694026622</c:v>
                </c:pt>
                <c:pt idx="69">
                  <c:v>0.12690414694026622</c:v>
                </c:pt>
                <c:pt idx="70">
                  <c:v>0.12690414694026622</c:v>
                </c:pt>
                <c:pt idx="71">
                  <c:v>0.12690414694026622</c:v>
                </c:pt>
                <c:pt idx="72">
                  <c:v>0.12690414694026622</c:v>
                </c:pt>
                <c:pt idx="73">
                  <c:v>0.12690414694026622</c:v>
                </c:pt>
                <c:pt idx="74">
                  <c:v>0.12690414694026622</c:v>
                </c:pt>
                <c:pt idx="75">
                  <c:v>0.12690414694026622</c:v>
                </c:pt>
                <c:pt idx="76">
                  <c:v>0.12690414694026622</c:v>
                </c:pt>
                <c:pt idx="77">
                  <c:v>0.12690414694026622</c:v>
                </c:pt>
                <c:pt idx="78">
                  <c:v>0.12690414694026622</c:v>
                </c:pt>
                <c:pt idx="79">
                  <c:v>0.12690414694026622</c:v>
                </c:pt>
                <c:pt idx="80">
                  <c:v>0.12690414694026622</c:v>
                </c:pt>
                <c:pt idx="81">
                  <c:v>0.12690414694026622</c:v>
                </c:pt>
                <c:pt idx="82">
                  <c:v>0.12690414694026622</c:v>
                </c:pt>
                <c:pt idx="83">
                  <c:v>0.12690414694026622</c:v>
                </c:pt>
                <c:pt idx="84">
                  <c:v>0.12690414694026622</c:v>
                </c:pt>
                <c:pt idx="85">
                  <c:v>0.12690414694026622</c:v>
                </c:pt>
                <c:pt idx="86">
                  <c:v>0.12690414694026622</c:v>
                </c:pt>
                <c:pt idx="87">
                  <c:v>0.12690414694026622</c:v>
                </c:pt>
                <c:pt idx="88">
                  <c:v>0.12690414694026622</c:v>
                </c:pt>
                <c:pt idx="89">
                  <c:v>0.12690414694026622</c:v>
                </c:pt>
                <c:pt idx="90">
                  <c:v>0.12690414694026622</c:v>
                </c:pt>
                <c:pt idx="91">
                  <c:v>0.12690414694026622</c:v>
                </c:pt>
                <c:pt idx="92">
                  <c:v>0.12690414694026622</c:v>
                </c:pt>
                <c:pt idx="93">
                  <c:v>0.12690414694026622</c:v>
                </c:pt>
                <c:pt idx="94">
                  <c:v>0.12690414694026622</c:v>
                </c:pt>
                <c:pt idx="95">
                  <c:v>0.12690414694026622</c:v>
                </c:pt>
                <c:pt idx="96">
                  <c:v>0.12690414694026622</c:v>
                </c:pt>
                <c:pt idx="97">
                  <c:v>0.12690414694026622</c:v>
                </c:pt>
                <c:pt idx="98">
                  <c:v>0.12690414694026622</c:v>
                </c:pt>
                <c:pt idx="99">
                  <c:v>0.12690414694026622</c:v>
                </c:pt>
                <c:pt idx="100">
                  <c:v>0.12690414694026622</c:v>
                </c:pt>
                <c:pt idx="101">
                  <c:v>0.12690414694026622</c:v>
                </c:pt>
                <c:pt idx="102">
                  <c:v>0.12690414694026622</c:v>
                </c:pt>
                <c:pt idx="103">
                  <c:v>0.12690414694026622</c:v>
                </c:pt>
                <c:pt idx="104">
                  <c:v>0.12690414694026622</c:v>
                </c:pt>
                <c:pt idx="105">
                  <c:v>0.12690414694026622</c:v>
                </c:pt>
                <c:pt idx="106">
                  <c:v>0.12690414694026622</c:v>
                </c:pt>
                <c:pt idx="107">
                  <c:v>0.12690414694026622</c:v>
                </c:pt>
                <c:pt idx="108">
                  <c:v>0.12690414694026622</c:v>
                </c:pt>
                <c:pt idx="109">
                  <c:v>0.12690414694026622</c:v>
                </c:pt>
                <c:pt idx="110">
                  <c:v>0.12690414694026622</c:v>
                </c:pt>
                <c:pt idx="111">
                  <c:v>0.12690414694026622</c:v>
                </c:pt>
                <c:pt idx="112">
                  <c:v>0.12690414694026622</c:v>
                </c:pt>
                <c:pt idx="113">
                  <c:v>0.12690414694026622</c:v>
                </c:pt>
                <c:pt idx="114">
                  <c:v>0.12690414694026622</c:v>
                </c:pt>
                <c:pt idx="115">
                  <c:v>0.12690414694026622</c:v>
                </c:pt>
                <c:pt idx="116">
                  <c:v>0.12690414694026622</c:v>
                </c:pt>
                <c:pt idx="117">
                  <c:v>0.12690414694026622</c:v>
                </c:pt>
                <c:pt idx="118">
                  <c:v>0.12690414694026622</c:v>
                </c:pt>
                <c:pt idx="119">
                  <c:v>0.12690414694026622</c:v>
                </c:pt>
                <c:pt idx="120">
                  <c:v>0.12690414694026622</c:v>
                </c:pt>
                <c:pt idx="121">
                  <c:v>0.12690414694026622</c:v>
                </c:pt>
                <c:pt idx="122">
                  <c:v>0.12690414694026622</c:v>
                </c:pt>
                <c:pt idx="123">
                  <c:v>0.12690414694026622</c:v>
                </c:pt>
                <c:pt idx="124">
                  <c:v>0.12690414694026622</c:v>
                </c:pt>
                <c:pt idx="125">
                  <c:v>0.12690414694026622</c:v>
                </c:pt>
                <c:pt idx="126">
                  <c:v>0.12690414694026622</c:v>
                </c:pt>
                <c:pt idx="127">
                  <c:v>0.12690414694026622</c:v>
                </c:pt>
                <c:pt idx="128">
                  <c:v>0.12690414694026622</c:v>
                </c:pt>
                <c:pt idx="129">
                  <c:v>0.12690414694026622</c:v>
                </c:pt>
                <c:pt idx="130">
                  <c:v>0.12690414694026622</c:v>
                </c:pt>
                <c:pt idx="131">
                  <c:v>0.12690414694026622</c:v>
                </c:pt>
                <c:pt idx="132">
                  <c:v>0.12690414694026622</c:v>
                </c:pt>
                <c:pt idx="133">
                  <c:v>0.12690414694026622</c:v>
                </c:pt>
                <c:pt idx="134">
                  <c:v>0.12690414694026622</c:v>
                </c:pt>
                <c:pt idx="135">
                  <c:v>0.12690414694026622</c:v>
                </c:pt>
                <c:pt idx="136">
                  <c:v>0.12690414694026622</c:v>
                </c:pt>
                <c:pt idx="137">
                  <c:v>0.12690414694026622</c:v>
                </c:pt>
                <c:pt idx="138">
                  <c:v>0.12690414694026622</c:v>
                </c:pt>
                <c:pt idx="139">
                  <c:v>0.12690414694026622</c:v>
                </c:pt>
                <c:pt idx="140">
                  <c:v>0.12690414694026622</c:v>
                </c:pt>
                <c:pt idx="141">
                  <c:v>0.12690414694026622</c:v>
                </c:pt>
                <c:pt idx="142">
                  <c:v>0.12690414694026622</c:v>
                </c:pt>
                <c:pt idx="143">
                  <c:v>0.12690414694026622</c:v>
                </c:pt>
                <c:pt idx="144">
                  <c:v>0.12690414694026622</c:v>
                </c:pt>
                <c:pt idx="145">
                  <c:v>0.12690414694026622</c:v>
                </c:pt>
                <c:pt idx="146">
                  <c:v>0.12690414694026622</c:v>
                </c:pt>
                <c:pt idx="147">
                  <c:v>0.12690414694026622</c:v>
                </c:pt>
                <c:pt idx="148">
                  <c:v>0.12690414694026622</c:v>
                </c:pt>
                <c:pt idx="149">
                  <c:v>0.12690414694026622</c:v>
                </c:pt>
                <c:pt idx="150">
                  <c:v>0.12690414694026622</c:v>
                </c:pt>
                <c:pt idx="151">
                  <c:v>0.12690414694026622</c:v>
                </c:pt>
                <c:pt idx="152">
                  <c:v>0.12690414694026622</c:v>
                </c:pt>
                <c:pt idx="153">
                  <c:v>0.12690414694026622</c:v>
                </c:pt>
                <c:pt idx="154">
                  <c:v>0.12690414694026622</c:v>
                </c:pt>
                <c:pt idx="155">
                  <c:v>0.12690414694026622</c:v>
                </c:pt>
                <c:pt idx="156">
                  <c:v>0.12690414694026622</c:v>
                </c:pt>
                <c:pt idx="157">
                  <c:v>0.12690414694026622</c:v>
                </c:pt>
                <c:pt idx="158">
                  <c:v>0.12690414694026622</c:v>
                </c:pt>
                <c:pt idx="159">
                  <c:v>0.12690414694026622</c:v>
                </c:pt>
                <c:pt idx="160">
                  <c:v>0.12690414694026622</c:v>
                </c:pt>
                <c:pt idx="161">
                  <c:v>0.12690414694026622</c:v>
                </c:pt>
                <c:pt idx="162">
                  <c:v>0.12690414694026622</c:v>
                </c:pt>
                <c:pt idx="163">
                  <c:v>0.12690414694026622</c:v>
                </c:pt>
                <c:pt idx="164">
                  <c:v>0.12690414694026622</c:v>
                </c:pt>
                <c:pt idx="165">
                  <c:v>0.12690414694026622</c:v>
                </c:pt>
                <c:pt idx="166">
                  <c:v>0.12690414694026622</c:v>
                </c:pt>
                <c:pt idx="167">
                  <c:v>0.12690414694026622</c:v>
                </c:pt>
                <c:pt idx="168">
                  <c:v>0.12690414694026622</c:v>
                </c:pt>
                <c:pt idx="169">
                  <c:v>0.12690414694026622</c:v>
                </c:pt>
                <c:pt idx="170">
                  <c:v>0.12690414694026622</c:v>
                </c:pt>
                <c:pt idx="171">
                  <c:v>0.12690414694026622</c:v>
                </c:pt>
                <c:pt idx="172">
                  <c:v>0.12690414694026622</c:v>
                </c:pt>
                <c:pt idx="173">
                  <c:v>0.12690414694026622</c:v>
                </c:pt>
                <c:pt idx="174">
                  <c:v>0.12690414694026622</c:v>
                </c:pt>
                <c:pt idx="175">
                  <c:v>0.12690414694026622</c:v>
                </c:pt>
                <c:pt idx="176">
                  <c:v>0.12690414694026622</c:v>
                </c:pt>
                <c:pt idx="177">
                  <c:v>0.12690414694026622</c:v>
                </c:pt>
                <c:pt idx="178">
                  <c:v>0.12690414694026622</c:v>
                </c:pt>
                <c:pt idx="179">
                  <c:v>0.12690414694026622</c:v>
                </c:pt>
                <c:pt idx="180">
                  <c:v>0.12690414694026622</c:v>
                </c:pt>
                <c:pt idx="181">
                  <c:v>0.12690414694026622</c:v>
                </c:pt>
                <c:pt idx="182">
                  <c:v>0.12690414694026622</c:v>
                </c:pt>
                <c:pt idx="183">
                  <c:v>0.12690414694026622</c:v>
                </c:pt>
                <c:pt idx="184">
                  <c:v>0.12690414694026622</c:v>
                </c:pt>
                <c:pt idx="185">
                  <c:v>0.12690414694026622</c:v>
                </c:pt>
                <c:pt idx="186">
                  <c:v>0.12690414694026622</c:v>
                </c:pt>
                <c:pt idx="187">
                  <c:v>0.12690414694026622</c:v>
                </c:pt>
                <c:pt idx="188">
                  <c:v>0.12690414694026622</c:v>
                </c:pt>
                <c:pt idx="189">
                  <c:v>0.12690414694026622</c:v>
                </c:pt>
                <c:pt idx="190">
                  <c:v>0.12690414694026622</c:v>
                </c:pt>
                <c:pt idx="191">
                  <c:v>0.12690414694026622</c:v>
                </c:pt>
                <c:pt idx="192">
                  <c:v>0.12690414694026622</c:v>
                </c:pt>
                <c:pt idx="193">
                  <c:v>0.12690414694026622</c:v>
                </c:pt>
                <c:pt idx="194">
                  <c:v>0.12690414694026622</c:v>
                </c:pt>
                <c:pt idx="195">
                  <c:v>0.12690414694026622</c:v>
                </c:pt>
                <c:pt idx="196">
                  <c:v>0.12690414694026622</c:v>
                </c:pt>
                <c:pt idx="197">
                  <c:v>0.12690414694026622</c:v>
                </c:pt>
                <c:pt idx="198">
                  <c:v>0.12690414694026622</c:v>
                </c:pt>
                <c:pt idx="199">
                  <c:v>0.12690414694026622</c:v>
                </c:pt>
                <c:pt idx="200">
                  <c:v>0.12690414694026622</c:v>
                </c:pt>
                <c:pt idx="201">
                  <c:v>0.12690414694026622</c:v>
                </c:pt>
                <c:pt idx="202">
                  <c:v>0.12690414694026622</c:v>
                </c:pt>
                <c:pt idx="203">
                  <c:v>0.12690414694026622</c:v>
                </c:pt>
                <c:pt idx="204">
                  <c:v>0.12690414694026622</c:v>
                </c:pt>
                <c:pt idx="205">
                  <c:v>0.12690414694026622</c:v>
                </c:pt>
                <c:pt idx="206">
                  <c:v>0.12690414694026622</c:v>
                </c:pt>
                <c:pt idx="207">
                  <c:v>0.12690414694026622</c:v>
                </c:pt>
                <c:pt idx="208">
                  <c:v>0.12690414694026622</c:v>
                </c:pt>
                <c:pt idx="209">
                  <c:v>0.12690414694026622</c:v>
                </c:pt>
                <c:pt idx="210">
                  <c:v>0.12690414694026622</c:v>
                </c:pt>
                <c:pt idx="211">
                  <c:v>0.12690414694026622</c:v>
                </c:pt>
                <c:pt idx="212">
                  <c:v>0.12690414694026622</c:v>
                </c:pt>
                <c:pt idx="213">
                  <c:v>0.12690414694026622</c:v>
                </c:pt>
                <c:pt idx="214">
                  <c:v>0.12690414694026622</c:v>
                </c:pt>
                <c:pt idx="215">
                  <c:v>0.12690414694026622</c:v>
                </c:pt>
                <c:pt idx="216">
                  <c:v>0.12690414694026622</c:v>
                </c:pt>
                <c:pt idx="217">
                  <c:v>0.12690414694026622</c:v>
                </c:pt>
                <c:pt idx="218">
                  <c:v>0.12690414694026622</c:v>
                </c:pt>
                <c:pt idx="219">
                  <c:v>0.12690414694026622</c:v>
                </c:pt>
                <c:pt idx="220">
                  <c:v>0.12690414694026622</c:v>
                </c:pt>
                <c:pt idx="221">
                  <c:v>0.12690414694026622</c:v>
                </c:pt>
                <c:pt idx="222">
                  <c:v>0.12690414694026622</c:v>
                </c:pt>
                <c:pt idx="223">
                  <c:v>0.12690414694026622</c:v>
                </c:pt>
                <c:pt idx="224">
                  <c:v>0.12690414694026622</c:v>
                </c:pt>
                <c:pt idx="225">
                  <c:v>0.12690414694026622</c:v>
                </c:pt>
                <c:pt idx="226">
                  <c:v>0.12690414694026622</c:v>
                </c:pt>
                <c:pt idx="227">
                  <c:v>0.12690414694026622</c:v>
                </c:pt>
                <c:pt idx="228">
                  <c:v>0.12690414694026622</c:v>
                </c:pt>
                <c:pt idx="229">
                  <c:v>0.12690414694026622</c:v>
                </c:pt>
                <c:pt idx="230">
                  <c:v>0.12690414694026622</c:v>
                </c:pt>
                <c:pt idx="231">
                  <c:v>0.12690414694026622</c:v>
                </c:pt>
                <c:pt idx="232">
                  <c:v>0.12690414694026622</c:v>
                </c:pt>
                <c:pt idx="233">
                  <c:v>0.12690414694026622</c:v>
                </c:pt>
                <c:pt idx="234">
                  <c:v>0.12690414694026622</c:v>
                </c:pt>
                <c:pt idx="235">
                  <c:v>0.12690414694026622</c:v>
                </c:pt>
                <c:pt idx="236">
                  <c:v>0.12690414694026622</c:v>
                </c:pt>
                <c:pt idx="237">
                  <c:v>0.12690414694026622</c:v>
                </c:pt>
                <c:pt idx="238">
                  <c:v>0.12690414694026622</c:v>
                </c:pt>
                <c:pt idx="239">
                  <c:v>0.12690414694026622</c:v>
                </c:pt>
                <c:pt idx="240">
                  <c:v>0.12690414694026622</c:v>
                </c:pt>
                <c:pt idx="241">
                  <c:v>0.12690414694026622</c:v>
                </c:pt>
                <c:pt idx="242">
                  <c:v>0.12690414694026622</c:v>
                </c:pt>
                <c:pt idx="243">
                  <c:v>0.12690414694026622</c:v>
                </c:pt>
                <c:pt idx="244">
                  <c:v>0.12690414694026622</c:v>
                </c:pt>
                <c:pt idx="245">
                  <c:v>0.12690414694026622</c:v>
                </c:pt>
                <c:pt idx="246">
                  <c:v>0.12690414694026622</c:v>
                </c:pt>
                <c:pt idx="247">
                  <c:v>0.12690414694026622</c:v>
                </c:pt>
                <c:pt idx="248">
                  <c:v>0.12690414694026622</c:v>
                </c:pt>
                <c:pt idx="249">
                  <c:v>0.12690414694026622</c:v>
                </c:pt>
                <c:pt idx="250">
                  <c:v>0.12690414694026622</c:v>
                </c:pt>
                <c:pt idx="251">
                  <c:v>0.12690414694026622</c:v>
                </c:pt>
                <c:pt idx="252">
                  <c:v>0.12690414694026622</c:v>
                </c:pt>
                <c:pt idx="253">
                  <c:v>0.12690414694026622</c:v>
                </c:pt>
                <c:pt idx="254">
                  <c:v>0.12690414694026622</c:v>
                </c:pt>
                <c:pt idx="255">
                  <c:v>0.12690414694026622</c:v>
                </c:pt>
                <c:pt idx="256">
                  <c:v>0.12690414694026622</c:v>
                </c:pt>
                <c:pt idx="257">
                  <c:v>0.12690414694026622</c:v>
                </c:pt>
                <c:pt idx="258">
                  <c:v>0.12690414694026622</c:v>
                </c:pt>
                <c:pt idx="259">
                  <c:v>0.12690414694026622</c:v>
                </c:pt>
                <c:pt idx="260">
                  <c:v>0.12690414694026622</c:v>
                </c:pt>
                <c:pt idx="261">
                  <c:v>0.12690414694026622</c:v>
                </c:pt>
                <c:pt idx="262">
                  <c:v>0.12690414694026622</c:v>
                </c:pt>
                <c:pt idx="263">
                  <c:v>0.12690414694026622</c:v>
                </c:pt>
                <c:pt idx="264">
                  <c:v>0.12690414694026622</c:v>
                </c:pt>
                <c:pt idx="265">
                  <c:v>0.12690414694026622</c:v>
                </c:pt>
                <c:pt idx="266">
                  <c:v>0.12690414694026622</c:v>
                </c:pt>
                <c:pt idx="267">
                  <c:v>0.12690414694026622</c:v>
                </c:pt>
                <c:pt idx="268">
                  <c:v>0.12690414694026622</c:v>
                </c:pt>
                <c:pt idx="269">
                  <c:v>0.12690414694026622</c:v>
                </c:pt>
                <c:pt idx="270">
                  <c:v>0.12690414694026622</c:v>
                </c:pt>
                <c:pt idx="271">
                  <c:v>0.12690414694026622</c:v>
                </c:pt>
                <c:pt idx="272">
                  <c:v>0.12690414694026622</c:v>
                </c:pt>
                <c:pt idx="273">
                  <c:v>0.12690414694026622</c:v>
                </c:pt>
                <c:pt idx="274">
                  <c:v>0.12690414694026622</c:v>
                </c:pt>
                <c:pt idx="275">
                  <c:v>0.12690414694026622</c:v>
                </c:pt>
                <c:pt idx="276">
                  <c:v>0.12690414694026622</c:v>
                </c:pt>
                <c:pt idx="277">
                  <c:v>0.12690414694026622</c:v>
                </c:pt>
                <c:pt idx="278">
                  <c:v>0.12690414694026622</c:v>
                </c:pt>
                <c:pt idx="279">
                  <c:v>0.12690414694026622</c:v>
                </c:pt>
                <c:pt idx="280">
                  <c:v>0.12690414694026622</c:v>
                </c:pt>
                <c:pt idx="281">
                  <c:v>0.12690414694026622</c:v>
                </c:pt>
                <c:pt idx="282">
                  <c:v>0.12690414694026622</c:v>
                </c:pt>
                <c:pt idx="283">
                  <c:v>0.12690414694026622</c:v>
                </c:pt>
                <c:pt idx="284">
                  <c:v>0.12690414694026622</c:v>
                </c:pt>
                <c:pt idx="285">
                  <c:v>0.12690414694026622</c:v>
                </c:pt>
                <c:pt idx="286">
                  <c:v>0.12690414694026622</c:v>
                </c:pt>
                <c:pt idx="287">
                  <c:v>0.12690414694026622</c:v>
                </c:pt>
                <c:pt idx="288">
                  <c:v>0.12690414694026622</c:v>
                </c:pt>
                <c:pt idx="289">
                  <c:v>0.12690414694026622</c:v>
                </c:pt>
                <c:pt idx="290">
                  <c:v>0.12690414694026622</c:v>
                </c:pt>
                <c:pt idx="291">
                  <c:v>0.12690414694026622</c:v>
                </c:pt>
                <c:pt idx="292">
                  <c:v>0.12690414694026622</c:v>
                </c:pt>
                <c:pt idx="293">
                  <c:v>0.12690414694026622</c:v>
                </c:pt>
                <c:pt idx="294">
                  <c:v>0.12690414694026622</c:v>
                </c:pt>
                <c:pt idx="295">
                  <c:v>0.12690414694026622</c:v>
                </c:pt>
                <c:pt idx="296">
                  <c:v>0.12690414694026622</c:v>
                </c:pt>
                <c:pt idx="297">
                  <c:v>0.12690414694026622</c:v>
                </c:pt>
                <c:pt idx="298">
                  <c:v>0.12690414694026622</c:v>
                </c:pt>
                <c:pt idx="299">
                  <c:v>0.12690414694026622</c:v>
                </c:pt>
                <c:pt idx="300">
                  <c:v>0.12690414694026622</c:v>
                </c:pt>
                <c:pt idx="301">
                  <c:v>0.12690414694026622</c:v>
                </c:pt>
                <c:pt idx="302">
                  <c:v>0.12690414694026622</c:v>
                </c:pt>
                <c:pt idx="303">
                  <c:v>0.12690414694026622</c:v>
                </c:pt>
                <c:pt idx="304">
                  <c:v>0.12690414694026622</c:v>
                </c:pt>
                <c:pt idx="305">
                  <c:v>0.12690414694026622</c:v>
                </c:pt>
                <c:pt idx="306">
                  <c:v>0.12690414694026622</c:v>
                </c:pt>
                <c:pt idx="307">
                  <c:v>0.12690414694026622</c:v>
                </c:pt>
                <c:pt idx="308">
                  <c:v>0.12690414694026622</c:v>
                </c:pt>
                <c:pt idx="309">
                  <c:v>0.12690414694026622</c:v>
                </c:pt>
                <c:pt idx="310">
                  <c:v>0.12690414694026622</c:v>
                </c:pt>
                <c:pt idx="311">
                  <c:v>0.12690414694026622</c:v>
                </c:pt>
                <c:pt idx="312">
                  <c:v>0.12690414694026622</c:v>
                </c:pt>
                <c:pt idx="313">
                  <c:v>0.12690414694026622</c:v>
                </c:pt>
                <c:pt idx="314">
                  <c:v>0.12690414694026622</c:v>
                </c:pt>
                <c:pt idx="315">
                  <c:v>0.12690414694026622</c:v>
                </c:pt>
                <c:pt idx="316">
                  <c:v>0.12690414694026622</c:v>
                </c:pt>
                <c:pt idx="317">
                  <c:v>0.12690414694026622</c:v>
                </c:pt>
                <c:pt idx="318">
                  <c:v>0.12690414694026622</c:v>
                </c:pt>
                <c:pt idx="319">
                  <c:v>0.12690414694026622</c:v>
                </c:pt>
                <c:pt idx="320">
                  <c:v>0.12690414694026622</c:v>
                </c:pt>
                <c:pt idx="321">
                  <c:v>0.12690414694026622</c:v>
                </c:pt>
                <c:pt idx="322">
                  <c:v>0.12690414694026622</c:v>
                </c:pt>
                <c:pt idx="323">
                  <c:v>0.12690414694026622</c:v>
                </c:pt>
                <c:pt idx="324">
                  <c:v>0.12690414694026622</c:v>
                </c:pt>
                <c:pt idx="325">
                  <c:v>0.12690414694026622</c:v>
                </c:pt>
                <c:pt idx="326">
                  <c:v>0.12690414694026622</c:v>
                </c:pt>
                <c:pt idx="327">
                  <c:v>0.12690414694026622</c:v>
                </c:pt>
                <c:pt idx="328">
                  <c:v>0.12690414694026622</c:v>
                </c:pt>
                <c:pt idx="329">
                  <c:v>0.12690414694026622</c:v>
                </c:pt>
                <c:pt idx="330">
                  <c:v>0.12690414694026622</c:v>
                </c:pt>
                <c:pt idx="331">
                  <c:v>0.12690414694026622</c:v>
                </c:pt>
                <c:pt idx="332">
                  <c:v>0.12690414694026622</c:v>
                </c:pt>
                <c:pt idx="333">
                  <c:v>0.12690414694026622</c:v>
                </c:pt>
                <c:pt idx="334">
                  <c:v>0.12690414694026622</c:v>
                </c:pt>
                <c:pt idx="335">
                  <c:v>0.12690414694026622</c:v>
                </c:pt>
                <c:pt idx="336">
                  <c:v>0.12690414694026622</c:v>
                </c:pt>
                <c:pt idx="337">
                  <c:v>0.12690414694026622</c:v>
                </c:pt>
                <c:pt idx="338">
                  <c:v>0.12690414694026622</c:v>
                </c:pt>
                <c:pt idx="339">
                  <c:v>0.12690414694026622</c:v>
                </c:pt>
                <c:pt idx="340">
                  <c:v>0.12690414694026622</c:v>
                </c:pt>
                <c:pt idx="341">
                  <c:v>0.12690414694026622</c:v>
                </c:pt>
                <c:pt idx="342">
                  <c:v>0.12690414694026622</c:v>
                </c:pt>
                <c:pt idx="343">
                  <c:v>0.12690414694026622</c:v>
                </c:pt>
                <c:pt idx="344">
                  <c:v>0.12690414694026622</c:v>
                </c:pt>
                <c:pt idx="345">
                  <c:v>0.12690414694026622</c:v>
                </c:pt>
                <c:pt idx="346">
                  <c:v>0.12690414694026622</c:v>
                </c:pt>
                <c:pt idx="347">
                  <c:v>0.12690414694026622</c:v>
                </c:pt>
                <c:pt idx="348">
                  <c:v>0.12690414694026622</c:v>
                </c:pt>
                <c:pt idx="349">
                  <c:v>0.12690414694026622</c:v>
                </c:pt>
                <c:pt idx="350">
                  <c:v>0.12690414694026622</c:v>
                </c:pt>
                <c:pt idx="351">
                  <c:v>0.12690414694026622</c:v>
                </c:pt>
                <c:pt idx="352">
                  <c:v>0.12690414694026622</c:v>
                </c:pt>
                <c:pt idx="353">
                  <c:v>0.12690414694026622</c:v>
                </c:pt>
                <c:pt idx="354">
                  <c:v>0.12690414694026622</c:v>
                </c:pt>
                <c:pt idx="355">
                  <c:v>0.12690414694026622</c:v>
                </c:pt>
                <c:pt idx="356">
                  <c:v>0.12690414694026622</c:v>
                </c:pt>
                <c:pt idx="357">
                  <c:v>0.12690414694026622</c:v>
                </c:pt>
                <c:pt idx="358">
                  <c:v>0.12690414694026622</c:v>
                </c:pt>
                <c:pt idx="359">
                  <c:v>0.12690414694026622</c:v>
                </c:pt>
                <c:pt idx="360">
                  <c:v>0.12690414694026622</c:v>
                </c:pt>
                <c:pt idx="361">
                  <c:v>0.12690414694026622</c:v>
                </c:pt>
                <c:pt idx="362">
                  <c:v>0.12690414694026622</c:v>
                </c:pt>
                <c:pt idx="363">
                  <c:v>0.12690414694026622</c:v>
                </c:pt>
                <c:pt idx="364">
                  <c:v>0.12690414694026622</c:v>
                </c:pt>
                <c:pt idx="365">
                  <c:v>0.12690414694026622</c:v>
                </c:pt>
                <c:pt idx="366">
                  <c:v>0.12690414694026622</c:v>
                </c:pt>
                <c:pt idx="367">
                  <c:v>0.12690414694026622</c:v>
                </c:pt>
                <c:pt idx="368">
                  <c:v>0.12690414694026622</c:v>
                </c:pt>
                <c:pt idx="369">
                  <c:v>0.12690414694026622</c:v>
                </c:pt>
                <c:pt idx="370">
                  <c:v>0.12690414694026622</c:v>
                </c:pt>
                <c:pt idx="371">
                  <c:v>0.12690414694026622</c:v>
                </c:pt>
                <c:pt idx="372">
                  <c:v>0.12690414694026622</c:v>
                </c:pt>
                <c:pt idx="373">
                  <c:v>0.12690414694026622</c:v>
                </c:pt>
                <c:pt idx="374">
                  <c:v>0.12690414694026622</c:v>
                </c:pt>
                <c:pt idx="375">
                  <c:v>0.12690414694026622</c:v>
                </c:pt>
                <c:pt idx="376">
                  <c:v>0.12690414694026622</c:v>
                </c:pt>
                <c:pt idx="377">
                  <c:v>0.12690414694026622</c:v>
                </c:pt>
                <c:pt idx="378">
                  <c:v>0.12690414694026622</c:v>
                </c:pt>
                <c:pt idx="379">
                  <c:v>0.12690414694026622</c:v>
                </c:pt>
                <c:pt idx="380">
                  <c:v>0.12690414694026622</c:v>
                </c:pt>
                <c:pt idx="381">
                  <c:v>0.12690414694026622</c:v>
                </c:pt>
                <c:pt idx="382">
                  <c:v>0.12690414694026622</c:v>
                </c:pt>
                <c:pt idx="383">
                  <c:v>0.12690414694026622</c:v>
                </c:pt>
                <c:pt idx="384">
                  <c:v>0.12690414694026622</c:v>
                </c:pt>
                <c:pt idx="385">
                  <c:v>0.12690414694026622</c:v>
                </c:pt>
                <c:pt idx="386">
                  <c:v>0.12690414694026622</c:v>
                </c:pt>
                <c:pt idx="387">
                  <c:v>0.12690414694026622</c:v>
                </c:pt>
                <c:pt idx="388">
                  <c:v>0.12690414694026622</c:v>
                </c:pt>
                <c:pt idx="389">
                  <c:v>0.12690414694026622</c:v>
                </c:pt>
                <c:pt idx="390">
                  <c:v>0.12690414694026622</c:v>
                </c:pt>
                <c:pt idx="391">
                  <c:v>0.12690414694026622</c:v>
                </c:pt>
                <c:pt idx="392">
                  <c:v>0.12690414694026622</c:v>
                </c:pt>
                <c:pt idx="393">
                  <c:v>0.12690414694026622</c:v>
                </c:pt>
                <c:pt idx="394">
                  <c:v>0.12690414694026622</c:v>
                </c:pt>
                <c:pt idx="395">
                  <c:v>0.12690414694026622</c:v>
                </c:pt>
                <c:pt idx="396">
                  <c:v>0.12690414694026622</c:v>
                </c:pt>
                <c:pt idx="397">
                  <c:v>0.12690414694026622</c:v>
                </c:pt>
                <c:pt idx="398">
                  <c:v>0.12690414694026622</c:v>
                </c:pt>
                <c:pt idx="399">
                  <c:v>0.12690414694026622</c:v>
                </c:pt>
                <c:pt idx="400">
                  <c:v>0.12690414694026622</c:v>
                </c:pt>
                <c:pt idx="401">
                  <c:v>0.12690414694026622</c:v>
                </c:pt>
                <c:pt idx="402">
                  <c:v>0.12690414694026622</c:v>
                </c:pt>
                <c:pt idx="403">
                  <c:v>0.12690414694026622</c:v>
                </c:pt>
                <c:pt idx="404">
                  <c:v>0.12690414694026622</c:v>
                </c:pt>
                <c:pt idx="405">
                  <c:v>0.12690414694026622</c:v>
                </c:pt>
                <c:pt idx="406">
                  <c:v>0.12690414694026622</c:v>
                </c:pt>
                <c:pt idx="407">
                  <c:v>0.12690414694026622</c:v>
                </c:pt>
                <c:pt idx="408">
                  <c:v>0.12690414694026622</c:v>
                </c:pt>
                <c:pt idx="409">
                  <c:v>0.12690414694026622</c:v>
                </c:pt>
                <c:pt idx="410">
                  <c:v>0.12690414694026622</c:v>
                </c:pt>
                <c:pt idx="411">
                  <c:v>0.12690414694026622</c:v>
                </c:pt>
                <c:pt idx="412">
                  <c:v>0.12690414694026622</c:v>
                </c:pt>
                <c:pt idx="413">
                  <c:v>0.12690414694026622</c:v>
                </c:pt>
                <c:pt idx="414">
                  <c:v>0.12690414694026622</c:v>
                </c:pt>
                <c:pt idx="415">
                  <c:v>0.12690414694026622</c:v>
                </c:pt>
                <c:pt idx="416">
                  <c:v>0.12690414694026622</c:v>
                </c:pt>
                <c:pt idx="417">
                  <c:v>0.12690414694026622</c:v>
                </c:pt>
                <c:pt idx="418">
                  <c:v>0.12690414694026622</c:v>
                </c:pt>
                <c:pt idx="419">
                  <c:v>0.12690414694026622</c:v>
                </c:pt>
                <c:pt idx="420">
                  <c:v>0.12690414694026622</c:v>
                </c:pt>
                <c:pt idx="421">
                  <c:v>0.12690414694026622</c:v>
                </c:pt>
                <c:pt idx="422">
                  <c:v>0.12690414694026622</c:v>
                </c:pt>
                <c:pt idx="423">
                  <c:v>0.12690414694026622</c:v>
                </c:pt>
                <c:pt idx="424">
                  <c:v>0.12690414694026622</c:v>
                </c:pt>
                <c:pt idx="425">
                  <c:v>0.12690414694026622</c:v>
                </c:pt>
                <c:pt idx="426">
                  <c:v>0.12690414694026622</c:v>
                </c:pt>
                <c:pt idx="427">
                  <c:v>0.12690414694026622</c:v>
                </c:pt>
                <c:pt idx="428">
                  <c:v>0.12690414694026622</c:v>
                </c:pt>
                <c:pt idx="429">
                  <c:v>0.12690414694026622</c:v>
                </c:pt>
                <c:pt idx="430">
                  <c:v>0.12690414694026622</c:v>
                </c:pt>
                <c:pt idx="431">
                  <c:v>0.12690414694026622</c:v>
                </c:pt>
                <c:pt idx="432">
                  <c:v>0.12690414694026622</c:v>
                </c:pt>
                <c:pt idx="433">
                  <c:v>0.12690414694026622</c:v>
                </c:pt>
                <c:pt idx="434">
                  <c:v>0.12690414694026622</c:v>
                </c:pt>
                <c:pt idx="435">
                  <c:v>0.12690414694026622</c:v>
                </c:pt>
                <c:pt idx="436">
                  <c:v>0.12690414694026622</c:v>
                </c:pt>
                <c:pt idx="437">
                  <c:v>0.12690414694026622</c:v>
                </c:pt>
                <c:pt idx="438">
                  <c:v>0.12690414694026622</c:v>
                </c:pt>
                <c:pt idx="439">
                  <c:v>0.12690414694026622</c:v>
                </c:pt>
                <c:pt idx="440">
                  <c:v>0.12690414694026622</c:v>
                </c:pt>
                <c:pt idx="441">
                  <c:v>0.12690414694026622</c:v>
                </c:pt>
                <c:pt idx="442">
                  <c:v>0.12690414694026622</c:v>
                </c:pt>
                <c:pt idx="443">
                  <c:v>0.12690414694026622</c:v>
                </c:pt>
                <c:pt idx="444">
                  <c:v>0.12690414694026622</c:v>
                </c:pt>
                <c:pt idx="445">
                  <c:v>0.12690414694026622</c:v>
                </c:pt>
                <c:pt idx="446">
                  <c:v>0.12690414694026622</c:v>
                </c:pt>
                <c:pt idx="447">
                  <c:v>0.12690414694026622</c:v>
                </c:pt>
                <c:pt idx="448">
                  <c:v>0.12690414694026622</c:v>
                </c:pt>
                <c:pt idx="449">
                  <c:v>0.12690414694026622</c:v>
                </c:pt>
                <c:pt idx="450">
                  <c:v>0.12690414694026622</c:v>
                </c:pt>
                <c:pt idx="451">
                  <c:v>0.12690414694026622</c:v>
                </c:pt>
                <c:pt idx="452">
                  <c:v>0.12690414694026622</c:v>
                </c:pt>
                <c:pt idx="453">
                  <c:v>0.12690414694026622</c:v>
                </c:pt>
                <c:pt idx="454">
                  <c:v>0.12690414694026622</c:v>
                </c:pt>
                <c:pt idx="455">
                  <c:v>0.12690414694026622</c:v>
                </c:pt>
                <c:pt idx="456">
                  <c:v>0.12690414694026622</c:v>
                </c:pt>
                <c:pt idx="457">
                  <c:v>0.12690414694026622</c:v>
                </c:pt>
                <c:pt idx="458">
                  <c:v>0.12690414694026622</c:v>
                </c:pt>
                <c:pt idx="459">
                  <c:v>0.12690414694026622</c:v>
                </c:pt>
                <c:pt idx="460">
                  <c:v>0.12690414694026622</c:v>
                </c:pt>
                <c:pt idx="461">
                  <c:v>0.12690414694026622</c:v>
                </c:pt>
                <c:pt idx="462">
                  <c:v>0.12690414694026622</c:v>
                </c:pt>
                <c:pt idx="463">
                  <c:v>0.12690414694026622</c:v>
                </c:pt>
                <c:pt idx="464">
                  <c:v>0.12690414694026622</c:v>
                </c:pt>
                <c:pt idx="465">
                  <c:v>0.12690414694026622</c:v>
                </c:pt>
                <c:pt idx="466">
                  <c:v>0.12690414694026622</c:v>
                </c:pt>
                <c:pt idx="467">
                  <c:v>0.12690414694026622</c:v>
                </c:pt>
                <c:pt idx="468">
                  <c:v>0.12690414694026622</c:v>
                </c:pt>
                <c:pt idx="469">
                  <c:v>0.12690414694026622</c:v>
                </c:pt>
                <c:pt idx="470">
                  <c:v>0.12690414694026622</c:v>
                </c:pt>
                <c:pt idx="471">
                  <c:v>0.12690414694026622</c:v>
                </c:pt>
                <c:pt idx="472">
                  <c:v>0.12690414694026622</c:v>
                </c:pt>
                <c:pt idx="473">
                  <c:v>0.12690414694026622</c:v>
                </c:pt>
                <c:pt idx="474">
                  <c:v>0.12690414694026622</c:v>
                </c:pt>
                <c:pt idx="475">
                  <c:v>0.12690414694026622</c:v>
                </c:pt>
                <c:pt idx="476">
                  <c:v>0.12690414694026622</c:v>
                </c:pt>
                <c:pt idx="477">
                  <c:v>0.12690414694026622</c:v>
                </c:pt>
                <c:pt idx="478">
                  <c:v>0.12690414694026622</c:v>
                </c:pt>
                <c:pt idx="479">
                  <c:v>0.12690414694026622</c:v>
                </c:pt>
                <c:pt idx="480">
                  <c:v>0.12690414694026622</c:v>
                </c:pt>
                <c:pt idx="481">
                  <c:v>0.12690414694026622</c:v>
                </c:pt>
                <c:pt idx="482">
                  <c:v>0.12690414694026622</c:v>
                </c:pt>
                <c:pt idx="483">
                  <c:v>0.12690414694026622</c:v>
                </c:pt>
                <c:pt idx="484">
                  <c:v>0.12690414694026622</c:v>
                </c:pt>
                <c:pt idx="485">
                  <c:v>0.12690414694026622</c:v>
                </c:pt>
                <c:pt idx="486">
                  <c:v>0.12690414694026622</c:v>
                </c:pt>
                <c:pt idx="487">
                  <c:v>0.12690414694026622</c:v>
                </c:pt>
                <c:pt idx="488">
                  <c:v>0.12690414694026622</c:v>
                </c:pt>
                <c:pt idx="489">
                  <c:v>0.12690414694026622</c:v>
                </c:pt>
                <c:pt idx="490">
                  <c:v>0.12690414694026622</c:v>
                </c:pt>
                <c:pt idx="491">
                  <c:v>0.12690414694026622</c:v>
                </c:pt>
                <c:pt idx="492">
                  <c:v>0.12690414694026622</c:v>
                </c:pt>
                <c:pt idx="493">
                  <c:v>0.12690414694026622</c:v>
                </c:pt>
                <c:pt idx="494">
                  <c:v>0.12690414694026622</c:v>
                </c:pt>
                <c:pt idx="495">
                  <c:v>0.12690414694026622</c:v>
                </c:pt>
                <c:pt idx="496">
                  <c:v>0.12690414694026622</c:v>
                </c:pt>
                <c:pt idx="497">
                  <c:v>0.12690414694026622</c:v>
                </c:pt>
                <c:pt idx="498">
                  <c:v>0.12690414694026622</c:v>
                </c:pt>
                <c:pt idx="499">
                  <c:v>0.12690414694026622</c:v>
                </c:pt>
                <c:pt idx="500">
                  <c:v>0.12690414694026622</c:v>
                </c:pt>
                <c:pt idx="501">
                  <c:v>0.12690414694026622</c:v>
                </c:pt>
                <c:pt idx="502">
                  <c:v>0.12690414694026622</c:v>
                </c:pt>
                <c:pt idx="503">
                  <c:v>0.12690414694026622</c:v>
                </c:pt>
                <c:pt idx="504">
                  <c:v>0.12690414694026622</c:v>
                </c:pt>
                <c:pt idx="505">
                  <c:v>0.12690414694026622</c:v>
                </c:pt>
                <c:pt idx="506">
                  <c:v>0.12690414694026622</c:v>
                </c:pt>
                <c:pt idx="507">
                  <c:v>0.12690414694026622</c:v>
                </c:pt>
                <c:pt idx="508">
                  <c:v>0.12690414694026622</c:v>
                </c:pt>
                <c:pt idx="509">
                  <c:v>0.12690414694026622</c:v>
                </c:pt>
                <c:pt idx="510">
                  <c:v>0.12690414694026622</c:v>
                </c:pt>
                <c:pt idx="511">
                  <c:v>0.12690414694026622</c:v>
                </c:pt>
                <c:pt idx="512">
                  <c:v>0.12690414694026622</c:v>
                </c:pt>
                <c:pt idx="513">
                  <c:v>0.12690414694026622</c:v>
                </c:pt>
                <c:pt idx="514">
                  <c:v>0.12690414694026622</c:v>
                </c:pt>
                <c:pt idx="515">
                  <c:v>0.12690414694026622</c:v>
                </c:pt>
                <c:pt idx="516">
                  <c:v>0.12690414694026622</c:v>
                </c:pt>
                <c:pt idx="517">
                  <c:v>0.12690414694026622</c:v>
                </c:pt>
                <c:pt idx="518">
                  <c:v>0.12690414694026622</c:v>
                </c:pt>
                <c:pt idx="519">
                  <c:v>0.12690414694026622</c:v>
                </c:pt>
                <c:pt idx="520">
                  <c:v>0.12690414694026622</c:v>
                </c:pt>
                <c:pt idx="521">
                  <c:v>0.12690414694026622</c:v>
                </c:pt>
                <c:pt idx="522">
                  <c:v>0.12690414694026622</c:v>
                </c:pt>
                <c:pt idx="523">
                  <c:v>0.12690414694026622</c:v>
                </c:pt>
                <c:pt idx="524">
                  <c:v>0.12690414694026622</c:v>
                </c:pt>
                <c:pt idx="525">
                  <c:v>0.12690414694026622</c:v>
                </c:pt>
                <c:pt idx="526">
                  <c:v>0.12690414694026622</c:v>
                </c:pt>
                <c:pt idx="527">
                  <c:v>0.12690414694026622</c:v>
                </c:pt>
                <c:pt idx="528">
                  <c:v>0.12690414694026622</c:v>
                </c:pt>
                <c:pt idx="529">
                  <c:v>0.12690414694026622</c:v>
                </c:pt>
                <c:pt idx="530">
                  <c:v>0.12690414694026622</c:v>
                </c:pt>
                <c:pt idx="531">
                  <c:v>0.12690414694026622</c:v>
                </c:pt>
                <c:pt idx="532">
                  <c:v>0.12690414694026622</c:v>
                </c:pt>
                <c:pt idx="533">
                  <c:v>0.12690414694026622</c:v>
                </c:pt>
                <c:pt idx="534">
                  <c:v>0.12690414694026622</c:v>
                </c:pt>
                <c:pt idx="535">
                  <c:v>0.12690414694026622</c:v>
                </c:pt>
                <c:pt idx="536">
                  <c:v>0.12690414694026622</c:v>
                </c:pt>
                <c:pt idx="537">
                  <c:v>0.12690414694026622</c:v>
                </c:pt>
                <c:pt idx="538">
                  <c:v>0.12690414694026622</c:v>
                </c:pt>
                <c:pt idx="539">
                  <c:v>0.12690414694026622</c:v>
                </c:pt>
                <c:pt idx="540">
                  <c:v>0.12690414694026622</c:v>
                </c:pt>
                <c:pt idx="541">
                  <c:v>0.12690414694026622</c:v>
                </c:pt>
                <c:pt idx="542">
                  <c:v>0.12690414694026622</c:v>
                </c:pt>
                <c:pt idx="543">
                  <c:v>0.12690414694026622</c:v>
                </c:pt>
                <c:pt idx="544">
                  <c:v>0.12690414694026622</c:v>
                </c:pt>
                <c:pt idx="545">
                  <c:v>0.12690414694026622</c:v>
                </c:pt>
                <c:pt idx="546">
                  <c:v>0.12690414694026622</c:v>
                </c:pt>
                <c:pt idx="547">
                  <c:v>0.12690414694026622</c:v>
                </c:pt>
                <c:pt idx="548">
                  <c:v>0.12690414694026622</c:v>
                </c:pt>
                <c:pt idx="549">
                  <c:v>0.12690414694026622</c:v>
                </c:pt>
                <c:pt idx="550">
                  <c:v>0.12690414694026622</c:v>
                </c:pt>
                <c:pt idx="551">
                  <c:v>0.12690414694026622</c:v>
                </c:pt>
                <c:pt idx="552">
                  <c:v>0.12690414694026622</c:v>
                </c:pt>
                <c:pt idx="553">
                  <c:v>0.12690414694026622</c:v>
                </c:pt>
                <c:pt idx="554">
                  <c:v>0.12690414694026622</c:v>
                </c:pt>
                <c:pt idx="555">
                  <c:v>0.12690414694026622</c:v>
                </c:pt>
                <c:pt idx="556">
                  <c:v>0.12690414694026622</c:v>
                </c:pt>
                <c:pt idx="557">
                  <c:v>0.12690414694026622</c:v>
                </c:pt>
                <c:pt idx="558">
                  <c:v>0.12690414694026622</c:v>
                </c:pt>
                <c:pt idx="559">
                  <c:v>0.12690414694026622</c:v>
                </c:pt>
                <c:pt idx="560">
                  <c:v>0.12690414694026622</c:v>
                </c:pt>
                <c:pt idx="561">
                  <c:v>0.12690414694026622</c:v>
                </c:pt>
                <c:pt idx="562">
                  <c:v>0.12690414694026622</c:v>
                </c:pt>
                <c:pt idx="563">
                  <c:v>0.12690414694026622</c:v>
                </c:pt>
                <c:pt idx="564">
                  <c:v>0.12690414694026622</c:v>
                </c:pt>
                <c:pt idx="565">
                  <c:v>0.12690414694026622</c:v>
                </c:pt>
                <c:pt idx="566">
                  <c:v>0.12690414694026622</c:v>
                </c:pt>
                <c:pt idx="567">
                  <c:v>0.12690414694026622</c:v>
                </c:pt>
                <c:pt idx="568">
                  <c:v>0.12690414694026622</c:v>
                </c:pt>
                <c:pt idx="569">
                  <c:v>0.12690414694026622</c:v>
                </c:pt>
                <c:pt idx="570">
                  <c:v>0.12690414694026622</c:v>
                </c:pt>
                <c:pt idx="571">
                  <c:v>0.12690414694026622</c:v>
                </c:pt>
                <c:pt idx="572">
                  <c:v>0.12690414694026622</c:v>
                </c:pt>
                <c:pt idx="573">
                  <c:v>0.12690414694026622</c:v>
                </c:pt>
                <c:pt idx="574">
                  <c:v>0.12690414694026622</c:v>
                </c:pt>
                <c:pt idx="575">
                  <c:v>0.12690414694026622</c:v>
                </c:pt>
                <c:pt idx="576">
                  <c:v>0.12690414694026622</c:v>
                </c:pt>
                <c:pt idx="577">
                  <c:v>0.12690414694026622</c:v>
                </c:pt>
                <c:pt idx="578">
                  <c:v>0.12690414694026622</c:v>
                </c:pt>
                <c:pt idx="579">
                  <c:v>0.12690414694026622</c:v>
                </c:pt>
                <c:pt idx="580">
                  <c:v>0.12690414694026622</c:v>
                </c:pt>
                <c:pt idx="581">
                  <c:v>0.12690414694026622</c:v>
                </c:pt>
                <c:pt idx="582">
                  <c:v>0.12690414694026622</c:v>
                </c:pt>
                <c:pt idx="583">
                  <c:v>0.12690414694026622</c:v>
                </c:pt>
                <c:pt idx="584">
                  <c:v>0.12690414694026622</c:v>
                </c:pt>
                <c:pt idx="585">
                  <c:v>0.12690414694026622</c:v>
                </c:pt>
                <c:pt idx="586">
                  <c:v>0.12690414694026622</c:v>
                </c:pt>
                <c:pt idx="587">
                  <c:v>0.12690414694026622</c:v>
                </c:pt>
                <c:pt idx="588">
                  <c:v>0.12690414694026622</c:v>
                </c:pt>
                <c:pt idx="589">
                  <c:v>0.12690414694026622</c:v>
                </c:pt>
                <c:pt idx="590">
                  <c:v>0.12690414694026622</c:v>
                </c:pt>
                <c:pt idx="591">
                  <c:v>0.12690414694026622</c:v>
                </c:pt>
                <c:pt idx="592">
                  <c:v>0.12690414694026622</c:v>
                </c:pt>
                <c:pt idx="593">
                  <c:v>0.12690414694026622</c:v>
                </c:pt>
                <c:pt idx="594">
                  <c:v>0.12690414694026622</c:v>
                </c:pt>
                <c:pt idx="595">
                  <c:v>0.12690414694026622</c:v>
                </c:pt>
                <c:pt idx="596">
                  <c:v>0.12690414694026622</c:v>
                </c:pt>
                <c:pt idx="597">
                  <c:v>0.12690414694026622</c:v>
                </c:pt>
                <c:pt idx="598">
                  <c:v>0.12690414694026622</c:v>
                </c:pt>
                <c:pt idx="599">
                  <c:v>0.12690414694026622</c:v>
                </c:pt>
                <c:pt idx="600">
                  <c:v>0.12690414694026622</c:v>
                </c:pt>
                <c:pt idx="601">
                  <c:v>0.12690414694026622</c:v>
                </c:pt>
                <c:pt idx="602">
                  <c:v>0.12690414694026622</c:v>
                </c:pt>
                <c:pt idx="603">
                  <c:v>0.12690414694026622</c:v>
                </c:pt>
                <c:pt idx="604">
                  <c:v>0.12690414694026622</c:v>
                </c:pt>
                <c:pt idx="605">
                  <c:v>0.12690414694026622</c:v>
                </c:pt>
                <c:pt idx="606">
                  <c:v>0.12690414694026622</c:v>
                </c:pt>
                <c:pt idx="607">
                  <c:v>0.12690414694026622</c:v>
                </c:pt>
                <c:pt idx="608">
                  <c:v>0.12690414694026622</c:v>
                </c:pt>
                <c:pt idx="609">
                  <c:v>0.12690414694026622</c:v>
                </c:pt>
                <c:pt idx="610">
                  <c:v>0.12690414694026622</c:v>
                </c:pt>
                <c:pt idx="611">
                  <c:v>0.12690414694026622</c:v>
                </c:pt>
                <c:pt idx="612">
                  <c:v>0.12690414694026622</c:v>
                </c:pt>
                <c:pt idx="613">
                  <c:v>0.12690414694026622</c:v>
                </c:pt>
                <c:pt idx="614">
                  <c:v>0.12690414694026622</c:v>
                </c:pt>
                <c:pt idx="615">
                  <c:v>0.12690414694026622</c:v>
                </c:pt>
                <c:pt idx="616">
                  <c:v>0.12690414694026622</c:v>
                </c:pt>
                <c:pt idx="617">
                  <c:v>0.12690414694026622</c:v>
                </c:pt>
                <c:pt idx="618">
                  <c:v>0.12690414694026622</c:v>
                </c:pt>
                <c:pt idx="619">
                  <c:v>0.12690414694026622</c:v>
                </c:pt>
                <c:pt idx="620">
                  <c:v>0.12690414694026622</c:v>
                </c:pt>
                <c:pt idx="621">
                  <c:v>0.12690414694026622</c:v>
                </c:pt>
                <c:pt idx="622">
                  <c:v>0.12690414694026622</c:v>
                </c:pt>
                <c:pt idx="623">
                  <c:v>0.12690414694026622</c:v>
                </c:pt>
                <c:pt idx="624">
                  <c:v>0.12690414694026622</c:v>
                </c:pt>
                <c:pt idx="625">
                  <c:v>0.12690414694026622</c:v>
                </c:pt>
                <c:pt idx="626">
                  <c:v>0.12690414694026622</c:v>
                </c:pt>
                <c:pt idx="627">
                  <c:v>0.12690414694026622</c:v>
                </c:pt>
                <c:pt idx="628">
                  <c:v>0.12690414694026622</c:v>
                </c:pt>
                <c:pt idx="629">
                  <c:v>0.12690414694026622</c:v>
                </c:pt>
                <c:pt idx="630">
                  <c:v>0.12690414694026622</c:v>
                </c:pt>
                <c:pt idx="631">
                  <c:v>0.12690414694026622</c:v>
                </c:pt>
                <c:pt idx="632">
                  <c:v>0.12690414694026622</c:v>
                </c:pt>
                <c:pt idx="633">
                  <c:v>0.12690414694026622</c:v>
                </c:pt>
                <c:pt idx="634">
                  <c:v>0.12690414694026622</c:v>
                </c:pt>
                <c:pt idx="635">
                  <c:v>0.12690414694026622</c:v>
                </c:pt>
                <c:pt idx="636">
                  <c:v>0.12690414694026622</c:v>
                </c:pt>
                <c:pt idx="637">
                  <c:v>0.12690414694026622</c:v>
                </c:pt>
                <c:pt idx="638">
                  <c:v>0.12690414694026622</c:v>
                </c:pt>
                <c:pt idx="639">
                  <c:v>0.12690414694026622</c:v>
                </c:pt>
                <c:pt idx="640">
                  <c:v>0.12690414694026622</c:v>
                </c:pt>
                <c:pt idx="641">
                  <c:v>0.12690414694026622</c:v>
                </c:pt>
                <c:pt idx="642">
                  <c:v>0.12690414694026622</c:v>
                </c:pt>
                <c:pt idx="643">
                  <c:v>0.12690414694026622</c:v>
                </c:pt>
                <c:pt idx="644">
                  <c:v>0.12690414694026622</c:v>
                </c:pt>
                <c:pt idx="645">
                  <c:v>0.12690414694026622</c:v>
                </c:pt>
                <c:pt idx="646">
                  <c:v>0.12690414694026622</c:v>
                </c:pt>
                <c:pt idx="647">
                  <c:v>0.12690414694026622</c:v>
                </c:pt>
                <c:pt idx="648">
                  <c:v>0.12690414694026622</c:v>
                </c:pt>
                <c:pt idx="649">
                  <c:v>0.12690414694026622</c:v>
                </c:pt>
                <c:pt idx="650">
                  <c:v>0.12690414694026622</c:v>
                </c:pt>
                <c:pt idx="651">
                  <c:v>0.12690414694026622</c:v>
                </c:pt>
                <c:pt idx="652">
                  <c:v>0.12690414694026622</c:v>
                </c:pt>
                <c:pt idx="653">
                  <c:v>0.12690414694026622</c:v>
                </c:pt>
                <c:pt idx="654">
                  <c:v>0.12690414694026622</c:v>
                </c:pt>
                <c:pt idx="655">
                  <c:v>0.12690414694026622</c:v>
                </c:pt>
                <c:pt idx="656">
                  <c:v>0.12690414694026622</c:v>
                </c:pt>
                <c:pt idx="657">
                  <c:v>0.12690414694026622</c:v>
                </c:pt>
                <c:pt idx="658">
                  <c:v>0.12690414694026622</c:v>
                </c:pt>
                <c:pt idx="659">
                  <c:v>0.12690414694026622</c:v>
                </c:pt>
                <c:pt idx="660">
                  <c:v>0.12690414694026622</c:v>
                </c:pt>
                <c:pt idx="661">
                  <c:v>0.12690414694026622</c:v>
                </c:pt>
                <c:pt idx="662">
                  <c:v>0.12690414694026622</c:v>
                </c:pt>
                <c:pt idx="663">
                  <c:v>0.12690414694026622</c:v>
                </c:pt>
                <c:pt idx="664">
                  <c:v>0.12690414694026622</c:v>
                </c:pt>
                <c:pt idx="665">
                  <c:v>0.12690414694026622</c:v>
                </c:pt>
                <c:pt idx="666">
                  <c:v>0.12690414694026622</c:v>
                </c:pt>
                <c:pt idx="667">
                  <c:v>0.12690414694026622</c:v>
                </c:pt>
                <c:pt idx="668">
                  <c:v>0.12690414694026622</c:v>
                </c:pt>
                <c:pt idx="669">
                  <c:v>0.12690414694026622</c:v>
                </c:pt>
                <c:pt idx="670">
                  <c:v>0.12690414694026622</c:v>
                </c:pt>
                <c:pt idx="671">
                  <c:v>0.12690414694026622</c:v>
                </c:pt>
                <c:pt idx="672">
                  <c:v>0.12690414694026622</c:v>
                </c:pt>
                <c:pt idx="673">
                  <c:v>0.12690414694026622</c:v>
                </c:pt>
                <c:pt idx="674">
                  <c:v>0.12690414694026622</c:v>
                </c:pt>
                <c:pt idx="675">
                  <c:v>0.12690414694026622</c:v>
                </c:pt>
                <c:pt idx="676">
                  <c:v>0.12690414694026622</c:v>
                </c:pt>
                <c:pt idx="677">
                  <c:v>0.12690414694026622</c:v>
                </c:pt>
                <c:pt idx="678">
                  <c:v>0.12690414694026622</c:v>
                </c:pt>
                <c:pt idx="679">
                  <c:v>0.12690414694026622</c:v>
                </c:pt>
                <c:pt idx="680">
                  <c:v>0.12690414694026622</c:v>
                </c:pt>
                <c:pt idx="681">
                  <c:v>0.12690414694026622</c:v>
                </c:pt>
                <c:pt idx="682">
                  <c:v>0.12690414694026622</c:v>
                </c:pt>
                <c:pt idx="683">
                  <c:v>0.12690414694026622</c:v>
                </c:pt>
                <c:pt idx="684">
                  <c:v>0.12690414694026622</c:v>
                </c:pt>
                <c:pt idx="685">
                  <c:v>0.12690414694026622</c:v>
                </c:pt>
                <c:pt idx="686">
                  <c:v>0.12690414694026622</c:v>
                </c:pt>
                <c:pt idx="687">
                  <c:v>0.12690414694026622</c:v>
                </c:pt>
                <c:pt idx="688">
                  <c:v>0.12690414694026622</c:v>
                </c:pt>
                <c:pt idx="689">
                  <c:v>0.12690414694026622</c:v>
                </c:pt>
                <c:pt idx="690">
                  <c:v>0.12690414694026622</c:v>
                </c:pt>
                <c:pt idx="691">
                  <c:v>0.12690414694026622</c:v>
                </c:pt>
                <c:pt idx="692">
                  <c:v>0.12690414694026622</c:v>
                </c:pt>
                <c:pt idx="693">
                  <c:v>0.12690414694026622</c:v>
                </c:pt>
                <c:pt idx="694">
                  <c:v>0.12690414694026622</c:v>
                </c:pt>
                <c:pt idx="695">
                  <c:v>0.12690414694026622</c:v>
                </c:pt>
                <c:pt idx="696">
                  <c:v>0.12690414694026622</c:v>
                </c:pt>
                <c:pt idx="697">
                  <c:v>0.12690414694026622</c:v>
                </c:pt>
                <c:pt idx="698">
                  <c:v>0.12690414694026622</c:v>
                </c:pt>
                <c:pt idx="699">
                  <c:v>0.12690414694026622</c:v>
                </c:pt>
                <c:pt idx="700">
                  <c:v>0.12690414694026622</c:v>
                </c:pt>
                <c:pt idx="701">
                  <c:v>0.12690414694026622</c:v>
                </c:pt>
                <c:pt idx="702">
                  <c:v>0.12690414694026622</c:v>
                </c:pt>
                <c:pt idx="703">
                  <c:v>0.12690414694026622</c:v>
                </c:pt>
                <c:pt idx="704">
                  <c:v>0.12690414694026622</c:v>
                </c:pt>
                <c:pt idx="705">
                  <c:v>0.12690414694026622</c:v>
                </c:pt>
                <c:pt idx="706">
                  <c:v>0.12690414694026622</c:v>
                </c:pt>
                <c:pt idx="707">
                  <c:v>0.12690414694026622</c:v>
                </c:pt>
                <c:pt idx="708">
                  <c:v>0.12690414694026622</c:v>
                </c:pt>
                <c:pt idx="709">
                  <c:v>0.12690414694026622</c:v>
                </c:pt>
                <c:pt idx="710">
                  <c:v>0.12690414694026622</c:v>
                </c:pt>
                <c:pt idx="711">
                  <c:v>0.12690414694026622</c:v>
                </c:pt>
                <c:pt idx="712">
                  <c:v>0.12690414694026622</c:v>
                </c:pt>
                <c:pt idx="713">
                  <c:v>0.12690414694026622</c:v>
                </c:pt>
                <c:pt idx="714">
                  <c:v>0.12690414694026622</c:v>
                </c:pt>
                <c:pt idx="715">
                  <c:v>0.12690414694026622</c:v>
                </c:pt>
                <c:pt idx="716">
                  <c:v>0.12690414694026622</c:v>
                </c:pt>
                <c:pt idx="717">
                  <c:v>0.12690414694026622</c:v>
                </c:pt>
                <c:pt idx="718">
                  <c:v>0.12690414694026622</c:v>
                </c:pt>
                <c:pt idx="719">
                  <c:v>0.12690414694026622</c:v>
                </c:pt>
                <c:pt idx="720">
                  <c:v>0.12690414694026622</c:v>
                </c:pt>
                <c:pt idx="721">
                  <c:v>0.12690414694026622</c:v>
                </c:pt>
                <c:pt idx="722">
                  <c:v>0.12690414694026622</c:v>
                </c:pt>
                <c:pt idx="723">
                  <c:v>0.12690414694026622</c:v>
                </c:pt>
                <c:pt idx="724">
                  <c:v>0.12690414694026622</c:v>
                </c:pt>
                <c:pt idx="725">
                  <c:v>0.12690414694026622</c:v>
                </c:pt>
                <c:pt idx="726">
                  <c:v>0.12690414694026622</c:v>
                </c:pt>
                <c:pt idx="727">
                  <c:v>0.12690414694026622</c:v>
                </c:pt>
                <c:pt idx="728">
                  <c:v>0.12690414694026622</c:v>
                </c:pt>
                <c:pt idx="729">
                  <c:v>0.12690414694026622</c:v>
                </c:pt>
                <c:pt idx="730">
                  <c:v>0.12690414694026622</c:v>
                </c:pt>
                <c:pt idx="731">
                  <c:v>0.12690414694026622</c:v>
                </c:pt>
                <c:pt idx="732">
                  <c:v>0.12690414694026622</c:v>
                </c:pt>
                <c:pt idx="733">
                  <c:v>0.12690414694026622</c:v>
                </c:pt>
                <c:pt idx="734">
                  <c:v>0.12690414694026622</c:v>
                </c:pt>
                <c:pt idx="735">
                  <c:v>0.12690414694026622</c:v>
                </c:pt>
                <c:pt idx="736">
                  <c:v>0.12690414694026622</c:v>
                </c:pt>
                <c:pt idx="737">
                  <c:v>0.12690414694026622</c:v>
                </c:pt>
                <c:pt idx="738">
                  <c:v>0.12690414694026622</c:v>
                </c:pt>
                <c:pt idx="739">
                  <c:v>0.12690414694026622</c:v>
                </c:pt>
                <c:pt idx="740">
                  <c:v>0.12690414694026622</c:v>
                </c:pt>
                <c:pt idx="741">
                  <c:v>0.12690414694026622</c:v>
                </c:pt>
                <c:pt idx="742">
                  <c:v>0.12690414694026622</c:v>
                </c:pt>
                <c:pt idx="743">
                  <c:v>0.12690414694026622</c:v>
                </c:pt>
                <c:pt idx="744">
                  <c:v>0.12690414694026622</c:v>
                </c:pt>
                <c:pt idx="745">
                  <c:v>0.12690414694026622</c:v>
                </c:pt>
                <c:pt idx="746">
                  <c:v>0.12690414694026622</c:v>
                </c:pt>
                <c:pt idx="747">
                  <c:v>0.12690414694026622</c:v>
                </c:pt>
                <c:pt idx="748">
                  <c:v>0.12690414694026622</c:v>
                </c:pt>
                <c:pt idx="749">
                  <c:v>0.12690414694026622</c:v>
                </c:pt>
                <c:pt idx="750">
                  <c:v>0.12690414694026622</c:v>
                </c:pt>
                <c:pt idx="751">
                  <c:v>0.12690414694026622</c:v>
                </c:pt>
                <c:pt idx="752">
                  <c:v>0.12690414694026622</c:v>
                </c:pt>
                <c:pt idx="753">
                  <c:v>0.12690414694026622</c:v>
                </c:pt>
                <c:pt idx="754">
                  <c:v>0.12690414694026622</c:v>
                </c:pt>
                <c:pt idx="755">
                  <c:v>0.12690414694026622</c:v>
                </c:pt>
                <c:pt idx="756">
                  <c:v>0.12690414694026622</c:v>
                </c:pt>
                <c:pt idx="757">
                  <c:v>0.12690414694026622</c:v>
                </c:pt>
                <c:pt idx="758">
                  <c:v>0.12690414694026622</c:v>
                </c:pt>
                <c:pt idx="759">
                  <c:v>0.12690414694026622</c:v>
                </c:pt>
                <c:pt idx="760">
                  <c:v>0.12690414694026622</c:v>
                </c:pt>
                <c:pt idx="761">
                  <c:v>0.12690414694026622</c:v>
                </c:pt>
                <c:pt idx="762">
                  <c:v>0.12690414694026622</c:v>
                </c:pt>
                <c:pt idx="763">
                  <c:v>0.12690414694026622</c:v>
                </c:pt>
                <c:pt idx="764">
                  <c:v>0.12690414694026622</c:v>
                </c:pt>
                <c:pt idx="765">
                  <c:v>0.12690414694026622</c:v>
                </c:pt>
                <c:pt idx="766">
                  <c:v>0.12690414694026622</c:v>
                </c:pt>
                <c:pt idx="767">
                  <c:v>0.12690414694026622</c:v>
                </c:pt>
                <c:pt idx="768">
                  <c:v>0.12690414694026622</c:v>
                </c:pt>
                <c:pt idx="769">
                  <c:v>0.12690414694026622</c:v>
                </c:pt>
                <c:pt idx="770">
                  <c:v>0.12690414694026622</c:v>
                </c:pt>
                <c:pt idx="771">
                  <c:v>0.12690414694026622</c:v>
                </c:pt>
                <c:pt idx="772">
                  <c:v>0.12690414694026622</c:v>
                </c:pt>
                <c:pt idx="773">
                  <c:v>0.12690414694026622</c:v>
                </c:pt>
                <c:pt idx="774">
                  <c:v>0.12690414694026622</c:v>
                </c:pt>
                <c:pt idx="775">
                  <c:v>0.12690414694026622</c:v>
                </c:pt>
                <c:pt idx="776">
                  <c:v>0.12690414694026622</c:v>
                </c:pt>
                <c:pt idx="777">
                  <c:v>0.12690414694026622</c:v>
                </c:pt>
                <c:pt idx="778">
                  <c:v>0.12690414694026622</c:v>
                </c:pt>
                <c:pt idx="779">
                  <c:v>0.12690414694026622</c:v>
                </c:pt>
                <c:pt idx="780">
                  <c:v>0.12690414694026622</c:v>
                </c:pt>
                <c:pt idx="781">
                  <c:v>0.12690414694026622</c:v>
                </c:pt>
                <c:pt idx="782">
                  <c:v>0.12690414694026622</c:v>
                </c:pt>
                <c:pt idx="783">
                  <c:v>0.12690414694026622</c:v>
                </c:pt>
                <c:pt idx="784">
                  <c:v>0.12690414694026622</c:v>
                </c:pt>
                <c:pt idx="785">
                  <c:v>0.12690414694026622</c:v>
                </c:pt>
                <c:pt idx="786">
                  <c:v>0.12690414694026622</c:v>
                </c:pt>
                <c:pt idx="787">
                  <c:v>0.12690414694026622</c:v>
                </c:pt>
                <c:pt idx="788">
                  <c:v>0.12690414694026622</c:v>
                </c:pt>
                <c:pt idx="789">
                  <c:v>0.12690414694026622</c:v>
                </c:pt>
                <c:pt idx="790">
                  <c:v>0.12690414694026622</c:v>
                </c:pt>
                <c:pt idx="791">
                  <c:v>0.12690414694026622</c:v>
                </c:pt>
                <c:pt idx="792">
                  <c:v>0.12690414694026622</c:v>
                </c:pt>
                <c:pt idx="793">
                  <c:v>0.12690414694026622</c:v>
                </c:pt>
                <c:pt idx="794">
                  <c:v>0.12690414694026622</c:v>
                </c:pt>
                <c:pt idx="795">
                  <c:v>0.12690414694026622</c:v>
                </c:pt>
                <c:pt idx="796">
                  <c:v>0.12690414694026622</c:v>
                </c:pt>
                <c:pt idx="797">
                  <c:v>0.12690414694026622</c:v>
                </c:pt>
                <c:pt idx="798">
                  <c:v>0.12690414694026622</c:v>
                </c:pt>
                <c:pt idx="799">
                  <c:v>0.12690414694026622</c:v>
                </c:pt>
                <c:pt idx="800">
                  <c:v>0.12690414694026622</c:v>
                </c:pt>
                <c:pt idx="801">
                  <c:v>0.12690414694026622</c:v>
                </c:pt>
                <c:pt idx="802">
                  <c:v>0.12690414694026622</c:v>
                </c:pt>
                <c:pt idx="803">
                  <c:v>0.12690414694026622</c:v>
                </c:pt>
                <c:pt idx="804">
                  <c:v>0.12690414694026622</c:v>
                </c:pt>
                <c:pt idx="805">
                  <c:v>0.12690414694026622</c:v>
                </c:pt>
                <c:pt idx="806">
                  <c:v>0.12690414694026622</c:v>
                </c:pt>
                <c:pt idx="807">
                  <c:v>0.12690414694026622</c:v>
                </c:pt>
                <c:pt idx="808">
                  <c:v>0.12690414694026622</c:v>
                </c:pt>
                <c:pt idx="809">
                  <c:v>0.12690414694026622</c:v>
                </c:pt>
                <c:pt idx="810">
                  <c:v>0.12690414694026622</c:v>
                </c:pt>
                <c:pt idx="811">
                  <c:v>0.12690414694026622</c:v>
                </c:pt>
                <c:pt idx="812">
                  <c:v>0.12690414694026622</c:v>
                </c:pt>
                <c:pt idx="813">
                  <c:v>0.12690414694026622</c:v>
                </c:pt>
                <c:pt idx="814">
                  <c:v>0.12690414694026622</c:v>
                </c:pt>
                <c:pt idx="815">
                  <c:v>0.12690414694026622</c:v>
                </c:pt>
                <c:pt idx="816">
                  <c:v>0.12690414694026622</c:v>
                </c:pt>
                <c:pt idx="817">
                  <c:v>0.12690414694026622</c:v>
                </c:pt>
                <c:pt idx="818">
                  <c:v>0.12690414694026622</c:v>
                </c:pt>
                <c:pt idx="819">
                  <c:v>0.12690414694026622</c:v>
                </c:pt>
                <c:pt idx="820">
                  <c:v>0.12690414694026622</c:v>
                </c:pt>
                <c:pt idx="821">
                  <c:v>0.12690414694026622</c:v>
                </c:pt>
                <c:pt idx="822">
                  <c:v>0.12690414694026622</c:v>
                </c:pt>
                <c:pt idx="823">
                  <c:v>0.12690414694026622</c:v>
                </c:pt>
                <c:pt idx="824">
                  <c:v>0.12690414694026622</c:v>
                </c:pt>
                <c:pt idx="825">
                  <c:v>0.12690414694026622</c:v>
                </c:pt>
                <c:pt idx="826">
                  <c:v>0.12690414694026622</c:v>
                </c:pt>
                <c:pt idx="827">
                  <c:v>0.12690414694026622</c:v>
                </c:pt>
                <c:pt idx="828">
                  <c:v>0.12690414694026622</c:v>
                </c:pt>
                <c:pt idx="829">
                  <c:v>0.12690414694026622</c:v>
                </c:pt>
                <c:pt idx="830">
                  <c:v>0.12690414694026622</c:v>
                </c:pt>
                <c:pt idx="831">
                  <c:v>0.12690414694026622</c:v>
                </c:pt>
                <c:pt idx="832">
                  <c:v>0.12690414694026622</c:v>
                </c:pt>
                <c:pt idx="833">
                  <c:v>0.12690414694026622</c:v>
                </c:pt>
                <c:pt idx="834">
                  <c:v>0.12690414694026622</c:v>
                </c:pt>
                <c:pt idx="835">
                  <c:v>0.12690414694026622</c:v>
                </c:pt>
                <c:pt idx="836">
                  <c:v>0.12690414694026622</c:v>
                </c:pt>
                <c:pt idx="837">
                  <c:v>0.12690414694026622</c:v>
                </c:pt>
                <c:pt idx="838">
                  <c:v>0.12690414694026622</c:v>
                </c:pt>
                <c:pt idx="839">
                  <c:v>0.12690414694026622</c:v>
                </c:pt>
                <c:pt idx="840">
                  <c:v>0.12690414694026622</c:v>
                </c:pt>
                <c:pt idx="841">
                  <c:v>0.12690414694026622</c:v>
                </c:pt>
                <c:pt idx="842">
                  <c:v>0.12690414694026622</c:v>
                </c:pt>
                <c:pt idx="843">
                  <c:v>0.12690414694026622</c:v>
                </c:pt>
                <c:pt idx="844">
                  <c:v>0.12690414694026622</c:v>
                </c:pt>
                <c:pt idx="845">
                  <c:v>0.12690414694026622</c:v>
                </c:pt>
                <c:pt idx="846">
                  <c:v>0.12690414694026622</c:v>
                </c:pt>
                <c:pt idx="847">
                  <c:v>0.12690414694026622</c:v>
                </c:pt>
                <c:pt idx="848">
                  <c:v>0.12690414694026622</c:v>
                </c:pt>
                <c:pt idx="849">
                  <c:v>0.12690414694026622</c:v>
                </c:pt>
                <c:pt idx="850">
                  <c:v>0.12690414694026622</c:v>
                </c:pt>
                <c:pt idx="851">
                  <c:v>0.12690414694026622</c:v>
                </c:pt>
                <c:pt idx="852">
                  <c:v>0.12690414694026622</c:v>
                </c:pt>
                <c:pt idx="853">
                  <c:v>0.12690414694026622</c:v>
                </c:pt>
                <c:pt idx="854">
                  <c:v>0.12690414694026622</c:v>
                </c:pt>
                <c:pt idx="855">
                  <c:v>0.12690414694026622</c:v>
                </c:pt>
                <c:pt idx="856">
                  <c:v>0.12690414694026622</c:v>
                </c:pt>
                <c:pt idx="857">
                  <c:v>0.12690414694026622</c:v>
                </c:pt>
                <c:pt idx="858">
                  <c:v>0.12690414694026622</c:v>
                </c:pt>
                <c:pt idx="859">
                  <c:v>0.12690414694026622</c:v>
                </c:pt>
                <c:pt idx="860">
                  <c:v>0.12690414694026622</c:v>
                </c:pt>
                <c:pt idx="861">
                  <c:v>0.12690414694026622</c:v>
                </c:pt>
                <c:pt idx="862">
                  <c:v>0.12690414694026622</c:v>
                </c:pt>
                <c:pt idx="863">
                  <c:v>0.12690414694026622</c:v>
                </c:pt>
                <c:pt idx="864">
                  <c:v>0.12690414694026622</c:v>
                </c:pt>
                <c:pt idx="865">
                  <c:v>0.12690414694026622</c:v>
                </c:pt>
                <c:pt idx="866">
                  <c:v>0.12690414694026622</c:v>
                </c:pt>
                <c:pt idx="867">
                  <c:v>0.12690414694026622</c:v>
                </c:pt>
                <c:pt idx="868">
                  <c:v>0.12690414694026622</c:v>
                </c:pt>
                <c:pt idx="869">
                  <c:v>0.12690414694026622</c:v>
                </c:pt>
                <c:pt idx="870">
                  <c:v>0.12690414694026622</c:v>
                </c:pt>
                <c:pt idx="871">
                  <c:v>0.12690414694026622</c:v>
                </c:pt>
                <c:pt idx="872">
                  <c:v>0.12690414694026622</c:v>
                </c:pt>
                <c:pt idx="873">
                  <c:v>0.12690414694026622</c:v>
                </c:pt>
                <c:pt idx="874">
                  <c:v>0.12690414694026622</c:v>
                </c:pt>
                <c:pt idx="875">
                  <c:v>0.12690414694026622</c:v>
                </c:pt>
                <c:pt idx="876">
                  <c:v>0.12690414694026622</c:v>
                </c:pt>
                <c:pt idx="877">
                  <c:v>0.12690414694026622</c:v>
                </c:pt>
                <c:pt idx="878">
                  <c:v>0.12690414694026622</c:v>
                </c:pt>
                <c:pt idx="879">
                  <c:v>0.12690414694026622</c:v>
                </c:pt>
                <c:pt idx="880">
                  <c:v>0.12690414694026622</c:v>
                </c:pt>
                <c:pt idx="881">
                  <c:v>0.12690414694026622</c:v>
                </c:pt>
                <c:pt idx="882">
                  <c:v>0.12690414694026622</c:v>
                </c:pt>
                <c:pt idx="883">
                  <c:v>0.12690414694026622</c:v>
                </c:pt>
                <c:pt idx="884">
                  <c:v>0.12690414694026622</c:v>
                </c:pt>
                <c:pt idx="885">
                  <c:v>0.12690414694026622</c:v>
                </c:pt>
                <c:pt idx="886">
                  <c:v>0.12690414694026622</c:v>
                </c:pt>
                <c:pt idx="887">
                  <c:v>0.12690414694026622</c:v>
                </c:pt>
                <c:pt idx="888">
                  <c:v>0.12690414694026622</c:v>
                </c:pt>
                <c:pt idx="889">
                  <c:v>0.12690414694026622</c:v>
                </c:pt>
                <c:pt idx="890">
                  <c:v>0.12690414694026622</c:v>
                </c:pt>
                <c:pt idx="891">
                  <c:v>0.12690414694026622</c:v>
                </c:pt>
                <c:pt idx="892">
                  <c:v>0.12690414694026622</c:v>
                </c:pt>
                <c:pt idx="893">
                  <c:v>0.12690414694026622</c:v>
                </c:pt>
                <c:pt idx="894">
                  <c:v>0.12690414694026622</c:v>
                </c:pt>
                <c:pt idx="895">
                  <c:v>0.12690414694026622</c:v>
                </c:pt>
                <c:pt idx="896">
                  <c:v>0.12690414694026622</c:v>
                </c:pt>
                <c:pt idx="897">
                  <c:v>0.12690414694026622</c:v>
                </c:pt>
                <c:pt idx="898">
                  <c:v>0.12690414694026622</c:v>
                </c:pt>
                <c:pt idx="899">
                  <c:v>0.12690414694026622</c:v>
                </c:pt>
                <c:pt idx="900">
                  <c:v>0.12690414694026622</c:v>
                </c:pt>
                <c:pt idx="901">
                  <c:v>0.12690414694026622</c:v>
                </c:pt>
                <c:pt idx="902">
                  <c:v>0.12690414694026622</c:v>
                </c:pt>
                <c:pt idx="903">
                  <c:v>0.12690414694026622</c:v>
                </c:pt>
                <c:pt idx="904">
                  <c:v>0.12690414694026622</c:v>
                </c:pt>
                <c:pt idx="905">
                  <c:v>0.12690414694026622</c:v>
                </c:pt>
                <c:pt idx="906">
                  <c:v>0.12690414694026622</c:v>
                </c:pt>
                <c:pt idx="907">
                  <c:v>0.12690414694026622</c:v>
                </c:pt>
                <c:pt idx="908">
                  <c:v>0.12690414694026622</c:v>
                </c:pt>
                <c:pt idx="909">
                  <c:v>0.12690414694026622</c:v>
                </c:pt>
                <c:pt idx="910">
                  <c:v>0.12690414694026622</c:v>
                </c:pt>
                <c:pt idx="911">
                  <c:v>0.12690414694026622</c:v>
                </c:pt>
                <c:pt idx="912">
                  <c:v>0.12690414694026622</c:v>
                </c:pt>
                <c:pt idx="913">
                  <c:v>0.12690414694026622</c:v>
                </c:pt>
                <c:pt idx="914">
                  <c:v>0.12690414694026622</c:v>
                </c:pt>
                <c:pt idx="915">
                  <c:v>0.12690414694026622</c:v>
                </c:pt>
                <c:pt idx="916">
                  <c:v>0.12690414694026622</c:v>
                </c:pt>
                <c:pt idx="917">
                  <c:v>0.12690414694026622</c:v>
                </c:pt>
                <c:pt idx="918">
                  <c:v>0.12690414694026622</c:v>
                </c:pt>
                <c:pt idx="919">
                  <c:v>0.12690414694026622</c:v>
                </c:pt>
                <c:pt idx="920">
                  <c:v>0.12690414694026622</c:v>
                </c:pt>
                <c:pt idx="921">
                  <c:v>0.12690414694026622</c:v>
                </c:pt>
                <c:pt idx="922">
                  <c:v>0.12690414694026622</c:v>
                </c:pt>
                <c:pt idx="923">
                  <c:v>0.12690414694026622</c:v>
                </c:pt>
                <c:pt idx="924">
                  <c:v>0.12690414694026622</c:v>
                </c:pt>
                <c:pt idx="925">
                  <c:v>0.12690414694026622</c:v>
                </c:pt>
                <c:pt idx="926">
                  <c:v>0.12690414694026622</c:v>
                </c:pt>
                <c:pt idx="927">
                  <c:v>0.12690414694026622</c:v>
                </c:pt>
                <c:pt idx="928">
                  <c:v>0.12690414694026622</c:v>
                </c:pt>
                <c:pt idx="929">
                  <c:v>0.12690414694026622</c:v>
                </c:pt>
                <c:pt idx="930">
                  <c:v>0.12690414694026622</c:v>
                </c:pt>
                <c:pt idx="931">
                  <c:v>0.12690414694026622</c:v>
                </c:pt>
                <c:pt idx="932">
                  <c:v>0.12690414694026622</c:v>
                </c:pt>
                <c:pt idx="933">
                  <c:v>0.12690414694026622</c:v>
                </c:pt>
                <c:pt idx="934">
                  <c:v>0.12690414694026622</c:v>
                </c:pt>
                <c:pt idx="935">
                  <c:v>0.12690414694026622</c:v>
                </c:pt>
                <c:pt idx="936">
                  <c:v>0.12690414694026622</c:v>
                </c:pt>
                <c:pt idx="937">
                  <c:v>0.12690414694026622</c:v>
                </c:pt>
                <c:pt idx="938">
                  <c:v>0.12690414694026622</c:v>
                </c:pt>
                <c:pt idx="939">
                  <c:v>0.12690414694026622</c:v>
                </c:pt>
                <c:pt idx="940">
                  <c:v>0.12690414694026622</c:v>
                </c:pt>
                <c:pt idx="941">
                  <c:v>0.12690414694026622</c:v>
                </c:pt>
                <c:pt idx="942">
                  <c:v>0.12690414694026622</c:v>
                </c:pt>
                <c:pt idx="943">
                  <c:v>0.12690414694026622</c:v>
                </c:pt>
                <c:pt idx="944">
                  <c:v>0.12690414694026622</c:v>
                </c:pt>
                <c:pt idx="945">
                  <c:v>0.12690414694026622</c:v>
                </c:pt>
                <c:pt idx="946">
                  <c:v>0.12690414694026622</c:v>
                </c:pt>
                <c:pt idx="947">
                  <c:v>0.12690414694026622</c:v>
                </c:pt>
                <c:pt idx="948">
                  <c:v>0.12690414694026622</c:v>
                </c:pt>
                <c:pt idx="949">
                  <c:v>0.12690414694026622</c:v>
                </c:pt>
                <c:pt idx="950">
                  <c:v>0.12690414694026622</c:v>
                </c:pt>
                <c:pt idx="951">
                  <c:v>0.12690414694026622</c:v>
                </c:pt>
                <c:pt idx="952">
                  <c:v>0.12690414694026622</c:v>
                </c:pt>
                <c:pt idx="953">
                  <c:v>0.12690414694026622</c:v>
                </c:pt>
                <c:pt idx="954">
                  <c:v>0.12690414694026622</c:v>
                </c:pt>
                <c:pt idx="955">
                  <c:v>0.12690414694026622</c:v>
                </c:pt>
                <c:pt idx="956">
                  <c:v>0.12690414694026622</c:v>
                </c:pt>
                <c:pt idx="957">
                  <c:v>0.12690414694026622</c:v>
                </c:pt>
                <c:pt idx="958">
                  <c:v>0.12690414694026622</c:v>
                </c:pt>
                <c:pt idx="959">
                  <c:v>0.12690414694026622</c:v>
                </c:pt>
                <c:pt idx="960">
                  <c:v>0.12690414694026622</c:v>
                </c:pt>
                <c:pt idx="961">
                  <c:v>0.12690414694026622</c:v>
                </c:pt>
                <c:pt idx="962">
                  <c:v>0.12690414694026622</c:v>
                </c:pt>
                <c:pt idx="963">
                  <c:v>0.12690414694026622</c:v>
                </c:pt>
                <c:pt idx="964">
                  <c:v>0.12690414694026622</c:v>
                </c:pt>
                <c:pt idx="965">
                  <c:v>0.12690414694026622</c:v>
                </c:pt>
                <c:pt idx="966">
                  <c:v>0.12690414694026622</c:v>
                </c:pt>
                <c:pt idx="967">
                  <c:v>0.12690414694026622</c:v>
                </c:pt>
                <c:pt idx="968">
                  <c:v>0.12690414694026622</c:v>
                </c:pt>
                <c:pt idx="969">
                  <c:v>0.12690414694026622</c:v>
                </c:pt>
                <c:pt idx="970">
                  <c:v>0.12690414694026622</c:v>
                </c:pt>
                <c:pt idx="971">
                  <c:v>0.12690414694026622</c:v>
                </c:pt>
                <c:pt idx="972">
                  <c:v>0.12690414694026622</c:v>
                </c:pt>
                <c:pt idx="973">
                  <c:v>0.12690414694026622</c:v>
                </c:pt>
                <c:pt idx="974">
                  <c:v>0.12690414694026622</c:v>
                </c:pt>
                <c:pt idx="975">
                  <c:v>0.12690414694026622</c:v>
                </c:pt>
                <c:pt idx="976">
                  <c:v>0.12690414694026622</c:v>
                </c:pt>
                <c:pt idx="977">
                  <c:v>0.12690414694026622</c:v>
                </c:pt>
                <c:pt idx="978">
                  <c:v>0.12690414694026622</c:v>
                </c:pt>
                <c:pt idx="979">
                  <c:v>0.12690414694026622</c:v>
                </c:pt>
                <c:pt idx="980">
                  <c:v>0.12690414694026622</c:v>
                </c:pt>
                <c:pt idx="981">
                  <c:v>0.12690414694026622</c:v>
                </c:pt>
                <c:pt idx="982">
                  <c:v>0.12690414694026622</c:v>
                </c:pt>
                <c:pt idx="983">
                  <c:v>0.12690414694026622</c:v>
                </c:pt>
                <c:pt idx="984">
                  <c:v>0.12690414694026622</c:v>
                </c:pt>
                <c:pt idx="985">
                  <c:v>0.12690414694026622</c:v>
                </c:pt>
                <c:pt idx="986">
                  <c:v>0.12690414694026622</c:v>
                </c:pt>
                <c:pt idx="987">
                  <c:v>0.12690414694026622</c:v>
                </c:pt>
                <c:pt idx="988">
                  <c:v>0.12690414694026622</c:v>
                </c:pt>
                <c:pt idx="989">
                  <c:v>0.12690414694026622</c:v>
                </c:pt>
                <c:pt idx="990">
                  <c:v>0.12690414694026622</c:v>
                </c:pt>
                <c:pt idx="991">
                  <c:v>0.12690414694026622</c:v>
                </c:pt>
                <c:pt idx="992">
                  <c:v>0.12690414694026622</c:v>
                </c:pt>
                <c:pt idx="993">
                  <c:v>0.12690414694026622</c:v>
                </c:pt>
                <c:pt idx="994">
                  <c:v>0.12690414694026622</c:v>
                </c:pt>
                <c:pt idx="995">
                  <c:v>0.12690414694026622</c:v>
                </c:pt>
                <c:pt idx="996">
                  <c:v>0.12690414694026622</c:v>
                </c:pt>
                <c:pt idx="997">
                  <c:v>0.12690414694026622</c:v>
                </c:pt>
                <c:pt idx="998">
                  <c:v>0.12690414694026622</c:v>
                </c:pt>
                <c:pt idx="999">
                  <c:v>0.12690414694026622</c:v>
                </c:pt>
                <c:pt idx="1000">
                  <c:v>0.12690414694026622</c:v>
                </c:pt>
                <c:pt idx="1001">
                  <c:v>0.12690414694026622</c:v>
                </c:pt>
                <c:pt idx="1002">
                  <c:v>0.12690414694026622</c:v>
                </c:pt>
                <c:pt idx="1003">
                  <c:v>0.12690414694026622</c:v>
                </c:pt>
                <c:pt idx="1004">
                  <c:v>0.12690414694026622</c:v>
                </c:pt>
                <c:pt idx="1005">
                  <c:v>0.12690414694026622</c:v>
                </c:pt>
                <c:pt idx="1006">
                  <c:v>0.12690414694026622</c:v>
                </c:pt>
                <c:pt idx="1007">
                  <c:v>0.12690414694026622</c:v>
                </c:pt>
                <c:pt idx="1008">
                  <c:v>0.12690414694026622</c:v>
                </c:pt>
                <c:pt idx="1009">
                  <c:v>0.12690414694026622</c:v>
                </c:pt>
                <c:pt idx="1010">
                  <c:v>0.12690414694026622</c:v>
                </c:pt>
                <c:pt idx="1011">
                  <c:v>0.12690414694026622</c:v>
                </c:pt>
                <c:pt idx="1012">
                  <c:v>0.12690414694026622</c:v>
                </c:pt>
                <c:pt idx="1013">
                  <c:v>0.12690414694026622</c:v>
                </c:pt>
                <c:pt idx="1014">
                  <c:v>0.12690414694026622</c:v>
                </c:pt>
                <c:pt idx="1015">
                  <c:v>0.12690414694026622</c:v>
                </c:pt>
                <c:pt idx="1016">
                  <c:v>0.12690414694026622</c:v>
                </c:pt>
                <c:pt idx="1017">
                  <c:v>0.12690414694026622</c:v>
                </c:pt>
                <c:pt idx="1018">
                  <c:v>0.12690414694026622</c:v>
                </c:pt>
                <c:pt idx="1019">
                  <c:v>0.12690414694026622</c:v>
                </c:pt>
                <c:pt idx="1020">
                  <c:v>0.12690414694026622</c:v>
                </c:pt>
                <c:pt idx="1021">
                  <c:v>0.12690414694026622</c:v>
                </c:pt>
                <c:pt idx="1022">
                  <c:v>0.12690414694026622</c:v>
                </c:pt>
                <c:pt idx="1023">
                  <c:v>0.12690414694026622</c:v>
                </c:pt>
                <c:pt idx="1024">
                  <c:v>0.12690414694026622</c:v>
                </c:pt>
                <c:pt idx="1025">
                  <c:v>0.12690414694026622</c:v>
                </c:pt>
                <c:pt idx="1026">
                  <c:v>0.12690414694026622</c:v>
                </c:pt>
                <c:pt idx="1027">
                  <c:v>0.12690414694026622</c:v>
                </c:pt>
                <c:pt idx="1028">
                  <c:v>0.12690414694026622</c:v>
                </c:pt>
                <c:pt idx="1029">
                  <c:v>0.12690414694026622</c:v>
                </c:pt>
                <c:pt idx="1030">
                  <c:v>0.12690414694026622</c:v>
                </c:pt>
                <c:pt idx="1031">
                  <c:v>0.12690414694026622</c:v>
                </c:pt>
                <c:pt idx="1032">
                  <c:v>0.12690414694026622</c:v>
                </c:pt>
                <c:pt idx="1033">
                  <c:v>0.12690414694026622</c:v>
                </c:pt>
                <c:pt idx="1034">
                  <c:v>0.12690414694026622</c:v>
                </c:pt>
                <c:pt idx="1035">
                  <c:v>0.12690414694026622</c:v>
                </c:pt>
                <c:pt idx="1036">
                  <c:v>0.12690414694026622</c:v>
                </c:pt>
                <c:pt idx="1037">
                  <c:v>0.12690414694026622</c:v>
                </c:pt>
                <c:pt idx="1038">
                  <c:v>0.12690414694026622</c:v>
                </c:pt>
                <c:pt idx="1039">
                  <c:v>0.12690414694026622</c:v>
                </c:pt>
                <c:pt idx="1040">
                  <c:v>0.12690414694026622</c:v>
                </c:pt>
                <c:pt idx="1041">
                  <c:v>0.12690414694026622</c:v>
                </c:pt>
                <c:pt idx="1042">
                  <c:v>0.12690414694026622</c:v>
                </c:pt>
                <c:pt idx="1043">
                  <c:v>0.12690414694026622</c:v>
                </c:pt>
                <c:pt idx="1044">
                  <c:v>0.12690414694026622</c:v>
                </c:pt>
                <c:pt idx="1045">
                  <c:v>0.12690414694026622</c:v>
                </c:pt>
                <c:pt idx="1046">
                  <c:v>0.12690414694026622</c:v>
                </c:pt>
                <c:pt idx="1047">
                  <c:v>0.12690414694026622</c:v>
                </c:pt>
                <c:pt idx="1048">
                  <c:v>0.12690414694026622</c:v>
                </c:pt>
                <c:pt idx="1049">
                  <c:v>0.12690414694026622</c:v>
                </c:pt>
                <c:pt idx="1050">
                  <c:v>0.12690414694026622</c:v>
                </c:pt>
                <c:pt idx="1051">
                  <c:v>0.12690414694026622</c:v>
                </c:pt>
                <c:pt idx="1052">
                  <c:v>0.12690414694026622</c:v>
                </c:pt>
                <c:pt idx="1053">
                  <c:v>0.12690414694026622</c:v>
                </c:pt>
                <c:pt idx="1054">
                  <c:v>0.12690414694026622</c:v>
                </c:pt>
                <c:pt idx="1055">
                  <c:v>0.12690414694026622</c:v>
                </c:pt>
                <c:pt idx="1056">
                  <c:v>0.12690414694026622</c:v>
                </c:pt>
                <c:pt idx="1057">
                  <c:v>0.12690414694026622</c:v>
                </c:pt>
                <c:pt idx="1058">
                  <c:v>0.12690414694026622</c:v>
                </c:pt>
                <c:pt idx="1059">
                  <c:v>0.12690414694026622</c:v>
                </c:pt>
                <c:pt idx="1060">
                  <c:v>0.12690414694026622</c:v>
                </c:pt>
                <c:pt idx="1061">
                  <c:v>0.12690414694026622</c:v>
                </c:pt>
                <c:pt idx="1062">
                  <c:v>0.12690414694026622</c:v>
                </c:pt>
                <c:pt idx="1063">
                  <c:v>0.12690414694026622</c:v>
                </c:pt>
                <c:pt idx="1064">
                  <c:v>0.12690414694026622</c:v>
                </c:pt>
                <c:pt idx="1065">
                  <c:v>0.12690414694026622</c:v>
                </c:pt>
                <c:pt idx="1066">
                  <c:v>0.12690414694026622</c:v>
                </c:pt>
                <c:pt idx="1067">
                  <c:v>0.12690414694026622</c:v>
                </c:pt>
                <c:pt idx="1068">
                  <c:v>0.12690414694026622</c:v>
                </c:pt>
                <c:pt idx="1069">
                  <c:v>0.12690414694026622</c:v>
                </c:pt>
                <c:pt idx="1070">
                  <c:v>0.12690414694026622</c:v>
                </c:pt>
                <c:pt idx="1071">
                  <c:v>0.12690414694026622</c:v>
                </c:pt>
                <c:pt idx="1072">
                  <c:v>0.12690414694026622</c:v>
                </c:pt>
                <c:pt idx="1073">
                  <c:v>0.12690414694026622</c:v>
                </c:pt>
                <c:pt idx="1074">
                  <c:v>0.12690414694026622</c:v>
                </c:pt>
                <c:pt idx="1075">
                  <c:v>0.12690414694026622</c:v>
                </c:pt>
                <c:pt idx="1076">
                  <c:v>0.12690414694026622</c:v>
                </c:pt>
                <c:pt idx="1077">
                  <c:v>0.12690414694026622</c:v>
                </c:pt>
                <c:pt idx="1078">
                  <c:v>0.12690414694026622</c:v>
                </c:pt>
                <c:pt idx="1079">
                  <c:v>0.12690414694026622</c:v>
                </c:pt>
                <c:pt idx="1080">
                  <c:v>0.12690414694026622</c:v>
                </c:pt>
                <c:pt idx="1081">
                  <c:v>0.12690414694026622</c:v>
                </c:pt>
                <c:pt idx="1082">
                  <c:v>0.12690414694026622</c:v>
                </c:pt>
                <c:pt idx="1083">
                  <c:v>0.12690414694026622</c:v>
                </c:pt>
                <c:pt idx="1084">
                  <c:v>0.12690414694026622</c:v>
                </c:pt>
                <c:pt idx="1085">
                  <c:v>0.12690414694026622</c:v>
                </c:pt>
                <c:pt idx="1086">
                  <c:v>0.12690414694026622</c:v>
                </c:pt>
                <c:pt idx="1087">
                  <c:v>0.12690414694026622</c:v>
                </c:pt>
                <c:pt idx="1088">
                  <c:v>0.12690414694026622</c:v>
                </c:pt>
                <c:pt idx="1089">
                  <c:v>0.12690414694026622</c:v>
                </c:pt>
                <c:pt idx="1090">
                  <c:v>0.12690414694026622</c:v>
                </c:pt>
                <c:pt idx="1091">
                  <c:v>0.12690414694026622</c:v>
                </c:pt>
                <c:pt idx="1092">
                  <c:v>0.12690414694026622</c:v>
                </c:pt>
                <c:pt idx="1093">
                  <c:v>0.12690414694026622</c:v>
                </c:pt>
                <c:pt idx="1094">
                  <c:v>0.12690414694026622</c:v>
                </c:pt>
                <c:pt idx="1095">
                  <c:v>0.12690414694026622</c:v>
                </c:pt>
                <c:pt idx="1096">
                  <c:v>0.12690414694026622</c:v>
                </c:pt>
                <c:pt idx="1097">
                  <c:v>0.12690414694026622</c:v>
                </c:pt>
                <c:pt idx="1098">
                  <c:v>0.12690414694026622</c:v>
                </c:pt>
                <c:pt idx="1099">
                  <c:v>0.12690414694026622</c:v>
                </c:pt>
                <c:pt idx="1100">
                  <c:v>0.12690414694026622</c:v>
                </c:pt>
                <c:pt idx="1101">
                  <c:v>0.12690414694026622</c:v>
                </c:pt>
                <c:pt idx="1102">
                  <c:v>0.12690414694026622</c:v>
                </c:pt>
                <c:pt idx="1103">
                  <c:v>0.12690414694026622</c:v>
                </c:pt>
                <c:pt idx="1104">
                  <c:v>0.12690414694026622</c:v>
                </c:pt>
                <c:pt idx="1105">
                  <c:v>0.12690414694026622</c:v>
                </c:pt>
                <c:pt idx="1106">
                  <c:v>0.12690414694026622</c:v>
                </c:pt>
                <c:pt idx="1107">
                  <c:v>0.12690414694026622</c:v>
                </c:pt>
                <c:pt idx="1108">
                  <c:v>0.12690414694026622</c:v>
                </c:pt>
                <c:pt idx="1109">
                  <c:v>0.12690414694026622</c:v>
                </c:pt>
                <c:pt idx="1110">
                  <c:v>0.12690414694026622</c:v>
                </c:pt>
                <c:pt idx="1111">
                  <c:v>0.12690414694026622</c:v>
                </c:pt>
                <c:pt idx="1112">
                  <c:v>0.12690414694026622</c:v>
                </c:pt>
                <c:pt idx="1113">
                  <c:v>0.12690414694026622</c:v>
                </c:pt>
                <c:pt idx="1114">
                  <c:v>0.12690414694026622</c:v>
                </c:pt>
                <c:pt idx="1115">
                  <c:v>0.12690414694026622</c:v>
                </c:pt>
                <c:pt idx="1116">
                  <c:v>0.12690414694026622</c:v>
                </c:pt>
                <c:pt idx="1117">
                  <c:v>0.12690414694026622</c:v>
                </c:pt>
                <c:pt idx="1118">
                  <c:v>0.12690414694026622</c:v>
                </c:pt>
                <c:pt idx="1119">
                  <c:v>0.12690414694026622</c:v>
                </c:pt>
                <c:pt idx="1120">
                  <c:v>0.12690414694026622</c:v>
                </c:pt>
                <c:pt idx="1121">
                  <c:v>0.12690414694026622</c:v>
                </c:pt>
                <c:pt idx="1122">
                  <c:v>0.12690414694026622</c:v>
                </c:pt>
                <c:pt idx="1123">
                  <c:v>0.12690414694026622</c:v>
                </c:pt>
                <c:pt idx="1124">
                  <c:v>0.12690414694026622</c:v>
                </c:pt>
                <c:pt idx="1125">
                  <c:v>0.12690414694026622</c:v>
                </c:pt>
                <c:pt idx="1126">
                  <c:v>0.12690414694026622</c:v>
                </c:pt>
                <c:pt idx="1127">
                  <c:v>0.12690414694026622</c:v>
                </c:pt>
                <c:pt idx="1128">
                  <c:v>0.12690414694026622</c:v>
                </c:pt>
                <c:pt idx="1129">
                  <c:v>0.12690414694026622</c:v>
                </c:pt>
                <c:pt idx="1130">
                  <c:v>0.12690414694026622</c:v>
                </c:pt>
                <c:pt idx="1131">
                  <c:v>0.12690414694026622</c:v>
                </c:pt>
                <c:pt idx="1132">
                  <c:v>0.12690414694026622</c:v>
                </c:pt>
                <c:pt idx="1133">
                  <c:v>0.12690414694026622</c:v>
                </c:pt>
                <c:pt idx="1134">
                  <c:v>0.12690414694026622</c:v>
                </c:pt>
                <c:pt idx="1135">
                  <c:v>0.12690414694026622</c:v>
                </c:pt>
                <c:pt idx="1136">
                  <c:v>0.12690414694026622</c:v>
                </c:pt>
                <c:pt idx="1137">
                  <c:v>0.12690414694026622</c:v>
                </c:pt>
                <c:pt idx="1138">
                  <c:v>0.12690414694026622</c:v>
                </c:pt>
                <c:pt idx="1139">
                  <c:v>0.12690414694026622</c:v>
                </c:pt>
                <c:pt idx="1140">
                  <c:v>0.12690414694026622</c:v>
                </c:pt>
                <c:pt idx="1141">
                  <c:v>0.12690414694026622</c:v>
                </c:pt>
                <c:pt idx="1142">
                  <c:v>0.12690414694026622</c:v>
                </c:pt>
                <c:pt idx="1143">
                  <c:v>0.12690414694026622</c:v>
                </c:pt>
                <c:pt idx="1144">
                  <c:v>0.12690414694026622</c:v>
                </c:pt>
                <c:pt idx="1145">
                  <c:v>0.12690414694026622</c:v>
                </c:pt>
                <c:pt idx="1146">
                  <c:v>0.12690414694026622</c:v>
                </c:pt>
                <c:pt idx="1147">
                  <c:v>0.12690414694026622</c:v>
                </c:pt>
                <c:pt idx="1148">
                  <c:v>0.12690414694026622</c:v>
                </c:pt>
                <c:pt idx="1149">
                  <c:v>0.12690414694026622</c:v>
                </c:pt>
                <c:pt idx="1150">
                  <c:v>0.12690414694026622</c:v>
                </c:pt>
                <c:pt idx="1151">
                  <c:v>0.12690414694026622</c:v>
                </c:pt>
                <c:pt idx="1152">
                  <c:v>0.12690414694026622</c:v>
                </c:pt>
                <c:pt idx="1153">
                  <c:v>0.12690414694026622</c:v>
                </c:pt>
                <c:pt idx="1154">
                  <c:v>0.12690414694026622</c:v>
                </c:pt>
                <c:pt idx="1155">
                  <c:v>0.12690414694026622</c:v>
                </c:pt>
                <c:pt idx="1156">
                  <c:v>0.12690414694026622</c:v>
                </c:pt>
                <c:pt idx="1157">
                  <c:v>0.12690414694026622</c:v>
                </c:pt>
                <c:pt idx="1158">
                  <c:v>0.12690414694026622</c:v>
                </c:pt>
                <c:pt idx="1159">
                  <c:v>0.12690414694026622</c:v>
                </c:pt>
                <c:pt idx="1160">
                  <c:v>0.12690414694026622</c:v>
                </c:pt>
                <c:pt idx="1161">
                  <c:v>0.12690414694026622</c:v>
                </c:pt>
                <c:pt idx="1162">
                  <c:v>0.12690414694026622</c:v>
                </c:pt>
                <c:pt idx="1163">
                  <c:v>0.12690414694026622</c:v>
                </c:pt>
                <c:pt idx="1164">
                  <c:v>0.12690414694026622</c:v>
                </c:pt>
                <c:pt idx="1165">
                  <c:v>0.12690414694026622</c:v>
                </c:pt>
                <c:pt idx="1166">
                  <c:v>0.12690414694026622</c:v>
                </c:pt>
                <c:pt idx="1167">
                  <c:v>0.12690414694026622</c:v>
                </c:pt>
                <c:pt idx="1168">
                  <c:v>0.12690414694026622</c:v>
                </c:pt>
                <c:pt idx="1169">
                  <c:v>0.12690414694026622</c:v>
                </c:pt>
                <c:pt idx="1170">
                  <c:v>0.12690414694026622</c:v>
                </c:pt>
                <c:pt idx="1171">
                  <c:v>0.12690414694026622</c:v>
                </c:pt>
                <c:pt idx="1172">
                  <c:v>0.12690414694026622</c:v>
                </c:pt>
                <c:pt idx="1173">
                  <c:v>0.12690414694026622</c:v>
                </c:pt>
                <c:pt idx="1174">
                  <c:v>0.12690414694026622</c:v>
                </c:pt>
                <c:pt idx="1175">
                  <c:v>0.12690414694026622</c:v>
                </c:pt>
                <c:pt idx="1176">
                  <c:v>0.12690414694026622</c:v>
                </c:pt>
                <c:pt idx="1177">
                  <c:v>0.12690414694026622</c:v>
                </c:pt>
                <c:pt idx="1178">
                  <c:v>0.12690414694026622</c:v>
                </c:pt>
                <c:pt idx="1179">
                  <c:v>0.12690414694026622</c:v>
                </c:pt>
                <c:pt idx="1180">
                  <c:v>0.12690414694026622</c:v>
                </c:pt>
                <c:pt idx="1181">
                  <c:v>0.12690414694026622</c:v>
                </c:pt>
                <c:pt idx="1182">
                  <c:v>0.12690414694026622</c:v>
                </c:pt>
                <c:pt idx="1183">
                  <c:v>0.12690414694026622</c:v>
                </c:pt>
                <c:pt idx="1184">
                  <c:v>0.12690414694026622</c:v>
                </c:pt>
                <c:pt idx="1185">
                  <c:v>0.12690414694026622</c:v>
                </c:pt>
                <c:pt idx="1186">
                  <c:v>0.12690414694026622</c:v>
                </c:pt>
                <c:pt idx="1187">
                  <c:v>0.12690414694026622</c:v>
                </c:pt>
                <c:pt idx="1188">
                  <c:v>0.12690414694026622</c:v>
                </c:pt>
                <c:pt idx="1189">
                  <c:v>0.12690414694026622</c:v>
                </c:pt>
                <c:pt idx="1190">
                  <c:v>0.12690414694026622</c:v>
                </c:pt>
                <c:pt idx="1191">
                  <c:v>0.12690414694026622</c:v>
                </c:pt>
                <c:pt idx="1192">
                  <c:v>0.12690414694026622</c:v>
                </c:pt>
                <c:pt idx="1193">
                  <c:v>0.12690414694026622</c:v>
                </c:pt>
                <c:pt idx="1194">
                  <c:v>0.12690414694026622</c:v>
                </c:pt>
                <c:pt idx="1195">
                  <c:v>0.12690414694026622</c:v>
                </c:pt>
                <c:pt idx="1196">
                  <c:v>0.12690414694026622</c:v>
                </c:pt>
                <c:pt idx="1197">
                  <c:v>0.12690414694026622</c:v>
                </c:pt>
                <c:pt idx="1198">
                  <c:v>0.12690414694026622</c:v>
                </c:pt>
                <c:pt idx="1199">
                  <c:v>0.12690414694026622</c:v>
                </c:pt>
                <c:pt idx="1200">
                  <c:v>0.12690414694026622</c:v>
                </c:pt>
                <c:pt idx="1201">
                  <c:v>0.12690414694026622</c:v>
                </c:pt>
                <c:pt idx="1202">
                  <c:v>0.12690414694026622</c:v>
                </c:pt>
                <c:pt idx="1203">
                  <c:v>0.12690414694026622</c:v>
                </c:pt>
                <c:pt idx="1204">
                  <c:v>0.12690414694026622</c:v>
                </c:pt>
                <c:pt idx="1205">
                  <c:v>0.12690414694026622</c:v>
                </c:pt>
                <c:pt idx="1206">
                  <c:v>0.12690414694026622</c:v>
                </c:pt>
                <c:pt idx="1207">
                  <c:v>0.12690414694026622</c:v>
                </c:pt>
                <c:pt idx="1208">
                  <c:v>0.12690414694026622</c:v>
                </c:pt>
                <c:pt idx="1209">
                  <c:v>0.12690414694026622</c:v>
                </c:pt>
                <c:pt idx="1210">
                  <c:v>0.12690414694026622</c:v>
                </c:pt>
                <c:pt idx="1211">
                  <c:v>0.12690414694026622</c:v>
                </c:pt>
                <c:pt idx="1212">
                  <c:v>0.12690414694026622</c:v>
                </c:pt>
                <c:pt idx="1213">
                  <c:v>0.12690414694026622</c:v>
                </c:pt>
                <c:pt idx="1214">
                  <c:v>0.12690414694026622</c:v>
                </c:pt>
                <c:pt idx="1215">
                  <c:v>0.12690414694026622</c:v>
                </c:pt>
                <c:pt idx="1216">
                  <c:v>0.12690414694026622</c:v>
                </c:pt>
                <c:pt idx="1217">
                  <c:v>0.12690414694026622</c:v>
                </c:pt>
                <c:pt idx="1218">
                  <c:v>0.12690414694026622</c:v>
                </c:pt>
                <c:pt idx="1219">
                  <c:v>0.12690414694026622</c:v>
                </c:pt>
                <c:pt idx="1220">
                  <c:v>0.12690414694026622</c:v>
                </c:pt>
                <c:pt idx="1221">
                  <c:v>0.12690414694026622</c:v>
                </c:pt>
                <c:pt idx="1222">
                  <c:v>0.12690414694026622</c:v>
                </c:pt>
                <c:pt idx="1223">
                  <c:v>0.12690414694026622</c:v>
                </c:pt>
                <c:pt idx="1224">
                  <c:v>0.12690414694026622</c:v>
                </c:pt>
                <c:pt idx="1225">
                  <c:v>0.12690414694026622</c:v>
                </c:pt>
                <c:pt idx="1226">
                  <c:v>0.12690414694026622</c:v>
                </c:pt>
                <c:pt idx="1227">
                  <c:v>0.12690414694026622</c:v>
                </c:pt>
                <c:pt idx="1228">
                  <c:v>0.12690414694026622</c:v>
                </c:pt>
                <c:pt idx="1229">
                  <c:v>0.12690414694026622</c:v>
                </c:pt>
                <c:pt idx="1230">
                  <c:v>0.12690414694026622</c:v>
                </c:pt>
                <c:pt idx="1231">
                  <c:v>0.12690414694026622</c:v>
                </c:pt>
                <c:pt idx="1232">
                  <c:v>0.12690414694026622</c:v>
                </c:pt>
                <c:pt idx="1233">
                  <c:v>0.12690414694026622</c:v>
                </c:pt>
                <c:pt idx="1234">
                  <c:v>0.12690414694026622</c:v>
                </c:pt>
                <c:pt idx="1235">
                  <c:v>0.12690414694026622</c:v>
                </c:pt>
                <c:pt idx="1236">
                  <c:v>0.12690414694026622</c:v>
                </c:pt>
                <c:pt idx="1237">
                  <c:v>0.12690414694026622</c:v>
                </c:pt>
                <c:pt idx="1238">
                  <c:v>0.12690414694026622</c:v>
                </c:pt>
                <c:pt idx="1239">
                  <c:v>0.12690414694026622</c:v>
                </c:pt>
                <c:pt idx="1240">
                  <c:v>0.12690414694026622</c:v>
                </c:pt>
                <c:pt idx="1241">
                  <c:v>0.12690414694026622</c:v>
                </c:pt>
                <c:pt idx="1242">
                  <c:v>0.12690414694026622</c:v>
                </c:pt>
                <c:pt idx="1243">
                  <c:v>0.12690414694026622</c:v>
                </c:pt>
                <c:pt idx="1244">
                  <c:v>0.12690414694026622</c:v>
                </c:pt>
                <c:pt idx="1245">
                  <c:v>0.12690414694026622</c:v>
                </c:pt>
                <c:pt idx="1246">
                  <c:v>0.12690414694026622</c:v>
                </c:pt>
                <c:pt idx="1247">
                  <c:v>0.12690414694026622</c:v>
                </c:pt>
                <c:pt idx="1248">
                  <c:v>0.12690414694026622</c:v>
                </c:pt>
                <c:pt idx="1249">
                  <c:v>0.12690414694026622</c:v>
                </c:pt>
                <c:pt idx="1250">
                  <c:v>0.12690414694026622</c:v>
                </c:pt>
                <c:pt idx="1251">
                  <c:v>0.12690414694026622</c:v>
                </c:pt>
                <c:pt idx="1252">
                  <c:v>0.12690414694026622</c:v>
                </c:pt>
                <c:pt idx="1253">
                  <c:v>0.12690414694026622</c:v>
                </c:pt>
                <c:pt idx="1254">
                  <c:v>0.12690414694026622</c:v>
                </c:pt>
                <c:pt idx="1255">
                  <c:v>0.12690414694026622</c:v>
                </c:pt>
                <c:pt idx="1256">
                  <c:v>0.12690414694026622</c:v>
                </c:pt>
                <c:pt idx="1257">
                  <c:v>0.12690414694026622</c:v>
                </c:pt>
                <c:pt idx="1258">
                  <c:v>0.12690414694026622</c:v>
                </c:pt>
                <c:pt idx="1259">
                  <c:v>0.12690414694026622</c:v>
                </c:pt>
                <c:pt idx="1260">
                  <c:v>0.12690414694026622</c:v>
                </c:pt>
                <c:pt idx="1261">
                  <c:v>0.12690414694026622</c:v>
                </c:pt>
                <c:pt idx="1262">
                  <c:v>0.12690414694026622</c:v>
                </c:pt>
                <c:pt idx="1263">
                  <c:v>0.12690414694026622</c:v>
                </c:pt>
                <c:pt idx="1264">
                  <c:v>0.12690414694026622</c:v>
                </c:pt>
                <c:pt idx="1265">
                  <c:v>0.12690414694026622</c:v>
                </c:pt>
                <c:pt idx="1266">
                  <c:v>0.12690414694026622</c:v>
                </c:pt>
                <c:pt idx="1267">
                  <c:v>0.12690414694026622</c:v>
                </c:pt>
                <c:pt idx="1268">
                  <c:v>0.12690414694026622</c:v>
                </c:pt>
                <c:pt idx="1269">
                  <c:v>0.12690414694026622</c:v>
                </c:pt>
                <c:pt idx="1270">
                  <c:v>0.12690414694026622</c:v>
                </c:pt>
                <c:pt idx="1271">
                  <c:v>0.12690414694026622</c:v>
                </c:pt>
                <c:pt idx="1272">
                  <c:v>0.12690414694026622</c:v>
                </c:pt>
                <c:pt idx="1273">
                  <c:v>0.12690414694026622</c:v>
                </c:pt>
                <c:pt idx="1274">
                  <c:v>0.12690414694026622</c:v>
                </c:pt>
                <c:pt idx="1275">
                  <c:v>0.12690414694026622</c:v>
                </c:pt>
                <c:pt idx="1276">
                  <c:v>0.12690414694026622</c:v>
                </c:pt>
                <c:pt idx="1277">
                  <c:v>0.12690414694026622</c:v>
                </c:pt>
                <c:pt idx="1278">
                  <c:v>0.12690414694026622</c:v>
                </c:pt>
                <c:pt idx="1279">
                  <c:v>0.12690414694026622</c:v>
                </c:pt>
                <c:pt idx="1280">
                  <c:v>0.12690414694026622</c:v>
                </c:pt>
                <c:pt idx="1281">
                  <c:v>0.12690414694026622</c:v>
                </c:pt>
                <c:pt idx="1282">
                  <c:v>0.12690414694026622</c:v>
                </c:pt>
                <c:pt idx="1283">
                  <c:v>0.12690414694026622</c:v>
                </c:pt>
                <c:pt idx="1284">
                  <c:v>0.12690414694026622</c:v>
                </c:pt>
                <c:pt idx="1285">
                  <c:v>0.12690414694026622</c:v>
                </c:pt>
                <c:pt idx="1286">
                  <c:v>0.12690414694026622</c:v>
                </c:pt>
                <c:pt idx="1287">
                  <c:v>0.12690414694026622</c:v>
                </c:pt>
                <c:pt idx="1288">
                  <c:v>0.12690414694026622</c:v>
                </c:pt>
                <c:pt idx="1289">
                  <c:v>0.12690414694026622</c:v>
                </c:pt>
                <c:pt idx="1290">
                  <c:v>0.12690414694026622</c:v>
                </c:pt>
                <c:pt idx="1291">
                  <c:v>0.12690414694026622</c:v>
                </c:pt>
                <c:pt idx="1292">
                  <c:v>0.12690414694026622</c:v>
                </c:pt>
                <c:pt idx="1293">
                  <c:v>0.12690414694026622</c:v>
                </c:pt>
                <c:pt idx="1294">
                  <c:v>0.12690414694026622</c:v>
                </c:pt>
                <c:pt idx="1295">
                  <c:v>0.12690414694026622</c:v>
                </c:pt>
                <c:pt idx="1296">
                  <c:v>0.12690414694026622</c:v>
                </c:pt>
                <c:pt idx="1297">
                  <c:v>0.12690414694026622</c:v>
                </c:pt>
                <c:pt idx="1298">
                  <c:v>0.12690414694026622</c:v>
                </c:pt>
                <c:pt idx="1299">
                  <c:v>0.12690414694026622</c:v>
                </c:pt>
                <c:pt idx="1300">
                  <c:v>0.12690414694026622</c:v>
                </c:pt>
                <c:pt idx="1301">
                  <c:v>0.12690414694026622</c:v>
                </c:pt>
                <c:pt idx="1302">
                  <c:v>0.12690414694026622</c:v>
                </c:pt>
                <c:pt idx="1303">
                  <c:v>0.12690414694026622</c:v>
                </c:pt>
                <c:pt idx="1304">
                  <c:v>0.12690414694026622</c:v>
                </c:pt>
                <c:pt idx="1305">
                  <c:v>0.12690414694026622</c:v>
                </c:pt>
                <c:pt idx="1306">
                  <c:v>0.12690414694026622</c:v>
                </c:pt>
                <c:pt idx="1307">
                  <c:v>0.12690414694026622</c:v>
                </c:pt>
                <c:pt idx="1308">
                  <c:v>0.12690414694026622</c:v>
                </c:pt>
                <c:pt idx="1309">
                  <c:v>0.12690414694026622</c:v>
                </c:pt>
                <c:pt idx="1310">
                  <c:v>0.12690414694026622</c:v>
                </c:pt>
                <c:pt idx="1311">
                  <c:v>0.12690414694026622</c:v>
                </c:pt>
                <c:pt idx="1312">
                  <c:v>0.12690414694026622</c:v>
                </c:pt>
                <c:pt idx="1313">
                  <c:v>0.12690414694026622</c:v>
                </c:pt>
                <c:pt idx="1314">
                  <c:v>0.12690414694026622</c:v>
                </c:pt>
                <c:pt idx="1315">
                  <c:v>0.12690414694026622</c:v>
                </c:pt>
                <c:pt idx="1316">
                  <c:v>0.12690414694026622</c:v>
                </c:pt>
                <c:pt idx="1317">
                  <c:v>0.12690414694026622</c:v>
                </c:pt>
                <c:pt idx="1318">
                  <c:v>0.12690414694026622</c:v>
                </c:pt>
                <c:pt idx="1319">
                  <c:v>0.12690414694026622</c:v>
                </c:pt>
                <c:pt idx="1320">
                  <c:v>0.12690414694026622</c:v>
                </c:pt>
                <c:pt idx="1321">
                  <c:v>0.12690414694026622</c:v>
                </c:pt>
                <c:pt idx="1322">
                  <c:v>0.12690414694026622</c:v>
                </c:pt>
                <c:pt idx="1323">
                  <c:v>0.12690414694026622</c:v>
                </c:pt>
                <c:pt idx="1324">
                  <c:v>0.12690414694026622</c:v>
                </c:pt>
                <c:pt idx="1325">
                  <c:v>0.12690414694026622</c:v>
                </c:pt>
                <c:pt idx="1326">
                  <c:v>0.12690414694026622</c:v>
                </c:pt>
                <c:pt idx="1327">
                  <c:v>0.12690414694026622</c:v>
                </c:pt>
                <c:pt idx="1328">
                  <c:v>0.12690414694026622</c:v>
                </c:pt>
                <c:pt idx="1329">
                  <c:v>0.12690414694026622</c:v>
                </c:pt>
                <c:pt idx="1330">
                  <c:v>0.12690414694026622</c:v>
                </c:pt>
                <c:pt idx="1331">
                  <c:v>0.12690414694026622</c:v>
                </c:pt>
                <c:pt idx="1332">
                  <c:v>0.12690414694026622</c:v>
                </c:pt>
                <c:pt idx="1333">
                  <c:v>0.12690414694026622</c:v>
                </c:pt>
                <c:pt idx="1334">
                  <c:v>0.12690414694026622</c:v>
                </c:pt>
                <c:pt idx="1335">
                  <c:v>0.12690414694026622</c:v>
                </c:pt>
                <c:pt idx="1336">
                  <c:v>0.12690414694026622</c:v>
                </c:pt>
                <c:pt idx="1337">
                  <c:v>0.12690414694026622</c:v>
                </c:pt>
                <c:pt idx="1338">
                  <c:v>0.12690414694026622</c:v>
                </c:pt>
                <c:pt idx="1339">
                  <c:v>0.12690414694026622</c:v>
                </c:pt>
                <c:pt idx="1340">
                  <c:v>0.12690414694026622</c:v>
                </c:pt>
                <c:pt idx="1341">
                  <c:v>0.12690414694026622</c:v>
                </c:pt>
                <c:pt idx="1342">
                  <c:v>0.12690414694026622</c:v>
                </c:pt>
                <c:pt idx="1343">
                  <c:v>0.12690414694026622</c:v>
                </c:pt>
                <c:pt idx="1344">
                  <c:v>0.12690414694026622</c:v>
                </c:pt>
                <c:pt idx="1345">
                  <c:v>0.12690414694026622</c:v>
                </c:pt>
                <c:pt idx="1346">
                  <c:v>0.12690414694026622</c:v>
                </c:pt>
                <c:pt idx="1347">
                  <c:v>0.12690414694026622</c:v>
                </c:pt>
                <c:pt idx="1348">
                  <c:v>0.12690414694026622</c:v>
                </c:pt>
                <c:pt idx="1349">
                  <c:v>0.12690414694026622</c:v>
                </c:pt>
                <c:pt idx="1350">
                  <c:v>0.12690414694026622</c:v>
                </c:pt>
                <c:pt idx="1351">
                  <c:v>0.12690414694026622</c:v>
                </c:pt>
                <c:pt idx="1352">
                  <c:v>0.12690414694026622</c:v>
                </c:pt>
                <c:pt idx="1353">
                  <c:v>0.12690414694026622</c:v>
                </c:pt>
                <c:pt idx="1354">
                  <c:v>0.12690414694026622</c:v>
                </c:pt>
                <c:pt idx="1355">
                  <c:v>0.12690414694026622</c:v>
                </c:pt>
                <c:pt idx="1356">
                  <c:v>0.12690414694026622</c:v>
                </c:pt>
                <c:pt idx="1357">
                  <c:v>0.12690414694026622</c:v>
                </c:pt>
                <c:pt idx="1358">
                  <c:v>0.12690414694026622</c:v>
                </c:pt>
                <c:pt idx="1359">
                  <c:v>0.12690414694026622</c:v>
                </c:pt>
                <c:pt idx="1360">
                  <c:v>0.12690414694026622</c:v>
                </c:pt>
                <c:pt idx="1361">
                  <c:v>0.12690414694026622</c:v>
                </c:pt>
                <c:pt idx="1362">
                  <c:v>0.12690414694026622</c:v>
                </c:pt>
                <c:pt idx="1363">
                  <c:v>0.12690414694026622</c:v>
                </c:pt>
                <c:pt idx="1364">
                  <c:v>0.12690414694026622</c:v>
                </c:pt>
                <c:pt idx="1365">
                  <c:v>0.12690414694026622</c:v>
                </c:pt>
                <c:pt idx="1366">
                  <c:v>0.12690414694026622</c:v>
                </c:pt>
                <c:pt idx="1367">
                  <c:v>0.12690414694026622</c:v>
                </c:pt>
                <c:pt idx="1368">
                  <c:v>0.12690414694026622</c:v>
                </c:pt>
                <c:pt idx="1369">
                  <c:v>0.12690414694026622</c:v>
                </c:pt>
                <c:pt idx="1370">
                  <c:v>0.12690414694026622</c:v>
                </c:pt>
                <c:pt idx="1371">
                  <c:v>0.12690414694026622</c:v>
                </c:pt>
                <c:pt idx="1372">
                  <c:v>0.12690414694026622</c:v>
                </c:pt>
                <c:pt idx="1373">
                  <c:v>0.12690414694026622</c:v>
                </c:pt>
                <c:pt idx="1374">
                  <c:v>0.12690414694026622</c:v>
                </c:pt>
                <c:pt idx="1375">
                  <c:v>0.12690414694026622</c:v>
                </c:pt>
                <c:pt idx="1376">
                  <c:v>0.12690414694026622</c:v>
                </c:pt>
                <c:pt idx="1377">
                  <c:v>0.12690414694026622</c:v>
                </c:pt>
                <c:pt idx="1378">
                  <c:v>0.12690414694026622</c:v>
                </c:pt>
                <c:pt idx="1379">
                  <c:v>0.12690414694026622</c:v>
                </c:pt>
                <c:pt idx="1380">
                  <c:v>0.12690414694026622</c:v>
                </c:pt>
                <c:pt idx="1381">
                  <c:v>0.12690414694026622</c:v>
                </c:pt>
                <c:pt idx="1382">
                  <c:v>0.12690414694026622</c:v>
                </c:pt>
                <c:pt idx="1383">
                  <c:v>0.12690414694026622</c:v>
                </c:pt>
                <c:pt idx="1384">
                  <c:v>0.12690414694026622</c:v>
                </c:pt>
                <c:pt idx="1385">
                  <c:v>0.12690414694026622</c:v>
                </c:pt>
                <c:pt idx="1386">
                  <c:v>0.12690414694026622</c:v>
                </c:pt>
                <c:pt idx="1387">
                  <c:v>0.12690414694026622</c:v>
                </c:pt>
                <c:pt idx="1388">
                  <c:v>0.12690414694026622</c:v>
                </c:pt>
                <c:pt idx="1389">
                  <c:v>0.12690414694026622</c:v>
                </c:pt>
                <c:pt idx="1390">
                  <c:v>0.12690414694026622</c:v>
                </c:pt>
                <c:pt idx="1391">
                  <c:v>0.12690414694026622</c:v>
                </c:pt>
                <c:pt idx="1392">
                  <c:v>0.12690414694026622</c:v>
                </c:pt>
                <c:pt idx="1393">
                  <c:v>0.12690414694026622</c:v>
                </c:pt>
                <c:pt idx="1394">
                  <c:v>0.12690414694026622</c:v>
                </c:pt>
                <c:pt idx="1395">
                  <c:v>0.12690414694026622</c:v>
                </c:pt>
                <c:pt idx="1396">
                  <c:v>0.12690414694026622</c:v>
                </c:pt>
                <c:pt idx="1397">
                  <c:v>0.12690414694026622</c:v>
                </c:pt>
                <c:pt idx="1398">
                  <c:v>0.12690414694026622</c:v>
                </c:pt>
                <c:pt idx="1399">
                  <c:v>0.12690414694026622</c:v>
                </c:pt>
                <c:pt idx="1400">
                  <c:v>0.12690414694026622</c:v>
                </c:pt>
                <c:pt idx="1401">
                  <c:v>0.12690414694026622</c:v>
                </c:pt>
                <c:pt idx="1402">
                  <c:v>0.12690414694026622</c:v>
                </c:pt>
                <c:pt idx="1403">
                  <c:v>0.12690414694026622</c:v>
                </c:pt>
                <c:pt idx="1404">
                  <c:v>0.12690414694026622</c:v>
                </c:pt>
                <c:pt idx="1405">
                  <c:v>0.12690414694026622</c:v>
                </c:pt>
                <c:pt idx="1406">
                  <c:v>0.12690414694026622</c:v>
                </c:pt>
                <c:pt idx="1407">
                  <c:v>0.12690414694026622</c:v>
                </c:pt>
                <c:pt idx="1408">
                  <c:v>0.12690414694026622</c:v>
                </c:pt>
                <c:pt idx="1409">
                  <c:v>0.12690414694026622</c:v>
                </c:pt>
                <c:pt idx="1410">
                  <c:v>0.12690414694026622</c:v>
                </c:pt>
                <c:pt idx="1411">
                  <c:v>0.12690414694026622</c:v>
                </c:pt>
                <c:pt idx="1412">
                  <c:v>0.12690414694026622</c:v>
                </c:pt>
                <c:pt idx="1413">
                  <c:v>0.12690414694026622</c:v>
                </c:pt>
                <c:pt idx="1414">
                  <c:v>0.12690414694026622</c:v>
                </c:pt>
                <c:pt idx="1415">
                  <c:v>0.12690414694026622</c:v>
                </c:pt>
                <c:pt idx="1416">
                  <c:v>0.12690414694026622</c:v>
                </c:pt>
                <c:pt idx="1417">
                  <c:v>0.12690414694026622</c:v>
                </c:pt>
                <c:pt idx="1418">
                  <c:v>0.12690414694026622</c:v>
                </c:pt>
                <c:pt idx="1419">
                  <c:v>0.12690414694026622</c:v>
                </c:pt>
                <c:pt idx="1420">
                  <c:v>0.12690414694026622</c:v>
                </c:pt>
                <c:pt idx="1421">
                  <c:v>0.12690414694026622</c:v>
                </c:pt>
                <c:pt idx="1422">
                  <c:v>0.12690414694026622</c:v>
                </c:pt>
                <c:pt idx="1423">
                  <c:v>0.12690414694026622</c:v>
                </c:pt>
                <c:pt idx="1424">
                  <c:v>0.12690414694026622</c:v>
                </c:pt>
                <c:pt idx="1425">
                  <c:v>0.12690414694026622</c:v>
                </c:pt>
                <c:pt idx="1426">
                  <c:v>0.12690414694026622</c:v>
                </c:pt>
                <c:pt idx="1427">
                  <c:v>0.12690414694026622</c:v>
                </c:pt>
                <c:pt idx="1428">
                  <c:v>0.12690414694026622</c:v>
                </c:pt>
                <c:pt idx="1429">
                  <c:v>0.12690414694026622</c:v>
                </c:pt>
                <c:pt idx="1430">
                  <c:v>0.12690414694026622</c:v>
                </c:pt>
                <c:pt idx="1431">
                  <c:v>0.12690414694026622</c:v>
                </c:pt>
                <c:pt idx="1432">
                  <c:v>0.12690414694026622</c:v>
                </c:pt>
                <c:pt idx="1433">
                  <c:v>0.12690414694026622</c:v>
                </c:pt>
                <c:pt idx="1434">
                  <c:v>0.12690414694026622</c:v>
                </c:pt>
                <c:pt idx="1435">
                  <c:v>0.12690414694026622</c:v>
                </c:pt>
                <c:pt idx="1436">
                  <c:v>0.12690414694026622</c:v>
                </c:pt>
                <c:pt idx="1437">
                  <c:v>0.12690414694026622</c:v>
                </c:pt>
                <c:pt idx="1438">
                  <c:v>0.12690414694026622</c:v>
                </c:pt>
                <c:pt idx="1439">
                  <c:v>0.12690414694026622</c:v>
                </c:pt>
                <c:pt idx="1440">
                  <c:v>0.12690414694026622</c:v>
                </c:pt>
                <c:pt idx="1441">
                  <c:v>0.12690414694026622</c:v>
                </c:pt>
                <c:pt idx="1442">
                  <c:v>0.12690414694026622</c:v>
                </c:pt>
                <c:pt idx="1443">
                  <c:v>0.12690414694026622</c:v>
                </c:pt>
                <c:pt idx="1444">
                  <c:v>0.12690414694026622</c:v>
                </c:pt>
                <c:pt idx="1445">
                  <c:v>0.12690414694026622</c:v>
                </c:pt>
                <c:pt idx="1446">
                  <c:v>0.12690414694026622</c:v>
                </c:pt>
                <c:pt idx="1447">
                  <c:v>0.12690414694026622</c:v>
                </c:pt>
                <c:pt idx="1448">
                  <c:v>0.12690414694026622</c:v>
                </c:pt>
                <c:pt idx="1449">
                  <c:v>0.12690414694026622</c:v>
                </c:pt>
                <c:pt idx="1450">
                  <c:v>0.12690414694026622</c:v>
                </c:pt>
                <c:pt idx="1451">
                  <c:v>0.12690414694026622</c:v>
                </c:pt>
                <c:pt idx="1452">
                  <c:v>0.12690414694026622</c:v>
                </c:pt>
                <c:pt idx="1453">
                  <c:v>0.12690414694026622</c:v>
                </c:pt>
                <c:pt idx="1454">
                  <c:v>0.12690414694026622</c:v>
                </c:pt>
                <c:pt idx="1455">
                  <c:v>0.12690414694026622</c:v>
                </c:pt>
                <c:pt idx="1456">
                  <c:v>0.12690414694026622</c:v>
                </c:pt>
                <c:pt idx="1457">
                  <c:v>0.12690414694026622</c:v>
                </c:pt>
                <c:pt idx="1458">
                  <c:v>0.12690414694026622</c:v>
                </c:pt>
                <c:pt idx="1459">
                  <c:v>0.12690414694026622</c:v>
                </c:pt>
                <c:pt idx="1460">
                  <c:v>0.12690414694026622</c:v>
                </c:pt>
                <c:pt idx="1461">
                  <c:v>0.12690414694026622</c:v>
                </c:pt>
                <c:pt idx="1462">
                  <c:v>0.12690414694026622</c:v>
                </c:pt>
                <c:pt idx="1463">
                  <c:v>0.12690414694026622</c:v>
                </c:pt>
                <c:pt idx="1464">
                  <c:v>0.12690414694026622</c:v>
                </c:pt>
                <c:pt idx="1465">
                  <c:v>0.12690414694026622</c:v>
                </c:pt>
                <c:pt idx="1466">
                  <c:v>0.12690414694026622</c:v>
                </c:pt>
                <c:pt idx="1467">
                  <c:v>0.12690414694026622</c:v>
                </c:pt>
                <c:pt idx="1468">
                  <c:v>0.12690414694026622</c:v>
                </c:pt>
                <c:pt idx="1469">
                  <c:v>0.12690414694026622</c:v>
                </c:pt>
                <c:pt idx="1470">
                  <c:v>0.12690414694026622</c:v>
                </c:pt>
                <c:pt idx="1471">
                  <c:v>0.12690414694026622</c:v>
                </c:pt>
                <c:pt idx="1472">
                  <c:v>0.12690414694026622</c:v>
                </c:pt>
                <c:pt idx="1473">
                  <c:v>0.12690414694026622</c:v>
                </c:pt>
                <c:pt idx="1474">
                  <c:v>0.12690414694026622</c:v>
                </c:pt>
                <c:pt idx="1475">
                  <c:v>0.12690414694026622</c:v>
                </c:pt>
                <c:pt idx="1476">
                  <c:v>0.12690414694026622</c:v>
                </c:pt>
                <c:pt idx="1477">
                  <c:v>0.12690414694026622</c:v>
                </c:pt>
                <c:pt idx="1478">
                  <c:v>0.12690414694026622</c:v>
                </c:pt>
                <c:pt idx="1479">
                  <c:v>0.12690414694026622</c:v>
                </c:pt>
                <c:pt idx="1480">
                  <c:v>0.12690414694026622</c:v>
                </c:pt>
                <c:pt idx="1481">
                  <c:v>0.12690414694026622</c:v>
                </c:pt>
                <c:pt idx="1482">
                  <c:v>0.12690414694026622</c:v>
                </c:pt>
                <c:pt idx="1483">
                  <c:v>0.12690414694026622</c:v>
                </c:pt>
                <c:pt idx="1484">
                  <c:v>0.12690414694026622</c:v>
                </c:pt>
                <c:pt idx="1485">
                  <c:v>0.12690414694026622</c:v>
                </c:pt>
                <c:pt idx="1486">
                  <c:v>0.12690414694026622</c:v>
                </c:pt>
                <c:pt idx="1487">
                  <c:v>0.12690414694026622</c:v>
                </c:pt>
                <c:pt idx="1488">
                  <c:v>0.12690414694026622</c:v>
                </c:pt>
                <c:pt idx="1489">
                  <c:v>0.12690414694026622</c:v>
                </c:pt>
                <c:pt idx="1490">
                  <c:v>0.12690414694026622</c:v>
                </c:pt>
                <c:pt idx="1491">
                  <c:v>0.12690414694026622</c:v>
                </c:pt>
                <c:pt idx="1492">
                  <c:v>0.12690414694026622</c:v>
                </c:pt>
                <c:pt idx="1493">
                  <c:v>0.12690414694026622</c:v>
                </c:pt>
                <c:pt idx="1494">
                  <c:v>0.12690414694026622</c:v>
                </c:pt>
                <c:pt idx="1495">
                  <c:v>0.12690414694026622</c:v>
                </c:pt>
                <c:pt idx="1496">
                  <c:v>0.12690414694026622</c:v>
                </c:pt>
                <c:pt idx="1497">
                  <c:v>0.12690414694026622</c:v>
                </c:pt>
                <c:pt idx="1498">
                  <c:v>0.12690414694026622</c:v>
                </c:pt>
                <c:pt idx="1499">
                  <c:v>0.12690414694026622</c:v>
                </c:pt>
                <c:pt idx="1500">
                  <c:v>0.12690414694026622</c:v>
                </c:pt>
                <c:pt idx="1501">
                  <c:v>0.12690414694026622</c:v>
                </c:pt>
                <c:pt idx="1502">
                  <c:v>0.12690414694026622</c:v>
                </c:pt>
                <c:pt idx="1503">
                  <c:v>0.12690414694026622</c:v>
                </c:pt>
                <c:pt idx="1504">
                  <c:v>0.12690414694026622</c:v>
                </c:pt>
                <c:pt idx="1505">
                  <c:v>0.12690414694026622</c:v>
                </c:pt>
                <c:pt idx="1506">
                  <c:v>0.12690414694026622</c:v>
                </c:pt>
                <c:pt idx="1507">
                  <c:v>0.12690414694026622</c:v>
                </c:pt>
                <c:pt idx="1508">
                  <c:v>0.12690414694026622</c:v>
                </c:pt>
                <c:pt idx="1509">
                  <c:v>0.12690414694026622</c:v>
                </c:pt>
                <c:pt idx="1510">
                  <c:v>0.12690414694026622</c:v>
                </c:pt>
                <c:pt idx="1511">
                  <c:v>0.12690414694026622</c:v>
                </c:pt>
                <c:pt idx="1512">
                  <c:v>0.12690414694026622</c:v>
                </c:pt>
                <c:pt idx="1513">
                  <c:v>0.12690414694026622</c:v>
                </c:pt>
                <c:pt idx="1514">
                  <c:v>0.12690414694026622</c:v>
                </c:pt>
                <c:pt idx="1515">
                  <c:v>0.12690414694026622</c:v>
                </c:pt>
                <c:pt idx="1516">
                  <c:v>0.12690414694026622</c:v>
                </c:pt>
                <c:pt idx="1517">
                  <c:v>0.12690414694026622</c:v>
                </c:pt>
                <c:pt idx="1518">
                  <c:v>0.12690414694026622</c:v>
                </c:pt>
                <c:pt idx="1519">
                  <c:v>0.12690414694026622</c:v>
                </c:pt>
                <c:pt idx="1520">
                  <c:v>0.12690414694026622</c:v>
                </c:pt>
                <c:pt idx="1521">
                  <c:v>0.12690414694026622</c:v>
                </c:pt>
                <c:pt idx="1522">
                  <c:v>0.12690414694026622</c:v>
                </c:pt>
                <c:pt idx="1523">
                  <c:v>0.12690414694026622</c:v>
                </c:pt>
                <c:pt idx="1524">
                  <c:v>0.12690414694026622</c:v>
                </c:pt>
                <c:pt idx="1525">
                  <c:v>0.12690414694026622</c:v>
                </c:pt>
                <c:pt idx="1526">
                  <c:v>0.12690414694026622</c:v>
                </c:pt>
                <c:pt idx="1527">
                  <c:v>0.12690414694026622</c:v>
                </c:pt>
                <c:pt idx="1528">
                  <c:v>0.12690414694026622</c:v>
                </c:pt>
                <c:pt idx="1529">
                  <c:v>0.12690414694026622</c:v>
                </c:pt>
                <c:pt idx="1530">
                  <c:v>0.12690414694026622</c:v>
                </c:pt>
                <c:pt idx="1531">
                  <c:v>0.12690414694026622</c:v>
                </c:pt>
                <c:pt idx="1532">
                  <c:v>0.12690414694026622</c:v>
                </c:pt>
                <c:pt idx="1533">
                  <c:v>0.12690414694026622</c:v>
                </c:pt>
                <c:pt idx="1534">
                  <c:v>0.12690414694026622</c:v>
                </c:pt>
                <c:pt idx="1535">
                  <c:v>0.12690414694026622</c:v>
                </c:pt>
                <c:pt idx="1536">
                  <c:v>0.12690414694026622</c:v>
                </c:pt>
                <c:pt idx="1537">
                  <c:v>0.12690414694026622</c:v>
                </c:pt>
                <c:pt idx="1538">
                  <c:v>0.12690414694026622</c:v>
                </c:pt>
                <c:pt idx="1539">
                  <c:v>0.12690414694026622</c:v>
                </c:pt>
                <c:pt idx="1540">
                  <c:v>0.12690414694026622</c:v>
                </c:pt>
                <c:pt idx="1541">
                  <c:v>0.12690414694026622</c:v>
                </c:pt>
                <c:pt idx="1542">
                  <c:v>0.12690414694026622</c:v>
                </c:pt>
                <c:pt idx="1543">
                  <c:v>0.12690414694026622</c:v>
                </c:pt>
                <c:pt idx="1544">
                  <c:v>0.12690414694026622</c:v>
                </c:pt>
                <c:pt idx="1545">
                  <c:v>0.12690414694026622</c:v>
                </c:pt>
                <c:pt idx="1546">
                  <c:v>0.12690414694026622</c:v>
                </c:pt>
                <c:pt idx="1547">
                  <c:v>0.12690414694026622</c:v>
                </c:pt>
                <c:pt idx="1548">
                  <c:v>0.12690414694026622</c:v>
                </c:pt>
                <c:pt idx="1549">
                  <c:v>0.12690414694026622</c:v>
                </c:pt>
                <c:pt idx="1550">
                  <c:v>0.12690414694026622</c:v>
                </c:pt>
                <c:pt idx="1551">
                  <c:v>0.12690414694026622</c:v>
                </c:pt>
                <c:pt idx="1552">
                  <c:v>0.12690414694026622</c:v>
                </c:pt>
                <c:pt idx="1553">
                  <c:v>0.12690414694026622</c:v>
                </c:pt>
                <c:pt idx="1554">
                  <c:v>0.12690414694026622</c:v>
                </c:pt>
                <c:pt idx="1555">
                  <c:v>0.12690414694026622</c:v>
                </c:pt>
                <c:pt idx="1556">
                  <c:v>0.12690414694026622</c:v>
                </c:pt>
                <c:pt idx="1557">
                  <c:v>0.12690414694026622</c:v>
                </c:pt>
                <c:pt idx="1558">
                  <c:v>0.12690414694026622</c:v>
                </c:pt>
                <c:pt idx="1559">
                  <c:v>0.12690414694026622</c:v>
                </c:pt>
                <c:pt idx="1560">
                  <c:v>0.12690414694026622</c:v>
                </c:pt>
                <c:pt idx="1561">
                  <c:v>0.12690414694026622</c:v>
                </c:pt>
                <c:pt idx="1562">
                  <c:v>0.12690414694026622</c:v>
                </c:pt>
                <c:pt idx="1563">
                  <c:v>0.12690414694026622</c:v>
                </c:pt>
                <c:pt idx="1564">
                  <c:v>0.12690414694026622</c:v>
                </c:pt>
                <c:pt idx="1565">
                  <c:v>0.12690414694026622</c:v>
                </c:pt>
                <c:pt idx="1566">
                  <c:v>0.12690414694026622</c:v>
                </c:pt>
                <c:pt idx="1567">
                  <c:v>0.12690414694026622</c:v>
                </c:pt>
                <c:pt idx="1568">
                  <c:v>0.12690414694026622</c:v>
                </c:pt>
                <c:pt idx="1569">
                  <c:v>0.12690414694026622</c:v>
                </c:pt>
                <c:pt idx="1570">
                  <c:v>0.12690414694026622</c:v>
                </c:pt>
                <c:pt idx="1571">
                  <c:v>0.12690414694026622</c:v>
                </c:pt>
                <c:pt idx="1572">
                  <c:v>0.12690414694026622</c:v>
                </c:pt>
                <c:pt idx="1573">
                  <c:v>0.12690414694026622</c:v>
                </c:pt>
                <c:pt idx="1574">
                  <c:v>0.12690414694026622</c:v>
                </c:pt>
                <c:pt idx="1575">
                  <c:v>0.12690414694026622</c:v>
                </c:pt>
                <c:pt idx="1576">
                  <c:v>0.12690414694026622</c:v>
                </c:pt>
                <c:pt idx="1577">
                  <c:v>0.12690414694026622</c:v>
                </c:pt>
                <c:pt idx="1578">
                  <c:v>0.12690414694026622</c:v>
                </c:pt>
                <c:pt idx="1579">
                  <c:v>0.12690414694026622</c:v>
                </c:pt>
                <c:pt idx="1580">
                  <c:v>0.12690414694026622</c:v>
                </c:pt>
                <c:pt idx="1581">
                  <c:v>0.12690414694026622</c:v>
                </c:pt>
                <c:pt idx="1582">
                  <c:v>0.12690414694026622</c:v>
                </c:pt>
                <c:pt idx="1583">
                  <c:v>0.12690414694026622</c:v>
                </c:pt>
                <c:pt idx="1584">
                  <c:v>0.12690414694026622</c:v>
                </c:pt>
                <c:pt idx="1585">
                  <c:v>0.12690414694026622</c:v>
                </c:pt>
                <c:pt idx="1586">
                  <c:v>0.12690414694026622</c:v>
                </c:pt>
                <c:pt idx="1587">
                  <c:v>0.12690414694026622</c:v>
                </c:pt>
                <c:pt idx="1588">
                  <c:v>0.12690414694026622</c:v>
                </c:pt>
                <c:pt idx="1589">
                  <c:v>0.12690414694026622</c:v>
                </c:pt>
                <c:pt idx="1590">
                  <c:v>0.12690414694026622</c:v>
                </c:pt>
                <c:pt idx="1591">
                  <c:v>0.12690414694026622</c:v>
                </c:pt>
                <c:pt idx="1592">
                  <c:v>0.12690414694026622</c:v>
                </c:pt>
                <c:pt idx="1593">
                  <c:v>0.12690414694026622</c:v>
                </c:pt>
                <c:pt idx="1594">
                  <c:v>0.12690414694026622</c:v>
                </c:pt>
                <c:pt idx="1595">
                  <c:v>0.12690414694026622</c:v>
                </c:pt>
                <c:pt idx="1596">
                  <c:v>0.12690414694026622</c:v>
                </c:pt>
                <c:pt idx="1597">
                  <c:v>0.12690414694026622</c:v>
                </c:pt>
                <c:pt idx="1598">
                  <c:v>0.12690414694026622</c:v>
                </c:pt>
                <c:pt idx="1599">
                  <c:v>0.12690414694026622</c:v>
                </c:pt>
                <c:pt idx="1600">
                  <c:v>0.12690414694026622</c:v>
                </c:pt>
                <c:pt idx="1601">
                  <c:v>0.12690414694026622</c:v>
                </c:pt>
                <c:pt idx="1602">
                  <c:v>0.12690414694026622</c:v>
                </c:pt>
                <c:pt idx="1603">
                  <c:v>0.12690414694026622</c:v>
                </c:pt>
                <c:pt idx="1604">
                  <c:v>0.12690414694026622</c:v>
                </c:pt>
                <c:pt idx="1605">
                  <c:v>0.12690414694026622</c:v>
                </c:pt>
                <c:pt idx="1606">
                  <c:v>0.12690414694026622</c:v>
                </c:pt>
                <c:pt idx="1607">
                  <c:v>0.12690414694026622</c:v>
                </c:pt>
                <c:pt idx="1608">
                  <c:v>0.12690414694026622</c:v>
                </c:pt>
                <c:pt idx="1609">
                  <c:v>0.12690414694026622</c:v>
                </c:pt>
                <c:pt idx="1610">
                  <c:v>0.12690414694026622</c:v>
                </c:pt>
                <c:pt idx="1611">
                  <c:v>0.12690414694026622</c:v>
                </c:pt>
                <c:pt idx="1612">
                  <c:v>0.12690414694026622</c:v>
                </c:pt>
                <c:pt idx="1613">
                  <c:v>0.12690414694026622</c:v>
                </c:pt>
                <c:pt idx="1614">
                  <c:v>0.12690414694026622</c:v>
                </c:pt>
                <c:pt idx="1615">
                  <c:v>0.12690414694026622</c:v>
                </c:pt>
                <c:pt idx="1616">
                  <c:v>0.12690414694026622</c:v>
                </c:pt>
                <c:pt idx="1617">
                  <c:v>0.12690414694026622</c:v>
                </c:pt>
                <c:pt idx="1618">
                  <c:v>0.12690414694026622</c:v>
                </c:pt>
                <c:pt idx="1619">
                  <c:v>0.12690414694026622</c:v>
                </c:pt>
                <c:pt idx="1620">
                  <c:v>0.12690414694026622</c:v>
                </c:pt>
                <c:pt idx="1621">
                  <c:v>0.12690414694026622</c:v>
                </c:pt>
                <c:pt idx="1622">
                  <c:v>0.12690414694026622</c:v>
                </c:pt>
                <c:pt idx="1623">
                  <c:v>0.12690414694026622</c:v>
                </c:pt>
                <c:pt idx="1624">
                  <c:v>0.12690414694026622</c:v>
                </c:pt>
                <c:pt idx="1625">
                  <c:v>0.12690414694026622</c:v>
                </c:pt>
                <c:pt idx="1626">
                  <c:v>0.12690414694026622</c:v>
                </c:pt>
                <c:pt idx="1627">
                  <c:v>0.12690414694026622</c:v>
                </c:pt>
                <c:pt idx="1628">
                  <c:v>0.12690414694026622</c:v>
                </c:pt>
                <c:pt idx="1629">
                  <c:v>0.12690414694026622</c:v>
                </c:pt>
                <c:pt idx="1630">
                  <c:v>0.12690414694026622</c:v>
                </c:pt>
                <c:pt idx="1631">
                  <c:v>0.12690414694026622</c:v>
                </c:pt>
                <c:pt idx="1632">
                  <c:v>0.12690414694026622</c:v>
                </c:pt>
                <c:pt idx="1633">
                  <c:v>0.12690414694026622</c:v>
                </c:pt>
                <c:pt idx="1634">
                  <c:v>0.12690414694026622</c:v>
                </c:pt>
                <c:pt idx="1635">
                  <c:v>0.12690414694026622</c:v>
                </c:pt>
                <c:pt idx="1636">
                  <c:v>0.12690414694026622</c:v>
                </c:pt>
                <c:pt idx="1637">
                  <c:v>0.12690414694026622</c:v>
                </c:pt>
                <c:pt idx="1638">
                  <c:v>0.12690414694026622</c:v>
                </c:pt>
                <c:pt idx="1639">
                  <c:v>0.12690414694026622</c:v>
                </c:pt>
                <c:pt idx="1640">
                  <c:v>0.12690414694026622</c:v>
                </c:pt>
                <c:pt idx="1641">
                  <c:v>0.12690414694026622</c:v>
                </c:pt>
                <c:pt idx="1642">
                  <c:v>0.12690414694026622</c:v>
                </c:pt>
                <c:pt idx="1643">
                  <c:v>0.12690414694026622</c:v>
                </c:pt>
                <c:pt idx="1644">
                  <c:v>0.12690414694026622</c:v>
                </c:pt>
                <c:pt idx="1645">
                  <c:v>0.12690414694026622</c:v>
                </c:pt>
                <c:pt idx="1646">
                  <c:v>0.12690414694026622</c:v>
                </c:pt>
                <c:pt idx="1647">
                  <c:v>0.12690414694026622</c:v>
                </c:pt>
                <c:pt idx="1648">
                  <c:v>0.12690414694026622</c:v>
                </c:pt>
                <c:pt idx="1649">
                  <c:v>0.12690414694026622</c:v>
                </c:pt>
                <c:pt idx="1650">
                  <c:v>0.12690414694026622</c:v>
                </c:pt>
                <c:pt idx="1651">
                  <c:v>0.12690414694026622</c:v>
                </c:pt>
                <c:pt idx="1652">
                  <c:v>0.12690414694026622</c:v>
                </c:pt>
                <c:pt idx="1653">
                  <c:v>0.12690414694026622</c:v>
                </c:pt>
                <c:pt idx="1654">
                  <c:v>0.12690414694026622</c:v>
                </c:pt>
                <c:pt idx="1655">
                  <c:v>0.12690414694026622</c:v>
                </c:pt>
                <c:pt idx="1656">
                  <c:v>0.12690414694026622</c:v>
                </c:pt>
                <c:pt idx="1657">
                  <c:v>0.12690414694026622</c:v>
                </c:pt>
                <c:pt idx="1658">
                  <c:v>0.12690414694026622</c:v>
                </c:pt>
                <c:pt idx="1659">
                  <c:v>0.12690414694026622</c:v>
                </c:pt>
                <c:pt idx="1660">
                  <c:v>0.12690414694026622</c:v>
                </c:pt>
                <c:pt idx="1661">
                  <c:v>0.12690414694026622</c:v>
                </c:pt>
                <c:pt idx="1662">
                  <c:v>0.12690414694026622</c:v>
                </c:pt>
                <c:pt idx="1663">
                  <c:v>0.12690414694026622</c:v>
                </c:pt>
                <c:pt idx="1664">
                  <c:v>0.12690414694026622</c:v>
                </c:pt>
                <c:pt idx="1665">
                  <c:v>0.12690414694026622</c:v>
                </c:pt>
                <c:pt idx="1666">
                  <c:v>0.12690414694026622</c:v>
                </c:pt>
                <c:pt idx="1667">
                  <c:v>0.12690414694026622</c:v>
                </c:pt>
                <c:pt idx="1668">
                  <c:v>0.12690414694026622</c:v>
                </c:pt>
                <c:pt idx="1669">
                  <c:v>0.12690414694026622</c:v>
                </c:pt>
                <c:pt idx="1670">
                  <c:v>0.12690414694026622</c:v>
                </c:pt>
                <c:pt idx="1671">
                  <c:v>0.12690414694026622</c:v>
                </c:pt>
                <c:pt idx="1672">
                  <c:v>0.12690414694026622</c:v>
                </c:pt>
                <c:pt idx="1673">
                  <c:v>0.12690414694026622</c:v>
                </c:pt>
                <c:pt idx="1674">
                  <c:v>0.12690414694026622</c:v>
                </c:pt>
                <c:pt idx="1675">
                  <c:v>0.12690414694026622</c:v>
                </c:pt>
                <c:pt idx="1676">
                  <c:v>0.12690414694026622</c:v>
                </c:pt>
                <c:pt idx="1677">
                  <c:v>0.12690414694026622</c:v>
                </c:pt>
                <c:pt idx="1678">
                  <c:v>0.12690414694026622</c:v>
                </c:pt>
                <c:pt idx="1679">
                  <c:v>0.12690414694026622</c:v>
                </c:pt>
                <c:pt idx="1680">
                  <c:v>0.12690414694026622</c:v>
                </c:pt>
                <c:pt idx="1681">
                  <c:v>0.12690414694026622</c:v>
                </c:pt>
                <c:pt idx="1682">
                  <c:v>0.12690414694026622</c:v>
                </c:pt>
                <c:pt idx="1683">
                  <c:v>0.12690414694026622</c:v>
                </c:pt>
                <c:pt idx="1684">
                  <c:v>0.12690414694026622</c:v>
                </c:pt>
                <c:pt idx="1685">
                  <c:v>0.12690414694026622</c:v>
                </c:pt>
                <c:pt idx="1686">
                  <c:v>0.12690414694026622</c:v>
                </c:pt>
                <c:pt idx="1687">
                  <c:v>0.12690414694026622</c:v>
                </c:pt>
                <c:pt idx="1688">
                  <c:v>0.12690414694026622</c:v>
                </c:pt>
                <c:pt idx="1689">
                  <c:v>0.12690414694026622</c:v>
                </c:pt>
                <c:pt idx="1690">
                  <c:v>0.12690414694026622</c:v>
                </c:pt>
                <c:pt idx="1691">
                  <c:v>0.12690414694026622</c:v>
                </c:pt>
                <c:pt idx="1692">
                  <c:v>0.12690414694026622</c:v>
                </c:pt>
                <c:pt idx="1693">
                  <c:v>0.12690414694026622</c:v>
                </c:pt>
                <c:pt idx="1694">
                  <c:v>0.12690414694026622</c:v>
                </c:pt>
                <c:pt idx="1695">
                  <c:v>0.12690414694026622</c:v>
                </c:pt>
                <c:pt idx="1696">
                  <c:v>0.12690414694026622</c:v>
                </c:pt>
                <c:pt idx="1697">
                  <c:v>0.12690414694026622</c:v>
                </c:pt>
                <c:pt idx="1698">
                  <c:v>0.12690414694026622</c:v>
                </c:pt>
                <c:pt idx="1699">
                  <c:v>0.12690414694026622</c:v>
                </c:pt>
                <c:pt idx="1700">
                  <c:v>0.12690414694026622</c:v>
                </c:pt>
                <c:pt idx="1701">
                  <c:v>0.12690414694026622</c:v>
                </c:pt>
                <c:pt idx="1702">
                  <c:v>0.12690414694026622</c:v>
                </c:pt>
                <c:pt idx="1703">
                  <c:v>0.12690414694026622</c:v>
                </c:pt>
                <c:pt idx="1704">
                  <c:v>0.12690414694026622</c:v>
                </c:pt>
                <c:pt idx="1705">
                  <c:v>0.12690414694026622</c:v>
                </c:pt>
                <c:pt idx="1706">
                  <c:v>0.12690414694026622</c:v>
                </c:pt>
                <c:pt idx="1707">
                  <c:v>0.12690414694026622</c:v>
                </c:pt>
                <c:pt idx="1708">
                  <c:v>0.12690414694026622</c:v>
                </c:pt>
                <c:pt idx="1709">
                  <c:v>0.12690414694026622</c:v>
                </c:pt>
                <c:pt idx="1710">
                  <c:v>0.12690414694026622</c:v>
                </c:pt>
                <c:pt idx="1711">
                  <c:v>0.12690414694026622</c:v>
                </c:pt>
                <c:pt idx="1712">
                  <c:v>0.12690414694026622</c:v>
                </c:pt>
                <c:pt idx="1713">
                  <c:v>0.12690414694026622</c:v>
                </c:pt>
                <c:pt idx="1714">
                  <c:v>0.12690414694026622</c:v>
                </c:pt>
                <c:pt idx="1715">
                  <c:v>0.12690414694026622</c:v>
                </c:pt>
                <c:pt idx="1716">
                  <c:v>0.12690414694026622</c:v>
                </c:pt>
                <c:pt idx="1717">
                  <c:v>0.12690414694026622</c:v>
                </c:pt>
                <c:pt idx="1718">
                  <c:v>0.12690414694026622</c:v>
                </c:pt>
                <c:pt idx="1719">
                  <c:v>0.12690414694026622</c:v>
                </c:pt>
                <c:pt idx="1720">
                  <c:v>0.12690414694026622</c:v>
                </c:pt>
                <c:pt idx="1721">
                  <c:v>0.12690414694026622</c:v>
                </c:pt>
                <c:pt idx="1722">
                  <c:v>0.12690414694026622</c:v>
                </c:pt>
                <c:pt idx="1723">
                  <c:v>0.12690414694026622</c:v>
                </c:pt>
                <c:pt idx="1724">
                  <c:v>0.12690414694026622</c:v>
                </c:pt>
                <c:pt idx="1725">
                  <c:v>0.12690414694026622</c:v>
                </c:pt>
                <c:pt idx="1726">
                  <c:v>0.12690414694026622</c:v>
                </c:pt>
                <c:pt idx="1727">
                  <c:v>0.12690414694026622</c:v>
                </c:pt>
                <c:pt idx="1728">
                  <c:v>0.12690414694026622</c:v>
                </c:pt>
                <c:pt idx="1729">
                  <c:v>0.12690414694026622</c:v>
                </c:pt>
                <c:pt idx="1730">
                  <c:v>0.12690414694026622</c:v>
                </c:pt>
                <c:pt idx="1731">
                  <c:v>0.12690414694026622</c:v>
                </c:pt>
                <c:pt idx="1732">
                  <c:v>0.12690414694026622</c:v>
                </c:pt>
                <c:pt idx="1733">
                  <c:v>0.12690414694026622</c:v>
                </c:pt>
                <c:pt idx="1734">
                  <c:v>0.12690414694026622</c:v>
                </c:pt>
                <c:pt idx="1735">
                  <c:v>0.12690414694026622</c:v>
                </c:pt>
                <c:pt idx="1736">
                  <c:v>0.12690414694026622</c:v>
                </c:pt>
                <c:pt idx="1737">
                  <c:v>0.12690414694026622</c:v>
                </c:pt>
                <c:pt idx="1738">
                  <c:v>0.12690414694026622</c:v>
                </c:pt>
                <c:pt idx="1739">
                  <c:v>0.12690414694026622</c:v>
                </c:pt>
                <c:pt idx="1740">
                  <c:v>0.12690414694026622</c:v>
                </c:pt>
                <c:pt idx="1741">
                  <c:v>0.12690414694026622</c:v>
                </c:pt>
                <c:pt idx="1742">
                  <c:v>0.12690414694026622</c:v>
                </c:pt>
                <c:pt idx="1743">
                  <c:v>0.12690414694026622</c:v>
                </c:pt>
                <c:pt idx="1744">
                  <c:v>0.12690414694026622</c:v>
                </c:pt>
                <c:pt idx="1745">
                  <c:v>0.12690414694026622</c:v>
                </c:pt>
                <c:pt idx="1746">
                  <c:v>0.12690414694026622</c:v>
                </c:pt>
                <c:pt idx="1747">
                  <c:v>0.12690414694026622</c:v>
                </c:pt>
                <c:pt idx="1748">
                  <c:v>0.12690414694026622</c:v>
                </c:pt>
                <c:pt idx="1749">
                  <c:v>0.12690414694026622</c:v>
                </c:pt>
                <c:pt idx="1750">
                  <c:v>0.12690414694026622</c:v>
                </c:pt>
                <c:pt idx="1751">
                  <c:v>0.12690414694026622</c:v>
                </c:pt>
                <c:pt idx="1752">
                  <c:v>0.12690414694026622</c:v>
                </c:pt>
                <c:pt idx="1753">
                  <c:v>0.12690414694026622</c:v>
                </c:pt>
                <c:pt idx="1754">
                  <c:v>0.12690414694026622</c:v>
                </c:pt>
                <c:pt idx="1755">
                  <c:v>0.12690414694026622</c:v>
                </c:pt>
                <c:pt idx="1756">
                  <c:v>0.12690414694026622</c:v>
                </c:pt>
                <c:pt idx="1757">
                  <c:v>0.12690414694026622</c:v>
                </c:pt>
                <c:pt idx="1758">
                  <c:v>0.12690414694026622</c:v>
                </c:pt>
                <c:pt idx="1759">
                  <c:v>0.12690414694026622</c:v>
                </c:pt>
                <c:pt idx="1760">
                  <c:v>0.12690414694026622</c:v>
                </c:pt>
                <c:pt idx="1761">
                  <c:v>0.12690414694026622</c:v>
                </c:pt>
                <c:pt idx="1762">
                  <c:v>0.12690414694026622</c:v>
                </c:pt>
                <c:pt idx="1763">
                  <c:v>0.12690414694026622</c:v>
                </c:pt>
                <c:pt idx="1764">
                  <c:v>0.12690414694026622</c:v>
                </c:pt>
                <c:pt idx="1765">
                  <c:v>0.12690414694026622</c:v>
                </c:pt>
                <c:pt idx="1766">
                  <c:v>0.12690414694026622</c:v>
                </c:pt>
                <c:pt idx="1767">
                  <c:v>0.12690414694026622</c:v>
                </c:pt>
                <c:pt idx="1768">
                  <c:v>0.12690414694026622</c:v>
                </c:pt>
                <c:pt idx="1769">
                  <c:v>0.12690414694026622</c:v>
                </c:pt>
                <c:pt idx="1770">
                  <c:v>0.12690414694026622</c:v>
                </c:pt>
                <c:pt idx="1771">
                  <c:v>0.12690414694026622</c:v>
                </c:pt>
                <c:pt idx="1772">
                  <c:v>0.12690414694026622</c:v>
                </c:pt>
                <c:pt idx="1773">
                  <c:v>0.12690414694026622</c:v>
                </c:pt>
                <c:pt idx="1774">
                  <c:v>0.12690414694026622</c:v>
                </c:pt>
                <c:pt idx="1775">
                  <c:v>0.12690414694026622</c:v>
                </c:pt>
                <c:pt idx="1776">
                  <c:v>0.12690414694026622</c:v>
                </c:pt>
                <c:pt idx="1777">
                  <c:v>0.12690414694026622</c:v>
                </c:pt>
                <c:pt idx="1778">
                  <c:v>0.12690414694026622</c:v>
                </c:pt>
                <c:pt idx="1779">
                  <c:v>0.12690414694026622</c:v>
                </c:pt>
                <c:pt idx="1780">
                  <c:v>0.12690414694026622</c:v>
                </c:pt>
                <c:pt idx="1781">
                  <c:v>0.12690414694026622</c:v>
                </c:pt>
                <c:pt idx="1782">
                  <c:v>0.12690414694026622</c:v>
                </c:pt>
                <c:pt idx="1783">
                  <c:v>0.12690414694026622</c:v>
                </c:pt>
                <c:pt idx="1784">
                  <c:v>0.12690414694026622</c:v>
                </c:pt>
                <c:pt idx="1785">
                  <c:v>0.12690414694026622</c:v>
                </c:pt>
                <c:pt idx="1786">
                  <c:v>0.12690414694026622</c:v>
                </c:pt>
                <c:pt idx="1787">
                  <c:v>0.12690414694026622</c:v>
                </c:pt>
                <c:pt idx="1788">
                  <c:v>0.12690414694026622</c:v>
                </c:pt>
                <c:pt idx="1789">
                  <c:v>0.12690414694026622</c:v>
                </c:pt>
                <c:pt idx="1790">
                  <c:v>0.12690414694026622</c:v>
                </c:pt>
                <c:pt idx="1791">
                  <c:v>0.12690414694026622</c:v>
                </c:pt>
                <c:pt idx="1792">
                  <c:v>0.12690414694026622</c:v>
                </c:pt>
                <c:pt idx="1793">
                  <c:v>0.12690414694026622</c:v>
                </c:pt>
                <c:pt idx="1794">
                  <c:v>0.12690414694026622</c:v>
                </c:pt>
                <c:pt idx="1795">
                  <c:v>0.12690414694026622</c:v>
                </c:pt>
                <c:pt idx="1796">
                  <c:v>0.12690414694026622</c:v>
                </c:pt>
                <c:pt idx="1797">
                  <c:v>0.12690414694026622</c:v>
                </c:pt>
                <c:pt idx="1798">
                  <c:v>0.12690414694026622</c:v>
                </c:pt>
                <c:pt idx="1799">
                  <c:v>0.12690414694026622</c:v>
                </c:pt>
                <c:pt idx="1800">
                  <c:v>0.12690414694026622</c:v>
                </c:pt>
                <c:pt idx="1801">
                  <c:v>0.12690414694026622</c:v>
                </c:pt>
                <c:pt idx="1802">
                  <c:v>0.12690414694026622</c:v>
                </c:pt>
                <c:pt idx="1803">
                  <c:v>0.12690414694026622</c:v>
                </c:pt>
                <c:pt idx="1804">
                  <c:v>0.12690414694026622</c:v>
                </c:pt>
                <c:pt idx="1805">
                  <c:v>0.12690414694026622</c:v>
                </c:pt>
                <c:pt idx="1806">
                  <c:v>0.12690414694026622</c:v>
                </c:pt>
                <c:pt idx="1807">
                  <c:v>0.12690414694026622</c:v>
                </c:pt>
                <c:pt idx="1808">
                  <c:v>0.12690414694026622</c:v>
                </c:pt>
                <c:pt idx="1809">
                  <c:v>0.12690414694026622</c:v>
                </c:pt>
                <c:pt idx="1810">
                  <c:v>0.12690414694026622</c:v>
                </c:pt>
                <c:pt idx="1811">
                  <c:v>0.12690414694026622</c:v>
                </c:pt>
                <c:pt idx="1812">
                  <c:v>0.12690414694026622</c:v>
                </c:pt>
                <c:pt idx="1813">
                  <c:v>0.12690414694026622</c:v>
                </c:pt>
                <c:pt idx="1814">
                  <c:v>0.12690414694026622</c:v>
                </c:pt>
                <c:pt idx="1815">
                  <c:v>0.12690414694026622</c:v>
                </c:pt>
                <c:pt idx="1816">
                  <c:v>0.12690414694026622</c:v>
                </c:pt>
                <c:pt idx="1817">
                  <c:v>0.12690414694026622</c:v>
                </c:pt>
                <c:pt idx="1818">
                  <c:v>0.12690414694026622</c:v>
                </c:pt>
                <c:pt idx="1819">
                  <c:v>0.12690414694026622</c:v>
                </c:pt>
                <c:pt idx="1820">
                  <c:v>0.12690414694026622</c:v>
                </c:pt>
                <c:pt idx="1821">
                  <c:v>0.12690414694026622</c:v>
                </c:pt>
                <c:pt idx="1822">
                  <c:v>0.12690414694026622</c:v>
                </c:pt>
                <c:pt idx="1823">
                  <c:v>0.12690414694026622</c:v>
                </c:pt>
                <c:pt idx="1824">
                  <c:v>0.12690414694026622</c:v>
                </c:pt>
                <c:pt idx="1825">
                  <c:v>0.12690414694026622</c:v>
                </c:pt>
                <c:pt idx="1826">
                  <c:v>0.12690414694026622</c:v>
                </c:pt>
                <c:pt idx="1827">
                  <c:v>0.12690414694026622</c:v>
                </c:pt>
                <c:pt idx="1828">
                  <c:v>0.12690414694026622</c:v>
                </c:pt>
                <c:pt idx="1829">
                  <c:v>0.12690414694026622</c:v>
                </c:pt>
                <c:pt idx="1830">
                  <c:v>0.12690414694026622</c:v>
                </c:pt>
                <c:pt idx="1831">
                  <c:v>0.12690414694026622</c:v>
                </c:pt>
                <c:pt idx="1832">
                  <c:v>0.12690414694026622</c:v>
                </c:pt>
                <c:pt idx="1833">
                  <c:v>0.12690414694026622</c:v>
                </c:pt>
                <c:pt idx="1834">
                  <c:v>0.12690414694026622</c:v>
                </c:pt>
                <c:pt idx="1835">
                  <c:v>0.12690414694026622</c:v>
                </c:pt>
                <c:pt idx="1836">
                  <c:v>0.12690414694026622</c:v>
                </c:pt>
                <c:pt idx="1837">
                  <c:v>0.12690414694026622</c:v>
                </c:pt>
                <c:pt idx="1838">
                  <c:v>0.12690414694026622</c:v>
                </c:pt>
                <c:pt idx="1839">
                  <c:v>0.12690414694026622</c:v>
                </c:pt>
                <c:pt idx="1840">
                  <c:v>0.12690414694026622</c:v>
                </c:pt>
                <c:pt idx="1841">
                  <c:v>0.12690414694026622</c:v>
                </c:pt>
                <c:pt idx="1842">
                  <c:v>0.12690414694026622</c:v>
                </c:pt>
                <c:pt idx="1843">
                  <c:v>0.12690414694026622</c:v>
                </c:pt>
                <c:pt idx="1844">
                  <c:v>0.12690414694026622</c:v>
                </c:pt>
                <c:pt idx="1845">
                  <c:v>0.12690414694026622</c:v>
                </c:pt>
                <c:pt idx="1846">
                  <c:v>0.12690414694026622</c:v>
                </c:pt>
                <c:pt idx="1847">
                  <c:v>0.12690414694026622</c:v>
                </c:pt>
                <c:pt idx="1848">
                  <c:v>0.12690414694026622</c:v>
                </c:pt>
                <c:pt idx="1849">
                  <c:v>0.12690414694026622</c:v>
                </c:pt>
                <c:pt idx="1850">
                  <c:v>0.12690414694026622</c:v>
                </c:pt>
                <c:pt idx="1851">
                  <c:v>0.12690414694026622</c:v>
                </c:pt>
                <c:pt idx="1852">
                  <c:v>0.12690414694026622</c:v>
                </c:pt>
                <c:pt idx="1853">
                  <c:v>0.12690414694026622</c:v>
                </c:pt>
                <c:pt idx="1854">
                  <c:v>0.12690414694026622</c:v>
                </c:pt>
                <c:pt idx="1855">
                  <c:v>0.12690414694026622</c:v>
                </c:pt>
                <c:pt idx="1856">
                  <c:v>0.12690414694026622</c:v>
                </c:pt>
                <c:pt idx="1857">
                  <c:v>0.12690414694026622</c:v>
                </c:pt>
                <c:pt idx="1858">
                  <c:v>0.12690414694026622</c:v>
                </c:pt>
                <c:pt idx="1859">
                  <c:v>0.12690414694026622</c:v>
                </c:pt>
                <c:pt idx="1860">
                  <c:v>0.12690414694026622</c:v>
                </c:pt>
                <c:pt idx="1861">
                  <c:v>0.12690414694026622</c:v>
                </c:pt>
                <c:pt idx="1862">
                  <c:v>0.12690414694026622</c:v>
                </c:pt>
                <c:pt idx="1863">
                  <c:v>0.12690414694026622</c:v>
                </c:pt>
                <c:pt idx="1864">
                  <c:v>0.12690414694026622</c:v>
                </c:pt>
                <c:pt idx="1865">
                  <c:v>0.12690414694026622</c:v>
                </c:pt>
                <c:pt idx="1866">
                  <c:v>0.12690414694026622</c:v>
                </c:pt>
                <c:pt idx="1867">
                  <c:v>0.12690414694026622</c:v>
                </c:pt>
                <c:pt idx="1868">
                  <c:v>0.12690414694026622</c:v>
                </c:pt>
                <c:pt idx="1869">
                  <c:v>0.12690414694026622</c:v>
                </c:pt>
                <c:pt idx="1870">
                  <c:v>0.12690414694026622</c:v>
                </c:pt>
                <c:pt idx="1871">
                  <c:v>0.12690414694026622</c:v>
                </c:pt>
                <c:pt idx="1872">
                  <c:v>0.12690414694026622</c:v>
                </c:pt>
                <c:pt idx="1873">
                  <c:v>0.12690414694026622</c:v>
                </c:pt>
                <c:pt idx="1874">
                  <c:v>0.12690414694026622</c:v>
                </c:pt>
                <c:pt idx="1875">
                  <c:v>0.12690414694026622</c:v>
                </c:pt>
                <c:pt idx="1876">
                  <c:v>0.12690414694026622</c:v>
                </c:pt>
                <c:pt idx="1877">
                  <c:v>0.12690414694026622</c:v>
                </c:pt>
                <c:pt idx="1878">
                  <c:v>0.12690414694026622</c:v>
                </c:pt>
                <c:pt idx="1879">
                  <c:v>0.12690414694026622</c:v>
                </c:pt>
                <c:pt idx="1880">
                  <c:v>0.12690414694026622</c:v>
                </c:pt>
                <c:pt idx="1881">
                  <c:v>0.12690414694026622</c:v>
                </c:pt>
                <c:pt idx="1882">
                  <c:v>0.12690414694026622</c:v>
                </c:pt>
                <c:pt idx="1883">
                  <c:v>0.12690414694026622</c:v>
                </c:pt>
                <c:pt idx="1884">
                  <c:v>0.12690414694026622</c:v>
                </c:pt>
                <c:pt idx="1885">
                  <c:v>0.12690414694026622</c:v>
                </c:pt>
                <c:pt idx="1886">
                  <c:v>0.12690414694026622</c:v>
                </c:pt>
                <c:pt idx="1887">
                  <c:v>0.12690414694026622</c:v>
                </c:pt>
                <c:pt idx="1888">
                  <c:v>0.12690414694026622</c:v>
                </c:pt>
                <c:pt idx="1889">
                  <c:v>0.12690414694026622</c:v>
                </c:pt>
                <c:pt idx="1890">
                  <c:v>0.12690414694026622</c:v>
                </c:pt>
                <c:pt idx="1891">
                  <c:v>0.12690414694026622</c:v>
                </c:pt>
                <c:pt idx="1892">
                  <c:v>0.12690414694026622</c:v>
                </c:pt>
                <c:pt idx="1893">
                  <c:v>0.12690414694026622</c:v>
                </c:pt>
                <c:pt idx="1894">
                  <c:v>0.12690414694026622</c:v>
                </c:pt>
                <c:pt idx="1895">
                  <c:v>0.12690414694026622</c:v>
                </c:pt>
                <c:pt idx="1896">
                  <c:v>0.12690414694026622</c:v>
                </c:pt>
                <c:pt idx="1897">
                  <c:v>0.12690414694026622</c:v>
                </c:pt>
                <c:pt idx="1898">
                  <c:v>0.12690414694026622</c:v>
                </c:pt>
                <c:pt idx="1899">
                  <c:v>0.12690414694026622</c:v>
                </c:pt>
                <c:pt idx="1900">
                  <c:v>0.12690414694026622</c:v>
                </c:pt>
                <c:pt idx="1901">
                  <c:v>0.12690414694026622</c:v>
                </c:pt>
                <c:pt idx="1902">
                  <c:v>0.12690414694026622</c:v>
                </c:pt>
                <c:pt idx="1903">
                  <c:v>0.12690414694026622</c:v>
                </c:pt>
                <c:pt idx="1904">
                  <c:v>0.12690414694026622</c:v>
                </c:pt>
                <c:pt idx="1905">
                  <c:v>0.12690414694026622</c:v>
                </c:pt>
                <c:pt idx="1906">
                  <c:v>0.12690414694026622</c:v>
                </c:pt>
                <c:pt idx="1907">
                  <c:v>0.12690414694026622</c:v>
                </c:pt>
                <c:pt idx="1908">
                  <c:v>0.12690414694026622</c:v>
                </c:pt>
                <c:pt idx="1909">
                  <c:v>0.12690414694026622</c:v>
                </c:pt>
                <c:pt idx="1910">
                  <c:v>0.12690414694026622</c:v>
                </c:pt>
                <c:pt idx="1911">
                  <c:v>0.12690414694026622</c:v>
                </c:pt>
                <c:pt idx="1912">
                  <c:v>0.12690414694026622</c:v>
                </c:pt>
                <c:pt idx="1913">
                  <c:v>0.12690414694026622</c:v>
                </c:pt>
                <c:pt idx="1914">
                  <c:v>0.12690414694026622</c:v>
                </c:pt>
                <c:pt idx="1915">
                  <c:v>0.12690414694026622</c:v>
                </c:pt>
                <c:pt idx="1916">
                  <c:v>0.12690414694026622</c:v>
                </c:pt>
                <c:pt idx="1917">
                  <c:v>0.12690414694026622</c:v>
                </c:pt>
                <c:pt idx="1918">
                  <c:v>0.12690414694026622</c:v>
                </c:pt>
                <c:pt idx="1919">
                  <c:v>0.12690414694026622</c:v>
                </c:pt>
                <c:pt idx="1920">
                  <c:v>0.12690414694026622</c:v>
                </c:pt>
                <c:pt idx="1921">
                  <c:v>0.12690414694026622</c:v>
                </c:pt>
                <c:pt idx="1922">
                  <c:v>0.12690414694026622</c:v>
                </c:pt>
                <c:pt idx="1923">
                  <c:v>0.12690414694026622</c:v>
                </c:pt>
                <c:pt idx="1924">
                  <c:v>0.12690414694026622</c:v>
                </c:pt>
                <c:pt idx="1925">
                  <c:v>0.12690414694026622</c:v>
                </c:pt>
                <c:pt idx="1926">
                  <c:v>0.12690414694026622</c:v>
                </c:pt>
                <c:pt idx="1927">
                  <c:v>0.12690414694026622</c:v>
                </c:pt>
                <c:pt idx="1928">
                  <c:v>0.12690414694026622</c:v>
                </c:pt>
                <c:pt idx="1929">
                  <c:v>0.12690414694026622</c:v>
                </c:pt>
                <c:pt idx="1930">
                  <c:v>0.12690414694026622</c:v>
                </c:pt>
                <c:pt idx="1931">
                  <c:v>0.12690414694026622</c:v>
                </c:pt>
                <c:pt idx="1932">
                  <c:v>0.12690414694026622</c:v>
                </c:pt>
                <c:pt idx="1933">
                  <c:v>0.12690414694026622</c:v>
                </c:pt>
                <c:pt idx="1934">
                  <c:v>0.12690414694026622</c:v>
                </c:pt>
                <c:pt idx="1935">
                  <c:v>0.12690414694026622</c:v>
                </c:pt>
                <c:pt idx="1936">
                  <c:v>0.12690414694026622</c:v>
                </c:pt>
                <c:pt idx="1937">
                  <c:v>0.12690414694026622</c:v>
                </c:pt>
                <c:pt idx="1938">
                  <c:v>0.12690414694026622</c:v>
                </c:pt>
                <c:pt idx="1939">
                  <c:v>0.12690414694026622</c:v>
                </c:pt>
                <c:pt idx="1940">
                  <c:v>0.12690414694026622</c:v>
                </c:pt>
                <c:pt idx="1941">
                  <c:v>0.12690414694026622</c:v>
                </c:pt>
                <c:pt idx="1942">
                  <c:v>0.12690414694026622</c:v>
                </c:pt>
                <c:pt idx="1943">
                  <c:v>0.12690414694026622</c:v>
                </c:pt>
                <c:pt idx="1944">
                  <c:v>0.12690414694026622</c:v>
                </c:pt>
                <c:pt idx="1945">
                  <c:v>0.12690414694026622</c:v>
                </c:pt>
                <c:pt idx="1946">
                  <c:v>0.12690414694026622</c:v>
                </c:pt>
                <c:pt idx="1947">
                  <c:v>0.12690414694026622</c:v>
                </c:pt>
                <c:pt idx="1948">
                  <c:v>0.12690414694026622</c:v>
                </c:pt>
                <c:pt idx="1949">
                  <c:v>0.12690414694026622</c:v>
                </c:pt>
                <c:pt idx="1950">
                  <c:v>0.12690414694026622</c:v>
                </c:pt>
                <c:pt idx="1951">
                  <c:v>0.12690414694026622</c:v>
                </c:pt>
                <c:pt idx="1952">
                  <c:v>0.12690414694026622</c:v>
                </c:pt>
                <c:pt idx="1953">
                  <c:v>0.12690414694026622</c:v>
                </c:pt>
                <c:pt idx="1954">
                  <c:v>0.12690414694026622</c:v>
                </c:pt>
                <c:pt idx="1955">
                  <c:v>0.12690414694026622</c:v>
                </c:pt>
                <c:pt idx="1956">
                  <c:v>0.12690414694026622</c:v>
                </c:pt>
                <c:pt idx="1957">
                  <c:v>0.12690414694026622</c:v>
                </c:pt>
                <c:pt idx="1958">
                  <c:v>0.12690414694026622</c:v>
                </c:pt>
                <c:pt idx="1959">
                  <c:v>0.12690414694026622</c:v>
                </c:pt>
                <c:pt idx="1960">
                  <c:v>0.12690414694026622</c:v>
                </c:pt>
                <c:pt idx="1961">
                  <c:v>0.12690414694026622</c:v>
                </c:pt>
                <c:pt idx="1962">
                  <c:v>0.12690414694026622</c:v>
                </c:pt>
                <c:pt idx="1963">
                  <c:v>0.12690414694026622</c:v>
                </c:pt>
                <c:pt idx="1964">
                  <c:v>0.12690414694026622</c:v>
                </c:pt>
                <c:pt idx="1965">
                  <c:v>0.12690414694026622</c:v>
                </c:pt>
                <c:pt idx="1966">
                  <c:v>0.12690414694026622</c:v>
                </c:pt>
                <c:pt idx="1967">
                  <c:v>0.12690414694026622</c:v>
                </c:pt>
                <c:pt idx="1968">
                  <c:v>0.12690414694026622</c:v>
                </c:pt>
                <c:pt idx="1969">
                  <c:v>0.12690414694026622</c:v>
                </c:pt>
                <c:pt idx="1970">
                  <c:v>0.12690414694026622</c:v>
                </c:pt>
                <c:pt idx="1971">
                  <c:v>0.12690414694026622</c:v>
                </c:pt>
                <c:pt idx="1972">
                  <c:v>0.12690414694026622</c:v>
                </c:pt>
                <c:pt idx="1973">
                  <c:v>0.12690414694026622</c:v>
                </c:pt>
                <c:pt idx="1974">
                  <c:v>0.12690414694026622</c:v>
                </c:pt>
                <c:pt idx="1975">
                  <c:v>0.12690414694026622</c:v>
                </c:pt>
                <c:pt idx="1976">
                  <c:v>0.12690414694026622</c:v>
                </c:pt>
                <c:pt idx="1977">
                  <c:v>0.12690414694026622</c:v>
                </c:pt>
                <c:pt idx="1978">
                  <c:v>0.12690414694026622</c:v>
                </c:pt>
                <c:pt idx="1979">
                  <c:v>0.12690414694026622</c:v>
                </c:pt>
                <c:pt idx="1980">
                  <c:v>0.12690414694026622</c:v>
                </c:pt>
                <c:pt idx="1981">
                  <c:v>0.12690414694026622</c:v>
                </c:pt>
                <c:pt idx="1982">
                  <c:v>0.12690414694026622</c:v>
                </c:pt>
                <c:pt idx="1983">
                  <c:v>0.12690414694026622</c:v>
                </c:pt>
                <c:pt idx="1984">
                  <c:v>0.12690414694026622</c:v>
                </c:pt>
                <c:pt idx="1985">
                  <c:v>0.12690414694026622</c:v>
                </c:pt>
                <c:pt idx="1986">
                  <c:v>0.12690414694026622</c:v>
                </c:pt>
                <c:pt idx="1987">
                  <c:v>0.12690414694026622</c:v>
                </c:pt>
                <c:pt idx="1988">
                  <c:v>0.12690414694026622</c:v>
                </c:pt>
                <c:pt idx="1989">
                  <c:v>0.12690414694026622</c:v>
                </c:pt>
                <c:pt idx="1990">
                  <c:v>0.12690414694026622</c:v>
                </c:pt>
                <c:pt idx="1991">
                  <c:v>0.12690414694026622</c:v>
                </c:pt>
                <c:pt idx="1992">
                  <c:v>0.12690414694026622</c:v>
                </c:pt>
                <c:pt idx="1993">
                  <c:v>0.12690414694026622</c:v>
                </c:pt>
                <c:pt idx="1994">
                  <c:v>0.12690414694026622</c:v>
                </c:pt>
                <c:pt idx="1995">
                  <c:v>0.12690414694026622</c:v>
                </c:pt>
                <c:pt idx="1996">
                  <c:v>0.12690414694026622</c:v>
                </c:pt>
                <c:pt idx="1997">
                  <c:v>0.12690414694026622</c:v>
                </c:pt>
                <c:pt idx="1998">
                  <c:v>0.12690414694026622</c:v>
                </c:pt>
                <c:pt idx="1999">
                  <c:v>0.12690414694026622</c:v>
                </c:pt>
                <c:pt idx="2000">
                  <c:v>0.12690414694026622</c:v>
                </c:pt>
                <c:pt idx="2001">
                  <c:v>0.12690414694026622</c:v>
                </c:pt>
                <c:pt idx="2002">
                  <c:v>0.12690414694026622</c:v>
                </c:pt>
                <c:pt idx="2003">
                  <c:v>0.12690414694026622</c:v>
                </c:pt>
                <c:pt idx="2004">
                  <c:v>0.12690414694026622</c:v>
                </c:pt>
                <c:pt idx="2005">
                  <c:v>0.12690414694026622</c:v>
                </c:pt>
                <c:pt idx="2006">
                  <c:v>0.12690414694026622</c:v>
                </c:pt>
                <c:pt idx="2007">
                  <c:v>0.12690414694026622</c:v>
                </c:pt>
                <c:pt idx="2008">
                  <c:v>0.12690414694026622</c:v>
                </c:pt>
                <c:pt idx="2009">
                  <c:v>0.12690414694026622</c:v>
                </c:pt>
                <c:pt idx="2010">
                  <c:v>0.12690414694026622</c:v>
                </c:pt>
                <c:pt idx="2011">
                  <c:v>0.12690414694026622</c:v>
                </c:pt>
                <c:pt idx="2012">
                  <c:v>0.12690414694026622</c:v>
                </c:pt>
                <c:pt idx="2013">
                  <c:v>0.12690414694026622</c:v>
                </c:pt>
                <c:pt idx="2014">
                  <c:v>0.12690414694026622</c:v>
                </c:pt>
                <c:pt idx="2015">
                  <c:v>0.12690414694026622</c:v>
                </c:pt>
                <c:pt idx="2016">
                  <c:v>0.12690414694026622</c:v>
                </c:pt>
                <c:pt idx="2017">
                  <c:v>0.12690414694026622</c:v>
                </c:pt>
                <c:pt idx="2018">
                  <c:v>0.12690414694026622</c:v>
                </c:pt>
                <c:pt idx="2019">
                  <c:v>0.12690414694026622</c:v>
                </c:pt>
                <c:pt idx="2020">
                  <c:v>0.12690414694026622</c:v>
                </c:pt>
                <c:pt idx="2021">
                  <c:v>0.12690414694026622</c:v>
                </c:pt>
                <c:pt idx="2022">
                  <c:v>0.12690414694026622</c:v>
                </c:pt>
                <c:pt idx="2023">
                  <c:v>0.12690414694026622</c:v>
                </c:pt>
                <c:pt idx="2024">
                  <c:v>0.12690414694026622</c:v>
                </c:pt>
                <c:pt idx="2025">
                  <c:v>0.12690414694026622</c:v>
                </c:pt>
                <c:pt idx="2026">
                  <c:v>0.12690414694026622</c:v>
                </c:pt>
                <c:pt idx="2027">
                  <c:v>0.12690414694026622</c:v>
                </c:pt>
                <c:pt idx="2028">
                  <c:v>0.12690414694026622</c:v>
                </c:pt>
                <c:pt idx="2029">
                  <c:v>0.12690414694026622</c:v>
                </c:pt>
                <c:pt idx="2030">
                  <c:v>0.12690414694026622</c:v>
                </c:pt>
                <c:pt idx="2031">
                  <c:v>0.12690414694026622</c:v>
                </c:pt>
                <c:pt idx="2032">
                  <c:v>0.12690414694026622</c:v>
                </c:pt>
                <c:pt idx="2033">
                  <c:v>0.12690414694026622</c:v>
                </c:pt>
                <c:pt idx="2034">
                  <c:v>0.12690414694026622</c:v>
                </c:pt>
                <c:pt idx="2035">
                  <c:v>0.12690414694026622</c:v>
                </c:pt>
                <c:pt idx="2036">
                  <c:v>0.12690414694026622</c:v>
                </c:pt>
                <c:pt idx="2037">
                  <c:v>0.12690414694026622</c:v>
                </c:pt>
                <c:pt idx="2038">
                  <c:v>0.12690414694026622</c:v>
                </c:pt>
                <c:pt idx="2039">
                  <c:v>0.12690414694026622</c:v>
                </c:pt>
                <c:pt idx="2040">
                  <c:v>0.12690414694026622</c:v>
                </c:pt>
                <c:pt idx="2041">
                  <c:v>0.12690414694026622</c:v>
                </c:pt>
                <c:pt idx="2042">
                  <c:v>0.12690414694026622</c:v>
                </c:pt>
                <c:pt idx="2043">
                  <c:v>0.12690414694026622</c:v>
                </c:pt>
                <c:pt idx="2044">
                  <c:v>0.12690414694026622</c:v>
                </c:pt>
                <c:pt idx="2045">
                  <c:v>0.12690414694026622</c:v>
                </c:pt>
                <c:pt idx="2046">
                  <c:v>0.12690414694026622</c:v>
                </c:pt>
                <c:pt idx="2047">
                  <c:v>0.12690414694026622</c:v>
                </c:pt>
                <c:pt idx="2048">
                  <c:v>0.12690414694026622</c:v>
                </c:pt>
                <c:pt idx="2049">
                  <c:v>0.12690414694026622</c:v>
                </c:pt>
                <c:pt idx="2050">
                  <c:v>0.12690414694026622</c:v>
                </c:pt>
                <c:pt idx="2051">
                  <c:v>0.12690414694026622</c:v>
                </c:pt>
                <c:pt idx="2052">
                  <c:v>0.12690414694026622</c:v>
                </c:pt>
                <c:pt idx="2053">
                  <c:v>0.12690414694026622</c:v>
                </c:pt>
                <c:pt idx="2054">
                  <c:v>0.12690414694026622</c:v>
                </c:pt>
                <c:pt idx="2055">
                  <c:v>0.12690414694026622</c:v>
                </c:pt>
                <c:pt idx="2056">
                  <c:v>0.12690414694026622</c:v>
                </c:pt>
                <c:pt idx="2057">
                  <c:v>0.12690414694026622</c:v>
                </c:pt>
                <c:pt idx="2058">
                  <c:v>0.12690414694026622</c:v>
                </c:pt>
                <c:pt idx="2059">
                  <c:v>0.12690414694026622</c:v>
                </c:pt>
                <c:pt idx="2060">
                  <c:v>0.12690414694026622</c:v>
                </c:pt>
                <c:pt idx="2061">
                  <c:v>0.12690414694026622</c:v>
                </c:pt>
                <c:pt idx="2062">
                  <c:v>0.12690414694026622</c:v>
                </c:pt>
                <c:pt idx="2063">
                  <c:v>0.12690414694026622</c:v>
                </c:pt>
                <c:pt idx="2064">
                  <c:v>0.12690414694026622</c:v>
                </c:pt>
                <c:pt idx="2065">
                  <c:v>0.12690414694026622</c:v>
                </c:pt>
                <c:pt idx="2066">
                  <c:v>0.12690414694026622</c:v>
                </c:pt>
                <c:pt idx="2067">
                  <c:v>0.12690414694026622</c:v>
                </c:pt>
                <c:pt idx="2068">
                  <c:v>0.12690414694026622</c:v>
                </c:pt>
                <c:pt idx="2069">
                  <c:v>0.12690414694026622</c:v>
                </c:pt>
                <c:pt idx="2070">
                  <c:v>0.12690414694026622</c:v>
                </c:pt>
                <c:pt idx="2071">
                  <c:v>0.12690414694026622</c:v>
                </c:pt>
                <c:pt idx="2072">
                  <c:v>0.12690414694026622</c:v>
                </c:pt>
                <c:pt idx="2073">
                  <c:v>0.12690414694026622</c:v>
                </c:pt>
                <c:pt idx="2074">
                  <c:v>0.12690414694026622</c:v>
                </c:pt>
                <c:pt idx="2075">
                  <c:v>0.12690414694026622</c:v>
                </c:pt>
                <c:pt idx="2076">
                  <c:v>0.12690414694026622</c:v>
                </c:pt>
                <c:pt idx="2077">
                  <c:v>0.12690414694026622</c:v>
                </c:pt>
                <c:pt idx="2078">
                  <c:v>0.12690414694026622</c:v>
                </c:pt>
                <c:pt idx="2079">
                  <c:v>0.12690414694026622</c:v>
                </c:pt>
                <c:pt idx="2080">
                  <c:v>0.12690414694026622</c:v>
                </c:pt>
                <c:pt idx="2081">
                  <c:v>0.12690414694026622</c:v>
                </c:pt>
                <c:pt idx="2082">
                  <c:v>0.12690414694026622</c:v>
                </c:pt>
                <c:pt idx="2083">
                  <c:v>0.12690414694026622</c:v>
                </c:pt>
                <c:pt idx="2084">
                  <c:v>0.12690414694026622</c:v>
                </c:pt>
                <c:pt idx="2085">
                  <c:v>0.12690414694026622</c:v>
                </c:pt>
                <c:pt idx="2086">
                  <c:v>0.12690414694026622</c:v>
                </c:pt>
                <c:pt idx="2087">
                  <c:v>0.12690414694026622</c:v>
                </c:pt>
                <c:pt idx="2088">
                  <c:v>0.12690414694026622</c:v>
                </c:pt>
                <c:pt idx="2089">
                  <c:v>0.12690414694026622</c:v>
                </c:pt>
                <c:pt idx="2090">
                  <c:v>0.12690414694026622</c:v>
                </c:pt>
                <c:pt idx="2091">
                  <c:v>0.12690414694026622</c:v>
                </c:pt>
                <c:pt idx="2092">
                  <c:v>0.12690414694026622</c:v>
                </c:pt>
                <c:pt idx="2093">
                  <c:v>0.12690414694026622</c:v>
                </c:pt>
                <c:pt idx="2094">
                  <c:v>0.12690414694026622</c:v>
                </c:pt>
                <c:pt idx="2095">
                  <c:v>0.12690414694026622</c:v>
                </c:pt>
                <c:pt idx="2096">
                  <c:v>0.12690414694026622</c:v>
                </c:pt>
                <c:pt idx="2097">
                  <c:v>0.12690414694026622</c:v>
                </c:pt>
                <c:pt idx="2098">
                  <c:v>0.12690414694026622</c:v>
                </c:pt>
                <c:pt idx="2099">
                  <c:v>0.12690414694026622</c:v>
                </c:pt>
                <c:pt idx="2100">
                  <c:v>0.12690414694026622</c:v>
                </c:pt>
                <c:pt idx="2101">
                  <c:v>0.12690414694026622</c:v>
                </c:pt>
                <c:pt idx="2102">
                  <c:v>0.12690414694026622</c:v>
                </c:pt>
                <c:pt idx="2103">
                  <c:v>0.12690414694026622</c:v>
                </c:pt>
                <c:pt idx="2104">
                  <c:v>0.12690414694026622</c:v>
                </c:pt>
                <c:pt idx="2105">
                  <c:v>0.12690414694026622</c:v>
                </c:pt>
                <c:pt idx="2106">
                  <c:v>0.12690414694026622</c:v>
                </c:pt>
                <c:pt idx="2107">
                  <c:v>0.12690414694026622</c:v>
                </c:pt>
                <c:pt idx="2108">
                  <c:v>0.12690414694026622</c:v>
                </c:pt>
                <c:pt idx="2109">
                  <c:v>0.12690414694026622</c:v>
                </c:pt>
                <c:pt idx="2110">
                  <c:v>0.12690414694026622</c:v>
                </c:pt>
                <c:pt idx="2111">
                  <c:v>0.12690414694026622</c:v>
                </c:pt>
                <c:pt idx="2112">
                  <c:v>0.12690414694026622</c:v>
                </c:pt>
                <c:pt idx="2113">
                  <c:v>0.12690414694026622</c:v>
                </c:pt>
                <c:pt idx="2114">
                  <c:v>0.12690414694026622</c:v>
                </c:pt>
                <c:pt idx="2115">
                  <c:v>0.12690414694026622</c:v>
                </c:pt>
                <c:pt idx="2116">
                  <c:v>0.12690414694026622</c:v>
                </c:pt>
                <c:pt idx="2117">
                  <c:v>0.12690414694026622</c:v>
                </c:pt>
                <c:pt idx="2118">
                  <c:v>0.12690414694026622</c:v>
                </c:pt>
                <c:pt idx="2119">
                  <c:v>0.12690414694026622</c:v>
                </c:pt>
                <c:pt idx="2120">
                  <c:v>0.12690414694026622</c:v>
                </c:pt>
                <c:pt idx="2121">
                  <c:v>0.12690414694026622</c:v>
                </c:pt>
                <c:pt idx="2122">
                  <c:v>0.12690414694026622</c:v>
                </c:pt>
                <c:pt idx="2123">
                  <c:v>0.12690414694026622</c:v>
                </c:pt>
                <c:pt idx="2124">
                  <c:v>0.12690414694026622</c:v>
                </c:pt>
                <c:pt idx="2125">
                  <c:v>0.12690414694026622</c:v>
                </c:pt>
                <c:pt idx="2126">
                  <c:v>0.12690414694026622</c:v>
                </c:pt>
                <c:pt idx="2127">
                  <c:v>0.12690414694026622</c:v>
                </c:pt>
                <c:pt idx="2128">
                  <c:v>0.12690414694026622</c:v>
                </c:pt>
                <c:pt idx="2129">
                  <c:v>0.12690414694026622</c:v>
                </c:pt>
                <c:pt idx="2130">
                  <c:v>0.12690414694026622</c:v>
                </c:pt>
                <c:pt idx="2131">
                  <c:v>0.12690414694026622</c:v>
                </c:pt>
                <c:pt idx="2132">
                  <c:v>0.12690414694026622</c:v>
                </c:pt>
                <c:pt idx="2133">
                  <c:v>0.12690414694026622</c:v>
                </c:pt>
                <c:pt idx="2134">
                  <c:v>0.12690414694026622</c:v>
                </c:pt>
                <c:pt idx="2135">
                  <c:v>0.12690414694026622</c:v>
                </c:pt>
                <c:pt idx="2136">
                  <c:v>0.12690414694026622</c:v>
                </c:pt>
                <c:pt idx="2137">
                  <c:v>0.12690414694026622</c:v>
                </c:pt>
                <c:pt idx="2138">
                  <c:v>0.12690414694026622</c:v>
                </c:pt>
                <c:pt idx="2139">
                  <c:v>0.12690414694026622</c:v>
                </c:pt>
                <c:pt idx="2140">
                  <c:v>0.12690414694026622</c:v>
                </c:pt>
                <c:pt idx="2141">
                  <c:v>0.12690414694026622</c:v>
                </c:pt>
                <c:pt idx="2142">
                  <c:v>0.12690414694026622</c:v>
                </c:pt>
                <c:pt idx="2143">
                  <c:v>0.12690414694026622</c:v>
                </c:pt>
                <c:pt idx="2144">
                  <c:v>0.12690414694026622</c:v>
                </c:pt>
                <c:pt idx="2145">
                  <c:v>0.12690414694026622</c:v>
                </c:pt>
                <c:pt idx="2146">
                  <c:v>0.12690414694026622</c:v>
                </c:pt>
                <c:pt idx="2147">
                  <c:v>0.12690414694026622</c:v>
                </c:pt>
                <c:pt idx="2148">
                  <c:v>0.12690414694026622</c:v>
                </c:pt>
                <c:pt idx="2149">
                  <c:v>0.12690414694026622</c:v>
                </c:pt>
                <c:pt idx="2150">
                  <c:v>0.12690414694026622</c:v>
                </c:pt>
                <c:pt idx="2151">
                  <c:v>0.12690414694026622</c:v>
                </c:pt>
                <c:pt idx="2152">
                  <c:v>0.12690414694026622</c:v>
                </c:pt>
                <c:pt idx="2153">
                  <c:v>0.12690414694026622</c:v>
                </c:pt>
                <c:pt idx="2154">
                  <c:v>0.12690414694026622</c:v>
                </c:pt>
                <c:pt idx="2155">
                  <c:v>0.12690414694026622</c:v>
                </c:pt>
                <c:pt idx="2156">
                  <c:v>0.12690414694026622</c:v>
                </c:pt>
                <c:pt idx="2157">
                  <c:v>0.12690414694026622</c:v>
                </c:pt>
                <c:pt idx="2158">
                  <c:v>0.12690414694026622</c:v>
                </c:pt>
                <c:pt idx="2159">
                  <c:v>0.12690414694026622</c:v>
                </c:pt>
                <c:pt idx="2160">
                  <c:v>0.12690414694026622</c:v>
                </c:pt>
                <c:pt idx="2161">
                  <c:v>0.12690414694026622</c:v>
                </c:pt>
                <c:pt idx="2162">
                  <c:v>0.12690414694026622</c:v>
                </c:pt>
                <c:pt idx="2163">
                  <c:v>0.12690414694026622</c:v>
                </c:pt>
                <c:pt idx="2164">
                  <c:v>0.12690414694026622</c:v>
                </c:pt>
                <c:pt idx="2165">
                  <c:v>0.12690414694026622</c:v>
                </c:pt>
                <c:pt idx="2166">
                  <c:v>0.12690414694026622</c:v>
                </c:pt>
                <c:pt idx="2167">
                  <c:v>0.12690414694026622</c:v>
                </c:pt>
                <c:pt idx="2168">
                  <c:v>0.12690414694026622</c:v>
                </c:pt>
                <c:pt idx="2169">
                  <c:v>0.12690414694026622</c:v>
                </c:pt>
                <c:pt idx="2170">
                  <c:v>0.12690414694026622</c:v>
                </c:pt>
                <c:pt idx="2171">
                  <c:v>0.12690414694026622</c:v>
                </c:pt>
                <c:pt idx="2172">
                  <c:v>0.12690414694026622</c:v>
                </c:pt>
                <c:pt idx="2173">
                  <c:v>0.12690414694026622</c:v>
                </c:pt>
                <c:pt idx="2174">
                  <c:v>0.12690414694026622</c:v>
                </c:pt>
                <c:pt idx="2175">
                  <c:v>0.12690414694026622</c:v>
                </c:pt>
                <c:pt idx="2176">
                  <c:v>0.12690414694026622</c:v>
                </c:pt>
                <c:pt idx="2177">
                  <c:v>0.12690414694026622</c:v>
                </c:pt>
                <c:pt idx="2178">
                  <c:v>0.12690414694026622</c:v>
                </c:pt>
                <c:pt idx="2179">
                  <c:v>0.12690414694026622</c:v>
                </c:pt>
                <c:pt idx="2180">
                  <c:v>0.12690414694026622</c:v>
                </c:pt>
                <c:pt idx="2181">
                  <c:v>0.12690414694026622</c:v>
                </c:pt>
                <c:pt idx="2182">
                  <c:v>0.12690414694026622</c:v>
                </c:pt>
                <c:pt idx="2183">
                  <c:v>0.12690414694026622</c:v>
                </c:pt>
                <c:pt idx="2184">
                  <c:v>0.12690414694026622</c:v>
                </c:pt>
                <c:pt idx="2185">
                  <c:v>0.12690414694026622</c:v>
                </c:pt>
                <c:pt idx="2186">
                  <c:v>0.12690414694026622</c:v>
                </c:pt>
                <c:pt idx="2187">
                  <c:v>0.12690414694026622</c:v>
                </c:pt>
                <c:pt idx="2188">
                  <c:v>0.12690414694026622</c:v>
                </c:pt>
                <c:pt idx="2189">
                  <c:v>0.12690414694026622</c:v>
                </c:pt>
                <c:pt idx="2190">
                  <c:v>0.12690414694026622</c:v>
                </c:pt>
                <c:pt idx="2191">
                  <c:v>0.12690414694026622</c:v>
                </c:pt>
                <c:pt idx="2192">
                  <c:v>0.12690414694026622</c:v>
                </c:pt>
                <c:pt idx="2193">
                  <c:v>0.12690414694026622</c:v>
                </c:pt>
                <c:pt idx="2194">
                  <c:v>0.12690414694026622</c:v>
                </c:pt>
                <c:pt idx="2195">
                  <c:v>0.12690414694026622</c:v>
                </c:pt>
                <c:pt idx="2196">
                  <c:v>0.12690414694026622</c:v>
                </c:pt>
                <c:pt idx="2197">
                  <c:v>0.12690414694026622</c:v>
                </c:pt>
                <c:pt idx="2198">
                  <c:v>0.12690414694026622</c:v>
                </c:pt>
                <c:pt idx="2199">
                  <c:v>0.12690414694026622</c:v>
                </c:pt>
                <c:pt idx="2200">
                  <c:v>0.12690414694026622</c:v>
                </c:pt>
                <c:pt idx="2201">
                  <c:v>0.12690414694026622</c:v>
                </c:pt>
                <c:pt idx="2202">
                  <c:v>0.12690414694026622</c:v>
                </c:pt>
                <c:pt idx="2203">
                  <c:v>0.12690414694026622</c:v>
                </c:pt>
                <c:pt idx="2204">
                  <c:v>0.12690414694026622</c:v>
                </c:pt>
                <c:pt idx="2205">
                  <c:v>0.12690414694026622</c:v>
                </c:pt>
                <c:pt idx="2206">
                  <c:v>0.12690414694026622</c:v>
                </c:pt>
                <c:pt idx="2207">
                  <c:v>0.12690414694026622</c:v>
                </c:pt>
                <c:pt idx="2208">
                  <c:v>0.12690414694026622</c:v>
                </c:pt>
                <c:pt idx="2209">
                  <c:v>0.12690414694026622</c:v>
                </c:pt>
                <c:pt idx="2210">
                  <c:v>0.12690414694026622</c:v>
                </c:pt>
                <c:pt idx="2211">
                  <c:v>0.12690414694026622</c:v>
                </c:pt>
                <c:pt idx="2212">
                  <c:v>0.12690414694026622</c:v>
                </c:pt>
                <c:pt idx="2213">
                  <c:v>0.12690414694026622</c:v>
                </c:pt>
                <c:pt idx="2214">
                  <c:v>0.12690414694026622</c:v>
                </c:pt>
                <c:pt idx="2215">
                  <c:v>0.12690414694026622</c:v>
                </c:pt>
                <c:pt idx="2216">
                  <c:v>0.12690414694026622</c:v>
                </c:pt>
                <c:pt idx="2217">
                  <c:v>0.12690414694026622</c:v>
                </c:pt>
                <c:pt idx="2218">
                  <c:v>0.12690414694026622</c:v>
                </c:pt>
                <c:pt idx="2219">
                  <c:v>0.12690414694026622</c:v>
                </c:pt>
                <c:pt idx="2220">
                  <c:v>0.12690414694026622</c:v>
                </c:pt>
                <c:pt idx="2221">
                  <c:v>0.12690414694026622</c:v>
                </c:pt>
                <c:pt idx="2222">
                  <c:v>0.12690414694026622</c:v>
                </c:pt>
                <c:pt idx="2223">
                  <c:v>0.12690414694026622</c:v>
                </c:pt>
                <c:pt idx="2224">
                  <c:v>0.12690414694026622</c:v>
                </c:pt>
                <c:pt idx="2225">
                  <c:v>0.12690414694026622</c:v>
                </c:pt>
                <c:pt idx="2226">
                  <c:v>0.12690414694026622</c:v>
                </c:pt>
                <c:pt idx="2227">
                  <c:v>0.12690414694026622</c:v>
                </c:pt>
                <c:pt idx="2228">
                  <c:v>0.12690414694026622</c:v>
                </c:pt>
                <c:pt idx="2229">
                  <c:v>0.12690414694026622</c:v>
                </c:pt>
                <c:pt idx="2230">
                  <c:v>0.12690414694026622</c:v>
                </c:pt>
                <c:pt idx="2231">
                  <c:v>0.12690414694026622</c:v>
                </c:pt>
                <c:pt idx="2232">
                  <c:v>0.12690414694026622</c:v>
                </c:pt>
                <c:pt idx="2233">
                  <c:v>0.12690414694026622</c:v>
                </c:pt>
                <c:pt idx="2234">
                  <c:v>0.12690414694026622</c:v>
                </c:pt>
                <c:pt idx="2235">
                  <c:v>0.12690414694026622</c:v>
                </c:pt>
                <c:pt idx="2236">
                  <c:v>0.12690414694026622</c:v>
                </c:pt>
                <c:pt idx="2237">
                  <c:v>0.12690414694026622</c:v>
                </c:pt>
                <c:pt idx="2238">
                  <c:v>0.12690414694026622</c:v>
                </c:pt>
                <c:pt idx="2239">
                  <c:v>0.12690414694026622</c:v>
                </c:pt>
                <c:pt idx="2240">
                  <c:v>0.12690414694026622</c:v>
                </c:pt>
                <c:pt idx="2241">
                  <c:v>0.12690414694026622</c:v>
                </c:pt>
                <c:pt idx="2242">
                  <c:v>0.12690414694026622</c:v>
                </c:pt>
                <c:pt idx="2243">
                  <c:v>0.12690414694026622</c:v>
                </c:pt>
                <c:pt idx="2244">
                  <c:v>0.12690414694026622</c:v>
                </c:pt>
                <c:pt idx="2245">
                  <c:v>0.12690414694026622</c:v>
                </c:pt>
                <c:pt idx="2246">
                  <c:v>0.12690414694026622</c:v>
                </c:pt>
                <c:pt idx="2247">
                  <c:v>0.12690414694026622</c:v>
                </c:pt>
                <c:pt idx="2248">
                  <c:v>0.12690414694026622</c:v>
                </c:pt>
                <c:pt idx="2249">
                  <c:v>0.12690414694026622</c:v>
                </c:pt>
                <c:pt idx="2250">
                  <c:v>0.12690414694026622</c:v>
                </c:pt>
                <c:pt idx="2251">
                  <c:v>0.12690414694026622</c:v>
                </c:pt>
                <c:pt idx="2252">
                  <c:v>0.12690414694026622</c:v>
                </c:pt>
                <c:pt idx="2253">
                  <c:v>0.12690414694026622</c:v>
                </c:pt>
                <c:pt idx="2254">
                  <c:v>0.12690414694026622</c:v>
                </c:pt>
                <c:pt idx="2255">
                  <c:v>0.12690414694026622</c:v>
                </c:pt>
                <c:pt idx="2256">
                  <c:v>0.12690414694026622</c:v>
                </c:pt>
                <c:pt idx="2257">
                  <c:v>0.12690414694026622</c:v>
                </c:pt>
                <c:pt idx="2258">
                  <c:v>0.12690414694026622</c:v>
                </c:pt>
                <c:pt idx="2259">
                  <c:v>0.12690414694026622</c:v>
                </c:pt>
                <c:pt idx="2260">
                  <c:v>0.12690414694026622</c:v>
                </c:pt>
                <c:pt idx="2261">
                  <c:v>0.12690414694026622</c:v>
                </c:pt>
                <c:pt idx="2262">
                  <c:v>0.12690414694026622</c:v>
                </c:pt>
                <c:pt idx="2263">
                  <c:v>0.12690414694026622</c:v>
                </c:pt>
                <c:pt idx="2264">
                  <c:v>0.12690414694026622</c:v>
                </c:pt>
                <c:pt idx="2265">
                  <c:v>0.12690414694026622</c:v>
                </c:pt>
                <c:pt idx="2266">
                  <c:v>0.12690414694026622</c:v>
                </c:pt>
                <c:pt idx="2267">
                  <c:v>0.12690414694026622</c:v>
                </c:pt>
                <c:pt idx="2268">
                  <c:v>0.12690414694026622</c:v>
                </c:pt>
                <c:pt idx="2269">
                  <c:v>0.12690414694026622</c:v>
                </c:pt>
                <c:pt idx="2270">
                  <c:v>0.12690414694026622</c:v>
                </c:pt>
                <c:pt idx="2271">
                  <c:v>0.12690414694026622</c:v>
                </c:pt>
                <c:pt idx="2272">
                  <c:v>0.12690414694026622</c:v>
                </c:pt>
                <c:pt idx="2273">
                  <c:v>0.12690414694026622</c:v>
                </c:pt>
                <c:pt idx="2274">
                  <c:v>0.12690414694026622</c:v>
                </c:pt>
                <c:pt idx="2275">
                  <c:v>0.12690414694026622</c:v>
                </c:pt>
                <c:pt idx="2276">
                  <c:v>0.12690414694026622</c:v>
                </c:pt>
                <c:pt idx="2277">
                  <c:v>0.12690414694026622</c:v>
                </c:pt>
                <c:pt idx="2278">
                  <c:v>0.12690414694026622</c:v>
                </c:pt>
                <c:pt idx="2279">
                  <c:v>0.12690414694026622</c:v>
                </c:pt>
                <c:pt idx="2280">
                  <c:v>0.12690414694026622</c:v>
                </c:pt>
                <c:pt idx="2281">
                  <c:v>0.12690414694026622</c:v>
                </c:pt>
                <c:pt idx="2282">
                  <c:v>0.12690414694026622</c:v>
                </c:pt>
                <c:pt idx="2283">
                  <c:v>0.12690414694026622</c:v>
                </c:pt>
                <c:pt idx="2284">
                  <c:v>0.12690414694026622</c:v>
                </c:pt>
                <c:pt idx="2285">
                  <c:v>0.12690414694026622</c:v>
                </c:pt>
                <c:pt idx="2286">
                  <c:v>0.12690414694026622</c:v>
                </c:pt>
                <c:pt idx="2287">
                  <c:v>0.12690414694026622</c:v>
                </c:pt>
                <c:pt idx="2288">
                  <c:v>0.12690414694026622</c:v>
                </c:pt>
                <c:pt idx="2289">
                  <c:v>0.12690414694026622</c:v>
                </c:pt>
                <c:pt idx="2290">
                  <c:v>0.12690414694026622</c:v>
                </c:pt>
                <c:pt idx="2291">
                  <c:v>0.12690414694026622</c:v>
                </c:pt>
                <c:pt idx="2292">
                  <c:v>0.12690414694026622</c:v>
                </c:pt>
                <c:pt idx="2293">
                  <c:v>0.12690414694026622</c:v>
                </c:pt>
                <c:pt idx="2294">
                  <c:v>0.12690414694026622</c:v>
                </c:pt>
                <c:pt idx="2295">
                  <c:v>0.12690414694026622</c:v>
                </c:pt>
                <c:pt idx="2296">
                  <c:v>0.12690414694026622</c:v>
                </c:pt>
                <c:pt idx="2297">
                  <c:v>0.12690414694026622</c:v>
                </c:pt>
                <c:pt idx="2298">
                  <c:v>0.12690414694026622</c:v>
                </c:pt>
                <c:pt idx="2299">
                  <c:v>0.12690414694026622</c:v>
                </c:pt>
                <c:pt idx="2300">
                  <c:v>0.12690414694026622</c:v>
                </c:pt>
                <c:pt idx="2301">
                  <c:v>0.12690414694026622</c:v>
                </c:pt>
                <c:pt idx="2302">
                  <c:v>0.12690414694026622</c:v>
                </c:pt>
                <c:pt idx="2303">
                  <c:v>0.12690414694026622</c:v>
                </c:pt>
                <c:pt idx="2304">
                  <c:v>0.12690414694026622</c:v>
                </c:pt>
                <c:pt idx="2305">
                  <c:v>0.12690414694026622</c:v>
                </c:pt>
                <c:pt idx="2306">
                  <c:v>0.12690414694026622</c:v>
                </c:pt>
                <c:pt idx="2307">
                  <c:v>0.12690414694026622</c:v>
                </c:pt>
                <c:pt idx="2308">
                  <c:v>0.12690414694026622</c:v>
                </c:pt>
                <c:pt idx="2309">
                  <c:v>0.12690414694026622</c:v>
                </c:pt>
                <c:pt idx="2310">
                  <c:v>0.12690414694026622</c:v>
                </c:pt>
                <c:pt idx="2311">
                  <c:v>0.12690414694026622</c:v>
                </c:pt>
                <c:pt idx="2312">
                  <c:v>0.12690414694026622</c:v>
                </c:pt>
                <c:pt idx="2313">
                  <c:v>0.12690414694026622</c:v>
                </c:pt>
                <c:pt idx="2314">
                  <c:v>0.12690414694026622</c:v>
                </c:pt>
                <c:pt idx="2315">
                  <c:v>0.12690414694026622</c:v>
                </c:pt>
                <c:pt idx="2316">
                  <c:v>0.12690414694026622</c:v>
                </c:pt>
                <c:pt idx="2317">
                  <c:v>0.12690414694026622</c:v>
                </c:pt>
                <c:pt idx="2318">
                  <c:v>0.12690414694026622</c:v>
                </c:pt>
                <c:pt idx="2319">
                  <c:v>0.12690414694026622</c:v>
                </c:pt>
                <c:pt idx="2320">
                  <c:v>0.12690414694026622</c:v>
                </c:pt>
                <c:pt idx="2321">
                  <c:v>0.12690414694026622</c:v>
                </c:pt>
                <c:pt idx="2322">
                  <c:v>0.12690414694026622</c:v>
                </c:pt>
                <c:pt idx="2323">
                  <c:v>0.12690414694026622</c:v>
                </c:pt>
                <c:pt idx="2324">
                  <c:v>0.12690414694026622</c:v>
                </c:pt>
                <c:pt idx="2325">
                  <c:v>0.12690414694026622</c:v>
                </c:pt>
                <c:pt idx="2326">
                  <c:v>0.12690414694026622</c:v>
                </c:pt>
                <c:pt idx="2327">
                  <c:v>0.12690414694026622</c:v>
                </c:pt>
                <c:pt idx="2328">
                  <c:v>0.12690414694026622</c:v>
                </c:pt>
                <c:pt idx="2329">
                  <c:v>0.12690414694026622</c:v>
                </c:pt>
                <c:pt idx="2330">
                  <c:v>0.12690414694026622</c:v>
                </c:pt>
                <c:pt idx="2331">
                  <c:v>0.12690414694026622</c:v>
                </c:pt>
                <c:pt idx="2332">
                  <c:v>0.12690414694026622</c:v>
                </c:pt>
                <c:pt idx="2333">
                  <c:v>0.12690414694026622</c:v>
                </c:pt>
                <c:pt idx="2334">
                  <c:v>0.12690414694026622</c:v>
                </c:pt>
                <c:pt idx="2335">
                  <c:v>0.12690414694026622</c:v>
                </c:pt>
                <c:pt idx="2336">
                  <c:v>0.12690414694026622</c:v>
                </c:pt>
                <c:pt idx="2337">
                  <c:v>0.12690414694026622</c:v>
                </c:pt>
                <c:pt idx="2338">
                  <c:v>0.12690414694026622</c:v>
                </c:pt>
                <c:pt idx="2339">
                  <c:v>0.12690414694026622</c:v>
                </c:pt>
                <c:pt idx="2340">
                  <c:v>0.12690414694026622</c:v>
                </c:pt>
                <c:pt idx="2341">
                  <c:v>0.12690414694026622</c:v>
                </c:pt>
                <c:pt idx="2342">
                  <c:v>0.12690414694026622</c:v>
                </c:pt>
                <c:pt idx="2343">
                  <c:v>0.12690414694026622</c:v>
                </c:pt>
                <c:pt idx="2344">
                  <c:v>0.12690414694026622</c:v>
                </c:pt>
                <c:pt idx="2345">
                  <c:v>0.12690414694026622</c:v>
                </c:pt>
                <c:pt idx="2346">
                  <c:v>0.12690414694026622</c:v>
                </c:pt>
                <c:pt idx="2347">
                  <c:v>0.12690414694026622</c:v>
                </c:pt>
                <c:pt idx="2348">
                  <c:v>0.12690414694026622</c:v>
                </c:pt>
                <c:pt idx="2349">
                  <c:v>0.12690414694026622</c:v>
                </c:pt>
                <c:pt idx="2350">
                  <c:v>0.12690414694026622</c:v>
                </c:pt>
                <c:pt idx="2351">
                  <c:v>0.12690414694026622</c:v>
                </c:pt>
                <c:pt idx="2352">
                  <c:v>0.12690414694026622</c:v>
                </c:pt>
                <c:pt idx="2353">
                  <c:v>0.12690414694026622</c:v>
                </c:pt>
                <c:pt idx="2354">
                  <c:v>0.12690414694026622</c:v>
                </c:pt>
                <c:pt idx="2355">
                  <c:v>0.12690414694026622</c:v>
                </c:pt>
                <c:pt idx="2356">
                  <c:v>0.12690414694026622</c:v>
                </c:pt>
                <c:pt idx="2357">
                  <c:v>0.12690414694026622</c:v>
                </c:pt>
                <c:pt idx="2358">
                  <c:v>0.12690414694026622</c:v>
                </c:pt>
                <c:pt idx="2359">
                  <c:v>0.12690414694026622</c:v>
                </c:pt>
                <c:pt idx="2360">
                  <c:v>0.12690414694026622</c:v>
                </c:pt>
                <c:pt idx="2361">
                  <c:v>0.12690414694026622</c:v>
                </c:pt>
                <c:pt idx="2362">
                  <c:v>0.12690414694026622</c:v>
                </c:pt>
                <c:pt idx="2363">
                  <c:v>0.12690414694026622</c:v>
                </c:pt>
                <c:pt idx="2364">
                  <c:v>0.12690414694026622</c:v>
                </c:pt>
                <c:pt idx="2365">
                  <c:v>0.12690414694026622</c:v>
                </c:pt>
                <c:pt idx="2366">
                  <c:v>0.12690414694026622</c:v>
                </c:pt>
                <c:pt idx="2367">
                  <c:v>0.12690414694026622</c:v>
                </c:pt>
                <c:pt idx="2368">
                  <c:v>0.12690414694026622</c:v>
                </c:pt>
                <c:pt idx="2369">
                  <c:v>0.12690414694026622</c:v>
                </c:pt>
                <c:pt idx="2370">
                  <c:v>0.12690414694026622</c:v>
                </c:pt>
                <c:pt idx="2371">
                  <c:v>0.12690414694026622</c:v>
                </c:pt>
                <c:pt idx="2372">
                  <c:v>0.12690414694026622</c:v>
                </c:pt>
                <c:pt idx="2373">
                  <c:v>0.12690414694026622</c:v>
                </c:pt>
                <c:pt idx="2374">
                  <c:v>0.12690414694026622</c:v>
                </c:pt>
                <c:pt idx="2375">
                  <c:v>0.12690414694026622</c:v>
                </c:pt>
                <c:pt idx="2376">
                  <c:v>0.12690414694026622</c:v>
                </c:pt>
                <c:pt idx="2377">
                  <c:v>0.12690414694026622</c:v>
                </c:pt>
                <c:pt idx="2378">
                  <c:v>0.12690414694026622</c:v>
                </c:pt>
                <c:pt idx="2379">
                  <c:v>0.12690414694026622</c:v>
                </c:pt>
                <c:pt idx="2380">
                  <c:v>0.12690414694026622</c:v>
                </c:pt>
                <c:pt idx="2381">
                  <c:v>0.12690414694026622</c:v>
                </c:pt>
                <c:pt idx="2382">
                  <c:v>0.12690414694026622</c:v>
                </c:pt>
                <c:pt idx="2383">
                  <c:v>0.12690414694026622</c:v>
                </c:pt>
                <c:pt idx="2384">
                  <c:v>0.12690414694026622</c:v>
                </c:pt>
                <c:pt idx="2385">
                  <c:v>0.12690414694026622</c:v>
                </c:pt>
                <c:pt idx="2386">
                  <c:v>0.12690414694026622</c:v>
                </c:pt>
                <c:pt idx="2387">
                  <c:v>0.12690414694026622</c:v>
                </c:pt>
                <c:pt idx="2388">
                  <c:v>0.12690414694026622</c:v>
                </c:pt>
                <c:pt idx="2389">
                  <c:v>0.12690414694026622</c:v>
                </c:pt>
                <c:pt idx="2390">
                  <c:v>0.12690414694026622</c:v>
                </c:pt>
                <c:pt idx="2391">
                  <c:v>0.12690414694026622</c:v>
                </c:pt>
                <c:pt idx="2392">
                  <c:v>0.12690414694026622</c:v>
                </c:pt>
                <c:pt idx="2393">
                  <c:v>0.12690414694026622</c:v>
                </c:pt>
                <c:pt idx="2394">
                  <c:v>0.12690414694026622</c:v>
                </c:pt>
                <c:pt idx="2395">
                  <c:v>0.12690414694026622</c:v>
                </c:pt>
                <c:pt idx="2396">
                  <c:v>0.12690414694026622</c:v>
                </c:pt>
                <c:pt idx="2397">
                  <c:v>0.12690414694026622</c:v>
                </c:pt>
                <c:pt idx="2398">
                  <c:v>0.12690414694026622</c:v>
                </c:pt>
                <c:pt idx="2399">
                  <c:v>0.12690414694026622</c:v>
                </c:pt>
                <c:pt idx="2400">
                  <c:v>0.12690414694026622</c:v>
                </c:pt>
                <c:pt idx="2401">
                  <c:v>0.12690414694026622</c:v>
                </c:pt>
                <c:pt idx="2402">
                  <c:v>0.12690414694026622</c:v>
                </c:pt>
                <c:pt idx="2403">
                  <c:v>0.12690414694026622</c:v>
                </c:pt>
                <c:pt idx="2404">
                  <c:v>0.12690414694026622</c:v>
                </c:pt>
                <c:pt idx="2405">
                  <c:v>0.12690414694026622</c:v>
                </c:pt>
                <c:pt idx="2406">
                  <c:v>0.12690414694026622</c:v>
                </c:pt>
                <c:pt idx="2407">
                  <c:v>0.12690414694026622</c:v>
                </c:pt>
                <c:pt idx="2408">
                  <c:v>0.12690414694026622</c:v>
                </c:pt>
                <c:pt idx="2409">
                  <c:v>0.12690414694026622</c:v>
                </c:pt>
                <c:pt idx="2410">
                  <c:v>0.12690414694026622</c:v>
                </c:pt>
                <c:pt idx="2411">
                  <c:v>0.12690414694026622</c:v>
                </c:pt>
                <c:pt idx="2412">
                  <c:v>0.12690414694026622</c:v>
                </c:pt>
                <c:pt idx="2413">
                  <c:v>0.12690414694026622</c:v>
                </c:pt>
                <c:pt idx="2414">
                  <c:v>0.12690414694026622</c:v>
                </c:pt>
                <c:pt idx="2415">
                  <c:v>0.12690414694026622</c:v>
                </c:pt>
                <c:pt idx="2416">
                  <c:v>0.12690414694026622</c:v>
                </c:pt>
                <c:pt idx="2417">
                  <c:v>0.12690414694026622</c:v>
                </c:pt>
                <c:pt idx="2418">
                  <c:v>0.12690414694026622</c:v>
                </c:pt>
                <c:pt idx="2419">
                  <c:v>0.12690414694026622</c:v>
                </c:pt>
                <c:pt idx="2420">
                  <c:v>0.12690414694026622</c:v>
                </c:pt>
                <c:pt idx="2421">
                  <c:v>0.12690414694026622</c:v>
                </c:pt>
                <c:pt idx="2422">
                  <c:v>0.12690414694026622</c:v>
                </c:pt>
                <c:pt idx="2423">
                  <c:v>0.12690414694026622</c:v>
                </c:pt>
                <c:pt idx="2424">
                  <c:v>0.12690414694026622</c:v>
                </c:pt>
                <c:pt idx="2425">
                  <c:v>0.12690414694026622</c:v>
                </c:pt>
                <c:pt idx="2426">
                  <c:v>0.12690414694026622</c:v>
                </c:pt>
                <c:pt idx="2427">
                  <c:v>0.12690414694026622</c:v>
                </c:pt>
                <c:pt idx="2428">
                  <c:v>0.12690414694026622</c:v>
                </c:pt>
                <c:pt idx="2429">
                  <c:v>0.12690414694026622</c:v>
                </c:pt>
                <c:pt idx="2430">
                  <c:v>0.12690414694026622</c:v>
                </c:pt>
                <c:pt idx="2431">
                  <c:v>0.12690414694026622</c:v>
                </c:pt>
                <c:pt idx="2432">
                  <c:v>0.12690414694026622</c:v>
                </c:pt>
                <c:pt idx="2433">
                  <c:v>0.12690414694026622</c:v>
                </c:pt>
                <c:pt idx="2434">
                  <c:v>0.12690414694026622</c:v>
                </c:pt>
                <c:pt idx="2435">
                  <c:v>0.12690414694026622</c:v>
                </c:pt>
                <c:pt idx="2436">
                  <c:v>0.12690414694026622</c:v>
                </c:pt>
                <c:pt idx="2437">
                  <c:v>0.12690414694026622</c:v>
                </c:pt>
                <c:pt idx="2438">
                  <c:v>0.12690414694026622</c:v>
                </c:pt>
                <c:pt idx="2439">
                  <c:v>0.12690414694026622</c:v>
                </c:pt>
                <c:pt idx="2440">
                  <c:v>0.12690414694026622</c:v>
                </c:pt>
                <c:pt idx="2441">
                  <c:v>0.12690414694026622</c:v>
                </c:pt>
                <c:pt idx="2442">
                  <c:v>0.12690414694026622</c:v>
                </c:pt>
                <c:pt idx="2443">
                  <c:v>0.12690414694026622</c:v>
                </c:pt>
                <c:pt idx="2444">
                  <c:v>0.12690414694026622</c:v>
                </c:pt>
                <c:pt idx="2445">
                  <c:v>0.12690414694026622</c:v>
                </c:pt>
                <c:pt idx="2446">
                  <c:v>0.12690414694026622</c:v>
                </c:pt>
                <c:pt idx="2447">
                  <c:v>0.12690414694026622</c:v>
                </c:pt>
                <c:pt idx="2448">
                  <c:v>0.12690414694026622</c:v>
                </c:pt>
                <c:pt idx="2449">
                  <c:v>0.12690414694026622</c:v>
                </c:pt>
                <c:pt idx="2450">
                  <c:v>0.12690414694026622</c:v>
                </c:pt>
                <c:pt idx="2451">
                  <c:v>0.12690414694026622</c:v>
                </c:pt>
                <c:pt idx="2452">
                  <c:v>0.12690414694026622</c:v>
                </c:pt>
                <c:pt idx="2453">
                  <c:v>0.12690414694026622</c:v>
                </c:pt>
                <c:pt idx="2454">
                  <c:v>0.12690414694026622</c:v>
                </c:pt>
                <c:pt idx="2455">
                  <c:v>0.12690414694026622</c:v>
                </c:pt>
                <c:pt idx="2456">
                  <c:v>0.12690414694026622</c:v>
                </c:pt>
                <c:pt idx="2457">
                  <c:v>0.12690414694026622</c:v>
                </c:pt>
                <c:pt idx="2458">
                  <c:v>0.12690414694026622</c:v>
                </c:pt>
                <c:pt idx="2459">
                  <c:v>0.12690414694026622</c:v>
                </c:pt>
                <c:pt idx="2460">
                  <c:v>0.12690414694026622</c:v>
                </c:pt>
                <c:pt idx="2461">
                  <c:v>0.12690414694026622</c:v>
                </c:pt>
                <c:pt idx="2462">
                  <c:v>0.12690414694026622</c:v>
                </c:pt>
                <c:pt idx="2463">
                  <c:v>0.12690414694026622</c:v>
                </c:pt>
                <c:pt idx="2464">
                  <c:v>0.12690414694026622</c:v>
                </c:pt>
                <c:pt idx="2465">
                  <c:v>0.12690414694026622</c:v>
                </c:pt>
                <c:pt idx="2466">
                  <c:v>0.12690414694026622</c:v>
                </c:pt>
                <c:pt idx="2467">
                  <c:v>0.12690414694026622</c:v>
                </c:pt>
                <c:pt idx="2468">
                  <c:v>0.12690414694026622</c:v>
                </c:pt>
                <c:pt idx="2469">
                  <c:v>0.12690414694026622</c:v>
                </c:pt>
                <c:pt idx="2470">
                  <c:v>0.12690414694026622</c:v>
                </c:pt>
                <c:pt idx="2471">
                  <c:v>0.12690414694026622</c:v>
                </c:pt>
                <c:pt idx="2472">
                  <c:v>0.12690414694026622</c:v>
                </c:pt>
                <c:pt idx="2473">
                  <c:v>0.12690414694026622</c:v>
                </c:pt>
                <c:pt idx="2474">
                  <c:v>0.12690414694026622</c:v>
                </c:pt>
                <c:pt idx="2475">
                  <c:v>0.12690414694026622</c:v>
                </c:pt>
                <c:pt idx="2476">
                  <c:v>0.12690414694026622</c:v>
                </c:pt>
                <c:pt idx="2477">
                  <c:v>0.12690414694026622</c:v>
                </c:pt>
                <c:pt idx="2478">
                  <c:v>0.12690414694026622</c:v>
                </c:pt>
                <c:pt idx="2479">
                  <c:v>0.12690414694026622</c:v>
                </c:pt>
                <c:pt idx="2480">
                  <c:v>0.12690414694026622</c:v>
                </c:pt>
                <c:pt idx="2481">
                  <c:v>0.12690414694026622</c:v>
                </c:pt>
                <c:pt idx="2482">
                  <c:v>0.12690414694026622</c:v>
                </c:pt>
                <c:pt idx="2483">
                  <c:v>0.12690414694026622</c:v>
                </c:pt>
                <c:pt idx="2484">
                  <c:v>0.12690414694026622</c:v>
                </c:pt>
                <c:pt idx="2485">
                  <c:v>0.12690414694026622</c:v>
                </c:pt>
                <c:pt idx="2486">
                  <c:v>0.12690414694026622</c:v>
                </c:pt>
                <c:pt idx="2487">
                  <c:v>0.12690414694026622</c:v>
                </c:pt>
                <c:pt idx="2488">
                  <c:v>0.12690414694026622</c:v>
                </c:pt>
                <c:pt idx="2489">
                  <c:v>0.12690414694026622</c:v>
                </c:pt>
                <c:pt idx="2490">
                  <c:v>0.12690414694026622</c:v>
                </c:pt>
                <c:pt idx="2491">
                  <c:v>0.12690414694026622</c:v>
                </c:pt>
                <c:pt idx="2492">
                  <c:v>0.12690414694026622</c:v>
                </c:pt>
                <c:pt idx="2493">
                  <c:v>0.12690414694026622</c:v>
                </c:pt>
                <c:pt idx="2494">
                  <c:v>0.12690414694026622</c:v>
                </c:pt>
                <c:pt idx="2495">
                  <c:v>0.12690414694026622</c:v>
                </c:pt>
                <c:pt idx="2496">
                  <c:v>0.12690414694026622</c:v>
                </c:pt>
                <c:pt idx="2497">
                  <c:v>0.12690414694026622</c:v>
                </c:pt>
                <c:pt idx="2498">
                  <c:v>0.12690414694026622</c:v>
                </c:pt>
                <c:pt idx="2499">
                  <c:v>0.12690414694026622</c:v>
                </c:pt>
                <c:pt idx="2500">
                  <c:v>0.12690414694026622</c:v>
                </c:pt>
                <c:pt idx="2501">
                  <c:v>0.12690414694026622</c:v>
                </c:pt>
                <c:pt idx="2502">
                  <c:v>0.12690414694026622</c:v>
                </c:pt>
                <c:pt idx="2503">
                  <c:v>0.12690414694026622</c:v>
                </c:pt>
                <c:pt idx="2504">
                  <c:v>0.12690414694026622</c:v>
                </c:pt>
                <c:pt idx="2505">
                  <c:v>0.12690414694026622</c:v>
                </c:pt>
                <c:pt idx="2506">
                  <c:v>0.12690414694026622</c:v>
                </c:pt>
                <c:pt idx="2507">
                  <c:v>0.12690414694026622</c:v>
                </c:pt>
                <c:pt idx="2508">
                  <c:v>0.12690414694026622</c:v>
                </c:pt>
                <c:pt idx="2509">
                  <c:v>0.12690414694026622</c:v>
                </c:pt>
                <c:pt idx="2510">
                  <c:v>0.12690414694026622</c:v>
                </c:pt>
                <c:pt idx="2511">
                  <c:v>0.12690414694026622</c:v>
                </c:pt>
                <c:pt idx="2512">
                  <c:v>0.12690414694026622</c:v>
                </c:pt>
                <c:pt idx="2513">
                  <c:v>0.12690414694026622</c:v>
                </c:pt>
                <c:pt idx="2514">
                  <c:v>0.12690414694026622</c:v>
                </c:pt>
                <c:pt idx="2515">
                  <c:v>0.12690414694026622</c:v>
                </c:pt>
                <c:pt idx="2516">
                  <c:v>0.12690414694026622</c:v>
                </c:pt>
                <c:pt idx="2517">
                  <c:v>0.12690414694026622</c:v>
                </c:pt>
                <c:pt idx="2518">
                  <c:v>0.12690414694026622</c:v>
                </c:pt>
                <c:pt idx="2519">
                  <c:v>0.12690414694026622</c:v>
                </c:pt>
                <c:pt idx="2520">
                  <c:v>0.12690414694026622</c:v>
                </c:pt>
                <c:pt idx="2521">
                  <c:v>0.12690414694026622</c:v>
                </c:pt>
                <c:pt idx="2522">
                  <c:v>0.12690414694026622</c:v>
                </c:pt>
                <c:pt idx="2523">
                  <c:v>0.12690414694026622</c:v>
                </c:pt>
                <c:pt idx="2524">
                  <c:v>0.12690414694026622</c:v>
                </c:pt>
                <c:pt idx="2525">
                  <c:v>0.12690414694026622</c:v>
                </c:pt>
                <c:pt idx="2526">
                  <c:v>0.12690414694026622</c:v>
                </c:pt>
                <c:pt idx="2527">
                  <c:v>0.12690414694026622</c:v>
                </c:pt>
                <c:pt idx="2528">
                  <c:v>0.12690414694026622</c:v>
                </c:pt>
                <c:pt idx="2529">
                  <c:v>0.12690414694026622</c:v>
                </c:pt>
                <c:pt idx="2530">
                  <c:v>0.12690414694026622</c:v>
                </c:pt>
                <c:pt idx="2531">
                  <c:v>0.12690414694026622</c:v>
                </c:pt>
                <c:pt idx="2532">
                  <c:v>0.12690414694026622</c:v>
                </c:pt>
                <c:pt idx="2533">
                  <c:v>0.12690414694026622</c:v>
                </c:pt>
                <c:pt idx="2534">
                  <c:v>0.12690414694026622</c:v>
                </c:pt>
                <c:pt idx="2535">
                  <c:v>0.12690414694026622</c:v>
                </c:pt>
                <c:pt idx="2536">
                  <c:v>0.12690414694026622</c:v>
                </c:pt>
                <c:pt idx="2537">
                  <c:v>0.12690414694026622</c:v>
                </c:pt>
                <c:pt idx="2538">
                  <c:v>0.12690414694026622</c:v>
                </c:pt>
                <c:pt idx="2539">
                  <c:v>0.12690414694026622</c:v>
                </c:pt>
                <c:pt idx="2540">
                  <c:v>0.12690414694026622</c:v>
                </c:pt>
                <c:pt idx="2541">
                  <c:v>0.12690414694026622</c:v>
                </c:pt>
                <c:pt idx="2542">
                  <c:v>0.12690414694026622</c:v>
                </c:pt>
                <c:pt idx="2543">
                  <c:v>0.12690414694026622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755-4138-93B5-C3F0A3FEB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837432"/>
        <c:axId val="1109835136"/>
      </c:lineChart>
      <c:dateAx>
        <c:axId val="11098374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835136"/>
        <c:crosses val="autoZero"/>
        <c:auto val="1"/>
        <c:lblOffset val="100"/>
        <c:baseTimeUnit val="days"/>
        <c:majorUnit val="1"/>
        <c:majorTimeUnit val="months"/>
      </c:dateAx>
      <c:valAx>
        <c:axId val="1109835136"/>
        <c:scaling>
          <c:orientation val="minMax"/>
          <c:min val="5.000000000000001E-2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83743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ADP Year &gt; Summer vs Winter peak &amp;</a:t>
            </a:r>
            <a:r>
              <a:rPr lang="en-US" sz="1100" b="1" baseline="0"/>
              <a:t> Brent Slope difference </a:t>
            </a:r>
            <a:endParaRPr lang="en-US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3318335208099"/>
          <c:y val="0.14734978554923206"/>
          <c:w val="0.7787934008248969"/>
          <c:h val="0.751823300063790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'JKM linked blmg Table'!$S$80</c:f>
              <c:strCache>
                <c:ptCount val="1"/>
                <c:pt idx="0">
                  <c:v>Winter vs Summer difference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'JKM linked blmg Table'!$P$81:$P$90</c:f>
              <c:strCache>
                <c:ptCount val="10"/>
                <c:pt idx="0">
                  <c:v>2009/10</c:v>
                </c:pt>
                <c:pt idx="1">
                  <c:v>2010/11</c:v>
                </c:pt>
                <c:pt idx="2">
                  <c:v>2011/12</c:v>
                </c:pt>
                <c:pt idx="3">
                  <c:v>2012/13</c:v>
                </c:pt>
                <c:pt idx="4">
                  <c:v>2013/14</c:v>
                </c:pt>
                <c:pt idx="5">
                  <c:v>2014/15</c:v>
                </c:pt>
                <c:pt idx="6">
                  <c:v>2015/16</c:v>
                </c:pt>
                <c:pt idx="7">
                  <c:v>2016/17</c:v>
                </c:pt>
                <c:pt idx="8">
                  <c:v>2017/18</c:v>
                </c:pt>
                <c:pt idx="9">
                  <c:v>2018/19</c:v>
                </c:pt>
              </c:strCache>
            </c:strRef>
          </c:cat>
          <c:val>
            <c:numRef>
              <c:f>'JKM linked blmg Table'!$S$81:$S$90</c:f>
              <c:numCache>
                <c:formatCode>_(* #,##0.00_);_(* \(#,##0.00\);_(* "-"??_);_(@_)</c:formatCode>
                <c:ptCount val="10"/>
                <c:pt idx="0">
                  <c:v>3.1859523809523806</c:v>
                </c:pt>
                <c:pt idx="1">
                  <c:v>3.2435714285714283</c:v>
                </c:pt>
                <c:pt idx="2">
                  <c:v>3.5965909090909136</c:v>
                </c:pt>
                <c:pt idx="3">
                  <c:v>-2.3702380952380935</c:v>
                </c:pt>
                <c:pt idx="4">
                  <c:v>4.4729761904761922</c:v>
                </c:pt>
                <c:pt idx="5">
                  <c:v>-2.8892857142857142</c:v>
                </c:pt>
                <c:pt idx="6">
                  <c:v>-0.218409090909093</c:v>
                </c:pt>
                <c:pt idx="7">
                  <c:v>3.0219367588932826</c:v>
                </c:pt>
                <c:pt idx="8">
                  <c:v>4.485523715415022</c:v>
                </c:pt>
                <c:pt idx="9">
                  <c:v>-0.11438095238095514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0-461F-8F80-0C55992F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5566416"/>
        <c:axId val="1122989888"/>
      </c:barChart>
      <c:lineChart>
        <c:grouping val="standard"/>
        <c:varyColors val="0"/>
        <c:ser>
          <c:idx val="2"/>
          <c:order val="1"/>
          <c:tx>
            <c:strRef>
              <c:f>'JKM linked blmg Table'!$T$80</c:f>
              <c:strCache>
                <c:ptCount val="1"/>
                <c:pt idx="0">
                  <c:v>Brent Slope difference between winter vs summer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Table'!$P$81:$P$90</c:f>
              <c:strCache>
                <c:ptCount val="10"/>
                <c:pt idx="0">
                  <c:v>2009/10</c:v>
                </c:pt>
                <c:pt idx="1">
                  <c:v>2010/11</c:v>
                </c:pt>
                <c:pt idx="2">
                  <c:v>2011/12</c:v>
                </c:pt>
                <c:pt idx="3">
                  <c:v>2012/13</c:v>
                </c:pt>
                <c:pt idx="4">
                  <c:v>2013/14</c:v>
                </c:pt>
                <c:pt idx="5">
                  <c:v>2014/15</c:v>
                </c:pt>
                <c:pt idx="6">
                  <c:v>2015/16</c:v>
                </c:pt>
                <c:pt idx="7">
                  <c:v>2016/17</c:v>
                </c:pt>
                <c:pt idx="8">
                  <c:v>2017/18</c:v>
                </c:pt>
                <c:pt idx="9">
                  <c:v>2018/19</c:v>
                </c:pt>
              </c:strCache>
            </c:strRef>
          </c:cat>
          <c:val>
            <c:numRef>
              <c:f>'JKM linked blmg Table'!$T$81:$T$90</c:f>
              <c:numCache>
                <c:formatCode>0.0%</c:formatCode>
                <c:ptCount val="10"/>
                <c:pt idx="0">
                  <c:v>3.2801028870584968E-2</c:v>
                </c:pt>
                <c:pt idx="1">
                  <c:v>2.2339911105681884E-2</c:v>
                </c:pt>
                <c:pt idx="2">
                  <c:v>4.0567931240534275E-2</c:v>
                </c:pt>
                <c:pt idx="3">
                  <c:v>-3.2525440503267194E-2</c:v>
                </c:pt>
                <c:pt idx="4">
                  <c:v>3.2027881986429585E-2</c:v>
                </c:pt>
                <c:pt idx="5">
                  <c:v>2.3111474219030273E-2</c:v>
                </c:pt>
                <c:pt idx="6">
                  <c:v>5.4980364176700672E-2</c:v>
                </c:pt>
                <c:pt idx="7">
                  <c:v>5.6192794599554605E-2</c:v>
                </c:pt>
                <c:pt idx="8">
                  <c:v>4.9777984487355625E-2</c:v>
                </c:pt>
                <c:pt idx="9">
                  <c:v>3.035454974665816E-2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00-461F-8F80-0C55992F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988952"/>
        <c:axId val="784987640"/>
      </c:lineChart>
      <c:catAx>
        <c:axId val="98556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89888"/>
        <c:crosses val="autoZero"/>
        <c:auto val="1"/>
        <c:lblAlgn val="ctr"/>
        <c:lblOffset val="100"/>
        <c:noMultiLvlLbl val="0"/>
      </c:catAx>
      <c:valAx>
        <c:axId val="112298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JKM $/MMBtu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66416"/>
        <c:crosses val="autoZero"/>
        <c:crossBetween val="between"/>
      </c:valAx>
      <c:valAx>
        <c:axId val="7849876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Slope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88952"/>
        <c:crosses val="max"/>
        <c:crossBetween val="between"/>
      </c:valAx>
      <c:catAx>
        <c:axId val="784988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49876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ADP Year &gt;</a:t>
            </a:r>
            <a:r>
              <a:rPr lang="en-US" sz="1100" b="1" baseline="0"/>
              <a:t> </a:t>
            </a:r>
            <a:r>
              <a:rPr lang="en-US" sz="1100" b="1"/>
              <a:t>Min</a:t>
            </a:r>
            <a:r>
              <a:rPr lang="en-US" sz="1100" b="1" baseline="0"/>
              <a:t> / Max JKM price difference &amp; respective month</a:t>
            </a:r>
            <a:endParaRPr lang="en-US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JKM price $/MMBtu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'JKM linked blmg Table'!$P$98:$P$107</c:f>
              <c:strCache>
                <c:ptCount val="10"/>
                <c:pt idx="0">
                  <c:v>2009/10</c:v>
                </c:pt>
                <c:pt idx="1">
                  <c:v>2010/11</c:v>
                </c:pt>
                <c:pt idx="2">
                  <c:v>2011/12</c:v>
                </c:pt>
                <c:pt idx="3">
                  <c:v>2012/13</c:v>
                </c:pt>
                <c:pt idx="4">
                  <c:v>2013/14</c:v>
                </c:pt>
                <c:pt idx="5">
                  <c:v>2014/15</c:v>
                </c:pt>
                <c:pt idx="6">
                  <c:v>2015/16</c:v>
                </c:pt>
                <c:pt idx="7">
                  <c:v>2016/17</c:v>
                </c:pt>
                <c:pt idx="8">
                  <c:v>2017/18</c:v>
                </c:pt>
                <c:pt idx="9">
                  <c:v>2018/19</c:v>
                </c:pt>
              </c:strCache>
            </c:strRef>
          </c:cat>
          <c:val>
            <c:numRef>
              <c:f>'JKM linked blmg Table'!$S$98:$S$107</c:f>
              <c:numCache>
                <c:formatCode>_(* #,##0.00_);_(* \(#,##0.00\);_(* "-"??_);_(@_)</c:formatCode>
                <c:ptCount val="10"/>
                <c:pt idx="0">
                  <c:v>3.5785714285714287</c:v>
                </c:pt>
                <c:pt idx="1">
                  <c:v>4.7260714285714283</c:v>
                </c:pt>
                <c:pt idx="2">
                  <c:v>7.4212500000000006</c:v>
                </c:pt>
                <c:pt idx="3">
                  <c:v>6.1678571428571427</c:v>
                </c:pt>
                <c:pt idx="4">
                  <c:v>4.9345238095238138</c:v>
                </c:pt>
                <c:pt idx="5">
                  <c:v>10.676785714285714</c:v>
                </c:pt>
                <c:pt idx="6">
                  <c:v>2.667105263157894</c:v>
                </c:pt>
                <c:pt idx="7">
                  <c:v>5.2472488038277492</c:v>
                </c:pt>
                <c:pt idx="8">
                  <c:v>5.785263157894736</c:v>
                </c:pt>
                <c:pt idx="9">
                  <c:v>4.2779285714285695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D-4569-9CCC-85FEACE9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9995984"/>
        <c:axId val="1069994344"/>
      </c:barChart>
      <c:lineChart>
        <c:grouping val="standard"/>
        <c:varyColors val="0"/>
        <c:ser>
          <c:idx val="3"/>
          <c:order val="3"/>
          <c:tx>
            <c:v>Avg JKM ADP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'JKM linked blmg Table'!$T$98:$T$107</c:f>
              <c:numCache>
                <c:formatCode>_(* #,##0.00_);_(* \(#,##0.00\);_(* "-"??_);_(@_)</c:formatCode>
                <c:ptCount val="10"/>
                <c:pt idx="0">
                  <c:v>5.4783742784992775</c:v>
                </c:pt>
                <c:pt idx="1">
                  <c:v>8.0531942071086835</c:v>
                </c:pt>
                <c:pt idx="2">
                  <c:v>14.582631027227707</c:v>
                </c:pt>
                <c:pt idx="3">
                  <c:v>15.562760191197688</c:v>
                </c:pt>
                <c:pt idx="4">
                  <c:v>16.63265571083506</c:v>
                </c:pt>
                <c:pt idx="5">
                  <c:v>12.512814256284651</c:v>
                </c:pt>
                <c:pt idx="6">
                  <c:v>7.1472341839447102</c:v>
                </c:pt>
                <c:pt idx="7">
                  <c:v>6.0451059384297379</c:v>
                </c:pt>
                <c:pt idx="8">
                  <c:v>7.4502537274097627</c:v>
                </c:pt>
                <c:pt idx="9">
                  <c:v>9.3420061106047942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C-4986-A2AA-0B404E7A2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995984"/>
        <c:axId val="1069994344"/>
      </c:lineChart>
      <c:lineChart>
        <c:grouping val="standard"/>
        <c:varyColors val="0"/>
        <c:ser>
          <c:idx val="1"/>
          <c:order val="1"/>
          <c:tx>
            <c:v>Max JKM month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'JKM linked blmg Table'!$P$6:$P$16</c:f>
              <c:numCache>
                <c:formatCode>General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'JKM linked blmg Table'!$X$98:$X$107</c:f>
              <c:numCache>
                <c:formatCode>_(* #,##0_);_(* \(#,##0\);_(* "-"??_);_(@_)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D-4569-9CCC-85FEACE98219}"/>
            </c:ext>
          </c:extLst>
        </c:ser>
        <c:ser>
          <c:idx val="2"/>
          <c:order val="2"/>
          <c:tx>
            <c:v>Min JKM month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'JKM linked blmg Table'!$P$6:$P$16</c:f>
              <c:numCache>
                <c:formatCode>General</c:formatCode>
                <c:ptCount val="1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</c:numCache>
            </c:numRef>
          </c:cat>
          <c:val>
            <c:numRef>
              <c:f>'JKM linked blmg Table'!$W$98:$W$107</c:f>
              <c:numCache>
                <c:formatCode>_(* #,##0_);_(* \(#,##0\);_(* "-"??_);_(@_)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D-4569-9CCC-85FEACE9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043896"/>
        <c:axId val="1140046848"/>
      </c:lineChart>
      <c:catAx>
        <c:axId val="106999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994344"/>
        <c:crosses val="autoZero"/>
        <c:auto val="1"/>
        <c:lblAlgn val="ctr"/>
        <c:lblOffset val="100"/>
        <c:noMultiLvlLbl val="0"/>
      </c:catAx>
      <c:valAx>
        <c:axId val="1069994344"/>
        <c:scaling>
          <c:orientation val="minMax"/>
          <c:max val="17"/>
        </c:scaling>
        <c:delete val="0"/>
        <c:axPos val="l"/>
        <c:majorGridlines>
          <c:spPr>
            <a:ln w="9525" cap="flat" cmpd="sng" algn="ctr">
              <a:noFill/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JKM $/MMBtu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995984"/>
        <c:crosses val="autoZero"/>
        <c:crossBetween val="between"/>
        <c:majorUnit val="1"/>
      </c:valAx>
      <c:valAx>
        <c:axId val="1140046848"/>
        <c:scaling>
          <c:orientation val="minMax"/>
          <c:max val="1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043896"/>
        <c:crosses val="max"/>
        <c:crossBetween val="between"/>
        <c:majorUnit val="1"/>
      </c:valAx>
      <c:catAx>
        <c:axId val="1140043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0046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Seasonality Chart JKM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2013/2014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Table'!$Y$57:$Y$68</c:f>
              <c:numCache>
                <c:formatCode>_(* #,##0.00_);_(* \(#,##0.00\);_(* "-"??_);_(@_)</c:formatCode>
                <c:ptCount val="12"/>
                <c:pt idx="0">
                  <c:v>17.636249999999997</c:v>
                </c:pt>
                <c:pt idx="1">
                  <c:v>15.463750000000001</c:v>
                </c:pt>
                <c:pt idx="2">
                  <c:v>14.56547619047619</c:v>
                </c:pt>
                <c:pt idx="3">
                  <c:v>14.484523809523807</c:v>
                </c:pt>
                <c:pt idx="4">
                  <c:v>15.464285714285714</c:v>
                </c:pt>
                <c:pt idx="5">
                  <c:v>16.004761904761903</c:v>
                </c:pt>
                <c:pt idx="6">
                  <c:v>15.234523809523813</c:v>
                </c:pt>
                <c:pt idx="7">
                  <c:v>15.864285714285716</c:v>
                </c:pt>
                <c:pt idx="8">
                  <c:v>17.689130434782609</c:v>
                </c:pt>
                <c:pt idx="9">
                  <c:v>18.9575</c:v>
                </c:pt>
                <c:pt idx="10">
                  <c:v>18.80833333333333</c:v>
                </c:pt>
                <c:pt idx="11">
                  <c:v>19.419047619047621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8-45CE-A909-782EB42EECBC}"/>
            </c:ext>
          </c:extLst>
        </c:ser>
        <c:ser>
          <c:idx val="1"/>
          <c:order val="1"/>
          <c:tx>
            <c:v>2014/2015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Table'!$AA$57:$AA$68</c:f>
              <c:numCache>
                <c:formatCode>_(* #,##0.00_);_(* \(#,##0.00\);_(* "-"??_);_(@_)</c:formatCode>
                <c:ptCount val="12"/>
                <c:pt idx="0">
                  <c:v>18.112500000000001</c:v>
                </c:pt>
                <c:pt idx="1">
                  <c:v>15.55909090909091</c:v>
                </c:pt>
                <c:pt idx="2">
                  <c:v>14.315789473684211</c:v>
                </c:pt>
                <c:pt idx="3">
                  <c:v>12.951190476190478</c:v>
                </c:pt>
                <c:pt idx="4">
                  <c:v>11.364772727272729</c:v>
                </c:pt>
                <c:pt idx="5">
                  <c:v>10.70227272727273</c:v>
                </c:pt>
                <c:pt idx="6">
                  <c:v>12.826190476190474</c:v>
                </c:pt>
                <c:pt idx="7">
                  <c:v>14.422619047619051</c:v>
                </c:pt>
                <c:pt idx="8">
                  <c:v>12.490476190476189</c:v>
                </c:pt>
                <c:pt idx="9">
                  <c:v>10.061904761904763</c:v>
                </c:pt>
                <c:pt idx="10">
                  <c:v>9.911249999999999</c:v>
                </c:pt>
                <c:pt idx="11">
                  <c:v>7.4357142857142859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B8-45CE-A909-782EB42EECBC}"/>
            </c:ext>
          </c:extLst>
        </c:ser>
        <c:ser>
          <c:idx val="2"/>
          <c:order val="2"/>
          <c:tx>
            <c:v>2015/2016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Table'!$AC$57:$AC$68</c:f>
              <c:numCache>
                <c:formatCode>_(* #,##0.00_);_(* \(#,##0.00\);_(* "-"??_);_(@_)</c:formatCode>
                <c:ptCount val="12"/>
                <c:pt idx="0">
                  <c:v>7.2791666666666668</c:v>
                </c:pt>
                <c:pt idx="1">
                  <c:v>7.3795454545454531</c:v>
                </c:pt>
                <c:pt idx="2">
                  <c:v>7.1202380952380953</c:v>
                </c:pt>
                <c:pt idx="3">
                  <c:v>7.6150000000000002</c:v>
                </c:pt>
                <c:pt idx="4">
                  <c:v>7.3954545454545437</c:v>
                </c:pt>
                <c:pt idx="5">
                  <c:v>8.0065789473684195</c:v>
                </c:pt>
                <c:pt idx="6">
                  <c:v>7.5380952380952371</c:v>
                </c:pt>
                <c:pt idx="7">
                  <c:v>6.6999999999999993</c:v>
                </c:pt>
                <c:pt idx="8">
                  <c:v>7.2800000000000011</c:v>
                </c:pt>
                <c:pt idx="9">
                  <c:v>7.3965909090909072</c:v>
                </c:pt>
                <c:pt idx="10">
                  <c:v>6.7166666666666659</c:v>
                </c:pt>
                <c:pt idx="11">
                  <c:v>5.3394736842105255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B8-45CE-A909-782EB42EECBC}"/>
            </c:ext>
          </c:extLst>
        </c:ser>
        <c:ser>
          <c:idx val="3"/>
          <c:order val="3"/>
          <c:tx>
            <c:v>2016/2017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Table'!$AE$57:$AE$68</c:f>
              <c:numCache>
                <c:formatCode>_(* #,##0.00_);_(* \(#,##0.00\);_(* "-"??_);_(@_)</c:formatCode>
                <c:ptCount val="12"/>
                <c:pt idx="0">
                  <c:v>4.4595238095238097</c:v>
                </c:pt>
                <c:pt idx="1">
                  <c:v>4.2409090909090912</c:v>
                </c:pt>
                <c:pt idx="2">
                  <c:v>4.4605263157894726</c:v>
                </c:pt>
                <c:pt idx="3">
                  <c:v>4.8326086956521737</c:v>
                </c:pt>
                <c:pt idx="4">
                  <c:v>5.2726190476190462</c:v>
                </c:pt>
                <c:pt idx="5">
                  <c:v>5.8050000000000006</c:v>
                </c:pt>
                <c:pt idx="6">
                  <c:v>5.4704545454545466</c:v>
                </c:pt>
                <c:pt idx="7">
                  <c:v>5.977380952380952</c:v>
                </c:pt>
                <c:pt idx="8">
                  <c:v>7.0295454545454561</c:v>
                </c:pt>
                <c:pt idx="9">
                  <c:v>7.8545454545454563</c:v>
                </c:pt>
                <c:pt idx="10">
                  <c:v>9.4881578947368403</c:v>
                </c:pt>
                <c:pt idx="11">
                  <c:v>7.65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B8-45CE-A909-782EB42EECBC}"/>
            </c:ext>
          </c:extLst>
        </c:ser>
        <c:ser>
          <c:idx val="4"/>
          <c:order val="4"/>
          <c:tx>
            <c:v>2017/2018</c:v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Table'!$AG$57:$AG$68</c:f>
              <c:numCache>
                <c:formatCode>_(* #,##0.00_);_(* \(#,##0.00\);_(* "-"??_);_(@_)</c:formatCode>
                <c:ptCount val="12"/>
                <c:pt idx="0">
                  <c:v>6.0787499999999994</c:v>
                </c:pt>
                <c:pt idx="1">
                  <c:v>5.4535714285714292</c:v>
                </c:pt>
                <c:pt idx="2">
                  <c:v>5.6578947368421053</c:v>
                </c:pt>
                <c:pt idx="3">
                  <c:v>5.4815217391304341</c:v>
                </c:pt>
                <c:pt idx="4">
                  <c:v>5.4450000000000003</c:v>
                </c:pt>
                <c:pt idx="5">
                  <c:v>5.8690476190476195</c:v>
                </c:pt>
                <c:pt idx="6">
                  <c:v>6.3159090909090914</c:v>
                </c:pt>
                <c:pt idx="7">
                  <c:v>8.27</c:v>
                </c:pt>
                <c:pt idx="8">
                  <c:v>9.1829545454545443</c:v>
                </c:pt>
                <c:pt idx="9">
                  <c:v>9.9670454545454561</c:v>
                </c:pt>
                <c:pt idx="10">
                  <c:v>11.230263157894736</c:v>
                </c:pt>
                <c:pt idx="11">
                  <c:v>10.451086956521738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B8-45CE-A909-782EB42EECBC}"/>
            </c:ext>
          </c:extLst>
        </c:ser>
        <c:ser>
          <c:idx val="5"/>
          <c:order val="5"/>
          <c:tx>
            <c:v>2018/2019</c:v>
          </c:tx>
          <c:spPr>
            <a:ln w="317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Table'!$AI$57:$AI$68</c:f>
              <c:numCache>
                <c:formatCode>_(* #,##0.00_);_(* \(#,##0.00\);_(* "-"??_);_(@_)</c:formatCode>
                <c:ptCount val="12"/>
                <c:pt idx="0">
                  <c:v>8.3973684210526311</c:v>
                </c:pt>
                <c:pt idx="1">
                  <c:v>7.1775000000000002</c:v>
                </c:pt>
                <c:pt idx="2">
                  <c:v>7.9714285714285706</c:v>
                </c:pt>
                <c:pt idx="3">
                  <c:v>9.6166666666666689</c:v>
                </c:pt>
                <c:pt idx="4">
                  <c:v>10.455</c:v>
                </c:pt>
                <c:pt idx="5">
                  <c:v>9.8698636363636343</c:v>
                </c:pt>
                <c:pt idx="6">
                  <c:v>11.45542857142857</c:v>
                </c:pt>
                <c:pt idx="7">
                  <c:v>11.116190476190477</c:v>
                </c:pt>
                <c:pt idx="8">
                  <c:v>10.479500000000002</c:v>
                </c:pt>
                <c:pt idx="9">
                  <c:v>9.5022857142857138</c:v>
                </c:pt>
                <c:pt idx="10">
                  <c:v>8.7848888888888883</c:v>
                </c:pt>
                <c:pt idx="11">
                  <c:v>7.277952380952379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B8-45CE-A909-782EB42EECBC}"/>
            </c:ext>
          </c:extLst>
        </c:ser>
        <c:ser>
          <c:idx val="6"/>
          <c:order val="6"/>
          <c:tx>
            <c:v>2019/2020</c:v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Table'!$AK$57:$AK$68</c:f>
              <c:numCache>
                <c:formatCode>_(* #,##0.00_);_(* \(#,##0.00\);_(* "-"??_);_(@_)</c:formatCode>
                <c:ptCount val="12"/>
                <c:pt idx="0">
                  <c:v>5.9469999999999992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2B-4C21-8C3E-C36F35AB3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651424"/>
        <c:axId val="945655360"/>
      </c:lineChart>
      <c:catAx>
        <c:axId val="94565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5360"/>
        <c:crosses val="autoZero"/>
        <c:auto val="1"/>
        <c:lblAlgn val="ctr"/>
        <c:lblOffset val="100"/>
        <c:noMultiLvlLbl val="0"/>
      </c:catAx>
      <c:valAx>
        <c:axId val="9456553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 $/MMBtu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JKM Slope to Brent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2013/2014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'JKM linked blmg Table'!$P$57:$P$68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Table'!$Z$57:$Z$68</c:f>
              <c:numCache>
                <c:formatCode>0.0%</c:formatCode>
                <c:ptCount val="12"/>
                <c:pt idx="0">
                  <c:v>0.1573229723872735</c:v>
                </c:pt>
                <c:pt idx="1">
                  <c:v>0.14443968670251611</c:v>
                </c:pt>
                <c:pt idx="2">
                  <c:v>0.1423461334841695</c:v>
                </c:pt>
                <c:pt idx="3">
                  <c:v>0.14011266004681205</c:v>
                </c:pt>
                <c:pt idx="4">
                  <c:v>0.14731188446724874</c:v>
                </c:pt>
                <c:pt idx="5">
                  <c:v>0.14755174465340742</c:v>
                </c:pt>
                <c:pt idx="6">
                  <c:v>0.13504473741034712</c:v>
                </c:pt>
                <c:pt idx="7">
                  <c:v>0.14505208615344817</c:v>
                </c:pt>
                <c:pt idx="8">
                  <c:v>0.16440310063253688</c:v>
                </c:pt>
                <c:pt idx="9">
                  <c:v>0.17214054203324164</c:v>
                </c:pt>
                <c:pt idx="10">
                  <c:v>0.17256870459313195</c:v>
                </c:pt>
                <c:pt idx="11">
                  <c:v>0.18051513377647821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A-46A4-8F3C-D2F7606F4E10}"/>
            </c:ext>
          </c:extLst>
        </c:ser>
        <c:ser>
          <c:idx val="1"/>
          <c:order val="1"/>
          <c:tx>
            <c:v>2014/2015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'JKM linked blmg Table'!$AB$57:$AB$68</c:f>
              <c:numCache>
                <c:formatCode>0.0%</c:formatCode>
                <c:ptCount val="12"/>
                <c:pt idx="0">
                  <c:v>0.16582106560370594</c:v>
                </c:pt>
                <c:pt idx="1">
                  <c:v>0.14543388588224324</c:v>
                </c:pt>
                <c:pt idx="2">
                  <c:v>0.13146452641693995</c:v>
                </c:pt>
                <c:pt idx="3">
                  <c:v>0.11781651550194387</c:v>
                </c:pt>
                <c:pt idx="4">
                  <c:v>0.10189212037920264</c:v>
                </c:pt>
                <c:pt idx="5">
                  <c:v>0.10121112892160759</c:v>
                </c:pt>
                <c:pt idx="6">
                  <c:v>0.12710424164887105</c:v>
                </c:pt>
                <c:pt idx="7">
                  <c:v>0.15384045191286774</c:v>
                </c:pt>
                <c:pt idx="8">
                  <c:v>0.14839496438484048</c:v>
                </c:pt>
                <c:pt idx="9">
                  <c:v>0.14092798972097415</c:v>
                </c:pt>
                <c:pt idx="10">
                  <c:v>0.17284270652255071</c:v>
                </c:pt>
                <c:pt idx="11">
                  <c:v>0.14223768017127161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BA-46A4-8F3C-D2F7606F4E10}"/>
            </c:ext>
          </c:extLst>
        </c:ser>
        <c:ser>
          <c:idx val="2"/>
          <c:order val="2"/>
          <c:tx>
            <c:v>2015/2016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'JKM linked blmg Table'!$AD$57:$AD$68</c:f>
              <c:numCache>
                <c:formatCode>0.0%</c:formatCode>
                <c:ptCount val="12"/>
                <c:pt idx="0">
                  <c:v>0.12252713597846904</c:v>
                </c:pt>
                <c:pt idx="1">
                  <c:v>0.13083590672279261</c:v>
                </c:pt>
                <c:pt idx="2">
                  <c:v>0.10896625332490319</c:v>
                </c:pt>
                <c:pt idx="3">
                  <c:v>0.1184560711570191</c:v>
                </c:pt>
                <c:pt idx="4">
                  <c:v>0.1214705822542289</c:v>
                </c:pt>
                <c:pt idx="5">
                  <c:v>0.15291586842162291</c:v>
                </c:pt>
                <c:pt idx="6">
                  <c:v>0.15811689637574786</c:v>
                </c:pt>
                <c:pt idx="7">
                  <c:v>0.13604451785656718</c:v>
                </c:pt>
                <c:pt idx="8">
                  <c:v>0.15240614206899028</c:v>
                </c:pt>
                <c:pt idx="9">
                  <c:v>0.17343643533371977</c:v>
                </c:pt>
                <c:pt idx="10">
                  <c:v>0.19253572705514743</c:v>
                </c:pt>
                <c:pt idx="11">
                  <c:v>0.16757121735268127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BA-46A4-8F3C-D2F7606F4E10}"/>
            </c:ext>
          </c:extLst>
        </c:ser>
        <c:ser>
          <c:idx val="3"/>
          <c:order val="3"/>
          <c:tx>
            <c:v>2016/2017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'JKM linked blmg Table'!$AF$57:$AF$68</c:f>
              <c:numCache>
                <c:formatCode>0.0%</c:formatCode>
                <c:ptCount val="12"/>
                <c:pt idx="0">
                  <c:v>0.12203100210967251</c:v>
                </c:pt>
                <c:pt idx="1">
                  <c:v>0.1039709292294496</c:v>
                </c:pt>
                <c:pt idx="2">
                  <c:v>9.7585571425919324E-2</c:v>
                </c:pt>
                <c:pt idx="3">
                  <c:v>9.7029901957628631E-2</c:v>
                </c:pt>
                <c:pt idx="4">
                  <c:v>0.10864835747331841</c:v>
                </c:pt>
                <c:pt idx="5">
                  <c:v>0.12970633835595444</c:v>
                </c:pt>
                <c:pt idx="6">
                  <c:v>0.11297838233064285</c:v>
                </c:pt>
                <c:pt idx="7">
                  <c:v>0.12106527938584703</c:v>
                </c:pt>
                <c:pt idx="8">
                  <c:v>0.14556506165999497</c:v>
                </c:pt>
                <c:pt idx="9">
                  <c:v>0.15322269655718324</c:v>
                </c:pt>
                <c:pt idx="10">
                  <c:v>0.17065332302360423</c:v>
                </c:pt>
                <c:pt idx="11">
                  <c:v>0.13757368796728284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BA-46A4-8F3C-D2F7606F4E10}"/>
            </c:ext>
          </c:extLst>
        </c:ser>
        <c:ser>
          <c:idx val="4"/>
          <c:order val="4"/>
          <c:tx>
            <c:v>2017/2018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'JKM linked blmg Table'!$AH$57:$AH$68</c:f>
              <c:numCache>
                <c:formatCode>0.0%</c:formatCode>
                <c:ptCount val="12"/>
                <c:pt idx="0">
                  <c:v>0.11117405079649847</c:v>
                </c:pt>
                <c:pt idx="1">
                  <c:v>0.10292592395813613</c:v>
                </c:pt>
                <c:pt idx="2">
                  <c:v>0.11019867004901827</c:v>
                </c:pt>
                <c:pt idx="3">
                  <c:v>0.10837900783965018</c:v>
                </c:pt>
                <c:pt idx="4">
                  <c:v>0.11514956372375147</c:v>
                </c:pt>
                <c:pt idx="5">
                  <c:v>0.11525933901825912</c:v>
                </c:pt>
                <c:pt idx="6">
                  <c:v>0.11933420344712108</c:v>
                </c:pt>
                <c:pt idx="7">
                  <c:v>0.14592749392140111</c:v>
                </c:pt>
                <c:pt idx="8">
                  <c:v>0.15126164736716968</c:v>
                </c:pt>
                <c:pt idx="9">
                  <c:v>0.15815699232700581</c:v>
                </c:pt>
                <c:pt idx="10">
                  <c:v>0.16749679716696472</c:v>
                </c:pt>
                <c:pt idx="11">
                  <c:v>0.15494332290901047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BA-46A4-8F3C-D2F7606F4E10}"/>
            </c:ext>
          </c:extLst>
        </c:ser>
        <c:ser>
          <c:idx val="5"/>
          <c:order val="5"/>
          <c:tx>
            <c:v>2018/2019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'JKM linked blmg Table'!$AJ$57:$AJ$68</c:f>
              <c:numCache>
                <c:formatCode>0.0%</c:formatCode>
                <c:ptCount val="12"/>
                <c:pt idx="0">
                  <c:v>0.12845956080581569</c:v>
                </c:pt>
                <c:pt idx="1">
                  <c:v>0.10380638558414557</c:v>
                </c:pt>
                <c:pt idx="2">
                  <c:v>0.10644435298601493</c:v>
                </c:pt>
                <c:pt idx="3">
                  <c:v>0.12459613895850971</c:v>
                </c:pt>
                <c:pt idx="4">
                  <c:v>0.13698640192358608</c:v>
                </c:pt>
                <c:pt idx="5">
                  <c:v>0.13495602213130675</c:v>
                </c:pt>
                <c:pt idx="6">
                  <c:v>0.15022968514348065</c:v>
                </c:pt>
                <c:pt idx="7">
                  <c:v>0.13579123609455554</c:v>
                </c:pt>
                <c:pt idx="8">
                  <c:v>0.1413473012974765</c:v>
                </c:pt>
                <c:pt idx="9">
                  <c:v>0.15495068870516787</c:v>
                </c:pt>
                <c:pt idx="10">
                  <c:v>0.13908142251171854</c:v>
                </c:pt>
                <c:pt idx="11" formatCode="0.00%">
                  <c:v>0.11723830224604466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BA-46A4-8F3C-D2F7606F4E10}"/>
            </c:ext>
          </c:extLst>
        </c:ser>
        <c:ser>
          <c:idx val="6"/>
          <c:order val="6"/>
          <c:tx>
            <c:strRef>
              <c:f>'JKM linked blmg Table'!$AR$55</c:f>
              <c:strCache>
                <c:ptCount val="1"/>
                <c:pt idx="0">
                  <c:v>ST Forecast  </c:v>
                </c:pt>
              </c:strCache>
            </c:strRef>
          </c:tx>
          <c:spPr>
            <a:ln w="34925" cap="rnd">
              <a:solidFill>
                <a:srgbClr val="FF0000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'JKM linked blmg Table'!$AR$57:$AR$68</c:f>
              <c:numCache>
                <c:formatCode>0.00%</c:formatCode>
                <c:ptCount val="12"/>
                <c:pt idx="0">
                  <c:v>0.11578112609040446</c:v>
                </c:pt>
                <c:pt idx="1">
                  <c:v>0.10150674068199844</c:v>
                </c:pt>
                <c:pt idx="2">
                  <c:v>9.3576526566217302E-2</c:v>
                </c:pt>
                <c:pt idx="3">
                  <c:v>9.6748612212529742E-2</c:v>
                </c:pt>
                <c:pt idx="4">
                  <c:v>0.11022997620935768</c:v>
                </c:pt>
                <c:pt idx="5">
                  <c:v>0.11102299762093579</c:v>
                </c:pt>
                <c:pt idx="6">
                  <c:v>0.11736716891356069</c:v>
                </c:pt>
                <c:pt idx="7">
                  <c:v>0.13322759714512294</c:v>
                </c:pt>
                <c:pt idx="8">
                  <c:v>0.14432989690721651</c:v>
                </c:pt>
                <c:pt idx="9">
                  <c:v>0.1490880253766852</c:v>
                </c:pt>
                <c:pt idx="10">
                  <c:v>0.15067406819984142</c:v>
                </c:pt>
                <c:pt idx="11">
                  <c:v>0.12371134020618559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A-454D-ADBD-EAF8CA78D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651424"/>
        <c:axId val="945655360"/>
      </c:lineChart>
      <c:catAx>
        <c:axId val="94565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5360"/>
        <c:crosses val="autoZero"/>
        <c:auto val="1"/>
        <c:lblAlgn val="ctr"/>
        <c:lblOffset val="100"/>
        <c:noMultiLvlLbl val="0"/>
      </c:catAx>
      <c:valAx>
        <c:axId val="945655360"/>
        <c:scaling>
          <c:orientation val="minMax"/>
          <c:max val="0.2"/>
          <c:min val="8.0000000000000016E-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Slope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Forward forecast JKM Spot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'JKM linked blmg Table'!$AP$55</c:f>
              <c:strCache>
                <c:ptCount val="1"/>
                <c:pt idx="0">
                  <c:v>ST Forecast 2019</c:v>
                </c:pt>
              </c:strCache>
            </c:strRef>
          </c:tx>
          <c:spPr>
            <a:ln w="34925" cap="rnd">
              <a:solidFill>
                <a:srgbClr val="FF0000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Table'!$AP$57:$AP$68</c:f>
              <c:numCache>
                <c:formatCode>_(* #,##0.00_);_(* \(#,##0.00\);_(* "-"??_);_(@_)</c:formatCode>
                <c:ptCount val="12"/>
                <c:pt idx="0">
                  <c:v>7.3</c:v>
                </c:pt>
                <c:pt idx="1">
                  <c:v>6.4</c:v>
                </c:pt>
                <c:pt idx="2">
                  <c:v>5.9</c:v>
                </c:pt>
                <c:pt idx="3">
                  <c:v>6.1</c:v>
                </c:pt>
                <c:pt idx="4">
                  <c:v>6.95</c:v>
                </c:pt>
                <c:pt idx="5">
                  <c:v>7</c:v>
                </c:pt>
                <c:pt idx="6">
                  <c:v>7.4</c:v>
                </c:pt>
                <c:pt idx="7">
                  <c:v>8.4</c:v>
                </c:pt>
                <c:pt idx="8">
                  <c:v>9.1</c:v>
                </c:pt>
                <c:pt idx="9">
                  <c:v>9.4</c:v>
                </c:pt>
                <c:pt idx="10">
                  <c:v>9.5</c:v>
                </c:pt>
                <c:pt idx="11">
                  <c:v>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AF-40C5-8FB3-BA326CE1BAF9}"/>
            </c:ext>
          </c:extLst>
        </c:ser>
        <c:ser>
          <c:idx val="0"/>
          <c:order val="1"/>
          <c:tx>
            <c:strRef>
              <c:f>'JKM linked blmg Table'!$AT$55</c:f>
              <c:strCache>
                <c:ptCount val="1"/>
                <c:pt idx="0">
                  <c:v>Wood Mac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Table'!$AT$57:$AT$68</c:f>
              <c:numCache>
                <c:formatCode>_(* #,##0.00_);_(* \(#,##0.00\);_(* "-"??_);_(@_)</c:formatCode>
                <c:ptCount val="12"/>
                <c:pt idx="0">
                  <c:v>7.9208791316916702</c:v>
                </c:pt>
                <c:pt idx="1">
                  <c:v>6.7794806345791603</c:v>
                </c:pt>
                <c:pt idx="2">
                  <c:v>6.5044806345791599</c:v>
                </c:pt>
                <c:pt idx="3">
                  <c:v>6.6935607933388104</c:v>
                </c:pt>
                <c:pt idx="4">
                  <c:v>7.8088607933388108</c:v>
                </c:pt>
                <c:pt idx="5">
                  <c:v>7.2865607933388095</c:v>
                </c:pt>
                <c:pt idx="6">
                  <c:v>8.3929161822276104</c:v>
                </c:pt>
                <c:pt idx="7">
                  <c:v>9.4219161822276085</c:v>
                </c:pt>
                <c:pt idx="8">
                  <c:v>10.46091618222761</c:v>
                </c:pt>
                <c:pt idx="9">
                  <c:v>11.265024678147547</c:v>
                </c:pt>
                <c:pt idx="10">
                  <c:v>11.29802467814754</c:v>
                </c:pt>
                <c:pt idx="11">
                  <c:v>9.4390246781475504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CAF-40C5-8FB3-BA326CE1BAF9}"/>
            </c:ext>
          </c:extLst>
        </c:ser>
        <c:ser>
          <c:idx val="1"/>
          <c:order val="2"/>
          <c:tx>
            <c:strRef>
              <c:f>'JKM linked blmg Table'!$AU$55</c:f>
              <c:strCache>
                <c:ptCount val="1"/>
                <c:pt idx="0">
                  <c:v>IHS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Table'!$AU$57:$AU$68</c:f>
              <c:numCache>
                <c:formatCode>_(* #,##0.00_);_(* \(#,##0.00\);_(* "-"??_);_(@_)</c:formatCode>
                <c:ptCount val="12"/>
                <c:pt idx="0">
                  <c:v>8.1984343298085403</c:v>
                </c:pt>
                <c:pt idx="1">
                  <c:v>7.82391022824822</c:v>
                </c:pt>
                <c:pt idx="2">
                  <c:v>7.5789759783218393</c:v>
                </c:pt>
                <c:pt idx="3">
                  <c:v>7.3847855760303691</c:v>
                </c:pt>
                <c:pt idx="4">
                  <c:v>6.9500553903127704</c:v>
                </c:pt>
                <c:pt idx="5">
                  <c:v>6.9441807593372102</c:v>
                </c:pt>
                <c:pt idx="6">
                  <c:v>7.7258359489697703</c:v>
                </c:pt>
                <c:pt idx="7">
                  <c:v>7.9024635600912507</c:v>
                </c:pt>
                <c:pt idx="8">
                  <c:v>8.9011844672528593</c:v>
                </c:pt>
                <c:pt idx="9">
                  <c:v>9.0968564049746998</c:v>
                </c:pt>
                <c:pt idx="10">
                  <c:v>9.6108113472823007</c:v>
                </c:pt>
                <c:pt idx="11">
                  <c:v>9.2331604601915007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CAF-40C5-8FB3-BA326CE1BAF9}"/>
            </c:ext>
          </c:extLst>
        </c:ser>
        <c:ser>
          <c:idx val="2"/>
          <c:order val="3"/>
          <c:tx>
            <c:strRef>
              <c:f>'JKM linked blmg Table'!$AV$55</c:f>
              <c:strCache>
                <c:ptCount val="1"/>
                <c:pt idx="0">
                  <c:v>FGE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Table'!$AV$57:$AV$68</c:f>
              <c:numCache>
                <c:formatCode>_(* #,##0.00_);_(* \(#,##0.00\);_(* "-"??_);_(@_)</c:formatCode>
                <c:ptCount val="12"/>
                <c:pt idx="0">
                  <c:v>7.6</c:v>
                </c:pt>
                <c:pt idx="1">
                  <c:v>7.6</c:v>
                </c:pt>
                <c:pt idx="2">
                  <c:v>7.5</c:v>
                </c:pt>
                <c:pt idx="3">
                  <c:v>7.6</c:v>
                </c:pt>
                <c:pt idx="4">
                  <c:v>7.7</c:v>
                </c:pt>
                <c:pt idx="5">
                  <c:v>8.1999999999999993</c:v>
                </c:pt>
                <c:pt idx="6">
                  <c:v>8.8000000000000007</c:v>
                </c:pt>
                <c:pt idx="7">
                  <c:v>9.4</c:v>
                </c:pt>
                <c:pt idx="8">
                  <c:v>9.6999999999999993</c:v>
                </c:pt>
                <c:pt idx="9">
                  <c:v>9.6999999999999993</c:v>
                </c:pt>
                <c:pt idx="10">
                  <c:v>8.6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D-4E27-A282-46BC010BDCEC}"/>
            </c:ext>
          </c:extLst>
        </c:ser>
        <c:ser>
          <c:idx val="3"/>
          <c:order val="4"/>
          <c:tx>
            <c:v>ST revised forecast</c:v>
          </c:tx>
          <c:spPr>
            <a:ln w="34925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Table'!$AS$57:$AS$68</c:f>
              <c:numCache>
                <c:formatCode>_(* #,##0.00_);_(* \(#,##0.00\);_(* "-"??_);_(@_)</c:formatCode>
                <c:ptCount val="12"/>
                <c:pt idx="0">
                  <c:v>6.8</c:v>
                </c:pt>
                <c:pt idx="1">
                  <c:v>7</c:v>
                </c:pt>
                <c:pt idx="2">
                  <c:v>7.1</c:v>
                </c:pt>
                <c:pt idx="3">
                  <c:v>7.15</c:v>
                </c:pt>
                <c:pt idx="4">
                  <c:v>7.1749999999999998</c:v>
                </c:pt>
                <c:pt idx="5">
                  <c:v>7.2750000000000004</c:v>
                </c:pt>
                <c:pt idx="6">
                  <c:v>7.6</c:v>
                </c:pt>
                <c:pt idx="7">
                  <c:v>8.3249999999999993</c:v>
                </c:pt>
                <c:pt idx="8">
                  <c:v>8.82</c:v>
                </c:pt>
                <c:pt idx="9">
                  <c:v>9</c:v>
                </c:pt>
                <c:pt idx="10">
                  <c:v>9.1</c:v>
                </c:pt>
                <c:pt idx="11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6-450E-8216-348840519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651424"/>
        <c:axId val="945655360"/>
      </c:lineChart>
      <c:catAx>
        <c:axId val="94565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5360"/>
        <c:crosses val="autoZero"/>
        <c:auto val="1"/>
        <c:lblAlgn val="ctr"/>
        <c:lblOffset val="100"/>
        <c:noMultiLvlLbl val="0"/>
      </c:catAx>
      <c:valAx>
        <c:axId val="945655360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 $/MMBtu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Forward forcast JKM Slope to Brent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'JKM linked blmg Table'!$BA$55</c:f>
              <c:strCache>
                <c:ptCount val="1"/>
                <c:pt idx="0">
                  <c:v>Wood Mac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'JKM linked blmg Table'!$BA$57:$BA$68</c:f>
              <c:numCache>
                <c:formatCode>0.00%</c:formatCode>
                <c:ptCount val="12"/>
                <c:pt idx="0">
                  <c:v>0.11762517273079402</c:v>
                </c:pt>
                <c:pt idx="1">
                  <c:v>0.10049630350695465</c:v>
                </c:pt>
                <c:pt idx="2">
                  <c:v>9.6334132621136853E-2</c:v>
                </c:pt>
                <c:pt idx="3">
                  <c:v>9.917855672453417E-2</c:v>
                </c:pt>
                <c:pt idx="4">
                  <c:v>0.1158928583160999</c:v>
                </c:pt>
                <c:pt idx="5">
                  <c:v>0.1083825791066311</c:v>
                </c:pt>
                <c:pt idx="6">
                  <c:v>0.12509936178607259</c:v>
                </c:pt>
                <c:pt idx="7">
                  <c:v>0.14073063752393739</c:v>
                </c:pt>
                <c:pt idx="8">
                  <c:v>0.15662398835495747</c:v>
                </c:pt>
                <c:pt idx="9">
                  <c:v>0.16894158185584202</c:v>
                </c:pt>
                <c:pt idx="10">
                  <c:v>0.16974195730389932</c:v>
                </c:pt>
                <c:pt idx="11">
                  <c:v>0.14202564968624062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52-4FDD-A61A-4022F3A89BF1}"/>
            </c:ext>
          </c:extLst>
        </c:ser>
        <c:ser>
          <c:idx val="1"/>
          <c:order val="1"/>
          <c:tx>
            <c:strRef>
              <c:f>'JKM linked blmg Table'!$BB$55</c:f>
              <c:strCache>
                <c:ptCount val="1"/>
                <c:pt idx="0">
                  <c:v>IHS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'JKM linked blmg Table'!$BB$57:$BB$68</c:f>
              <c:numCache>
                <c:formatCode>0.00%</c:formatCode>
                <c:ptCount val="12"/>
                <c:pt idx="0">
                  <c:v>0.11678681381493647</c:v>
                </c:pt>
                <c:pt idx="1">
                  <c:v>0.11145171265310855</c:v>
                </c:pt>
                <c:pt idx="2">
                  <c:v>0.10796262077381537</c:v>
                </c:pt>
                <c:pt idx="3">
                  <c:v>0.10780708870117327</c:v>
                </c:pt>
                <c:pt idx="4">
                  <c:v>0.10146066263230322</c:v>
                </c:pt>
                <c:pt idx="5">
                  <c:v>0.10137490159616365</c:v>
                </c:pt>
                <c:pt idx="6">
                  <c:v>0.11670447052824426</c:v>
                </c:pt>
                <c:pt idx="7">
                  <c:v>0.11937256133068354</c:v>
                </c:pt>
                <c:pt idx="8">
                  <c:v>0.13445897986786795</c:v>
                </c:pt>
                <c:pt idx="9">
                  <c:v>0.14016727896725267</c:v>
                </c:pt>
                <c:pt idx="10">
                  <c:v>0.14808646143732357</c:v>
                </c:pt>
                <c:pt idx="11">
                  <c:v>0.14226749553453774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52-4FDD-A61A-4022F3A89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651424"/>
        <c:axId val="945655360"/>
      </c:lineChart>
      <c:catAx>
        <c:axId val="94565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5360"/>
        <c:crosses val="autoZero"/>
        <c:auto val="1"/>
        <c:lblAlgn val="ctr"/>
        <c:lblOffset val="100"/>
        <c:noMultiLvlLbl val="0"/>
      </c:catAx>
      <c:valAx>
        <c:axId val="945655360"/>
        <c:scaling>
          <c:orientation val="minMax"/>
          <c:max val="0.18000000000000002"/>
          <c:min val="8.0000000000000016E-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Slope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Forward</a:t>
            </a:r>
            <a:r>
              <a:rPr lang="en-US" baseline="0"/>
              <a:t> </a:t>
            </a:r>
            <a:r>
              <a:rPr lang="en-US"/>
              <a:t>Brent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'JKM linked blmg Table'!$AQ$55</c:f>
              <c:strCache>
                <c:ptCount val="1"/>
                <c:pt idx="0">
                  <c:v>ST Forecast  </c:v>
                </c:pt>
              </c:strCache>
            </c:strRef>
          </c:tx>
          <c:spPr>
            <a:ln w="34925" cap="rnd">
              <a:solidFill>
                <a:srgbClr val="FF0000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Table'!$AQ$57:$AQ$68</c:f>
              <c:numCache>
                <c:formatCode>_(* #,##0.00_);_(* \(#,##0.00\);_(* "-"??_);_(@_)</c:formatCode>
                <c:ptCount val="12"/>
                <c:pt idx="0">
                  <c:v>63.04999999999999</c:v>
                </c:pt>
                <c:pt idx="1">
                  <c:v>63.04999999999999</c:v>
                </c:pt>
                <c:pt idx="2">
                  <c:v>63.04999999999999</c:v>
                </c:pt>
                <c:pt idx="3">
                  <c:v>63.04999999999999</c:v>
                </c:pt>
                <c:pt idx="4">
                  <c:v>63.04999999999999</c:v>
                </c:pt>
                <c:pt idx="5">
                  <c:v>63.04999999999999</c:v>
                </c:pt>
                <c:pt idx="6">
                  <c:v>63.04999999999999</c:v>
                </c:pt>
                <c:pt idx="7">
                  <c:v>63.04999999999999</c:v>
                </c:pt>
                <c:pt idx="8">
                  <c:v>63.04999999999999</c:v>
                </c:pt>
                <c:pt idx="9">
                  <c:v>63.04999999999999</c:v>
                </c:pt>
                <c:pt idx="10">
                  <c:v>63.04999999999999</c:v>
                </c:pt>
                <c:pt idx="11">
                  <c:v>63.04999999999999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0-41F3-9C75-90CA79E6A8EF}"/>
            </c:ext>
          </c:extLst>
        </c:ser>
        <c:ser>
          <c:idx val="0"/>
          <c:order val="1"/>
          <c:tx>
            <c:strRef>
              <c:f>'JKM linked blmg Table'!$AW$55</c:f>
              <c:strCache>
                <c:ptCount val="1"/>
                <c:pt idx="0">
                  <c:v>Wood Mac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'JKM linked blmg Table'!$AW$57:$AW$68</c:f>
              <c:numCache>
                <c:formatCode>_(* #,##0.00_);_(* \(#,##0.00\);_(* "-"??_);_(@_)</c:formatCode>
                <c:ptCount val="12"/>
                <c:pt idx="0">
                  <c:v>67.34</c:v>
                </c:pt>
                <c:pt idx="1">
                  <c:v>67.459999999999994</c:v>
                </c:pt>
                <c:pt idx="2">
                  <c:v>67.52</c:v>
                </c:pt>
                <c:pt idx="3">
                  <c:v>67.489999999999995</c:v>
                </c:pt>
                <c:pt idx="4">
                  <c:v>67.38</c:v>
                </c:pt>
                <c:pt idx="5">
                  <c:v>67.23</c:v>
                </c:pt>
                <c:pt idx="6">
                  <c:v>67.09</c:v>
                </c:pt>
                <c:pt idx="7">
                  <c:v>66.95</c:v>
                </c:pt>
                <c:pt idx="8">
                  <c:v>66.790000000000006</c:v>
                </c:pt>
                <c:pt idx="9">
                  <c:v>66.680000000000007</c:v>
                </c:pt>
                <c:pt idx="10">
                  <c:v>66.56</c:v>
                </c:pt>
                <c:pt idx="11">
                  <c:v>66.459999999999994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0-41F3-9C75-90CA79E6A8EF}"/>
            </c:ext>
          </c:extLst>
        </c:ser>
        <c:ser>
          <c:idx val="1"/>
          <c:order val="2"/>
          <c:tx>
            <c:strRef>
              <c:f>'JKM linked blmg Table'!$AX$55</c:f>
              <c:strCache>
                <c:ptCount val="1"/>
                <c:pt idx="0">
                  <c:v>IHS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'JKM linked blmg Table'!$AX$57:$AX$68</c:f>
              <c:numCache>
                <c:formatCode>_(* #,##0.00_);_(* \(#,##0.00\);_(* "-"??_);_(@_)</c:formatCode>
                <c:ptCount val="12"/>
                <c:pt idx="0">
                  <c:v>70.2</c:v>
                </c:pt>
                <c:pt idx="1">
                  <c:v>70.2</c:v>
                </c:pt>
                <c:pt idx="2">
                  <c:v>70.2</c:v>
                </c:pt>
                <c:pt idx="3">
                  <c:v>68.5</c:v>
                </c:pt>
                <c:pt idx="4">
                  <c:v>68.5</c:v>
                </c:pt>
                <c:pt idx="5">
                  <c:v>68.5</c:v>
                </c:pt>
                <c:pt idx="6">
                  <c:v>66.2</c:v>
                </c:pt>
                <c:pt idx="7">
                  <c:v>66.2</c:v>
                </c:pt>
                <c:pt idx="8">
                  <c:v>66.2</c:v>
                </c:pt>
                <c:pt idx="9">
                  <c:v>64.900000000000006</c:v>
                </c:pt>
                <c:pt idx="10">
                  <c:v>64.900000000000006</c:v>
                </c:pt>
                <c:pt idx="11">
                  <c:v>64.900000000000006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0-41F3-9C75-90CA79E6A8EF}"/>
            </c:ext>
          </c:extLst>
        </c:ser>
        <c:ser>
          <c:idx val="2"/>
          <c:order val="3"/>
          <c:tx>
            <c:strRef>
              <c:f>'JKM linked blmg Table'!$AY$55</c:f>
              <c:strCache>
                <c:ptCount val="1"/>
                <c:pt idx="0">
                  <c:v>Goldman S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'JKM linked blmg Table'!$AY$57:$AY$68</c:f>
              <c:numCache>
                <c:formatCode>_(* #,##0.00_);_(* \(#,##0.00\);_(* "-"??_);_(@_)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63</c:v>
                </c:pt>
                <c:pt idx="4">
                  <c:v>63</c:v>
                </c:pt>
                <c:pt idx="5">
                  <c:v>63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40-41F3-9C75-90CA79E6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651424"/>
        <c:axId val="945655360"/>
      </c:lineChart>
      <c:catAx>
        <c:axId val="94565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5360"/>
        <c:crosses val="autoZero"/>
        <c:auto val="1"/>
        <c:lblAlgn val="ctr"/>
        <c:lblOffset val="100"/>
        <c:noMultiLvlLbl val="0"/>
      </c:catAx>
      <c:valAx>
        <c:axId val="945655360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Seasonality Chart JKM  since</a:t>
            </a:r>
            <a:r>
              <a:rPr lang="en-US" baseline="0"/>
              <a:t> 2012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'JKM linked blmg Table'!$BD$55</c:f>
              <c:strCache>
                <c:ptCount val="1"/>
                <c:pt idx="0">
                  <c:v>Min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Table'!$BD$57:$BD$68</c:f>
              <c:numCache>
                <c:formatCode>_(* #,##0.00_);_(* \(#,##0.00\);_(* "-"??_);_(@_)</c:formatCode>
                <c:ptCount val="12"/>
                <c:pt idx="0">
                  <c:v>4.4595238095238097</c:v>
                </c:pt>
                <c:pt idx="1">
                  <c:v>4.2409090909090912</c:v>
                </c:pt>
                <c:pt idx="2">
                  <c:v>4.4605263157894726</c:v>
                </c:pt>
                <c:pt idx="3">
                  <c:v>4.8326086956521737</c:v>
                </c:pt>
                <c:pt idx="4">
                  <c:v>5.2726190476190462</c:v>
                </c:pt>
                <c:pt idx="5">
                  <c:v>5.8050000000000006</c:v>
                </c:pt>
                <c:pt idx="6">
                  <c:v>5.4704545454545466</c:v>
                </c:pt>
                <c:pt idx="7">
                  <c:v>5.977380952380952</c:v>
                </c:pt>
                <c:pt idx="8">
                  <c:v>7.0295454545454561</c:v>
                </c:pt>
                <c:pt idx="9">
                  <c:v>7.3965909090909072</c:v>
                </c:pt>
                <c:pt idx="10">
                  <c:v>6.7166666666666659</c:v>
                </c:pt>
                <c:pt idx="11">
                  <c:v>5.3394736842105255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97-4D07-BEC1-10E8233F0304}"/>
            </c:ext>
          </c:extLst>
        </c:ser>
        <c:ser>
          <c:idx val="1"/>
          <c:order val="1"/>
          <c:tx>
            <c:strRef>
              <c:f>'JKM linked blmg Table'!$BE$55</c:f>
              <c:strCache>
                <c:ptCount val="1"/>
                <c:pt idx="0">
                  <c:v>max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'JKM linked blmg Table'!$AO$57:$AO$68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'JKM linked blmg Table'!$BE$57:$BE$68</c:f>
              <c:numCache>
                <c:formatCode>_(* #,##0.00_);_(* \(#,##0.00\);_(* "-"??_);_(@_)</c:formatCode>
                <c:ptCount val="12"/>
                <c:pt idx="0">
                  <c:v>18.112500000000001</c:v>
                </c:pt>
                <c:pt idx="1">
                  <c:v>15.986250000000002</c:v>
                </c:pt>
                <c:pt idx="2">
                  <c:v>17.422619047619047</c:v>
                </c:pt>
                <c:pt idx="3">
                  <c:v>18</c:v>
                </c:pt>
                <c:pt idx="4">
                  <c:v>15.464285714285714</c:v>
                </c:pt>
                <c:pt idx="5">
                  <c:v>16.004761904761903</c:v>
                </c:pt>
                <c:pt idx="6">
                  <c:v>15.234523809523813</c:v>
                </c:pt>
                <c:pt idx="7">
                  <c:v>15.864285714285716</c:v>
                </c:pt>
                <c:pt idx="8">
                  <c:v>17.689130434782609</c:v>
                </c:pt>
                <c:pt idx="9">
                  <c:v>18.9575</c:v>
                </c:pt>
                <c:pt idx="10">
                  <c:v>18.80833333333333</c:v>
                </c:pt>
                <c:pt idx="11">
                  <c:v>19.419047619047621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E97-4D07-BEC1-10E8233F0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651424"/>
        <c:axId val="945655360"/>
      </c:lineChart>
      <c:catAx>
        <c:axId val="94565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5360"/>
        <c:crosses val="autoZero"/>
        <c:auto val="1"/>
        <c:lblAlgn val="ctr"/>
        <c:lblOffset val="100"/>
        <c:noMultiLvlLbl val="0"/>
      </c:catAx>
      <c:valAx>
        <c:axId val="9456553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 $/MMBtu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JKM Historical Prompt Prices</a:t>
            </a:r>
          </a:p>
        </c:rich>
      </c:tx>
      <c:layout>
        <c:manualLayout>
          <c:xMode val="edge"/>
          <c:yMode val="edge"/>
          <c:x val="0.36219082570914962"/>
          <c:y val="1.3688462855186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302101883041191E-2"/>
          <c:y val="5.7212019212379853E-2"/>
          <c:w val="0.88227709662094533"/>
          <c:h val="0.81394646106433088"/>
        </c:manualLayout>
      </c:layout>
      <c:areaChart>
        <c:grouping val="standard"/>
        <c:varyColors val="0"/>
        <c:ser>
          <c:idx val="3"/>
          <c:order val="8"/>
          <c:tx>
            <c:strRef>
              <c:f>'Calendar Daily JKM Chart'!$D$31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00FF00"/>
            </a:solidFill>
            <a:ln w="25400">
              <a:noFill/>
            </a:ln>
            <a:effectLst/>
          </c:spPr>
          <c:cat>
            <c:numRef>
              <c:f>'Calendar Daily JKM Chart'!$B$37:$B$402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Chart'!$D$37:$D$402</c:f>
              <c:numCache>
                <c:formatCode>General</c:formatCode>
                <c:ptCount val="366"/>
                <c:pt idx="0">
                  <c:v>8.9499999999999993</c:v>
                </c:pt>
                <c:pt idx="1">
                  <c:v>8.9</c:v>
                </c:pt>
                <c:pt idx="2">
                  <c:v>8.85</c:v>
                </c:pt>
                <c:pt idx="3">
                  <c:v>8.8000000000000007</c:v>
                </c:pt>
                <c:pt idx="4">
                  <c:v>8.8000000000000007</c:v>
                </c:pt>
                <c:pt idx="5">
                  <c:v>8.8000000000000007</c:v>
                </c:pt>
                <c:pt idx="6">
                  <c:v>8.6280000000000001</c:v>
                </c:pt>
                <c:pt idx="7">
                  <c:v>8.5250000000000004</c:v>
                </c:pt>
                <c:pt idx="8">
                  <c:v>8.4749999999999996</c:v>
                </c:pt>
                <c:pt idx="9">
                  <c:v>8.4749999999999996</c:v>
                </c:pt>
                <c:pt idx="10">
                  <c:v>8.375</c:v>
                </c:pt>
                <c:pt idx="11">
                  <c:v>8.375</c:v>
                </c:pt>
                <c:pt idx="12">
                  <c:v>8.375</c:v>
                </c:pt>
                <c:pt idx="13">
                  <c:v>8.375</c:v>
                </c:pt>
                <c:pt idx="14">
                  <c:v>8.2750000000000004</c:v>
                </c:pt>
                <c:pt idx="15">
                  <c:v>8.0630000000000006</c:v>
                </c:pt>
                <c:pt idx="16">
                  <c:v>8.0250000000000004</c:v>
                </c:pt>
                <c:pt idx="17">
                  <c:v>8.2189999999999994</c:v>
                </c:pt>
                <c:pt idx="18">
                  <c:v>8.2189999999999994</c:v>
                </c:pt>
                <c:pt idx="19">
                  <c:v>8.2189999999999994</c:v>
                </c:pt>
                <c:pt idx="20">
                  <c:v>8.15</c:v>
                </c:pt>
                <c:pt idx="21">
                  <c:v>8.0500000000000007</c:v>
                </c:pt>
                <c:pt idx="22">
                  <c:v>8.0440000000000005</c:v>
                </c:pt>
                <c:pt idx="23">
                  <c:v>7.9610000000000003</c:v>
                </c:pt>
                <c:pt idx="24">
                  <c:v>7.7729999999999997</c:v>
                </c:pt>
                <c:pt idx="25">
                  <c:v>7.7729999999999997</c:v>
                </c:pt>
                <c:pt idx="26">
                  <c:v>7.7729999999999997</c:v>
                </c:pt>
                <c:pt idx="27">
                  <c:v>7.4850000000000003</c:v>
                </c:pt>
                <c:pt idx="28">
                  <c:v>7.2119999999999997</c:v>
                </c:pt>
                <c:pt idx="29">
                  <c:v>7.1749999999999998</c:v>
                </c:pt>
                <c:pt idx="30">
                  <c:v>6.9749999999999996</c:v>
                </c:pt>
                <c:pt idx="31">
                  <c:v>6.85</c:v>
                </c:pt>
                <c:pt idx="32">
                  <c:v>6.85</c:v>
                </c:pt>
                <c:pt idx="33">
                  <c:v>6.85</c:v>
                </c:pt>
                <c:pt idx="34">
                  <c:v>6.8</c:v>
                </c:pt>
                <c:pt idx="35">
                  <c:v>6.8</c:v>
                </c:pt>
                <c:pt idx="36">
                  <c:v>6.8</c:v>
                </c:pt>
                <c:pt idx="37">
                  <c:v>6.8</c:v>
                </c:pt>
                <c:pt idx="38">
                  <c:v>6.6289999999999996</c:v>
                </c:pt>
                <c:pt idx="39">
                  <c:v>6.6289999999999996</c:v>
                </c:pt>
                <c:pt idx="40">
                  <c:v>6.6289999999999996</c:v>
                </c:pt>
                <c:pt idx="41">
                  <c:v>6.6</c:v>
                </c:pt>
                <c:pt idx="42">
                  <c:v>6.6</c:v>
                </c:pt>
                <c:pt idx="43">
                  <c:v>6.476</c:v>
                </c:pt>
                <c:pt idx="44">
                  <c:v>6.4749999999999996</c:v>
                </c:pt>
                <c:pt idx="45">
                  <c:v>6.4749999999999996</c:v>
                </c:pt>
                <c:pt idx="46">
                  <c:v>6.4749999999999996</c:v>
                </c:pt>
                <c:pt idx="47">
                  <c:v>6.4749999999999996</c:v>
                </c:pt>
                <c:pt idx="48">
                  <c:v>6.39</c:v>
                </c:pt>
                <c:pt idx="49">
                  <c:v>6.375</c:v>
                </c:pt>
                <c:pt idx="50">
                  <c:v>6.375</c:v>
                </c:pt>
                <c:pt idx="51">
                  <c:v>6.2220000000000004</c:v>
                </c:pt>
                <c:pt idx="52">
                  <c:v>6.2249999999999996</c:v>
                </c:pt>
                <c:pt idx="53">
                  <c:v>6.2249999999999996</c:v>
                </c:pt>
                <c:pt idx="54">
                  <c:v>6.2249999999999996</c:v>
                </c:pt>
                <c:pt idx="55">
                  <c:v>6.2249999999999996</c:v>
                </c:pt>
                <c:pt idx="56">
                  <c:v>6.125</c:v>
                </c:pt>
                <c:pt idx="57">
                  <c:v>6.125</c:v>
                </c:pt>
                <c:pt idx="58">
                  <c:v>6.0430000000000001</c:v>
                </c:pt>
                <c:pt idx="59">
                  <c:v>6.0250000000000004</c:v>
                </c:pt>
                <c:pt idx="60">
                  <c:v>6.0250000000000004</c:v>
                </c:pt>
                <c:pt idx="61">
                  <c:v>6.0250000000000004</c:v>
                </c:pt>
                <c:pt idx="62">
                  <c:v>5.9130000000000003</c:v>
                </c:pt>
                <c:pt idx="63">
                  <c:v>5.875</c:v>
                </c:pt>
                <c:pt idx="64">
                  <c:v>5.85</c:v>
                </c:pt>
                <c:pt idx="65">
                  <c:v>5.75</c:v>
                </c:pt>
                <c:pt idx="66">
                  <c:v>5.7</c:v>
                </c:pt>
                <c:pt idx="67">
                  <c:v>5.7</c:v>
                </c:pt>
                <c:pt idx="68">
                  <c:v>5.7</c:v>
                </c:pt>
                <c:pt idx="69">
                  <c:v>5.65</c:v>
                </c:pt>
                <c:pt idx="70">
                  <c:v>5.65</c:v>
                </c:pt>
                <c:pt idx="71">
                  <c:v>5.5220000000000002</c:v>
                </c:pt>
                <c:pt idx="72">
                  <c:v>5.45</c:v>
                </c:pt>
                <c:pt idx="73">
                  <c:v>5.45</c:v>
                </c:pt>
                <c:pt idx="74">
                  <c:v>5.45</c:v>
                </c:pt>
                <c:pt idx="75">
                  <c:v>5.45</c:v>
                </c:pt>
                <c:pt idx="76">
                  <c:v>5.258</c:v>
                </c:pt>
                <c:pt idx="77">
                  <c:v>5.125</c:v>
                </c:pt>
                <c:pt idx="78">
                  <c:v>4.9710000000000001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598-43DF-A82D-C40629C2D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04544"/>
        <c:axId val="100619008"/>
      </c:areaChart>
      <c:lineChart>
        <c:grouping val="standard"/>
        <c:varyColors val="0"/>
        <c:ser>
          <c:idx val="5"/>
          <c:order val="0"/>
          <c:tx>
            <c:strRef>
              <c:f>'Calendar Daily JKM Chart'!$V$31</c:f>
              <c:strCache>
                <c:ptCount val="1"/>
                <c:pt idx="0">
                  <c:v>2010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Chart'!$V$37:$V$402</c:f>
              <c:numCache>
                <c:formatCode>General</c:formatCode>
                <c:ptCount val="366"/>
                <c:pt idx="0">
                  <c:v>7.53</c:v>
                </c:pt>
                <c:pt idx="1">
                  <c:v>7.53</c:v>
                </c:pt>
                <c:pt idx="2">
                  <c:v>7.53</c:v>
                </c:pt>
                <c:pt idx="3">
                  <c:v>7.6</c:v>
                </c:pt>
                <c:pt idx="4">
                  <c:v>7.55</c:v>
                </c:pt>
                <c:pt idx="5">
                  <c:v>7.45</c:v>
                </c:pt>
                <c:pt idx="6">
                  <c:v>7.4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7.45</c:v>
                </c:pt>
                <c:pt idx="11">
                  <c:v>7.58</c:v>
                </c:pt>
                <c:pt idx="12">
                  <c:v>7.63</c:v>
                </c:pt>
                <c:pt idx="13">
                  <c:v>7.68</c:v>
                </c:pt>
                <c:pt idx="14">
                  <c:v>7.58</c:v>
                </c:pt>
                <c:pt idx="15">
                  <c:v>7.58</c:v>
                </c:pt>
                <c:pt idx="16">
                  <c:v>7.58</c:v>
                </c:pt>
                <c:pt idx="17">
                  <c:v>7.43</c:v>
                </c:pt>
                <c:pt idx="18">
                  <c:v>7.5</c:v>
                </c:pt>
                <c:pt idx="19">
                  <c:v>7.5</c:v>
                </c:pt>
                <c:pt idx="20">
                  <c:v>7.6</c:v>
                </c:pt>
                <c:pt idx="21">
                  <c:v>7.55</c:v>
                </c:pt>
                <c:pt idx="22">
                  <c:v>7.55</c:v>
                </c:pt>
                <c:pt idx="23">
                  <c:v>7.55</c:v>
                </c:pt>
                <c:pt idx="24">
                  <c:v>7.5</c:v>
                </c:pt>
                <c:pt idx="25">
                  <c:v>7.4</c:v>
                </c:pt>
                <c:pt idx="26">
                  <c:v>7.45</c:v>
                </c:pt>
                <c:pt idx="27">
                  <c:v>7.4</c:v>
                </c:pt>
                <c:pt idx="28">
                  <c:v>7.4</c:v>
                </c:pt>
                <c:pt idx="29">
                  <c:v>7.4</c:v>
                </c:pt>
                <c:pt idx="30">
                  <c:v>7.4</c:v>
                </c:pt>
                <c:pt idx="31">
                  <c:v>7.35</c:v>
                </c:pt>
                <c:pt idx="32">
                  <c:v>7.25</c:v>
                </c:pt>
                <c:pt idx="33">
                  <c:v>6.93</c:v>
                </c:pt>
                <c:pt idx="34">
                  <c:v>6.95</c:v>
                </c:pt>
                <c:pt idx="35">
                  <c:v>6.98</c:v>
                </c:pt>
                <c:pt idx="36">
                  <c:v>6.98</c:v>
                </c:pt>
                <c:pt idx="37">
                  <c:v>6.98</c:v>
                </c:pt>
                <c:pt idx="38">
                  <c:v>7.03</c:v>
                </c:pt>
                <c:pt idx="39">
                  <c:v>7</c:v>
                </c:pt>
                <c:pt idx="40">
                  <c:v>7.05</c:v>
                </c:pt>
                <c:pt idx="41">
                  <c:v>7</c:v>
                </c:pt>
                <c:pt idx="42">
                  <c:v>7.1</c:v>
                </c:pt>
                <c:pt idx="43">
                  <c:v>7.1</c:v>
                </c:pt>
                <c:pt idx="44">
                  <c:v>7.1</c:v>
                </c:pt>
                <c:pt idx="45">
                  <c:v>7.1</c:v>
                </c:pt>
                <c:pt idx="46">
                  <c:v>7.1</c:v>
                </c:pt>
                <c:pt idx="47">
                  <c:v>6.6</c:v>
                </c:pt>
                <c:pt idx="48">
                  <c:v>6.5</c:v>
                </c:pt>
                <c:pt idx="49">
                  <c:v>6.5</c:v>
                </c:pt>
                <c:pt idx="50">
                  <c:v>6.5</c:v>
                </c:pt>
                <c:pt idx="51">
                  <c:v>6.5</c:v>
                </c:pt>
                <c:pt idx="52">
                  <c:v>6.45</c:v>
                </c:pt>
                <c:pt idx="53">
                  <c:v>6.4</c:v>
                </c:pt>
                <c:pt idx="54">
                  <c:v>6.45</c:v>
                </c:pt>
                <c:pt idx="55">
                  <c:v>6.4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5.95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6.1</c:v>
                </c:pt>
                <c:pt idx="64">
                  <c:v>6.1</c:v>
                </c:pt>
                <c:pt idx="65">
                  <c:v>6.1</c:v>
                </c:pt>
                <c:pt idx="66">
                  <c:v>6.05</c:v>
                </c:pt>
                <c:pt idx="67">
                  <c:v>6</c:v>
                </c:pt>
                <c:pt idx="68">
                  <c:v>5.95</c:v>
                </c:pt>
                <c:pt idx="69">
                  <c:v>6</c:v>
                </c:pt>
                <c:pt idx="70">
                  <c:v>5.9</c:v>
                </c:pt>
                <c:pt idx="71">
                  <c:v>5.9</c:v>
                </c:pt>
                <c:pt idx="72">
                  <c:v>5.9</c:v>
                </c:pt>
                <c:pt idx="73">
                  <c:v>5.85</c:v>
                </c:pt>
                <c:pt idx="74">
                  <c:v>5.8</c:v>
                </c:pt>
                <c:pt idx="75">
                  <c:v>5.9</c:v>
                </c:pt>
                <c:pt idx="76">
                  <c:v>5.95</c:v>
                </c:pt>
                <c:pt idx="77">
                  <c:v>5.85</c:v>
                </c:pt>
                <c:pt idx="78">
                  <c:v>5.85</c:v>
                </c:pt>
                <c:pt idx="79">
                  <c:v>5.85</c:v>
                </c:pt>
                <c:pt idx="80">
                  <c:v>5.83</c:v>
                </c:pt>
                <c:pt idx="81">
                  <c:v>5.78</c:v>
                </c:pt>
                <c:pt idx="82">
                  <c:v>5.73</c:v>
                </c:pt>
                <c:pt idx="83">
                  <c:v>5.68</c:v>
                </c:pt>
                <c:pt idx="84">
                  <c:v>5.6</c:v>
                </c:pt>
                <c:pt idx="85">
                  <c:v>5.6</c:v>
                </c:pt>
                <c:pt idx="86">
                  <c:v>5.6</c:v>
                </c:pt>
                <c:pt idx="87">
                  <c:v>5.55</c:v>
                </c:pt>
                <c:pt idx="88">
                  <c:v>5.3</c:v>
                </c:pt>
                <c:pt idx="89">
                  <c:v>5.35</c:v>
                </c:pt>
                <c:pt idx="90">
                  <c:v>5.4</c:v>
                </c:pt>
                <c:pt idx="91">
                  <c:v>5.4</c:v>
                </c:pt>
                <c:pt idx="92">
                  <c:v>5.4</c:v>
                </c:pt>
                <c:pt idx="93">
                  <c:v>5.4</c:v>
                </c:pt>
                <c:pt idx="94">
                  <c:v>5.3</c:v>
                </c:pt>
                <c:pt idx="95">
                  <c:v>5.35</c:v>
                </c:pt>
                <c:pt idx="96">
                  <c:v>5.45</c:v>
                </c:pt>
                <c:pt idx="97">
                  <c:v>5.4</c:v>
                </c:pt>
                <c:pt idx="98">
                  <c:v>5.35</c:v>
                </c:pt>
                <c:pt idx="99">
                  <c:v>5.35</c:v>
                </c:pt>
                <c:pt idx="100">
                  <c:v>5.35</c:v>
                </c:pt>
                <c:pt idx="101">
                  <c:v>5.3</c:v>
                </c:pt>
                <c:pt idx="102">
                  <c:v>5.33</c:v>
                </c:pt>
                <c:pt idx="103">
                  <c:v>5.28</c:v>
                </c:pt>
                <c:pt idx="104">
                  <c:v>5.25</c:v>
                </c:pt>
                <c:pt idx="105">
                  <c:v>5.43</c:v>
                </c:pt>
                <c:pt idx="106">
                  <c:v>5.43</c:v>
                </c:pt>
                <c:pt idx="107">
                  <c:v>5.43</c:v>
                </c:pt>
                <c:pt idx="108">
                  <c:v>5.38</c:v>
                </c:pt>
                <c:pt idx="109">
                  <c:v>5.43</c:v>
                </c:pt>
                <c:pt idx="110">
                  <c:v>5.58</c:v>
                </c:pt>
                <c:pt idx="111">
                  <c:v>5.48</c:v>
                </c:pt>
                <c:pt idx="112">
                  <c:v>5.3</c:v>
                </c:pt>
                <c:pt idx="113">
                  <c:v>5.3</c:v>
                </c:pt>
                <c:pt idx="114">
                  <c:v>5.3</c:v>
                </c:pt>
                <c:pt idx="115">
                  <c:v>5.35</c:v>
                </c:pt>
                <c:pt idx="116">
                  <c:v>5.4</c:v>
                </c:pt>
                <c:pt idx="117">
                  <c:v>5.5</c:v>
                </c:pt>
                <c:pt idx="118">
                  <c:v>5.45</c:v>
                </c:pt>
                <c:pt idx="119">
                  <c:v>5.5</c:v>
                </c:pt>
                <c:pt idx="120">
                  <c:v>5.5</c:v>
                </c:pt>
                <c:pt idx="121">
                  <c:v>5.5</c:v>
                </c:pt>
                <c:pt idx="122">
                  <c:v>5.6</c:v>
                </c:pt>
                <c:pt idx="123">
                  <c:v>5.55</c:v>
                </c:pt>
                <c:pt idx="124">
                  <c:v>5.53</c:v>
                </c:pt>
                <c:pt idx="125">
                  <c:v>5.45</c:v>
                </c:pt>
                <c:pt idx="126">
                  <c:v>5.55</c:v>
                </c:pt>
                <c:pt idx="127">
                  <c:v>5.55</c:v>
                </c:pt>
                <c:pt idx="128">
                  <c:v>5.55</c:v>
                </c:pt>
                <c:pt idx="129">
                  <c:v>5.65</c:v>
                </c:pt>
                <c:pt idx="130">
                  <c:v>5.58</c:v>
                </c:pt>
                <c:pt idx="131">
                  <c:v>5.63</c:v>
                </c:pt>
                <c:pt idx="132">
                  <c:v>5.78</c:v>
                </c:pt>
                <c:pt idx="133">
                  <c:v>5.83</c:v>
                </c:pt>
                <c:pt idx="134">
                  <c:v>5.83</c:v>
                </c:pt>
                <c:pt idx="135">
                  <c:v>5.83</c:v>
                </c:pt>
                <c:pt idx="136">
                  <c:v>5.88</c:v>
                </c:pt>
                <c:pt idx="137">
                  <c:v>5.95</c:v>
                </c:pt>
                <c:pt idx="138">
                  <c:v>5.9</c:v>
                </c:pt>
                <c:pt idx="139">
                  <c:v>5.85</c:v>
                </c:pt>
                <c:pt idx="140">
                  <c:v>5.8</c:v>
                </c:pt>
                <c:pt idx="141">
                  <c:v>5.8</c:v>
                </c:pt>
                <c:pt idx="142">
                  <c:v>5.8</c:v>
                </c:pt>
                <c:pt idx="143">
                  <c:v>5.9</c:v>
                </c:pt>
                <c:pt idx="144">
                  <c:v>6</c:v>
                </c:pt>
                <c:pt idx="145">
                  <c:v>6.05</c:v>
                </c:pt>
                <c:pt idx="146">
                  <c:v>6.25</c:v>
                </c:pt>
                <c:pt idx="147">
                  <c:v>6.25</c:v>
                </c:pt>
                <c:pt idx="148">
                  <c:v>6.25</c:v>
                </c:pt>
                <c:pt idx="149">
                  <c:v>6.25</c:v>
                </c:pt>
                <c:pt idx="150">
                  <c:v>6.35</c:v>
                </c:pt>
                <c:pt idx="151">
                  <c:v>6.4</c:v>
                </c:pt>
                <c:pt idx="152">
                  <c:v>6.5</c:v>
                </c:pt>
                <c:pt idx="153">
                  <c:v>6.45</c:v>
                </c:pt>
                <c:pt idx="154">
                  <c:v>6.55</c:v>
                </c:pt>
                <c:pt idx="155">
                  <c:v>6.55</c:v>
                </c:pt>
                <c:pt idx="156">
                  <c:v>6.55</c:v>
                </c:pt>
                <c:pt idx="157">
                  <c:v>6.5</c:v>
                </c:pt>
                <c:pt idx="158">
                  <c:v>6.85</c:v>
                </c:pt>
                <c:pt idx="159">
                  <c:v>6.95</c:v>
                </c:pt>
                <c:pt idx="160">
                  <c:v>7.05</c:v>
                </c:pt>
                <c:pt idx="161">
                  <c:v>7.1</c:v>
                </c:pt>
                <c:pt idx="162">
                  <c:v>7.1</c:v>
                </c:pt>
                <c:pt idx="163">
                  <c:v>7.1</c:v>
                </c:pt>
                <c:pt idx="164">
                  <c:v>7</c:v>
                </c:pt>
                <c:pt idx="165">
                  <c:v>7.03</c:v>
                </c:pt>
                <c:pt idx="166">
                  <c:v>7.2</c:v>
                </c:pt>
                <c:pt idx="167">
                  <c:v>7.25</c:v>
                </c:pt>
                <c:pt idx="168">
                  <c:v>7.33</c:v>
                </c:pt>
                <c:pt idx="169">
                  <c:v>7.33</c:v>
                </c:pt>
                <c:pt idx="170">
                  <c:v>7.33</c:v>
                </c:pt>
                <c:pt idx="171">
                  <c:v>7.68</c:v>
                </c:pt>
                <c:pt idx="172">
                  <c:v>7.73</c:v>
                </c:pt>
                <c:pt idx="173">
                  <c:v>7.58</c:v>
                </c:pt>
                <c:pt idx="174">
                  <c:v>7.78</c:v>
                </c:pt>
                <c:pt idx="175">
                  <c:v>7.73</c:v>
                </c:pt>
                <c:pt idx="176">
                  <c:v>7.73</c:v>
                </c:pt>
                <c:pt idx="177">
                  <c:v>7.73</c:v>
                </c:pt>
                <c:pt idx="178">
                  <c:v>7.53</c:v>
                </c:pt>
                <c:pt idx="179">
                  <c:v>7.6</c:v>
                </c:pt>
                <c:pt idx="180">
                  <c:v>7.8</c:v>
                </c:pt>
                <c:pt idx="181">
                  <c:v>7.9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8.1999999999999993</c:v>
                </c:pt>
                <c:pt idx="186">
                  <c:v>8.4</c:v>
                </c:pt>
                <c:pt idx="187">
                  <c:v>8.3000000000000007</c:v>
                </c:pt>
                <c:pt idx="188">
                  <c:v>8.4</c:v>
                </c:pt>
                <c:pt idx="189">
                  <c:v>8.5</c:v>
                </c:pt>
                <c:pt idx="190">
                  <c:v>8.5</c:v>
                </c:pt>
                <c:pt idx="191">
                  <c:v>8.5</c:v>
                </c:pt>
                <c:pt idx="192">
                  <c:v>8.625</c:v>
                </c:pt>
                <c:pt idx="193">
                  <c:v>8.5250000000000004</c:v>
                </c:pt>
                <c:pt idx="194">
                  <c:v>8.5749999999999993</c:v>
                </c:pt>
                <c:pt idx="195">
                  <c:v>8.4749999999999996</c:v>
                </c:pt>
                <c:pt idx="196">
                  <c:v>8.4749999999999996</c:v>
                </c:pt>
                <c:pt idx="197">
                  <c:v>8.4749999999999996</c:v>
                </c:pt>
                <c:pt idx="198">
                  <c:v>8.4749999999999996</c:v>
                </c:pt>
                <c:pt idx="199">
                  <c:v>8.2750000000000004</c:v>
                </c:pt>
                <c:pt idx="200">
                  <c:v>8.375</c:v>
                </c:pt>
                <c:pt idx="201">
                  <c:v>8.4749999999999996</c:v>
                </c:pt>
                <c:pt idx="202">
                  <c:v>8.2750000000000004</c:v>
                </c:pt>
                <c:pt idx="203">
                  <c:v>8.2249999999999996</c:v>
                </c:pt>
                <c:pt idx="204">
                  <c:v>8.2249999999999996</c:v>
                </c:pt>
                <c:pt idx="205">
                  <c:v>8.2249999999999996</c:v>
                </c:pt>
                <c:pt idx="206">
                  <c:v>8.375</c:v>
                </c:pt>
                <c:pt idx="207">
                  <c:v>8.2750000000000004</c:v>
                </c:pt>
                <c:pt idx="208">
                  <c:v>8.125</c:v>
                </c:pt>
                <c:pt idx="209">
                  <c:v>8.0749999999999993</c:v>
                </c:pt>
                <c:pt idx="210">
                  <c:v>8.0250000000000004</c:v>
                </c:pt>
                <c:pt idx="211">
                  <c:v>8.0250000000000004</c:v>
                </c:pt>
                <c:pt idx="212">
                  <c:v>8.0250000000000004</c:v>
                </c:pt>
                <c:pt idx="213">
                  <c:v>8</c:v>
                </c:pt>
                <c:pt idx="214">
                  <c:v>8.0500000000000007</c:v>
                </c:pt>
                <c:pt idx="215">
                  <c:v>8.125</c:v>
                </c:pt>
                <c:pt idx="216">
                  <c:v>8.0749999999999993</c:v>
                </c:pt>
                <c:pt idx="217">
                  <c:v>7.9749999999999996</c:v>
                </c:pt>
                <c:pt idx="218">
                  <c:v>7.9749999999999996</c:v>
                </c:pt>
                <c:pt idx="219">
                  <c:v>7.9749999999999996</c:v>
                </c:pt>
                <c:pt idx="220">
                  <c:v>7.9749999999999996</c:v>
                </c:pt>
                <c:pt idx="221">
                  <c:v>8.0749999999999993</c:v>
                </c:pt>
                <c:pt idx="222">
                  <c:v>8.1</c:v>
                </c:pt>
                <c:pt idx="223">
                  <c:v>8.0500000000000007</c:v>
                </c:pt>
                <c:pt idx="224">
                  <c:v>8.0749999999999993</c:v>
                </c:pt>
                <c:pt idx="225">
                  <c:v>8.0749999999999993</c:v>
                </c:pt>
                <c:pt idx="226">
                  <c:v>8.0749999999999993</c:v>
                </c:pt>
                <c:pt idx="227">
                  <c:v>8.125</c:v>
                </c:pt>
                <c:pt idx="228">
                  <c:v>8.0749999999999993</c:v>
                </c:pt>
                <c:pt idx="229">
                  <c:v>8.0500000000000007</c:v>
                </c:pt>
                <c:pt idx="230">
                  <c:v>8.1</c:v>
                </c:pt>
                <c:pt idx="231">
                  <c:v>8.15</c:v>
                </c:pt>
                <c:pt idx="232">
                  <c:v>8.15</c:v>
                </c:pt>
                <c:pt idx="233">
                  <c:v>8.15</c:v>
                </c:pt>
                <c:pt idx="234">
                  <c:v>8.3000000000000007</c:v>
                </c:pt>
                <c:pt idx="235">
                  <c:v>8.35</c:v>
                </c:pt>
                <c:pt idx="236">
                  <c:v>8.4</c:v>
                </c:pt>
                <c:pt idx="237">
                  <c:v>8.25</c:v>
                </c:pt>
                <c:pt idx="238">
                  <c:v>8.15</c:v>
                </c:pt>
                <c:pt idx="239">
                  <c:v>8.15</c:v>
                </c:pt>
                <c:pt idx="240">
                  <c:v>8.15</c:v>
                </c:pt>
                <c:pt idx="241">
                  <c:v>8.1999999999999993</c:v>
                </c:pt>
                <c:pt idx="242">
                  <c:v>8.3000000000000007</c:v>
                </c:pt>
                <c:pt idx="243">
                  <c:v>8.35</c:v>
                </c:pt>
                <c:pt idx="244">
                  <c:v>8.4</c:v>
                </c:pt>
                <c:pt idx="245">
                  <c:v>8.4499999999999993</c:v>
                </c:pt>
                <c:pt idx="246">
                  <c:v>8.4499999999999993</c:v>
                </c:pt>
                <c:pt idx="247">
                  <c:v>8.4499999999999993</c:v>
                </c:pt>
                <c:pt idx="248">
                  <c:v>8.5</c:v>
                </c:pt>
                <c:pt idx="249">
                  <c:v>8.4</c:v>
                </c:pt>
                <c:pt idx="250">
                  <c:v>8.3000000000000007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8.4</c:v>
                </c:pt>
                <c:pt idx="255">
                  <c:v>8.4499999999999993</c:v>
                </c:pt>
                <c:pt idx="256">
                  <c:v>8.6</c:v>
                </c:pt>
                <c:pt idx="257">
                  <c:v>8.9499999999999993</c:v>
                </c:pt>
                <c:pt idx="258">
                  <c:v>9.2249999999999996</c:v>
                </c:pt>
                <c:pt idx="259">
                  <c:v>9.15</c:v>
                </c:pt>
                <c:pt idx="260">
                  <c:v>9.15</c:v>
                </c:pt>
                <c:pt idx="261">
                  <c:v>9.15</c:v>
                </c:pt>
                <c:pt idx="262">
                  <c:v>9.25</c:v>
                </c:pt>
                <c:pt idx="263">
                  <c:v>9.15</c:v>
                </c:pt>
                <c:pt idx="264">
                  <c:v>9.1999999999999993</c:v>
                </c:pt>
                <c:pt idx="265">
                  <c:v>9.25</c:v>
                </c:pt>
                <c:pt idx="266">
                  <c:v>9.15</c:v>
                </c:pt>
                <c:pt idx="267">
                  <c:v>9.15</c:v>
                </c:pt>
                <c:pt idx="268">
                  <c:v>9.15</c:v>
                </c:pt>
                <c:pt idx="269">
                  <c:v>9.1</c:v>
                </c:pt>
                <c:pt idx="270">
                  <c:v>9.0500000000000007</c:v>
                </c:pt>
                <c:pt idx="271">
                  <c:v>9.35</c:v>
                </c:pt>
                <c:pt idx="272">
                  <c:v>9.4</c:v>
                </c:pt>
                <c:pt idx="273">
                  <c:v>9.3000000000000007</c:v>
                </c:pt>
                <c:pt idx="274">
                  <c:v>9.3000000000000007</c:v>
                </c:pt>
                <c:pt idx="275">
                  <c:v>9.3000000000000007</c:v>
                </c:pt>
                <c:pt idx="276">
                  <c:v>9.25</c:v>
                </c:pt>
                <c:pt idx="277">
                  <c:v>9.1999999999999993</c:v>
                </c:pt>
                <c:pt idx="278">
                  <c:v>9.25</c:v>
                </c:pt>
                <c:pt idx="279">
                  <c:v>9.15</c:v>
                </c:pt>
                <c:pt idx="280">
                  <c:v>9.25</c:v>
                </c:pt>
                <c:pt idx="281">
                  <c:v>9.25</c:v>
                </c:pt>
                <c:pt idx="282">
                  <c:v>9.25</c:v>
                </c:pt>
                <c:pt idx="283">
                  <c:v>9.35</c:v>
                </c:pt>
                <c:pt idx="284">
                  <c:v>9.35</c:v>
                </c:pt>
                <c:pt idx="285">
                  <c:v>9.4</c:v>
                </c:pt>
                <c:pt idx="286">
                  <c:v>9.4499999999999993</c:v>
                </c:pt>
                <c:pt idx="287">
                  <c:v>9.4</c:v>
                </c:pt>
                <c:pt idx="288">
                  <c:v>9.4</c:v>
                </c:pt>
                <c:pt idx="289">
                  <c:v>9.4</c:v>
                </c:pt>
                <c:pt idx="290">
                  <c:v>9.8000000000000007</c:v>
                </c:pt>
                <c:pt idx="291">
                  <c:v>9.6999999999999993</c:v>
                </c:pt>
                <c:pt idx="292">
                  <c:v>9.6</c:v>
                </c:pt>
                <c:pt idx="293">
                  <c:v>9.6999999999999993</c:v>
                </c:pt>
                <c:pt idx="294">
                  <c:v>9.5500000000000007</c:v>
                </c:pt>
                <c:pt idx="295">
                  <c:v>9.5500000000000007</c:v>
                </c:pt>
                <c:pt idx="296">
                  <c:v>9.5500000000000007</c:v>
                </c:pt>
                <c:pt idx="297">
                  <c:v>9.5</c:v>
                </c:pt>
                <c:pt idx="298">
                  <c:v>9.6</c:v>
                </c:pt>
                <c:pt idx="299">
                  <c:v>9.5500000000000007</c:v>
                </c:pt>
                <c:pt idx="300">
                  <c:v>9.4499999999999993</c:v>
                </c:pt>
                <c:pt idx="301">
                  <c:v>9.4</c:v>
                </c:pt>
                <c:pt idx="302">
                  <c:v>9.4</c:v>
                </c:pt>
                <c:pt idx="303">
                  <c:v>9.4</c:v>
                </c:pt>
                <c:pt idx="304">
                  <c:v>9.4499999999999993</c:v>
                </c:pt>
                <c:pt idx="305">
                  <c:v>9.5</c:v>
                </c:pt>
                <c:pt idx="306">
                  <c:v>9.6</c:v>
                </c:pt>
                <c:pt idx="307">
                  <c:v>9.65</c:v>
                </c:pt>
                <c:pt idx="308">
                  <c:v>9.65</c:v>
                </c:pt>
                <c:pt idx="309">
                  <c:v>9.65</c:v>
                </c:pt>
                <c:pt idx="310">
                  <c:v>9.65</c:v>
                </c:pt>
                <c:pt idx="311">
                  <c:v>9.5500000000000007</c:v>
                </c:pt>
                <c:pt idx="312">
                  <c:v>9.4499999999999993</c:v>
                </c:pt>
                <c:pt idx="313">
                  <c:v>9.35</c:v>
                </c:pt>
                <c:pt idx="314">
                  <c:v>9.4250000000000007</c:v>
                </c:pt>
                <c:pt idx="315">
                  <c:v>9.4749999999999996</c:v>
                </c:pt>
                <c:pt idx="316">
                  <c:v>9.4749999999999996</c:v>
                </c:pt>
                <c:pt idx="317">
                  <c:v>9.4749999999999996</c:v>
                </c:pt>
                <c:pt idx="318">
                  <c:v>9.6750000000000007</c:v>
                </c:pt>
                <c:pt idx="319">
                  <c:v>9.9250000000000007</c:v>
                </c:pt>
                <c:pt idx="320">
                  <c:v>9.9250000000000007</c:v>
                </c:pt>
                <c:pt idx="321">
                  <c:v>9.65</c:v>
                </c:pt>
                <c:pt idx="322">
                  <c:v>9.75</c:v>
                </c:pt>
                <c:pt idx="323">
                  <c:v>9.75</c:v>
                </c:pt>
                <c:pt idx="324">
                  <c:v>9.75</c:v>
                </c:pt>
                <c:pt idx="325">
                  <c:v>9.6999999999999993</c:v>
                </c:pt>
                <c:pt idx="326">
                  <c:v>9.8000000000000007</c:v>
                </c:pt>
                <c:pt idx="327">
                  <c:v>9.75</c:v>
                </c:pt>
                <c:pt idx="328">
                  <c:v>9.6</c:v>
                </c:pt>
                <c:pt idx="329">
                  <c:v>9.5</c:v>
                </c:pt>
                <c:pt idx="330">
                  <c:v>9.5</c:v>
                </c:pt>
                <c:pt idx="331">
                  <c:v>9.5</c:v>
                </c:pt>
                <c:pt idx="332">
                  <c:v>9.5500000000000007</c:v>
                </c:pt>
                <c:pt idx="333">
                  <c:v>9.6</c:v>
                </c:pt>
                <c:pt idx="334">
                  <c:v>9.5500000000000007</c:v>
                </c:pt>
                <c:pt idx="335">
                  <c:v>9.4250000000000007</c:v>
                </c:pt>
                <c:pt idx="336">
                  <c:v>9.35</c:v>
                </c:pt>
                <c:pt idx="337">
                  <c:v>9.35</c:v>
                </c:pt>
                <c:pt idx="338">
                  <c:v>9.35</c:v>
                </c:pt>
                <c:pt idx="339">
                  <c:v>9.4749999999999996</c:v>
                </c:pt>
                <c:pt idx="340">
                  <c:v>9.5250000000000004</c:v>
                </c:pt>
                <c:pt idx="341">
                  <c:v>9.625</c:v>
                </c:pt>
                <c:pt idx="342">
                  <c:v>9.5749999999999993</c:v>
                </c:pt>
                <c:pt idx="343">
                  <c:v>9.8249999999999993</c:v>
                </c:pt>
                <c:pt idx="344">
                  <c:v>9.8249999999999993</c:v>
                </c:pt>
                <c:pt idx="345">
                  <c:v>9.8249999999999993</c:v>
                </c:pt>
                <c:pt idx="346">
                  <c:v>9.8000000000000007</c:v>
                </c:pt>
                <c:pt idx="347">
                  <c:v>9.75</c:v>
                </c:pt>
                <c:pt idx="348">
                  <c:v>9.6999999999999993</c:v>
                </c:pt>
                <c:pt idx="349">
                  <c:v>9.9</c:v>
                </c:pt>
                <c:pt idx="350">
                  <c:v>9.9499999999999993</c:v>
                </c:pt>
                <c:pt idx="351">
                  <c:v>9.9499999999999993</c:v>
                </c:pt>
                <c:pt idx="352">
                  <c:v>9.9499999999999993</c:v>
                </c:pt>
                <c:pt idx="353">
                  <c:v>10.1</c:v>
                </c:pt>
                <c:pt idx="354">
                  <c:v>10</c:v>
                </c:pt>
                <c:pt idx="355">
                  <c:v>9.9</c:v>
                </c:pt>
                <c:pt idx="356">
                  <c:v>9.8000000000000007</c:v>
                </c:pt>
                <c:pt idx="357">
                  <c:v>9.85</c:v>
                </c:pt>
                <c:pt idx="358">
                  <c:v>9.85</c:v>
                </c:pt>
                <c:pt idx="359">
                  <c:v>9.85</c:v>
                </c:pt>
                <c:pt idx="360">
                  <c:v>9.85</c:v>
                </c:pt>
                <c:pt idx="361">
                  <c:v>9.8000000000000007</c:v>
                </c:pt>
                <c:pt idx="362">
                  <c:v>9.85</c:v>
                </c:pt>
                <c:pt idx="363">
                  <c:v>9.85</c:v>
                </c:pt>
                <c:pt idx="364">
                  <c:v>9.8000000000000007</c:v>
                </c:pt>
                <c:pt idx="365">
                  <c:v>9.8000000000000007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8-43DF-A82D-C40629C2D72F}"/>
            </c:ext>
          </c:extLst>
        </c:ser>
        <c:ser>
          <c:idx val="2"/>
          <c:order val="1"/>
          <c:tx>
            <c:strRef>
              <c:f>'Calendar Daily JKM Chart'!$T$31</c:f>
              <c:strCache>
                <c:ptCount val="1"/>
                <c:pt idx="0">
                  <c:v>2011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Chart'!$T$37:$T$402</c:f>
              <c:numCache>
                <c:formatCode>General</c:formatCode>
                <c:ptCount val="366"/>
                <c:pt idx="0">
                  <c:v>9.8000000000000007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9.6999999999999993</c:v>
                </c:pt>
                <c:pt idx="4">
                  <c:v>9.65</c:v>
                </c:pt>
                <c:pt idx="5">
                  <c:v>9.75</c:v>
                </c:pt>
                <c:pt idx="6">
                  <c:v>9.8249999999999993</c:v>
                </c:pt>
                <c:pt idx="7">
                  <c:v>9.8249999999999993</c:v>
                </c:pt>
                <c:pt idx="8">
                  <c:v>9.8249999999999993</c:v>
                </c:pt>
                <c:pt idx="9">
                  <c:v>9.75</c:v>
                </c:pt>
                <c:pt idx="10">
                  <c:v>9.8249999999999993</c:v>
                </c:pt>
                <c:pt idx="11">
                  <c:v>9.8249999999999993</c:v>
                </c:pt>
                <c:pt idx="12">
                  <c:v>9.9250000000000007</c:v>
                </c:pt>
                <c:pt idx="13">
                  <c:v>10.025</c:v>
                </c:pt>
                <c:pt idx="14">
                  <c:v>10.025</c:v>
                </c:pt>
                <c:pt idx="15">
                  <c:v>10.025</c:v>
                </c:pt>
                <c:pt idx="16">
                  <c:v>9.9749999999999996</c:v>
                </c:pt>
                <c:pt idx="17">
                  <c:v>10.074999999999999</c:v>
                </c:pt>
                <c:pt idx="18">
                  <c:v>10.074999999999999</c:v>
                </c:pt>
                <c:pt idx="19">
                  <c:v>10.125</c:v>
                </c:pt>
                <c:pt idx="20">
                  <c:v>10.45</c:v>
                </c:pt>
                <c:pt idx="21">
                  <c:v>10.45</c:v>
                </c:pt>
                <c:pt idx="22">
                  <c:v>10.45</c:v>
                </c:pt>
                <c:pt idx="23">
                  <c:v>10.3</c:v>
                </c:pt>
                <c:pt idx="24">
                  <c:v>10.4</c:v>
                </c:pt>
                <c:pt idx="25">
                  <c:v>10.3</c:v>
                </c:pt>
                <c:pt idx="26">
                  <c:v>10.35</c:v>
                </c:pt>
                <c:pt idx="27">
                  <c:v>10.3</c:v>
                </c:pt>
                <c:pt idx="28">
                  <c:v>10.3</c:v>
                </c:pt>
                <c:pt idx="29">
                  <c:v>10.3</c:v>
                </c:pt>
                <c:pt idx="30">
                  <c:v>10.35</c:v>
                </c:pt>
                <c:pt idx="31">
                  <c:v>10.35</c:v>
                </c:pt>
                <c:pt idx="32">
                  <c:v>10.4</c:v>
                </c:pt>
                <c:pt idx="33">
                  <c:v>10.4</c:v>
                </c:pt>
                <c:pt idx="34">
                  <c:v>10.4</c:v>
                </c:pt>
                <c:pt idx="35">
                  <c:v>10.4</c:v>
                </c:pt>
                <c:pt idx="36">
                  <c:v>10.4</c:v>
                </c:pt>
                <c:pt idx="37">
                  <c:v>10.5</c:v>
                </c:pt>
                <c:pt idx="38">
                  <c:v>10.4</c:v>
                </c:pt>
                <c:pt idx="39">
                  <c:v>10.15</c:v>
                </c:pt>
                <c:pt idx="40">
                  <c:v>10.15</c:v>
                </c:pt>
                <c:pt idx="41">
                  <c:v>10.1</c:v>
                </c:pt>
                <c:pt idx="42">
                  <c:v>10.1</c:v>
                </c:pt>
                <c:pt idx="43">
                  <c:v>10.1</c:v>
                </c:pt>
                <c:pt idx="44">
                  <c:v>10.125</c:v>
                </c:pt>
                <c:pt idx="45">
                  <c:v>10.074999999999999</c:v>
                </c:pt>
                <c:pt idx="46">
                  <c:v>9.875</c:v>
                </c:pt>
                <c:pt idx="47">
                  <c:v>9.9499999999999993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10.1</c:v>
                </c:pt>
                <c:pt idx="52">
                  <c:v>10.1</c:v>
                </c:pt>
                <c:pt idx="53">
                  <c:v>10.15</c:v>
                </c:pt>
                <c:pt idx="54">
                  <c:v>10</c:v>
                </c:pt>
                <c:pt idx="55">
                  <c:v>10.025</c:v>
                </c:pt>
                <c:pt idx="56">
                  <c:v>10.025</c:v>
                </c:pt>
                <c:pt idx="57">
                  <c:v>10.025</c:v>
                </c:pt>
                <c:pt idx="58">
                  <c:v>9.9749999999999996</c:v>
                </c:pt>
                <c:pt idx="59">
                  <c:v>9.9</c:v>
                </c:pt>
                <c:pt idx="60">
                  <c:v>9.9</c:v>
                </c:pt>
                <c:pt idx="61">
                  <c:v>9.8000000000000007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</c:v>
                </c:pt>
                <c:pt idx="66">
                  <c:v>9.4499999999999993</c:v>
                </c:pt>
                <c:pt idx="67">
                  <c:v>9.4499999999999993</c:v>
                </c:pt>
                <c:pt idx="68">
                  <c:v>9.4</c:v>
                </c:pt>
                <c:pt idx="69">
                  <c:v>9.9</c:v>
                </c:pt>
                <c:pt idx="70">
                  <c:v>9.9</c:v>
                </c:pt>
                <c:pt idx="71">
                  <c:v>9.9</c:v>
                </c:pt>
                <c:pt idx="72">
                  <c:v>11</c:v>
                </c:pt>
                <c:pt idx="73">
                  <c:v>10.95</c:v>
                </c:pt>
                <c:pt idx="74">
                  <c:v>11.35</c:v>
                </c:pt>
                <c:pt idx="75">
                  <c:v>11.45</c:v>
                </c:pt>
                <c:pt idx="76">
                  <c:v>11.35</c:v>
                </c:pt>
                <c:pt idx="77">
                  <c:v>11.35</c:v>
                </c:pt>
                <c:pt idx="78">
                  <c:v>11.35</c:v>
                </c:pt>
                <c:pt idx="79">
                  <c:v>11.35</c:v>
                </c:pt>
                <c:pt idx="80">
                  <c:v>11.55</c:v>
                </c:pt>
                <c:pt idx="81">
                  <c:v>11.6</c:v>
                </c:pt>
                <c:pt idx="82">
                  <c:v>11.7</c:v>
                </c:pt>
                <c:pt idx="83">
                  <c:v>11.6</c:v>
                </c:pt>
                <c:pt idx="84">
                  <c:v>11.6</c:v>
                </c:pt>
                <c:pt idx="85">
                  <c:v>11.6</c:v>
                </c:pt>
                <c:pt idx="86">
                  <c:v>11.5</c:v>
                </c:pt>
                <c:pt idx="87">
                  <c:v>11.6</c:v>
                </c:pt>
                <c:pt idx="88">
                  <c:v>12</c:v>
                </c:pt>
                <c:pt idx="89">
                  <c:v>12.05</c:v>
                </c:pt>
                <c:pt idx="90">
                  <c:v>12.15</c:v>
                </c:pt>
                <c:pt idx="91">
                  <c:v>12.15</c:v>
                </c:pt>
                <c:pt idx="92">
                  <c:v>12.15</c:v>
                </c:pt>
                <c:pt idx="93">
                  <c:v>12.1</c:v>
                </c:pt>
                <c:pt idx="94">
                  <c:v>12.025</c:v>
                </c:pt>
                <c:pt idx="95">
                  <c:v>12</c:v>
                </c:pt>
                <c:pt idx="96">
                  <c:v>11.875</c:v>
                </c:pt>
                <c:pt idx="97">
                  <c:v>12.1</c:v>
                </c:pt>
                <c:pt idx="98">
                  <c:v>12.1</c:v>
                </c:pt>
                <c:pt idx="99">
                  <c:v>12.1</c:v>
                </c:pt>
                <c:pt idx="100">
                  <c:v>12.15</c:v>
                </c:pt>
                <c:pt idx="101">
                  <c:v>12.1</c:v>
                </c:pt>
                <c:pt idx="102">
                  <c:v>12</c:v>
                </c:pt>
                <c:pt idx="103">
                  <c:v>11.85</c:v>
                </c:pt>
                <c:pt idx="104">
                  <c:v>12.05</c:v>
                </c:pt>
                <c:pt idx="105">
                  <c:v>12.05</c:v>
                </c:pt>
                <c:pt idx="106">
                  <c:v>12.05</c:v>
                </c:pt>
                <c:pt idx="107">
                  <c:v>12.35</c:v>
                </c:pt>
                <c:pt idx="108">
                  <c:v>12.35</c:v>
                </c:pt>
                <c:pt idx="109">
                  <c:v>12.4</c:v>
                </c:pt>
                <c:pt idx="110">
                  <c:v>12.4</c:v>
                </c:pt>
                <c:pt idx="111">
                  <c:v>12.4</c:v>
                </c:pt>
                <c:pt idx="112">
                  <c:v>12.4</c:v>
                </c:pt>
                <c:pt idx="113">
                  <c:v>12.4</c:v>
                </c:pt>
                <c:pt idx="114">
                  <c:v>12.45</c:v>
                </c:pt>
                <c:pt idx="115">
                  <c:v>12.35</c:v>
                </c:pt>
                <c:pt idx="116">
                  <c:v>12.3</c:v>
                </c:pt>
                <c:pt idx="117">
                  <c:v>12.35</c:v>
                </c:pt>
                <c:pt idx="118">
                  <c:v>12.45</c:v>
                </c:pt>
                <c:pt idx="119">
                  <c:v>12.45</c:v>
                </c:pt>
                <c:pt idx="120">
                  <c:v>12.45</c:v>
                </c:pt>
                <c:pt idx="121">
                  <c:v>12.45</c:v>
                </c:pt>
                <c:pt idx="122">
                  <c:v>12.35</c:v>
                </c:pt>
                <c:pt idx="123">
                  <c:v>12.15</c:v>
                </c:pt>
                <c:pt idx="124">
                  <c:v>12.3</c:v>
                </c:pt>
                <c:pt idx="125">
                  <c:v>12.2</c:v>
                </c:pt>
                <c:pt idx="126">
                  <c:v>12.2</c:v>
                </c:pt>
                <c:pt idx="127">
                  <c:v>12.2</c:v>
                </c:pt>
                <c:pt idx="128">
                  <c:v>12.4</c:v>
                </c:pt>
                <c:pt idx="129">
                  <c:v>12.8</c:v>
                </c:pt>
                <c:pt idx="130">
                  <c:v>12.85</c:v>
                </c:pt>
                <c:pt idx="131">
                  <c:v>12.75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13.074999999999999</c:v>
                </c:pt>
                <c:pt idx="136">
                  <c:v>13.074999999999999</c:v>
                </c:pt>
                <c:pt idx="137">
                  <c:v>13</c:v>
                </c:pt>
                <c:pt idx="138">
                  <c:v>13.275</c:v>
                </c:pt>
                <c:pt idx="139">
                  <c:v>13.425000000000001</c:v>
                </c:pt>
                <c:pt idx="140">
                  <c:v>13.425000000000001</c:v>
                </c:pt>
                <c:pt idx="141">
                  <c:v>13.425000000000001</c:v>
                </c:pt>
                <c:pt idx="142">
                  <c:v>13.574999999999999</c:v>
                </c:pt>
                <c:pt idx="143">
                  <c:v>13.625</c:v>
                </c:pt>
                <c:pt idx="144">
                  <c:v>13.525</c:v>
                </c:pt>
                <c:pt idx="145">
                  <c:v>13.625</c:v>
                </c:pt>
                <c:pt idx="146">
                  <c:v>13.725</c:v>
                </c:pt>
                <c:pt idx="147">
                  <c:v>13.725</c:v>
                </c:pt>
                <c:pt idx="148">
                  <c:v>13.725</c:v>
                </c:pt>
                <c:pt idx="149">
                  <c:v>13.675000000000001</c:v>
                </c:pt>
                <c:pt idx="150">
                  <c:v>13.574999999999999</c:v>
                </c:pt>
                <c:pt idx="151">
                  <c:v>13.725</c:v>
                </c:pt>
                <c:pt idx="152">
                  <c:v>13.875</c:v>
                </c:pt>
                <c:pt idx="153">
                  <c:v>13.9</c:v>
                </c:pt>
                <c:pt idx="154">
                  <c:v>13.9</c:v>
                </c:pt>
                <c:pt idx="155">
                  <c:v>13.9</c:v>
                </c:pt>
                <c:pt idx="156">
                  <c:v>13.975</c:v>
                </c:pt>
                <c:pt idx="157">
                  <c:v>14</c:v>
                </c:pt>
                <c:pt idx="158">
                  <c:v>13.9</c:v>
                </c:pt>
                <c:pt idx="159">
                  <c:v>13.9</c:v>
                </c:pt>
                <c:pt idx="160">
                  <c:v>13.7</c:v>
                </c:pt>
                <c:pt idx="161">
                  <c:v>13.7</c:v>
                </c:pt>
                <c:pt idx="162">
                  <c:v>13.7</c:v>
                </c:pt>
                <c:pt idx="163">
                  <c:v>13.8</c:v>
                </c:pt>
                <c:pt idx="164">
                  <c:v>13.85</c:v>
                </c:pt>
                <c:pt idx="165">
                  <c:v>13.75</c:v>
                </c:pt>
                <c:pt idx="166">
                  <c:v>13.775</c:v>
                </c:pt>
                <c:pt idx="167">
                  <c:v>13.824999999999999</c:v>
                </c:pt>
                <c:pt idx="168">
                  <c:v>13.824999999999999</c:v>
                </c:pt>
                <c:pt idx="169">
                  <c:v>13.824999999999999</c:v>
                </c:pt>
                <c:pt idx="170">
                  <c:v>13.925000000000001</c:v>
                </c:pt>
                <c:pt idx="171">
                  <c:v>13.975</c:v>
                </c:pt>
                <c:pt idx="172">
                  <c:v>13.975</c:v>
                </c:pt>
                <c:pt idx="173">
                  <c:v>13.925000000000001</c:v>
                </c:pt>
                <c:pt idx="174">
                  <c:v>13.875</c:v>
                </c:pt>
                <c:pt idx="175">
                  <c:v>13.875</c:v>
                </c:pt>
                <c:pt idx="176">
                  <c:v>13.875</c:v>
                </c:pt>
                <c:pt idx="177">
                  <c:v>13.925000000000001</c:v>
                </c:pt>
                <c:pt idx="178">
                  <c:v>13.824999999999999</c:v>
                </c:pt>
                <c:pt idx="179">
                  <c:v>13.8</c:v>
                </c:pt>
                <c:pt idx="180">
                  <c:v>13.8</c:v>
                </c:pt>
                <c:pt idx="181">
                  <c:v>13.824999999999999</c:v>
                </c:pt>
                <c:pt idx="182">
                  <c:v>13.824999999999999</c:v>
                </c:pt>
                <c:pt idx="183">
                  <c:v>13.824999999999999</c:v>
                </c:pt>
                <c:pt idx="184">
                  <c:v>13.775</c:v>
                </c:pt>
                <c:pt idx="185">
                  <c:v>13.824999999999999</c:v>
                </c:pt>
                <c:pt idx="186">
                  <c:v>13.775</c:v>
                </c:pt>
                <c:pt idx="187">
                  <c:v>13.75</c:v>
                </c:pt>
                <c:pt idx="188">
                  <c:v>13.824999999999999</c:v>
                </c:pt>
                <c:pt idx="189">
                  <c:v>13.824999999999999</c:v>
                </c:pt>
                <c:pt idx="190">
                  <c:v>13.824999999999999</c:v>
                </c:pt>
                <c:pt idx="191">
                  <c:v>13.9</c:v>
                </c:pt>
                <c:pt idx="192">
                  <c:v>13.95</c:v>
                </c:pt>
                <c:pt idx="193">
                  <c:v>14</c:v>
                </c:pt>
                <c:pt idx="194">
                  <c:v>14</c:v>
                </c:pt>
                <c:pt idx="195">
                  <c:v>14.025</c:v>
                </c:pt>
                <c:pt idx="196">
                  <c:v>14.025</c:v>
                </c:pt>
                <c:pt idx="197">
                  <c:v>14.025</c:v>
                </c:pt>
                <c:pt idx="198">
                  <c:v>14.2</c:v>
                </c:pt>
                <c:pt idx="199">
                  <c:v>14.25</c:v>
                </c:pt>
                <c:pt idx="200">
                  <c:v>14.25</c:v>
                </c:pt>
                <c:pt idx="201">
                  <c:v>14.4</c:v>
                </c:pt>
                <c:pt idx="202">
                  <c:v>14.4</c:v>
                </c:pt>
                <c:pt idx="203">
                  <c:v>14.4</c:v>
                </c:pt>
                <c:pt idx="204">
                  <c:v>14.4</c:v>
                </c:pt>
                <c:pt idx="205">
                  <c:v>14.5</c:v>
                </c:pt>
                <c:pt idx="206">
                  <c:v>14.45</c:v>
                </c:pt>
                <c:pt idx="207">
                  <c:v>14.65</c:v>
                </c:pt>
                <c:pt idx="208">
                  <c:v>14.75</c:v>
                </c:pt>
                <c:pt idx="209">
                  <c:v>14.8</c:v>
                </c:pt>
                <c:pt idx="210">
                  <c:v>14.8</c:v>
                </c:pt>
                <c:pt idx="211">
                  <c:v>14.8</c:v>
                </c:pt>
                <c:pt idx="212">
                  <c:v>14.875</c:v>
                </c:pt>
                <c:pt idx="213">
                  <c:v>14.725</c:v>
                </c:pt>
                <c:pt idx="214">
                  <c:v>14.675000000000001</c:v>
                </c:pt>
                <c:pt idx="215">
                  <c:v>14.65</c:v>
                </c:pt>
                <c:pt idx="216">
                  <c:v>14.55</c:v>
                </c:pt>
                <c:pt idx="217">
                  <c:v>14.55</c:v>
                </c:pt>
                <c:pt idx="218">
                  <c:v>14.55</c:v>
                </c:pt>
                <c:pt idx="219">
                  <c:v>14.6</c:v>
                </c:pt>
                <c:pt idx="220">
                  <c:v>14.6</c:v>
                </c:pt>
                <c:pt idx="221">
                  <c:v>14.7</c:v>
                </c:pt>
                <c:pt idx="222">
                  <c:v>14.775</c:v>
                </c:pt>
                <c:pt idx="223">
                  <c:v>14.824999999999999</c:v>
                </c:pt>
                <c:pt idx="224">
                  <c:v>14.824999999999999</c:v>
                </c:pt>
                <c:pt idx="225">
                  <c:v>14.824999999999999</c:v>
                </c:pt>
                <c:pt idx="226">
                  <c:v>14.95</c:v>
                </c:pt>
                <c:pt idx="227">
                  <c:v>15.2</c:v>
                </c:pt>
                <c:pt idx="228">
                  <c:v>15.275</c:v>
                </c:pt>
                <c:pt idx="229">
                  <c:v>15.375</c:v>
                </c:pt>
                <c:pt idx="230">
                  <c:v>15.425000000000001</c:v>
                </c:pt>
                <c:pt idx="231">
                  <c:v>15.425000000000001</c:v>
                </c:pt>
                <c:pt idx="232">
                  <c:v>15.425000000000001</c:v>
                </c:pt>
                <c:pt idx="233">
                  <c:v>15.525</c:v>
                </c:pt>
                <c:pt idx="234">
                  <c:v>15.675000000000001</c:v>
                </c:pt>
                <c:pt idx="235">
                  <c:v>15.75</c:v>
                </c:pt>
                <c:pt idx="236">
                  <c:v>15.9</c:v>
                </c:pt>
                <c:pt idx="237">
                  <c:v>15.85</c:v>
                </c:pt>
                <c:pt idx="238">
                  <c:v>15.85</c:v>
                </c:pt>
                <c:pt idx="239">
                  <c:v>15.85</c:v>
                </c:pt>
                <c:pt idx="240">
                  <c:v>15.95</c:v>
                </c:pt>
                <c:pt idx="241">
                  <c:v>15.95</c:v>
                </c:pt>
                <c:pt idx="242">
                  <c:v>16.149999999999999</c:v>
                </c:pt>
                <c:pt idx="243">
                  <c:v>16</c:v>
                </c:pt>
                <c:pt idx="244">
                  <c:v>15.95</c:v>
                </c:pt>
                <c:pt idx="245">
                  <c:v>15.95</c:v>
                </c:pt>
                <c:pt idx="246">
                  <c:v>15.95</c:v>
                </c:pt>
                <c:pt idx="247">
                  <c:v>16.100000000000001</c:v>
                </c:pt>
                <c:pt idx="248">
                  <c:v>16.2</c:v>
                </c:pt>
                <c:pt idx="249">
                  <c:v>16.399999999999999</c:v>
                </c:pt>
                <c:pt idx="250">
                  <c:v>16.5</c:v>
                </c:pt>
                <c:pt idx="251">
                  <c:v>16.524999999999999</c:v>
                </c:pt>
                <c:pt idx="252">
                  <c:v>16.524999999999999</c:v>
                </c:pt>
                <c:pt idx="253">
                  <c:v>16.524999999999999</c:v>
                </c:pt>
                <c:pt idx="254">
                  <c:v>16.625</c:v>
                </c:pt>
                <c:pt idx="255">
                  <c:v>16.8</c:v>
                </c:pt>
                <c:pt idx="256">
                  <c:v>16.8</c:v>
                </c:pt>
                <c:pt idx="257">
                  <c:v>16.850000000000001</c:v>
                </c:pt>
                <c:pt idx="258">
                  <c:v>17.375</c:v>
                </c:pt>
                <c:pt idx="259">
                  <c:v>17.375</c:v>
                </c:pt>
                <c:pt idx="260">
                  <c:v>17.375</c:v>
                </c:pt>
                <c:pt idx="261">
                  <c:v>17.45</c:v>
                </c:pt>
                <c:pt idx="262">
                  <c:v>17.399999999999999</c:v>
                </c:pt>
                <c:pt idx="263">
                  <c:v>17.399999999999999</c:v>
                </c:pt>
                <c:pt idx="264">
                  <c:v>17.45</c:v>
                </c:pt>
                <c:pt idx="265">
                  <c:v>17.399999999999999</c:v>
                </c:pt>
                <c:pt idx="266">
                  <c:v>17.399999999999999</c:v>
                </c:pt>
                <c:pt idx="267">
                  <c:v>17.399999999999999</c:v>
                </c:pt>
                <c:pt idx="268">
                  <c:v>17.3</c:v>
                </c:pt>
                <c:pt idx="269">
                  <c:v>17.45</c:v>
                </c:pt>
                <c:pt idx="270">
                  <c:v>17.5</c:v>
                </c:pt>
                <c:pt idx="271">
                  <c:v>17.649999999999999</c:v>
                </c:pt>
                <c:pt idx="272">
                  <c:v>17.55</c:v>
                </c:pt>
                <c:pt idx="273">
                  <c:v>17.55</c:v>
                </c:pt>
                <c:pt idx="274">
                  <c:v>17.55</c:v>
                </c:pt>
                <c:pt idx="275">
                  <c:v>17.45</c:v>
                </c:pt>
                <c:pt idx="276">
                  <c:v>17.5</c:v>
                </c:pt>
                <c:pt idx="277">
                  <c:v>17.5</c:v>
                </c:pt>
                <c:pt idx="278">
                  <c:v>17.399999999999999</c:v>
                </c:pt>
                <c:pt idx="279">
                  <c:v>17.25</c:v>
                </c:pt>
                <c:pt idx="280">
                  <c:v>17.25</c:v>
                </c:pt>
                <c:pt idx="281">
                  <c:v>17.25</c:v>
                </c:pt>
                <c:pt idx="282">
                  <c:v>17</c:v>
                </c:pt>
                <c:pt idx="283">
                  <c:v>16.8</c:v>
                </c:pt>
                <c:pt idx="284">
                  <c:v>16.649999999999999</c:v>
                </c:pt>
                <c:pt idx="285">
                  <c:v>16.399999999999999</c:v>
                </c:pt>
                <c:pt idx="286">
                  <c:v>16.399999999999999</c:v>
                </c:pt>
                <c:pt idx="287">
                  <c:v>16.399999999999999</c:v>
                </c:pt>
                <c:pt idx="288">
                  <c:v>16.399999999999999</c:v>
                </c:pt>
                <c:pt idx="289">
                  <c:v>17.95</c:v>
                </c:pt>
                <c:pt idx="290">
                  <c:v>17.850000000000001</c:v>
                </c:pt>
                <c:pt idx="291">
                  <c:v>17.675000000000001</c:v>
                </c:pt>
                <c:pt idx="292">
                  <c:v>17.574999999999999</c:v>
                </c:pt>
                <c:pt idx="293">
                  <c:v>17.600000000000001</c:v>
                </c:pt>
                <c:pt idx="294">
                  <c:v>17.600000000000001</c:v>
                </c:pt>
                <c:pt idx="295">
                  <c:v>17.600000000000001</c:v>
                </c:pt>
                <c:pt idx="296">
                  <c:v>17.55</c:v>
                </c:pt>
                <c:pt idx="297">
                  <c:v>17.45</c:v>
                </c:pt>
                <c:pt idx="298">
                  <c:v>17.45</c:v>
                </c:pt>
                <c:pt idx="299">
                  <c:v>17.25</c:v>
                </c:pt>
                <c:pt idx="300">
                  <c:v>17.2</c:v>
                </c:pt>
                <c:pt idx="301">
                  <c:v>17.2</c:v>
                </c:pt>
                <c:pt idx="302">
                  <c:v>17.2</c:v>
                </c:pt>
                <c:pt idx="303">
                  <c:v>17.2</c:v>
                </c:pt>
                <c:pt idx="304">
                  <c:v>17.3</c:v>
                </c:pt>
                <c:pt idx="305">
                  <c:v>17.2</c:v>
                </c:pt>
                <c:pt idx="306">
                  <c:v>17.2</c:v>
                </c:pt>
                <c:pt idx="307">
                  <c:v>17.3</c:v>
                </c:pt>
                <c:pt idx="308">
                  <c:v>17.3</c:v>
                </c:pt>
                <c:pt idx="309">
                  <c:v>17.3</c:v>
                </c:pt>
                <c:pt idx="310">
                  <c:v>17.3</c:v>
                </c:pt>
                <c:pt idx="311">
                  <c:v>17.45</c:v>
                </c:pt>
                <c:pt idx="312">
                  <c:v>17.399999999999999</c:v>
                </c:pt>
                <c:pt idx="313">
                  <c:v>17.350000000000001</c:v>
                </c:pt>
                <c:pt idx="314">
                  <c:v>17.149999999999999</c:v>
                </c:pt>
                <c:pt idx="315">
                  <c:v>17.149999999999999</c:v>
                </c:pt>
                <c:pt idx="316">
                  <c:v>17.149999999999999</c:v>
                </c:pt>
                <c:pt idx="317">
                  <c:v>17.05</c:v>
                </c:pt>
                <c:pt idx="318">
                  <c:v>16.95</c:v>
                </c:pt>
                <c:pt idx="319">
                  <c:v>17.55</c:v>
                </c:pt>
                <c:pt idx="320">
                  <c:v>17.600000000000001</c:v>
                </c:pt>
                <c:pt idx="321">
                  <c:v>17.600000000000001</c:v>
                </c:pt>
                <c:pt idx="322">
                  <c:v>17.600000000000001</c:v>
                </c:pt>
                <c:pt idx="323">
                  <c:v>17.600000000000001</c:v>
                </c:pt>
                <c:pt idx="324">
                  <c:v>17.5</c:v>
                </c:pt>
                <c:pt idx="325">
                  <c:v>17.5</c:v>
                </c:pt>
                <c:pt idx="326">
                  <c:v>17.475000000000001</c:v>
                </c:pt>
                <c:pt idx="327">
                  <c:v>17.475000000000001</c:v>
                </c:pt>
                <c:pt idx="328">
                  <c:v>17.425000000000001</c:v>
                </c:pt>
                <c:pt idx="329">
                  <c:v>17.425000000000001</c:v>
                </c:pt>
                <c:pt idx="330">
                  <c:v>17.425000000000001</c:v>
                </c:pt>
                <c:pt idx="331">
                  <c:v>17.524999999999999</c:v>
                </c:pt>
                <c:pt idx="332">
                  <c:v>17.45</c:v>
                </c:pt>
                <c:pt idx="333">
                  <c:v>17.399999999999999</c:v>
                </c:pt>
                <c:pt idx="334">
                  <c:v>17.274999999999999</c:v>
                </c:pt>
                <c:pt idx="335">
                  <c:v>17.225000000000001</c:v>
                </c:pt>
                <c:pt idx="336">
                  <c:v>17.225000000000001</c:v>
                </c:pt>
                <c:pt idx="337">
                  <c:v>17.225000000000001</c:v>
                </c:pt>
                <c:pt idx="338">
                  <c:v>17.175000000000001</c:v>
                </c:pt>
                <c:pt idx="339">
                  <c:v>17.05</c:v>
                </c:pt>
                <c:pt idx="340">
                  <c:v>17.05</c:v>
                </c:pt>
                <c:pt idx="341">
                  <c:v>16.975000000000001</c:v>
                </c:pt>
                <c:pt idx="342">
                  <c:v>16.975000000000001</c:v>
                </c:pt>
                <c:pt idx="343">
                  <c:v>16.975000000000001</c:v>
                </c:pt>
                <c:pt idx="344">
                  <c:v>16.975000000000001</c:v>
                </c:pt>
                <c:pt idx="345">
                  <c:v>16.975000000000001</c:v>
                </c:pt>
                <c:pt idx="346">
                  <c:v>16.875</c:v>
                </c:pt>
                <c:pt idx="347">
                  <c:v>16.824999999999999</c:v>
                </c:pt>
                <c:pt idx="348">
                  <c:v>16.7</c:v>
                </c:pt>
                <c:pt idx="349">
                  <c:v>16.850000000000001</c:v>
                </c:pt>
                <c:pt idx="350">
                  <c:v>16.850000000000001</c:v>
                </c:pt>
                <c:pt idx="351">
                  <c:v>16.850000000000001</c:v>
                </c:pt>
                <c:pt idx="352">
                  <c:v>16.75</c:v>
                </c:pt>
                <c:pt idx="353">
                  <c:v>16.649999999999999</c:v>
                </c:pt>
                <c:pt idx="354">
                  <c:v>16.600000000000001</c:v>
                </c:pt>
                <c:pt idx="355">
                  <c:v>16.55</c:v>
                </c:pt>
                <c:pt idx="356">
                  <c:v>16.149999999999999</c:v>
                </c:pt>
                <c:pt idx="357">
                  <c:v>16.149999999999999</c:v>
                </c:pt>
                <c:pt idx="358">
                  <c:v>16.149999999999999</c:v>
                </c:pt>
                <c:pt idx="359">
                  <c:v>16.149999999999999</c:v>
                </c:pt>
                <c:pt idx="360">
                  <c:v>16.05</c:v>
                </c:pt>
                <c:pt idx="361">
                  <c:v>16.05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98-43DF-A82D-C40629C2D72F}"/>
            </c:ext>
          </c:extLst>
        </c:ser>
        <c:ser>
          <c:idx val="4"/>
          <c:order val="2"/>
          <c:tx>
            <c:strRef>
              <c:f>'Calendar Daily JKM Chart'!$R$31</c:f>
              <c:strCache>
                <c:ptCount val="1"/>
                <c:pt idx="0">
                  <c:v>2012</c:v>
                </c:pt>
              </c:strCache>
            </c:strRef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Chart'!$R$37:$R$402</c:f>
              <c:numCache>
                <c:formatCode>General</c:formatCode>
                <c:ptCount val="366"/>
                <c:pt idx="0">
                  <c:v>16</c:v>
                </c:pt>
                <c:pt idx="1">
                  <c:v>16</c:v>
                </c:pt>
                <c:pt idx="2">
                  <c:v>15.95</c:v>
                </c:pt>
                <c:pt idx="3">
                  <c:v>15.7</c:v>
                </c:pt>
                <c:pt idx="4">
                  <c:v>15.4</c:v>
                </c:pt>
                <c:pt idx="5">
                  <c:v>15.5</c:v>
                </c:pt>
                <c:pt idx="6">
                  <c:v>15.5</c:v>
                </c:pt>
                <c:pt idx="7">
                  <c:v>15.5</c:v>
                </c:pt>
                <c:pt idx="8">
                  <c:v>15.45</c:v>
                </c:pt>
                <c:pt idx="9">
                  <c:v>15.3</c:v>
                </c:pt>
                <c:pt idx="10">
                  <c:v>15.25</c:v>
                </c:pt>
                <c:pt idx="11">
                  <c:v>15.3</c:v>
                </c:pt>
                <c:pt idx="12">
                  <c:v>15.3</c:v>
                </c:pt>
                <c:pt idx="13">
                  <c:v>15.3</c:v>
                </c:pt>
                <c:pt idx="14">
                  <c:v>15.3</c:v>
                </c:pt>
                <c:pt idx="15">
                  <c:v>15.2</c:v>
                </c:pt>
                <c:pt idx="16">
                  <c:v>15.1</c:v>
                </c:pt>
                <c:pt idx="17">
                  <c:v>15</c:v>
                </c:pt>
                <c:pt idx="18">
                  <c:v>14.95</c:v>
                </c:pt>
                <c:pt idx="19">
                  <c:v>14.9</c:v>
                </c:pt>
                <c:pt idx="20">
                  <c:v>14.9</c:v>
                </c:pt>
                <c:pt idx="21">
                  <c:v>14.9</c:v>
                </c:pt>
                <c:pt idx="22">
                  <c:v>14.9</c:v>
                </c:pt>
                <c:pt idx="23">
                  <c:v>14.9</c:v>
                </c:pt>
                <c:pt idx="24">
                  <c:v>14.9</c:v>
                </c:pt>
                <c:pt idx="25">
                  <c:v>14.824999999999999</c:v>
                </c:pt>
                <c:pt idx="26">
                  <c:v>14.775</c:v>
                </c:pt>
                <c:pt idx="27">
                  <c:v>14.775</c:v>
                </c:pt>
                <c:pt idx="28">
                  <c:v>14.775</c:v>
                </c:pt>
                <c:pt idx="29">
                  <c:v>14.625</c:v>
                </c:pt>
                <c:pt idx="30">
                  <c:v>14.574999999999999</c:v>
                </c:pt>
                <c:pt idx="31">
                  <c:v>14.574999999999999</c:v>
                </c:pt>
                <c:pt idx="32">
                  <c:v>14.65</c:v>
                </c:pt>
                <c:pt idx="33">
                  <c:v>14.6</c:v>
                </c:pt>
                <c:pt idx="34">
                  <c:v>14.6</c:v>
                </c:pt>
                <c:pt idx="35">
                  <c:v>14.6</c:v>
                </c:pt>
                <c:pt idx="36">
                  <c:v>14.574999999999999</c:v>
                </c:pt>
                <c:pt idx="37">
                  <c:v>14.625</c:v>
                </c:pt>
                <c:pt idx="38">
                  <c:v>14.675000000000001</c:v>
                </c:pt>
                <c:pt idx="39">
                  <c:v>14.725</c:v>
                </c:pt>
                <c:pt idx="40">
                  <c:v>14.775</c:v>
                </c:pt>
                <c:pt idx="41">
                  <c:v>14.775</c:v>
                </c:pt>
                <c:pt idx="42">
                  <c:v>14.775</c:v>
                </c:pt>
                <c:pt idx="43">
                  <c:v>14.775</c:v>
                </c:pt>
                <c:pt idx="44">
                  <c:v>14.725</c:v>
                </c:pt>
                <c:pt idx="45">
                  <c:v>14.725</c:v>
                </c:pt>
                <c:pt idx="46">
                  <c:v>14.675000000000001</c:v>
                </c:pt>
                <c:pt idx="47">
                  <c:v>14.725</c:v>
                </c:pt>
                <c:pt idx="48">
                  <c:v>14.725</c:v>
                </c:pt>
                <c:pt idx="49">
                  <c:v>14.725</c:v>
                </c:pt>
                <c:pt idx="50">
                  <c:v>14.824999999999999</c:v>
                </c:pt>
                <c:pt idx="51">
                  <c:v>14.875</c:v>
                </c:pt>
                <c:pt idx="52">
                  <c:v>14.925000000000001</c:v>
                </c:pt>
                <c:pt idx="53">
                  <c:v>15.05</c:v>
                </c:pt>
                <c:pt idx="54">
                  <c:v>15.05</c:v>
                </c:pt>
                <c:pt idx="55">
                  <c:v>15.05</c:v>
                </c:pt>
                <c:pt idx="56">
                  <c:v>15.05</c:v>
                </c:pt>
                <c:pt idx="57">
                  <c:v>15.05</c:v>
                </c:pt>
                <c:pt idx="58">
                  <c:v>15.1</c:v>
                </c:pt>
                <c:pt idx="59">
                  <c:v>15.15</c:v>
                </c:pt>
                <c:pt idx="60">
                  <c:v>15.15</c:v>
                </c:pt>
                <c:pt idx="61">
                  <c:v>15.2</c:v>
                </c:pt>
                <c:pt idx="62">
                  <c:v>15.2</c:v>
                </c:pt>
                <c:pt idx="63">
                  <c:v>15.2</c:v>
                </c:pt>
                <c:pt idx="64">
                  <c:v>15.3</c:v>
                </c:pt>
                <c:pt idx="65">
                  <c:v>15.4</c:v>
                </c:pt>
                <c:pt idx="66">
                  <c:v>15.4</c:v>
                </c:pt>
                <c:pt idx="67">
                  <c:v>15.4</c:v>
                </c:pt>
                <c:pt idx="68">
                  <c:v>15.45</c:v>
                </c:pt>
                <c:pt idx="69">
                  <c:v>15.45</c:v>
                </c:pt>
                <c:pt idx="70">
                  <c:v>15.45</c:v>
                </c:pt>
                <c:pt idx="71">
                  <c:v>15.45</c:v>
                </c:pt>
                <c:pt idx="72">
                  <c:v>15.5</c:v>
                </c:pt>
                <c:pt idx="73">
                  <c:v>15.55</c:v>
                </c:pt>
                <c:pt idx="74">
                  <c:v>15.55</c:v>
                </c:pt>
                <c:pt idx="75">
                  <c:v>15.75</c:v>
                </c:pt>
                <c:pt idx="76">
                  <c:v>15.75</c:v>
                </c:pt>
                <c:pt idx="77">
                  <c:v>15.75</c:v>
                </c:pt>
                <c:pt idx="78">
                  <c:v>15.75</c:v>
                </c:pt>
                <c:pt idx="79">
                  <c:v>15.85</c:v>
                </c:pt>
                <c:pt idx="80">
                  <c:v>15.85</c:v>
                </c:pt>
                <c:pt idx="81">
                  <c:v>15.9</c:v>
                </c:pt>
                <c:pt idx="82">
                  <c:v>15.9</c:v>
                </c:pt>
                <c:pt idx="83">
                  <c:v>15.9</c:v>
                </c:pt>
                <c:pt idx="84">
                  <c:v>15.9</c:v>
                </c:pt>
                <c:pt idx="85">
                  <c:v>15.8</c:v>
                </c:pt>
                <c:pt idx="86">
                  <c:v>15.85</c:v>
                </c:pt>
                <c:pt idx="87">
                  <c:v>15.95</c:v>
                </c:pt>
                <c:pt idx="88">
                  <c:v>15.95</c:v>
                </c:pt>
                <c:pt idx="89">
                  <c:v>16.024999999999999</c:v>
                </c:pt>
                <c:pt idx="90">
                  <c:v>16.024999999999999</c:v>
                </c:pt>
                <c:pt idx="91">
                  <c:v>16.024999999999999</c:v>
                </c:pt>
                <c:pt idx="92">
                  <c:v>16.2</c:v>
                </c:pt>
                <c:pt idx="93">
                  <c:v>16.149999999999999</c:v>
                </c:pt>
                <c:pt idx="94">
                  <c:v>15.9</c:v>
                </c:pt>
                <c:pt idx="95">
                  <c:v>15.9</c:v>
                </c:pt>
                <c:pt idx="96">
                  <c:v>15.9</c:v>
                </c:pt>
                <c:pt idx="97">
                  <c:v>15.9</c:v>
                </c:pt>
                <c:pt idx="98">
                  <c:v>15.9</c:v>
                </c:pt>
                <c:pt idx="99">
                  <c:v>16</c:v>
                </c:pt>
                <c:pt idx="100">
                  <c:v>16.05</c:v>
                </c:pt>
                <c:pt idx="101">
                  <c:v>16.2</c:v>
                </c:pt>
                <c:pt idx="102">
                  <c:v>16.350000000000001</c:v>
                </c:pt>
                <c:pt idx="103">
                  <c:v>16.399999999999999</c:v>
                </c:pt>
                <c:pt idx="104">
                  <c:v>16.399999999999999</c:v>
                </c:pt>
                <c:pt idx="105">
                  <c:v>16.399999999999999</c:v>
                </c:pt>
                <c:pt idx="106">
                  <c:v>16.574999999999999</c:v>
                </c:pt>
                <c:pt idx="107">
                  <c:v>16.625</c:v>
                </c:pt>
                <c:pt idx="108">
                  <c:v>16.725000000000001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17.274999999999999</c:v>
                </c:pt>
                <c:pt idx="114">
                  <c:v>17.324999999999999</c:v>
                </c:pt>
                <c:pt idx="115">
                  <c:v>17.25</c:v>
                </c:pt>
                <c:pt idx="116">
                  <c:v>17.25</c:v>
                </c:pt>
                <c:pt idx="117">
                  <c:v>17.3</c:v>
                </c:pt>
                <c:pt idx="118">
                  <c:v>17.3</c:v>
                </c:pt>
                <c:pt idx="119">
                  <c:v>17.3</c:v>
                </c:pt>
                <c:pt idx="120">
                  <c:v>17.3</c:v>
                </c:pt>
                <c:pt idx="121">
                  <c:v>17.3</c:v>
                </c:pt>
                <c:pt idx="122">
                  <c:v>17.45</c:v>
                </c:pt>
                <c:pt idx="123">
                  <c:v>17.574999999999999</c:v>
                </c:pt>
                <c:pt idx="124">
                  <c:v>17.774999999999999</c:v>
                </c:pt>
                <c:pt idx="125">
                  <c:v>17.774999999999999</c:v>
                </c:pt>
                <c:pt idx="126">
                  <c:v>17.774999999999999</c:v>
                </c:pt>
                <c:pt idx="127">
                  <c:v>17.824999999999999</c:v>
                </c:pt>
                <c:pt idx="128">
                  <c:v>17.925000000000001</c:v>
                </c:pt>
                <c:pt idx="129">
                  <c:v>18</c:v>
                </c:pt>
                <c:pt idx="130">
                  <c:v>18</c:v>
                </c:pt>
                <c:pt idx="131">
                  <c:v>17.899999999999999</c:v>
                </c:pt>
                <c:pt idx="132">
                  <c:v>17.899999999999999</c:v>
                </c:pt>
                <c:pt idx="133">
                  <c:v>17.899999999999999</c:v>
                </c:pt>
                <c:pt idx="134">
                  <c:v>17.899999999999999</c:v>
                </c:pt>
                <c:pt idx="135">
                  <c:v>17.899999999999999</c:v>
                </c:pt>
                <c:pt idx="136">
                  <c:v>18.274999999999999</c:v>
                </c:pt>
                <c:pt idx="137">
                  <c:v>18.425000000000001</c:v>
                </c:pt>
                <c:pt idx="138">
                  <c:v>18.475000000000001</c:v>
                </c:pt>
                <c:pt idx="139">
                  <c:v>18.475000000000001</c:v>
                </c:pt>
                <c:pt idx="140">
                  <c:v>18.475000000000001</c:v>
                </c:pt>
                <c:pt idx="141">
                  <c:v>18.5</c:v>
                </c:pt>
                <c:pt idx="142">
                  <c:v>18.5</c:v>
                </c:pt>
                <c:pt idx="143">
                  <c:v>18.55</c:v>
                </c:pt>
                <c:pt idx="144">
                  <c:v>18.5</c:v>
                </c:pt>
                <c:pt idx="145">
                  <c:v>18.5</c:v>
                </c:pt>
                <c:pt idx="146">
                  <c:v>18.5</c:v>
                </c:pt>
                <c:pt idx="147">
                  <c:v>18.5</c:v>
                </c:pt>
                <c:pt idx="148">
                  <c:v>18.25</c:v>
                </c:pt>
                <c:pt idx="149">
                  <c:v>18.350000000000001</c:v>
                </c:pt>
                <c:pt idx="150">
                  <c:v>18.274999999999999</c:v>
                </c:pt>
                <c:pt idx="151">
                  <c:v>18.149999999999999</c:v>
                </c:pt>
                <c:pt idx="152">
                  <c:v>18.100000000000001</c:v>
                </c:pt>
                <c:pt idx="153">
                  <c:v>18.100000000000001</c:v>
                </c:pt>
                <c:pt idx="154">
                  <c:v>18.100000000000001</c:v>
                </c:pt>
                <c:pt idx="155">
                  <c:v>18</c:v>
                </c:pt>
                <c:pt idx="156">
                  <c:v>18</c:v>
                </c:pt>
                <c:pt idx="157">
                  <c:v>17.899999999999999</c:v>
                </c:pt>
                <c:pt idx="158">
                  <c:v>17.75</c:v>
                </c:pt>
                <c:pt idx="159">
                  <c:v>17.55</c:v>
                </c:pt>
                <c:pt idx="160">
                  <c:v>17.55</c:v>
                </c:pt>
                <c:pt idx="161">
                  <c:v>17.55</c:v>
                </c:pt>
                <c:pt idx="162">
                  <c:v>17.55</c:v>
                </c:pt>
                <c:pt idx="163">
                  <c:v>17.524999999999999</c:v>
                </c:pt>
                <c:pt idx="164">
                  <c:v>17.024999999999999</c:v>
                </c:pt>
                <c:pt idx="165">
                  <c:v>17.024999999999999</c:v>
                </c:pt>
                <c:pt idx="166">
                  <c:v>16.824999999999999</c:v>
                </c:pt>
                <c:pt idx="167">
                  <c:v>16.824999999999999</c:v>
                </c:pt>
                <c:pt idx="168">
                  <c:v>16.824999999999999</c:v>
                </c:pt>
                <c:pt idx="169">
                  <c:v>16.95</c:v>
                </c:pt>
                <c:pt idx="170">
                  <c:v>16.75</c:v>
                </c:pt>
                <c:pt idx="171">
                  <c:v>16.2</c:v>
                </c:pt>
                <c:pt idx="172">
                  <c:v>15.95</c:v>
                </c:pt>
                <c:pt idx="173">
                  <c:v>15.65</c:v>
                </c:pt>
                <c:pt idx="174">
                  <c:v>15.65</c:v>
                </c:pt>
                <c:pt idx="175">
                  <c:v>15.65</c:v>
                </c:pt>
                <c:pt idx="176">
                  <c:v>15.65</c:v>
                </c:pt>
                <c:pt idx="177">
                  <c:v>15.35</c:v>
                </c:pt>
                <c:pt idx="178">
                  <c:v>15.35</c:v>
                </c:pt>
                <c:pt idx="179">
                  <c:v>15.25</c:v>
                </c:pt>
                <c:pt idx="180">
                  <c:v>14.95</c:v>
                </c:pt>
                <c:pt idx="181">
                  <c:v>14.95</c:v>
                </c:pt>
                <c:pt idx="182">
                  <c:v>14.95</c:v>
                </c:pt>
                <c:pt idx="183">
                  <c:v>14.9</c:v>
                </c:pt>
                <c:pt idx="184">
                  <c:v>14.7</c:v>
                </c:pt>
                <c:pt idx="185">
                  <c:v>14.55</c:v>
                </c:pt>
                <c:pt idx="186">
                  <c:v>14.5</c:v>
                </c:pt>
                <c:pt idx="187">
                  <c:v>14.3</c:v>
                </c:pt>
                <c:pt idx="188">
                  <c:v>14.3</c:v>
                </c:pt>
                <c:pt idx="189">
                  <c:v>14.3</c:v>
                </c:pt>
                <c:pt idx="190">
                  <c:v>14.15</c:v>
                </c:pt>
                <c:pt idx="191">
                  <c:v>14.15</c:v>
                </c:pt>
                <c:pt idx="192">
                  <c:v>13.8</c:v>
                </c:pt>
                <c:pt idx="193">
                  <c:v>13.75</c:v>
                </c:pt>
                <c:pt idx="194">
                  <c:v>13.65</c:v>
                </c:pt>
                <c:pt idx="195">
                  <c:v>13.65</c:v>
                </c:pt>
                <c:pt idx="196">
                  <c:v>13.65</c:v>
                </c:pt>
                <c:pt idx="197">
                  <c:v>14.1</c:v>
                </c:pt>
                <c:pt idx="198">
                  <c:v>14</c:v>
                </c:pt>
                <c:pt idx="199">
                  <c:v>14.05</c:v>
                </c:pt>
                <c:pt idx="200">
                  <c:v>14.05</c:v>
                </c:pt>
                <c:pt idx="201">
                  <c:v>14.074999999999999</c:v>
                </c:pt>
                <c:pt idx="202">
                  <c:v>14.074999999999999</c:v>
                </c:pt>
                <c:pt idx="203">
                  <c:v>14.074999999999999</c:v>
                </c:pt>
                <c:pt idx="204">
                  <c:v>13.9</c:v>
                </c:pt>
                <c:pt idx="205">
                  <c:v>13.85</c:v>
                </c:pt>
                <c:pt idx="206">
                  <c:v>13.8</c:v>
                </c:pt>
                <c:pt idx="207">
                  <c:v>13.55</c:v>
                </c:pt>
                <c:pt idx="208">
                  <c:v>13.55</c:v>
                </c:pt>
                <c:pt idx="209">
                  <c:v>13.55</c:v>
                </c:pt>
                <c:pt idx="210">
                  <c:v>13.55</c:v>
                </c:pt>
                <c:pt idx="211">
                  <c:v>13.525</c:v>
                </c:pt>
                <c:pt idx="212">
                  <c:v>13.55</c:v>
                </c:pt>
                <c:pt idx="213">
                  <c:v>13.55</c:v>
                </c:pt>
                <c:pt idx="214">
                  <c:v>13.35</c:v>
                </c:pt>
                <c:pt idx="215">
                  <c:v>13.05</c:v>
                </c:pt>
                <c:pt idx="216">
                  <c:v>13.05</c:v>
                </c:pt>
                <c:pt idx="217">
                  <c:v>13.05</c:v>
                </c:pt>
                <c:pt idx="218">
                  <c:v>13.1</c:v>
                </c:pt>
                <c:pt idx="219">
                  <c:v>13.15</c:v>
                </c:pt>
                <c:pt idx="220">
                  <c:v>13.15</c:v>
                </c:pt>
                <c:pt idx="221">
                  <c:v>13.15</c:v>
                </c:pt>
                <c:pt idx="222">
                  <c:v>13.05</c:v>
                </c:pt>
                <c:pt idx="223">
                  <c:v>13.05</c:v>
                </c:pt>
                <c:pt idx="224">
                  <c:v>13.05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13.4</c:v>
                </c:pt>
                <c:pt idx="229">
                  <c:v>13.3</c:v>
                </c:pt>
                <c:pt idx="230">
                  <c:v>13.3</c:v>
                </c:pt>
                <c:pt idx="231">
                  <c:v>13.3</c:v>
                </c:pt>
                <c:pt idx="232">
                  <c:v>13.3</c:v>
                </c:pt>
                <c:pt idx="233">
                  <c:v>13.4</c:v>
                </c:pt>
                <c:pt idx="234">
                  <c:v>13.35</c:v>
                </c:pt>
                <c:pt idx="235">
                  <c:v>13.375</c:v>
                </c:pt>
                <c:pt idx="236">
                  <c:v>13.275</c:v>
                </c:pt>
                <c:pt idx="237">
                  <c:v>13.275</c:v>
                </c:pt>
                <c:pt idx="238">
                  <c:v>13.275</c:v>
                </c:pt>
                <c:pt idx="239">
                  <c:v>13.225</c:v>
                </c:pt>
                <c:pt idx="240">
                  <c:v>13.074999999999999</c:v>
                </c:pt>
                <c:pt idx="241">
                  <c:v>13</c:v>
                </c:pt>
                <c:pt idx="242">
                  <c:v>13</c:v>
                </c:pt>
                <c:pt idx="243">
                  <c:v>13.1</c:v>
                </c:pt>
                <c:pt idx="244">
                  <c:v>13.1</c:v>
                </c:pt>
                <c:pt idx="245">
                  <c:v>13.1</c:v>
                </c:pt>
                <c:pt idx="246">
                  <c:v>12.95</c:v>
                </c:pt>
                <c:pt idx="247">
                  <c:v>12.95</c:v>
                </c:pt>
                <c:pt idx="248">
                  <c:v>12.9</c:v>
                </c:pt>
                <c:pt idx="249">
                  <c:v>12.8</c:v>
                </c:pt>
                <c:pt idx="250">
                  <c:v>12.7</c:v>
                </c:pt>
                <c:pt idx="251">
                  <c:v>12.7</c:v>
                </c:pt>
                <c:pt idx="252">
                  <c:v>12.7</c:v>
                </c:pt>
                <c:pt idx="253">
                  <c:v>12.55</c:v>
                </c:pt>
                <c:pt idx="254">
                  <c:v>12.55</c:v>
                </c:pt>
                <c:pt idx="255">
                  <c:v>12.5</c:v>
                </c:pt>
                <c:pt idx="256">
                  <c:v>12.5</c:v>
                </c:pt>
                <c:pt idx="257">
                  <c:v>12.5</c:v>
                </c:pt>
                <c:pt idx="258">
                  <c:v>12.5</c:v>
                </c:pt>
                <c:pt idx="259">
                  <c:v>12.5</c:v>
                </c:pt>
                <c:pt idx="260">
                  <c:v>13.324999999999999</c:v>
                </c:pt>
                <c:pt idx="261">
                  <c:v>13.25</c:v>
                </c:pt>
                <c:pt idx="262">
                  <c:v>13.3</c:v>
                </c:pt>
                <c:pt idx="263">
                  <c:v>13.25</c:v>
                </c:pt>
                <c:pt idx="264">
                  <c:v>13.1</c:v>
                </c:pt>
                <c:pt idx="265">
                  <c:v>13.1</c:v>
                </c:pt>
                <c:pt idx="266">
                  <c:v>13.1</c:v>
                </c:pt>
                <c:pt idx="267">
                  <c:v>13.1</c:v>
                </c:pt>
                <c:pt idx="268">
                  <c:v>13.1</c:v>
                </c:pt>
                <c:pt idx="269">
                  <c:v>13.05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12.975</c:v>
                </c:pt>
                <c:pt idx="275">
                  <c:v>12.925000000000001</c:v>
                </c:pt>
                <c:pt idx="276">
                  <c:v>12.925000000000001</c:v>
                </c:pt>
                <c:pt idx="277">
                  <c:v>12.925000000000001</c:v>
                </c:pt>
                <c:pt idx="278">
                  <c:v>12.775</c:v>
                </c:pt>
                <c:pt idx="279">
                  <c:v>12.775</c:v>
                </c:pt>
                <c:pt idx="280">
                  <c:v>12.775</c:v>
                </c:pt>
                <c:pt idx="281">
                  <c:v>12.824999999999999</c:v>
                </c:pt>
                <c:pt idx="282">
                  <c:v>12.824999999999999</c:v>
                </c:pt>
                <c:pt idx="283">
                  <c:v>12.824999999999999</c:v>
                </c:pt>
                <c:pt idx="284">
                  <c:v>12.875</c:v>
                </c:pt>
                <c:pt idx="285">
                  <c:v>12.875</c:v>
                </c:pt>
                <c:pt idx="286">
                  <c:v>12.875</c:v>
                </c:pt>
                <c:pt idx="287">
                  <c:v>12.875</c:v>
                </c:pt>
                <c:pt idx="288">
                  <c:v>12.875</c:v>
                </c:pt>
                <c:pt idx="289">
                  <c:v>13.375</c:v>
                </c:pt>
                <c:pt idx="290">
                  <c:v>13.5</c:v>
                </c:pt>
                <c:pt idx="291">
                  <c:v>13.5</c:v>
                </c:pt>
                <c:pt idx="292">
                  <c:v>13.45</c:v>
                </c:pt>
                <c:pt idx="293">
                  <c:v>13.45</c:v>
                </c:pt>
                <c:pt idx="294">
                  <c:v>13.45</c:v>
                </c:pt>
                <c:pt idx="295">
                  <c:v>13.45</c:v>
                </c:pt>
                <c:pt idx="296">
                  <c:v>13.475</c:v>
                </c:pt>
                <c:pt idx="297">
                  <c:v>13.475</c:v>
                </c:pt>
                <c:pt idx="298">
                  <c:v>13.45</c:v>
                </c:pt>
                <c:pt idx="299">
                  <c:v>13.45</c:v>
                </c:pt>
                <c:pt idx="300">
                  <c:v>13.45</c:v>
                </c:pt>
                <c:pt idx="301">
                  <c:v>13.45</c:v>
                </c:pt>
                <c:pt idx="302">
                  <c:v>13.35</c:v>
                </c:pt>
                <c:pt idx="303">
                  <c:v>13.35</c:v>
                </c:pt>
                <c:pt idx="304">
                  <c:v>13.3</c:v>
                </c:pt>
                <c:pt idx="305">
                  <c:v>13.324999999999999</c:v>
                </c:pt>
                <c:pt idx="306">
                  <c:v>13.45</c:v>
                </c:pt>
                <c:pt idx="307">
                  <c:v>13.45</c:v>
                </c:pt>
                <c:pt idx="308">
                  <c:v>13.45</c:v>
                </c:pt>
                <c:pt idx="309">
                  <c:v>13.55</c:v>
                </c:pt>
                <c:pt idx="310">
                  <c:v>13.6</c:v>
                </c:pt>
                <c:pt idx="311">
                  <c:v>13.6</c:v>
                </c:pt>
                <c:pt idx="312">
                  <c:v>13.6</c:v>
                </c:pt>
                <c:pt idx="313">
                  <c:v>13.7</c:v>
                </c:pt>
                <c:pt idx="314">
                  <c:v>13.7</c:v>
                </c:pt>
                <c:pt idx="315">
                  <c:v>13.7</c:v>
                </c:pt>
                <c:pt idx="316">
                  <c:v>13.8</c:v>
                </c:pt>
                <c:pt idx="317">
                  <c:v>13.8</c:v>
                </c:pt>
                <c:pt idx="318">
                  <c:v>13.85</c:v>
                </c:pt>
                <c:pt idx="319">
                  <c:v>13.95</c:v>
                </c:pt>
                <c:pt idx="320">
                  <c:v>14.6</c:v>
                </c:pt>
                <c:pt idx="321">
                  <c:v>14.6</c:v>
                </c:pt>
                <c:pt idx="322">
                  <c:v>14.6</c:v>
                </c:pt>
                <c:pt idx="323">
                  <c:v>14.7</c:v>
                </c:pt>
                <c:pt idx="324">
                  <c:v>14.75</c:v>
                </c:pt>
                <c:pt idx="325">
                  <c:v>14.75</c:v>
                </c:pt>
                <c:pt idx="326">
                  <c:v>14.95</c:v>
                </c:pt>
                <c:pt idx="327">
                  <c:v>15.1</c:v>
                </c:pt>
                <c:pt idx="328">
                  <c:v>15.1</c:v>
                </c:pt>
                <c:pt idx="329">
                  <c:v>15.1</c:v>
                </c:pt>
                <c:pt idx="330">
                  <c:v>15.1</c:v>
                </c:pt>
                <c:pt idx="331">
                  <c:v>15.25</c:v>
                </c:pt>
                <c:pt idx="332">
                  <c:v>15.35</c:v>
                </c:pt>
                <c:pt idx="333">
                  <c:v>15.55</c:v>
                </c:pt>
                <c:pt idx="334">
                  <c:v>15.85</c:v>
                </c:pt>
                <c:pt idx="335">
                  <c:v>15.85</c:v>
                </c:pt>
                <c:pt idx="336">
                  <c:v>15.85</c:v>
                </c:pt>
                <c:pt idx="337">
                  <c:v>15.95</c:v>
                </c:pt>
                <c:pt idx="338">
                  <c:v>16.149999999999999</c:v>
                </c:pt>
                <c:pt idx="339">
                  <c:v>16.2</c:v>
                </c:pt>
                <c:pt idx="340">
                  <c:v>16.25</c:v>
                </c:pt>
                <c:pt idx="341">
                  <c:v>16.3</c:v>
                </c:pt>
                <c:pt idx="342">
                  <c:v>16.3</c:v>
                </c:pt>
                <c:pt idx="343">
                  <c:v>16.3</c:v>
                </c:pt>
                <c:pt idx="344">
                  <c:v>16.25</c:v>
                </c:pt>
                <c:pt idx="345">
                  <c:v>16.25</c:v>
                </c:pt>
                <c:pt idx="346">
                  <c:v>16.350000000000001</c:v>
                </c:pt>
                <c:pt idx="347">
                  <c:v>16.350000000000001</c:v>
                </c:pt>
                <c:pt idx="348">
                  <c:v>16.225000000000001</c:v>
                </c:pt>
                <c:pt idx="349">
                  <c:v>16.225000000000001</c:v>
                </c:pt>
                <c:pt idx="350">
                  <c:v>16.225000000000001</c:v>
                </c:pt>
                <c:pt idx="351">
                  <c:v>16.8</c:v>
                </c:pt>
                <c:pt idx="352">
                  <c:v>16.850000000000001</c:v>
                </c:pt>
                <c:pt idx="353">
                  <c:v>16.95</c:v>
                </c:pt>
                <c:pt idx="354">
                  <c:v>17.05</c:v>
                </c:pt>
                <c:pt idx="355">
                  <c:v>17.100000000000001</c:v>
                </c:pt>
                <c:pt idx="356">
                  <c:v>17.100000000000001</c:v>
                </c:pt>
                <c:pt idx="357">
                  <c:v>17.100000000000001</c:v>
                </c:pt>
                <c:pt idx="358">
                  <c:v>17.100000000000001</c:v>
                </c:pt>
                <c:pt idx="359">
                  <c:v>17.100000000000001</c:v>
                </c:pt>
                <c:pt idx="360">
                  <c:v>17.2</c:v>
                </c:pt>
                <c:pt idx="361">
                  <c:v>17.2</c:v>
                </c:pt>
                <c:pt idx="362">
                  <c:v>17.2</c:v>
                </c:pt>
                <c:pt idx="363">
                  <c:v>17.2</c:v>
                </c:pt>
                <c:pt idx="364">
                  <c:v>17.2</c:v>
                </c:pt>
                <c:pt idx="365">
                  <c:v>17.149999999999999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8-43DF-A82D-C40629C2D72F}"/>
            </c:ext>
          </c:extLst>
        </c:ser>
        <c:ser>
          <c:idx val="0"/>
          <c:order val="3"/>
          <c:tx>
            <c:strRef>
              <c:f>'Calendar Daily JKM Chart'!$P$31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 cmpd="sng" algn="ctr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Chart'!$P$37:$P$402</c:f>
              <c:numCache>
                <c:formatCode>General</c:formatCode>
                <c:ptCount val="366"/>
                <c:pt idx="0">
                  <c:v>17.149999999999999</c:v>
                </c:pt>
                <c:pt idx="1">
                  <c:v>17.25</c:v>
                </c:pt>
                <c:pt idx="2">
                  <c:v>17.25</c:v>
                </c:pt>
                <c:pt idx="3">
                  <c:v>17.399999999999999</c:v>
                </c:pt>
                <c:pt idx="4">
                  <c:v>17.399999999999999</c:v>
                </c:pt>
                <c:pt idx="5">
                  <c:v>17.399999999999999</c:v>
                </c:pt>
                <c:pt idx="6">
                  <c:v>17.45</c:v>
                </c:pt>
                <c:pt idx="7">
                  <c:v>17.55</c:v>
                </c:pt>
                <c:pt idx="8">
                  <c:v>17.75</c:v>
                </c:pt>
                <c:pt idx="9">
                  <c:v>17.8</c:v>
                </c:pt>
                <c:pt idx="10">
                  <c:v>17.8</c:v>
                </c:pt>
                <c:pt idx="11">
                  <c:v>17.8</c:v>
                </c:pt>
                <c:pt idx="12">
                  <c:v>17.8</c:v>
                </c:pt>
                <c:pt idx="13">
                  <c:v>17.899999999999999</c:v>
                </c:pt>
                <c:pt idx="14">
                  <c:v>18.2</c:v>
                </c:pt>
                <c:pt idx="15">
                  <c:v>18.175000000000001</c:v>
                </c:pt>
                <c:pt idx="16">
                  <c:v>18.375</c:v>
                </c:pt>
                <c:pt idx="17">
                  <c:v>18.574999999999999</c:v>
                </c:pt>
                <c:pt idx="18">
                  <c:v>18.574999999999999</c:v>
                </c:pt>
                <c:pt idx="19">
                  <c:v>18.574999999999999</c:v>
                </c:pt>
                <c:pt idx="20">
                  <c:v>18.574999999999999</c:v>
                </c:pt>
                <c:pt idx="21">
                  <c:v>18.675000000000001</c:v>
                </c:pt>
                <c:pt idx="22">
                  <c:v>18.675000000000001</c:v>
                </c:pt>
                <c:pt idx="23">
                  <c:v>18.774999999999999</c:v>
                </c:pt>
                <c:pt idx="24">
                  <c:v>18.899999999999999</c:v>
                </c:pt>
                <c:pt idx="25">
                  <c:v>18.899999999999999</c:v>
                </c:pt>
                <c:pt idx="26">
                  <c:v>18.899999999999999</c:v>
                </c:pt>
                <c:pt idx="27">
                  <c:v>19.100000000000001</c:v>
                </c:pt>
                <c:pt idx="28">
                  <c:v>19.100000000000001</c:v>
                </c:pt>
                <c:pt idx="29">
                  <c:v>19.2</c:v>
                </c:pt>
                <c:pt idx="30">
                  <c:v>19.3</c:v>
                </c:pt>
                <c:pt idx="31">
                  <c:v>19.45</c:v>
                </c:pt>
                <c:pt idx="32">
                  <c:v>19.45</c:v>
                </c:pt>
                <c:pt idx="33">
                  <c:v>19.45</c:v>
                </c:pt>
                <c:pt idx="34">
                  <c:v>19.5</c:v>
                </c:pt>
                <c:pt idx="35">
                  <c:v>19.5</c:v>
                </c:pt>
                <c:pt idx="36">
                  <c:v>19.55</c:v>
                </c:pt>
                <c:pt idx="37">
                  <c:v>19.600000000000001</c:v>
                </c:pt>
                <c:pt idx="38">
                  <c:v>19.600000000000001</c:v>
                </c:pt>
                <c:pt idx="39">
                  <c:v>19.600000000000001</c:v>
                </c:pt>
                <c:pt idx="40">
                  <c:v>19.600000000000001</c:v>
                </c:pt>
                <c:pt idx="41">
                  <c:v>19.600000000000001</c:v>
                </c:pt>
                <c:pt idx="42">
                  <c:v>19.600000000000001</c:v>
                </c:pt>
                <c:pt idx="43">
                  <c:v>19.649999999999999</c:v>
                </c:pt>
                <c:pt idx="44">
                  <c:v>19.8</c:v>
                </c:pt>
                <c:pt idx="45">
                  <c:v>19.850000000000001</c:v>
                </c:pt>
                <c:pt idx="46">
                  <c:v>19.850000000000001</c:v>
                </c:pt>
                <c:pt idx="47">
                  <c:v>19.850000000000001</c:v>
                </c:pt>
                <c:pt idx="48">
                  <c:v>18.625</c:v>
                </c:pt>
                <c:pt idx="49">
                  <c:v>18.625</c:v>
                </c:pt>
                <c:pt idx="50">
                  <c:v>18.649999999999999</c:v>
                </c:pt>
                <c:pt idx="51">
                  <c:v>18.5</c:v>
                </c:pt>
                <c:pt idx="52">
                  <c:v>18.3</c:v>
                </c:pt>
                <c:pt idx="53">
                  <c:v>18.3</c:v>
                </c:pt>
                <c:pt idx="54">
                  <c:v>18.3</c:v>
                </c:pt>
                <c:pt idx="55">
                  <c:v>18.2</c:v>
                </c:pt>
                <c:pt idx="56">
                  <c:v>18.149999999999999</c:v>
                </c:pt>
                <c:pt idx="57">
                  <c:v>18.100000000000001</c:v>
                </c:pt>
                <c:pt idx="58">
                  <c:v>18.05</c:v>
                </c:pt>
                <c:pt idx="59">
                  <c:v>17.875</c:v>
                </c:pt>
                <c:pt idx="60">
                  <c:v>17.875</c:v>
                </c:pt>
                <c:pt idx="61">
                  <c:v>17.875</c:v>
                </c:pt>
                <c:pt idx="62">
                  <c:v>17.75</c:v>
                </c:pt>
                <c:pt idx="63">
                  <c:v>17.7</c:v>
                </c:pt>
                <c:pt idx="64">
                  <c:v>17.25</c:v>
                </c:pt>
                <c:pt idx="65">
                  <c:v>17.2</c:v>
                </c:pt>
                <c:pt idx="66">
                  <c:v>16.95</c:v>
                </c:pt>
                <c:pt idx="67">
                  <c:v>16.95</c:v>
                </c:pt>
                <c:pt idx="68">
                  <c:v>16.95</c:v>
                </c:pt>
                <c:pt idx="69">
                  <c:v>16.8</c:v>
                </c:pt>
                <c:pt idx="70">
                  <c:v>16.75</c:v>
                </c:pt>
                <c:pt idx="71">
                  <c:v>16.649999999999999</c:v>
                </c:pt>
                <c:pt idx="72">
                  <c:v>16.399999999999999</c:v>
                </c:pt>
                <c:pt idx="73">
                  <c:v>16.2</c:v>
                </c:pt>
                <c:pt idx="74">
                  <c:v>16.2</c:v>
                </c:pt>
                <c:pt idx="75">
                  <c:v>16.2</c:v>
                </c:pt>
                <c:pt idx="76">
                  <c:v>15.95</c:v>
                </c:pt>
                <c:pt idx="77">
                  <c:v>15.95</c:v>
                </c:pt>
                <c:pt idx="78">
                  <c:v>15.8</c:v>
                </c:pt>
                <c:pt idx="79">
                  <c:v>15.675000000000001</c:v>
                </c:pt>
                <c:pt idx="80">
                  <c:v>15.675000000000001</c:v>
                </c:pt>
                <c:pt idx="81">
                  <c:v>15.675000000000001</c:v>
                </c:pt>
                <c:pt idx="82">
                  <c:v>15.675000000000001</c:v>
                </c:pt>
                <c:pt idx="83">
                  <c:v>15.675000000000001</c:v>
                </c:pt>
                <c:pt idx="84">
                  <c:v>15.625</c:v>
                </c:pt>
                <c:pt idx="85">
                  <c:v>15.625</c:v>
                </c:pt>
                <c:pt idx="86">
                  <c:v>15.5</c:v>
                </c:pt>
                <c:pt idx="87">
                  <c:v>15.5</c:v>
                </c:pt>
                <c:pt idx="88">
                  <c:v>15.5</c:v>
                </c:pt>
                <c:pt idx="89">
                  <c:v>15.5</c:v>
                </c:pt>
                <c:pt idx="90">
                  <c:v>15.5</c:v>
                </c:pt>
                <c:pt idx="91">
                  <c:v>15.5</c:v>
                </c:pt>
                <c:pt idx="92">
                  <c:v>15.4</c:v>
                </c:pt>
                <c:pt idx="93">
                  <c:v>15.4</c:v>
                </c:pt>
                <c:pt idx="94">
                  <c:v>15.3</c:v>
                </c:pt>
                <c:pt idx="95">
                  <c:v>15.3</c:v>
                </c:pt>
                <c:pt idx="96">
                  <c:v>15.3</c:v>
                </c:pt>
                <c:pt idx="97">
                  <c:v>15.2</c:v>
                </c:pt>
                <c:pt idx="98">
                  <c:v>15.2</c:v>
                </c:pt>
                <c:pt idx="99">
                  <c:v>15.2</c:v>
                </c:pt>
                <c:pt idx="100">
                  <c:v>15.1</c:v>
                </c:pt>
                <c:pt idx="101">
                  <c:v>15.05</c:v>
                </c:pt>
                <c:pt idx="102">
                  <c:v>15.05</c:v>
                </c:pt>
                <c:pt idx="103">
                  <c:v>15.05</c:v>
                </c:pt>
                <c:pt idx="104">
                  <c:v>14.95</c:v>
                </c:pt>
                <c:pt idx="105">
                  <c:v>15</c:v>
                </c:pt>
                <c:pt idx="106">
                  <c:v>14.95</c:v>
                </c:pt>
                <c:pt idx="107">
                  <c:v>14.85</c:v>
                </c:pt>
                <c:pt idx="108">
                  <c:v>14.85</c:v>
                </c:pt>
                <c:pt idx="109">
                  <c:v>14.85</c:v>
                </c:pt>
                <c:pt idx="110">
                  <c:v>14.85</c:v>
                </c:pt>
                <c:pt idx="111">
                  <c:v>14.8</c:v>
                </c:pt>
                <c:pt idx="112">
                  <c:v>14.775</c:v>
                </c:pt>
                <c:pt idx="113">
                  <c:v>14.725</c:v>
                </c:pt>
                <c:pt idx="114">
                  <c:v>14.725</c:v>
                </c:pt>
                <c:pt idx="115">
                  <c:v>14.725</c:v>
                </c:pt>
                <c:pt idx="116">
                  <c:v>14.725</c:v>
                </c:pt>
                <c:pt idx="117">
                  <c:v>14.725</c:v>
                </c:pt>
                <c:pt idx="118">
                  <c:v>14.725</c:v>
                </c:pt>
                <c:pt idx="119">
                  <c:v>14.6</c:v>
                </c:pt>
                <c:pt idx="120">
                  <c:v>14.6</c:v>
                </c:pt>
                <c:pt idx="121">
                  <c:v>14.45</c:v>
                </c:pt>
                <c:pt idx="122">
                  <c:v>14.35</c:v>
                </c:pt>
                <c:pt idx="123">
                  <c:v>14.35</c:v>
                </c:pt>
                <c:pt idx="124">
                  <c:v>14.35</c:v>
                </c:pt>
                <c:pt idx="125">
                  <c:v>14.35</c:v>
                </c:pt>
                <c:pt idx="126">
                  <c:v>14.35</c:v>
                </c:pt>
                <c:pt idx="127">
                  <c:v>14.35</c:v>
                </c:pt>
                <c:pt idx="128">
                  <c:v>14.35</c:v>
                </c:pt>
                <c:pt idx="129">
                  <c:v>14.35</c:v>
                </c:pt>
                <c:pt idx="130">
                  <c:v>14.35</c:v>
                </c:pt>
                <c:pt idx="131">
                  <c:v>14.35</c:v>
                </c:pt>
                <c:pt idx="132">
                  <c:v>14.25</c:v>
                </c:pt>
                <c:pt idx="133">
                  <c:v>14.2</c:v>
                </c:pt>
                <c:pt idx="134">
                  <c:v>14.15</c:v>
                </c:pt>
                <c:pt idx="135">
                  <c:v>14.5</c:v>
                </c:pt>
                <c:pt idx="136">
                  <c:v>14.5</c:v>
                </c:pt>
                <c:pt idx="137">
                  <c:v>14.5</c:v>
                </c:pt>
                <c:pt idx="138">
                  <c:v>14.5</c:v>
                </c:pt>
                <c:pt idx="139">
                  <c:v>14.45</c:v>
                </c:pt>
                <c:pt idx="140">
                  <c:v>14.45</c:v>
                </c:pt>
                <c:pt idx="141">
                  <c:v>14.4</c:v>
                </c:pt>
                <c:pt idx="142">
                  <c:v>14.4</c:v>
                </c:pt>
                <c:pt idx="143">
                  <c:v>14.4</c:v>
                </c:pt>
                <c:pt idx="144">
                  <c:v>14.4</c:v>
                </c:pt>
                <c:pt idx="145">
                  <c:v>14.4</c:v>
                </c:pt>
                <c:pt idx="146">
                  <c:v>14.35</c:v>
                </c:pt>
                <c:pt idx="147">
                  <c:v>14.35</c:v>
                </c:pt>
                <c:pt idx="148">
                  <c:v>14.45</c:v>
                </c:pt>
                <c:pt idx="149">
                  <c:v>14.45</c:v>
                </c:pt>
                <c:pt idx="150">
                  <c:v>14.45</c:v>
                </c:pt>
                <c:pt idx="151">
                  <c:v>14.45</c:v>
                </c:pt>
                <c:pt idx="152">
                  <c:v>14.45</c:v>
                </c:pt>
                <c:pt idx="153">
                  <c:v>14.4</c:v>
                </c:pt>
                <c:pt idx="154">
                  <c:v>14.45</c:v>
                </c:pt>
                <c:pt idx="155">
                  <c:v>14.5</c:v>
                </c:pt>
                <c:pt idx="156">
                  <c:v>14.5</c:v>
                </c:pt>
                <c:pt idx="157">
                  <c:v>14.55</c:v>
                </c:pt>
                <c:pt idx="158">
                  <c:v>14.55</c:v>
                </c:pt>
                <c:pt idx="159">
                  <c:v>14.55</c:v>
                </c:pt>
                <c:pt idx="160">
                  <c:v>14.574999999999999</c:v>
                </c:pt>
                <c:pt idx="161">
                  <c:v>14.574999999999999</c:v>
                </c:pt>
                <c:pt idx="162">
                  <c:v>14.574999999999999</c:v>
                </c:pt>
                <c:pt idx="163">
                  <c:v>14.625</c:v>
                </c:pt>
                <c:pt idx="164">
                  <c:v>14.675000000000001</c:v>
                </c:pt>
                <c:pt idx="165">
                  <c:v>14.675000000000001</c:v>
                </c:pt>
                <c:pt idx="166">
                  <c:v>14.675000000000001</c:v>
                </c:pt>
                <c:pt idx="167">
                  <c:v>14.925000000000001</c:v>
                </c:pt>
                <c:pt idx="168">
                  <c:v>14.925000000000001</c:v>
                </c:pt>
                <c:pt idx="169">
                  <c:v>14.975</c:v>
                </c:pt>
                <c:pt idx="170">
                  <c:v>15.05</c:v>
                </c:pt>
                <c:pt idx="171">
                  <c:v>15.05</c:v>
                </c:pt>
                <c:pt idx="172">
                  <c:v>15.05</c:v>
                </c:pt>
                <c:pt idx="173">
                  <c:v>15.05</c:v>
                </c:pt>
                <c:pt idx="174">
                  <c:v>15.2</c:v>
                </c:pt>
                <c:pt idx="175">
                  <c:v>15.2</c:v>
                </c:pt>
                <c:pt idx="176">
                  <c:v>15.35</c:v>
                </c:pt>
                <c:pt idx="177">
                  <c:v>15.4</c:v>
                </c:pt>
                <c:pt idx="178">
                  <c:v>15.4</c:v>
                </c:pt>
                <c:pt idx="179">
                  <c:v>15.4</c:v>
                </c:pt>
                <c:pt idx="180">
                  <c:v>15.4</c:v>
                </c:pt>
                <c:pt idx="181">
                  <c:v>15.45</c:v>
                </c:pt>
                <c:pt idx="182">
                  <c:v>15.55</c:v>
                </c:pt>
                <c:pt idx="183">
                  <c:v>15.625</c:v>
                </c:pt>
                <c:pt idx="184">
                  <c:v>15.625</c:v>
                </c:pt>
                <c:pt idx="185">
                  <c:v>15.675000000000001</c:v>
                </c:pt>
                <c:pt idx="186">
                  <c:v>15.675000000000001</c:v>
                </c:pt>
                <c:pt idx="187">
                  <c:v>15.675000000000001</c:v>
                </c:pt>
                <c:pt idx="188">
                  <c:v>15.675000000000001</c:v>
                </c:pt>
                <c:pt idx="189">
                  <c:v>15.725</c:v>
                </c:pt>
                <c:pt idx="190">
                  <c:v>15.775</c:v>
                </c:pt>
                <c:pt idx="191">
                  <c:v>15.9</c:v>
                </c:pt>
                <c:pt idx="192">
                  <c:v>16.074999999999999</c:v>
                </c:pt>
                <c:pt idx="193">
                  <c:v>16.074999999999999</c:v>
                </c:pt>
                <c:pt idx="194">
                  <c:v>16.074999999999999</c:v>
                </c:pt>
                <c:pt idx="195">
                  <c:v>16.2</c:v>
                </c:pt>
                <c:pt idx="196">
                  <c:v>16.2</c:v>
                </c:pt>
                <c:pt idx="197">
                  <c:v>16.2</c:v>
                </c:pt>
                <c:pt idx="198">
                  <c:v>16.2</c:v>
                </c:pt>
                <c:pt idx="199">
                  <c:v>16.2</c:v>
                </c:pt>
                <c:pt idx="200">
                  <c:v>16.2</c:v>
                </c:pt>
                <c:pt idx="201">
                  <c:v>16.2</c:v>
                </c:pt>
                <c:pt idx="202">
                  <c:v>16.2</c:v>
                </c:pt>
                <c:pt idx="203">
                  <c:v>16.25</c:v>
                </c:pt>
                <c:pt idx="204">
                  <c:v>16.25</c:v>
                </c:pt>
                <c:pt idx="205">
                  <c:v>16.25</c:v>
                </c:pt>
                <c:pt idx="206">
                  <c:v>16.25</c:v>
                </c:pt>
                <c:pt idx="207">
                  <c:v>16.25</c:v>
                </c:pt>
                <c:pt idx="208">
                  <c:v>16.25</c:v>
                </c:pt>
                <c:pt idx="209">
                  <c:v>16.2</c:v>
                </c:pt>
                <c:pt idx="210">
                  <c:v>16.175000000000001</c:v>
                </c:pt>
                <c:pt idx="211">
                  <c:v>16.125</c:v>
                </c:pt>
                <c:pt idx="212">
                  <c:v>16.100000000000001</c:v>
                </c:pt>
                <c:pt idx="213">
                  <c:v>16.100000000000001</c:v>
                </c:pt>
                <c:pt idx="214">
                  <c:v>16.100000000000001</c:v>
                </c:pt>
                <c:pt idx="215">
                  <c:v>16.100000000000001</c:v>
                </c:pt>
                <c:pt idx="216">
                  <c:v>15.9</c:v>
                </c:pt>
                <c:pt idx="217">
                  <c:v>15.75</c:v>
                </c:pt>
                <c:pt idx="218">
                  <c:v>15.75</c:v>
                </c:pt>
                <c:pt idx="219">
                  <c:v>15.75</c:v>
                </c:pt>
                <c:pt idx="220">
                  <c:v>15.75</c:v>
                </c:pt>
                <c:pt idx="221">
                  <c:v>15.75</c:v>
                </c:pt>
                <c:pt idx="222">
                  <c:v>15.75</c:v>
                </c:pt>
                <c:pt idx="223">
                  <c:v>15.65</c:v>
                </c:pt>
                <c:pt idx="224">
                  <c:v>15.55</c:v>
                </c:pt>
                <c:pt idx="225">
                  <c:v>15.45</c:v>
                </c:pt>
                <c:pt idx="226">
                  <c:v>15.35</c:v>
                </c:pt>
                <c:pt idx="227">
                  <c:v>15.475</c:v>
                </c:pt>
                <c:pt idx="228">
                  <c:v>15.475</c:v>
                </c:pt>
                <c:pt idx="229">
                  <c:v>15.475</c:v>
                </c:pt>
                <c:pt idx="230">
                  <c:v>15.475</c:v>
                </c:pt>
                <c:pt idx="231">
                  <c:v>15.425000000000001</c:v>
                </c:pt>
                <c:pt idx="232">
                  <c:v>15.35</c:v>
                </c:pt>
                <c:pt idx="233">
                  <c:v>15.35</c:v>
                </c:pt>
                <c:pt idx="234">
                  <c:v>15.35</c:v>
                </c:pt>
                <c:pt idx="235">
                  <c:v>15.35</c:v>
                </c:pt>
                <c:pt idx="236">
                  <c:v>15.35</c:v>
                </c:pt>
                <c:pt idx="237">
                  <c:v>15.35</c:v>
                </c:pt>
                <c:pt idx="238">
                  <c:v>15.25</c:v>
                </c:pt>
                <c:pt idx="239">
                  <c:v>15.2</c:v>
                </c:pt>
                <c:pt idx="240">
                  <c:v>15.2</c:v>
                </c:pt>
                <c:pt idx="241">
                  <c:v>15.2</c:v>
                </c:pt>
                <c:pt idx="242">
                  <c:v>15.2</c:v>
                </c:pt>
                <c:pt idx="243">
                  <c:v>15.2</c:v>
                </c:pt>
                <c:pt idx="244">
                  <c:v>15.15</c:v>
                </c:pt>
                <c:pt idx="245">
                  <c:v>15.15</c:v>
                </c:pt>
                <c:pt idx="246">
                  <c:v>15.125</c:v>
                </c:pt>
                <c:pt idx="247">
                  <c:v>15.125</c:v>
                </c:pt>
                <c:pt idx="248">
                  <c:v>15.125</c:v>
                </c:pt>
                <c:pt idx="249">
                  <c:v>15.125</c:v>
                </c:pt>
                <c:pt idx="250">
                  <c:v>15.125</c:v>
                </c:pt>
                <c:pt idx="251">
                  <c:v>15.125</c:v>
                </c:pt>
                <c:pt idx="252">
                  <c:v>15.125</c:v>
                </c:pt>
                <c:pt idx="253">
                  <c:v>15.125</c:v>
                </c:pt>
                <c:pt idx="254">
                  <c:v>15.125</c:v>
                </c:pt>
                <c:pt idx="255">
                  <c:v>15.125</c:v>
                </c:pt>
                <c:pt idx="256">
                  <c:v>15.125</c:v>
                </c:pt>
                <c:pt idx="257">
                  <c:v>15.125</c:v>
                </c:pt>
                <c:pt idx="258">
                  <c:v>15.75</c:v>
                </c:pt>
                <c:pt idx="259">
                  <c:v>15.75</c:v>
                </c:pt>
                <c:pt idx="260">
                  <c:v>15.75</c:v>
                </c:pt>
                <c:pt idx="261">
                  <c:v>15.75</c:v>
                </c:pt>
                <c:pt idx="262">
                  <c:v>15.75</c:v>
                </c:pt>
                <c:pt idx="263">
                  <c:v>15.75</c:v>
                </c:pt>
                <c:pt idx="264">
                  <c:v>15.75</c:v>
                </c:pt>
                <c:pt idx="265">
                  <c:v>15.75</c:v>
                </c:pt>
                <c:pt idx="266">
                  <c:v>15.75</c:v>
                </c:pt>
                <c:pt idx="267">
                  <c:v>15.75</c:v>
                </c:pt>
                <c:pt idx="268">
                  <c:v>15.75</c:v>
                </c:pt>
                <c:pt idx="269">
                  <c:v>15.75</c:v>
                </c:pt>
                <c:pt idx="270">
                  <c:v>15.75</c:v>
                </c:pt>
                <c:pt idx="271">
                  <c:v>15.75</c:v>
                </c:pt>
                <c:pt idx="272">
                  <c:v>15.75</c:v>
                </c:pt>
                <c:pt idx="273">
                  <c:v>15.75</c:v>
                </c:pt>
                <c:pt idx="274">
                  <c:v>15.8</c:v>
                </c:pt>
                <c:pt idx="275">
                  <c:v>15.875</c:v>
                </c:pt>
                <c:pt idx="276">
                  <c:v>15.85</c:v>
                </c:pt>
                <c:pt idx="277">
                  <c:v>15.85</c:v>
                </c:pt>
                <c:pt idx="278">
                  <c:v>15.85</c:v>
                </c:pt>
                <c:pt idx="279">
                  <c:v>15.9</c:v>
                </c:pt>
                <c:pt idx="280">
                  <c:v>15.9</c:v>
                </c:pt>
                <c:pt idx="281">
                  <c:v>15.975</c:v>
                </c:pt>
                <c:pt idx="282">
                  <c:v>16.149999999999999</c:v>
                </c:pt>
                <c:pt idx="283">
                  <c:v>16.350000000000001</c:v>
                </c:pt>
                <c:pt idx="284">
                  <c:v>16.350000000000001</c:v>
                </c:pt>
                <c:pt idx="285">
                  <c:v>16.350000000000001</c:v>
                </c:pt>
                <c:pt idx="286">
                  <c:v>16.350000000000001</c:v>
                </c:pt>
                <c:pt idx="287">
                  <c:v>16.350000000000001</c:v>
                </c:pt>
                <c:pt idx="288">
                  <c:v>16.975000000000001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17.100000000000001</c:v>
                </c:pt>
                <c:pt idx="294">
                  <c:v>17.2</c:v>
                </c:pt>
                <c:pt idx="295">
                  <c:v>17.25</c:v>
                </c:pt>
                <c:pt idx="296">
                  <c:v>17.399999999999999</c:v>
                </c:pt>
                <c:pt idx="297">
                  <c:v>17.45</c:v>
                </c:pt>
                <c:pt idx="298">
                  <c:v>17.45</c:v>
                </c:pt>
                <c:pt idx="299">
                  <c:v>17.45</c:v>
                </c:pt>
                <c:pt idx="300">
                  <c:v>17.45</c:v>
                </c:pt>
                <c:pt idx="301">
                  <c:v>17.55</c:v>
                </c:pt>
                <c:pt idx="302">
                  <c:v>17.600000000000001</c:v>
                </c:pt>
                <c:pt idx="303">
                  <c:v>17.600000000000001</c:v>
                </c:pt>
                <c:pt idx="304">
                  <c:v>17.725000000000001</c:v>
                </c:pt>
                <c:pt idx="305">
                  <c:v>17.725000000000001</c:v>
                </c:pt>
                <c:pt idx="306">
                  <c:v>17.725000000000001</c:v>
                </c:pt>
                <c:pt idx="307">
                  <c:v>17.75</c:v>
                </c:pt>
                <c:pt idx="308">
                  <c:v>17.75</c:v>
                </c:pt>
                <c:pt idx="309">
                  <c:v>17.899999999999999</c:v>
                </c:pt>
                <c:pt idx="310">
                  <c:v>18.05</c:v>
                </c:pt>
                <c:pt idx="311">
                  <c:v>18.149999999999999</c:v>
                </c:pt>
                <c:pt idx="312">
                  <c:v>18.149999999999999</c:v>
                </c:pt>
                <c:pt idx="313">
                  <c:v>18.149999999999999</c:v>
                </c:pt>
                <c:pt idx="314">
                  <c:v>18.350000000000001</c:v>
                </c:pt>
                <c:pt idx="315">
                  <c:v>18.350000000000001</c:v>
                </c:pt>
                <c:pt idx="316">
                  <c:v>18.350000000000001</c:v>
                </c:pt>
                <c:pt idx="317">
                  <c:v>18.45</c:v>
                </c:pt>
                <c:pt idx="318">
                  <c:v>18.45</c:v>
                </c:pt>
                <c:pt idx="319">
                  <c:v>18.45</c:v>
                </c:pt>
                <c:pt idx="320">
                  <c:v>18.45</c:v>
                </c:pt>
                <c:pt idx="321">
                  <c:v>18.774999999999999</c:v>
                </c:pt>
                <c:pt idx="322">
                  <c:v>18.774999999999999</c:v>
                </c:pt>
                <c:pt idx="323">
                  <c:v>18.824999999999999</c:v>
                </c:pt>
                <c:pt idx="324">
                  <c:v>18.850000000000001</c:v>
                </c:pt>
                <c:pt idx="325">
                  <c:v>18.850000000000001</c:v>
                </c:pt>
                <c:pt idx="326">
                  <c:v>18.850000000000001</c:v>
                </c:pt>
                <c:pt idx="327">
                  <c:v>18.850000000000001</c:v>
                </c:pt>
                <c:pt idx="328">
                  <c:v>18.850000000000001</c:v>
                </c:pt>
                <c:pt idx="329">
                  <c:v>18.899999999999999</c:v>
                </c:pt>
                <c:pt idx="330">
                  <c:v>18.95</c:v>
                </c:pt>
                <c:pt idx="331">
                  <c:v>18.95</c:v>
                </c:pt>
                <c:pt idx="332">
                  <c:v>19.05</c:v>
                </c:pt>
                <c:pt idx="333">
                  <c:v>19.05</c:v>
                </c:pt>
                <c:pt idx="334">
                  <c:v>19.05</c:v>
                </c:pt>
                <c:pt idx="335">
                  <c:v>19.100000000000001</c:v>
                </c:pt>
                <c:pt idx="336">
                  <c:v>19.100000000000001</c:v>
                </c:pt>
                <c:pt idx="337">
                  <c:v>19.100000000000001</c:v>
                </c:pt>
                <c:pt idx="338">
                  <c:v>19.074999999999999</c:v>
                </c:pt>
                <c:pt idx="339">
                  <c:v>19.074999999999999</c:v>
                </c:pt>
                <c:pt idx="340">
                  <c:v>19.074999999999999</c:v>
                </c:pt>
                <c:pt idx="341">
                  <c:v>19.074999999999999</c:v>
                </c:pt>
                <c:pt idx="342">
                  <c:v>19.074999999999999</c:v>
                </c:pt>
                <c:pt idx="343">
                  <c:v>19.05</c:v>
                </c:pt>
                <c:pt idx="344">
                  <c:v>19</c:v>
                </c:pt>
                <c:pt idx="345">
                  <c:v>18.95</c:v>
                </c:pt>
                <c:pt idx="346">
                  <c:v>18.850000000000001</c:v>
                </c:pt>
                <c:pt idx="347">
                  <c:v>18.850000000000001</c:v>
                </c:pt>
                <c:pt idx="348">
                  <c:v>18.850000000000001</c:v>
                </c:pt>
                <c:pt idx="349">
                  <c:v>18.925000000000001</c:v>
                </c:pt>
                <c:pt idx="350">
                  <c:v>18.774999999999999</c:v>
                </c:pt>
                <c:pt idx="351">
                  <c:v>18.75</c:v>
                </c:pt>
                <c:pt idx="352">
                  <c:v>18.7</c:v>
                </c:pt>
                <c:pt idx="353">
                  <c:v>18.7</c:v>
                </c:pt>
                <c:pt idx="354">
                  <c:v>18.7</c:v>
                </c:pt>
                <c:pt idx="355">
                  <c:v>18.7</c:v>
                </c:pt>
                <c:pt idx="356">
                  <c:v>18.649999999999999</c:v>
                </c:pt>
                <c:pt idx="357">
                  <c:v>18.600000000000001</c:v>
                </c:pt>
                <c:pt idx="358">
                  <c:v>18.600000000000001</c:v>
                </c:pt>
                <c:pt idx="359">
                  <c:v>18.600000000000001</c:v>
                </c:pt>
                <c:pt idx="360">
                  <c:v>18.600000000000001</c:v>
                </c:pt>
                <c:pt idx="361">
                  <c:v>18.600000000000001</c:v>
                </c:pt>
                <c:pt idx="362">
                  <c:v>18.600000000000001</c:v>
                </c:pt>
                <c:pt idx="363">
                  <c:v>18.600000000000001</c:v>
                </c:pt>
                <c:pt idx="364">
                  <c:v>18.600000000000001</c:v>
                </c:pt>
                <c:pt idx="365">
                  <c:v>18.600000000000001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8-43DF-A82D-C40629C2D72F}"/>
            </c:ext>
          </c:extLst>
        </c:ser>
        <c:ser>
          <c:idx val="1"/>
          <c:order val="4"/>
          <c:tx>
            <c:strRef>
              <c:f>'Calendar Daily JKM Chart'!$N$31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 cmpd="sng" algn="ctr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Chart'!$N$37:$N$402</c:f>
              <c:numCache>
                <c:formatCode>General</c:formatCode>
                <c:ptCount val="366"/>
                <c:pt idx="0">
                  <c:v>18.600000000000001</c:v>
                </c:pt>
                <c:pt idx="1">
                  <c:v>18.600000000000001</c:v>
                </c:pt>
                <c:pt idx="2">
                  <c:v>18.600000000000001</c:v>
                </c:pt>
                <c:pt idx="3">
                  <c:v>18.600000000000001</c:v>
                </c:pt>
                <c:pt idx="4">
                  <c:v>18.600000000000001</c:v>
                </c:pt>
                <c:pt idx="5">
                  <c:v>18.649999999999999</c:v>
                </c:pt>
                <c:pt idx="6">
                  <c:v>18.725000000000001</c:v>
                </c:pt>
                <c:pt idx="7">
                  <c:v>18.899999999999999</c:v>
                </c:pt>
                <c:pt idx="8">
                  <c:v>19.2</c:v>
                </c:pt>
                <c:pt idx="9">
                  <c:v>19.25</c:v>
                </c:pt>
                <c:pt idx="10">
                  <c:v>19.25</c:v>
                </c:pt>
                <c:pt idx="11">
                  <c:v>19.25</c:v>
                </c:pt>
                <c:pt idx="12">
                  <c:v>19.2</c:v>
                </c:pt>
                <c:pt idx="13">
                  <c:v>19.2</c:v>
                </c:pt>
                <c:pt idx="14">
                  <c:v>19.149999999999999</c:v>
                </c:pt>
                <c:pt idx="15">
                  <c:v>18.574999999999999</c:v>
                </c:pt>
                <c:pt idx="16">
                  <c:v>18.600000000000001</c:v>
                </c:pt>
                <c:pt idx="17">
                  <c:v>18.600000000000001</c:v>
                </c:pt>
                <c:pt idx="18">
                  <c:v>18.600000000000001</c:v>
                </c:pt>
                <c:pt idx="19">
                  <c:v>18.625</c:v>
                </c:pt>
                <c:pt idx="20">
                  <c:v>18.675000000000001</c:v>
                </c:pt>
                <c:pt idx="21">
                  <c:v>18.725000000000001</c:v>
                </c:pt>
                <c:pt idx="22">
                  <c:v>18.899999999999999</c:v>
                </c:pt>
                <c:pt idx="23">
                  <c:v>19.2</c:v>
                </c:pt>
                <c:pt idx="24">
                  <c:v>19.2</c:v>
                </c:pt>
                <c:pt idx="25">
                  <c:v>19.2</c:v>
                </c:pt>
                <c:pt idx="26">
                  <c:v>19.350000000000001</c:v>
                </c:pt>
                <c:pt idx="27">
                  <c:v>19.399999999999999</c:v>
                </c:pt>
                <c:pt idx="28">
                  <c:v>19.5</c:v>
                </c:pt>
                <c:pt idx="29">
                  <c:v>19.5</c:v>
                </c:pt>
                <c:pt idx="30">
                  <c:v>19.5</c:v>
                </c:pt>
                <c:pt idx="31">
                  <c:v>19.5</c:v>
                </c:pt>
                <c:pt idx="32">
                  <c:v>19.5</c:v>
                </c:pt>
                <c:pt idx="33">
                  <c:v>19.649999999999999</c:v>
                </c:pt>
                <c:pt idx="34">
                  <c:v>19.675000000000001</c:v>
                </c:pt>
                <c:pt idx="35">
                  <c:v>19.675000000000001</c:v>
                </c:pt>
                <c:pt idx="36">
                  <c:v>19.774999999999999</c:v>
                </c:pt>
                <c:pt idx="37">
                  <c:v>19.824999999999999</c:v>
                </c:pt>
                <c:pt idx="38">
                  <c:v>19.824999999999999</c:v>
                </c:pt>
                <c:pt idx="39">
                  <c:v>19.824999999999999</c:v>
                </c:pt>
                <c:pt idx="40">
                  <c:v>19.824999999999999</c:v>
                </c:pt>
                <c:pt idx="41">
                  <c:v>19.95</c:v>
                </c:pt>
                <c:pt idx="42">
                  <c:v>20.05</c:v>
                </c:pt>
                <c:pt idx="43">
                  <c:v>20.125</c:v>
                </c:pt>
                <c:pt idx="44">
                  <c:v>20.2</c:v>
                </c:pt>
                <c:pt idx="45">
                  <c:v>20.2</c:v>
                </c:pt>
                <c:pt idx="46">
                  <c:v>20.2</c:v>
                </c:pt>
                <c:pt idx="47">
                  <c:v>19.45</c:v>
                </c:pt>
                <c:pt idx="48">
                  <c:v>19.45</c:v>
                </c:pt>
                <c:pt idx="49">
                  <c:v>19.5</c:v>
                </c:pt>
                <c:pt idx="50">
                  <c:v>19.5</c:v>
                </c:pt>
                <c:pt idx="51">
                  <c:v>19.475000000000001</c:v>
                </c:pt>
                <c:pt idx="52">
                  <c:v>19.475000000000001</c:v>
                </c:pt>
                <c:pt idx="53">
                  <c:v>19.475000000000001</c:v>
                </c:pt>
                <c:pt idx="54">
                  <c:v>18.725000000000001</c:v>
                </c:pt>
                <c:pt idx="55">
                  <c:v>18.600000000000001</c:v>
                </c:pt>
                <c:pt idx="56">
                  <c:v>18.475000000000001</c:v>
                </c:pt>
                <c:pt idx="57">
                  <c:v>18.350000000000001</c:v>
                </c:pt>
                <c:pt idx="58">
                  <c:v>18.274999999999999</c:v>
                </c:pt>
                <c:pt idx="59">
                  <c:v>18.274999999999999</c:v>
                </c:pt>
                <c:pt idx="60">
                  <c:v>18.274999999999999</c:v>
                </c:pt>
                <c:pt idx="61">
                  <c:v>18.100000000000001</c:v>
                </c:pt>
                <c:pt idx="62">
                  <c:v>18</c:v>
                </c:pt>
                <c:pt idx="63">
                  <c:v>17.899999999999999</c:v>
                </c:pt>
                <c:pt idx="64">
                  <c:v>17.55</c:v>
                </c:pt>
                <c:pt idx="65">
                  <c:v>17.149999999999999</c:v>
                </c:pt>
                <c:pt idx="66">
                  <c:v>17.149999999999999</c:v>
                </c:pt>
                <c:pt idx="67">
                  <c:v>17.149999999999999</c:v>
                </c:pt>
                <c:pt idx="68">
                  <c:v>17.100000000000001</c:v>
                </c:pt>
                <c:pt idx="69">
                  <c:v>16.95</c:v>
                </c:pt>
                <c:pt idx="70">
                  <c:v>16.850000000000001</c:v>
                </c:pt>
                <c:pt idx="71">
                  <c:v>16.55</c:v>
                </c:pt>
                <c:pt idx="72">
                  <c:v>16.3</c:v>
                </c:pt>
                <c:pt idx="73">
                  <c:v>16.3</c:v>
                </c:pt>
                <c:pt idx="74">
                  <c:v>16.3</c:v>
                </c:pt>
                <c:pt idx="75">
                  <c:v>16.05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15.9</c:v>
                </c:pt>
                <c:pt idx="80">
                  <c:v>15.9</c:v>
                </c:pt>
                <c:pt idx="81">
                  <c:v>15.9</c:v>
                </c:pt>
                <c:pt idx="82">
                  <c:v>15.9</c:v>
                </c:pt>
                <c:pt idx="83">
                  <c:v>15.9</c:v>
                </c:pt>
                <c:pt idx="84">
                  <c:v>15.9</c:v>
                </c:pt>
                <c:pt idx="85">
                  <c:v>15.9</c:v>
                </c:pt>
                <c:pt idx="86">
                  <c:v>15.85</c:v>
                </c:pt>
                <c:pt idx="87">
                  <c:v>15.85</c:v>
                </c:pt>
                <c:pt idx="88">
                  <c:v>15.85</c:v>
                </c:pt>
                <c:pt idx="89">
                  <c:v>15.75</c:v>
                </c:pt>
                <c:pt idx="90">
                  <c:v>15.6</c:v>
                </c:pt>
                <c:pt idx="91">
                  <c:v>15.4</c:v>
                </c:pt>
                <c:pt idx="92">
                  <c:v>15.4</c:v>
                </c:pt>
                <c:pt idx="93">
                  <c:v>15.4</c:v>
                </c:pt>
                <c:pt idx="94">
                  <c:v>15.4</c:v>
                </c:pt>
                <c:pt idx="95">
                  <c:v>15.4</c:v>
                </c:pt>
                <c:pt idx="96">
                  <c:v>15.35</c:v>
                </c:pt>
                <c:pt idx="97">
                  <c:v>15.25</c:v>
                </c:pt>
                <c:pt idx="98">
                  <c:v>15.1</c:v>
                </c:pt>
                <c:pt idx="99">
                  <c:v>15</c:v>
                </c:pt>
                <c:pt idx="100">
                  <c:v>14.95</c:v>
                </c:pt>
                <c:pt idx="101">
                  <c:v>14.95</c:v>
                </c:pt>
                <c:pt idx="102">
                  <c:v>14.95</c:v>
                </c:pt>
                <c:pt idx="103">
                  <c:v>14.9</c:v>
                </c:pt>
                <c:pt idx="104">
                  <c:v>14.8</c:v>
                </c:pt>
                <c:pt idx="105">
                  <c:v>14.875</c:v>
                </c:pt>
                <c:pt idx="106">
                  <c:v>14.85</c:v>
                </c:pt>
                <c:pt idx="107">
                  <c:v>14.85</c:v>
                </c:pt>
                <c:pt idx="108">
                  <c:v>14.85</c:v>
                </c:pt>
                <c:pt idx="109">
                  <c:v>14.85</c:v>
                </c:pt>
                <c:pt idx="110">
                  <c:v>14.85</c:v>
                </c:pt>
                <c:pt idx="111">
                  <c:v>14.8</c:v>
                </c:pt>
                <c:pt idx="112">
                  <c:v>14.8</c:v>
                </c:pt>
                <c:pt idx="113">
                  <c:v>14.7</c:v>
                </c:pt>
                <c:pt idx="114">
                  <c:v>14.625</c:v>
                </c:pt>
                <c:pt idx="115">
                  <c:v>14.625</c:v>
                </c:pt>
                <c:pt idx="116">
                  <c:v>14.625</c:v>
                </c:pt>
                <c:pt idx="117">
                  <c:v>14.5</c:v>
                </c:pt>
                <c:pt idx="118">
                  <c:v>14.35</c:v>
                </c:pt>
                <c:pt idx="119">
                  <c:v>14.25</c:v>
                </c:pt>
                <c:pt idx="120">
                  <c:v>14.25</c:v>
                </c:pt>
                <c:pt idx="121">
                  <c:v>14.25</c:v>
                </c:pt>
                <c:pt idx="122">
                  <c:v>14.25</c:v>
                </c:pt>
                <c:pt idx="123">
                  <c:v>14.25</c:v>
                </c:pt>
                <c:pt idx="124">
                  <c:v>14.2</c:v>
                </c:pt>
                <c:pt idx="125">
                  <c:v>14.05</c:v>
                </c:pt>
                <c:pt idx="126">
                  <c:v>14</c:v>
                </c:pt>
                <c:pt idx="127">
                  <c:v>14</c:v>
                </c:pt>
                <c:pt idx="128">
                  <c:v>13.95</c:v>
                </c:pt>
                <c:pt idx="129">
                  <c:v>13.95</c:v>
                </c:pt>
                <c:pt idx="130">
                  <c:v>13.95</c:v>
                </c:pt>
                <c:pt idx="131">
                  <c:v>13.7</c:v>
                </c:pt>
                <c:pt idx="132">
                  <c:v>13.7</c:v>
                </c:pt>
                <c:pt idx="133">
                  <c:v>13.625</c:v>
                </c:pt>
                <c:pt idx="134">
                  <c:v>13.625</c:v>
                </c:pt>
                <c:pt idx="135">
                  <c:v>13.625</c:v>
                </c:pt>
                <c:pt idx="136">
                  <c:v>13.625</c:v>
                </c:pt>
                <c:pt idx="137">
                  <c:v>13.625</c:v>
                </c:pt>
                <c:pt idx="138">
                  <c:v>13.625</c:v>
                </c:pt>
                <c:pt idx="139">
                  <c:v>13.625</c:v>
                </c:pt>
                <c:pt idx="140">
                  <c:v>13.475</c:v>
                </c:pt>
                <c:pt idx="141">
                  <c:v>13.375</c:v>
                </c:pt>
                <c:pt idx="142">
                  <c:v>13.275</c:v>
                </c:pt>
                <c:pt idx="143">
                  <c:v>13.275</c:v>
                </c:pt>
                <c:pt idx="144">
                  <c:v>13.275</c:v>
                </c:pt>
                <c:pt idx="145">
                  <c:v>13.225</c:v>
                </c:pt>
                <c:pt idx="146">
                  <c:v>13.225</c:v>
                </c:pt>
                <c:pt idx="147">
                  <c:v>13.175000000000001</c:v>
                </c:pt>
                <c:pt idx="148">
                  <c:v>13.074999999999999</c:v>
                </c:pt>
                <c:pt idx="149">
                  <c:v>13.025</c:v>
                </c:pt>
                <c:pt idx="150">
                  <c:v>13.025</c:v>
                </c:pt>
                <c:pt idx="151">
                  <c:v>13.025</c:v>
                </c:pt>
                <c:pt idx="152">
                  <c:v>13.025</c:v>
                </c:pt>
                <c:pt idx="153">
                  <c:v>12.975</c:v>
                </c:pt>
                <c:pt idx="154">
                  <c:v>12.975</c:v>
                </c:pt>
                <c:pt idx="155">
                  <c:v>12.875</c:v>
                </c:pt>
                <c:pt idx="156">
                  <c:v>12.625</c:v>
                </c:pt>
                <c:pt idx="157">
                  <c:v>12.625</c:v>
                </c:pt>
                <c:pt idx="158">
                  <c:v>12.625</c:v>
                </c:pt>
                <c:pt idx="159">
                  <c:v>12.324999999999999</c:v>
                </c:pt>
                <c:pt idx="160">
                  <c:v>12.175000000000001</c:v>
                </c:pt>
                <c:pt idx="161">
                  <c:v>12.175000000000001</c:v>
                </c:pt>
                <c:pt idx="162">
                  <c:v>12.074999999999999</c:v>
                </c:pt>
                <c:pt idx="163">
                  <c:v>12.025</c:v>
                </c:pt>
                <c:pt idx="164">
                  <c:v>12.025</c:v>
                </c:pt>
                <c:pt idx="165">
                  <c:v>12.025</c:v>
                </c:pt>
                <c:pt idx="166">
                  <c:v>12.074999999999999</c:v>
                </c:pt>
                <c:pt idx="167">
                  <c:v>11.975</c:v>
                </c:pt>
                <c:pt idx="168">
                  <c:v>11.925000000000001</c:v>
                </c:pt>
                <c:pt idx="169">
                  <c:v>11.925000000000001</c:v>
                </c:pt>
                <c:pt idx="170">
                  <c:v>11.925000000000001</c:v>
                </c:pt>
                <c:pt idx="171">
                  <c:v>11.925000000000001</c:v>
                </c:pt>
                <c:pt idx="172">
                  <c:v>11.925000000000001</c:v>
                </c:pt>
                <c:pt idx="173">
                  <c:v>11.875</c:v>
                </c:pt>
                <c:pt idx="174">
                  <c:v>11.775</c:v>
                </c:pt>
                <c:pt idx="175">
                  <c:v>11.675000000000001</c:v>
                </c:pt>
                <c:pt idx="176">
                  <c:v>11.675000000000001</c:v>
                </c:pt>
                <c:pt idx="177">
                  <c:v>11.574999999999999</c:v>
                </c:pt>
                <c:pt idx="178">
                  <c:v>11.574999999999999</c:v>
                </c:pt>
                <c:pt idx="179">
                  <c:v>11.574999999999999</c:v>
                </c:pt>
                <c:pt idx="180">
                  <c:v>11.275</c:v>
                </c:pt>
                <c:pt idx="181">
                  <c:v>11.275</c:v>
                </c:pt>
                <c:pt idx="182">
                  <c:v>11.275</c:v>
                </c:pt>
                <c:pt idx="183">
                  <c:v>11.125</c:v>
                </c:pt>
                <c:pt idx="184">
                  <c:v>11.125</c:v>
                </c:pt>
                <c:pt idx="185">
                  <c:v>11.125</c:v>
                </c:pt>
                <c:pt idx="186">
                  <c:v>11.125</c:v>
                </c:pt>
                <c:pt idx="187">
                  <c:v>11.025</c:v>
                </c:pt>
                <c:pt idx="188">
                  <c:v>10.925000000000001</c:v>
                </c:pt>
                <c:pt idx="189">
                  <c:v>10.75</c:v>
                </c:pt>
                <c:pt idx="190">
                  <c:v>10.75</c:v>
                </c:pt>
                <c:pt idx="191">
                  <c:v>10.7</c:v>
                </c:pt>
                <c:pt idx="192">
                  <c:v>10.7</c:v>
                </c:pt>
                <c:pt idx="193">
                  <c:v>10.7</c:v>
                </c:pt>
                <c:pt idx="194">
                  <c:v>10.7</c:v>
                </c:pt>
                <c:pt idx="195">
                  <c:v>10.7</c:v>
                </c:pt>
                <c:pt idx="196">
                  <c:v>10.775</c:v>
                </c:pt>
                <c:pt idx="197">
                  <c:v>10.725</c:v>
                </c:pt>
                <c:pt idx="198">
                  <c:v>10.725</c:v>
                </c:pt>
                <c:pt idx="199">
                  <c:v>10.725</c:v>
                </c:pt>
                <c:pt idx="200">
                  <c:v>10.725</c:v>
                </c:pt>
                <c:pt idx="201">
                  <c:v>10.725</c:v>
                </c:pt>
                <c:pt idx="202">
                  <c:v>10.675000000000001</c:v>
                </c:pt>
                <c:pt idx="203">
                  <c:v>10.675000000000001</c:v>
                </c:pt>
                <c:pt idx="204">
                  <c:v>10.675000000000001</c:v>
                </c:pt>
                <c:pt idx="205">
                  <c:v>10.675000000000001</c:v>
                </c:pt>
                <c:pt idx="206">
                  <c:v>10.675000000000001</c:v>
                </c:pt>
                <c:pt idx="207">
                  <c:v>10.675000000000001</c:v>
                </c:pt>
                <c:pt idx="208">
                  <c:v>10.675000000000001</c:v>
                </c:pt>
                <c:pt idx="209">
                  <c:v>10.625</c:v>
                </c:pt>
                <c:pt idx="210">
                  <c:v>10.625</c:v>
                </c:pt>
                <c:pt idx="211">
                  <c:v>10.625</c:v>
                </c:pt>
                <c:pt idx="212">
                  <c:v>10.574999999999999</c:v>
                </c:pt>
                <c:pt idx="213">
                  <c:v>10.574999999999999</c:v>
                </c:pt>
                <c:pt idx="214">
                  <c:v>10.574999999999999</c:v>
                </c:pt>
                <c:pt idx="215">
                  <c:v>10.525</c:v>
                </c:pt>
                <c:pt idx="216">
                  <c:v>10.525</c:v>
                </c:pt>
                <c:pt idx="217">
                  <c:v>10.525</c:v>
                </c:pt>
                <c:pt idx="218">
                  <c:v>10.525</c:v>
                </c:pt>
                <c:pt idx="219">
                  <c:v>10.625</c:v>
                </c:pt>
                <c:pt idx="220">
                  <c:v>10.625</c:v>
                </c:pt>
                <c:pt idx="221">
                  <c:v>10.625</c:v>
                </c:pt>
                <c:pt idx="222">
                  <c:v>10.824999999999999</c:v>
                </c:pt>
                <c:pt idx="223">
                  <c:v>10.925000000000001</c:v>
                </c:pt>
                <c:pt idx="224">
                  <c:v>10.925000000000001</c:v>
                </c:pt>
                <c:pt idx="225">
                  <c:v>10.925000000000001</c:v>
                </c:pt>
                <c:pt idx="226">
                  <c:v>11.025</c:v>
                </c:pt>
                <c:pt idx="227">
                  <c:v>11.025</c:v>
                </c:pt>
                <c:pt idx="228">
                  <c:v>11.025</c:v>
                </c:pt>
                <c:pt idx="229">
                  <c:v>12</c:v>
                </c:pt>
                <c:pt idx="230">
                  <c:v>12.025</c:v>
                </c:pt>
                <c:pt idx="231">
                  <c:v>12.025</c:v>
                </c:pt>
                <c:pt idx="232">
                  <c:v>12.025</c:v>
                </c:pt>
                <c:pt idx="233">
                  <c:v>12.025</c:v>
                </c:pt>
                <c:pt idx="234">
                  <c:v>12.025</c:v>
                </c:pt>
                <c:pt idx="235">
                  <c:v>12.025</c:v>
                </c:pt>
                <c:pt idx="236">
                  <c:v>12.25</c:v>
                </c:pt>
                <c:pt idx="237">
                  <c:v>12.4</c:v>
                </c:pt>
                <c:pt idx="238">
                  <c:v>12.4</c:v>
                </c:pt>
                <c:pt idx="239">
                  <c:v>12.45</c:v>
                </c:pt>
                <c:pt idx="240">
                  <c:v>12.45</c:v>
                </c:pt>
                <c:pt idx="241">
                  <c:v>12.45</c:v>
                </c:pt>
                <c:pt idx="242">
                  <c:v>12.45</c:v>
                </c:pt>
                <c:pt idx="243">
                  <c:v>12.7</c:v>
                </c:pt>
                <c:pt idx="244">
                  <c:v>13.15</c:v>
                </c:pt>
                <c:pt idx="245">
                  <c:v>13.25</c:v>
                </c:pt>
                <c:pt idx="246">
                  <c:v>13.25</c:v>
                </c:pt>
                <c:pt idx="247">
                  <c:v>13.35</c:v>
                </c:pt>
                <c:pt idx="248">
                  <c:v>13.35</c:v>
                </c:pt>
                <c:pt idx="249">
                  <c:v>13.35</c:v>
                </c:pt>
                <c:pt idx="250">
                  <c:v>13.35</c:v>
                </c:pt>
                <c:pt idx="251">
                  <c:v>13.45</c:v>
                </c:pt>
                <c:pt idx="252">
                  <c:v>13.7</c:v>
                </c:pt>
                <c:pt idx="253">
                  <c:v>13.7</c:v>
                </c:pt>
                <c:pt idx="254">
                  <c:v>13.7</c:v>
                </c:pt>
                <c:pt idx="255">
                  <c:v>13.7</c:v>
                </c:pt>
                <c:pt idx="256">
                  <c:v>13.7</c:v>
                </c:pt>
                <c:pt idx="257">
                  <c:v>13.7</c:v>
                </c:pt>
                <c:pt idx="258">
                  <c:v>14.5</c:v>
                </c:pt>
                <c:pt idx="259">
                  <c:v>14.6</c:v>
                </c:pt>
                <c:pt idx="260">
                  <c:v>14.6</c:v>
                </c:pt>
                <c:pt idx="261">
                  <c:v>14.6</c:v>
                </c:pt>
                <c:pt idx="262">
                  <c:v>14.6</c:v>
                </c:pt>
                <c:pt idx="263">
                  <c:v>14.6</c:v>
                </c:pt>
                <c:pt idx="264">
                  <c:v>14.6</c:v>
                </c:pt>
                <c:pt idx="265">
                  <c:v>14.6</c:v>
                </c:pt>
                <c:pt idx="266">
                  <c:v>14.6</c:v>
                </c:pt>
                <c:pt idx="267">
                  <c:v>14.6</c:v>
                </c:pt>
                <c:pt idx="268">
                  <c:v>14.525</c:v>
                </c:pt>
                <c:pt idx="269">
                  <c:v>14.525</c:v>
                </c:pt>
                <c:pt idx="270">
                  <c:v>14.525</c:v>
                </c:pt>
                <c:pt idx="271">
                  <c:v>14.4</c:v>
                </c:pt>
                <c:pt idx="272">
                  <c:v>14.4</c:v>
                </c:pt>
                <c:pt idx="273">
                  <c:v>14.4</c:v>
                </c:pt>
                <c:pt idx="274">
                  <c:v>14.35</c:v>
                </c:pt>
                <c:pt idx="275">
                  <c:v>14.35</c:v>
                </c:pt>
                <c:pt idx="276">
                  <c:v>14.35</c:v>
                </c:pt>
                <c:pt idx="277">
                  <c:v>14.35</c:v>
                </c:pt>
                <c:pt idx="278">
                  <c:v>14.35</c:v>
                </c:pt>
                <c:pt idx="279">
                  <c:v>14.35</c:v>
                </c:pt>
                <c:pt idx="280">
                  <c:v>14.35</c:v>
                </c:pt>
                <c:pt idx="281">
                  <c:v>14.4</c:v>
                </c:pt>
                <c:pt idx="282">
                  <c:v>14.3</c:v>
                </c:pt>
                <c:pt idx="283">
                  <c:v>14.3</c:v>
                </c:pt>
                <c:pt idx="284">
                  <c:v>14.3</c:v>
                </c:pt>
                <c:pt idx="285">
                  <c:v>14.2</c:v>
                </c:pt>
                <c:pt idx="286">
                  <c:v>14.15</c:v>
                </c:pt>
                <c:pt idx="287">
                  <c:v>14</c:v>
                </c:pt>
                <c:pt idx="288">
                  <c:v>14.925000000000001</c:v>
                </c:pt>
                <c:pt idx="289">
                  <c:v>14.324999999999999</c:v>
                </c:pt>
                <c:pt idx="290">
                  <c:v>14.324999999999999</c:v>
                </c:pt>
                <c:pt idx="291">
                  <c:v>14.324999999999999</c:v>
                </c:pt>
                <c:pt idx="292">
                  <c:v>14.175000000000001</c:v>
                </c:pt>
                <c:pt idx="293">
                  <c:v>13.85</c:v>
                </c:pt>
                <c:pt idx="294">
                  <c:v>13.85</c:v>
                </c:pt>
                <c:pt idx="295">
                  <c:v>13.5</c:v>
                </c:pt>
                <c:pt idx="296">
                  <c:v>13.5</c:v>
                </c:pt>
                <c:pt idx="297">
                  <c:v>13.5</c:v>
                </c:pt>
                <c:pt idx="298">
                  <c:v>13.5</c:v>
                </c:pt>
                <c:pt idx="299">
                  <c:v>13.2</c:v>
                </c:pt>
                <c:pt idx="300">
                  <c:v>13.074999999999999</c:v>
                </c:pt>
                <c:pt idx="301">
                  <c:v>12.925000000000001</c:v>
                </c:pt>
                <c:pt idx="302">
                  <c:v>12.824999999999999</c:v>
                </c:pt>
                <c:pt idx="303">
                  <c:v>12.55</c:v>
                </c:pt>
                <c:pt idx="304">
                  <c:v>12.55</c:v>
                </c:pt>
                <c:pt idx="305">
                  <c:v>12.55</c:v>
                </c:pt>
                <c:pt idx="306">
                  <c:v>12.45</c:v>
                </c:pt>
                <c:pt idx="307">
                  <c:v>11.95</c:v>
                </c:pt>
                <c:pt idx="308">
                  <c:v>11.65</c:v>
                </c:pt>
                <c:pt idx="309">
                  <c:v>11.5</c:v>
                </c:pt>
                <c:pt idx="310">
                  <c:v>11.3</c:v>
                </c:pt>
                <c:pt idx="311">
                  <c:v>11.3</c:v>
                </c:pt>
                <c:pt idx="312">
                  <c:v>11.3</c:v>
                </c:pt>
                <c:pt idx="313">
                  <c:v>11.2</c:v>
                </c:pt>
                <c:pt idx="314">
                  <c:v>11.1</c:v>
                </c:pt>
                <c:pt idx="315">
                  <c:v>11</c:v>
                </c:pt>
                <c:pt idx="316">
                  <c:v>10.8</c:v>
                </c:pt>
                <c:pt idx="317">
                  <c:v>10.5</c:v>
                </c:pt>
                <c:pt idx="318">
                  <c:v>10.5</c:v>
                </c:pt>
                <c:pt idx="319">
                  <c:v>10.5</c:v>
                </c:pt>
                <c:pt idx="320">
                  <c:v>10.65</c:v>
                </c:pt>
                <c:pt idx="321">
                  <c:v>10.45</c:v>
                </c:pt>
                <c:pt idx="322">
                  <c:v>10.4</c:v>
                </c:pt>
                <c:pt idx="323">
                  <c:v>10.199999999999999</c:v>
                </c:pt>
                <c:pt idx="324">
                  <c:v>10.1</c:v>
                </c:pt>
                <c:pt idx="325">
                  <c:v>10.1</c:v>
                </c:pt>
                <c:pt idx="326">
                  <c:v>10.1</c:v>
                </c:pt>
                <c:pt idx="327">
                  <c:v>10.025</c:v>
                </c:pt>
                <c:pt idx="328">
                  <c:v>10.025</c:v>
                </c:pt>
                <c:pt idx="329">
                  <c:v>10.025</c:v>
                </c:pt>
                <c:pt idx="330">
                  <c:v>10.025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9.9</c:v>
                </c:pt>
                <c:pt idx="335">
                  <c:v>9.9</c:v>
                </c:pt>
                <c:pt idx="336">
                  <c:v>9.9</c:v>
                </c:pt>
                <c:pt idx="337">
                  <c:v>9.9</c:v>
                </c:pt>
                <c:pt idx="338">
                  <c:v>9.9499999999999993</c:v>
                </c:pt>
                <c:pt idx="339">
                  <c:v>9.9499999999999993</c:v>
                </c:pt>
                <c:pt idx="340">
                  <c:v>9.9499999999999993</c:v>
                </c:pt>
                <c:pt idx="341">
                  <c:v>9.9499999999999993</c:v>
                </c:pt>
                <c:pt idx="342">
                  <c:v>9.9499999999999993</c:v>
                </c:pt>
                <c:pt idx="343">
                  <c:v>9.9499999999999993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10.175000000000001</c:v>
                </c:pt>
                <c:pt idx="350">
                  <c:v>10.175000000000001</c:v>
                </c:pt>
                <c:pt idx="351">
                  <c:v>10.125</c:v>
                </c:pt>
                <c:pt idx="352">
                  <c:v>10.074999999999999</c:v>
                </c:pt>
                <c:pt idx="353">
                  <c:v>10.074999999999999</c:v>
                </c:pt>
                <c:pt idx="354">
                  <c:v>10.074999999999999</c:v>
                </c:pt>
                <c:pt idx="355">
                  <c:v>10.074999999999999</c:v>
                </c:pt>
                <c:pt idx="356">
                  <c:v>10.074999999999999</c:v>
                </c:pt>
                <c:pt idx="357">
                  <c:v>10.074999999999999</c:v>
                </c:pt>
                <c:pt idx="358">
                  <c:v>10.074999999999999</c:v>
                </c:pt>
                <c:pt idx="359">
                  <c:v>10.074999999999999</c:v>
                </c:pt>
                <c:pt idx="360">
                  <c:v>10.074999999999999</c:v>
                </c:pt>
                <c:pt idx="361">
                  <c:v>10.074999999999999</c:v>
                </c:pt>
                <c:pt idx="362">
                  <c:v>10.025</c:v>
                </c:pt>
                <c:pt idx="363">
                  <c:v>10.025</c:v>
                </c:pt>
                <c:pt idx="364">
                  <c:v>10.025</c:v>
                </c:pt>
                <c:pt idx="365">
                  <c:v>10.025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8-43DF-A82D-C40629C2D72F}"/>
            </c:ext>
          </c:extLst>
        </c:ser>
        <c:ser>
          <c:idx val="6"/>
          <c:order val="5"/>
          <c:tx>
            <c:strRef>
              <c:f>'Calendar Daily JKM Chart'!$L$31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 cmpd="sng" algn="ctr">
              <a:solidFill>
                <a:schemeClr val="accent5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Chart'!$L$37:$L$402</c:f>
              <c:numCache>
                <c:formatCode>General</c:formatCode>
                <c:ptCount val="366"/>
                <c:pt idx="0">
                  <c:v>10.025</c:v>
                </c:pt>
                <c:pt idx="1">
                  <c:v>10.025</c:v>
                </c:pt>
                <c:pt idx="2">
                  <c:v>10.025</c:v>
                </c:pt>
                <c:pt idx="3">
                  <c:v>10.025</c:v>
                </c:pt>
                <c:pt idx="4">
                  <c:v>9.9250000000000007</c:v>
                </c:pt>
                <c:pt idx="5">
                  <c:v>9.875</c:v>
                </c:pt>
                <c:pt idx="6">
                  <c:v>9.875</c:v>
                </c:pt>
                <c:pt idx="7">
                  <c:v>9.8249999999999993</c:v>
                </c:pt>
                <c:pt idx="8">
                  <c:v>9.8249999999999993</c:v>
                </c:pt>
                <c:pt idx="9">
                  <c:v>9.8249999999999993</c:v>
                </c:pt>
                <c:pt idx="10">
                  <c:v>9.8249999999999993</c:v>
                </c:pt>
                <c:pt idx="11">
                  <c:v>9.7249999999999996</c:v>
                </c:pt>
                <c:pt idx="12">
                  <c:v>9.7249999999999996</c:v>
                </c:pt>
                <c:pt idx="13">
                  <c:v>9.375</c:v>
                </c:pt>
                <c:pt idx="14">
                  <c:v>9.1999999999999993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8.5500000000000007</c:v>
                </c:pt>
                <c:pt idx="20">
                  <c:v>8.25</c:v>
                </c:pt>
                <c:pt idx="21">
                  <c:v>8</c:v>
                </c:pt>
                <c:pt idx="22">
                  <c:v>7.75</c:v>
                </c:pt>
                <c:pt idx="23">
                  <c:v>7.75</c:v>
                </c:pt>
                <c:pt idx="24">
                  <c:v>7.75</c:v>
                </c:pt>
                <c:pt idx="25">
                  <c:v>7.75</c:v>
                </c:pt>
                <c:pt idx="26">
                  <c:v>7.5</c:v>
                </c:pt>
                <c:pt idx="27">
                  <c:v>7.45</c:v>
                </c:pt>
                <c:pt idx="28">
                  <c:v>7.2</c:v>
                </c:pt>
                <c:pt idx="29">
                  <c:v>7.1</c:v>
                </c:pt>
                <c:pt idx="30">
                  <c:v>7.1</c:v>
                </c:pt>
                <c:pt idx="31">
                  <c:v>7.1</c:v>
                </c:pt>
                <c:pt idx="32">
                  <c:v>7</c:v>
                </c:pt>
                <c:pt idx="33">
                  <c:v>7</c:v>
                </c:pt>
                <c:pt idx="34">
                  <c:v>6.9</c:v>
                </c:pt>
                <c:pt idx="35">
                  <c:v>6.8</c:v>
                </c:pt>
                <c:pt idx="36">
                  <c:v>6.8</c:v>
                </c:pt>
                <c:pt idx="37">
                  <c:v>6.8</c:v>
                </c:pt>
                <c:pt idx="38">
                  <c:v>6.8</c:v>
                </c:pt>
                <c:pt idx="39">
                  <c:v>6.8</c:v>
                </c:pt>
                <c:pt idx="40">
                  <c:v>6.8</c:v>
                </c:pt>
                <c:pt idx="41">
                  <c:v>6.8</c:v>
                </c:pt>
                <c:pt idx="42">
                  <c:v>6.8</c:v>
                </c:pt>
                <c:pt idx="43">
                  <c:v>6.9</c:v>
                </c:pt>
                <c:pt idx="44">
                  <c:v>6.9</c:v>
                </c:pt>
                <c:pt idx="45">
                  <c:v>6.9</c:v>
                </c:pt>
                <c:pt idx="46">
                  <c:v>6.7249999999999996</c:v>
                </c:pt>
                <c:pt idx="47">
                  <c:v>6.7249999999999996</c:v>
                </c:pt>
                <c:pt idx="48">
                  <c:v>6.7249999999999996</c:v>
                </c:pt>
                <c:pt idx="49">
                  <c:v>6.7249999999999996</c:v>
                </c:pt>
                <c:pt idx="50">
                  <c:v>6.7249999999999996</c:v>
                </c:pt>
                <c:pt idx="51">
                  <c:v>6.7249999999999996</c:v>
                </c:pt>
                <c:pt idx="52">
                  <c:v>6.7249999999999996</c:v>
                </c:pt>
                <c:pt idx="53">
                  <c:v>6.9249999999999998</c:v>
                </c:pt>
                <c:pt idx="54">
                  <c:v>6.9249999999999998</c:v>
                </c:pt>
                <c:pt idx="55">
                  <c:v>7.05</c:v>
                </c:pt>
                <c:pt idx="56">
                  <c:v>7.15</c:v>
                </c:pt>
                <c:pt idx="57">
                  <c:v>7.4</c:v>
                </c:pt>
                <c:pt idx="58">
                  <c:v>7.4</c:v>
                </c:pt>
                <c:pt idx="59">
                  <c:v>7.4</c:v>
                </c:pt>
                <c:pt idx="60">
                  <c:v>7.4</c:v>
                </c:pt>
                <c:pt idx="61">
                  <c:v>7.4</c:v>
                </c:pt>
                <c:pt idx="62">
                  <c:v>7.4</c:v>
                </c:pt>
                <c:pt idx="63">
                  <c:v>7.4</c:v>
                </c:pt>
                <c:pt idx="64">
                  <c:v>7.4</c:v>
                </c:pt>
                <c:pt idx="65">
                  <c:v>7.4</c:v>
                </c:pt>
                <c:pt idx="66">
                  <c:v>7.4</c:v>
                </c:pt>
                <c:pt idx="67">
                  <c:v>7.6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7.7</c:v>
                </c:pt>
                <c:pt idx="73">
                  <c:v>7.7</c:v>
                </c:pt>
                <c:pt idx="74">
                  <c:v>7.625</c:v>
                </c:pt>
                <c:pt idx="75">
                  <c:v>7.7249999999999996</c:v>
                </c:pt>
                <c:pt idx="76">
                  <c:v>7.7249999999999996</c:v>
                </c:pt>
                <c:pt idx="77">
                  <c:v>7.7249999999999996</c:v>
                </c:pt>
                <c:pt idx="78">
                  <c:v>7.7249999999999996</c:v>
                </c:pt>
                <c:pt idx="79">
                  <c:v>7.7249999999999996</c:v>
                </c:pt>
                <c:pt idx="80">
                  <c:v>7.7249999999999996</c:v>
                </c:pt>
                <c:pt idx="81">
                  <c:v>7.5750000000000002</c:v>
                </c:pt>
                <c:pt idx="82">
                  <c:v>7.5750000000000002</c:v>
                </c:pt>
                <c:pt idx="83">
                  <c:v>7.4749999999999996</c:v>
                </c:pt>
                <c:pt idx="84">
                  <c:v>7.4749999999999996</c:v>
                </c:pt>
                <c:pt idx="85">
                  <c:v>7.4749999999999996</c:v>
                </c:pt>
                <c:pt idx="86">
                  <c:v>7.4749999999999996</c:v>
                </c:pt>
                <c:pt idx="87">
                  <c:v>7.4749999999999996</c:v>
                </c:pt>
                <c:pt idx="88">
                  <c:v>7.4749999999999996</c:v>
                </c:pt>
                <c:pt idx="89">
                  <c:v>7.4249999999999998</c:v>
                </c:pt>
                <c:pt idx="90">
                  <c:v>7.4249999999999998</c:v>
                </c:pt>
                <c:pt idx="91">
                  <c:v>7.2750000000000004</c:v>
                </c:pt>
                <c:pt idx="92">
                  <c:v>7.2750000000000004</c:v>
                </c:pt>
                <c:pt idx="93">
                  <c:v>7.2750000000000004</c:v>
                </c:pt>
                <c:pt idx="94">
                  <c:v>7.2750000000000004</c:v>
                </c:pt>
                <c:pt idx="95">
                  <c:v>7.2750000000000004</c:v>
                </c:pt>
                <c:pt idx="96">
                  <c:v>7.125</c:v>
                </c:pt>
                <c:pt idx="97">
                  <c:v>7.125</c:v>
                </c:pt>
                <c:pt idx="98">
                  <c:v>7.0750000000000002</c:v>
                </c:pt>
                <c:pt idx="99">
                  <c:v>7.0750000000000002</c:v>
                </c:pt>
                <c:pt idx="100">
                  <c:v>7.0750000000000002</c:v>
                </c:pt>
                <c:pt idx="101">
                  <c:v>7.0750000000000002</c:v>
                </c:pt>
                <c:pt idx="102">
                  <c:v>7.0250000000000004</c:v>
                </c:pt>
                <c:pt idx="103">
                  <c:v>6.9749999999999996</c:v>
                </c:pt>
                <c:pt idx="104">
                  <c:v>6.9749999999999996</c:v>
                </c:pt>
                <c:pt idx="105">
                  <c:v>6.875</c:v>
                </c:pt>
                <c:pt idx="106">
                  <c:v>6.875</c:v>
                </c:pt>
                <c:pt idx="107">
                  <c:v>6.875</c:v>
                </c:pt>
                <c:pt idx="108">
                  <c:v>6.875</c:v>
                </c:pt>
                <c:pt idx="109">
                  <c:v>6.875</c:v>
                </c:pt>
                <c:pt idx="110">
                  <c:v>6.9749999999999996</c:v>
                </c:pt>
                <c:pt idx="111">
                  <c:v>7</c:v>
                </c:pt>
                <c:pt idx="112">
                  <c:v>7</c:v>
                </c:pt>
                <c:pt idx="113">
                  <c:v>7.15</c:v>
                </c:pt>
                <c:pt idx="114">
                  <c:v>7.15</c:v>
                </c:pt>
                <c:pt idx="115">
                  <c:v>7.15</c:v>
                </c:pt>
                <c:pt idx="116">
                  <c:v>7.15</c:v>
                </c:pt>
                <c:pt idx="117">
                  <c:v>7.1749999999999998</c:v>
                </c:pt>
                <c:pt idx="118">
                  <c:v>7.1749999999999998</c:v>
                </c:pt>
                <c:pt idx="119">
                  <c:v>7.1749999999999998</c:v>
                </c:pt>
                <c:pt idx="120">
                  <c:v>7.1749999999999998</c:v>
                </c:pt>
                <c:pt idx="121">
                  <c:v>7.1749999999999998</c:v>
                </c:pt>
                <c:pt idx="122">
                  <c:v>7.1749999999999998</c:v>
                </c:pt>
                <c:pt idx="123">
                  <c:v>7.1749999999999998</c:v>
                </c:pt>
                <c:pt idx="124">
                  <c:v>7.0250000000000004</c:v>
                </c:pt>
                <c:pt idx="125">
                  <c:v>7.0250000000000004</c:v>
                </c:pt>
                <c:pt idx="126">
                  <c:v>7.0250000000000004</c:v>
                </c:pt>
                <c:pt idx="127">
                  <c:v>7.125</c:v>
                </c:pt>
                <c:pt idx="128">
                  <c:v>7.125</c:v>
                </c:pt>
                <c:pt idx="129">
                  <c:v>7.125</c:v>
                </c:pt>
                <c:pt idx="130">
                  <c:v>7.3250000000000002</c:v>
                </c:pt>
                <c:pt idx="131">
                  <c:v>7.3250000000000002</c:v>
                </c:pt>
                <c:pt idx="132">
                  <c:v>7.3250000000000002</c:v>
                </c:pt>
                <c:pt idx="133">
                  <c:v>7.3250000000000002</c:v>
                </c:pt>
                <c:pt idx="134">
                  <c:v>7.4249999999999998</c:v>
                </c:pt>
                <c:pt idx="135">
                  <c:v>7.4249999999999998</c:v>
                </c:pt>
                <c:pt idx="136">
                  <c:v>7.4249999999999998</c:v>
                </c:pt>
                <c:pt idx="137">
                  <c:v>7.75</c:v>
                </c:pt>
                <c:pt idx="138">
                  <c:v>7.75</c:v>
                </c:pt>
                <c:pt idx="139">
                  <c:v>7.75</c:v>
                </c:pt>
                <c:pt idx="140">
                  <c:v>7.75</c:v>
                </c:pt>
                <c:pt idx="141">
                  <c:v>7.75</c:v>
                </c:pt>
                <c:pt idx="142">
                  <c:v>7.75</c:v>
                </c:pt>
                <c:pt idx="143">
                  <c:v>7.75</c:v>
                </c:pt>
                <c:pt idx="144">
                  <c:v>7.75</c:v>
                </c:pt>
                <c:pt idx="145">
                  <c:v>7.75</c:v>
                </c:pt>
                <c:pt idx="146">
                  <c:v>7.75</c:v>
                </c:pt>
                <c:pt idx="147">
                  <c:v>7.75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7.6</c:v>
                </c:pt>
                <c:pt idx="154">
                  <c:v>7.55</c:v>
                </c:pt>
                <c:pt idx="155">
                  <c:v>7.5250000000000004</c:v>
                </c:pt>
                <c:pt idx="156">
                  <c:v>7.5250000000000004</c:v>
                </c:pt>
                <c:pt idx="157">
                  <c:v>7.5250000000000004</c:v>
                </c:pt>
                <c:pt idx="158">
                  <c:v>7.5250000000000004</c:v>
                </c:pt>
                <c:pt idx="159">
                  <c:v>7.5</c:v>
                </c:pt>
                <c:pt idx="160">
                  <c:v>7.5</c:v>
                </c:pt>
                <c:pt idx="161">
                  <c:v>7.35</c:v>
                </c:pt>
                <c:pt idx="162">
                  <c:v>7.3</c:v>
                </c:pt>
                <c:pt idx="163">
                  <c:v>7.3</c:v>
                </c:pt>
                <c:pt idx="164">
                  <c:v>7.3</c:v>
                </c:pt>
                <c:pt idx="165">
                  <c:v>7.3</c:v>
                </c:pt>
                <c:pt idx="166">
                  <c:v>7.2</c:v>
                </c:pt>
                <c:pt idx="167">
                  <c:v>7.2</c:v>
                </c:pt>
                <c:pt idx="168">
                  <c:v>7.2</c:v>
                </c:pt>
                <c:pt idx="169">
                  <c:v>7.2</c:v>
                </c:pt>
                <c:pt idx="170">
                  <c:v>7.2</c:v>
                </c:pt>
                <c:pt idx="171">
                  <c:v>7.2</c:v>
                </c:pt>
                <c:pt idx="172">
                  <c:v>7.2</c:v>
                </c:pt>
                <c:pt idx="173">
                  <c:v>7.25</c:v>
                </c:pt>
                <c:pt idx="174">
                  <c:v>7.25</c:v>
                </c:pt>
                <c:pt idx="175">
                  <c:v>7.25</c:v>
                </c:pt>
                <c:pt idx="176">
                  <c:v>7.25</c:v>
                </c:pt>
                <c:pt idx="177">
                  <c:v>7.25</c:v>
                </c:pt>
                <c:pt idx="178">
                  <c:v>7.25</c:v>
                </c:pt>
                <c:pt idx="179">
                  <c:v>7.25</c:v>
                </c:pt>
                <c:pt idx="180">
                  <c:v>7.3</c:v>
                </c:pt>
                <c:pt idx="181">
                  <c:v>7.3</c:v>
                </c:pt>
                <c:pt idx="182">
                  <c:v>7.3</c:v>
                </c:pt>
                <c:pt idx="183">
                  <c:v>7.45</c:v>
                </c:pt>
                <c:pt idx="184">
                  <c:v>7.45</c:v>
                </c:pt>
                <c:pt idx="185">
                  <c:v>7.45</c:v>
                </c:pt>
                <c:pt idx="186">
                  <c:v>7.6</c:v>
                </c:pt>
                <c:pt idx="187">
                  <c:v>7.6</c:v>
                </c:pt>
                <c:pt idx="188">
                  <c:v>7.6</c:v>
                </c:pt>
                <c:pt idx="189">
                  <c:v>7.6</c:v>
                </c:pt>
                <c:pt idx="190">
                  <c:v>7.6</c:v>
                </c:pt>
                <c:pt idx="191">
                  <c:v>7.6</c:v>
                </c:pt>
                <c:pt idx="192">
                  <c:v>7.6</c:v>
                </c:pt>
                <c:pt idx="193">
                  <c:v>7.7</c:v>
                </c:pt>
                <c:pt idx="194">
                  <c:v>7.7</c:v>
                </c:pt>
                <c:pt idx="195">
                  <c:v>7.7</c:v>
                </c:pt>
                <c:pt idx="196">
                  <c:v>7.8250000000000002</c:v>
                </c:pt>
                <c:pt idx="197">
                  <c:v>7.8250000000000002</c:v>
                </c:pt>
                <c:pt idx="198">
                  <c:v>7.8250000000000002</c:v>
                </c:pt>
                <c:pt idx="199">
                  <c:v>7.8250000000000002</c:v>
                </c:pt>
                <c:pt idx="200">
                  <c:v>7.8250000000000002</c:v>
                </c:pt>
                <c:pt idx="201">
                  <c:v>7.8250000000000002</c:v>
                </c:pt>
                <c:pt idx="202">
                  <c:v>7.8250000000000002</c:v>
                </c:pt>
                <c:pt idx="203">
                  <c:v>7.8250000000000002</c:v>
                </c:pt>
                <c:pt idx="204">
                  <c:v>7.9</c:v>
                </c:pt>
                <c:pt idx="205">
                  <c:v>7.9</c:v>
                </c:pt>
                <c:pt idx="206">
                  <c:v>7.9</c:v>
                </c:pt>
                <c:pt idx="207">
                  <c:v>8</c:v>
                </c:pt>
                <c:pt idx="208">
                  <c:v>8</c:v>
                </c:pt>
                <c:pt idx="209">
                  <c:v>8.1</c:v>
                </c:pt>
                <c:pt idx="210">
                  <c:v>8.15</c:v>
                </c:pt>
                <c:pt idx="211">
                  <c:v>8.1999999999999993</c:v>
                </c:pt>
                <c:pt idx="212">
                  <c:v>8.1999999999999993</c:v>
                </c:pt>
                <c:pt idx="213">
                  <c:v>8.1999999999999993</c:v>
                </c:pt>
                <c:pt idx="214">
                  <c:v>8.1999999999999993</c:v>
                </c:pt>
                <c:pt idx="215">
                  <c:v>8.1999999999999993</c:v>
                </c:pt>
                <c:pt idx="216">
                  <c:v>8.1</c:v>
                </c:pt>
                <c:pt idx="217">
                  <c:v>8.1</c:v>
                </c:pt>
                <c:pt idx="218">
                  <c:v>8.1</c:v>
                </c:pt>
                <c:pt idx="219">
                  <c:v>8.1</c:v>
                </c:pt>
                <c:pt idx="220">
                  <c:v>8.1</c:v>
                </c:pt>
                <c:pt idx="221">
                  <c:v>8.1</c:v>
                </c:pt>
                <c:pt idx="222">
                  <c:v>8.0500000000000007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7.95</c:v>
                </c:pt>
                <c:pt idx="229">
                  <c:v>7.85</c:v>
                </c:pt>
                <c:pt idx="230">
                  <c:v>7.85</c:v>
                </c:pt>
                <c:pt idx="231">
                  <c:v>7.8</c:v>
                </c:pt>
                <c:pt idx="232">
                  <c:v>7.7</c:v>
                </c:pt>
                <c:pt idx="233">
                  <c:v>7.7</c:v>
                </c:pt>
                <c:pt idx="234">
                  <c:v>7.7</c:v>
                </c:pt>
                <c:pt idx="235">
                  <c:v>7.7</c:v>
                </c:pt>
                <c:pt idx="236">
                  <c:v>7.65</c:v>
                </c:pt>
                <c:pt idx="237">
                  <c:v>7.65</c:v>
                </c:pt>
                <c:pt idx="238">
                  <c:v>7.65</c:v>
                </c:pt>
                <c:pt idx="239">
                  <c:v>7.6</c:v>
                </c:pt>
                <c:pt idx="240">
                  <c:v>7.6</c:v>
                </c:pt>
                <c:pt idx="241">
                  <c:v>7.6</c:v>
                </c:pt>
                <c:pt idx="242">
                  <c:v>7.6</c:v>
                </c:pt>
                <c:pt idx="243">
                  <c:v>7.6</c:v>
                </c:pt>
                <c:pt idx="244">
                  <c:v>7.55</c:v>
                </c:pt>
                <c:pt idx="245">
                  <c:v>7.5</c:v>
                </c:pt>
                <c:pt idx="246">
                  <c:v>7.4</c:v>
                </c:pt>
                <c:pt idx="247">
                  <c:v>7.4</c:v>
                </c:pt>
                <c:pt idx="248">
                  <c:v>7.4</c:v>
                </c:pt>
                <c:pt idx="249">
                  <c:v>7.3</c:v>
                </c:pt>
                <c:pt idx="250">
                  <c:v>7.3</c:v>
                </c:pt>
                <c:pt idx="251">
                  <c:v>7.3</c:v>
                </c:pt>
                <c:pt idx="252">
                  <c:v>7.3</c:v>
                </c:pt>
                <c:pt idx="253">
                  <c:v>7.3</c:v>
                </c:pt>
                <c:pt idx="254">
                  <c:v>7.3</c:v>
                </c:pt>
                <c:pt idx="255">
                  <c:v>7.3</c:v>
                </c:pt>
                <c:pt idx="256">
                  <c:v>7.05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6.95</c:v>
                </c:pt>
                <c:pt idx="261">
                  <c:v>6.95</c:v>
                </c:pt>
                <c:pt idx="262">
                  <c:v>6.95</c:v>
                </c:pt>
                <c:pt idx="263">
                  <c:v>6.85</c:v>
                </c:pt>
                <c:pt idx="264">
                  <c:v>6.85</c:v>
                </c:pt>
                <c:pt idx="265">
                  <c:v>6.8</c:v>
                </c:pt>
                <c:pt idx="266">
                  <c:v>6.8</c:v>
                </c:pt>
                <c:pt idx="267">
                  <c:v>6.8</c:v>
                </c:pt>
                <c:pt idx="268">
                  <c:v>6.8</c:v>
                </c:pt>
                <c:pt idx="269">
                  <c:v>6.8</c:v>
                </c:pt>
                <c:pt idx="270">
                  <c:v>6.8</c:v>
                </c:pt>
                <c:pt idx="271">
                  <c:v>6.7</c:v>
                </c:pt>
                <c:pt idx="272">
                  <c:v>6.6</c:v>
                </c:pt>
                <c:pt idx="273">
                  <c:v>6.6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6.6</c:v>
                </c:pt>
                <c:pt idx="281">
                  <c:v>6.6</c:v>
                </c:pt>
                <c:pt idx="282">
                  <c:v>6.6</c:v>
                </c:pt>
                <c:pt idx="283">
                  <c:v>6.6</c:v>
                </c:pt>
                <c:pt idx="284">
                  <c:v>6.6</c:v>
                </c:pt>
                <c:pt idx="285">
                  <c:v>6.6</c:v>
                </c:pt>
                <c:pt idx="286">
                  <c:v>6.65</c:v>
                </c:pt>
                <c:pt idx="287">
                  <c:v>6.7</c:v>
                </c:pt>
                <c:pt idx="288">
                  <c:v>6.8</c:v>
                </c:pt>
                <c:pt idx="289">
                  <c:v>6.8</c:v>
                </c:pt>
                <c:pt idx="290">
                  <c:v>6.8</c:v>
                </c:pt>
                <c:pt idx="291">
                  <c:v>6.85</c:v>
                </c:pt>
                <c:pt idx="292">
                  <c:v>7.05</c:v>
                </c:pt>
                <c:pt idx="293">
                  <c:v>7.05</c:v>
                </c:pt>
                <c:pt idx="294">
                  <c:v>7.05</c:v>
                </c:pt>
                <c:pt idx="295">
                  <c:v>7.1</c:v>
                </c:pt>
                <c:pt idx="296">
                  <c:v>7.1</c:v>
                </c:pt>
                <c:pt idx="297">
                  <c:v>7.1</c:v>
                </c:pt>
                <c:pt idx="298">
                  <c:v>7.15</c:v>
                </c:pt>
                <c:pt idx="299">
                  <c:v>7.15</c:v>
                </c:pt>
                <c:pt idx="300">
                  <c:v>7.15</c:v>
                </c:pt>
                <c:pt idx="301">
                  <c:v>7.15</c:v>
                </c:pt>
                <c:pt idx="302">
                  <c:v>7.2</c:v>
                </c:pt>
                <c:pt idx="303">
                  <c:v>7.2</c:v>
                </c:pt>
                <c:pt idx="304">
                  <c:v>7.2</c:v>
                </c:pt>
                <c:pt idx="305">
                  <c:v>7.2</c:v>
                </c:pt>
                <c:pt idx="306">
                  <c:v>7.5</c:v>
                </c:pt>
                <c:pt idx="307">
                  <c:v>7.5</c:v>
                </c:pt>
                <c:pt idx="308">
                  <c:v>7.5</c:v>
                </c:pt>
                <c:pt idx="309">
                  <c:v>7.6</c:v>
                </c:pt>
                <c:pt idx="310">
                  <c:v>7.6</c:v>
                </c:pt>
                <c:pt idx="311">
                  <c:v>7.6</c:v>
                </c:pt>
                <c:pt idx="312">
                  <c:v>7.65</c:v>
                </c:pt>
                <c:pt idx="313">
                  <c:v>7.65</c:v>
                </c:pt>
                <c:pt idx="314">
                  <c:v>7.65</c:v>
                </c:pt>
                <c:pt idx="315">
                  <c:v>7.65</c:v>
                </c:pt>
                <c:pt idx="316">
                  <c:v>7.65</c:v>
                </c:pt>
                <c:pt idx="317">
                  <c:v>7.65</c:v>
                </c:pt>
                <c:pt idx="318">
                  <c:v>7.65</c:v>
                </c:pt>
                <c:pt idx="319">
                  <c:v>7.5750000000000002</c:v>
                </c:pt>
                <c:pt idx="320">
                  <c:v>7.5750000000000002</c:v>
                </c:pt>
                <c:pt idx="321">
                  <c:v>7.5750000000000002</c:v>
                </c:pt>
                <c:pt idx="322">
                  <c:v>7.5250000000000004</c:v>
                </c:pt>
                <c:pt idx="323">
                  <c:v>7.4749999999999996</c:v>
                </c:pt>
                <c:pt idx="324">
                  <c:v>7.4749999999999996</c:v>
                </c:pt>
                <c:pt idx="325">
                  <c:v>7.4749999999999996</c:v>
                </c:pt>
                <c:pt idx="326">
                  <c:v>7.4749999999999996</c:v>
                </c:pt>
                <c:pt idx="327">
                  <c:v>7.375</c:v>
                </c:pt>
                <c:pt idx="328">
                  <c:v>7.2750000000000004</c:v>
                </c:pt>
                <c:pt idx="329">
                  <c:v>7.2249999999999996</c:v>
                </c:pt>
                <c:pt idx="330">
                  <c:v>7.1749999999999998</c:v>
                </c:pt>
                <c:pt idx="331">
                  <c:v>7.1749999999999998</c:v>
                </c:pt>
                <c:pt idx="332">
                  <c:v>7.1749999999999998</c:v>
                </c:pt>
                <c:pt idx="333">
                  <c:v>7.1749999999999998</c:v>
                </c:pt>
                <c:pt idx="334">
                  <c:v>7.3</c:v>
                </c:pt>
                <c:pt idx="335">
                  <c:v>7.3</c:v>
                </c:pt>
                <c:pt idx="336">
                  <c:v>7.4</c:v>
                </c:pt>
                <c:pt idx="337">
                  <c:v>7.4</c:v>
                </c:pt>
                <c:pt idx="338">
                  <c:v>7.4</c:v>
                </c:pt>
                <c:pt idx="339">
                  <c:v>7.4</c:v>
                </c:pt>
                <c:pt idx="340">
                  <c:v>7.4</c:v>
                </c:pt>
                <c:pt idx="341">
                  <c:v>7.4</c:v>
                </c:pt>
                <c:pt idx="342">
                  <c:v>7.4</c:v>
                </c:pt>
                <c:pt idx="343">
                  <c:v>7.4</c:v>
                </c:pt>
                <c:pt idx="344">
                  <c:v>7.4</c:v>
                </c:pt>
                <c:pt idx="345">
                  <c:v>7.4</c:v>
                </c:pt>
                <c:pt idx="346">
                  <c:v>7.4</c:v>
                </c:pt>
                <c:pt idx="347">
                  <c:v>7.4</c:v>
                </c:pt>
                <c:pt idx="348">
                  <c:v>7.5</c:v>
                </c:pt>
                <c:pt idx="349">
                  <c:v>7.2</c:v>
                </c:pt>
                <c:pt idx="350">
                  <c:v>7.2</c:v>
                </c:pt>
                <c:pt idx="351">
                  <c:v>7.2</c:v>
                </c:pt>
                <c:pt idx="352">
                  <c:v>7.2</c:v>
                </c:pt>
                <c:pt idx="353">
                  <c:v>7.2</c:v>
                </c:pt>
                <c:pt idx="354">
                  <c:v>7.1</c:v>
                </c:pt>
                <c:pt idx="355">
                  <c:v>7</c:v>
                </c:pt>
                <c:pt idx="356">
                  <c:v>7</c:v>
                </c:pt>
                <c:pt idx="357">
                  <c:v>6.9</c:v>
                </c:pt>
                <c:pt idx="358">
                  <c:v>6.9</c:v>
                </c:pt>
                <c:pt idx="359">
                  <c:v>6.9</c:v>
                </c:pt>
                <c:pt idx="360">
                  <c:v>6.9</c:v>
                </c:pt>
                <c:pt idx="361">
                  <c:v>6.85</c:v>
                </c:pt>
                <c:pt idx="362">
                  <c:v>6.75</c:v>
                </c:pt>
                <c:pt idx="363">
                  <c:v>6.75</c:v>
                </c:pt>
                <c:pt idx="364">
                  <c:v>6.75</c:v>
                </c:pt>
                <c:pt idx="365">
                  <c:v>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98-43DF-A82D-C40629C2D72F}"/>
            </c:ext>
          </c:extLst>
        </c:ser>
        <c:ser>
          <c:idx val="7"/>
          <c:order val="6"/>
          <c:tx>
            <c:strRef>
              <c:f>'Calendar Daily JKM Chart'!$J$31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 cmpd="sng" algn="ctr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Chart'!$J$37:$J$402</c:f>
              <c:numCache>
                <c:formatCode>General</c:formatCode>
                <c:ptCount val="366"/>
                <c:pt idx="0">
                  <c:v>6.75</c:v>
                </c:pt>
                <c:pt idx="1">
                  <c:v>6.75</c:v>
                </c:pt>
                <c:pt idx="2">
                  <c:v>6.75</c:v>
                </c:pt>
                <c:pt idx="3">
                  <c:v>6.75</c:v>
                </c:pt>
                <c:pt idx="4">
                  <c:v>6.6749999999999998</c:v>
                </c:pt>
                <c:pt idx="5">
                  <c:v>6.625</c:v>
                </c:pt>
                <c:pt idx="6">
                  <c:v>6.5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6.5</c:v>
                </c:pt>
                <c:pt idx="11">
                  <c:v>6.4</c:v>
                </c:pt>
                <c:pt idx="12">
                  <c:v>6.3</c:v>
                </c:pt>
                <c:pt idx="13">
                  <c:v>6.125</c:v>
                </c:pt>
                <c:pt idx="14">
                  <c:v>5.9749999999999996</c:v>
                </c:pt>
                <c:pt idx="15">
                  <c:v>5.9749999999999996</c:v>
                </c:pt>
                <c:pt idx="16">
                  <c:v>5.9749999999999996</c:v>
                </c:pt>
                <c:pt idx="17">
                  <c:v>5.6749999999999998</c:v>
                </c:pt>
                <c:pt idx="18">
                  <c:v>5.4749999999999996</c:v>
                </c:pt>
                <c:pt idx="19">
                  <c:v>5.2750000000000004</c:v>
                </c:pt>
                <c:pt idx="20">
                  <c:v>5.0750000000000002</c:v>
                </c:pt>
                <c:pt idx="21">
                  <c:v>5.05</c:v>
                </c:pt>
                <c:pt idx="22">
                  <c:v>5.05</c:v>
                </c:pt>
                <c:pt idx="23">
                  <c:v>5.05</c:v>
                </c:pt>
                <c:pt idx="24">
                  <c:v>5.05</c:v>
                </c:pt>
                <c:pt idx="25">
                  <c:v>5.05</c:v>
                </c:pt>
                <c:pt idx="26">
                  <c:v>4.95</c:v>
                </c:pt>
                <c:pt idx="27">
                  <c:v>4.95</c:v>
                </c:pt>
                <c:pt idx="28">
                  <c:v>4.95</c:v>
                </c:pt>
                <c:pt idx="29">
                  <c:v>4.95</c:v>
                </c:pt>
                <c:pt idx="30">
                  <c:v>4.95</c:v>
                </c:pt>
                <c:pt idx="31">
                  <c:v>5.05</c:v>
                </c:pt>
                <c:pt idx="32">
                  <c:v>5.35</c:v>
                </c:pt>
                <c:pt idx="33">
                  <c:v>5.55</c:v>
                </c:pt>
                <c:pt idx="34">
                  <c:v>5.8</c:v>
                </c:pt>
                <c:pt idx="35">
                  <c:v>5.8</c:v>
                </c:pt>
                <c:pt idx="36">
                  <c:v>5.8</c:v>
                </c:pt>
                <c:pt idx="37">
                  <c:v>5.8</c:v>
                </c:pt>
                <c:pt idx="38">
                  <c:v>5.8</c:v>
                </c:pt>
                <c:pt idx="39">
                  <c:v>5.8</c:v>
                </c:pt>
                <c:pt idx="40">
                  <c:v>5.8</c:v>
                </c:pt>
                <c:pt idx="41">
                  <c:v>5.8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5.3</c:v>
                </c:pt>
                <c:pt idx="46">
                  <c:v>4.7</c:v>
                </c:pt>
                <c:pt idx="47">
                  <c:v>4.7</c:v>
                </c:pt>
                <c:pt idx="48">
                  <c:v>4.6500000000000004</c:v>
                </c:pt>
                <c:pt idx="49">
                  <c:v>4.6500000000000004</c:v>
                </c:pt>
                <c:pt idx="50">
                  <c:v>4.6500000000000004</c:v>
                </c:pt>
                <c:pt idx="51">
                  <c:v>4.6500000000000004</c:v>
                </c:pt>
                <c:pt idx="52">
                  <c:v>4.55</c:v>
                </c:pt>
                <c:pt idx="53">
                  <c:v>4.5</c:v>
                </c:pt>
                <c:pt idx="54">
                  <c:v>4.4000000000000004</c:v>
                </c:pt>
                <c:pt idx="55">
                  <c:v>4.4000000000000004</c:v>
                </c:pt>
                <c:pt idx="56">
                  <c:v>4.3499999999999996</c:v>
                </c:pt>
                <c:pt idx="57">
                  <c:v>4.3499999999999996</c:v>
                </c:pt>
                <c:pt idx="58">
                  <c:v>4.3499999999999996</c:v>
                </c:pt>
                <c:pt idx="59">
                  <c:v>4.3499999999999996</c:v>
                </c:pt>
                <c:pt idx="60">
                  <c:v>4.3</c:v>
                </c:pt>
                <c:pt idx="61">
                  <c:v>4.3</c:v>
                </c:pt>
                <c:pt idx="62">
                  <c:v>4.3</c:v>
                </c:pt>
                <c:pt idx="63">
                  <c:v>4.25</c:v>
                </c:pt>
                <c:pt idx="64">
                  <c:v>4.25</c:v>
                </c:pt>
                <c:pt idx="65">
                  <c:v>4.25</c:v>
                </c:pt>
                <c:pt idx="66">
                  <c:v>4.25</c:v>
                </c:pt>
                <c:pt idx="67">
                  <c:v>4.3</c:v>
                </c:pt>
                <c:pt idx="68">
                  <c:v>4.4000000000000004</c:v>
                </c:pt>
                <c:pt idx="69">
                  <c:v>4.5</c:v>
                </c:pt>
                <c:pt idx="70">
                  <c:v>4.5999999999999996</c:v>
                </c:pt>
                <c:pt idx="71">
                  <c:v>4.5999999999999996</c:v>
                </c:pt>
                <c:pt idx="72">
                  <c:v>4.5999999999999996</c:v>
                </c:pt>
                <c:pt idx="73">
                  <c:v>4.5999999999999996</c:v>
                </c:pt>
                <c:pt idx="74">
                  <c:v>4.5999999999999996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4.3</c:v>
                </c:pt>
                <c:pt idx="81">
                  <c:v>4.3</c:v>
                </c:pt>
                <c:pt idx="82">
                  <c:v>4.3</c:v>
                </c:pt>
                <c:pt idx="83">
                  <c:v>4.3</c:v>
                </c:pt>
                <c:pt idx="84">
                  <c:v>4.3</c:v>
                </c:pt>
                <c:pt idx="85">
                  <c:v>4.3</c:v>
                </c:pt>
                <c:pt idx="86">
                  <c:v>4.3</c:v>
                </c:pt>
                <c:pt idx="87">
                  <c:v>4.3</c:v>
                </c:pt>
                <c:pt idx="88">
                  <c:v>4.3</c:v>
                </c:pt>
                <c:pt idx="89">
                  <c:v>4.3</c:v>
                </c:pt>
                <c:pt idx="90">
                  <c:v>4.25</c:v>
                </c:pt>
                <c:pt idx="91">
                  <c:v>4.25</c:v>
                </c:pt>
                <c:pt idx="92">
                  <c:v>4.25</c:v>
                </c:pt>
                <c:pt idx="93">
                  <c:v>4.25</c:v>
                </c:pt>
                <c:pt idx="94">
                  <c:v>4.2</c:v>
                </c:pt>
                <c:pt idx="95">
                  <c:v>4.2</c:v>
                </c:pt>
                <c:pt idx="96">
                  <c:v>4.1749999999999998</c:v>
                </c:pt>
                <c:pt idx="97">
                  <c:v>4.1749999999999998</c:v>
                </c:pt>
                <c:pt idx="98">
                  <c:v>4.125</c:v>
                </c:pt>
                <c:pt idx="99">
                  <c:v>4.125</c:v>
                </c:pt>
                <c:pt idx="100">
                  <c:v>4.125</c:v>
                </c:pt>
                <c:pt idx="101">
                  <c:v>4.125</c:v>
                </c:pt>
                <c:pt idx="102">
                  <c:v>4.125</c:v>
                </c:pt>
                <c:pt idx="103">
                  <c:v>4.125</c:v>
                </c:pt>
                <c:pt idx="104">
                  <c:v>4.125</c:v>
                </c:pt>
                <c:pt idx="105">
                  <c:v>4.125</c:v>
                </c:pt>
                <c:pt idx="106">
                  <c:v>4.125</c:v>
                </c:pt>
                <c:pt idx="107">
                  <c:v>4.125</c:v>
                </c:pt>
                <c:pt idx="108">
                  <c:v>4</c:v>
                </c:pt>
                <c:pt idx="109">
                  <c:v>4</c:v>
                </c:pt>
                <c:pt idx="110">
                  <c:v>4.05</c:v>
                </c:pt>
                <c:pt idx="111">
                  <c:v>4.3499999999999996</c:v>
                </c:pt>
                <c:pt idx="112">
                  <c:v>4.3499999999999996</c:v>
                </c:pt>
                <c:pt idx="113">
                  <c:v>4.3499999999999996</c:v>
                </c:pt>
                <c:pt idx="114">
                  <c:v>4.3499999999999996</c:v>
                </c:pt>
                <c:pt idx="115">
                  <c:v>4.5</c:v>
                </c:pt>
                <c:pt idx="116">
                  <c:v>4.5999999999999996</c:v>
                </c:pt>
                <c:pt idx="117">
                  <c:v>4.7</c:v>
                </c:pt>
                <c:pt idx="118">
                  <c:v>4.75</c:v>
                </c:pt>
                <c:pt idx="119">
                  <c:v>4.75</c:v>
                </c:pt>
                <c:pt idx="120">
                  <c:v>4.75</c:v>
                </c:pt>
                <c:pt idx="121">
                  <c:v>4.75</c:v>
                </c:pt>
                <c:pt idx="122">
                  <c:v>4.75</c:v>
                </c:pt>
                <c:pt idx="123">
                  <c:v>4.6500000000000004</c:v>
                </c:pt>
                <c:pt idx="124">
                  <c:v>4.5999999999999996</c:v>
                </c:pt>
                <c:pt idx="125">
                  <c:v>4.5999999999999996</c:v>
                </c:pt>
                <c:pt idx="126">
                  <c:v>4.5</c:v>
                </c:pt>
                <c:pt idx="127">
                  <c:v>4.5</c:v>
                </c:pt>
                <c:pt idx="128">
                  <c:v>4.5</c:v>
                </c:pt>
                <c:pt idx="129">
                  <c:v>4.45</c:v>
                </c:pt>
                <c:pt idx="130">
                  <c:v>4.45</c:v>
                </c:pt>
                <c:pt idx="131">
                  <c:v>4.45</c:v>
                </c:pt>
                <c:pt idx="132">
                  <c:v>4.5</c:v>
                </c:pt>
                <c:pt idx="133">
                  <c:v>4.5</c:v>
                </c:pt>
                <c:pt idx="134">
                  <c:v>4.5</c:v>
                </c:pt>
                <c:pt idx="135">
                  <c:v>4.5</c:v>
                </c:pt>
                <c:pt idx="136">
                  <c:v>4.4749999999999996</c:v>
                </c:pt>
                <c:pt idx="137">
                  <c:v>4.4749999999999996</c:v>
                </c:pt>
                <c:pt idx="138">
                  <c:v>4.625</c:v>
                </c:pt>
                <c:pt idx="139">
                  <c:v>4.625</c:v>
                </c:pt>
                <c:pt idx="140">
                  <c:v>4.625</c:v>
                </c:pt>
                <c:pt idx="141">
                  <c:v>4.625</c:v>
                </c:pt>
                <c:pt idx="142">
                  <c:v>4.625</c:v>
                </c:pt>
                <c:pt idx="143">
                  <c:v>4.625</c:v>
                </c:pt>
                <c:pt idx="144">
                  <c:v>4.625</c:v>
                </c:pt>
                <c:pt idx="145">
                  <c:v>4.625</c:v>
                </c:pt>
                <c:pt idx="146">
                  <c:v>4.7</c:v>
                </c:pt>
                <c:pt idx="147">
                  <c:v>4.7</c:v>
                </c:pt>
                <c:pt idx="148">
                  <c:v>4.7</c:v>
                </c:pt>
                <c:pt idx="149">
                  <c:v>4.7</c:v>
                </c:pt>
                <c:pt idx="150">
                  <c:v>4.75</c:v>
                </c:pt>
                <c:pt idx="151">
                  <c:v>4.75</c:v>
                </c:pt>
                <c:pt idx="152">
                  <c:v>4.75</c:v>
                </c:pt>
                <c:pt idx="153">
                  <c:v>4.9000000000000004</c:v>
                </c:pt>
                <c:pt idx="154">
                  <c:v>4.9000000000000004</c:v>
                </c:pt>
                <c:pt idx="155">
                  <c:v>4.9000000000000004</c:v>
                </c:pt>
                <c:pt idx="156">
                  <c:v>4.9000000000000004</c:v>
                </c:pt>
                <c:pt idx="157">
                  <c:v>4.95</c:v>
                </c:pt>
                <c:pt idx="158">
                  <c:v>5.05</c:v>
                </c:pt>
                <c:pt idx="159">
                  <c:v>5.05</c:v>
                </c:pt>
                <c:pt idx="160">
                  <c:v>5.05</c:v>
                </c:pt>
                <c:pt idx="161">
                  <c:v>5.15</c:v>
                </c:pt>
                <c:pt idx="162">
                  <c:v>5.15</c:v>
                </c:pt>
                <c:pt idx="163">
                  <c:v>5.15</c:v>
                </c:pt>
                <c:pt idx="164">
                  <c:v>5.25</c:v>
                </c:pt>
                <c:pt idx="165">
                  <c:v>5.25</c:v>
                </c:pt>
                <c:pt idx="166">
                  <c:v>5.25</c:v>
                </c:pt>
                <c:pt idx="167">
                  <c:v>5.05</c:v>
                </c:pt>
                <c:pt idx="168">
                  <c:v>5.05</c:v>
                </c:pt>
                <c:pt idx="169">
                  <c:v>5.05</c:v>
                </c:pt>
                <c:pt idx="170">
                  <c:v>5.05</c:v>
                </c:pt>
                <c:pt idx="171">
                  <c:v>5.0999999999999996</c:v>
                </c:pt>
                <c:pt idx="172">
                  <c:v>5.3</c:v>
                </c:pt>
                <c:pt idx="173">
                  <c:v>5.3</c:v>
                </c:pt>
                <c:pt idx="174">
                  <c:v>5.35</c:v>
                </c:pt>
                <c:pt idx="175">
                  <c:v>5.35</c:v>
                </c:pt>
                <c:pt idx="176">
                  <c:v>5.35</c:v>
                </c:pt>
                <c:pt idx="177">
                  <c:v>5.35</c:v>
                </c:pt>
                <c:pt idx="178">
                  <c:v>5.25</c:v>
                </c:pt>
                <c:pt idx="179">
                  <c:v>5.25</c:v>
                </c:pt>
                <c:pt idx="180">
                  <c:v>5.25</c:v>
                </c:pt>
                <c:pt idx="181">
                  <c:v>5.2249999999999996</c:v>
                </c:pt>
                <c:pt idx="182">
                  <c:v>5.2249999999999996</c:v>
                </c:pt>
                <c:pt idx="183">
                  <c:v>5.2249999999999996</c:v>
                </c:pt>
                <c:pt idx="184">
                  <c:v>5.2249999999999996</c:v>
                </c:pt>
                <c:pt idx="185">
                  <c:v>5.1749999999999998</c:v>
                </c:pt>
                <c:pt idx="186">
                  <c:v>5.15</c:v>
                </c:pt>
                <c:pt idx="187">
                  <c:v>5.15</c:v>
                </c:pt>
                <c:pt idx="188">
                  <c:v>5.15</c:v>
                </c:pt>
                <c:pt idx="189">
                  <c:v>5.25</c:v>
                </c:pt>
                <c:pt idx="190">
                  <c:v>5.25</c:v>
                </c:pt>
                <c:pt idx="191">
                  <c:v>5.25</c:v>
                </c:pt>
                <c:pt idx="192">
                  <c:v>5.35</c:v>
                </c:pt>
                <c:pt idx="193">
                  <c:v>5.4</c:v>
                </c:pt>
                <c:pt idx="194">
                  <c:v>5.45</c:v>
                </c:pt>
                <c:pt idx="195">
                  <c:v>5.55</c:v>
                </c:pt>
                <c:pt idx="196">
                  <c:v>5.55</c:v>
                </c:pt>
                <c:pt idx="197">
                  <c:v>5.55</c:v>
                </c:pt>
                <c:pt idx="198">
                  <c:v>5.55</c:v>
                </c:pt>
                <c:pt idx="199">
                  <c:v>5.65</c:v>
                </c:pt>
                <c:pt idx="200">
                  <c:v>5.75</c:v>
                </c:pt>
                <c:pt idx="201">
                  <c:v>5.8</c:v>
                </c:pt>
                <c:pt idx="202">
                  <c:v>5.9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6.05</c:v>
                </c:pt>
                <c:pt idx="207">
                  <c:v>6.05</c:v>
                </c:pt>
                <c:pt idx="208">
                  <c:v>6.05</c:v>
                </c:pt>
                <c:pt idx="209">
                  <c:v>6.05</c:v>
                </c:pt>
                <c:pt idx="210">
                  <c:v>6.05</c:v>
                </c:pt>
                <c:pt idx="211">
                  <c:v>6.05</c:v>
                </c:pt>
                <c:pt idx="212">
                  <c:v>6.05</c:v>
                </c:pt>
                <c:pt idx="213">
                  <c:v>6.05</c:v>
                </c:pt>
                <c:pt idx="214">
                  <c:v>5.9</c:v>
                </c:pt>
                <c:pt idx="215">
                  <c:v>5.7</c:v>
                </c:pt>
                <c:pt idx="216">
                  <c:v>5.7</c:v>
                </c:pt>
                <c:pt idx="217">
                  <c:v>5.7</c:v>
                </c:pt>
                <c:pt idx="218">
                  <c:v>5.7</c:v>
                </c:pt>
                <c:pt idx="219">
                  <c:v>5.7</c:v>
                </c:pt>
                <c:pt idx="220">
                  <c:v>5.6</c:v>
                </c:pt>
                <c:pt idx="221">
                  <c:v>5.6</c:v>
                </c:pt>
                <c:pt idx="222">
                  <c:v>5.5250000000000004</c:v>
                </c:pt>
                <c:pt idx="223">
                  <c:v>5.5250000000000004</c:v>
                </c:pt>
                <c:pt idx="224">
                  <c:v>5.5250000000000004</c:v>
                </c:pt>
                <c:pt idx="225">
                  <c:v>5.5250000000000004</c:v>
                </c:pt>
                <c:pt idx="226">
                  <c:v>5.5250000000000004</c:v>
                </c:pt>
                <c:pt idx="227">
                  <c:v>5.5250000000000004</c:v>
                </c:pt>
                <c:pt idx="228">
                  <c:v>5.45</c:v>
                </c:pt>
                <c:pt idx="229">
                  <c:v>5.5</c:v>
                </c:pt>
                <c:pt idx="230">
                  <c:v>5.5</c:v>
                </c:pt>
                <c:pt idx="231">
                  <c:v>5.65</c:v>
                </c:pt>
                <c:pt idx="232">
                  <c:v>5.65</c:v>
                </c:pt>
                <c:pt idx="233">
                  <c:v>5.65</c:v>
                </c:pt>
                <c:pt idx="234">
                  <c:v>5.65</c:v>
                </c:pt>
                <c:pt idx="235">
                  <c:v>5.55</c:v>
                </c:pt>
                <c:pt idx="236">
                  <c:v>5.55</c:v>
                </c:pt>
                <c:pt idx="237">
                  <c:v>5.55</c:v>
                </c:pt>
                <c:pt idx="238">
                  <c:v>5.5</c:v>
                </c:pt>
                <c:pt idx="239">
                  <c:v>5.5</c:v>
                </c:pt>
                <c:pt idx="240">
                  <c:v>5.5</c:v>
                </c:pt>
                <c:pt idx="241">
                  <c:v>5.4</c:v>
                </c:pt>
                <c:pt idx="242">
                  <c:v>5.4</c:v>
                </c:pt>
                <c:pt idx="243">
                  <c:v>5.35</c:v>
                </c:pt>
                <c:pt idx="244">
                  <c:v>5.35</c:v>
                </c:pt>
                <c:pt idx="245">
                  <c:v>5.35</c:v>
                </c:pt>
                <c:pt idx="246">
                  <c:v>5.35</c:v>
                </c:pt>
                <c:pt idx="247">
                  <c:v>5.35</c:v>
                </c:pt>
                <c:pt idx="248">
                  <c:v>5.35</c:v>
                </c:pt>
                <c:pt idx="249">
                  <c:v>5.35</c:v>
                </c:pt>
                <c:pt idx="250">
                  <c:v>5.35</c:v>
                </c:pt>
                <c:pt idx="251">
                  <c:v>5.55</c:v>
                </c:pt>
                <c:pt idx="252">
                  <c:v>5.55</c:v>
                </c:pt>
                <c:pt idx="253">
                  <c:v>5.55</c:v>
                </c:pt>
                <c:pt idx="254">
                  <c:v>5.55</c:v>
                </c:pt>
                <c:pt idx="255">
                  <c:v>5.55</c:v>
                </c:pt>
                <c:pt idx="256">
                  <c:v>5.55</c:v>
                </c:pt>
                <c:pt idx="257">
                  <c:v>5.45</c:v>
                </c:pt>
                <c:pt idx="258">
                  <c:v>5.45</c:v>
                </c:pt>
                <c:pt idx="259">
                  <c:v>5.625</c:v>
                </c:pt>
                <c:pt idx="260">
                  <c:v>5.625</c:v>
                </c:pt>
                <c:pt idx="261">
                  <c:v>5.625</c:v>
                </c:pt>
                <c:pt idx="262">
                  <c:v>5.625</c:v>
                </c:pt>
                <c:pt idx="263">
                  <c:v>5.625</c:v>
                </c:pt>
                <c:pt idx="264">
                  <c:v>5.7</c:v>
                </c:pt>
                <c:pt idx="265">
                  <c:v>5.7</c:v>
                </c:pt>
                <c:pt idx="266">
                  <c:v>5.75</c:v>
                </c:pt>
                <c:pt idx="267">
                  <c:v>5.75</c:v>
                </c:pt>
                <c:pt idx="268">
                  <c:v>5.75</c:v>
                </c:pt>
                <c:pt idx="269">
                  <c:v>5.8</c:v>
                </c:pt>
                <c:pt idx="270">
                  <c:v>5.8</c:v>
                </c:pt>
                <c:pt idx="271">
                  <c:v>5.9</c:v>
                </c:pt>
                <c:pt idx="272">
                  <c:v>5.9249999999999998</c:v>
                </c:pt>
                <c:pt idx="273">
                  <c:v>6.0750000000000002</c:v>
                </c:pt>
                <c:pt idx="274">
                  <c:v>6.0750000000000002</c:v>
                </c:pt>
                <c:pt idx="275">
                  <c:v>6.0750000000000002</c:v>
                </c:pt>
                <c:pt idx="276">
                  <c:v>6.125</c:v>
                </c:pt>
                <c:pt idx="277">
                  <c:v>6.1749999999999998</c:v>
                </c:pt>
                <c:pt idx="278">
                  <c:v>6.1749999999999998</c:v>
                </c:pt>
                <c:pt idx="279">
                  <c:v>6.1749999999999998</c:v>
                </c:pt>
                <c:pt idx="280">
                  <c:v>6.2249999999999996</c:v>
                </c:pt>
                <c:pt idx="281">
                  <c:v>6.2249999999999996</c:v>
                </c:pt>
                <c:pt idx="282">
                  <c:v>6.2249999999999996</c:v>
                </c:pt>
                <c:pt idx="283">
                  <c:v>6.2249999999999996</c:v>
                </c:pt>
                <c:pt idx="284">
                  <c:v>6.2249999999999996</c:v>
                </c:pt>
                <c:pt idx="285">
                  <c:v>6.2249999999999996</c:v>
                </c:pt>
                <c:pt idx="286">
                  <c:v>6.2249999999999996</c:v>
                </c:pt>
                <c:pt idx="287">
                  <c:v>6.2249999999999996</c:v>
                </c:pt>
                <c:pt idx="288">
                  <c:v>6.2249999999999996</c:v>
                </c:pt>
                <c:pt idx="289">
                  <c:v>6.2249999999999996</c:v>
                </c:pt>
                <c:pt idx="290">
                  <c:v>6.625</c:v>
                </c:pt>
                <c:pt idx="291">
                  <c:v>6.6749999999999998</c:v>
                </c:pt>
                <c:pt idx="292">
                  <c:v>6.6749999999999998</c:v>
                </c:pt>
                <c:pt idx="293">
                  <c:v>6.7249999999999996</c:v>
                </c:pt>
                <c:pt idx="294">
                  <c:v>6.8250000000000002</c:v>
                </c:pt>
                <c:pt idx="295">
                  <c:v>6.8250000000000002</c:v>
                </c:pt>
                <c:pt idx="296">
                  <c:v>6.8250000000000002</c:v>
                </c:pt>
                <c:pt idx="297">
                  <c:v>6.8250000000000002</c:v>
                </c:pt>
                <c:pt idx="298">
                  <c:v>6.875</c:v>
                </c:pt>
                <c:pt idx="299">
                  <c:v>6.875</c:v>
                </c:pt>
                <c:pt idx="300">
                  <c:v>6.9749999999999996</c:v>
                </c:pt>
                <c:pt idx="301">
                  <c:v>7.0750000000000002</c:v>
                </c:pt>
                <c:pt idx="302">
                  <c:v>7.0750000000000002</c:v>
                </c:pt>
                <c:pt idx="303">
                  <c:v>7.0750000000000002</c:v>
                </c:pt>
                <c:pt idx="304">
                  <c:v>7.0750000000000002</c:v>
                </c:pt>
                <c:pt idx="305">
                  <c:v>7.0750000000000002</c:v>
                </c:pt>
                <c:pt idx="306">
                  <c:v>7.125</c:v>
                </c:pt>
                <c:pt idx="307">
                  <c:v>7.125</c:v>
                </c:pt>
                <c:pt idx="308">
                  <c:v>7.1749999999999998</c:v>
                </c:pt>
                <c:pt idx="309">
                  <c:v>7.1749999999999998</c:v>
                </c:pt>
                <c:pt idx="310">
                  <c:v>7.1749999999999998</c:v>
                </c:pt>
                <c:pt idx="311">
                  <c:v>7.2750000000000004</c:v>
                </c:pt>
                <c:pt idx="312">
                  <c:v>7.3250000000000002</c:v>
                </c:pt>
                <c:pt idx="313">
                  <c:v>7.375</c:v>
                </c:pt>
                <c:pt idx="314">
                  <c:v>7.3250000000000002</c:v>
                </c:pt>
                <c:pt idx="315">
                  <c:v>7.3250000000000002</c:v>
                </c:pt>
                <c:pt idx="316">
                  <c:v>7.3250000000000002</c:v>
                </c:pt>
                <c:pt idx="317">
                  <c:v>7.3250000000000002</c:v>
                </c:pt>
                <c:pt idx="318">
                  <c:v>7.1749999999999998</c:v>
                </c:pt>
                <c:pt idx="319">
                  <c:v>7.125</c:v>
                </c:pt>
                <c:pt idx="320">
                  <c:v>7.3</c:v>
                </c:pt>
                <c:pt idx="321">
                  <c:v>7.15</c:v>
                </c:pt>
                <c:pt idx="322">
                  <c:v>7.15</c:v>
                </c:pt>
                <c:pt idx="323">
                  <c:v>7.15</c:v>
                </c:pt>
                <c:pt idx="324">
                  <c:v>7.15</c:v>
                </c:pt>
                <c:pt idx="325">
                  <c:v>7.15</c:v>
                </c:pt>
                <c:pt idx="326">
                  <c:v>7.15</c:v>
                </c:pt>
                <c:pt idx="327">
                  <c:v>7.1</c:v>
                </c:pt>
                <c:pt idx="328">
                  <c:v>7.05</c:v>
                </c:pt>
                <c:pt idx="329">
                  <c:v>7.05</c:v>
                </c:pt>
                <c:pt idx="330">
                  <c:v>7.05</c:v>
                </c:pt>
                <c:pt idx="331">
                  <c:v>7.05</c:v>
                </c:pt>
                <c:pt idx="332">
                  <c:v>7.05</c:v>
                </c:pt>
                <c:pt idx="333">
                  <c:v>7.15</c:v>
                </c:pt>
                <c:pt idx="334">
                  <c:v>7.25</c:v>
                </c:pt>
                <c:pt idx="335">
                  <c:v>7.7</c:v>
                </c:pt>
                <c:pt idx="336">
                  <c:v>7.7</c:v>
                </c:pt>
                <c:pt idx="337">
                  <c:v>7.7</c:v>
                </c:pt>
                <c:pt idx="338">
                  <c:v>7.7</c:v>
                </c:pt>
                <c:pt idx="339">
                  <c:v>7.95</c:v>
                </c:pt>
                <c:pt idx="340">
                  <c:v>8.3000000000000007</c:v>
                </c:pt>
                <c:pt idx="341">
                  <c:v>8.3000000000000007</c:v>
                </c:pt>
                <c:pt idx="342">
                  <c:v>8.75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9.25</c:v>
                </c:pt>
                <c:pt idx="347">
                  <c:v>9.1</c:v>
                </c:pt>
                <c:pt idx="348">
                  <c:v>9.1</c:v>
                </c:pt>
                <c:pt idx="349">
                  <c:v>9.1</c:v>
                </c:pt>
                <c:pt idx="350">
                  <c:v>9.1999999999999993</c:v>
                </c:pt>
                <c:pt idx="351">
                  <c:v>9.1999999999999993</c:v>
                </c:pt>
                <c:pt idx="352">
                  <c:v>9.1999999999999993</c:v>
                </c:pt>
                <c:pt idx="353">
                  <c:v>9.1999999999999993</c:v>
                </c:pt>
                <c:pt idx="354">
                  <c:v>9.25</c:v>
                </c:pt>
                <c:pt idx="355">
                  <c:v>9.1750000000000007</c:v>
                </c:pt>
                <c:pt idx="356">
                  <c:v>9.1999999999999993</c:v>
                </c:pt>
                <c:pt idx="357">
                  <c:v>9.25</c:v>
                </c:pt>
                <c:pt idx="358">
                  <c:v>9.25</c:v>
                </c:pt>
                <c:pt idx="359">
                  <c:v>9.25</c:v>
                </c:pt>
                <c:pt idx="360">
                  <c:v>9.25</c:v>
                </c:pt>
                <c:pt idx="361">
                  <c:v>9.4</c:v>
                </c:pt>
                <c:pt idx="362">
                  <c:v>9.4</c:v>
                </c:pt>
                <c:pt idx="363">
                  <c:v>9.5500000000000007</c:v>
                </c:pt>
                <c:pt idx="364">
                  <c:v>9.75</c:v>
                </c:pt>
                <c:pt idx="365">
                  <c:v>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98-43DF-A82D-C40629C2D72F}"/>
            </c:ext>
          </c:extLst>
        </c:ser>
        <c:ser>
          <c:idx val="8"/>
          <c:order val="7"/>
          <c:tx>
            <c:strRef>
              <c:f>'Calendar Daily JKM Chart'!$H$31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 cmpd="sng" algn="ctr">
              <a:solidFill>
                <a:srgbClr val="6600C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Chart'!$H$37:$H$402</c:f>
              <c:numCache>
                <c:formatCode>General</c:formatCode>
                <c:ptCount val="366"/>
                <c:pt idx="0">
                  <c:v>9.75</c:v>
                </c:pt>
                <c:pt idx="1">
                  <c:v>9.75</c:v>
                </c:pt>
                <c:pt idx="2">
                  <c:v>9.75</c:v>
                </c:pt>
                <c:pt idx="3">
                  <c:v>9.75</c:v>
                </c:pt>
                <c:pt idx="4">
                  <c:v>9.75</c:v>
                </c:pt>
                <c:pt idx="5">
                  <c:v>9.6999999999999993</c:v>
                </c:pt>
                <c:pt idx="6">
                  <c:v>9.6999999999999993</c:v>
                </c:pt>
                <c:pt idx="7">
                  <c:v>9.6999999999999993</c:v>
                </c:pt>
                <c:pt idx="8">
                  <c:v>9.6999999999999993</c:v>
                </c:pt>
                <c:pt idx="9">
                  <c:v>9.6999999999999993</c:v>
                </c:pt>
                <c:pt idx="10">
                  <c:v>9.5500000000000007</c:v>
                </c:pt>
                <c:pt idx="11">
                  <c:v>9.5500000000000007</c:v>
                </c:pt>
                <c:pt idx="12">
                  <c:v>9.4499999999999993</c:v>
                </c:pt>
                <c:pt idx="13">
                  <c:v>9.4499999999999993</c:v>
                </c:pt>
                <c:pt idx="14">
                  <c:v>9.4499999999999993</c:v>
                </c:pt>
                <c:pt idx="15">
                  <c:v>8.3000000000000007</c:v>
                </c:pt>
                <c:pt idx="16">
                  <c:v>8.125</c:v>
                </c:pt>
                <c:pt idx="17">
                  <c:v>8.0250000000000004</c:v>
                </c:pt>
                <c:pt idx="18">
                  <c:v>7.9249999999999998</c:v>
                </c:pt>
                <c:pt idx="19">
                  <c:v>7.9249999999999998</c:v>
                </c:pt>
                <c:pt idx="20">
                  <c:v>7.9249999999999998</c:v>
                </c:pt>
                <c:pt idx="21">
                  <c:v>7.9249999999999998</c:v>
                </c:pt>
                <c:pt idx="22">
                  <c:v>7.9249999999999998</c:v>
                </c:pt>
                <c:pt idx="23">
                  <c:v>7.9249999999999998</c:v>
                </c:pt>
                <c:pt idx="24">
                  <c:v>7.8250000000000002</c:v>
                </c:pt>
                <c:pt idx="25">
                  <c:v>7.85</c:v>
                </c:pt>
                <c:pt idx="26">
                  <c:v>7.75</c:v>
                </c:pt>
                <c:pt idx="27">
                  <c:v>7.75</c:v>
                </c:pt>
                <c:pt idx="28">
                  <c:v>7.75</c:v>
                </c:pt>
                <c:pt idx="29">
                  <c:v>7.75</c:v>
                </c:pt>
                <c:pt idx="30">
                  <c:v>7.75</c:v>
                </c:pt>
                <c:pt idx="31">
                  <c:v>7.6</c:v>
                </c:pt>
                <c:pt idx="32">
                  <c:v>7.5</c:v>
                </c:pt>
                <c:pt idx="33">
                  <c:v>7.5</c:v>
                </c:pt>
                <c:pt idx="34">
                  <c:v>7.5</c:v>
                </c:pt>
                <c:pt idx="35">
                  <c:v>7.5</c:v>
                </c:pt>
                <c:pt idx="36">
                  <c:v>7.5</c:v>
                </c:pt>
                <c:pt idx="37">
                  <c:v>7.45</c:v>
                </c:pt>
                <c:pt idx="38">
                  <c:v>7.375</c:v>
                </c:pt>
                <c:pt idx="39">
                  <c:v>7.375</c:v>
                </c:pt>
                <c:pt idx="40">
                  <c:v>7.2249999999999996</c:v>
                </c:pt>
                <c:pt idx="41">
                  <c:v>7.2249999999999996</c:v>
                </c:pt>
                <c:pt idx="42">
                  <c:v>7.2249999999999996</c:v>
                </c:pt>
                <c:pt idx="43">
                  <c:v>7.1749999999999998</c:v>
                </c:pt>
                <c:pt idx="44">
                  <c:v>7.1749999999999998</c:v>
                </c:pt>
                <c:pt idx="45">
                  <c:v>7.1</c:v>
                </c:pt>
                <c:pt idx="46">
                  <c:v>6.45</c:v>
                </c:pt>
                <c:pt idx="47">
                  <c:v>6.35</c:v>
                </c:pt>
                <c:pt idx="48">
                  <c:v>6.35</c:v>
                </c:pt>
                <c:pt idx="49">
                  <c:v>6.35</c:v>
                </c:pt>
                <c:pt idx="50">
                  <c:v>6.35</c:v>
                </c:pt>
                <c:pt idx="51">
                  <c:v>6.25</c:v>
                </c:pt>
                <c:pt idx="52">
                  <c:v>6.25</c:v>
                </c:pt>
                <c:pt idx="53">
                  <c:v>6.1749999999999998</c:v>
                </c:pt>
                <c:pt idx="54">
                  <c:v>6.1749999999999998</c:v>
                </c:pt>
                <c:pt idx="55">
                  <c:v>6.1749999999999998</c:v>
                </c:pt>
                <c:pt idx="56">
                  <c:v>6.1749999999999998</c:v>
                </c:pt>
                <c:pt idx="57">
                  <c:v>6.1749999999999998</c:v>
                </c:pt>
                <c:pt idx="58">
                  <c:v>6.1</c:v>
                </c:pt>
                <c:pt idx="59">
                  <c:v>6</c:v>
                </c:pt>
                <c:pt idx="60">
                  <c:v>5.95</c:v>
                </c:pt>
                <c:pt idx="61">
                  <c:v>5.95</c:v>
                </c:pt>
                <c:pt idx="62">
                  <c:v>5.95</c:v>
                </c:pt>
                <c:pt idx="63">
                  <c:v>5.95</c:v>
                </c:pt>
                <c:pt idx="64">
                  <c:v>5.95</c:v>
                </c:pt>
                <c:pt idx="65">
                  <c:v>6</c:v>
                </c:pt>
                <c:pt idx="66">
                  <c:v>6.05</c:v>
                </c:pt>
                <c:pt idx="67">
                  <c:v>5.95</c:v>
                </c:pt>
                <c:pt idx="68">
                  <c:v>5.9</c:v>
                </c:pt>
                <c:pt idx="69">
                  <c:v>5.9</c:v>
                </c:pt>
                <c:pt idx="70">
                  <c:v>5.9</c:v>
                </c:pt>
                <c:pt idx="71">
                  <c:v>5.9</c:v>
                </c:pt>
                <c:pt idx="72">
                  <c:v>5.9</c:v>
                </c:pt>
                <c:pt idx="73">
                  <c:v>5.75</c:v>
                </c:pt>
                <c:pt idx="74">
                  <c:v>5.55</c:v>
                </c:pt>
                <c:pt idx="75">
                  <c:v>5.55</c:v>
                </c:pt>
                <c:pt idx="76">
                  <c:v>5.55</c:v>
                </c:pt>
                <c:pt idx="77">
                  <c:v>5.55</c:v>
                </c:pt>
                <c:pt idx="78">
                  <c:v>5.5</c:v>
                </c:pt>
                <c:pt idx="79">
                  <c:v>5.45</c:v>
                </c:pt>
                <c:pt idx="80">
                  <c:v>5.4</c:v>
                </c:pt>
                <c:pt idx="81">
                  <c:v>5.35</c:v>
                </c:pt>
                <c:pt idx="82">
                  <c:v>5.35</c:v>
                </c:pt>
                <c:pt idx="83">
                  <c:v>5.35</c:v>
                </c:pt>
                <c:pt idx="84">
                  <c:v>5.35</c:v>
                </c:pt>
                <c:pt idx="85">
                  <c:v>5.35</c:v>
                </c:pt>
                <c:pt idx="86">
                  <c:v>5.45</c:v>
                </c:pt>
                <c:pt idx="87">
                  <c:v>5.5250000000000004</c:v>
                </c:pt>
                <c:pt idx="88">
                  <c:v>5.5250000000000004</c:v>
                </c:pt>
                <c:pt idx="89">
                  <c:v>5.45</c:v>
                </c:pt>
                <c:pt idx="90">
                  <c:v>5.45</c:v>
                </c:pt>
                <c:pt idx="91">
                  <c:v>5.45</c:v>
                </c:pt>
                <c:pt idx="92">
                  <c:v>5.45</c:v>
                </c:pt>
                <c:pt idx="93">
                  <c:v>5.45</c:v>
                </c:pt>
                <c:pt idx="94">
                  <c:v>5.45</c:v>
                </c:pt>
                <c:pt idx="95">
                  <c:v>5.45</c:v>
                </c:pt>
                <c:pt idx="96">
                  <c:v>5.4</c:v>
                </c:pt>
                <c:pt idx="97">
                  <c:v>5.4</c:v>
                </c:pt>
                <c:pt idx="98">
                  <c:v>5.4</c:v>
                </c:pt>
                <c:pt idx="99">
                  <c:v>5.4</c:v>
                </c:pt>
                <c:pt idx="100">
                  <c:v>5.4249999999999998</c:v>
                </c:pt>
                <c:pt idx="101">
                  <c:v>5.5250000000000004</c:v>
                </c:pt>
                <c:pt idx="102">
                  <c:v>5.5250000000000004</c:v>
                </c:pt>
                <c:pt idx="103">
                  <c:v>5.5250000000000004</c:v>
                </c:pt>
                <c:pt idx="104">
                  <c:v>5.5250000000000004</c:v>
                </c:pt>
                <c:pt idx="105">
                  <c:v>5.5250000000000004</c:v>
                </c:pt>
                <c:pt idx="106">
                  <c:v>5.5</c:v>
                </c:pt>
                <c:pt idx="107">
                  <c:v>5.5</c:v>
                </c:pt>
                <c:pt idx="108">
                  <c:v>5.5</c:v>
                </c:pt>
                <c:pt idx="109">
                  <c:v>5.55</c:v>
                </c:pt>
                <c:pt idx="110">
                  <c:v>5.7</c:v>
                </c:pt>
                <c:pt idx="111">
                  <c:v>5.7</c:v>
                </c:pt>
                <c:pt idx="112">
                  <c:v>5.7</c:v>
                </c:pt>
                <c:pt idx="113">
                  <c:v>5.7</c:v>
                </c:pt>
                <c:pt idx="114">
                  <c:v>5.7</c:v>
                </c:pt>
                <c:pt idx="115">
                  <c:v>5.75</c:v>
                </c:pt>
                <c:pt idx="116">
                  <c:v>5.75</c:v>
                </c:pt>
                <c:pt idx="117">
                  <c:v>5.75</c:v>
                </c:pt>
                <c:pt idx="118">
                  <c:v>5.75</c:v>
                </c:pt>
                <c:pt idx="119">
                  <c:v>5.75</c:v>
                </c:pt>
                <c:pt idx="120">
                  <c:v>5.75</c:v>
                </c:pt>
                <c:pt idx="121">
                  <c:v>5.75</c:v>
                </c:pt>
                <c:pt idx="122">
                  <c:v>5.8</c:v>
                </c:pt>
                <c:pt idx="123">
                  <c:v>5.75</c:v>
                </c:pt>
                <c:pt idx="124">
                  <c:v>5.7</c:v>
                </c:pt>
                <c:pt idx="125">
                  <c:v>5.7</c:v>
                </c:pt>
                <c:pt idx="126">
                  <c:v>5.7</c:v>
                </c:pt>
                <c:pt idx="127">
                  <c:v>5.7</c:v>
                </c:pt>
                <c:pt idx="128">
                  <c:v>5.65</c:v>
                </c:pt>
                <c:pt idx="129">
                  <c:v>5.65</c:v>
                </c:pt>
                <c:pt idx="130">
                  <c:v>5.65</c:v>
                </c:pt>
                <c:pt idx="131">
                  <c:v>5.55</c:v>
                </c:pt>
                <c:pt idx="132">
                  <c:v>5.55</c:v>
                </c:pt>
                <c:pt idx="133">
                  <c:v>5.55</c:v>
                </c:pt>
                <c:pt idx="134">
                  <c:v>5.55</c:v>
                </c:pt>
                <c:pt idx="135">
                  <c:v>5.5750000000000002</c:v>
                </c:pt>
                <c:pt idx="136">
                  <c:v>5.6</c:v>
                </c:pt>
                <c:pt idx="137">
                  <c:v>5.6</c:v>
                </c:pt>
                <c:pt idx="138">
                  <c:v>5.6</c:v>
                </c:pt>
                <c:pt idx="139">
                  <c:v>5.6</c:v>
                </c:pt>
                <c:pt idx="140">
                  <c:v>5.6</c:v>
                </c:pt>
                <c:pt idx="141">
                  <c:v>5.6</c:v>
                </c:pt>
                <c:pt idx="142">
                  <c:v>5.6</c:v>
                </c:pt>
                <c:pt idx="143">
                  <c:v>5.55</c:v>
                </c:pt>
                <c:pt idx="144">
                  <c:v>5.5</c:v>
                </c:pt>
                <c:pt idx="145">
                  <c:v>5.45</c:v>
                </c:pt>
                <c:pt idx="146">
                  <c:v>5.45</c:v>
                </c:pt>
                <c:pt idx="147">
                  <c:v>5.45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5.375</c:v>
                </c:pt>
                <c:pt idx="152">
                  <c:v>5.375</c:v>
                </c:pt>
                <c:pt idx="153">
                  <c:v>5.375</c:v>
                </c:pt>
                <c:pt idx="154">
                  <c:v>5.375</c:v>
                </c:pt>
                <c:pt idx="155">
                  <c:v>5.375</c:v>
                </c:pt>
                <c:pt idx="156">
                  <c:v>5.4749999999999996</c:v>
                </c:pt>
                <c:pt idx="157">
                  <c:v>5.4749999999999996</c:v>
                </c:pt>
                <c:pt idx="158">
                  <c:v>5.4249999999999998</c:v>
                </c:pt>
                <c:pt idx="159">
                  <c:v>5.4249999999999998</c:v>
                </c:pt>
                <c:pt idx="160">
                  <c:v>5.4249999999999998</c:v>
                </c:pt>
                <c:pt idx="161">
                  <c:v>5.4249999999999998</c:v>
                </c:pt>
                <c:pt idx="162">
                  <c:v>5.45</c:v>
                </c:pt>
                <c:pt idx="163">
                  <c:v>5.45</c:v>
                </c:pt>
                <c:pt idx="164">
                  <c:v>5.45</c:v>
                </c:pt>
                <c:pt idx="165">
                  <c:v>5.5250000000000004</c:v>
                </c:pt>
                <c:pt idx="166">
                  <c:v>5.45</c:v>
                </c:pt>
                <c:pt idx="167">
                  <c:v>5.45</c:v>
                </c:pt>
                <c:pt idx="168">
                  <c:v>5.45</c:v>
                </c:pt>
                <c:pt idx="169">
                  <c:v>5.45</c:v>
                </c:pt>
                <c:pt idx="170">
                  <c:v>5.5</c:v>
                </c:pt>
                <c:pt idx="171">
                  <c:v>5.5</c:v>
                </c:pt>
                <c:pt idx="172">
                  <c:v>5.5</c:v>
                </c:pt>
                <c:pt idx="173">
                  <c:v>5.5</c:v>
                </c:pt>
                <c:pt idx="174">
                  <c:v>5.5</c:v>
                </c:pt>
                <c:pt idx="175">
                  <c:v>5.5</c:v>
                </c:pt>
                <c:pt idx="176">
                  <c:v>5.5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5.45</c:v>
                </c:pt>
                <c:pt idx="181">
                  <c:v>5.45</c:v>
                </c:pt>
                <c:pt idx="182">
                  <c:v>5.45</c:v>
                </c:pt>
                <c:pt idx="183">
                  <c:v>5.45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5.5750000000000002</c:v>
                </c:pt>
                <c:pt idx="198">
                  <c:v>5.5750000000000002</c:v>
                </c:pt>
                <c:pt idx="199">
                  <c:v>5.5750000000000002</c:v>
                </c:pt>
                <c:pt idx="200">
                  <c:v>5.6</c:v>
                </c:pt>
                <c:pt idx="201">
                  <c:v>5.6</c:v>
                </c:pt>
                <c:pt idx="202">
                  <c:v>5.6</c:v>
                </c:pt>
                <c:pt idx="203">
                  <c:v>5.6</c:v>
                </c:pt>
                <c:pt idx="204">
                  <c:v>5.625</c:v>
                </c:pt>
                <c:pt idx="205">
                  <c:v>5.625</c:v>
                </c:pt>
                <c:pt idx="206">
                  <c:v>5.6749999999999998</c:v>
                </c:pt>
                <c:pt idx="207">
                  <c:v>5.7750000000000004</c:v>
                </c:pt>
                <c:pt idx="208">
                  <c:v>5.8250000000000002</c:v>
                </c:pt>
                <c:pt idx="209">
                  <c:v>5.8250000000000002</c:v>
                </c:pt>
                <c:pt idx="210">
                  <c:v>5.8250000000000002</c:v>
                </c:pt>
                <c:pt idx="211">
                  <c:v>5.875</c:v>
                </c:pt>
                <c:pt idx="212">
                  <c:v>5.875</c:v>
                </c:pt>
                <c:pt idx="213">
                  <c:v>5.9</c:v>
                </c:pt>
                <c:pt idx="214">
                  <c:v>5.95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6.1</c:v>
                </c:pt>
                <c:pt idx="219">
                  <c:v>6.15</c:v>
                </c:pt>
                <c:pt idx="220">
                  <c:v>6.15</c:v>
                </c:pt>
                <c:pt idx="221">
                  <c:v>6.2</c:v>
                </c:pt>
                <c:pt idx="222">
                  <c:v>6.25</c:v>
                </c:pt>
                <c:pt idx="223">
                  <c:v>6.25</c:v>
                </c:pt>
                <c:pt idx="224">
                  <c:v>6.25</c:v>
                </c:pt>
                <c:pt idx="225">
                  <c:v>6.25</c:v>
                </c:pt>
                <c:pt idx="226">
                  <c:v>6.25</c:v>
                </c:pt>
                <c:pt idx="227">
                  <c:v>6.2750000000000004</c:v>
                </c:pt>
                <c:pt idx="228">
                  <c:v>6.25</c:v>
                </c:pt>
                <c:pt idx="229">
                  <c:v>6.25</c:v>
                </c:pt>
                <c:pt idx="230">
                  <c:v>6.25</c:v>
                </c:pt>
                <c:pt idx="231">
                  <c:v>6.25</c:v>
                </c:pt>
                <c:pt idx="232">
                  <c:v>6.15</c:v>
                </c:pt>
                <c:pt idx="233">
                  <c:v>6.125</c:v>
                </c:pt>
                <c:pt idx="234">
                  <c:v>6.125</c:v>
                </c:pt>
                <c:pt idx="235">
                  <c:v>6.0750000000000002</c:v>
                </c:pt>
                <c:pt idx="236">
                  <c:v>6.0750000000000002</c:v>
                </c:pt>
                <c:pt idx="237">
                  <c:v>6.0750000000000002</c:v>
                </c:pt>
                <c:pt idx="238">
                  <c:v>6.0750000000000002</c:v>
                </c:pt>
                <c:pt idx="239">
                  <c:v>6.0750000000000002</c:v>
                </c:pt>
                <c:pt idx="240">
                  <c:v>6.1</c:v>
                </c:pt>
                <c:pt idx="241">
                  <c:v>6.2</c:v>
                </c:pt>
                <c:pt idx="242">
                  <c:v>6.15</c:v>
                </c:pt>
                <c:pt idx="243">
                  <c:v>6.15</c:v>
                </c:pt>
                <c:pt idx="244">
                  <c:v>6.15</c:v>
                </c:pt>
                <c:pt idx="245">
                  <c:v>6.15</c:v>
                </c:pt>
                <c:pt idx="246">
                  <c:v>6.2</c:v>
                </c:pt>
                <c:pt idx="247">
                  <c:v>6.2</c:v>
                </c:pt>
                <c:pt idx="248">
                  <c:v>6.25</c:v>
                </c:pt>
                <c:pt idx="249">
                  <c:v>6.2750000000000004</c:v>
                </c:pt>
                <c:pt idx="250">
                  <c:v>6.4249999999999998</c:v>
                </c:pt>
                <c:pt idx="251">
                  <c:v>6.4249999999999998</c:v>
                </c:pt>
                <c:pt idx="252">
                  <c:v>6.4249999999999998</c:v>
                </c:pt>
                <c:pt idx="253">
                  <c:v>6.55</c:v>
                </c:pt>
                <c:pt idx="254">
                  <c:v>6.55</c:v>
                </c:pt>
                <c:pt idx="255">
                  <c:v>6.75</c:v>
                </c:pt>
                <c:pt idx="256">
                  <c:v>6.85</c:v>
                </c:pt>
                <c:pt idx="257">
                  <c:v>7.05</c:v>
                </c:pt>
                <c:pt idx="258">
                  <c:v>7.05</c:v>
                </c:pt>
                <c:pt idx="259">
                  <c:v>7.05</c:v>
                </c:pt>
                <c:pt idx="260">
                  <c:v>7.65</c:v>
                </c:pt>
                <c:pt idx="261">
                  <c:v>7.65</c:v>
                </c:pt>
                <c:pt idx="262">
                  <c:v>7.7</c:v>
                </c:pt>
                <c:pt idx="263">
                  <c:v>7.7</c:v>
                </c:pt>
                <c:pt idx="264">
                  <c:v>7.8</c:v>
                </c:pt>
                <c:pt idx="265">
                  <c:v>7.8</c:v>
                </c:pt>
                <c:pt idx="266">
                  <c:v>7.8</c:v>
                </c:pt>
                <c:pt idx="267">
                  <c:v>7.85</c:v>
                </c:pt>
                <c:pt idx="268">
                  <c:v>8.15</c:v>
                </c:pt>
                <c:pt idx="269">
                  <c:v>8.15</c:v>
                </c:pt>
                <c:pt idx="270">
                  <c:v>8.1999999999999993</c:v>
                </c:pt>
                <c:pt idx="271">
                  <c:v>8.4</c:v>
                </c:pt>
                <c:pt idx="272">
                  <c:v>8.4</c:v>
                </c:pt>
                <c:pt idx="273">
                  <c:v>8.4</c:v>
                </c:pt>
                <c:pt idx="274">
                  <c:v>8.5</c:v>
                </c:pt>
                <c:pt idx="275">
                  <c:v>8.5</c:v>
                </c:pt>
                <c:pt idx="276">
                  <c:v>8.5</c:v>
                </c:pt>
                <c:pt idx="277">
                  <c:v>8.5500000000000007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8.6999999999999993</c:v>
                </c:pt>
                <c:pt idx="282">
                  <c:v>8.6999999999999993</c:v>
                </c:pt>
                <c:pt idx="283">
                  <c:v>8.6999999999999993</c:v>
                </c:pt>
                <c:pt idx="284">
                  <c:v>8.6999999999999993</c:v>
                </c:pt>
                <c:pt idx="285">
                  <c:v>8.6999999999999993</c:v>
                </c:pt>
                <c:pt idx="286">
                  <c:v>8.6999999999999993</c:v>
                </c:pt>
                <c:pt idx="287">
                  <c:v>8.6999999999999993</c:v>
                </c:pt>
                <c:pt idx="288">
                  <c:v>8.9499999999999993</c:v>
                </c:pt>
                <c:pt idx="289">
                  <c:v>8.9499999999999993</c:v>
                </c:pt>
                <c:pt idx="290">
                  <c:v>8.9499999999999993</c:v>
                </c:pt>
                <c:pt idx="291">
                  <c:v>8.9</c:v>
                </c:pt>
                <c:pt idx="292">
                  <c:v>8.85</c:v>
                </c:pt>
                <c:pt idx="293">
                  <c:v>8.85</c:v>
                </c:pt>
                <c:pt idx="294">
                  <c:v>8.85</c:v>
                </c:pt>
                <c:pt idx="295">
                  <c:v>8.8000000000000007</c:v>
                </c:pt>
                <c:pt idx="296">
                  <c:v>8.8000000000000007</c:v>
                </c:pt>
                <c:pt idx="297">
                  <c:v>8.75</c:v>
                </c:pt>
                <c:pt idx="298">
                  <c:v>8.85</c:v>
                </c:pt>
                <c:pt idx="299">
                  <c:v>9.0749999999999993</c:v>
                </c:pt>
                <c:pt idx="300">
                  <c:v>9.0749999999999993</c:v>
                </c:pt>
                <c:pt idx="301">
                  <c:v>9.0749999999999993</c:v>
                </c:pt>
                <c:pt idx="302">
                  <c:v>9.0749999999999993</c:v>
                </c:pt>
                <c:pt idx="303">
                  <c:v>9.125</c:v>
                </c:pt>
                <c:pt idx="304">
                  <c:v>9.125</c:v>
                </c:pt>
                <c:pt idx="305">
                  <c:v>9.35</c:v>
                </c:pt>
                <c:pt idx="306">
                  <c:v>9.35</c:v>
                </c:pt>
                <c:pt idx="307">
                  <c:v>9.35</c:v>
                </c:pt>
                <c:pt idx="308">
                  <c:v>9.35</c:v>
                </c:pt>
                <c:pt idx="309">
                  <c:v>9.35</c:v>
                </c:pt>
                <c:pt idx="310">
                  <c:v>9.35</c:v>
                </c:pt>
                <c:pt idx="311">
                  <c:v>9.375</c:v>
                </c:pt>
                <c:pt idx="312">
                  <c:v>9.375</c:v>
                </c:pt>
                <c:pt idx="313">
                  <c:v>9.65</c:v>
                </c:pt>
                <c:pt idx="314">
                  <c:v>9.65</c:v>
                </c:pt>
                <c:pt idx="315">
                  <c:v>9.65</c:v>
                </c:pt>
                <c:pt idx="316">
                  <c:v>9.6999999999999993</c:v>
                </c:pt>
                <c:pt idx="317">
                  <c:v>9.6999999999999993</c:v>
                </c:pt>
                <c:pt idx="318">
                  <c:v>9.5749999999999993</c:v>
                </c:pt>
                <c:pt idx="319">
                  <c:v>9.6750000000000007</c:v>
                </c:pt>
                <c:pt idx="320">
                  <c:v>9.6750000000000007</c:v>
                </c:pt>
                <c:pt idx="321">
                  <c:v>9.6750000000000007</c:v>
                </c:pt>
                <c:pt idx="322">
                  <c:v>9.6750000000000007</c:v>
                </c:pt>
                <c:pt idx="323">
                  <c:v>9.6750000000000007</c:v>
                </c:pt>
                <c:pt idx="324">
                  <c:v>9.6999999999999993</c:v>
                </c:pt>
                <c:pt idx="325">
                  <c:v>9.6999999999999993</c:v>
                </c:pt>
                <c:pt idx="326">
                  <c:v>9.75</c:v>
                </c:pt>
                <c:pt idx="327">
                  <c:v>9.8000000000000007</c:v>
                </c:pt>
                <c:pt idx="328">
                  <c:v>9.8000000000000007</c:v>
                </c:pt>
                <c:pt idx="329">
                  <c:v>9.8000000000000007</c:v>
                </c:pt>
                <c:pt idx="330">
                  <c:v>9.85</c:v>
                </c:pt>
                <c:pt idx="331">
                  <c:v>9.85</c:v>
                </c:pt>
                <c:pt idx="332">
                  <c:v>9.9</c:v>
                </c:pt>
                <c:pt idx="333">
                  <c:v>9.9</c:v>
                </c:pt>
                <c:pt idx="334">
                  <c:v>9.9</c:v>
                </c:pt>
                <c:pt idx="335">
                  <c:v>9.9</c:v>
                </c:pt>
                <c:pt idx="336">
                  <c:v>9.9</c:v>
                </c:pt>
                <c:pt idx="337">
                  <c:v>9.9</c:v>
                </c:pt>
                <c:pt idx="338">
                  <c:v>9.9499999999999993</c:v>
                </c:pt>
                <c:pt idx="339">
                  <c:v>9.9499999999999993</c:v>
                </c:pt>
                <c:pt idx="340">
                  <c:v>10.050000000000001</c:v>
                </c:pt>
                <c:pt idx="341">
                  <c:v>10.050000000000001</c:v>
                </c:pt>
                <c:pt idx="342">
                  <c:v>10.050000000000001</c:v>
                </c:pt>
                <c:pt idx="343">
                  <c:v>10.050000000000001</c:v>
                </c:pt>
                <c:pt idx="344">
                  <c:v>10.1</c:v>
                </c:pt>
                <c:pt idx="345">
                  <c:v>10.199999999999999</c:v>
                </c:pt>
                <c:pt idx="346">
                  <c:v>10.5</c:v>
                </c:pt>
                <c:pt idx="347">
                  <c:v>10.5</c:v>
                </c:pt>
                <c:pt idx="348">
                  <c:v>10.7</c:v>
                </c:pt>
                <c:pt idx="349">
                  <c:v>10.7</c:v>
                </c:pt>
                <c:pt idx="350">
                  <c:v>10.7</c:v>
                </c:pt>
                <c:pt idx="351">
                  <c:v>10.8</c:v>
                </c:pt>
                <c:pt idx="352">
                  <c:v>10.85</c:v>
                </c:pt>
                <c:pt idx="353">
                  <c:v>10.975</c:v>
                </c:pt>
                <c:pt idx="354">
                  <c:v>11.074999999999999</c:v>
                </c:pt>
                <c:pt idx="355">
                  <c:v>11.074999999999999</c:v>
                </c:pt>
                <c:pt idx="356">
                  <c:v>11.074999999999999</c:v>
                </c:pt>
                <c:pt idx="357">
                  <c:v>11.074999999999999</c:v>
                </c:pt>
                <c:pt idx="358">
                  <c:v>11.074999999999999</c:v>
                </c:pt>
                <c:pt idx="359">
                  <c:v>11.175000000000001</c:v>
                </c:pt>
                <c:pt idx="360">
                  <c:v>11.2</c:v>
                </c:pt>
                <c:pt idx="361">
                  <c:v>11.2</c:v>
                </c:pt>
                <c:pt idx="362">
                  <c:v>11.2</c:v>
                </c:pt>
                <c:pt idx="363">
                  <c:v>11.2</c:v>
                </c:pt>
                <c:pt idx="364">
                  <c:v>11.2</c:v>
                </c:pt>
                <c:pt idx="365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3DF-A82D-C40629C2D72F}"/>
            </c:ext>
          </c:extLst>
        </c:ser>
        <c:ser>
          <c:idx val="9"/>
          <c:order val="9"/>
          <c:tx>
            <c:strRef>
              <c:f>'Calendar Daily JKM Chart'!$F$31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Chart'!$F$37:$F$402</c:f>
              <c:numCache>
                <c:formatCode>General</c:formatCode>
                <c:ptCount val="366"/>
                <c:pt idx="0">
                  <c:v>11.2</c:v>
                </c:pt>
                <c:pt idx="1">
                  <c:v>11.2</c:v>
                </c:pt>
                <c:pt idx="2">
                  <c:v>11.2</c:v>
                </c:pt>
                <c:pt idx="3">
                  <c:v>11.2</c:v>
                </c:pt>
                <c:pt idx="4">
                  <c:v>11.25</c:v>
                </c:pt>
                <c:pt idx="5">
                  <c:v>11.25</c:v>
                </c:pt>
                <c:pt idx="6">
                  <c:v>11.25</c:v>
                </c:pt>
                <c:pt idx="7">
                  <c:v>11.3</c:v>
                </c:pt>
                <c:pt idx="8">
                  <c:v>11.35</c:v>
                </c:pt>
                <c:pt idx="9">
                  <c:v>11.425000000000001</c:v>
                </c:pt>
                <c:pt idx="10">
                  <c:v>11.55</c:v>
                </c:pt>
                <c:pt idx="11">
                  <c:v>11.65</c:v>
                </c:pt>
                <c:pt idx="12">
                  <c:v>11.65</c:v>
                </c:pt>
                <c:pt idx="13">
                  <c:v>11.65</c:v>
                </c:pt>
                <c:pt idx="14">
                  <c:v>11.7</c:v>
                </c:pt>
                <c:pt idx="15">
                  <c:v>10.45</c:v>
                </c:pt>
                <c:pt idx="16">
                  <c:v>10.5</c:v>
                </c:pt>
                <c:pt idx="17">
                  <c:v>10.55</c:v>
                </c:pt>
                <c:pt idx="18">
                  <c:v>10.55</c:v>
                </c:pt>
                <c:pt idx="19">
                  <c:v>10.55</c:v>
                </c:pt>
                <c:pt idx="20">
                  <c:v>10.55</c:v>
                </c:pt>
                <c:pt idx="21">
                  <c:v>10.525</c:v>
                </c:pt>
                <c:pt idx="22">
                  <c:v>10.324999999999999</c:v>
                </c:pt>
                <c:pt idx="23">
                  <c:v>10.324999999999999</c:v>
                </c:pt>
                <c:pt idx="24">
                  <c:v>10.324999999999999</c:v>
                </c:pt>
                <c:pt idx="25">
                  <c:v>10.324999999999999</c:v>
                </c:pt>
                <c:pt idx="26">
                  <c:v>10.324999999999999</c:v>
                </c:pt>
                <c:pt idx="27">
                  <c:v>10.324999999999999</c:v>
                </c:pt>
                <c:pt idx="28">
                  <c:v>10.375</c:v>
                </c:pt>
                <c:pt idx="29">
                  <c:v>10.375</c:v>
                </c:pt>
                <c:pt idx="30">
                  <c:v>10.275</c:v>
                </c:pt>
                <c:pt idx="31">
                  <c:v>10.275</c:v>
                </c:pt>
                <c:pt idx="32">
                  <c:v>10.275</c:v>
                </c:pt>
                <c:pt idx="33">
                  <c:v>10.275</c:v>
                </c:pt>
                <c:pt idx="34">
                  <c:v>10.275</c:v>
                </c:pt>
                <c:pt idx="35">
                  <c:v>10.45</c:v>
                </c:pt>
                <c:pt idx="36">
                  <c:v>10.625</c:v>
                </c:pt>
                <c:pt idx="37">
                  <c:v>10.625</c:v>
                </c:pt>
                <c:pt idx="38">
                  <c:v>10.625</c:v>
                </c:pt>
                <c:pt idx="39">
                  <c:v>10.6</c:v>
                </c:pt>
                <c:pt idx="40">
                  <c:v>10.6</c:v>
                </c:pt>
                <c:pt idx="41">
                  <c:v>10.6</c:v>
                </c:pt>
                <c:pt idx="42">
                  <c:v>10.5</c:v>
                </c:pt>
                <c:pt idx="43">
                  <c:v>10.5</c:v>
                </c:pt>
                <c:pt idx="44">
                  <c:v>10.5</c:v>
                </c:pt>
                <c:pt idx="45">
                  <c:v>10.5</c:v>
                </c:pt>
                <c:pt idx="46">
                  <c:v>10.5</c:v>
                </c:pt>
                <c:pt idx="47">
                  <c:v>10.5</c:v>
                </c:pt>
                <c:pt idx="48">
                  <c:v>10.5</c:v>
                </c:pt>
                <c:pt idx="49">
                  <c:v>8.0749999999999993</c:v>
                </c:pt>
                <c:pt idx="50">
                  <c:v>8.125</c:v>
                </c:pt>
                <c:pt idx="51">
                  <c:v>8.1999999999999993</c:v>
                </c:pt>
                <c:pt idx="52">
                  <c:v>8.2750000000000004</c:v>
                </c:pt>
                <c:pt idx="53">
                  <c:v>8.2750000000000004</c:v>
                </c:pt>
                <c:pt idx="54">
                  <c:v>8.2750000000000004</c:v>
                </c:pt>
                <c:pt idx="55">
                  <c:v>8.2750000000000004</c:v>
                </c:pt>
                <c:pt idx="56">
                  <c:v>8.2750000000000004</c:v>
                </c:pt>
                <c:pt idx="57">
                  <c:v>8.2750000000000004</c:v>
                </c:pt>
                <c:pt idx="58">
                  <c:v>8.2249999999999996</c:v>
                </c:pt>
                <c:pt idx="59">
                  <c:v>8.3249999999999993</c:v>
                </c:pt>
                <c:pt idx="60">
                  <c:v>8.4749999999999996</c:v>
                </c:pt>
                <c:pt idx="61">
                  <c:v>8.4749999999999996</c:v>
                </c:pt>
                <c:pt idx="62">
                  <c:v>8.4749999999999996</c:v>
                </c:pt>
                <c:pt idx="63">
                  <c:v>8.625</c:v>
                </c:pt>
                <c:pt idx="64">
                  <c:v>8.6750000000000007</c:v>
                </c:pt>
                <c:pt idx="65">
                  <c:v>8.6750000000000007</c:v>
                </c:pt>
                <c:pt idx="66">
                  <c:v>8.6999999999999993</c:v>
                </c:pt>
                <c:pt idx="67">
                  <c:v>8.6999999999999993</c:v>
                </c:pt>
                <c:pt idx="68">
                  <c:v>8.6999999999999993</c:v>
                </c:pt>
                <c:pt idx="69">
                  <c:v>8.6999999999999993</c:v>
                </c:pt>
                <c:pt idx="70">
                  <c:v>8.6999999999999993</c:v>
                </c:pt>
                <c:pt idx="71">
                  <c:v>8.5</c:v>
                </c:pt>
                <c:pt idx="72">
                  <c:v>8.3000000000000007</c:v>
                </c:pt>
                <c:pt idx="73">
                  <c:v>8.15</c:v>
                </c:pt>
                <c:pt idx="74">
                  <c:v>7.5250000000000004</c:v>
                </c:pt>
                <c:pt idx="75">
                  <c:v>7.5250000000000004</c:v>
                </c:pt>
                <c:pt idx="76">
                  <c:v>7.5250000000000004</c:v>
                </c:pt>
                <c:pt idx="77">
                  <c:v>7.5250000000000004</c:v>
                </c:pt>
                <c:pt idx="78">
                  <c:v>7.375</c:v>
                </c:pt>
                <c:pt idx="79">
                  <c:v>7.1749999999999998</c:v>
                </c:pt>
                <c:pt idx="80">
                  <c:v>7.0750000000000002</c:v>
                </c:pt>
                <c:pt idx="81">
                  <c:v>7.05</c:v>
                </c:pt>
                <c:pt idx="82">
                  <c:v>7.05</c:v>
                </c:pt>
                <c:pt idx="83">
                  <c:v>7.05</c:v>
                </c:pt>
                <c:pt idx="84">
                  <c:v>7.05</c:v>
                </c:pt>
                <c:pt idx="85">
                  <c:v>7.05</c:v>
                </c:pt>
                <c:pt idx="86">
                  <c:v>7.05</c:v>
                </c:pt>
                <c:pt idx="87">
                  <c:v>7.0750000000000002</c:v>
                </c:pt>
                <c:pt idx="88">
                  <c:v>7.0750000000000002</c:v>
                </c:pt>
                <c:pt idx="89">
                  <c:v>7.0750000000000002</c:v>
                </c:pt>
                <c:pt idx="90">
                  <c:v>7.0750000000000002</c:v>
                </c:pt>
                <c:pt idx="91">
                  <c:v>7.0750000000000002</c:v>
                </c:pt>
                <c:pt idx="92">
                  <c:v>7.1</c:v>
                </c:pt>
                <c:pt idx="93">
                  <c:v>7.1</c:v>
                </c:pt>
                <c:pt idx="94">
                  <c:v>7.125</c:v>
                </c:pt>
                <c:pt idx="95">
                  <c:v>7.125</c:v>
                </c:pt>
                <c:pt idx="96">
                  <c:v>7.125</c:v>
                </c:pt>
                <c:pt idx="97">
                  <c:v>7.125</c:v>
                </c:pt>
                <c:pt idx="98">
                  <c:v>7.125</c:v>
                </c:pt>
                <c:pt idx="99">
                  <c:v>7.2249999999999996</c:v>
                </c:pt>
                <c:pt idx="100">
                  <c:v>7.2249999999999996</c:v>
                </c:pt>
                <c:pt idx="101">
                  <c:v>7.2249999999999996</c:v>
                </c:pt>
                <c:pt idx="102">
                  <c:v>7.2750000000000004</c:v>
                </c:pt>
                <c:pt idx="103">
                  <c:v>7.2750000000000004</c:v>
                </c:pt>
                <c:pt idx="104">
                  <c:v>7.2750000000000004</c:v>
                </c:pt>
                <c:pt idx="105">
                  <c:v>7.6</c:v>
                </c:pt>
                <c:pt idx="106">
                  <c:v>7.6</c:v>
                </c:pt>
                <c:pt idx="107">
                  <c:v>7.6</c:v>
                </c:pt>
                <c:pt idx="108">
                  <c:v>7.5250000000000004</c:v>
                </c:pt>
                <c:pt idx="109">
                  <c:v>7.5750000000000002</c:v>
                </c:pt>
                <c:pt idx="110">
                  <c:v>7.5750000000000002</c:v>
                </c:pt>
                <c:pt idx="111">
                  <c:v>7.5750000000000002</c:v>
                </c:pt>
                <c:pt idx="112">
                  <c:v>7.625</c:v>
                </c:pt>
                <c:pt idx="113">
                  <c:v>8.0250000000000004</c:v>
                </c:pt>
                <c:pt idx="114">
                  <c:v>8.0250000000000004</c:v>
                </c:pt>
                <c:pt idx="115">
                  <c:v>7.9749999999999996</c:v>
                </c:pt>
                <c:pt idx="116">
                  <c:v>8.125</c:v>
                </c:pt>
                <c:pt idx="117">
                  <c:v>8.125</c:v>
                </c:pt>
                <c:pt idx="118">
                  <c:v>8.125</c:v>
                </c:pt>
                <c:pt idx="119">
                  <c:v>8.1750000000000007</c:v>
                </c:pt>
                <c:pt idx="120">
                  <c:v>8.1750000000000007</c:v>
                </c:pt>
                <c:pt idx="121">
                  <c:v>8.1750000000000007</c:v>
                </c:pt>
                <c:pt idx="122">
                  <c:v>8.0749999999999993</c:v>
                </c:pt>
                <c:pt idx="123">
                  <c:v>8.0749999999999993</c:v>
                </c:pt>
                <c:pt idx="124">
                  <c:v>8.0749999999999993</c:v>
                </c:pt>
                <c:pt idx="125">
                  <c:v>8.0749999999999993</c:v>
                </c:pt>
                <c:pt idx="126">
                  <c:v>8.0749999999999993</c:v>
                </c:pt>
                <c:pt idx="127">
                  <c:v>8.0749999999999993</c:v>
                </c:pt>
                <c:pt idx="128">
                  <c:v>8.125</c:v>
                </c:pt>
                <c:pt idx="129">
                  <c:v>8.125</c:v>
                </c:pt>
                <c:pt idx="130">
                  <c:v>8.2750000000000004</c:v>
                </c:pt>
                <c:pt idx="131">
                  <c:v>8.2750000000000004</c:v>
                </c:pt>
                <c:pt idx="132">
                  <c:v>8.2750000000000004</c:v>
                </c:pt>
                <c:pt idx="133">
                  <c:v>8.2750000000000004</c:v>
                </c:pt>
                <c:pt idx="134">
                  <c:v>8.2750000000000004</c:v>
                </c:pt>
                <c:pt idx="135">
                  <c:v>8.5500000000000007</c:v>
                </c:pt>
                <c:pt idx="136">
                  <c:v>8.6999999999999993</c:v>
                </c:pt>
                <c:pt idx="137">
                  <c:v>8.8000000000000007</c:v>
                </c:pt>
                <c:pt idx="138">
                  <c:v>8.8000000000000007</c:v>
                </c:pt>
                <c:pt idx="139">
                  <c:v>8.8000000000000007</c:v>
                </c:pt>
                <c:pt idx="140">
                  <c:v>9</c:v>
                </c:pt>
                <c:pt idx="141">
                  <c:v>9.15</c:v>
                </c:pt>
                <c:pt idx="142">
                  <c:v>9.15</c:v>
                </c:pt>
                <c:pt idx="143">
                  <c:v>9.35</c:v>
                </c:pt>
                <c:pt idx="144">
                  <c:v>9.5500000000000007</c:v>
                </c:pt>
                <c:pt idx="145">
                  <c:v>9.5500000000000007</c:v>
                </c:pt>
                <c:pt idx="146">
                  <c:v>9.5500000000000007</c:v>
                </c:pt>
                <c:pt idx="147">
                  <c:v>9.5500000000000007</c:v>
                </c:pt>
                <c:pt idx="148">
                  <c:v>9.5500000000000007</c:v>
                </c:pt>
                <c:pt idx="149">
                  <c:v>9.5</c:v>
                </c:pt>
                <c:pt idx="150">
                  <c:v>9.5</c:v>
                </c:pt>
                <c:pt idx="151">
                  <c:v>9.6</c:v>
                </c:pt>
                <c:pt idx="152">
                  <c:v>9.6</c:v>
                </c:pt>
                <c:pt idx="153">
                  <c:v>9.6</c:v>
                </c:pt>
                <c:pt idx="154">
                  <c:v>9.6999999999999993</c:v>
                </c:pt>
                <c:pt idx="155">
                  <c:v>9.8249999999999993</c:v>
                </c:pt>
                <c:pt idx="156">
                  <c:v>9.875</c:v>
                </c:pt>
                <c:pt idx="157">
                  <c:v>9.9499999999999993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10.1</c:v>
                </c:pt>
                <c:pt idx="162">
                  <c:v>10.15</c:v>
                </c:pt>
                <c:pt idx="163">
                  <c:v>10.5</c:v>
                </c:pt>
                <c:pt idx="164">
                  <c:v>11.45</c:v>
                </c:pt>
                <c:pt idx="165">
                  <c:v>11.45</c:v>
                </c:pt>
                <c:pt idx="166">
                  <c:v>11.45</c:v>
                </c:pt>
                <c:pt idx="167">
                  <c:v>11.45</c:v>
                </c:pt>
                <c:pt idx="168">
                  <c:v>11.15</c:v>
                </c:pt>
                <c:pt idx="169">
                  <c:v>11.2</c:v>
                </c:pt>
                <c:pt idx="170">
                  <c:v>11.2</c:v>
                </c:pt>
                <c:pt idx="171">
                  <c:v>11</c:v>
                </c:pt>
                <c:pt idx="172">
                  <c:v>10.6</c:v>
                </c:pt>
                <c:pt idx="173">
                  <c:v>10.6</c:v>
                </c:pt>
                <c:pt idx="174">
                  <c:v>10.6</c:v>
                </c:pt>
                <c:pt idx="175">
                  <c:v>10.3</c:v>
                </c:pt>
                <c:pt idx="176">
                  <c:v>10.3</c:v>
                </c:pt>
                <c:pt idx="177">
                  <c:v>10.3</c:v>
                </c:pt>
                <c:pt idx="178">
                  <c:v>10.3</c:v>
                </c:pt>
                <c:pt idx="179">
                  <c:v>10.3</c:v>
                </c:pt>
                <c:pt idx="180">
                  <c:v>10.3</c:v>
                </c:pt>
                <c:pt idx="181">
                  <c:v>10.3</c:v>
                </c:pt>
                <c:pt idx="182">
                  <c:v>10.35</c:v>
                </c:pt>
                <c:pt idx="183">
                  <c:v>10.35</c:v>
                </c:pt>
                <c:pt idx="184">
                  <c:v>10.4</c:v>
                </c:pt>
                <c:pt idx="185">
                  <c:v>10.4</c:v>
                </c:pt>
                <c:pt idx="186">
                  <c:v>10.4</c:v>
                </c:pt>
                <c:pt idx="187">
                  <c:v>10.4</c:v>
                </c:pt>
                <c:pt idx="188">
                  <c:v>10.4</c:v>
                </c:pt>
                <c:pt idx="189">
                  <c:v>10.4</c:v>
                </c:pt>
                <c:pt idx="190">
                  <c:v>10.3</c:v>
                </c:pt>
                <c:pt idx="191">
                  <c:v>10.1</c:v>
                </c:pt>
                <c:pt idx="192">
                  <c:v>10</c:v>
                </c:pt>
                <c:pt idx="193">
                  <c:v>9.75</c:v>
                </c:pt>
                <c:pt idx="194">
                  <c:v>9.75</c:v>
                </c:pt>
                <c:pt idx="195">
                  <c:v>9.75</c:v>
                </c:pt>
                <c:pt idx="196">
                  <c:v>9.5</c:v>
                </c:pt>
                <c:pt idx="197">
                  <c:v>9.4499999999999993</c:v>
                </c:pt>
                <c:pt idx="198">
                  <c:v>9.4499999999999993</c:v>
                </c:pt>
                <c:pt idx="199">
                  <c:v>9.2789999999999999</c:v>
                </c:pt>
                <c:pt idx="200">
                  <c:v>9.3000000000000007</c:v>
                </c:pt>
                <c:pt idx="201">
                  <c:v>9.3000000000000007</c:v>
                </c:pt>
                <c:pt idx="202">
                  <c:v>9.3000000000000007</c:v>
                </c:pt>
                <c:pt idx="203">
                  <c:v>9.4749999999999996</c:v>
                </c:pt>
                <c:pt idx="204">
                  <c:v>9.5749999999999993</c:v>
                </c:pt>
                <c:pt idx="205">
                  <c:v>9.7249999999999996</c:v>
                </c:pt>
                <c:pt idx="206">
                  <c:v>9.7750000000000004</c:v>
                </c:pt>
                <c:pt idx="207">
                  <c:v>9.7579999999999991</c:v>
                </c:pt>
                <c:pt idx="208">
                  <c:v>9.7579999999999991</c:v>
                </c:pt>
                <c:pt idx="209">
                  <c:v>9.7579999999999991</c:v>
                </c:pt>
                <c:pt idx="210">
                  <c:v>9.7750000000000004</c:v>
                </c:pt>
                <c:pt idx="211">
                  <c:v>9.875</c:v>
                </c:pt>
                <c:pt idx="212">
                  <c:v>9.9749999999999996</c:v>
                </c:pt>
                <c:pt idx="213">
                  <c:v>10.074999999999999</c:v>
                </c:pt>
                <c:pt idx="214">
                  <c:v>10.1</c:v>
                </c:pt>
                <c:pt idx="215">
                  <c:v>10.1</c:v>
                </c:pt>
                <c:pt idx="216">
                  <c:v>10.1</c:v>
                </c:pt>
                <c:pt idx="217">
                  <c:v>10.1</c:v>
                </c:pt>
                <c:pt idx="218">
                  <c:v>10.125</c:v>
                </c:pt>
                <c:pt idx="219">
                  <c:v>10.175000000000001</c:v>
                </c:pt>
                <c:pt idx="220">
                  <c:v>10.175000000000001</c:v>
                </c:pt>
                <c:pt idx="221">
                  <c:v>10.275</c:v>
                </c:pt>
                <c:pt idx="222">
                  <c:v>10.275</c:v>
                </c:pt>
                <c:pt idx="223">
                  <c:v>10.275</c:v>
                </c:pt>
                <c:pt idx="224">
                  <c:v>10.375</c:v>
                </c:pt>
                <c:pt idx="225">
                  <c:v>10.425000000000001</c:v>
                </c:pt>
                <c:pt idx="226">
                  <c:v>10.574999999999999</c:v>
                </c:pt>
                <c:pt idx="227">
                  <c:v>11.212</c:v>
                </c:pt>
                <c:pt idx="228">
                  <c:v>11.225</c:v>
                </c:pt>
                <c:pt idx="229">
                  <c:v>11.225</c:v>
                </c:pt>
                <c:pt idx="230">
                  <c:v>11.225</c:v>
                </c:pt>
                <c:pt idx="231">
                  <c:v>11.225</c:v>
                </c:pt>
                <c:pt idx="232">
                  <c:v>11.274000000000001</c:v>
                </c:pt>
                <c:pt idx="233">
                  <c:v>11.274000000000001</c:v>
                </c:pt>
                <c:pt idx="234">
                  <c:v>11.375</c:v>
                </c:pt>
                <c:pt idx="235">
                  <c:v>11.484</c:v>
                </c:pt>
                <c:pt idx="236">
                  <c:v>11.484</c:v>
                </c:pt>
                <c:pt idx="237">
                  <c:v>11.484</c:v>
                </c:pt>
                <c:pt idx="238">
                  <c:v>11.574999999999999</c:v>
                </c:pt>
                <c:pt idx="239">
                  <c:v>11.574999999999999</c:v>
                </c:pt>
                <c:pt idx="240">
                  <c:v>11.625</c:v>
                </c:pt>
                <c:pt idx="241">
                  <c:v>11.625</c:v>
                </c:pt>
                <c:pt idx="242">
                  <c:v>11.794</c:v>
                </c:pt>
                <c:pt idx="243">
                  <c:v>11.794</c:v>
                </c:pt>
                <c:pt idx="244">
                  <c:v>11.794</c:v>
                </c:pt>
                <c:pt idx="245">
                  <c:v>11.75</c:v>
                </c:pt>
                <c:pt idx="246">
                  <c:v>11.574999999999999</c:v>
                </c:pt>
                <c:pt idx="247">
                  <c:v>11.574999999999999</c:v>
                </c:pt>
                <c:pt idx="248">
                  <c:v>11.574999999999999</c:v>
                </c:pt>
                <c:pt idx="249">
                  <c:v>11.574999999999999</c:v>
                </c:pt>
                <c:pt idx="250">
                  <c:v>11.574999999999999</c:v>
                </c:pt>
                <c:pt idx="251">
                  <c:v>11.574999999999999</c:v>
                </c:pt>
                <c:pt idx="252">
                  <c:v>11.475</c:v>
                </c:pt>
                <c:pt idx="253">
                  <c:v>11.45</c:v>
                </c:pt>
                <c:pt idx="254">
                  <c:v>11.35</c:v>
                </c:pt>
                <c:pt idx="255">
                  <c:v>11.2</c:v>
                </c:pt>
                <c:pt idx="256">
                  <c:v>11.05</c:v>
                </c:pt>
                <c:pt idx="257">
                  <c:v>11.05</c:v>
                </c:pt>
                <c:pt idx="258">
                  <c:v>11.05</c:v>
                </c:pt>
                <c:pt idx="259">
                  <c:v>12.069000000000001</c:v>
                </c:pt>
                <c:pt idx="260">
                  <c:v>11.763999999999999</c:v>
                </c:pt>
                <c:pt idx="261">
                  <c:v>11.364000000000001</c:v>
                </c:pt>
                <c:pt idx="262">
                  <c:v>11.35</c:v>
                </c:pt>
                <c:pt idx="263">
                  <c:v>11.35</c:v>
                </c:pt>
                <c:pt idx="264">
                  <c:v>11.35</c:v>
                </c:pt>
                <c:pt idx="265">
                  <c:v>11.35</c:v>
                </c:pt>
                <c:pt idx="266">
                  <c:v>11.35</c:v>
                </c:pt>
                <c:pt idx="267">
                  <c:v>11.55</c:v>
                </c:pt>
                <c:pt idx="268">
                  <c:v>11.574999999999999</c:v>
                </c:pt>
                <c:pt idx="269">
                  <c:v>11.541</c:v>
                </c:pt>
                <c:pt idx="270">
                  <c:v>11.5</c:v>
                </c:pt>
                <c:pt idx="271">
                  <c:v>11.5</c:v>
                </c:pt>
                <c:pt idx="272">
                  <c:v>11.5</c:v>
                </c:pt>
                <c:pt idx="273">
                  <c:v>11.161</c:v>
                </c:pt>
                <c:pt idx="274">
                  <c:v>11.076000000000001</c:v>
                </c:pt>
                <c:pt idx="275">
                  <c:v>11.125</c:v>
                </c:pt>
                <c:pt idx="276">
                  <c:v>11.051</c:v>
                </c:pt>
                <c:pt idx="277">
                  <c:v>10.964</c:v>
                </c:pt>
                <c:pt idx="278">
                  <c:v>10.964</c:v>
                </c:pt>
                <c:pt idx="279">
                  <c:v>10.964</c:v>
                </c:pt>
                <c:pt idx="280">
                  <c:v>10.95</c:v>
                </c:pt>
                <c:pt idx="281">
                  <c:v>10.8</c:v>
                </c:pt>
                <c:pt idx="282">
                  <c:v>10.75</c:v>
                </c:pt>
                <c:pt idx="283">
                  <c:v>10.35</c:v>
                </c:pt>
                <c:pt idx="284">
                  <c:v>9.9250000000000007</c:v>
                </c:pt>
                <c:pt idx="285">
                  <c:v>9.9250000000000007</c:v>
                </c:pt>
                <c:pt idx="286">
                  <c:v>9.9250000000000007</c:v>
                </c:pt>
                <c:pt idx="287">
                  <c:v>9.875</c:v>
                </c:pt>
                <c:pt idx="288">
                  <c:v>10.675000000000001</c:v>
                </c:pt>
                <c:pt idx="289">
                  <c:v>10.65</c:v>
                </c:pt>
                <c:pt idx="290">
                  <c:v>10.91</c:v>
                </c:pt>
                <c:pt idx="291">
                  <c:v>10.872</c:v>
                </c:pt>
                <c:pt idx="292">
                  <c:v>10.872</c:v>
                </c:pt>
                <c:pt idx="293">
                  <c:v>10.872</c:v>
                </c:pt>
                <c:pt idx="294">
                  <c:v>10.8</c:v>
                </c:pt>
                <c:pt idx="295">
                  <c:v>10.55</c:v>
                </c:pt>
                <c:pt idx="296">
                  <c:v>10.199999999999999</c:v>
                </c:pt>
                <c:pt idx="297">
                  <c:v>10.243</c:v>
                </c:pt>
                <c:pt idx="298">
                  <c:v>10.488</c:v>
                </c:pt>
                <c:pt idx="299">
                  <c:v>10.488</c:v>
                </c:pt>
                <c:pt idx="300">
                  <c:v>10.488</c:v>
                </c:pt>
                <c:pt idx="301">
                  <c:v>10.481999999999999</c:v>
                </c:pt>
                <c:pt idx="302">
                  <c:v>10.5</c:v>
                </c:pt>
                <c:pt idx="303">
                  <c:v>10.375</c:v>
                </c:pt>
                <c:pt idx="304">
                  <c:v>10.46</c:v>
                </c:pt>
                <c:pt idx="305">
                  <c:v>10.45</c:v>
                </c:pt>
                <c:pt idx="306">
                  <c:v>10.45</c:v>
                </c:pt>
                <c:pt idx="307">
                  <c:v>10.45</c:v>
                </c:pt>
                <c:pt idx="308">
                  <c:v>10.45</c:v>
                </c:pt>
                <c:pt idx="309">
                  <c:v>10.45</c:v>
                </c:pt>
                <c:pt idx="310">
                  <c:v>10.425000000000001</c:v>
                </c:pt>
                <c:pt idx="311">
                  <c:v>10.417</c:v>
                </c:pt>
                <c:pt idx="312">
                  <c:v>10.35</c:v>
                </c:pt>
                <c:pt idx="313">
                  <c:v>10.35</c:v>
                </c:pt>
                <c:pt idx="314">
                  <c:v>10.35</c:v>
                </c:pt>
                <c:pt idx="315">
                  <c:v>10.375999999999999</c:v>
                </c:pt>
                <c:pt idx="316">
                  <c:v>10.375999999999999</c:v>
                </c:pt>
                <c:pt idx="317">
                  <c:v>10.3</c:v>
                </c:pt>
                <c:pt idx="318">
                  <c:v>10.199999999999999</c:v>
                </c:pt>
                <c:pt idx="319">
                  <c:v>10.678000000000001</c:v>
                </c:pt>
                <c:pt idx="320">
                  <c:v>10.678000000000001</c:v>
                </c:pt>
                <c:pt idx="321">
                  <c:v>10.678000000000001</c:v>
                </c:pt>
                <c:pt idx="322">
                  <c:v>10.55</c:v>
                </c:pt>
                <c:pt idx="323">
                  <c:v>10.45</c:v>
                </c:pt>
                <c:pt idx="324">
                  <c:v>10.195</c:v>
                </c:pt>
                <c:pt idx="325">
                  <c:v>10.129</c:v>
                </c:pt>
                <c:pt idx="326">
                  <c:v>10.073</c:v>
                </c:pt>
                <c:pt idx="327">
                  <c:v>10.073</c:v>
                </c:pt>
                <c:pt idx="328">
                  <c:v>10.073</c:v>
                </c:pt>
                <c:pt idx="329">
                  <c:v>9.9749999999999996</c:v>
                </c:pt>
                <c:pt idx="330">
                  <c:v>9.8249999999999993</c:v>
                </c:pt>
                <c:pt idx="331">
                  <c:v>9.6750000000000007</c:v>
                </c:pt>
                <c:pt idx="332">
                  <c:v>9.625</c:v>
                </c:pt>
                <c:pt idx="333">
                  <c:v>9.5250000000000004</c:v>
                </c:pt>
                <c:pt idx="334">
                  <c:v>9.5250000000000004</c:v>
                </c:pt>
                <c:pt idx="335">
                  <c:v>9.5250000000000004</c:v>
                </c:pt>
                <c:pt idx="336">
                  <c:v>9.5250000000000004</c:v>
                </c:pt>
                <c:pt idx="337">
                  <c:v>9.2750000000000004</c:v>
                </c:pt>
                <c:pt idx="338">
                  <c:v>9.1189999999999998</c:v>
                </c:pt>
                <c:pt idx="339">
                  <c:v>8.8060000000000009</c:v>
                </c:pt>
                <c:pt idx="340">
                  <c:v>8.7479999999999993</c:v>
                </c:pt>
                <c:pt idx="341">
                  <c:v>8.7479999999999993</c:v>
                </c:pt>
                <c:pt idx="342">
                  <c:v>8.7479999999999993</c:v>
                </c:pt>
                <c:pt idx="343">
                  <c:v>8.6750000000000007</c:v>
                </c:pt>
                <c:pt idx="344">
                  <c:v>8.625</c:v>
                </c:pt>
                <c:pt idx="345">
                  <c:v>8.625</c:v>
                </c:pt>
                <c:pt idx="346">
                  <c:v>8.625</c:v>
                </c:pt>
                <c:pt idx="347">
                  <c:v>8.8249999999999993</c:v>
                </c:pt>
                <c:pt idx="348">
                  <c:v>8.8249999999999993</c:v>
                </c:pt>
                <c:pt idx="349">
                  <c:v>8.8249999999999993</c:v>
                </c:pt>
                <c:pt idx="350">
                  <c:v>9.0500000000000007</c:v>
                </c:pt>
                <c:pt idx="351">
                  <c:v>9.1</c:v>
                </c:pt>
                <c:pt idx="352">
                  <c:v>9.1</c:v>
                </c:pt>
                <c:pt idx="353">
                  <c:v>9.15</c:v>
                </c:pt>
                <c:pt idx="354">
                  <c:v>9.1</c:v>
                </c:pt>
                <c:pt idx="355">
                  <c:v>9.1</c:v>
                </c:pt>
                <c:pt idx="356">
                  <c:v>9.1</c:v>
                </c:pt>
                <c:pt idx="357">
                  <c:v>9.1</c:v>
                </c:pt>
                <c:pt idx="358">
                  <c:v>9.1</c:v>
                </c:pt>
                <c:pt idx="359">
                  <c:v>9</c:v>
                </c:pt>
                <c:pt idx="360">
                  <c:v>9</c:v>
                </c:pt>
                <c:pt idx="361">
                  <c:v>8.9499999999999993</c:v>
                </c:pt>
                <c:pt idx="362">
                  <c:v>8.9499999999999993</c:v>
                </c:pt>
                <c:pt idx="363">
                  <c:v>8.9499999999999993</c:v>
                </c:pt>
                <c:pt idx="364">
                  <c:v>8.9499999999999993</c:v>
                </c:pt>
                <c:pt idx="365">
                  <c:v>8.9499999999999993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3-4BA9-8C71-098ED242A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996824"/>
        <c:axId val="668013224"/>
      </c:lineChart>
      <c:dateAx>
        <c:axId val="100604544"/>
        <c:scaling>
          <c:orientation val="minMax"/>
        </c:scaling>
        <c:delete val="0"/>
        <c:axPos val="b"/>
        <c:numFmt formatCode="[$-409]d\-mmm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19008"/>
        <c:crosses val="autoZero"/>
        <c:auto val="0"/>
        <c:lblOffset val="100"/>
        <c:baseTimeUnit val="days"/>
        <c:majorUnit val="1"/>
        <c:majorTimeUnit val="months"/>
      </c:dateAx>
      <c:valAx>
        <c:axId val="100619008"/>
        <c:scaling>
          <c:orientation val="minMax"/>
          <c:max val="22"/>
          <c:min val="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4544"/>
        <c:crossesAt val="42370"/>
        <c:crossBetween val="between"/>
        <c:majorUnit val="1"/>
      </c:valAx>
      <c:valAx>
        <c:axId val="668013224"/>
        <c:scaling>
          <c:orientation val="minMax"/>
          <c:max val="22"/>
          <c:min val="2"/>
        </c:scaling>
        <c:delete val="0"/>
        <c:axPos val="r"/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96824"/>
        <c:crosses val="max"/>
        <c:crossBetween val="between"/>
        <c:majorUnit val="1"/>
      </c:valAx>
      <c:dateAx>
        <c:axId val="667996824"/>
        <c:scaling>
          <c:orientation val="minMax"/>
        </c:scaling>
        <c:delete val="1"/>
        <c:axPos val="b"/>
        <c:numFmt formatCode="[$-409]d\-mmm;@" sourceLinked="1"/>
        <c:majorTickMark val="out"/>
        <c:minorTickMark val="none"/>
        <c:tickLblPos val="nextTo"/>
        <c:crossAx val="668013224"/>
        <c:crosses val="autoZero"/>
        <c:auto val="0"/>
        <c:lblOffset val="100"/>
        <c:baseTimeUnit val="days"/>
      </c:date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 east vs DWI differencial difference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'DES west india vs JKM'!$Q$97:$AB$97</c:f>
              <c:numCache>
                <c:formatCode>_(* #,##0.000_);_(* \(#,##0.000\);_(*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-0.19522727272727264</c:v>
                </c:pt>
                <c:pt idx="3">
                  <c:v>-0.23625000000000013</c:v>
                </c:pt>
                <c:pt idx="4">
                  <c:v>-3.0952380952380884E-2</c:v>
                </c:pt>
                <c:pt idx="5">
                  <c:v>-0.19736842105263164</c:v>
                </c:pt>
                <c:pt idx="6">
                  <c:v>7.6086956521739437E-3</c:v>
                </c:pt>
                <c:pt idx="7">
                  <c:v>2.4999999999999911E-2</c:v>
                </c:pt>
                <c:pt idx="8">
                  <c:v>-4.9999999999999864E-2</c:v>
                </c:pt>
                <c:pt idx="9">
                  <c:v>-0.19204545454545452</c:v>
                </c:pt>
                <c:pt idx="10">
                  <c:v>-0.11999999999999962</c:v>
                </c:pt>
                <c:pt idx="11">
                  <c:v>-0.1499999999999998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9-473C-A393-54DDEB3FA1A8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'DES west india vs JKM'!$Q$98:$AB$98</c:f>
              <c:numCache>
                <c:formatCode>_(* #,##0.000_);_(* \(#,##0.000\);_(* "-"??_);_(@_)</c:formatCode>
                <c:ptCount val="12"/>
                <c:pt idx="0">
                  <c:v>0.12045454545454563</c:v>
                </c:pt>
                <c:pt idx="1">
                  <c:v>0.52763157894736823</c:v>
                </c:pt>
                <c:pt idx="2">
                  <c:v>0.27173913043478237</c:v>
                </c:pt>
                <c:pt idx="3">
                  <c:v>0.12105263157894755</c:v>
                </c:pt>
                <c:pt idx="4">
                  <c:v>4.6250000000000034E-2</c:v>
                </c:pt>
                <c:pt idx="5">
                  <c:v>0.11666666666666677</c:v>
                </c:pt>
                <c:pt idx="6">
                  <c:v>-2.8571428571428553E-2</c:v>
                </c:pt>
                <c:pt idx="7">
                  <c:v>-3.2500000000000286E-2</c:v>
                </c:pt>
                <c:pt idx="8">
                  <c:v>9.1090909090909153E-2</c:v>
                </c:pt>
                <c:pt idx="9">
                  <c:v>0.22014285714285686</c:v>
                </c:pt>
                <c:pt idx="10">
                  <c:v>-0.24999999999999992</c:v>
                </c:pt>
                <c:pt idx="11">
                  <c:v>-0.25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9-473C-A393-54DDEB3FA1A8}"/>
            </c:ext>
          </c:extLst>
        </c:ser>
        <c:ser>
          <c:idx val="2"/>
          <c:order val="2"/>
          <c:tx>
            <c:v>2019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'DES west india vs JKM'!$Q$99:$AB$99</c:f>
              <c:numCache>
                <c:formatCode>_(* #,##0.000_);_(* \(#,##0.000\);_(* "-"??_);_(@_)</c:formatCode>
                <c:ptCount val="12"/>
                <c:pt idx="0">
                  <c:v>-0.25</c:v>
                </c:pt>
                <c:pt idx="1">
                  <c:v>-0.13000000000000012</c:v>
                </c:pt>
                <c:pt idx="2">
                  <c:v>-0.19523809523809513</c:v>
                </c:pt>
                <c:pt idx="3">
                  <c:v>-0.15000000000000005</c:v>
                </c:pt>
                <c:pt idx="4">
                  <c:v>-0.15000000000000036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9-473C-A393-54DDEB3FA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4634888"/>
        <c:axId val="1304635544"/>
      </c:lineChart>
      <c:catAx>
        <c:axId val="1304634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635544"/>
        <c:crosses val="autoZero"/>
        <c:auto val="1"/>
        <c:lblAlgn val="ctr"/>
        <c:lblOffset val="100"/>
        <c:noMultiLvlLbl val="0"/>
      </c:catAx>
      <c:valAx>
        <c:axId val="13046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_);_(* \(#,##0.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63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Middle east vs DWI differencial difference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'JKM vs NBP &amp; TTF'!$Q$97:$AB$97</c:f>
              <c:numCache>
                <c:formatCode>_(* #,##0.000_);_(* \(#,##0.000\);_(* "-"??_);_(@_)</c:formatCode>
                <c:ptCount val="12"/>
                <c:pt idx="0">
                  <c:v>-1.862727272727273</c:v>
                </c:pt>
                <c:pt idx="1">
                  <c:v>-3.1821052631578945</c:v>
                </c:pt>
                <c:pt idx="2">
                  <c:v>-0.84931818181818175</c:v>
                </c:pt>
                <c:pt idx="3">
                  <c:v>-0.57400000000000007</c:v>
                </c:pt>
                <c:pt idx="4">
                  <c:v>-0.38238095238095243</c:v>
                </c:pt>
                <c:pt idx="5">
                  <c:v>-0.60684210526315818</c:v>
                </c:pt>
                <c:pt idx="6">
                  <c:v>-0.53</c:v>
                </c:pt>
                <c:pt idx="7">
                  <c:v>-0.62849999999999995</c:v>
                </c:pt>
                <c:pt idx="8">
                  <c:v>-0.64809523809523795</c:v>
                </c:pt>
                <c:pt idx="9">
                  <c:v>-0.39431818181818185</c:v>
                </c:pt>
                <c:pt idx="10">
                  <c:v>-1.8694999999999999</c:v>
                </c:pt>
                <c:pt idx="11">
                  <c:v>-2.4424999999999999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A-4075-875E-7E03EDB480AA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'JKM vs NBP &amp; TTF'!$Q$98:$AB$98</c:f>
              <c:numCache>
                <c:formatCode>_(* #,##0.000_);_(* \(#,##0.000\);_(* "-"??_);_(@_)</c:formatCode>
                <c:ptCount val="12"/>
                <c:pt idx="0">
                  <c:v>-1.9452272727272728</c:v>
                </c:pt>
                <c:pt idx="1">
                  <c:v>-2.9310526315789476</c:v>
                </c:pt>
                <c:pt idx="2">
                  <c:v>-2.7906521739130437</c:v>
                </c:pt>
                <c:pt idx="3">
                  <c:v>-0.77921052631578924</c:v>
                </c:pt>
                <c:pt idx="4">
                  <c:v>6.2750000000000042E-2</c:v>
                </c:pt>
                <c:pt idx="5">
                  <c:v>-0.45523809523809527</c:v>
                </c:pt>
                <c:pt idx="6">
                  <c:v>-1.9371428571428575</c:v>
                </c:pt>
                <c:pt idx="7">
                  <c:v>-2.923</c:v>
                </c:pt>
                <c:pt idx="8">
                  <c:v>-1.9320454545454544</c:v>
                </c:pt>
                <c:pt idx="9">
                  <c:v>-1.9426190476190477</c:v>
                </c:pt>
                <c:pt idx="10">
                  <c:v>-1.0783333333333334</c:v>
                </c:pt>
                <c:pt idx="11">
                  <c:v>-1.2051818181818181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2A-4075-875E-7E03EDB480AA}"/>
            </c:ext>
          </c:extLst>
        </c:ser>
        <c:ser>
          <c:idx val="2"/>
          <c:order val="2"/>
          <c:tx>
            <c:v>2019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'JKM vs NBP &amp; TTF'!$Q$99:$AB$99</c:f>
              <c:numCache>
                <c:formatCode>_(* #,##0.000_);_(* \(#,##0.000\);_(* "-"??_);_(@_)</c:formatCode>
                <c:ptCount val="12"/>
                <c:pt idx="0">
                  <c:v>-0.39523809523809528</c:v>
                </c:pt>
                <c:pt idx="1">
                  <c:v>-0.14274999999999999</c:v>
                </c:pt>
                <c:pt idx="2">
                  <c:v>2.0250000000000056E-2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2A-4075-875E-7E03EDB48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4634888"/>
        <c:axId val="1304635544"/>
      </c:lineChart>
      <c:catAx>
        <c:axId val="1304634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635544"/>
        <c:crosses val="autoZero"/>
        <c:auto val="1"/>
        <c:lblAlgn val="ctr"/>
        <c:lblOffset val="100"/>
        <c:noMultiLvlLbl val="0"/>
      </c:catAx>
      <c:valAx>
        <c:axId val="13046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_);_(* \(#,##0.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63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JKM Historical Prompt Prices</a:t>
            </a:r>
          </a:p>
        </c:rich>
      </c:tx>
      <c:layout>
        <c:manualLayout>
          <c:xMode val="edge"/>
          <c:yMode val="edge"/>
          <c:x val="0.36219082570914962"/>
          <c:y val="1.3688462855186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302101883041191E-2"/>
          <c:y val="5.7212019212379853E-2"/>
          <c:w val="0.88227709662094533"/>
          <c:h val="0.81394646106433088"/>
        </c:manualLayout>
      </c:layout>
      <c:areaChart>
        <c:grouping val="standard"/>
        <c:varyColors val="0"/>
        <c:ser>
          <c:idx val="3"/>
          <c:order val="4"/>
          <c:tx>
            <c:strRef>
              <c:f>'Calendar Daily JKM Chart (2)'!$D$31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00FF00"/>
            </a:solidFill>
            <a:ln w="25400">
              <a:noFill/>
            </a:ln>
            <a:effectLst/>
          </c:spPr>
          <c:cat>
            <c:numRef>
              <c:f>'Calendar Daily JKM Chart (2)'!$B$37:$B$402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 (2)'!$D$37:$D$402</c:f>
              <c:numCache>
                <c:formatCode>General</c:formatCode>
                <c:ptCount val="366"/>
                <c:pt idx="0">
                  <c:v>8.9499999999999993</c:v>
                </c:pt>
                <c:pt idx="1">
                  <c:v>8.9</c:v>
                </c:pt>
                <c:pt idx="2">
                  <c:v>8.85</c:v>
                </c:pt>
                <c:pt idx="3">
                  <c:v>8.8000000000000007</c:v>
                </c:pt>
                <c:pt idx="4">
                  <c:v>8.8000000000000007</c:v>
                </c:pt>
                <c:pt idx="5">
                  <c:v>8.8000000000000007</c:v>
                </c:pt>
                <c:pt idx="6">
                  <c:v>8.6280000000000001</c:v>
                </c:pt>
                <c:pt idx="7">
                  <c:v>8.5250000000000004</c:v>
                </c:pt>
                <c:pt idx="8">
                  <c:v>8.4749999999999996</c:v>
                </c:pt>
                <c:pt idx="9">
                  <c:v>8.4749999999999996</c:v>
                </c:pt>
                <c:pt idx="10">
                  <c:v>8.375</c:v>
                </c:pt>
                <c:pt idx="11">
                  <c:v>8.375</c:v>
                </c:pt>
                <c:pt idx="12">
                  <c:v>8.375</c:v>
                </c:pt>
                <c:pt idx="13">
                  <c:v>8.375</c:v>
                </c:pt>
                <c:pt idx="14">
                  <c:v>8.2750000000000004</c:v>
                </c:pt>
                <c:pt idx="15">
                  <c:v>8.0630000000000006</c:v>
                </c:pt>
                <c:pt idx="16">
                  <c:v>8.0250000000000004</c:v>
                </c:pt>
                <c:pt idx="17">
                  <c:v>8.2189999999999994</c:v>
                </c:pt>
                <c:pt idx="18">
                  <c:v>8.2189999999999994</c:v>
                </c:pt>
                <c:pt idx="19">
                  <c:v>8.2189999999999994</c:v>
                </c:pt>
                <c:pt idx="20">
                  <c:v>8.15</c:v>
                </c:pt>
                <c:pt idx="21">
                  <c:v>8.0500000000000007</c:v>
                </c:pt>
                <c:pt idx="22">
                  <c:v>8.0440000000000005</c:v>
                </c:pt>
                <c:pt idx="23">
                  <c:v>7.9610000000000003</c:v>
                </c:pt>
                <c:pt idx="24">
                  <c:v>7.7729999999999997</c:v>
                </c:pt>
                <c:pt idx="25">
                  <c:v>7.7729999999999997</c:v>
                </c:pt>
                <c:pt idx="26">
                  <c:v>7.7729999999999997</c:v>
                </c:pt>
                <c:pt idx="27">
                  <c:v>7.4850000000000003</c:v>
                </c:pt>
                <c:pt idx="28">
                  <c:v>7.2119999999999997</c:v>
                </c:pt>
                <c:pt idx="29">
                  <c:v>7.1749999999999998</c:v>
                </c:pt>
                <c:pt idx="30">
                  <c:v>6.9749999999999996</c:v>
                </c:pt>
                <c:pt idx="31">
                  <c:v>6.85</c:v>
                </c:pt>
                <c:pt idx="32">
                  <c:v>6.85</c:v>
                </c:pt>
                <c:pt idx="33">
                  <c:v>6.85</c:v>
                </c:pt>
                <c:pt idx="34">
                  <c:v>6.8</c:v>
                </c:pt>
                <c:pt idx="35">
                  <c:v>6.8</c:v>
                </c:pt>
                <c:pt idx="36">
                  <c:v>6.8</c:v>
                </c:pt>
                <c:pt idx="37">
                  <c:v>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A-4396-A8B6-9B81EA38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04544"/>
        <c:axId val="100619008"/>
      </c:areaChart>
      <c:lineChart>
        <c:grouping val="standard"/>
        <c:varyColors val="0"/>
        <c:ser>
          <c:idx val="1"/>
          <c:order val="0"/>
          <c:tx>
            <c:strRef>
              <c:f>'Calendar Daily JKM Chart (2)'!$N$31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 cmpd="sng" algn="ctr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 (2)'!$B$37:$B$402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 (2)'!$N$37:$N$402</c:f>
              <c:numCache>
                <c:formatCode>General</c:formatCode>
                <c:ptCount val="366"/>
                <c:pt idx="0">
                  <c:v>18.600000000000001</c:v>
                </c:pt>
                <c:pt idx="1">
                  <c:v>18.600000000000001</c:v>
                </c:pt>
                <c:pt idx="2">
                  <c:v>18.600000000000001</c:v>
                </c:pt>
                <c:pt idx="3">
                  <c:v>18.600000000000001</c:v>
                </c:pt>
                <c:pt idx="4">
                  <c:v>18.600000000000001</c:v>
                </c:pt>
                <c:pt idx="5">
                  <c:v>18.649999999999999</c:v>
                </c:pt>
                <c:pt idx="6">
                  <c:v>18.725000000000001</c:v>
                </c:pt>
                <c:pt idx="7">
                  <c:v>18.899999999999999</c:v>
                </c:pt>
                <c:pt idx="8">
                  <c:v>19.2</c:v>
                </c:pt>
                <c:pt idx="9">
                  <c:v>19.25</c:v>
                </c:pt>
                <c:pt idx="10">
                  <c:v>19.25</c:v>
                </c:pt>
                <c:pt idx="11">
                  <c:v>19.25</c:v>
                </c:pt>
                <c:pt idx="12">
                  <c:v>19.2</c:v>
                </c:pt>
                <c:pt idx="13">
                  <c:v>19.2</c:v>
                </c:pt>
                <c:pt idx="14">
                  <c:v>19.149999999999999</c:v>
                </c:pt>
                <c:pt idx="15">
                  <c:v>18.574999999999999</c:v>
                </c:pt>
                <c:pt idx="16">
                  <c:v>18.600000000000001</c:v>
                </c:pt>
                <c:pt idx="17">
                  <c:v>18.600000000000001</c:v>
                </c:pt>
                <c:pt idx="18">
                  <c:v>18.600000000000001</c:v>
                </c:pt>
                <c:pt idx="19">
                  <c:v>18.625</c:v>
                </c:pt>
                <c:pt idx="20">
                  <c:v>18.675000000000001</c:v>
                </c:pt>
                <c:pt idx="21">
                  <c:v>18.725000000000001</c:v>
                </c:pt>
                <c:pt idx="22">
                  <c:v>18.899999999999999</c:v>
                </c:pt>
                <c:pt idx="23">
                  <c:v>19.2</c:v>
                </c:pt>
                <c:pt idx="24">
                  <c:v>19.2</c:v>
                </c:pt>
                <c:pt idx="25">
                  <c:v>19.2</c:v>
                </c:pt>
                <c:pt idx="26">
                  <c:v>19.350000000000001</c:v>
                </c:pt>
                <c:pt idx="27">
                  <c:v>19.399999999999999</c:v>
                </c:pt>
                <c:pt idx="28">
                  <c:v>19.5</c:v>
                </c:pt>
                <c:pt idx="29">
                  <c:v>19.5</c:v>
                </c:pt>
                <c:pt idx="30">
                  <c:v>19.5</c:v>
                </c:pt>
                <c:pt idx="31">
                  <c:v>19.5</c:v>
                </c:pt>
                <c:pt idx="32">
                  <c:v>19.5</c:v>
                </c:pt>
                <c:pt idx="33">
                  <c:v>19.649999999999999</c:v>
                </c:pt>
                <c:pt idx="34">
                  <c:v>19.675000000000001</c:v>
                </c:pt>
                <c:pt idx="35">
                  <c:v>19.675000000000001</c:v>
                </c:pt>
                <c:pt idx="36">
                  <c:v>19.774999999999999</c:v>
                </c:pt>
                <c:pt idx="37">
                  <c:v>19.824999999999999</c:v>
                </c:pt>
                <c:pt idx="38">
                  <c:v>19.824999999999999</c:v>
                </c:pt>
                <c:pt idx="39">
                  <c:v>19.824999999999999</c:v>
                </c:pt>
                <c:pt idx="40">
                  <c:v>19.824999999999999</c:v>
                </c:pt>
                <c:pt idx="41">
                  <c:v>19.95</c:v>
                </c:pt>
                <c:pt idx="42">
                  <c:v>20.05</c:v>
                </c:pt>
                <c:pt idx="43">
                  <c:v>20.125</c:v>
                </c:pt>
                <c:pt idx="44">
                  <c:v>20.2</c:v>
                </c:pt>
                <c:pt idx="45">
                  <c:v>20.2</c:v>
                </c:pt>
                <c:pt idx="46">
                  <c:v>20.2</c:v>
                </c:pt>
                <c:pt idx="47">
                  <c:v>19.45</c:v>
                </c:pt>
                <c:pt idx="48">
                  <c:v>19.45</c:v>
                </c:pt>
                <c:pt idx="49">
                  <c:v>19.5</c:v>
                </c:pt>
                <c:pt idx="50">
                  <c:v>19.5</c:v>
                </c:pt>
                <c:pt idx="51">
                  <c:v>19.475000000000001</c:v>
                </c:pt>
                <c:pt idx="52">
                  <c:v>19.475000000000001</c:v>
                </c:pt>
                <c:pt idx="53">
                  <c:v>19.475000000000001</c:v>
                </c:pt>
                <c:pt idx="54">
                  <c:v>18.725000000000001</c:v>
                </c:pt>
                <c:pt idx="55">
                  <c:v>18.600000000000001</c:v>
                </c:pt>
                <c:pt idx="56">
                  <c:v>18.475000000000001</c:v>
                </c:pt>
                <c:pt idx="57">
                  <c:v>18.350000000000001</c:v>
                </c:pt>
                <c:pt idx="58">
                  <c:v>18.274999999999999</c:v>
                </c:pt>
                <c:pt idx="59">
                  <c:v>18.274999999999999</c:v>
                </c:pt>
                <c:pt idx="60">
                  <c:v>18.274999999999999</c:v>
                </c:pt>
                <c:pt idx="61">
                  <c:v>18.100000000000001</c:v>
                </c:pt>
                <c:pt idx="62">
                  <c:v>18</c:v>
                </c:pt>
                <c:pt idx="63">
                  <c:v>17.899999999999999</c:v>
                </c:pt>
                <c:pt idx="64">
                  <c:v>17.55</c:v>
                </c:pt>
                <c:pt idx="65">
                  <c:v>17.149999999999999</c:v>
                </c:pt>
                <c:pt idx="66">
                  <c:v>17.149999999999999</c:v>
                </c:pt>
                <c:pt idx="67">
                  <c:v>17.149999999999999</c:v>
                </c:pt>
                <c:pt idx="68">
                  <c:v>17.100000000000001</c:v>
                </c:pt>
                <c:pt idx="69">
                  <c:v>16.95</c:v>
                </c:pt>
                <c:pt idx="70">
                  <c:v>16.850000000000001</c:v>
                </c:pt>
                <c:pt idx="71">
                  <c:v>16.55</c:v>
                </c:pt>
                <c:pt idx="72">
                  <c:v>16.3</c:v>
                </c:pt>
                <c:pt idx="73">
                  <c:v>16.3</c:v>
                </c:pt>
                <c:pt idx="74">
                  <c:v>16.3</c:v>
                </c:pt>
                <c:pt idx="75">
                  <c:v>16.05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15.9</c:v>
                </c:pt>
                <c:pt idx="80">
                  <c:v>15.9</c:v>
                </c:pt>
                <c:pt idx="81">
                  <c:v>15.9</c:v>
                </c:pt>
                <c:pt idx="82">
                  <c:v>15.9</c:v>
                </c:pt>
                <c:pt idx="83">
                  <c:v>15.9</c:v>
                </c:pt>
                <c:pt idx="84">
                  <c:v>15.9</c:v>
                </c:pt>
                <c:pt idx="85">
                  <c:v>15.9</c:v>
                </c:pt>
                <c:pt idx="86">
                  <c:v>15.85</c:v>
                </c:pt>
                <c:pt idx="87">
                  <c:v>15.85</c:v>
                </c:pt>
                <c:pt idx="88">
                  <c:v>15.85</c:v>
                </c:pt>
                <c:pt idx="89">
                  <c:v>15.75</c:v>
                </c:pt>
                <c:pt idx="90">
                  <c:v>15.6</c:v>
                </c:pt>
                <c:pt idx="91">
                  <c:v>15.4</c:v>
                </c:pt>
                <c:pt idx="92">
                  <c:v>15.4</c:v>
                </c:pt>
                <c:pt idx="93">
                  <c:v>15.4</c:v>
                </c:pt>
                <c:pt idx="94">
                  <c:v>15.4</c:v>
                </c:pt>
                <c:pt idx="95">
                  <c:v>15.4</c:v>
                </c:pt>
                <c:pt idx="96">
                  <c:v>15.35</c:v>
                </c:pt>
                <c:pt idx="97">
                  <c:v>15.25</c:v>
                </c:pt>
                <c:pt idx="98">
                  <c:v>15.1</c:v>
                </c:pt>
                <c:pt idx="99">
                  <c:v>15</c:v>
                </c:pt>
                <c:pt idx="100">
                  <c:v>14.95</c:v>
                </c:pt>
                <c:pt idx="101">
                  <c:v>14.95</c:v>
                </c:pt>
                <c:pt idx="102">
                  <c:v>14.95</c:v>
                </c:pt>
                <c:pt idx="103">
                  <c:v>14.9</c:v>
                </c:pt>
                <c:pt idx="104">
                  <c:v>14.8</c:v>
                </c:pt>
                <c:pt idx="105">
                  <c:v>14.875</c:v>
                </c:pt>
                <c:pt idx="106">
                  <c:v>14.85</c:v>
                </c:pt>
                <c:pt idx="107">
                  <c:v>14.85</c:v>
                </c:pt>
                <c:pt idx="108">
                  <c:v>14.85</c:v>
                </c:pt>
                <c:pt idx="109">
                  <c:v>14.85</c:v>
                </c:pt>
                <c:pt idx="110">
                  <c:v>14.85</c:v>
                </c:pt>
                <c:pt idx="111">
                  <c:v>14.8</c:v>
                </c:pt>
                <c:pt idx="112">
                  <c:v>14.8</c:v>
                </c:pt>
                <c:pt idx="113">
                  <c:v>14.7</c:v>
                </c:pt>
                <c:pt idx="114">
                  <c:v>14.625</c:v>
                </c:pt>
                <c:pt idx="115">
                  <c:v>14.625</c:v>
                </c:pt>
                <c:pt idx="116">
                  <c:v>14.625</c:v>
                </c:pt>
                <c:pt idx="117">
                  <c:v>14.5</c:v>
                </c:pt>
                <c:pt idx="118">
                  <c:v>14.35</c:v>
                </c:pt>
                <c:pt idx="119">
                  <c:v>14.25</c:v>
                </c:pt>
                <c:pt idx="120">
                  <c:v>14.25</c:v>
                </c:pt>
                <c:pt idx="121">
                  <c:v>14.25</c:v>
                </c:pt>
                <c:pt idx="122">
                  <c:v>14.25</c:v>
                </c:pt>
                <c:pt idx="123">
                  <c:v>14.25</c:v>
                </c:pt>
                <c:pt idx="124">
                  <c:v>14.2</c:v>
                </c:pt>
                <c:pt idx="125">
                  <c:v>14.05</c:v>
                </c:pt>
                <c:pt idx="126">
                  <c:v>14</c:v>
                </c:pt>
                <c:pt idx="127">
                  <c:v>14</c:v>
                </c:pt>
                <c:pt idx="128">
                  <c:v>13.95</c:v>
                </c:pt>
                <c:pt idx="129">
                  <c:v>13.95</c:v>
                </c:pt>
                <c:pt idx="130">
                  <c:v>13.95</c:v>
                </c:pt>
                <c:pt idx="131">
                  <c:v>13.7</c:v>
                </c:pt>
                <c:pt idx="132">
                  <c:v>13.7</c:v>
                </c:pt>
                <c:pt idx="133">
                  <c:v>13.625</c:v>
                </c:pt>
                <c:pt idx="134">
                  <c:v>13.625</c:v>
                </c:pt>
                <c:pt idx="135">
                  <c:v>13.625</c:v>
                </c:pt>
                <c:pt idx="136">
                  <c:v>13.625</c:v>
                </c:pt>
                <c:pt idx="137">
                  <c:v>13.625</c:v>
                </c:pt>
                <c:pt idx="138">
                  <c:v>13.625</c:v>
                </c:pt>
                <c:pt idx="139">
                  <c:v>13.625</c:v>
                </c:pt>
                <c:pt idx="140">
                  <c:v>13.475</c:v>
                </c:pt>
                <c:pt idx="141">
                  <c:v>13.375</c:v>
                </c:pt>
                <c:pt idx="142">
                  <c:v>13.275</c:v>
                </c:pt>
                <c:pt idx="143">
                  <c:v>13.275</c:v>
                </c:pt>
                <c:pt idx="144">
                  <c:v>13.275</c:v>
                </c:pt>
                <c:pt idx="145">
                  <c:v>13.225</c:v>
                </c:pt>
                <c:pt idx="146">
                  <c:v>13.225</c:v>
                </c:pt>
                <c:pt idx="147">
                  <c:v>13.175000000000001</c:v>
                </c:pt>
                <c:pt idx="148">
                  <c:v>13.074999999999999</c:v>
                </c:pt>
                <c:pt idx="149">
                  <c:v>13.025</c:v>
                </c:pt>
                <c:pt idx="150">
                  <c:v>13.025</c:v>
                </c:pt>
                <c:pt idx="151">
                  <c:v>13.025</c:v>
                </c:pt>
                <c:pt idx="152">
                  <c:v>13.025</c:v>
                </c:pt>
                <c:pt idx="153">
                  <c:v>12.975</c:v>
                </c:pt>
                <c:pt idx="154">
                  <c:v>12.975</c:v>
                </c:pt>
                <c:pt idx="155">
                  <c:v>12.875</c:v>
                </c:pt>
                <c:pt idx="156">
                  <c:v>12.625</c:v>
                </c:pt>
                <c:pt idx="157">
                  <c:v>12.625</c:v>
                </c:pt>
                <c:pt idx="158">
                  <c:v>12.625</c:v>
                </c:pt>
                <c:pt idx="159">
                  <c:v>12.324999999999999</c:v>
                </c:pt>
                <c:pt idx="160">
                  <c:v>12.175000000000001</c:v>
                </c:pt>
                <c:pt idx="161">
                  <c:v>12.175000000000001</c:v>
                </c:pt>
                <c:pt idx="162">
                  <c:v>12.074999999999999</c:v>
                </c:pt>
                <c:pt idx="163">
                  <c:v>12.025</c:v>
                </c:pt>
                <c:pt idx="164">
                  <c:v>12.025</c:v>
                </c:pt>
                <c:pt idx="165">
                  <c:v>12.025</c:v>
                </c:pt>
                <c:pt idx="166">
                  <c:v>12.074999999999999</c:v>
                </c:pt>
                <c:pt idx="167">
                  <c:v>11.975</c:v>
                </c:pt>
                <c:pt idx="168">
                  <c:v>11.925000000000001</c:v>
                </c:pt>
                <c:pt idx="169">
                  <c:v>11.925000000000001</c:v>
                </c:pt>
                <c:pt idx="170">
                  <c:v>11.925000000000001</c:v>
                </c:pt>
                <c:pt idx="171">
                  <c:v>11.925000000000001</c:v>
                </c:pt>
                <c:pt idx="172">
                  <c:v>11.925000000000001</c:v>
                </c:pt>
                <c:pt idx="173">
                  <c:v>11.875</c:v>
                </c:pt>
                <c:pt idx="174">
                  <c:v>11.775</c:v>
                </c:pt>
                <c:pt idx="175">
                  <c:v>11.675000000000001</c:v>
                </c:pt>
                <c:pt idx="176">
                  <c:v>11.675000000000001</c:v>
                </c:pt>
                <c:pt idx="177">
                  <c:v>11.574999999999999</c:v>
                </c:pt>
                <c:pt idx="178">
                  <c:v>11.574999999999999</c:v>
                </c:pt>
                <c:pt idx="179">
                  <c:v>11.574999999999999</c:v>
                </c:pt>
                <c:pt idx="180">
                  <c:v>11.275</c:v>
                </c:pt>
                <c:pt idx="181">
                  <c:v>11.275</c:v>
                </c:pt>
                <c:pt idx="182">
                  <c:v>11.275</c:v>
                </c:pt>
                <c:pt idx="183">
                  <c:v>11.125</c:v>
                </c:pt>
                <c:pt idx="184">
                  <c:v>11.125</c:v>
                </c:pt>
                <c:pt idx="185">
                  <c:v>11.125</c:v>
                </c:pt>
                <c:pt idx="186">
                  <c:v>11.125</c:v>
                </c:pt>
                <c:pt idx="187">
                  <c:v>11.025</c:v>
                </c:pt>
                <c:pt idx="188">
                  <c:v>10.925000000000001</c:v>
                </c:pt>
                <c:pt idx="189">
                  <c:v>10.75</c:v>
                </c:pt>
                <c:pt idx="190">
                  <c:v>10.75</c:v>
                </c:pt>
                <c:pt idx="191">
                  <c:v>10.7</c:v>
                </c:pt>
                <c:pt idx="192">
                  <c:v>10.7</c:v>
                </c:pt>
                <c:pt idx="193">
                  <c:v>10.7</c:v>
                </c:pt>
                <c:pt idx="194">
                  <c:v>10.7</c:v>
                </c:pt>
                <c:pt idx="195">
                  <c:v>10.7</c:v>
                </c:pt>
                <c:pt idx="196">
                  <c:v>10.775</c:v>
                </c:pt>
                <c:pt idx="197">
                  <c:v>10.725</c:v>
                </c:pt>
                <c:pt idx="198">
                  <c:v>10.725</c:v>
                </c:pt>
                <c:pt idx="199">
                  <c:v>10.725</c:v>
                </c:pt>
                <c:pt idx="200">
                  <c:v>10.725</c:v>
                </c:pt>
                <c:pt idx="201">
                  <c:v>10.725</c:v>
                </c:pt>
                <c:pt idx="202">
                  <c:v>10.675000000000001</c:v>
                </c:pt>
                <c:pt idx="203">
                  <c:v>10.675000000000001</c:v>
                </c:pt>
                <c:pt idx="204">
                  <c:v>10.675000000000001</c:v>
                </c:pt>
                <c:pt idx="205">
                  <c:v>10.675000000000001</c:v>
                </c:pt>
                <c:pt idx="206">
                  <c:v>10.675000000000001</c:v>
                </c:pt>
                <c:pt idx="207">
                  <c:v>10.675000000000001</c:v>
                </c:pt>
                <c:pt idx="208">
                  <c:v>10.675000000000001</c:v>
                </c:pt>
                <c:pt idx="209">
                  <c:v>10.625</c:v>
                </c:pt>
                <c:pt idx="210">
                  <c:v>10.625</c:v>
                </c:pt>
                <c:pt idx="211">
                  <c:v>10.625</c:v>
                </c:pt>
                <c:pt idx="212">
                  <c:v>10.574999999999999</c:v>
                </c:pt>
                <c:pt idx="213">
                  <c:v>10.574999999999999</c:v>
                </c:pt>
                <c:pt idx="214">
                  <c:v>10.574999999999999</c:v>
                </c:pt>
                <c:pt idx="215">
                  <c:v>10.525</c:v>
                </c:pt>
                <c:pt idx="216">
                  <c:v>10.525</c:v>
                </c:pt>
                <c:pt idx="217">
                  <c:v>10.525</c:v>
                </c:pt>
                <c:pt idx="218">
                  <c:v>10.525</c:v>
                </c:pt>
                <c:pt idx="219">
                  <c:v>10.625</c:v>
                </c:pt>
                <c:pt idx="220">
                  <c:v>10.625</c:v>
                </c:pt>
                <c:pt idx="221">
                  <c:v>10.625</c:v>
                </c:pt>
                <c:pt idx="222">
                  <c:v>10.824999999999999</c:v>
                </c:pt>
                <c:pt idx="223">
                  <c:v>10.925000000000001</c:v>
                </c:pt>
                <c:pt idx="224">
                  <c:v>10.925000000000001</c:v>
                </c:pt>
                <c:pt idx="225">
                  <c:v>10.925000000000001</c:v>
                </c:pt>
                <c:pt idx="226">
                  <c:v>11.025</c:v>
                </c:pt>
                <c:pt idx="227">
                  <c:v>11.025</c:v>
                </c:pt>
                <c:pt idx="228">
                  <c:v>11.025</c:v>
                </c:pt>
                <c:pt idx="229">
                  <c:v>12</c:v>
                </c:pt>
                <c:pt idx="230">
                  <c:v>12.025</c:v>
                </c:pt>
                <c:pt idx="231">
                  <c:v>12.025</c:v>
                </c:pt>
                <c:pt idx="232">
                  <c:v>12.025</c:v>
                </c:pt>
                <c:pt idx="233">
                  <c:v>12.025</c:v>
                </c:pt>
                <c:pt idx="234">
                  <c:v>12.025</c:v>
                </c:pt>
                <c:pt idx="235">
                  <c:v>12.025</c:v>
                </c:pt>
                <c:pt idx="236">
                  <c:v>12.25</c:v>
                </c:pt>
                <c:pt idx="237">
                  <c:v>12.4</c:v>
                </c:pt>
                <c:pt idx="238">
                  <c:v>12.4</c:v>
                </c:pt>
                <c:pt idx="239">
                  <c:v>12.45</c:v>
                </c:pt>
                <c:pt idx="240">
                  <c:v>12.45</c:v>
                </c:pt>
                <c:pt idx="241">
                  <c:v>12.45</c:v>
                </c:pt>
                <c:pt idx="242">
                  <c:v>12.45</c:v>
                </c:pt>
                <c:pt idx="243">
                  <c:v>12.7</c:v>
                </c:pt>
                <c:pt idx="244">
                  <c:v>13.15</c:v>
                </c:pt>
                <c:pt idx="245">
                  <c:v>13.25</c:v>
                </c:pt>
                <c:pt idx="246">
                  <c:v>13.25</c:v>
                </c:pt>
                <c:pt idx="247">
                  <c:v>13.35</c:v>
                </c:pt>
                <c:pt idx="248">
                  <c:v>13.35</c:v>
                </c:pt>
                <c:pt idx="249">
                  <c:v>13.35</c:v>
                </c:pt>
                <c:pt idx="250">
                  <c:v>13.35</c:v>
                </c:pt>
                <c:pt idx="251">
                  <c:v>13.45</c:v>
                </c:pt>
                <c:pt idx="252">
                  <c:v>13.7</c:v>
                </c:pt>
                <c:pt idx="253">
                  <c:v>13.7</c:v>
                </c:pt>
                <c:pt idx="254">
                  <c:v>13.7</c:v>
                </c:pt>
                <c:pt idx="255">
                  <c:v>13.7</c:v>
                </c:pt>
                <c:pt idx="256">
                  <c:v>13.7</c:v>
                </c:pt>
                <c:pt idx="257">
                  <c:v>13.7</c:v>
                </c:pt>
                <c:pt idx="258">
                  <c:v>14.5</c:v>
                </c:pt>
                <c:pt idx="259">
                  <c:v>14.6</c:v>
                </c:pt>
                <c:pt idx="260">
                  <c:v>14.6</c:v>
                </c:pt>
                <c:pt idx="261">
                  <c:v>14.6</c:v>
                </c:pt>
                <c:pt idx="262">
                  <c:v>14.6</c:v>
                </c:pt>
                <c:pt idx="263">
                  <c:v>14.6</c:v>
                </c:pt>
                <c:pt idx="264">
                  <c:v>14.6</c:v>
                </c:pt>
                <c:pt idx="265">
                  <c:v>14.6</c:v>
                </c:pt>
                <c:pt idx="266">
                  <c:v>14.6</c:v>
                </c:pt>
                <c:pt idx="267">
                  <c:v>14.6</c:v>
                </c:pt>
                <c:pt idx="268">
                  <c:v>14.525</c:v>
                </c:pt>
                <c:pt idx="269">
                  <c:v>14.525</c:v>
                </c:pt>
                <c:pt idx="270">
                  <c:v>14.525</c:v>
                </c:pt>
                <c:pt idx="271">
                  <c:v>14.4</c:v>
                </c:pt>
                <c:pt idx="272">
                  <c:v>14.4</c:v>
                </c:pt>
                <c:pt idx="273">
                  <c:v>14.4</c:v>
                </c:pt>
                <c:pt idx="274">
                  <c:v>14.35</c:v>
                </c:pt>
                <c:pt idx="275">
                  <c:v>14.35</c:v>
                </c:pt>
                <c:pt idx="276">
                  <c:v>14.35</c:v>
                </c:pt>
                <c:pt idx="277">
                  <c:v>14.35</c:v>
                </c:pt>
                <c:pt idx="278">
                  <c:v>14.35</c:v>
                </c:pt>
                <c:pt idx="279">
                  <c:v>14.35</c:v>
                </c:pt>
                <c:pt idx="280">
                  <c:v>14.35</c:v>
                </c:pt>
                <c:pt idx="281">
                  <c:v>14.4</c:v>
                </c:pt>
                <c:pt idx="282">
                  <c:v>14.3</c:v>
                </c:pt>
                <c:pt idx="283">
                  <c:v>14.3</c:v>
                </c:pt>
                <c:pt idx="284">
                  <c:v>14.3</c:v>
                </c:pt>
                <c:pt idx="285">
                  <c:v>14.2</c:v>
                </c:pt>
                <c:pt idx="286">
                  <c:v>14.15</c:v>
                </c:pt>
                <c:pt idx="287">
                  <c:v>14</c:v>
                </c:pt>
                <c:pt idx="288">
                  <c:v>14.925000000000001</c:v>
                </c:pt>
                <c:pt idx="289">
                  <c:v>14.324999999999999</c:v>
                </c:pt>
                <c:pt idx="290">
                  <c:v>14.324999999999999</c:v>
                </c:pt>
                <c:pt idx="291">
                  <c:v>14.324999999999999</c:v>
                </c:pt>
                <c:pt idx="292">
                  <c:v>14.175000000000001</c:v>
                </c:pt>
                <c:pt idx="293">
                  <c:v>13.85</c:v>
                </c:pt>
                <c:pt idx="294">
                  <c:v>13.85</c:v>
                </c:pt>
                <c:pt idx="295">
                  <c:v>13.5</c:v>
                </c:pt>
                <c:pt idx="296">
                  <c:v>13.5</c:v>
                </c:pt>
                <c:pt idx="297">
                  <c:v>13.5</c:v>
                </c:pt>
                <c:pt idx="298">
                  <c:v>13.5</c:v>
                </c:pt>
                <c:pt idx="299">
                  <c:v>13.2</c:v>
                </c:pt>
                <c:pt idx="300">
                  <c:v>13.074999999999999</c:v>
                </c:pt>
                <c:pt idx="301">
                  <c:v>12.925000000000001</c:v>
                </c:pt>
                <c:pt idx="302">
                  <c:v>12.824999999999999</c:v>
                </c:pt>
                <c:pt idx="303">
                  <c:v>12.55</c:v>
                </c:pt>
                <c:pt idx="304">
                  <c:v>12.55</c:v>
                </c:pt>
                <c:pt idx="305">
                  <c:v>12.55</c:v>
                </c:pt>
                <c:pt idx="306">
                  <c:v>12.45</c:v>
                </c:pt>
                <c:pt idx="307">
                  <c:v>11.95</c:v>
                </c:pt>
                <c:pt idx="308">
                  <c:v>11.65</c:v>
                </c:pt>
                <c:pt idx="309">
                  <c:v>11.5</c:v>
                </c:pt>
                <c:pt idx="310">
                  <c:v>11.3</c:v>
                </c:pt>
                <c:pt idx="311">
                  <c:v>11.3</c:v>
                </c:pt>
                <c:pt idx="312">
                  <c:v>11.3</c:v>
                </c:pt>
                <c:pt idx="313">
                  <c:v>11.2</c:v>
                </c:pt>
                <c:pt idx="314">
                  <c:v>11.1</c:v>
                </c:pt>
                <c:pt idx="315">
                  <c:v>11</c:v>
                </c:pt>
                <c:pt idx="316">
                  <c:v>10.8</c:v>
                </c:pt>
                <c:pt idx="317">
                  <c:v>10.5</c:v>
                </c:pt>
                <c:pt idx="318">
                  <c:v>10.5</c:v>
                </c:pt>
                <c:pt idx="319">
                  <c:v>10.5</c:v>
                </c:pt>
                <c:pt idx="320">
                  <c:v>10.65</c:v>
                </c:pt>
                <c:pt idx="321">
                  <c:v>10.45</c:v>
                </c:pt>
                <c:pt idx="322">
                  <c:v>10.4</c:v>
                </c:pt>
                <c:pt idx="323">
                  <c:v>10.199999999999999</c:v>
                </c:pt>
                <c:pt idx="324">
                  <c:v>10.1</c:v>
                </c:pt>
                <c:pt idx="325">
                  <c:v>10.1</c:v>
                </c:pt>
                <c:pt idx="326">
                  <c:v>10.1</c:v>
                </c:pt>
                <c:pt idx="327">
                  <c:v>10.025</c:v>
                </c:pt>
                <c:pt idx="328">
                  <c:v>10.025</c:v>
                </c:pt>
                <c:pt idx="329">
                  <c:v>10.025</c:v>
                </c:pt>
                <c:pt idx="330">
                  <c:v>10.025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9.9</c:v>
                </c:pt>
                <c:pt idx="335">
                  <c:v>9.9</c:v>
                </c:pt>
                <c:pt idx="336">
                  <c:v>9.9</c:v>
                </c:pt>
                <c:pt idx="337">
                  <c:v>9.9</c:v>
                </c:pt>
                <c:pt idx="338">
                  <c:v>9.9499999999999993</c:v>
                </c:pt>
                <c:pt idx="339">
                  <c:v>9.9499999999999993</c:v>
                </c:pt>
                <c:pt idx="340">
                  <c:v>9.9499999999999993</c:v>
                </c:pt>
                <c:pt idx="341">
                  <c:v>9.9499999999999993</c:v>
                </c:pt>
                <c:pt idx="342">
                  <c:v>9.9499999999999993</c:v>
                </c:pt>
                <c:pt idx="343">
                  <c:v>9.9499999999999993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10.175000000000001</c:v>
                </c:pt>
                <c:pt idx="350">
                  <c:v>10.175000000000001</c:v>
                </c:pt>
                <c:pt idx="351">
                  <c:v>10.125</c:v>
                </c:pt>
                <c:pt idx="352">
                  <c:v>10.074999999999999</c:v>
                </c:pt>
                <c:pt idx="353">
                  <c:v>10.074999999999999</c:v>
                </c:pt>
                <c:pt idx="354">
                  <c:v>10.074999999999999</c:v>
                </c:pt>
                <c:pt idx="355">
                  <c:v>10.074999999999999</c:v>
                </c:pt>
                <c:pt idx="356">
                  <c:v>10.074999999999999</c:v>
                </c:pt>
                <c:pt idx="357">
                  <c:v>10.074999999999999</c:v>
                </c:pt>
                <c:pt idx="358">
                  <c:v>10.074999999999999</c:v>
                </c:pt>
                <c:pt idx="359">
                  <c:v>10.074999999999999</c:v>
                </c:pt>
                <c:pt idx="360">
                  <c:v>10.074999999999999</c:v>
                </c:pt>
                <c:pt idx="361">
                  <c:v>10.074999999999999</c:v>
                </c:pt>
                <c:pt idx="362">
                  <c:v>10.025</c:v>
                </c:pt>
                <c:pt idx="363">
                  <c:v>10.025</c:v>
                </c:pt>
                <c:pt idx="364">
                  <c:v>10.025</c:v>
                </c:pt>
                <c:pt idx="365">
                  <c:v>10.025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5A-4396-A8B6-9B81EA38189C}"/>
            </c:ext>
          </c:extLst>
        </c:ser>
        <c:ser>
          <c:idx val="6"/>
          <c:order val="1"/>
          <c:tx>
            <c:strRef>
              <c:f>'Calendar Daily JKM Chart (2)'!$L$31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 cmpd="sng" algn="ctr">
              <a:solidFill>
                <a:schemeClr val="accent5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 (2)'!$B$37:$B$402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 (2)'!$L$37:$L$402</c:f>
              <c:numCache>
                <c:formatCode>General</c:formatCode>
                <c:ptCount val="366"/>
                <c:pt idx="0">
                  <c:v>10.025</c:v>
                </c:pt>
                <c:pt idx="1">
                  <c:v>10.025</c:v>
                </c:pt>
                <c:pt idx="2">
                  <c:v>10.025</c:v>
                </c:pt>
                <c:pt idx="3">
                  <c:v>10.025</c:v>
                </c:pt>
                <c:pt idx="4">
                  <c:v>9.9250000000000007</c:v>
                </c:pt>
                <c:pt idx="5">
                  <c:v>9.875</c:v>
                </c:pt>
                <c:pt idx="6">
                  <c:v>9.875</c:v>
                </c:pt>
                <c:pt idx="7">
                  <c:v>9.8249999999999993</c:v>
                </c:pt>
                <c:pt idx="8">
                  <c:v>9.8249999999999993</c:v>
                </c:pt>
                <c:pt idx="9">
                  <c:v>9.8249999999999993</c:v>
                </c:pt>
                <c:pt idx="10">
                  <c:v>9.8249999999999993</c:v>
                </c:pt>
                <c:pt idx="11">
                  <c:v>9.7249999999999996</c:v>
                </c:pt>
                <c:pt idx="12">
                  <c:v>9.7249999999999996</c:v>
                </c:pt>
                <c:pt idx="13">
                  <c:v>9.375</c:v>
                </c:pt>
                <c:pt idx="14">
                  <c:v>9.1999999999999993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8.5500000000000007</c:v>
                </c:pt>
                <c:pt idx="20">
                  <c:v>8.25</c:v>
                </c:pt>
                <c:pt idx="21">
                  <c:v>8</c:v>
                </c:pt>
                <c:pt idx="22">
                  <c:v>7.75</c:v>
                </c:pt>
                <c:pt idx="23">
                  <c:v>7.75</c:v>
                </c:pt>
                <c:pt idx="24">
                  <c:v>7.75</c:v>
                </c:pt>
                <c:pt idx="25">
                  <c:v>7.75</c:v>
                </c:pt>
                <c:pt idx="26">
                  <c:v>7.5</c:v>
                </c:pt>
                <c:pt idx="27">
                  <c:v>7.45</c:v>
                </c:pt>
                <c:pt idx="28">
                  <c:v>7.2</c:v>
                </c:pt>
                <c:pt idx="29">
                  <c:v>7.1</c:v>
                </c:pt>
                <c:pt idx="30">
                  <c:v>7.1</c:v>
                </c:pt>
                <c:pt idx="31">
                  <c:v>7.1</c:v>
                </c:pt>
                <c:pt idx="32">
                  <c:v>7</c:v>
                </c:pt>
                <c:pt idx="33">
                  <c:v>7</c:v>
                </c:pt>
                <c:pt idx="34">
                  <c:v>6.9</c:v>
                </c:pt>
                <c:pt idx="35">
                  <c:v>6.8</c:v>
                </c:pt>
                <c:pt idx="36">
                  <c:v>6.8</c:v>
                </c:pt>
                <c:pt idx="37">
                  <c:v>6.8</c:v>
                </c:pt>
                <c:pt idx="38">
                  <c:v>6.8</c:v>
                </c:pt>
                <c:pt idx="39">
                  <c:v>6.8</c:v>
                </c:pt>
                <c:pt idx="40">
                  <c:v>6.8</c:v>
                </c:pt>
                <c:pt idx="41">
                  <c:v>6.8</c:v>
                </c:pt>
                <c:pt idx="42">
                  <c:v>6.8</c:v>
                </c:pt>
                <c:pt idx="43">
                  <c:v>6.9</c:v>
                </c:pt>
                <c:pt idx="44">
                  <c:v>6.9</c:v>
                </c:pt>
                <c:pt idx="45">
                  <c:v>6.9</c:v>
                </c:pt>
                <c:pt idx="46">
                  <c:v>6.7249999999999996</c:v>
                </c:pt>
                <c:pt idx="47">
                  <c:v>6.7249999999999996</c:v>
                </c:pt>
                <c:pt idx="48">
                  <c:v>6.7249999999999996</c:v>
                </c:pt>
                <c:pt idx="49">
                  <c:v>6.7249999999999996</c:v>
                </c:pt>
                <c:pt idx="50">
                  <c:v>6.7249999999999996</c:v>
                </c:pt>
                <c:pt idx="51">
                  <c:v>6.7249999999999996</c:v>
                </c:pt>
                <c:pt idx="52">
                  <c:v>6.7249999999999996</c:v>
                </c:pt>
                <c:pt idx="53">
                  <c:v>6.9249999999999998</c:v>
                </c:pt>
                <c:pt idx="54">
                  <c:v>6.9249999999999998</c:v>
                </c:pt>
                <c:pt idx="55">
                  <c:v>7.05</c:v>
                </c:pt>
                <c:pt idx="56">
                  <c:v>7.15</c:v>
                </c:pt>
                <c:pt idx="57">
                  <c:v>7.4</c:v>
                </c:pt>
                <c:pt idx="58">
                  <c:v>7.4</c:v>
                </c:pt>
                <c:pt idx="59">
                  <c:v>7.4</c:v>
                </c:pt>
                <c:pt idx="60">
                  <c:v>7.4</c:v>
                </c:pt>
                <c:pt idx="61">
                  <c:v>7.4</c:v>
                </c:pt>
                <c:pt idx="62">
                  <c:v>7.4</c:v>
                </c:pt>
                <c:pt idx="63">
                  <c:v>7.4</c:v>
                </c:pt>
                <c:pt idx="64">
                  <c:v>7.4</c:v>
                </c:pt>
                <c:pt idx="65">
                  <c:v>7.4</c:v>
                </c:pt>
                <c:pt idx="66">
                  <c:v>7.4</c:v>
                </c:pt>
                <c:pt idx="67">
                  <c:v>7.6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7.7</c:v>
                </c:pt>
                <c:pt idx="73">
                  <c:v>7.7</c:v>
                </c:pt>
                <c:pt idx="74">
                  <c:v>7.625</c:v>
                </c:pt>
                <c:pt idx="75">
                  <c:v>7.7249999999999996</c:v>
                </c:pt>
                <c:pt idx="76">
                  <c:v>7.7249999999999996</c:v>
                </c:pt>
                <c:pt idx="77">
                  <c:v>7.7249999999999996</c:v>
                </c:pt>
                <c:pt idx="78">
                  <c:v>7.7249999999999996</c:v>
                </c:pt>
                <c:pt idx="79">
                  <c:v>7.7249999999999996</c:v>
                </c:pt>
                <c:pt idx="80">
                  <c:v>7.7249999999999996</c:v>
                </c:pt>
                <c:pt idx="81">
                  <c:v>7.5750000000000002</c:v>
                </c:pt>
                <c:pt idx="82">
                  <c:v>7.5750000000000002</c:v>
                </c:pt>
                <c:pt idx="83">
                  <c:v>7.4749999999999996</c:v>
                </c:pt>
                <c:pt idx="84">
                  <c:v>7.4749999999999996</c:v>
                </c:pt>
                <c:pt idx="85">
                  <c:v>7.4749999999999996</c:v>
                </c:pt>
                <c:pt idx="86">
                  <c:v>7.4749999999999996</c:v>
                </c:pt>
                <c:pt idx="87">
                  <c:v>7.4749999999999996</c:v>
                </c:pt>
                <c:pt idx="88">
                  <c:v>7.4749999999999996</c:v>
                </c:pt>
                <c:pt idx="89">
                  <c:v>7.4249999999999998</c:v>
                </c:pt>
                <c:pt idx="90">
                  <c:v>7.4249999999999998</c:v>
                </c:pt>
                <c:pt idx="91">
                  <c:v>7.2750000000000004</c:v>
                </c:pt>
                <c:pt idx="92">
                  <c:v>7.2750000000000004</c:v>
                </c:pt>
                <c:pt idx="93">
                  <c:v>7.2750000000000004</c:v>
                </c:pt>
                <c:pt idx="94">
                  <c:v>7.2750000000000004</c:v>
                </c:pt>
                <c:pt idx="95">
                  <c:v>7.2750000000000004</c:v>
                </c:pt>
                <c:pt idx="96">
                  <c:v>7.125</c:v>
                </c:pt>
                <c:pt idx="97">
                  <c:v>7.125</c:v>
                </c:pt>
                <c:pt idx="98">
                  <c:v>7.0750000000000002</c:v>
                </c:pt>
                <c:pt idx="99">
                  <c:v>7.0750000000000002</c:v>
                </c:pt>
                <c:pt idx="100">
                  <c:v>7.0750000000000002</c:v>
                </c:pt>
                <c:pt idx="101">
                  <c:v>7.0750000000000002</c:v>
                </c:pt>
                <c:pt idx="102">
                  <c:v>7.0250000000000004</c:v>
                </c:pt>
                <c:pt idx="103">
                  <c:v>6.9749999999999996</c:v>
                </c:pt>
                <c:pt idx="104">
                  <c:v>6.9749999999999996</c:v>
                </c:pt>
                <c:pt idx="105">
                  <c:v>6.875</c:v>
                </c:pt>
                <c:pt idx="106">
                  <c:v>6.875</c:v>
                </c:pt>
                <c:pt idx="107">
                  <c:v>6.875</c:v>
                </c:pt>
                <c:pt idx="108">
                  <c:v>6.875</c:v>
                </c:pt>
                <c:pt idx="109">
                  <c:v>6.875</c:v>
                </c:pt>
                <c:pt idx="110">
                  <c:v>6.9749999999999996</c:v>
                </c:pt>
                <c:pt idx="111">
                  <c:v>7</c:v>
                </c:pt>
                <c:pt idx="112">
                  <c:v>7</c:v>
                </c:pt>
                <c:pt idx="113">
                  <c:v>7.15</c:v>
                </c:pt>
                <c:pt idx="114">
                  <c:v>7.15</c:v>
                </c:pt>
                <c:pt idx="115">
                  <c:v>7.15</c:v>
                </c:pt>
                <c:pt idx="116">
                  <c:v>7.15</c:v>
                </c:pt>
                <c:pt idx="117">
                  <c:v>7.1749999999999998</c:v>
                </c:pt>
                <c:pt idx="118">
                  <c:v>7.1749999999999998</c:v>
                </c:pt>
                <c:pt idx="119">
                  <c:v>7.1749999999999998</c:v>
                </c:pt>
                <c:pt idx="120">
                  <c:v>7.1749999999999998</c:v>
                </c:pt>
                <c:pt idx="121">
                  <c:v>7.1749999999999998</c:v>
                </c:pt>
                <c:pt idx="122">
                  <c:v>7.1749999999999998</c:v>
                </c:pt>
                <c:pt idx="123">
                  <c:v>7.1749999999999998</c:v>
                </c:pt>
                <c:pt idx="124">
                  <c:v>7.0250000000000004</c:v>
                </c:pt>
                <c:pt idx="125">
                  <c:v>7.0250000000000004</c:v>
                </c:pt>
                <c:pt idx="126">
                  <c:v>7.0250000000000004</c:v>
                </c:pt>
                <c:pt idx="127">
                  <c:v>7.125</c:v>
                </c:pt>
                <c:pt idx="128">
                  <c:v>7.125</c:v>
                </c:pt>
                <c:pt idx="129">
                  <c:v>7.125</c:v>
                </c:pt>
                <c:pt idx="130">
                  <c:v>7.3250000000000002</c:v>
                </c:pt>
                <c:pt idx="131">
                  <c:v>7.3250000000000002</c:v>
                </c:pt>
                <c:pt idx="132">
                  <c:v>7.3250000000000002</c:v>
                </c:pt>
                <c:pt idx="133">
                  <c:v>7.3250000000000002</c:v>
                </c:pt>
                <c:pt idx="134">
                  <c:v>7.4249999999999998</c:v>
                </c:pt>
                <c:pt idx="135">
                  <c:v>7.4249999999999998</c:v>
                </c:pt>
                <c:pt idx="136">
                  <c:v>7.4249999999999998</c:v>
                </c:pt>
                <c:pt idx="137">
                  <c:v>7.75</c:v>
                </c:pt>
                <c:pt idx="138">
                  <c:v>7.75</c:v>
                </c:pt>
                <c:pt idx="139">
                  <c:v>7.75</c:v>
                </c:pt>
                <c:pt idx="140">
                  <c:v>7.75</c:v>
                </c:pt>
                <c:pt idx="141">
                  <c:v>7.75</c:v>
                </c:pt>
                <c:pt idx="142">
                  <c:v>7.75</c:v>
                </c:pt>
                <c:pt idx="143">
                  <c:v>7.75</c:v>
                </c:pt>
                <c:pt idx="144">
                  <c:v>7.75</c:v>
                </c:pt>
                <c:pt idx="145">
                  <c:v>7.75</c:v>
                </c:pt>
                <c:pt idx="146">
                  <c:v>7.75</c:v>
                </c:pt>
                <c:pt idx="147">
                  <c:v>7.75</c:v>
                </c:pt>
                <c:pt idx="148">
                  <c:v>7.7</c:v>
                </c:pt>
                <c:pt idx="149">
                  <c:v>7.7</c:v>
                </c:pt>
                <c:pt idx="150">
                  <c:v>7.7</c:v>
                </c:pt>
                <c:pt idx="151">
                  <c:v>7.7</c:v>
                </c:pt>
                <c:pt idx="152">
                  <c:v>7.7</c:v>
                </c:pt>
                <c:pt idx="153">
                  <c:v>7.6</c:v>
                </c:pt>
                <c:pt idx="154">
                  <c:v>7.55</c:v>
                </c:pt>
                <c:pt idx="155">
                  <c:v>7.5250000000000004</c:v>
                </c:pt>
                <c:pt idx="156">
                  <c:v>7.5250000000000004</c:v>
                </c:pt>
                <c:pt idx="157">
                  <c:v>7.5250000000000004</c:v>
                </c:pt>
                <c:pt idx="158">
                  <c:v>7.5250000000000004</c:v>
                </c:pt>
                <c:pt idx="159">
                  <c:v>7.5</c:v>
                </c:pt>
                <c:pt idx="160">
                  <c:v>7.5</c:v>
                </c:pt>
                <c:pt idx="161">
                  <c:v>7.35</c:v>
                </c:pt>
                <c:pt idx="162">
                  <c:v>7.3</c:v>
                </c:pt>
                <c:pt idx="163">
                  <c:v>7.3</c:v>
                </c:pt>
                <c:pt idx="164">
                  <c:v>7.3</c:v>
                </c:pt>
                <c:pt idx="165">
                  <c:v>7.3</c:v>
                </c:pt>
                <c:pt idx="166">
                  <c:v>7.2</c:v>
                </c:pt>
                <c:pt idx="167">
                  <c:v>7.2</c:v>
                </c:pt>
                <c:pt idx="168">
                  <c:v>7.2</c:v>
                </c:pt>
                <c:pt idx="169">
                  <c:v>7.2</c:v>
                </c:pt>
                <c:pt idx="170">
                  <c:v>7.2</c:v>
                </c:pt>
                <c:pt idx="171">
                  <c:v>7.2</c:v>
                </c:pt>
                <c:pt idx="172">
                  <c:v>7.2</c:v>
                </c:pt>
                <c:pt idx="173">
                  <c:v>7.25</c:v>
                </c:pt>
                <c:pt idx="174">
                  <c:v>7.25</c:v>
                </c:pt>
                <c:pt idx="175">
                  <c:v>7.25</c:v>
                </c:pt>
                <c:pt idx="176">
                  <c:v>7.25</c:v>
                </c:pt>
                <c:pt idx="177">
                  <c:v>7.25</c:v>
                </c:pt>
                <c:pt idx="178">
                  <c:v>7.25</c:v>
                </c:pt>
                <c:pt idx="179">
                  <c:v>7.25</c:v>
                </c:pt>
                <c:pt idx="180">
                  <c:v>7.3</c:v>
                </c:pt>
                <c:pt idx="181">
                  <c:v>7.3</c:v>
                </c:pt>
                <c:pt idx="182">
                  <c:v>7.3</c:v>
                </c:pt>
                <c:pt idx="183">
                  <c:v>7.45</c:v>
                </c:pt>
                <c:pt idx="184">
                  <c:v>7.45</c:v>
                </c:pt>
                <c:pt idx="185">
                  <c:v>7.45</c:v>
                </c:pt>
                <c:pt idx="186">
                  <c:v>7.6</c:v>
                </c:pt>
                <c:pt idx="187">
                  <c:v>7.6</c:v>
                </c:pt>
                <c:pt idx="188">
                  <c:v>7.6</c:v>
                </c:pt>
                <c:pt idx="189">
                  <c:v>7.6</c:v>
                </c:pt>
                <c:pt idx="190">
                  <c:v>7.6</c:v>
                </c:pt>
                <c:pt idx="191">
                  <c:v>7.6</c:v>
                </c:pt>
                <c:pt idx="192">
                  <c:v>7.6</c:v>
                </c:pt>
                <c:pt idx="193">
                  <c:v>7.7</c:v>
                </c:pt>
                <c:pt idx="194">
                  <c:v>7.7</c:v>
                </c:pt>
                <c:pt idx="195">
                  <c:v>7.7</c:v>
                </c:pt>
                <c:pt idx="196">
                  <c:v>7.8250000000000002</c:v>
                </c:pt>
                <c:pt idx="197">
                  <c:v>7.8250000000000002</c:v>
                </c:pt>
                <c:pt idx="198">
                  <c:v>7.8250000000000002</c:v>
                </c:pt>
                <c:pt idx="199">
                  <c:v>7.8250000000000002</c:v>
                </c:pt>
                <c:pt idx="200">
                  <c:v>7.8250000000000002</c:v>
                </c:pt>
                <c:pt idx="201">
                  <c:v>7.8250000000000002</c:v>
                </c:pt>
                <c:pt idx="202">
                  <c:v>7.8250000000000002</c:v>
                </c:pt>
                <c:pt idx="203">
                  <c:v>7.8250000000000002</c:v>
                </c:pt>
                <c:pt idx="204">
                  <c:v>7.9</c:v>
                </c:pt>
                <c:pt idx="205">
                  <c:v>7.9</c:v>
                </c:pt>
                <c:pt idx="206">
                  <c:v>7.9</c:v>
                </c:pt>
                <c:pt idx="207">
                  <c:v>8</c:v>
                </c:pt>
                <c:pt idx="208">
                  <c:v>8</c:v>
                </c:pt>
                <c:pt idx="209">
                  <c:v>8.1</c:v>
                </c:pt>
                <c:pt idx="210">
                  <c:v>8.15</c:v>
                </c:pt>
                <c:pt idx="211">
                  <c:v>8.1999999999999993</c:v>
                </c:pt>
                <c:pt idx="212">
                  <c:v>8.1999999999999993</c:v>
                </c:pt>
                <c:pt idx="213">
                  <c:v>8.1999999999999993</c:v>
                </c:pt>
                <c:pt idx="214">
                  <c:v>8.1999999999999993</c:v>
                </c:pt>
                <c:pt idx="215">
                  <c:v>8.1999999999999993</c:v>
                </c:pt>
                <c:pt idx="216">
                  <c:v>8.1</c:v>
                </c:pt>
                <c:pt idx="217">
                  <c:v>8.1</c:v>
                </c:pt>
                <c:pt idx="218">
                  <c:v>8.1</c:v>
                </c:pt>
                <c:pt idx="219">
                  <c:v>8.1</c:v>
                </c:pt>
                <c:pt idx="220">
                  <c:v>8.1</c:v>
                </c:pt>
                <c:pt idx="221">
                  <c:v>8.1</c:v>
                </c:pt>
                <c:pt idx="222">
                  <c:v>8.0500000000000007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7.95</c:v>
                </c:pt>
                <c:pt idx="229">
                  <c:v>7.85</c:v>
                </c:pt>
                <c:pt idx="230">
                  <c:v>7.85</c:v>
                </c:pt>
                <c:pt idx="231">
                  <c:v>7.8</c:v>
                </c:pt>
                <c:pt idx="232">
                  <c:v>7.7</c:v>
                </c:pt>
                <c:pt idx="233">
                  <c:v>7.7</c:v>
                </c:pt>
                <c:pt idx="234">
                  <c:v>7.7</c:v>
                </c:pt>
                <c:pt idx="235">
                  <c:v>7.7</c:v>
                </c:pt>
                <c:pt idx="236">
                  <c:v>7.65</c:v>
                </c:pt>
                <c:pt idx="237">
                  <c:v>7.65</c:v>
                </c:pt>
                <c:pt idx="238">
                  <c:v>7.65</c:v>
                </c:pt>
                <c:pt idx="239">
                  <c:v>7.6</c:v>
                </c:pt>
                <c:pt idx="240">
                  <c:v>7.6</c:v>
                </c:pt>
                <c:pt idx="241">
                  <c:v>7.6</c:v>
                </c:pt>
                <c:pt idx="242">
                  <c:v>7.6</c:v>
                </c:pt>
                <c:pt idx="243">
                  <c:v>7.6</c:v>
                </c:pt>
                <c:pt idx="244">
                  <c:v>7.55</c:v>
                </c:pt>
                <c:pt idx="245">
                  <c:v>7.5</c:v>
                </c:pt>
                <c:pt idx="246">
                  <c:v>7.4</c:v>
                </c:pt>
                <c:pt idx="247">
                  <c:v>7.4</c:v>
                </c:pt>
                <c:pt idx="248">
                  <c:v>7.4</c:v>
                </c:pt>
                <c:pt idx="249">
                  <c:v>7.3</c:v>
                </c:pt>
                <c:pt idx="250">
                  <c:v>7.3</c:v>
                </c:pt>
                <c:pt idx="251">
                  <c:v>7.3</c:v>
                </c:pt>
                <c:pt idx="252">
                  <c:v>7.3</c:v>
                </c:pt>
                <c:pt idx="253">
                  <c:v>7.3</c:v>
                </c:pt>
                <c:pt idx="254">
                  <c:v>7.3</c:v>
                </c:pt>
                <c:pt idx="255">
                  <c:v>7.3</c:v>
                </c:pt>
                <c:pt idx="256">
                  <c:v>7.05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6.95</c:v>
                </c:pt>
                <c:pt idx="261">
                  <c:v>6.95</c:v>
                </c:pt>
                <c:pt idx="262">
                  <c:v>6.95</c:v>
                </c:pt>
                <c:pt idx="263">
                  <c:v>6.85</c:v>
                </c:pt>
                <c:pt idx="264">
                  <c:v>6.85</c:v>
                </c:pt>
                <c:pt idx="265">
                  <c:v>6.8</c:v>
                </c:pt>
                <c:pt idx="266">
                  <c:v>6.8</c:v>
                </c:pt>
                <c:pt idx="267">
                  <c:v>6.8</c:v>
                </c:pt>
                <c:pt idx="268">
                  <c:v>6.8</c:v>
                </c:pt>
                <c:pt idx="269">
                  <c:v>6.8</c:v>
                </c:pt>
                <c:pt idx="270">
                  <c:v>6.8</c:v>
                </c:pt>
                <c:pt idx="271">
                  <c:v>6.7</c:v>
                </c:pt>
                <c:pt idx="272">
                  <c:v>6.6</c:v>
                </c:pt>
                <c:pt idx="273">
                  <c:v>6.6</c:v>
                </c:pt>
                <c:pt idx="274">
                  <c:v>6.5</c:v>
                </c:pt>
                <c:pt idx="275">
                  <c:v>6.5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6.6</c:v>
                </c:pt>
                <c:pt idx="281">
                  <c:v>6.6</c:v>
                </c:pt>
                <c:pt idx="282">
                  <c:v>6.6</c:v>
                </c:pt>
                <c:pt idx="283">
                  <c:v>6.6</c:v>
                </c:pt>
                <c:pt idx="284">
                  <c:v>6.6</c:v>
                </c:pt>
                <c:pt idx="285">
                  <c:v>6.6</c:v>
                </c:pt>
                <c:pt idx="286">
                  <c:v>6.65</c:v>
                </c:pt>
                <c:pt idx="287">
                  <c:v>6.7</c:v>
                </c:pt>
                <c:pt idx="288">
                  <c:v>6.8</c:v>
                </c:pt>
                <c:pt idx="289">
                  <c:v>6.8</c:v>
                </c:pt>
                <c:pt idx="290">
                  <c:v>6.8</c:v>
                </c:pt>
                <c:pt idx="291">
                  <c:v>6.85</c:v>
                </c:pt>
                <c:pt idx="292">
                  <c:v>7.05</c:v>
                </c:pt>
                <c:pt idx="293">
                  <c:v>7.05</c:v>
                </c:pt>
                <c:pt idx="294">
                  <c:v>7.05</c:v>
                </c:pt>
                <c:pt idx="295">
                  <c:v>7.1</c:v>
                </c:pt>
                <c:pt idx="296">
                  <c:v>7.1</c:v>
                </c:pt>
                <c:pt idx="297">
                  <c:v>7.1</c:v>
                </c:pt>
                <c:pt idx="298">
                  <c:v>7.15</c:v>
                </c:pt>
                <c:pt idx="299">
                  <c:v>7.15</c:v>
                </c:pt>
                <c:pt idx="300">
                  <c:v>7.15</c:v>
                </c:pt>
                <c:pt idx="301">
                  <c:v>7.15</c:v>
                </c:pt>
                <c:pt idx="302">
                  <c:v>7.2</c:v>
                </c:pt>
                <c:pt idx="303">
                  <c:v>7.2</c:v>
                </c:pt>
                <c:pt idx="304">
                  <c:v>7.2</c:v>
                </c:pt>
                <c:pt idx="305">
                  <c:v>7.2</c:v>
                </c:pt>
                <c:pt idx="306">
                  <c:v>7.5</c:v>
                </c:pt>
                <c:pt idx="307">
                  <c:v>7.5</c:v>
                </c:pt>
                <c:pt idx="308">
                  <c:v>7.5</c:v>
                </c:pt>
                <c:pt idx="309">
                  <c:v>7.6</c:v>
                </c:pt>
                <c:pt idx="310">
                  <c:v>7.6</c:v>
                </c:pt>
                <c:pt idx="311">
                  <c:v>7.6</c:v>
                </c:pt>
                <c:pt idx="312">
                  <c:v>7.65</c:v>
                </c:pt>
                <c:pt idx="313">
                  <c:v>7.65</c:v>
                </c:pt>
                <c:pt idx="314">
                  <c:v>7.65</c:v>
                </c:pt>
                <c:pt idx="315">
                  <c:v>7.65</c:v>
                </c:pt>
                <c:pt idx="316">
                  <c:v>7.65</c:v>
                </c:pt>
                <c:pt idx="317">
                  <c:v>7.65</c:v>
                </c:pt>
                <c:pt idx="318">
                  <c:v>7.65</c:v>
                </c:pt>
                <c:pt idx="319">
                  <c:v>7.5750000000000002</c:v>
                </c:pt>
                <c:pt idx="320">
                  <c:v>7.5750000000000002</c:v>
                </c:pt>
                <c:pt idx="321">
                  <c:v>7.5750000000000002</c:v>
                </c:pt>
                <c:pt idx="322">
                  <c:v>7.5250000000000004</c:v>
                </c:pt>
                <c:pt idx="323">
                  <c:v>7.4749999999999996</c:v>
                </c:pt>
                <c:pt idx="324">
                  <c:v>7.4749999999999996</c:v>
                </c:pt>
                <c:pt idx="325">
                  <c:v>7.4749999999999996</c:v>
                </c:pt>
                <c:pt idx="326">
                  <c:v>7.4749999999999996</c:v>
                </c:pt>
                <c:pt idx="327">
                  <c:v>7.375</c:v>
                </c:pt>
                <c:pt idx="328">
                  <c:v>7.2750000000000004</c:v>
                </c:pt>
                <c:pt idx="329">
                  <c:v>7.2249999999999996</c:v>
                </c:pt>
                <c:pt idx="330">
                  <c:v>7.1749999999999998</c:v>
                </c:pt>
                <c:pt idx="331">
                  <c:v>7.1749999999999998</c:v>
                </c:pt>
                <c:pt idx="332">
                  <c:v>7.1749999999999998</c:v>
                </c:pt>
                <c:pt idx="333">
                  <c:v>7.1749999999999998</c:v>
                </c:pt>
                <c:pt idx="334">
                  <c:v>7.3</c:v>
                </c:pt>
                <c:pt idx="335">
                  <c:v>7.3</c:v>
                </c:pt>
                <c:pt idx="336">
                  <c:v>7.4</c:v>
                </c:pt>
                <c:pt idx="337">
                  <c:v>7.4</c:v>
                </c:pt>
                <c:pt idx="338">
                  <c:v>7.4</c:v>
                </c:pt>
                <c:pt idx="339">
                  <c:v>7.4</c:v>
                </c:pt>
                <c:pt idx="340">
                  <c:v>7.4</c:v>
                </c:pt>
                <c:pt idx="341">
                  <c:v>7.4</c:v>
                </c:pt>
                <c:pt idx="342">
                  <c:v>7.4</c:v>
                </c:pt>
                <c:pt idx="343">
                  <c:v>7.4</c:v>
                </c:pt>
                <c:pt idx="344">
                  <c:v>7.4</c:v>
                </c:pt>
                <c:pt idx="345">
                  <c:v>7.4</c:v>
                </c:pt>
                <c:pt idx="346">
                  <c:v>7.4</c:v>
                </c:pt>
                <c:pt idx="347">
                  <c:v>7.4</c:v>
                </c:pt>
                <c:pt idx="348">
                  <c:v>7.5</c:v>
                </c:pt>
                <c:pt idx="349">
                  <c:v>7.2</c:v>
                </c:pt>
                <c:pt idx="350">
                  <c:v>7.2</c:v>
                </c:pt>
                <c:pt idx="351">
                  <c:v>7.2</c:v>
                </c:pt>
                <c:pt idx="352">
                  <c:v>7.2</c:v>
                </c:pt>
                <c:pt idx="353">
                  <c:v>7.2</c:v>
                </c:pt>
                <c:pt idx="354">
                  <c:v>7.1</c:v>
                </c:pt>
                <c:pt idx="355">
                  <c:v>7</c:v>
                </c:pt>
                <c:pt idx="356">
                  <c:v>7</c:v>
                </c:pt>
                <c:pt idx="357">
                  <c:v>6.9</c:v>
                </c:pt>
                <c:pt idx="358">
                  <c:v>6.9</c:v>
                </c:pt>
                <c:pt idx="359">
                  <c:v>6.9</c:v>
                </c:pt>
                <c:pt idx="360">
                  <c:v>6.9</c:v>
                </c:pt>
                <c:pt idx="361">
                  <c:v>6.85</c:v>
                </c:pt>
                <c:pt idx="362">
                  <c:v>6.75</c:v>
                </c:pt>
                <c:pt idx="363">
                  <c:v>6.75</c:v>
                </c:pt>
                <c:pt idx="364">
                  <c:v>6.75</c:v>
                </c:pt>
                <c:pt idx="365">
                  <c:v>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5A-4396-A8B6-9B81EA38189C}"/>
            </c:ext>
          </c:extLst>
        </c:ser>
        <c:ser>
          <c:idx val="7"/>
          <c:order val="2"/>
          <c:tx>
            <c:strRef>
              <c:f>'Calendar Daily JKM Chart (2)'!$J$31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 cmpd="sng" algn="ctr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 (2)'!$B$37:$B$402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 (2)'!$J$37:$J$402</c:f>
              <c:numCache>
                <c:formatCode>General</c:formatCode>
                <c:ptCount val="366"/>
                <c:pt idx="0">
                  <c:v>6.75</c:v>
                </c:pt>
                <c:pt idx="1">
                  <c:v>6.75</c:v>
                </c:pt>
                <c:pt idx="2">
                  <c:v>6.75</c:v>
                </c:pt>
                <c:pt idx="3">
                  <c:v>6.75</c:v>
                </c:pt>
                <c:pt idx="4">
                  <c:v>6.6749999999999998</c:v>
                </c:pt>
                <c:pt idx="5">
                  <c:v>6.625</c:v>
                </c:pt>
                <c:pt idx="6">
                  <c:v>6.5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6.5</c:v>
                </c:pt>
                <c:pt idx="11">
                  <c:v>6.4</c:v>
                </c:pt>
                <c:pt idx="12">
                  <c:v>6.3</c:v>
                </c:pt>
                <c:pt idx="13">
                  <c:v>6.125</c:v>
                </c:pt>
                <c:pt idx="14">
                  <c:v>5.9749999999999996</c:v>
                </c:pt>
                <c:pt idx="15">
                  <c:v>5.9749999999999996</c:v>
                </c:pt>
                <c:pt idx="16">
                  <c:v>5.9749999999999996</c:v>
                </c:pt>
                <c:pt idx="17">
                  <c:v>5.6749999999999998</c:v>
                </c:pt>
                <c:pt idx="18">
                  <c:v>5.4749999999999996</c:v>
                </c:pt>
                <c:pt idx="19">
                  <c:v>5.2750000000000004</c:v>
                </c:pt>
                <c:pt idx="20">
                  <c:v>5.0750000000000002</c:v>
                </c:pt>
                <c:pt idx="21">
                  <c:v>5.05</c:v>
                </c:pt>
                <c:pt idx="22">
                  <c:v>5.05</c:v>
                </c:pt>
                <c:pt idx="23">
                  <c:v>5.05</c:v>
                </c:pt>
                <c:pt idx="24">
                  <c:v>5.05</c:v>
                </c:pt>
                <c:pt idx="25">
                  <c:v>5.05</c:v>
                </c:pt>
                <c:pt idx="26">
                  <c:v>4.95</c:v>
                </c:pt>
                <c:pt idx="27">
                  <c:v>4.95</c:v>
                </c:pt>
                <c:pt idx="28">
                  <c:v>4.95</c:v>
                </c:pt>
                <c:pt idx="29">
                  <c:v>4.95</c:v>
                </c:pt>
                <c:pt idx="30">
                  <c:v>4.95</c:v>
                </c:pt>
                <c:pt idx="31">
                  <c:v>5.05</c:v>
                </c:pt>
                <c:pt idx="32">
                  <c:v>5.35</c:v>
                </c:pt>
                <c:pt idx="33">
                  <c:v>5.55</c:v>
                </c:pt>
                <c:pt idx="34">
                  <c:v>5.8</c:v>
                </c:pt>
                <c:pt idx="35">
                  <c:v>5.8</c:v>
                </c:pt>
                <c:pt idx="36">
                  <c:v>5.8</c:v>
                </c:pt>
                <c:pt idx="37">
                  <c:v>5.8</c:v>
                </c:pt>
                <c:pt idx="38">
                  <c:v>5.8</c:v>
                </c:pt>
                <c:pt idx="39">
                  <c:v>5.8</c:v>
                </c:pt>
                <c:pt idx="40">
                  <c:v>5.8</c:v>
                </c:pt>
                <c:pt idx="41">
                  <c:v>5.8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5.3</c:v>
                </c:pt>
                <c:pt idx="46">
                  <c:v>4.7</c:v>
                </c:pt>
                <c:pt idx="47">
                  <c:v>4.7</c:v>
                </c:pt>
                <c:pt idx="48">
                  <c:v>4.6500000000000004</c:v>
                </c:pt>
                <c:pt idx="49">
                  <c:v>4.6500000000000004</c:v>
                </c:pt>
                <c:pt idx="50">
                  <c:v>4.6500000000000004</c:v>
                </c:pt>
                <c:pt idx="51">
                  <c:v>4.6500000000000004</c:v>
                </c:pt>
                <c:pt idx="52">
                  <c:v>4.55</c:v>
                </c:pt>
                <c:pt idx="53">
                  <c:v>4.5</c:v>
                </c:pt>
                <c:pt idx="54">
                  <c:v>4.4000000000000004</c:v>
                </c:pt>
                <c:pt idx="55">
                  <c:v>4.4000000000000004</c:v>
                </c:pt>
                <c:pt idx="56">
                  <c:v>4.3499999999999996</c:v>
                </c:pt>
                <c:pt idx="57">
                  <c:v>4.3499999999999996</c:v>
                </c:pt>
                <c:pt idx="58">
                  <c:v>4.3499999999999996</c:v>
                </c:pt>
                <c:pt idx="59">
                  <c:v>4.3499999999999996</c:v>
                </c:pt>
                <c:pt idx="60">
                  <c:v>4.3</c:v>
                </c:pt>
                <c:pt idx="61">
                  <c:v>4.3</c:v>
                </c:pt>
                <c:pt idx="62">
                  <c:v>4.3</c:v>
                </c:pt>
                <c:pt idx="63">
                  <c:v>4.25</c:v>
                </c:pt>
                <c:pt idx="64">
                  <c:v>4.25</c:v>
                </c:pt>
                <c:pt idx="65">
                  <c:v>4.25</c:v>
                </c:pt>
                <c:pt idx="66">
                  <c:v>4.25</c:v>
                </c:pt>
                <c:pt idx="67">
                  <c:v>4.3</c:v>
                </c:pt>
                <c:pt idx="68">
                  <c:v>4.4000000000000004</c:v>
                </c:pt>
                <c:pt idx="69">
                  <c:v>4.5</c:v>
                </c:pt>
                <c:pt idx="70">
                  <c:v>4.5999999999999996</c:v>
                </c:pt>
                <c:pt idx="71">
                  <c:v>4.5999999999999996</c:v>
                </c:pt>
                <c:pt idx="72">
                  <c:v>4.5999999999999996</c:v>
                </c:pt>
                <c:pt idx="73">
                  <c:v>4.5999999999999996</c:v>
                </c:pt>
                <c:pt idx="74">
                  <c:v>4.5999999999999996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4.3</c:v>
                </c:pt>
                <c:pt idx="81">
                  <c:v>4.3</c:v>
                </c:pt>
                <c:pt idx="82">
                  <c:v>4.3</c:v>
                </c:pt>
                <c:pt idx="83">
                  <c:v>4.3</c:v>
                </c:pt>
                <c:pt idx="84">
                  <c:v>4.3</c:v>
                </c:pt>
                <c:pt idx="85">
                  <c:v>4.3</c:v>
                </c:pt>
                <c:pt idx="86">
                  <c:v>4.3</c:v>
                </c:pt>
                <c:pt idx="87">
                  <c:v>4.3</c:v>
                </c:pt>
                <c:pt idx="88">
                  <c:v>4.3</c:v>
                </c:pt>
                <c:pt idx="89">
                  <c:v>4.3</c:v>
                </c:pt>
                <c:pt idx="90">
                  <c:v>4.25</c:v>
                </c:pt>
                <c:pt idx="91">
                  <c:v>4.25</c:v>
                </c:pt>
                <c:pt idx="92">
                  <c:v>4.25</c:v>
                </c:pt>
                <c:pt idx="93">
                  <c:v>4.25</c:v>
                </c:pt>
                <c:pt idx="94">
                  <c:v>4.2</c:v>
                </c:pt>
                <c:pt idx="95">
                  <c:v>4.2</c:v>
                </c:pt>
                <c:pt idx="96">
                  <c:v>4.1749999999999998</c:v>
                </c:pt>
                <c:pt idx="97">
                  <c:v>4.1749999999999998</c:v>
                </c:pt>
                <c:pt idx="98">
                  <c:v>4.125</c:v>
                </c:pt>
                <c:pt idx="99">
                  <c:v>4.125</c:v>
                </c:pt>
                <c:pt idx="100">
                  <c:v>4.125</c:v>
                </c:pt>
                <c:pt idx="101">
                  <c:v>4.125</c:v>
                </c:pt>
                <c:pt idx="102">
                  <c:v>4.125</c:v>
                </c:pt>
                <c:pt idx="103">
                  <c:v>4.125</c:v>
                </c:pt>
                <c:pt idx="104">
                  <c:v>4.125</c:v>
                </c:pt>
                <c:pt idx="105">
                  <c:v>4.125</c:v>
                </c:pt>
                <c:pt idx="106">
                  <c:v>4.125</c:v>
                </c:pt>
                <c:pt idx="107">
                  <c:v>4.125</c:v>
                </c:pt>
                <c:pt idx="108">
                  <c:v>4</c:v>
                </c:pt>
                <c:pt idx="109">
                  <c:v>4</c:v>
                </c:pt>
                <c:pt idx="110">
                  <c:v>4.05</c:v>
                </c:pt>
                <c:pt idx="111">
                  <c:v>4.3499999999999996</c:v>
                </c:pt>
                <c:pt idx="112">
                  <c:v>4.3499999999999996</c:v>
                </c:pt>
                <c:pt idx="113">
                  <c:v>4.3499999999999996</c:v>
                </c:pt>
                <c:pt idx="114">
                  <c:v>4.3499999999999996</c:v>
                </c:pt>
                <c:pt idx="115">
                  <c:v>4.5</c:v>
                </c:pt>
                <c:pt idx="116">
                  <c:v>4.5999999999999996</c:v>
                </c:pt>
                <c:pt idx="117">
                  <c:v>4.7</c:v>
                </c:pt>
                <c:pt idx="118">
                  <c:v>4.75</c:v>
                </c:pt>
                <c:pt idx="119">
                  <c:v>4.75</c:v>
                </c:pt>
                <c:pt idx="120">
                  <c:v>4.75</c:v>
                </c:pt>
                <c:pt idx="121">
                  <c:v>4.75</c:v>
                </c:pt>
                <c:pt idx="122">
                  <c:v>4.75</c:v>
                </c:pt>
                <c:pt idx="123">
                  <c:v>4.6500000000000004</c:v>
                </c:pt>
                <c:pt idx="124">
                  <c:v>4.5999999999999996</c:v>
                </c:pt>
                <c:pt idx="125">
                  <c:v>4.5999999999999996</c:v>
                </c:pt>
                <c:pt idx="126">
                  <c:v>4.5</c:v>
                </c:pt>
                <c:pt idx="127">
                  <c:v>4.5</c:v>
                </c:pt>
                <c:pt idx="128">
                  <c:v>4.5</c:v>
                </c:pt>
                <c:pt idx="129">
                  <c:v>4.45</c:v>
                </c:pt>
                <c:pt idx="130">
                  <c:v>4.45</c:v>
                </c:pt>
                <c:pt idx="131">
                  <c:v>4.45</c:v>
                </c:pt>
                <c:pt idx="132">
                  <c:v>4.5</c:v>
                </c:pt>
                <c:pt idx="133">
                  <c:v>4.5</c:v>
                </c:pt>
                <c:pt idx="134">
                  <c:v>4.5</c:v>
                </c:pt>
                <c:pt idx="135">
                  <c:v>4.5</c:v>
                </c:pt>
                <c:pt idx="136">
                  <c:v>4.4749999999999996</c:v>
                </c:pt>
                <c:pt idx="137">
                  <c:v>4.4749999999999996</c:v>
                </c:pt>
                <c:pt idx="138">
                  <c:v>4.625</c:v>
                </c:pt>
                <c:pt idx="139">
                  <c:v>4.625</c:v>
                </c:pt>
                <c:pt idx="140">
                  <c:v>4.625</c:v>
                </c:pt>
                <c:pt idx="141">
                  <c:v>4.625</c:v>
                </c:pt>
                <c:pt idx="142">
                  <c:v>4.625</c:v>
                </c:pt>
                <c:pt idx="143">
                  <c:v>4.625</c:v>
                </c:pt>
                <c:pt idx="144">
                  <c:v>4.625</c:v>
                </c:pt>
                <c:pt idx="145">
                  <c:v>4.625</c:v>
                </c:pt>
                <c:pt idx="146">
                  <c:v>4.7</c:v>
                </c:pt>
                <c:pt idx="147">
                  <c:v>4.7</c:v>
                </c:pt>
                <c:pt idx="148">
                  <c:v>4.7</c:v>
                </c:pt>
                <c:pt idx="149">
                  <c:v>4.7</c:v>
                </c:pt>
                <c:pt idx="150">
                  <c:v>4.75</c:v>
                </c:pt>
                <c:pt idx="151">
                  <c:v>4.75</c:v>
                </c:pt>
                <c:pt idx="152">
                  <c:v>4.75</c:v>
                </c:pt>
                <c:pt idx="153">
                  <c:v>4.9000000000000004</c:v>
                </c:pt>
                <c:pt idx="154">
                  <c:v>4.9000000000000004</c:v>
                </c:pt>
                <c:pt idx="155">
                  <c:v>4.9000000000000004</c:v>
                </c:pt>
                <c:pt idx="156">
                  <c:v>4.9000000000000004</c:v>
                </c:pt>
                <c:pt idx="157">
                  <c:v>4.95</c:v>
                </c:pt>
                <c:pt idx="158">
                  <c:v>5.05</c:v>
                </c:pt>
                <c:pt idx="159">
                  <c:v>5.05</c:v>
                </c:pt>
                <c:pt idx="160">
                  <c:v>5.05</c:v>
                </c:pt>
                <c:pt idx="161">
                  <c:v>5.15</c:v>
                </c:pt>
                <c:pt idx="162">
                  <c:v>5.15</c:v>
                </c:pt>
                <c:pt idx="163">
                  <c:v>5.15</c:v>
                </c:pt>
                <c:pt idx="164">
                  <c:v>5.25</c:v>
                </c:pt>
                <c:pt idx="165">
                  <c:v>5.25</c:v>
                </c:pt>
                <c:pt idx="166">
                  <c:v>5.25</c:v>
                </c:pt>
                <c:pt idx="167">
                  <c:v>5.05</c:v>
                </c:pt>
                <c:pt idx="168">
                  <c:v>5.05</c:v>
                </c:pt>
                <c:pt idx="169">
                  <c:v>5.05</c:v>
                </c:pt>
                <c:pt idx="170">
                  <c:v>5.05</c:v>
                </c:pt>
                <c:pt idx="171">
                  <c:v>5.0999999999999996</c:v>
                </c:pt>
                <c:pt idx="172">
                  <c:v>5.3</c:v>
                </c:pt>
                <c:pt idx="173">
                  <c:v>5.3</c:v>
                </c:pt>
                <c:pt idx="174">
                  <c:v>5.35</c:v>
                </c:pt>
                <c:pt idx="175">
                  <c:v>5.35</c:v>
                </c:pt>
                <c:pt idx="176">
                  <c:v>5.35</c:v>
                </c:pt>
                <c:pt idx="177">
                  <c:v>5.35</c:v>
                </c:pt>
                <c:pt idx="178">
                  <c:v>5.25</c:v>
                </c:pt>
                <c:pt idx="179">
                  <c:v>5.25</c:v>
                </c:pt>
                <c:pt idx="180">
                  <c:v>5.25</c:v>
                </c:pt>
                <c:pt idx="181">
                  <c:v>5.2249999999999996</c:v>
                </c:pt>
                <c:pt idx="182">
                  <c:v>5.2249999999999996</c:v>
                </c:pt>
                <c:pt idx="183">
                  <c:v>5.2249999999999996</c:v>
                </c:pt>
                <c:pt idx="184">
                  <c:v>5.2249999999999996</c:v>
                </c:pt>
                <c:pt idx="185">
                  <c:v>5.1749999999999998</c:v>
                </c:pt>
                <c:pt idx="186">
                  <c:v>5.15</c:v>
                </c:pt>
                <c:pt idx="187">
                  <c:v>5.15</c:v>
                </c:pt>
                <c:pt idx="188">
                  <c:v>5.15</c:v>
                </c:pt>
                <c:pt idx="189">
                  <c:v>5.25</c:v>
                </c:pt>
                <c:pt idx="190">
                  <c:v>5.25</c:v>
                </c:pt>
                <c:pt idx="191">
                  <c:v>5.25</c:v>
                </c:pt>
                <c:pt idx="192">
                  <c:v>5.35</c:v>
                </c:pt>
                <c:pt idx="193">
                  <c:v>5.4</c:v>
                </c:pt>
                <c:pt idx="194">
                  <c:v>5.45</c:v>
                </c:pt>
                <c:pt idx="195">
                  <c:v>5.55</c:v>
                </c:pt>
                <c:pt idx="196">
                  <c:v>5.55</c:v>
                </c:pt>
                <c:pt idx="197">
                  <c:v>5.55</c:v>
                </c:pt>
                <c:pt idx="198">
                  <c:v>5.55</c:v>
                </c:pt>
                <c:pt idx="199">
                  <c:v>5.65</c:v>
                </c:pt>
                <c:pt idx="200">
                  <c:v>5.75</c:v>
                </c:pt>
                <c:pt idx="201">
                  <c:v>5.8</c:v>
                </c:pt>
                <c:pt idx="202">
                  <c:v>5.9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6.05</c:v>
                </c:pt>
                <c:pt idx="207">
                  <c:v>6.05</c:v>
                </c:pt>
                <c:pt idx="208">
                  <c:v>6.05</c:v>
                </c:pt>
                <c:pt idx="209">
                  <c:v>6.05</c:v>
                </c:pt>
                <c:pt idx="210">
                  <c:v>6.05</c:v>
                </c:pt>
                <c:pt idx="211">
                  <c:v>6.05</c:v>
                </c:pt>
                <c:pt idx="212">
                  <c:v>6.05</c:v>
                </c:pt>
                <c:pt idx="213">
                  <c:v>6.05</c:v>
                </c:pt>
                <c:pt idx="214">
                  <c:v>5.9</c:v>
                </c:pt>
                <c:pt idx="215">
                  <c:v>5.7</c:v>
                </c:pt>
                <c:pt idx="216">
                  <c:v>5.7</c:v>
                </c:pt>
                <c:pt idx="217">
                  <c:v>5.7</c:v>
                </c:pt>
                <c:pt idx="218">
                  <c:v>5.7</c:v>
                </c:pt>
                <c:pt idx="219">
                  <c:v>5.7</c:v>
                </c:pt>
                <c:pt idx="220">
                  <c:v>5.6</c:v>
                </c:pt>
                <c:pt idx="221">
                  <c:v>5.6</c:v>
                </c:pt>
                <c:pt idx="222">
                  <c:v>5.5250000000000004</c:v>
                </c:pt>
                <c:pt idx="223">
                  <c:v>5.5250000000000004</c:v>
                </c:pt>
                <c:pt idx="224">
                  <c:v>5.5250000000000004</c:v>
                </c:pt>
                <c:pt idx="225">
                  <c:v>5.5250000000000004</c:v>
                </c:pt>
                <c:pt idx="226">
                  <c:v>5.5250000000000004</c:v>
                </c:pt>
                <c:pt idx="227">
                  <c:v>5.5250000000000004</c:v>
                </c:pt>
                <c:pt idx="228">
                  <c:v>5.45</c:v>
                </c:pt>
                <c:pt idx="229">
                  <c:v>5.5</c:v>
                </c:pt>
                <c:pt idx="230">
                  <c:v>5.5</c:v>
                </c:pt>
                <c:pt idx="231">
                  <c:v>5.65</c:v>
                </c:pt>
                <c:pt idx="232">
                  <c:v>5.65</c:v>
                </c:pt>
                <c:pt idx="233">
                  <c:v>5.65</c:v>
                </c:pt>
                <c:pt idx="234">
                  <c:v>5.65</c:v>
                </c:pt>
                <c:pt idx="235">
                  <c:v>5.55</c:v>
                </c:pt>
                <c:pt idx="236">
                  <c:v>5.55</c:v>
                </c:pt>
                <c:pt idx="237">
                  <c:v>5.55</c:v>
                </c:pt>
                <c:pt idx="238">
                  <c:v>5.5</c:v>
                </c:pt>
                <c:pt idx="239">
                  <c:v>5.5</c:v>
                </c:pt>
                <c:pt idx="240">
                  <c:v>5.5</c:v>
                </c:pt>
                <c:pt idx="241">
                  <c:v>5.4</c:v>
                </c:pt>
                <c:pt idx="242">
                  <c:v>5.4</c:v>
                </c:pt>
                <c:pt idx="243">
                  <c:v>5.35</c:v>
                </c:pt>
                <c:pt idx="244">
                  <c:v>5.35</c:v>
                </c:pt>
                <c:pt idx="245">
                  <c:v>5.35</c:v>
                </c:pt>
                <c:pt idx="246">
                  <c:v>5.35</c:v>
                </c:pt>
                <c:pt idx="247">
                  <c:v>5.35</c:v>
                </c:pt>
                <c:pt idx="248">
                  <c:v>5.35</c:v>
                </c:pt>
                <c:pt idx="249">
                  <c:v>5.35</c:v>
                </c:pt>
                <c:pt idx="250">
                  <c:v>5.35</c:v>
                </c:pt>
                <c:pt idx="251">
                  <c:v>5.55</c:v>
                </c:pt>
                <c:pt idx="252">
                  <c:v>5.55</c:v>
                </c:pt>
                <c:pt idx="253">
                  <c:v>5.55</c:v>
                </c:pt>
                <c:pt idx="254">
                  <c:v>5.55</c:v>
                </c:pt>
                <c:pt idx="255">
                  <c:v>5.55</c:v>
                </c:pt>
                <c:pt idx="256">
                  <c:v>5.55</c:v>
                </c:pt>
                <c:pt idx="257">
                  <c:v>5.45</c:v>
                </c:pt>
                <c:pt idx="258">
                  <c:v>5.45</c:v>
                </c:pt>
                <c:pt idx="259">
                  <c:v>5.625</c:v>
                </c:pt>
                <c:pt idx="260">
                  <c:v>5.625</c:v>
                </c:pt>
                <c:pt idx="261">
                  <c:v>5.625</c:v>
                </c:pt>
                <c:pt idx="262">
                  <c:v>5.625</c:v>
                </c:pt>
                <c:pt idx="263">
                  <c:v>5.625</c:v>
                </c:pt>
                <c:pt idx="264">
                  <c:v>5.7</c:v>
                </c:pt>
                <c:pt idx="265">
                  <c:v>5.7</c:v>
                </c:pt>
                <c:pt idx="266">
                  <c:v>5.75</c:v>
                </c:pt>
                <c:pt idx="267">
                  <c:v>5.75</c:v>
                </c:pt>
                <c:pt idx="268">
                  <c:v>5.75</c:v>
                </c:pt>
                <c:pt idx="269">
                  <c:v>5.8</c:v>
                </c:pt>
                <c:pt idx="270">
                  <c:v>5.8</c:v>
                </c:pt>
                <c:pt idx="271">
                  <c:v>5.9</c:v>
                </c:pt>
                <c:pt idx="272">
                  <c:v>5.9249999999999998</c:v>
                </c:pt>
                <c:pt idx="273">
                  <c:v>6.0750000000000002</c:v>
                </c:pt>
                <c:pt idx="274">
                  <c:v>6.0750000000000002</c:v>
                </c:pt>
                <c:pt idx="275">
                  <c:v>6.0750000000000002</c:v>
                </c:pt>
                <c:pt idx="276">
                  <c:v>6.125</c:v>
                </c:pt>
                <c:pt idx="277">
                  <c:v>6.1749999999999998</c:v>
                </c:pt>
                <c:pt idx="278">
                  <c:v>6.1749999999999998</c:v>
                </c:pt>
                <c:pt idx="279">
                  <c:v>6.1749999999999998</c:v>
                </c:pt>
                <c:pt idx="280">
                  <c:v>6.2249999999999996</c:v>
                </c:pt>
                <c:pt idx="281">
                  <c:v>6.2249999999999996</c:v>
                </c:pt>
                <c:pt idx="282">
                  <c:v>6.2249999999999996</c:v>
                </c:pt>
                <c:pt idx="283">
                  <c:v>6.2249999999999996</c:v>
                </c:pt>
                <c:pt idx="284">
                  <c:v>6.2249999999999996</c:v>
                </c:pt>
                <c:pt idx="285">
                  <c:v>6.2249999999999996</c:v>
                </c:pt>
                <c:pt idx="286">
                  <c:v>6.2249999999999996</c:v>
                </c:pt>
                <c:pt idx="287">
                  <c:v>6.2249999999999996</c:v>
                </c:pt>
                <c:pt idx="288">
                  <c:v>6.2249999999999996</c:v>
                </c:pt>
                <c:pt idx="289">
                  <c:v>6.2249999999999996</c:v>
                </c:pt>
                <c:pt idx="290">
                  <c:v>6.625</c:v>
                </c:pt>
                <c:pt idx="291">
                  <c:v>6.6749999999999998</c:v>
                </c:pt>
                <c:pt idx="292">
                  <c:v>6.6749999999999998</c:v>
                </c:pt>
                <c:pt idx="293">
                  <c:v>6.7249999999999996</c:v>
                </c:pt>
                <c:pt idx="294">
                  <c:v>6.8250000000000002</c:v>
                </c:pt>
                <c:pt idx="295">
                  <c:v>6.8250000000000002</c:v>
                </c:pt>
                <c:pt idx="296">
                  <c:v>6.8250000000000002</c:v>
                </c:pt>
                <c:pt idx="297">
                  <c:v>6.8250000000000002</c:v>
                </c:pt>
                <c:pt idx="298">
                  <c:v>6.875</c:v>
                </c:pt>
                <c:pt idx="299">
                  <c:v>6.875</c:v>
                </c:pt>
                <c:pt idx="300">
                  <c:v>6.9749999999999996</c:v>
                </c:pt>
                <c:pt idx="301">
                  <c:v>7.0750000000000002</c:v>
                </c:pt>
                <c:pt idx="302">
                  <c:v>7.0750000000000002</c:v>
                </c:pt>
                <c:pt idx="303">
                  <c:v>7.0750000000000002</c:v>
                </c:pt>
                <c:pt idx="304">
                  <c:v>7.0750000000000002</c:v>
                </c:pt>
                <c:pt idx="305">
                  <c:v>7.0750000000000002</c:v>
                </c:pt>
                <c:pt idx="306">
                  <c:v>7.125</c:v>
                </c:pt>
                <c:pt idx="307">
                  <c:v>7.125</c:v>
                </c:pt>
                <c:pt idx="308">
                  <c:v>7.1749999999999998</c:v>
                </c:pt>
                <c:pt idx="309">
                  <c:v>7.1749999999999998</c:v>
                </c:pt>
                <c:pt idx="310">
                  <c:v>7.1749999999999998</c:v>
                </c:pt>
                <c:pt idx="311">
                  <c:v>7.2750000000000004</c:v>
                </c:pt>
                <c:pt idx="312">
                  <c:v>7.3250000000000002</c:v>
                </c:pt>
                <c:pt idx="313">
                  <c:v>7.375</c:v>
                </c:pt>
                <c:pt idx="314">
                  <c:v>7.3250000000000002</c:v>
                </c:pt>
                <c:pt idx="315">
                  <c:v>7.3250000000000002</c:v>
                </c:pt>
                <c:pt idx="316">
                  <c:v>7.3250000000000002</c:v>
                </c:pt>
                <c:pt idx="317">
                  <c:v>7.3250000000000002</c:v>
                </c:pt>
                <c:pt idx="318">
                  <c:v>7.1749999999999998</c:v>
                </c:pt>
                <c:pt idx="319">
                  <c:v>7.125</c:v>
                </c:pt>
                <c:pt idx="320">
                  <c:v>7.3</c:v>
                </c:pt>
                <c:pt idx="321">
                  <c:v>7.15</c:v>
                </c:pt>
                <c:pt idx="322">
                  <c:v>7.15</c:v>
                </c:pt>
                <c:pt idx="323">
                  <c:v>7.15</c:v>
                </c:pt>
                <c:pt idx="324">
                  <c:v>7.15</c:v>
                </c:pt>
                <c:pt idx="325">
                  <c:v>7.15</c:v>
                </c:pt>
                <c:pt idx="326">
                  <c:v>7.15</c:v>
                </c:pt>
                <c:pt idx="327">
                  <c:v>7.1</c:v>
                </c:pt>
                <c:pt idx="328">
                  <c:v>7.05</c:v>
                </c:pt>
                <c:pt idx="329">
                  <c:v>7.05</c:v>
                </c:pt>
                <c:pt idx="330">
                  <c:v>7.05</c:v>
                </c:pt>
                <c:pt idx="331">
                  <c:v>7.05</c:v>
                </c:pt>
                <c:pt idx="332">
                  <c:v>7.05</c:v>
                </c:pt>
                <c:pt idx="333">
                  <c:v>7.15</c:v>
                </c:pt>
                <c:pt idx="334">
                  <c:v>7.25</c:v>
                </c:pt>
                <c:pt idx="335">
                  <c:v>7.7</c:v>
                </c:pt>
                <c:pt idx="336">
                  <c:v>7.7</c:v>
                </c:pt>
                <c:pt idx="337">
                  <c:v>7.7</c:v>
                </c:pt>
                <c:pt idx="338">
                  <c:v>7.7</c:v>
                </c:pt>
                <c:pt idx="339">
                  <c:v>7.95</c:v>
                </c:pt>
                <c:pt idx="340">
                  <c:v>8.3000000000000007</c:v>
                </c:pt>
                <c:pt idx="341">
                  <c:v>8.3000000000000007</c:v>
                </c:pt>
                <c:pt idx="342">
                  <c:v>8.75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9.25</c:v>
                </c:pt>
                <c:pt idx="347">
                  <c:v>9.1</c:v>
                </c:pt>
                <c:pt idx="348">
                  <c:v>9.1</c:v>
                </c:pt>
                <c:pt idx="349">
                  <c:v>9.1</c:v>
                </c:pt>
                <c:pt idx="350">
                  <c:v>9.1999999999999993</c:v>
                </c:pt>
                <c:pt idx="351">
                  <c:v>9.1999999999999993</c:v>
                </c:pt>
                <c:pt idx="352">
                  <c:v>9.1999999999999993</c:v>
                </c:pt>
                <c:pt idx="353">
                  <c:v>9.1999999999999993</c:v>
                </c:pt>
                <c:pt idx="354">
                  <c:v>9.25</c:v>
                </c:pt>
                <c:pt idx="355">
                  <c:v>9.1750000000000007</c:v>
                </c:pt>
                <c:pt idx="356">
                  <c:v>9.1999999999999993</c:v>
                </c:pt>
                <c:pt idx="357">
                  <c:v>9.25</c:v>
                </c:pt>
                <c:pt idx="358">
                  <c:v>9.25</c:v>
                </c:pt>
                <c:pt idx="359">
                  <c:v>9.25</c:v>
                </c:pt>
                <c:pt idx="360">
                  <c:v>9.25</c:v>
                </c:pt>
                <c:pt idx="361">
                  <c:v>9.4</c:v>
                </c:pt>
                <c:pt idx="362">
                  <c:v>9.4</c:v>
                </c:pt>
                <c:pt idx="363">
                  <c:v>9.5500000000000007</c:v>
                </c:pt>
                <c:pt idx="364">
                  <c:v>9.75</c:v>
                </c:pt>
                <c:pt idx="365">
                  <c:v>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5A-4396-A8B6-9B81EA38189C}"/>
            </c:ext>
          </c:extLst>
        </c:ser>
        <c:ser>
          <c:idx val="8"/>
          <c:order val="3"/>
          <c:tx>
            <c:strRef>
              <c:f>'Calendar Daily JKM Chart (2)'!$H$31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 cmpd="sng" algn="ctr">
              <a:solidFill>
                <a:srgbClr val="6600C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 (2)'!$B$37:$B$402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 (2)'!$H$37:$H$402</c:f>
              <c:numCache>
                <c:formatCode>General</c:formatCode>
                <c:ptCount val="366"/>
                <c:pt idx="0">
                  <c:v>9.75</c:v>
                </c:pt>
                <c:pt idx="1">
                  <c:v>9.75</c:v>
                </c:pt>
                <c:pt idx="2">
                  <c:v>9.75</c:v>
                </c:pt>
                <c:pt idx="3">
                  <c:v>9.75</c:v>
                </c:pt>
                <c:pt idx="4">
                  <c:v>9.75</c:v>
                </c:pt>
                <c:pt idx="5">
                  <c:v>9.6999999999999993</c:v>
                </c:pt>
                <c:pt idx="6">
                  <c:v>9.6999999999999993</c:v>
                </c:pt>
                <c:pt idx="7">
                  <c:v>9.6999999999999993</c:v>
                </c:pt>
                <c:pt idx="8">
                  <c:v>9.6999999999999993</c:v>
                </c:pt>
                <c:pt idx="9">
                  <c:v>9.6999999999999993</c:v>
                </c:pt>
                <c:pt idx="10">
                  <c:v>9.5500000000000007</c:v>
                </c:pt>
                <c:pt idx="11">
                  <c:v>9.5500000000000007</c:v>
                </c:pt>
                <c:pt idx="12">
                  <c:v>9.4499999999999993</c:v>
                </c:pt>
                <c:pt idx="13">
                  <c:v>9.4499999999999993</c:v>
                </c:pt>
                <c:pt idx="14">
                  <c:v>9.4499999999999993</c:v>
                </c:pt>
                <c:pt idx="15">
                  <c:v>8.3000000000000007</c:v>
                </c:pt>
                <c:pt idx="16">
                  <c:v>8.125</c:v>
                </c:pt>
                <c:pt idx="17">
                  <c:v>8.0250000000000004</c:v>
                </c:pt>
                <c:pt idx="18">
                  <c:v>7.9249999999999998</c:v>
                </c:pt>
                <c:pt idx="19">
                  <c:v>7.9249999999999998</c:v>
                </c:pt>
                <c:pt idx="20">
                  <c:v>7.9249999999999998</c:v>
                </c:pt>
                <c:pt idx="21">
                  <c:v>7.9249999999999998</c:v>
                </c:pt>
                <c:pt idx="22">
                  <c:v>7.9249999999999998</c:v>
                </c:pt>
                <c:pt idx="23">
                  <c:v>7.9249999999999998</c:v>
                </c:pt>
                <c:pt idx="24">
                  <c:v>7.8250000000000002</c:v>
                </c:pt>
                <c:pt idx="25">
                  <c:v>7.85</c:v>
                </c:pt>
                <c:pt idx="26">
                  <c:v>7.75</c:v>
                </c:pt>
                <c:pt idx="27">
                  <c:v>7.75</c:v>
                </c:pt>
                <c:pt idx="28">
                  <c:v>7.75</c:v>
                </c:pt>
                <c:pt idx="29">
                  <c:v>7.75</c:v>
                </c:pt>
                <c:pt idx="30">
                  <c:v>7.75</c:v>
                </c:pt>
                <c:pt idx="31">
                  <c:v>7.6</c:v>
                </c:pt>
                <c:pt idx="32">
                  <c:v>7.5</c:v>
                </c:pt>
                <c:pt idx="33">
                  <c:v>7.5</c:v>
                </c:pt>
                <c:pt idx="34">
                  <c:v>7.5</c:v>
                </c:pt>
                <c:pt idx="35">
                  <c:v>7.5</c:v>
                </c:pt>
                <c:pt idx="36">
                  <c:v>7.5</c:v>
                </c:pt>
                <c:pt idx="37">
                  <c:v>7.45</c:v>
                </c:pt>
                <c:pt idx="38">
                  <c:v>7.375</c:v>
                </c:pt>
                <c:pt idx="39">
                  <c:v>7.375</c:v>
                </c:pt>
                <c:pt idx="40">
                  <c:v>7.2249999999999996</c:v>
                </c:pt>
                <c:pt idx="41">
                  <c:v>7.2249999999999996</c:v>
                </c:pt>
                <c:pt idx="42">
                  <c:v>7.2249999999999996</c:v>
                </c:pt>
                <c:pt idx="43">
                  <c:v>7.1749999999999998</c:v>
                </c:pt>
                <c:pt idx="44">
                  <c:v>7.1749999999999998</c:v>
                </c:pt>
                <c:pt idx="45">
                  <c:v>7.1</c:v>
                </c:pt>
                <c:pt idx="46">
                  <c:v>6.45</c:v>
                </c:pt>
                <c:pt idx="47">
                  <c:v>6.35</c:v>
                </c:pt>
                <c:pt idx="48">
                  <c:v>6.35</c:v>
                </c:pt>
                <c:pt idx="49">
                  <c:v>6.35</c:v>
                </c:pt>
                <c:pt idx="50">
                  <c:v>6.35</c:v>
                </c:pt>
                <c:pt idx="51">
                  <c:v>6.25</c:v>
                </c:pt>
                <c:pt idx="52">
                  <c:v>6.25</c:v>
                </c:pt>
                <c:pt idx="53">
                  <c:v>6.1749999999999998</c:v>
                </c:pt>
                <c:pt idx="54">
                  <c:v>6.1749999999999998</c:v>
                </c:pt>
                <c:pt idx="55">
                  <c:v>6.1749999999999998</c:v>
                </c:pt>
                <c:pt idx="56">
                  <c:v>6.1749999999999998</c:v>
                </c:pt>
                <c:pt idx="57">
                  <c:v>6.1749999999999998</c:v>
                </c:pt>
                <c:pt idx="58">
                  <c:v>6.1</c:v>
                </c:pt>
                <c:pt idx="59">
                  <c:v>6</c:v>
                </c:pt>
                <c:pt idx="60">
                  <c:v>5.95</c:v>
                </c:pt>
                <c:pt idx="61">
                  <c:v>5.95</c:v>
                </c:pt>
                <c:pt idx="62">
                  <c:v>5.95</c:v>
                </c:pt>
                <c:pt idx="63">
                  <c:v>5.95</c:v>
                </c:pt>
                <c:pt idx="64">
                  <c:v>5.95</c:v>
                </c:pt>
                <c:pt idx="65">
                  <c:v>6</c:v>
                </c:pt>
                <c:pt idx="66">
                  <c:v>6.05</c:v>
                </c:pt>
                <c:pt idx="67">
                  <c:v>5.95</c:v>
                </c:pt>
                <c:pt idx="68">
                  <c:v>5.9</c:v>
                </c:pt>
                <c:pt idx="69">
                  <c:v>5.9</c:v>
                </c:pt>
                <c:pt idx="70">
                  <c:v>5.9</c:v>
                </c:pt>
                <c:pt idx="71">
                  <c:v>5.9</c:v>
                </c:pt>
                <c:pt idx="72">
                  <c:v>5.9</c:v>
                </c:pt>
                <c:pt idx="73">
                  <c:v>5.75</c:v>
                </c:pt>
                <c:pt idx="74">
                  <c:v>5.55</c:v>
                </c:pt>
                <c:pt idx="75">
                  <c:v>5.55</c:v>
                </c:pt>
                <c:pt idx="76">
                  <c:v>5.55</c:v>
                </c:pt>
                <c:pt idx="77">
                  <c:v>5.55</c:v>
                </c:pt>
                <c:pt idx="78">
                  <c:v>5.5</c:v>
                </c:pt>
                <c:pt idx="79">
                  <c:v>5.45</c:v>
                </c:pt>
                <c:pt idx="80">
                  <c:v>5.4</c:v>
                </c:pt>
                <c:pt idx="81">
                  <c:v>5.35</c:v>
                </c:pt>
                <c:pt idx="82">
                  <c:v>5.35</c:v>
                </c:pt>
                <c:pt idx="83">
                  <c:v>5.35</c:v>
                </c:pt>
                <c:pt idx="84">
                  <c:v>5.35</c:v>
                </c:pt>
                <c:pt idx="85">
                  <c:v>5.35</c:v>
                </c:pt>
                <c:pt idx="86">
                  <c:v>5.45</c:v>
                </c:pt>
                <c:pt idx="87">
                  <c:v>5.5250000000000004</c:v>
                </c:pt>
                <c:pt idx="88">
                  <c:v>5.5250000000000004</c:v>
                </c:pt>
                <c:pt idx="89">
                  <c:v>5.45</c:v>
                </c:pt>
                <c:pt idx="90">
                  <c:v>5.45</c:v>
                </c:pt>
                <c:pt idx="91">
                  <c:v>5.45</c:v>
                </c:pt>
                <c:pt idx="92">
                  <c:v>5.45</c:v>
                </c:pt>
                <c:pt idx="93">
                  <c:v>5.45</c:v>
                </c:pt>
                <c:pt idx="94">
                  <c:v>5.45</c:v>
                </c:pt>
                <c:pt idx="95">
                  <c:v>5.45</c:v>
                </c:pt>
                <c:pt idx="96">
                  <c:v>5.4</c:v>
                </c:pt>
                <c:pt idx="97">
                  <c:v>5.4</c:v>
                </c:pt>
                <c:pt idx="98">
                  <c:v>5.4</c:v>
                </c:pt>
                <c:pt idx="99">
                  <c:v>5.4</c:v>
                </c:pt>
                <c:pt idx="100">
                  <c:v>5.4249999999999998</c:v>
                </c:pt>
                <c:pt idx="101">
                  <c:v>5.5250000000000004</c:v>
                </c:pt>
                <c:pt idx="102">
                  <c:v>5.5250000000000004</c:v>
                </c:pt>
                <c:pt idx="103">
                  <c:v>5.5250000000000004</c:v>
                </c:pt>
                <c:pt idx="104">
                  <c:v>5.5250000000000004</c:v>
                </c:pt>
                <c:pt idx="105">
                  <c:v>5.5250000000000004</c:v>
                </c:pt>
                <c:pt idx="106">
                  <c:v>5.5</c:v>
                </c:pt>
                <c:pt idx="107">
                  <c:v>5.5</c:v>
                </c:pt>
                <c:pt idx="108">
                  <c:v>5.5</c:v>
                </c:pt>
                <c:pt idx="109">
                  <c:v>5.55</c:v>
                </c:pt>
                <c:pt idx="110">
                  <c:v>5.7</c:v>
                </c:pt>
                <c:pt idx="111">
                  <c:v>5.7</c:v>
                </c:pt>
                <c:pt idx="112">
                  <c:v>5.7</c:v>
                </c:pt>
                <c:pt idx="113">
                  <c:v>5.7</c:v>
                </c:pt>
                <c:pt idx="114">
                  <c:v>5.7</c:v>
                </c:pt>
                <c:pt idx="115">
                  <c:v>5.75</c:v>
                </c:pt>
                <c:pt idx="116">
                  <c:v>5.75</c:v>
                </c:pt>
                <c:pt idx="117">
                  <c:v>5.75</c:v>
                </c:pt>
                <c:pt idx="118">
                  <c:v>5.75</c:v>
                </c:pt>
                <c:pt idx="119">
                  <c:v>5.75</c:v>
                </c:pt>
                <c:pt idx="120">
                  <c:v>5.75</c:v>
                </c:pt>
                <c:pt idx="121">
                  <c:v>5.75</c:v>
                </c:pt>
                <c:pt idx="122">
                  <c:v>5.8</c:v>
                </c:pt>
                <c:pt idx="123">
                  <c:v>5.75</c:v>
                </c:pt>
                <c:pt idx="124">
                  <c:v>5.7</c:v>
                </c:pt>
                <c:pt idx="125">
                  <c:v>5.7</c:v>
                </c:pt>
                <c:pt idx="126">
                  <c:v>5.7</c:v>
                </c:pt>
                <c:pt idx="127">
                  <c:v>5.7</c:v>
                </c:pt>
                <c:pt idx="128">
                  <c:v>5.65</c:v>
                </c:pt>
                <c:pt idx="129">
                  <c:v>5.65</c:v>
                </c:pt>
                <c:pt idx="130">
                  <c:v>5.65</c:v>
                </c:pt>
                <c:pt idx="131">
                  <c:v>5.55</c:v>
                </c:pt>
                <c:pt idx="132">
                  <c:v>5.55</c:v>
                </c:pt>
                <c:pt idx="133">
                  <c:v>5.55</c:v>
                </c:pt>
                <c:pt idx="134">
                  <c:v>5.55</c:v>
                </c:pt>
                <c:pt idx="135">
                  <c:v>5.5750000000000002</c:v>
                </c:pt>
                <c:pt idx="136">
                  <c:v>5.6</c:v>
                </c:pt>
                <c:pt idx="137">
                  <c:v>5.6</c:v>
                </c:pt>
                <c:pt idx="138">
                  <c:v>5.6</c:v>
                </c:pt>
                <c:pt idx="139">
                  <c:v>5.6</c:v>
                </c:pt>
                <c:pt idx="140">
                  <c:v>5.6</c:v>
                </c:pt>
                <c:pt idx="141">
                  <c:v>5.6</c:v>
                </c:pt>
                <c:pt idx="142">
                  <c:v>5.6</c:v>
                </c:pt>
                <c:pt idx="143">
                  <c:v>5.55</c:v>
                </c:pt>
                <c:pt idx="144">
                  <c:v>5.5</c:v>
                </c:pt>
                <c:pt idx="145">
                  <c:v>5.45</c:v>
                </c:pt>
                <c:pt idx="146">
                  <c:v>5.45</c:v>
                </c:pt>
                <c:pt idx="147">
                  <c:v>5.45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5.375</c:v>
                </c:pt>
                <c:pt idx="152">
                  <c:v>5.375</c:v>
                </c:pt>
                <c:pt idx="153">
                  <c:v>5.375</c:v>
                </c:pt>
                <c:pt idx="154">
                  <c:v>5.375</c:v>
                </c:pt>
                <c:pt idx="155">
                  <c:v>5.375</c:v>
                </c:pt>
                <c:pt idx="156">
                  <c:v>5.4749999999999996</c:v>
                </c:pt>
                <c:pt idx="157">
                  <c:v>5.4749999999999996</c:v>
                </c:pt>
                <c:pt idx="158">
                  <c:v>5.4249999999999998</c:v>
                </c:pt>
                <c:pt idx="159">
                  <c:v>5.4249999999999998</c:v>
                </c:pt>
                <c:pt idx="160">
                  <c:v>5.4249999999999998</c:v>
                </c:pt>
                <c:pt idx="161">
                  <c:v>5.4249999999999998</c:v>
                </c:pt>
                <c:pt idx="162">
                  <c:v>5.45</c:v>
                </c:pt>
                <c:pt idx="163">
                  <c:v>5.45</c:v>
                </c:pt>
                <c:pt idx="164">
                  <c:v>5.45</c:v>
                </c:pt>
                <c:pt idx="165">
                  <c:v>5.5250000000000004</c:v>
                </c:pt>
                <c:pt idx="166">
                  <c:v>5.45</c:v>
                </c:pt>
                <c:pt idx="167">
                  <c:v>5.45</c:v>
                </c:pt>
                <c:pt idx="168">
                  <c:v>5.45</c:v>
                </c:pt>
                <c:pt idx="169">
                  <c:v>5.45</c:v>
                </c:pt>
                <c:pt idx="170">
                  <c:v>5.5</c:v>
                </c:pt>
                <c:pt idx="171">
                  <c:v>5.5</c:v>
                </c:pt>
                <c:pt idx="172">
                  <c:v>5.5</c:v>
                </c:pt>
                <c:pt idx="173">
                  <c:v>5.5</c:v>
                </c:pt>
                <c:pt idx="174">
                  <c:v>5.5</c:v>
                </c:pt>
                <c:pt idx="175">
                  <c:v>5.5</c:v>
                </c:pt>
                <c:pt idx="176">
                  <c:v>5.5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5.45</c:v>
                </c:pt>
                <c:pt idx="181">
                  <c:v>5.45</c:v>
                </c:pt>
                <c:pt idx="182">
                  <c:v>5.45</c:v>
                </c:pt>
                <c:pt idx="183">
                  <c:v>5.45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5.5750000000000002</c:v>
                </c:pt>
                <c:pt idx="198">
                  <c:v>5.5750000000000002</c:v>
                </c:pt>
                <c:pt idx="199">
                  <c:v>5.5750000000000002</c:v>
                </c:pt>
                <c:pt idx="200">
                  <c:v>5.6</c:v>
                </c:pt>
                <c:pt idx="201">
                  <c:v>5.6</c:v>
                </c:pt>
                <c:pt idx="202">
                  <c:v>5.6</c:v>
                </c:pt>
                <c:pt idx="203">
                  <c:v>5.6</c:v>
                </c:pt>
                <c:pt idx="204">
                  <c:v>5.625</c:v>
                </c:pt>
                <c:pt idx="205">
                  <c:v>5.625</c:v>
                </c:pt>
                <c:pt idx="206">
                  <c:v>5.6749999999999998</c:v>
                </c:pt>
                <c:pt idx="207">
                  <c:v>5.7750000000000004</c:v>
                </c:pt>
                <c:pt idx="208">
                  <c:v>5.8250000000000002</c:v>
                </c:pt>
                <c:pt idx="209">
                  <c:v>5.8250000000000002</c:v>
                </c:pt>
                <c:pt idx="210">
                  <c:v>5.8250000000000002</c:v>
                </c:pt>
                <c:pt idx="211">
                  <c:v>5.875</c:v>
                </c:pt>
                <c:pt idx="212">
                  <c:v>5.875</c:v>
                </c:pt>
                <c:pt idx="213">
                  <c:v>5.9</c:v>
                </c:pt>
                <c:pt idx="214">
                  <c:v>5.95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6.1</c:v>
                </c:pt>
                <c:pt idx="219">
                  <c:v>6.15</c:v>
                </c:pt>
                <c:pt idx="220">
                  <c:v>6.15</c:v>
                </c:pt>
                <c:pt idx="221">
                  <c:v>6.2</c:v>
                </c:pt>
                <c:pt idx="222">
                  <c:v>6.25</c:v>
                </c:pt>
                <c:pt idx="223">
                  <c:v>6.25</c:v>
                </c:pt>
                <c:pt idx="224">
                  <c:v>6.25</c:v>
                </c:pt>
                <c:pt idx="225">
                  <c:v>6.25</c:v>
                </c:pt>
                <c:pt idx="226">
                  <c:v>6.25</c:v>
                </c:pt>
                <c:pt idx="227">
                  <c:v>6.2750000000000004</c:v>
                </c:pt>
                <c:pt idx="228">
                  <c:v>6.25</c:v>
                </c:pt>
                <c:pt idx="229">
                  <c:v>6.25</c:v>
                </c:pt>
                <c:pt idx="230">
                  <c:v>6.25</c:v>
                </c:pt>
                <c:pt idx="231">
                  <c:v>6.25</c:v>
                </c:pt>
                <c:pt idx="232">
                  <c:v>6.15</c:v>
                </c:pt>
                <c:pt idx="233">
                  <c:v>6.125</c:v>
                </c:pt>
                <c:pt idx="234">
                  <c:v>6.125</c:v>
                </c:pt>
                <c:pt idx="235">
                  <c:v>6.0750000000000002</c:v>
                </c:pt>
                <c:pt idx="236">
                  <c:v>6.0750000000000002</c:v>
                </c:pt>
                <c:pt idx="237">
                  <c:v>6.0750000000000002</c:v>
                </c:pt>
                <c:pt idx="238">
                  <c:v>6.0750000000000002</c:v>
                </c:pt>
                <c:pt idx="239">
                  <c:v>6.0750000000000002</c:v>
                </c:pt>
                <c:pt idx="240">
                  <c:v>6.1</c:v>
                </c:pt>
                <c:pt idx="241">
                  <c:v>6.2</c:v>
                </c:pt>
                <c:pt idx="242">
                  <c:v>6.15</c:v>
                </c:pt>
                <c:pt idx="243">
                  <c:v>6.15</c:v>
                </c:pt>
                <c:pt idx="244">
                  <c:v>6.15</c:v>
                </c:pt>
                <c:pt idx="245">
                  <c:v>6.15</c:v>
                </c:pt>
                <c:pt idx="246">
                  <c:v>6.2</c:v>
                </c:pt>
                <c:pt idx="247">
                  <c:v>6.2</c:v>
                </c:pt>
                <c:pt idx="248">
                  <c:v>6.25</c:v>
                </c:pt>
                <c:pt idx="249">
                  <c:v>6.2750000000000004</c:v>
                </c:pt>
                <c:pt idx="250">
                  <c:v>6.4249999999999998</c:v>
                </c:pt>
                <c:pt idx="251">
                  <c:v>6.4249999999999998</c:v>
                </c:pt>
                <c:pt idx="252">
                  <c:v>6.4249999999999998</c:v>
                </c:pt>
                <c:pt idx="253">
                  <c:v>6.55</c:v>
                </c:pt>
                <c:pt idx="254">
                  <c:v>6.55</c:v>
                </c:pt>
                <c:pt idx="255">
                  <c:v>6.75</c:v>
                </c:pt>
                <c:pt idx="256">
                  <c:v>6.85</c:v>
                </c:pt>
                <c:pt idx="257">
                  <c:v>7.05</c:v>
                </c:pt>
                <c:pt idx="258">
                  <c:v>7.05</c:v>
                </c:pt>
                <c:pt idx="259">
                  <c:v>7.05</c:v>
                </c:pt>
                <c:pt idx="260">
                  <c:v>7.65</c:v>
                </c:pt>
                <c:pt idx="261">
                  <c:v>7.65</c:v>
                </c:pt>
                <c:pt idx="262">
                  <c:v>7.7</c:v>
                </c:pt>
                <c:pt idx="263">
                  <c:v>7.7</c:v>
                </c:pt>
                <c:pt idx="264">
                  <c:v>7.8</c:v>
                </c:pt>
                <c:pt idx="265">
                  <c:v>7.8</c:v>
                </c:pt>
                <c:pt idx="266">
                  <c:v>7.8</c:v>
                </c:pt>
                <c:pt idx="267">
                  <c:v>7.85</c:v>
                </c:pt>
                <c:pt idx="268">
                  <c:v>8.15</c:v>
                </c:pt>
                <c:pt idx="269">
                  <c:v>8.15</c:v>
                </c:pt>
                <c:pt idx="270">
                  <c:v>8.1999999999999993</c:v>
                </c:pt>
                <c:pt idx="271">
                  <c:v>8.4</c:v>
                </c:pt>
                <c:pt idx="272">
                  <c:v>8.4</c:v>
                </c:pt>
                <c:pt idx="273">
                  <c:v>8.4</c:v>
                </c:pt>
                <c:pt idx="274">
                  <c:v>8.5</c:v>
                </c:pt>
                <c:pt idx="275">
                  <c:v>8.5</c:v>
                </c:pt>
                <c:pt idx="276">
                  <c:v>8.5</c:v>
                </c:pt>
                <c:pt idx="277">
                  <c:v>8.5500000000000007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8.6999999999999993</c:v>
                </c:pt>
                <c:pt idx="282">
                  <c:v>8.6999999999999993</c:v>
                </c:pt>
                <c:pt idx="283">
                  <c:v>8.6999999999999993</c:v>
                </c:pt>
                <c:pt idx="284">
                  <c:v>8.6999999999999993</c:v>
                </c:pt>
                <c:pt idx="285">
                  <c:v>8.6999999999999993</c:v>
                </c:pt>
                <c:pt idx="286">
                  <c:v>8.6999999999999993</c:v>
                </c:pt>
                <c:pt idx="287">
                  <c:v>8.6999999999999993</c:v>
                </c:pt>
                <c:pt idx="288">
                  <c:v>8.9499999999999993</c:v>
                </c:pt>
                <c:pt idx="289">
                  <c:v>8.9499999999999993</c:v>
                </c:pt>
                <c:pt idx="290">
                  <c:v>8.9499999999999993</c:v>
                </c:pt>
                <c:pt idx="291">
                  <c:v>8.9</c:v>
                </c:pt>
                <c:pt idx="292">
                  <c:v>8.85</c:v>
                </c:pt>
                <c:pt idx="293">
                  <c:v>8.85</c:v>
                </c:pt>
                <c:pt idx="294">
                  <c:v>8.85</c:v>
                </c:pt>
                <c:pt idx="295">
                  <c:v>8.8000000000000007</c:v>
                </c:pt>
                <c:pt idx="296">
                  <c:v>8.8000000000000007</c:v>
                </c:pt>
                <c:pt idx="297">
                  <c:v>8.75</c:v>
                </c:pt>
                <c:pt idx="298">
                  <c:v>8.85</c:v>
                </c:pt>
                <c:pt idx="299">
                  <c:v>9.0749999999999993</c:v>
                </c:pt>
                <c:pt idx="300">
                  <c:v>9.0749999999999993</c:v>
                </c:pt>
                <c:pt idx="301">
                  <c:v>9.0749999999999993</c:v>
                </c:pt>
                <c:pt idx="302">
                  <c:v>9.0749999999999993</c:v>
                </c:pt>
                <c:pt idx="303">
                  <c:v>9.125</c:v>
                </c:pt>
                <c:pt idx="304">
                  <c:v>9.125</c:v>
                </c:pt>
                <c:pt idx="305">
                  <c:v>9.35</c:v>
                </c:pt>
                <c:pt idx="306">
                  <c:v>9.35</c:v>
                </c:pt>
                <c:pt idx="307">
                  <c:v>9.35</c:v>
                </c:pt>
                <c:pt idx="308">
                  <c:v>9.35</c:v>
                </c:pt>
                <c:pt idx="309">
                  <c:v>9.35</c:v>
                </c:pt>
                <c:pt idx="310">
                  <c:v>9.35</c:v>
                </c:pt>
                <c:pt idx="311">
                  <c:v>9.375</c:v>
                </c:pt>
                <c:pt idx="312">
                  <c:v>9.375</c:v>
                </c:pt>
                <c:pt idx="313">
                  <c:v>9.65</c:v>
                </c:pt>
                <c:pt idx="314">
                  <c:v>9.65</c:v>
                </c:pt>
                <c:pt idx="315">
                  <c:v>9.65</c:v>
                </c:pt>
                <c:pt idx="316">
                  <c:v>9.6999999999999993</c:v>
                </c:pt>
                <c:pt idx="317">
                  <c:v>9.6999999999999993</c:v>
                </c:pt>
                <c:pt idx="318">
                  <c:v>9.5749999999999993</c:v>
                </c:pt>
                <c:pt idx="319">
                  <c:v>9.6750000000000007</c:v>
                </c:pt>
                <c:pt idx="320">
                  <c:v>9.6750000000000007</c:v>
                </c:pt>
                <c:pt idx="321">
                  <c:v>9.6750000000000007</c:v>
                </c:pt>
                <c:pt idx="322">
                  <c:v>9.6750000000000007</c:v>
                </c:pt>
                <c:pt idx="323">
                  <c:v>9.6750000000000007</c:v>
                </c:pt>
                <c:pt idx="324">
                  <c:v>9.6999999999999993</c:v>
                </c:pt>
                <c:pt idx="325">
                  <c:v>9.6999999999999993</c:v>
                </c:pt>
                <c:pt idx="326">
                  <c:v>9.75</c:v>
                </c:pt>
                <c:pt idx="327">
                  <c:v>9.8000000000000007</c:v>
                </c:pt>
                <c:pt idx="328">
                  <c:v>9.8000000000000007</c:v>
                </c:pt>
                <c:pt idx="329">
                  <c:v>9.8000000000000007</c:v>
                </c:pt>
                <c:pt idx="330">
                  <c:v>9.85</c:v>
                </c:pt>
                <c:pt idx="331">
                  <c:v>9.85</c:v>
                </c:pt>
                <c:pt idx="332">
                  <c:v>9.9</c:v>
                </c:pt>
                <c:pt idx="333">
                  <c:v>9.9</c:v>
                </c:pt>
                <c:pt idx="334">
                  <c:v>9.9</c:v>
                </c:pt>
                <c:pt idx="335">
                  <c:v>9.9</c:v>
                </c:pt>
                <c:pt idx="336">
                  <c:v>9.9</c:v>
                </c:pt>
                <c:pt idx="337">
                  <c:v>9.9</c:v>
                </c:pt>
                <c:pt idx="338">
                  <c:v>9.9499999999999993</c:v>
                </c:pt>
                <c:pt idx="339">
                  <c:v>9.9499999999999993</c:v>
                </c:pt>
                <c:pt idx="340">
                  <c:v>10.050000000000001</c:v>
                </c:pt>
                <c:pt idx="341">
                  <c:v>10.050000000000001</c:v>
                </c:pt>
                <c:pt idx="342">
                  <c:v>10.050000000000001</c:v>
                </c:pt>
                <c:pt idx="343">
                  <c:v>10.050000000000001</c:v>
                </c:pt>
                <c:pt idx="344">
                  <c:v>10.1</c:v>
                </c:pt>
                <c:pt idx="345">
                  <c:v>10.199999999999999</c:v>
                </c:pt>
                <c:pt idx="346">
                  <c:v>10.5</c:v>
                </c:pt>
                <c:pt idx="347">
                  <c:v>10.5</c:v>
                </c:pt>
                <c:pt idx="348">
                  <c:v>10.7</c:v>
                </c:pt>
                <c:pt idx="349">
                  <c:v>10.7</c:v>
                </c:pt>
                <c:pt idx="350">
                  <c:v>10.7</c:v>
                </c:pt>
                <c:pt idx="351">
                  <c:v>10.8</c:v>
                </c:pt>
                <c:pt idx="352">
                  <c:v>10.85</c:v>
                </c:pt>
                <c:pt idx="353">
                  <c:v>10.975</c:v>
                </c:pt>
                <c:pt idx="354">
                  <c:v>11.074999999999999</c:v>
                </c:pt>
                <c:pt idx="355">
                  <c:v>11.074999999999999</c:v>
                </c:pt>
                <c:pt idx="356">
                  <c:v>11.074999999999999</c:v>
                </c:pt>
                <c:pt idx="357">
                  <c:v>11.074999999999999</c:v>
                </c:pt>
                <c:pt idx="358">
                  <c:v>11.074999999999999</c:v>
                </c:pt>
                <c:pt idx="359">
                  <c:v>11.175000000000001</c:v>
                </c:pt>
                <c:pt idx="360">
                  <c:v>11.2</c:v>
                </c:pt>
                <c:pt idx="361">
                  <c:v>11.2</c:v>
                </c:pt>
                <c:pt idx="362">
                  <c:v>11.2</c:v>
                </c:pt>
                <c:pt idx="363">
                  <c:v>11.2</c:v>
                </c:pt>
                <c:pt idx="364">
                  <c:v>11.2</c:v>
                </c:pt>
                <c:pt idx="365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25A-4396-A8B6-9B81EA38189C}"/>
            </c:ext>
          </c:extLst>
        </c:ser>
        <c:ser>
          <c:idx val="9"/>
          <c:order val="5"/>
          <c:tx>
            <c:strRef>
              <c:f>'Calendar Daily JKM Chart (2)'!$F$31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'Calendar Daily JKM Chart (2)'!$B$37:$B$402</c:f>
              <c:numCache>
                <c:formatCode>[$-409]d\-mmm;@</c:formatCode>
                <c:ptCount val="366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</c:numCache>
            </c:numRef>
          </c:cat>
          <c:val>
            <c:numRef>
              <c:f>'Calendar Daily JKM Chart (2)'!$F$37:$F$402</c:f>
              <c:numCache>
                <c:formatCode>General</c:formatCode>
                <c:ptCount val="366"/>
                <c:pt idx="0">
                  <c:v>11.2</c:v>
                </c:pt>
                <c:pt idx="1">
                  <c:v>11.2</c:v>
                </c:pt>
                <c:pt idx="2">
                  <c:v>11.2</c:v>
                </c:pt>
                <c:pt idx="3">
                  <c:v>11.2</c:v>
                </c:pt>
                <c:pt idx="4">
                  <c:v>11.25</c:v>
                </c:pt>
                <c:pt idx="5">
                  <c:v>11.25</c:v>
                </c:pt>
                <c:pt idx="6">
                  <c:v>11.25</c:v>
                </c:pt>
                <c:pt idx="7">
                  <c:v>11.3</c:v>
                </c:pt>
                <c:pt idx="8">
                  <c:v>11.35</c:v>
                </c:pt>
                <c:pt idx="9">
                  <c:v>11.425000000000001</c:v>
                </c:pt>
                <c:pt idx="10">
                  <c:v>11.55</c:v>
                </c:pt>
                <c:pt idx="11">
                  <c:v>11.65</c:v>
                </c:pt>
                <c:pt idx="12">
                  <c:v>11.65</c:v>
                </c:pt>
                <c:pt idx="13">
                  <c:v>11.65</c:v>
                </c:pt>
                <c:pt idx="14">
                  <c:v>11.7</c:v>
                </c:pt>
                <c:pt idx="15">
                  <c:v>10.45</c:v>
                </c:pt>
                <c:pt idx="16">
                  <c:v>10.5</c:v>
                </c:pt>
                <c:pt idx="17">
                  <c:v>10.55</c:v>
                </c:pt>
                <c:pt idx="18">
                  <c:v>10.55</c:v>
                </c:pt>
                <c:pt idx="19">
                  <c:v>10.55</c:v>
                </c:pt>
                <c:pt idx="20">
                  <c:v>10.55</c:v>
                </c:pt>
                <c:pt idx="21">
                  <c:v>10.525</c:v>
                </c:pt>
                <c:pt idx="22">
                  <c:v>10.324999999999999</c:v>
                </c:pt>
                <c:pt idx="23">
                  <c:v>10.324999999999999</c:v>
                </c:pt>
                <c:pt idx="24">
                  <c:v>10.324999999999999</c:v>
                </c:pt>
                <c:pt idx="25">
                  <c:v>10.324999999999999</c:v>
                </c:pt>
                <c:pt idx="26">
                  <c:v>10.324999999999999</c:v>
                </c:pt>
                <c:pt idx="27">
                  <c:v>10.324999999999999</c:v>
                </c:pt>
                <c:pt idx="28">
                  <c:v>10.375</c:v>
                </c:pt>
                <c:pt idx="29">
                  <c:v>10.375</c:v>
                </c:pt>
                <c:pt idx="30">
                  <c:v>10.275</c:v>
                </c:pt>
                <c:pt idx="31">
                  <c:v>10.275</c:v>
                </c:pt>
                <c:pt idx="32">
                  <c:v>10.275</c:v>
                </c:pt>
                <c:pt idx="33">
                  <c:v>10.275</c:v>
                </c:pt>
                <c:pt idx="34">
                  <c:v>10.275</c:v>
                </c:pt>
                <c:pt idx="35">
                  <c:v>10.45</c:v>
                </c:pt>
                <c:pt idx="36">
                  <c:v>10.625</c:v>
                </c:pt>
                <c:pt idx="37">
                  <c:v>10.625</c:v>
                </c:pt>
                <c:pt idx="38">
                  <c:v>10.625</c:v>
                </c:pt>
                <c:pt idx="39">
                  <c:v>10.6</c:v>
                </c:pt>
                <c:pt idx="40">
                  <c:v>10.6</c:v>
                </c:pt>
                <c:pt idx="41">
                  <c:v>10.6</c:v>
                </c:pt>
                <c:pt idx="42">
                  <c:v>10.5</c:v>
                </c:pt>
                <c:pt idx="43">
                  <c:v>10.5</c:v>
                </c:pt>
                <c:pt idx="44">
                  <c:v>10.5</c:v>
                </c:pt>
                <c:pt idx="45">
                  <c:v>10.5</c:v>
                </c:pt>
                <c:pt idx="46">
                  <c:v>10.5</c:v>
                </c:pt>
                <c:pt idx="47">
                  <c:v>10.5</c:v>
                </c:pt>
                <c:pt idx="48">
                  <c:v>10.5</c:v>
                </c:pt>
                <c:pt idx="49">
                  <c:v>8.0749999999999993</c:v>
                </c:pt>
                <c:pt idx="50">
                  <c:v>8.125</c:v>
                </c:pt>
                <c:pt idx="51">
                  <c:v>8.1999999999999993</c:v>
                </c:pt>
                <c:pt idx="52">
                  <c:v>8.2750000000000004</c:v>
                </c:pt>
                <c:pt idx="53">
                  <c:v>8.2750000000000004</c:v>
                </c:pt>
                <c:pt idx="54">
                  <c:v>8.2750000000000004</c:v>
                </c:pt>
                <c:pt idx="55">
                  <c:v>8.2750000000000004</c:v>
                </c:pt>
                <c:pt idx="56">
                  <c:v>8.2750000000000004</c:v>
                </c:pt>
                <c:pt idx="57">
                  <c:v>8.2750000000000004</c:v>
                </c:pt>
                <c:pt idx="58">
                  <c:v>8.2249999999999996</c:v>
                </c:pt>
                <c:pt idx="59">
                  <c:v>8.3249999999999993</c:v>
                </c:pt>
                <c:pt idx="60">
                  <c:v>8.4749999999999996</c:v>
                </c:pt>
                <c:pt idx="61">
                  <c:v>8.4749999999999996</c:v>
                </c:pt>
                <c:pt idx="62">
                  <c:v>8.4749999999999996</c:v>
                </c:pt>
                <c:pt idx="63">
                  <c:v>8.625</c:v>
                </c:pt>
                <c:pt idx="64">
                  <c:v>8.6750000000000007</c:v>
                </c:pt>
                <c:pt idx="65">
                  <c:v>8.6750000000000007</c:v>
                </c:pt>
                <c:pt idx="66">
                  <c:v>8.6999999999999993</c:v>
                </c:pt>
                <c:pt idx="67">
                  <c:v>8.6999999999999993</c:v>
                </c:pt>
                <c:pt idx="68">
                  <c:v>8.6999999999999993</c:v>
                </c:pt>
                <c:pt idx="69">
                  <c:v>8.6999999999999993</c:v>
                </c:pt>
                <c:pt idx="70">
                  <c:v>8.6999999999999993</c:v>
                </c:pt>
                <c:pt idx="71">
                  <c:v>8.5</c:v>
                </c:pt>
                <c:pt idx="72">
                  <c:v>8.3000000000000007</c:v>
                </c:pt>
                <c:pt idx="73">
                  <c:v>8.15</c:v>
                </c:pt>
                <c:pt idx="74">
                  <c:v>7.5250000000000004</c:v>
                </c:pt>
                <c:pt idx="75">
                  <c:v>7.5250000000000004</c:v>
                </c:pt>
                <c:pt idx="76">
                  <c:v>7.5250000000000004</c:v>
                </c:pt>
                <c:pt idx="77">
                  <c:v>7.5250000000000004</c:v>
                </c:pt>
                <c:pt idx="78">
                  <c:v>7.375</c:v>
                </c:pt>
                <c:pt idx="79">
                  <c:v>7.1749999999999998</c:v>
                </c:pt>
                <c:pt idx="80">
                  <c:v>7.0750000000000002</c:v>
                </c:pt>
                <c:pt idx="81">
                  <c:v>7.05</c:v>
                </c:pt>
                <c:pt idx="82">
                  <c:v>7.05</c:v>
                </c:pt>
                <c:pt idx="83">
                  <c:v>7.05</c:v>
                </c:pt>
                <c:pt idx="84">
                  <c:v>7.05</c:v>
                </c:pt>
                <c:pt idx="85">
                  <c:v>7.05</c:v>
                </c:pt>
                <c:pt idx="86">
                  <c:v>7.05</c:v>
                </c:pt>
                <c:pt idx="87">
                  <c:v>7.0750000000000002</c:v>
                </c:pt>
                <c:pt idx="88">
                  <c:v>7.0750000000000002</c:v>
                </c:pt>
                <c:pt idx="89">
                  <c:v>7.0750000000000002</c:v>
                </c:pt>
                <c:pt idx="90">
                  <c:v>7.0750000000000002</c:v>
                </c:pt>
                <c:pt idx="91">
                  <c:v>7.0750000000000002</c:v>
                </c:pt>
                <c:pt idx="92">
                  <c:v>7.1</c:v>
                </c:pt>
                <c:pt idx="93">
                  <c:v>7.1</c:v>
                </c:pt>
                <c:pt idx="94">
                  <c:v>7.125</c:v>
                </c:pt>
                <c:pt idx="95">
                  <c:v>7.125</c:v>
                </c:pt>
                <c:pt idx="96">
                  <c:v>7.125</c:v>
                </c:pt>
                <c:pt idx="97">
                  <c:v>7.125</c:v>
                </c:pt>
                <c:pt idx="98">
                  <c:v>7.125</c:v>
                </c:pt>
                <c:pt idx="99">
                  <c:v>7.2249999999999996</c:v>
                </c:pt>
                <c:pt idx="100">
                  <c:v>7.2249999999999996</c:v>
                </c:pt>
                <c:pt idx="101">
                  <c:v>7.2249999999999996</c:v>
                </c:pt>
                <c:pt idx="102">
                  <c:v>7.2750000000000004</c:v>
                </c:pt>
                <c:pt idx="103">
                  <c:v>7.2750000000000004</c:v>
                </c:pt>
                <c:pt idx="104">
                  <c:v>7.2750000000000004</c:v>
                </c:pt>
                <c:pt idx="105">
                  <c:v>7.6</c:v>
                </c:pt>
                <c:pt idx="106">
                  <c:v>7.6</c:v>
                </c:pt>
                <c:pt idx="107">
                  <c:v>7.6</c:v>
                </c:pt>
                <c:pt idx="108">
                  <c:v>7.5250000000000004</c:v>
                </c:pt>
                <c:pt idx="109">
                  <c:v>7.5750000000000002</c:v>
                </c:pt>
                <c:pt idx="110">
                  <c:v>7.5750000000000002</c:v>
                </c:pt>
                <c:pt idx="111">
                  <c:v>7.5750000000000002</c:v>
                </c:pt>
                <c:pt idx="112">
                  <c:v>7.625</c:v>
                </c:pt>
                <c:pt idx="113">
                  <c:v>8.0250000000000004</c:v>
                </c:pt>
                <c:pt idx="114">
                  <c:v>8.0250000000000004</c:v>
                </c:pt>
                <c:pt idx="115">
                  <c:v>7.9749999999999996</c:v>
                </c:pt>
                <c:pt idx="116">
                  <c:v>8.125</c:v>
                </c:pt>
                <c:pt idx="117">
                  <c:v>8.125</c:v>
                </c:pt>
                <c:pt idx="118">
                  <c:v>8.125</c:v>
                </c:pt>
                <c:pt idx="119">
                  <c:v>8.1750000000000007</c:v>
                </c:pt>
                <c:pt idx="120">
                  <c:v>8.1750000000000007</c:v>
                </c:pt>
                <c:pt idx="121">
                  <c:v>8.1750000000000007</c:v>
                </c:pt>
                <c:pt idx="122">
                  <c:v>8.0749999999999993</c:v>
                </c:pt>
                <c:pt idx="123">
                  <c:v>8.0749999999999993</c:v>
                </c:pt>
                <c:pt idx="124">
                  <c:v>8.0749999999999993</c:v>
                </c:pt>
                <c:pt idx="125">
                  <c:v>8.0749999999999993</c:v>
                </c:pt>
                <c:pt idx="126">
                  <c:v>8.0749999999999993</c:v>
                </c:pt>
                <c:pt idx="127">
                  <c:v>8.0749999999999993</c:v>
                </c:pt>
                <c:pt idx="128">
                  <c:v>8.125</c:v>
                </c:pt>
                <c:pt idx="129">
                  <c:v>8.125</c:v>
                </c:pt>
                <c:pt idx="130">
                  <c:v>8.2750000000000004</c:v>
                </c:pt>
                <c:pt idx="131">
                  <c:v>8.2750000000000004</c:v>
                </c:pt>
                <c:pt idx="132">
                  <c:v>8.2750000000000004</c:v>
                </c:pt>
                <c:pt idx="133">
                  <c:v>8.2750000000000004</c:v>
                </c:pt>
                <c:pt idx="134">
                  <c:v>8.2750000000000004</c:v>
                </c:pt>
                <c:pt idx="135">
                  <c:v>8.5500000000000007</c:v>
                </c:pt>
                <c:pt idx="136">
                  <c:v>8.6999999999999993</c:v>
                </c:pt>
                <c:pt idx="137">
                  <c:v>8.8000000000000007</c:v>
                </c:pt>
                <c:pt idx="138">
                  <c:v>8.8000000000000007</c:v>
                </c:pt>
                <c:pt idx="139">
                  <c:v>8.8000000000000007</c:v>
                </c:pt>
                <c:pt idx="140">
                  <c:v>9</c:v>
                </c:pt>
                <c:pt idx="141">
                  <c:v>9.15</c:v>
                </c:pt>
                <c:pt idx="142">
                  <c:v>9.15</c:v>
                </c:pt>
                <c:pt idx="143">
                  <c:v>9.35</c:v>
                </c:pt>
                <c:pt idx="144">
                  <c:v>9.5500000000000007</c:v>
                </c:pt>
                <c:pt idx="145">
                  <c:v>9.5500000000000007</c:v>
                </c:pt>
                <c:pt idx="146">
                  <c:v>9.5500000000000007</c:v>
                </c:pt>
                <c:pt idx="147">
                  <c:v>9.5500000000000007</c:v>
                </c:pt>
                <c:pt idx="148">
                  <c:v>9.5500000000000007</c:v>
                </c:pt>
                <c:pt idx="149">
                  <c:v>9.5</c:v>
                </c:pt>
                <c:pt idx="150">
                  <c:v>9.5</c:v>
                </c:pt>
                <c:pt idx="151">
                  <c:v>9.6</c:v>
                </c:pt>
                <c:pt idx="152">
                  <c:v>9.6</c:v>
                </c:pt>
                <c:pt idx="153">
                  <c:v>9.6</c:v>
                </c:pt>
                <c:pt idx="154">
                  <c:v>9.6999999999999993</c:v>
                </c:pt>
                <c:pt idx="155">
                  <c:v>9.8249999999999993</c:v>
                </c:pt>
                <c:pt idx="156">
                  <c:v>9.875</c:v>
                </c:pt>
                <c:pt idx="157">
                  <c:v>9.9499999999999993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10.1</c:v>
                </c:pt>
                <c:pt idx="162">
                  <c:v>10.15</c:v>
                </c:pt>
                <c:pt idx="163">
                  <c:v>10.5</c:v>
                </c:pt>
                <c:pt idx="164">
                  <c:v>11.45</c:v>
                </c:pt>
                <c:pt idx="165">
                  <c:v>11.45</c:v>
                </c:pt>
                <c:pt idx="166">
                  <c:v>11.45</c:v>
                </c:pt>
                <c:pt idx="167">
                  <c:v>11.45</c:v>
                </c:pt>
                <c:pt idx="168">
                  <c:v>11.15</c:v>
                </c:pt>
                <c:pt idx="169">
                  <c:v>11.2</c:v>
                </c:pt>
                <c:pt idx="170">
                  <c:v>11.2</c:v>
                </c:pt>
                <c:pt idx="171">
                  <c:v>11</c:v>
                </c:pt>
                <c:pt idx="172">
                  <c:v>10.6</c:v>
                </c:pt>
                <c:pt idx="173">
                  <c:v>10.6</c:v>
                </c:pt>
                <c:pt idx="174">
                  <c:v>10.6</c:v>
                </c:pt>
                <c:pt idx="175">
                  <c:v>10.3</c:v>
                </c:pt>
                <c:pt idx="176">
                  <c:v>10.3</c:v>
                </c:pt>
                <c:pt idx="177">
                  <c:v>10.3</c:v>
                </c:pt>
                <c:pt idx="178">
                  <c:v>10.3</c:v>
                </c:pt>
                <c:pt idx="179">
                  <c:v>10.3</c:v>
                </c:pt>
                <c:pt idx="180">
                  <c:v>10.3</c:v>
                </c:pt>
                <c:pt idx="181">
                  <c:v>10.3</c:v>
                </c:pt>
                <c:pt idx="182">
                  <c:v>10.35</c:v>
                </c:pt>
                <c:pt idx="183">
                  <c:v>10.35</c:v>
                </c:pt>
                <c:pt idx="184">
                  <c:v>10.4</c:v>
                </c:pt>
                <c:pt idx="185">
                  <c:v>10.4</c:v>
                </c:pt>
                <c:pt idx="186">
                  <c:v>10.4</c:v>
                </c:pt>
                <c:pt idx="187">
                  <c:v>10.4</c:v>
                </c:pt>
                <c:pt idx="188">
                  <c:v>10.4</c:v>
                </c:pt>
                <c:pt idx="189">
                  <c:v>10.4</c:v>
                </c:pt>
                <c:pt idx="190">
                  <c:v>10.3</c:v>
                </c:pt>
                <c:pt idx="191">
                  <c:v>10.1</c:v>
                </c:pt>
                <c:pt idx="192">
                  <c:v>10</c:v>
                </c:pt>
                <c:pt idx="193">
                  <c:v>9.75</c:v>
                </c:pt>
                <c:pt idx="194">
                  <c:v>9.75</c:v>
                </c:pt>
                <c:pt idx="195">
                  <c:v>9.75</c:v>
                </c:pt>
                <c:pt idx="196">
                  <c:v>9.5</c:v>
                </c:pt>
                <c:pt idx="197">
                  <c:v>9.4499999999999993</c:v>
                </c:pt>
                <c:pt idx="198">
                  <c:v>9.4499999999999993</c:v>
                </c:pt>
                <c:pt idx="199">
                  <c:v>9.2789999999999999</c:v>
                </c:pt>
                <c:pt idx="200">
                  <c:v>9.3000000000000007</c:v>
                </c:pt>
                <c:pt idx="201">
                  <c:v>9.3000000000000007</c:v>
                </c:pt>
                <c:pt idx="202">
                  <c:v>9.3000000000000007</c:v>
                </c:pt>
                <c:pt idx="203">
                  <c:v>9.4749999999999996</c:v>
                </c:pt>
                <c:pt idx="204">
                  <c:v>9.5749999999999993</c:v>
                </c:pt>
                <c:pt idx="205">
                  <c:v>9.7249999999999996</c:v>
                </c:pt>
                <c:pt idx="206">
                  <c:v>9.7750000000000004</c:v>
                </c:pt>
                <c:pt idx="207">
                  <c:v>9.7579999999999991</c:v>
                </c:pt>
                <c:pt idx="208">
                  <c:v>9.7579999999999991</c:v>
                </c:pt>
                <c:pt idx="209">
                  <c:v>9.7579999999999991</c:v>
                </c:pt>
                <c:pt idx="210">
                  <c:v>9.7750000000000004</c:v>
                </c:pt>
                <c:pt idx="211">
                  <c:v>9.875</c:v>
                </c:pt>
                <c:pt idx="212">
                  <c:v>9.9749999999999996</c:v>
                </c:pt>
                <c:pt idx="213">
                  <c:v>10.074999999999999</c:v>
                </c:pt>
                <c:pt idx="214">
                  <c:v>10.1</c:v>
                </c:pt>
                <c:pt idx="215">
                  <c:v>10.1</c:v>
                </c:pt>
                <c:pt idx="216">
                  <c:v>10.1</c:v>
                </c:pt>
                <c:pt idx="217">
                  <c:v>10.1</c:v>
                </c:pt>
                <c:pt idx="218">
                  <c:v>10.125</c:v>
                </c:pt>
                <c:pt idx="219">
                  <c:v>10.175000000000001</c:v>
                </c:pt>
                <c:pt idx="220">
                  <c:v>10.175000000000001</c:v>
                </c:pt>
                <c:pt idx="221">
                  <c:v>10.275</c:v>
                </c:pt>
                <c:pt idx="222">
                  <c:v>10.275</c:v>
                </c:pt>
                <c:pt idx="223">
                  <c:v>10.275</c:v>
                </c:pt>
                <c:pt idx="224">
                  <c:v>10.375</c:v>
                </c:pt>
                <c:pt idx="225">
                  <c:v>10.425000000000001</c:v>
                </c:pt>
                <c:pt idx="226">
                  <c:v>10.574999999999999</c:v>
                </c:pt>
                <c:pt idx="227">
                  <c:v>11.212</c:v>
                </c:pt>
                <c:pt idx="228">
                  <c:v>11.225</c:v>
                </c:pt>
                <c:pt idx="229">
                  <c:v>11.225</c:v>
                </c:pt>
                <c:pt idx="230">
                  <c:v>11.225</c:v>
                </c:pt>
                <c:pt idx="231">
                  <c:v>11.225</c:v>
                </c:pt>
                <c:pt idx="232">
                  <c:v>11.274000000000001</c:v>
                </c:pt>
                <c:pt idx="233">
                  <c:v>11.274000000000001</c:v>
                </c:pt>
                <c:pt idx="234">
                  <c:v>11.375</c:v>
                </c:pt>
                <c:pt idx="235">
                  <c:v>11.484</c:v>
                </c:pt>
                <c:pt idx="236">
                  <c:v>11.484</c:v>
                </c:pt>
                <c:pt idx="237">
                  <c:v>11.484</c:v>
                </c:pt>
                <c:pt idx="238">
                  <c:v>11.574999999999999</c:v>
                </c:pt>
                <c:pt idx="239">
                  <c:v>11.574999999999999</c:v>
                </c:pt>
                <c:pt idx="240">
                  <c:v>11.625</c:v>
                </c:pt>
                <c:pt idx="241">
                  <c:v>11.625</c:v>
                </c:pt>
                <c:pt idx="242">
                  <c:v>11.794</c:v>
                </c:pt>
                <c:pt idx="243">
                  <c:v>11.794</c:v>
                </c:pt>
                <c:pt idx="244">
                  <c:v>11.794</c:v>
                </c:pt>
                <c:pt idx="245">
                  <c:v>11.75</c:v>
                </c:pt>
                <c:pt idx="246">
                  <c:v>11.574999999999999</c:v>
                </c:pt>
                <c:pt idx="247">
                  <c:v>11.574999999999999</c:v>
                </c:pt>
                <c:pt idx="248">
                  <c:v>11.574999999999999</c:v>
                </c:pt>
                <c:pt idx="249">
                  <c:v>11.574999999999999</c:v>
                </c:pt>
                <c:pt idx="250">
                  <c:v>11.574999999999999</c:v>
                </c:pt>
                <c:pt idx="251">
                  <c:v>11.574999999999999</c:v>
                </c:pt>
                <c:pt idx="252">
                  <c:v>11.475</c:v>
                </c:pt>
                <c:pt idx="253">
                  <c:v>11.45</c:v>
                </c:pt>
                <c:pt idx="254">
                  <c:v>11.35</c:v>
                </c:pt>
                <c:pt idx="255">
                  <c:v>11.2</c:v>
                </c:pt>
                <c:pt idx="256">
                  <c:v>11.05</c:v>
                </c:pt>
                <c:pt idx="257">
                  <c:v>11.05</c:v>
                </c:pt>
                <c:pt idx="258">
                  <c:v>11.05</c:v>
                </c:pt>
                <c:pt idx="259">
                  <c:v>12.069000000000001</c:v>
                </c:pt>
                <c:pt idx="260">
                  <c:v>11.763999999999999</c:v>
                </c:pt>
                <c:pt idx="261">
                  <c:v>11.364000000000001</c:v>
                </c:pt>
                <c:pt idx="262">
                  <c:v>11.35</c:v>
                </c:pt>
                <c:pt idx="263">
                  <c:v>11.35</c:v>
                </c:pt>
                <c:pt idx="264">
                  <c:v>11.35</c:v>
                </c:pt>
                <c:pt idx="265">
                  <c:v>11.35</c:v>
                </c:pt>
                <c:pt idx="266">
                  <c:v>11.35</c:v>
                </c:pt>
                <c:pt idx="267">
                  <c:v>11.55</c:v>
                </c:pt>
                <c:pt idx="268">
                  <c:v>11.574999999999999</c:v>
                </c:pt>
                <c:pt idx="269">
                  <c:v>11.541</c:v>
                </c:pt>
                <c:pt idx="270">
                  <c:v>11.5</c:v>
                </c:pt>
                <c:pt idx="271">
                  <c:v>11.5</c:v>
                </c:pt>
                <c:pt idx="272">
                  <c:v>11.5</c:v>
                </c:pt>
                <c:pt idx="273">
                  <c:v>11.161</c:v>
                </c:pt>
                <c:pt idx="274">
                  <c:v>11.076000000000001</c:v>
                </c:pt>
                <c:pt idx="275">
                  <c:v>11.125</c:v>
                </c:pt>
                <c:pt idx="276">
                  <c:v>11.051</c:v>
                </c:pt>
                <c:pt idx="277">
                  <c:v>10.964</c:v>
                </c:pt>
                <c:pt idx="278">
                  <c:v>10.964</c:v>
                </c:pt>
                <c:pt idx="279">
                  <c:v>10.964</c:v>
                </c:pt>
                <c:pt idx="280">
                  <c:v>10.95</c:v>
                </c:pt>
                <c:pt idx="281">
                  <c:v>10.8</c:v>
                </c:pt>
                <c:pt idx="282">
                  <c:v>10.75</c:v>
                </c:pt>
                <c:pt idx="283">
                  <c:v>10.35</c:v>
                </c:pt>
                <c:pt idx="284">
                  <c:v>9.9250000000000007</c:v>
                </c:pt>
                <c:pt idx="285">
                  <c:v>9.9250000000000007</c:v>
                </c:pt>
                <c:pt idx="286">
                  <c:v>9.9250000000000007</c:v>
                </c:pt>
                <c:pt idx="287">
                  <c:v>9.875</c:v>
                </c:pt>
                <c:pt idx="288">
                  <c:v>10.675000000000001</c:v>
                </c:pt>
                <c:pt idx="289">
                  <c:v>10.65</c:v>
                </c:pt>
                <c:pt idx="290">
                  <c:v>10.91</c:v>
                </c:pt>
                <c:pt idx="291">
                  <c:v>10.872</c:v>
                </c:pt>
                <c:pt idx="292">
                  <c:v>10.872</c:v>
                </c:pt>
                <c:pt idx="293">
                  <c:v>10.872</c:v>
                </c:pt>
                <c:pt idx="294">
                  <c:v>10.8</c:v>
                </c:pt>
                <c:pt idx="295">
                  <c:v>10.55</c:v>
                </c:pt>
                <c:pt idx="296">
                  <c:v>10.199999999999999</c:v>
                </c:pt>
                <c:pt idx="297">
                  <c:v>10.243</c:v>
                </c:pt>
                <c:pt idx="298">
                  <c:v>10.488</c:v>
                </c:pt>
                <c:pt idx="299">
                  <c:v>10.488</c:v>
                </c:pt>
                <c:pt idx="300">
                  <c:v>10.488</c:v>
                </c:pt>
                <c:pt idx="301">
                  <c:v>10.481999999999999</c:v>
                </c:pt>
                <c:pt idx="302">
                  <c:v>10.5</c:v>
                </c:pt>
                <c:pt idx="303">
                  <c:v>10.375</c:v>
                </c:pt>
                <c:pt idx="304">
                  <c:v>10.46</c:v>
                </c:pt>
                <c:pt idx="305">
                  <c:v>10.45</c:v>
                </c:pt>
                <c:pt idx="306">
                  <c:v>10.45</c:v>
                </c:pt>
                <c:pt idx="307">
                  <c:v>10.45</c:v>
                </c:pt>
                <c:pt idx="308">
                  <c:v>10.45</c:v>
                </c:pt>
                <c:pt idx="309">
                  <c:v>10.45</c:v>
                </c:pt>
                <c:pt idx="310">
                  <c:v>10.425000000000001</c:v>
                </c:pt>
                <c:pt idx="311">
                  <c:v>10.417</c:v>
                </c:pt>
                <c:pt idx="312">
                  <c:v>10.35</c:v>
                </c:pt>
                <c:pt idx="313">
                  <c:v>10.35</c:v>
                </c:pt>
                <c:pt idx="314">
                  <c:v>10.35</c:v>
                </c:pt>
                <c:pt idx="315">
                  <c:v>10.375999999999999</c:v>
                </c:pt>
                <c:pt idx="316">
                  <c:v>10.375999999999999</c:v>
                </c:pt>
                <c:pt idx="317">
                  <c:v>10.3</c:v>
                </c:pt>
                <c:pt idx="318">
                  <c:v>10.199999999999999</c:v>
                </c:pt>
                <c:pt idx="319">
                  <c:v>10.678000000000001</c:v>
                </c:pt>
                <c:pt idx="320">
                  <c:v>10.678000000000001</c:v>
                </c:pt>
                <c:pt idx="321">
                  <c:v>10.678000000000001</c:v>
                </c:pt>
                <c:pt idx="322">
                  <c:v>10.55</c:v>
                </c:pt>
                <c:pt idx="323">
                  <c:v>10.45</c:v>
                </c:pt>
                <c:pt idx="324">
                  <c:v>10.195</c:v>
                </c:pt>
                <c:pt idx="325">
                  <c:v>10.129</c:v>
                </c:pt>
                <c:pt idx="326">
                  <c:v>10.073</c:v>
                </c:pt>
                <c:pt idx="327">
                  <c:v>10.073</c:v>
                </c:pt>
                <c:pt idx="328">
                  <c:v>10.073</c:v>
                </c:pt>
                <c:pt idx="329">
                  <c:v>9.9749999999999996</c:v>
                </c:pt>
                <c:pt idx="330">
                  <c:v>9.8249999999999993</c:v>
                </c:pt>
                <c:pt idx="331">
                  <c:v>9.6750000000000007</c:v>
                </c:pt>
                <c:pt idx="332">
                  <c:v>9.625</c:v>
                </c:pt>
                <c:pt idx="333">
                  <c:v>9.5250000000000004</c:v>
                </c:pt>
                <c:pt idx="334">
                  <c:v>9.5250000000000004</c:v>
                </c:pt>
                <c:pt idx="335">
                  <c:v>9.5250000000000004</c:v>
                </c:pt>
                <c:pt idx="336">
                  <c:v>9.5250000000000004</c:v>
                </c:pt>
                <c:pt idx="337">
                  <c:v>9.2750000000000004</c:v>
                </c:pt>
                <c:pt idx="338">
                  <c:v>9.1189999999999998</c:v>
                </c:pt>
                <c:pt idx="339">
                  <c:v>8.8060000000000009</c:v>
                </c:pt>
                <c:pt idx="340">
                  <c:v>8.7479999999999993</c:v>
                </c:pt>
                <c:pt idx="341">
                  <c:v>8.7479999999999993</c:v>
                </c:pt>
                <c:pt idx="342">
                  <c:v>8.7479999999999993</c:v>
                </c:pt>
                <c:pt idx="343">
                  <c:v>8.6750000000000007</c:v>
                </c:pt>
                <c:pt idx="344">
                  <c:v>8.625</c:v>
                </c:pt>
                <c:pt idx="345">
                  <c:v>8.625</c:v>
                </c:pt>
                <c:pt idx="346">
                  <c:v>8.625</c:v>
                </c:pt>
                <c:pt idx="347">
                  <c:v>8.8249999999999993</c:v>
                </c:pt>
                <c:pt idx="348">
                  <c:v>8.8249999999999993</c:v>
                </c:pt>
                <c:pt idx="349">
                  <c:v>8.8249999999999993</c:v>
                </c:pt>
                <c:pt idx="350">
                  <c:v>9.0500000000000007</c:v>
                </c:pt>
                <c:pt idx="351">
                  <c:v>9.1</c:v>
                </c:pt>
                <c:pt idx="352">
                  <c:v>9.1</c:v>
                </c:pt>
                <c:pt idx="353">
                  <c:v>9.15</c:v>
                </c:pt>
                <c:pt idx="354">
                  <c:v>9.1</c:v>
                </c:pt>
                <c:pt idx="355">
                  <c:v>9.1</c:v>
                </c:pt>
                <c:pt idx="356">
                  <c:v>9.1</c:v>
                </c:pt>
                <c:pt idx="357">
                  <c:v>9.1</c:v>
                </c:pt>
                <c:pt idx="358">
                  <c:v>9.1</c:v>
                </c:pt>
                <c:pt idx="359">
                  <c:v>9</c:v>
                </c:pt>
                <c:pt idx="360">
                  <c:v>9</c:v>
                </c:pt>
                <c:pt idx="361">
                  <c:v>8.9499999999999993</c:v>
                </c:pt>
                <c:pt idx="362">
                  <c:v>8.9499999999999993</c:v>
                </c:pt>
                <c:pt idx="363">
                  <c:v>8.9499999999999993</c:v>
                </c:pt>
                <c:pt idx="364">
                  <c:v>8.9499999999999993</c:v>
                </c:pt>
                <c:pt idx="365">
                  <c:v>8.9499999999999993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5A-4396-A8B6-9B81EA38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996824"/>
        <c:axId val="668013224"/>
      </c:lineChart>
      <c:dateAx>
        <c:axId val="100604544"/>
        <c:scaling>
          <c:orientation val="minMax"/>
        </c:scaling>
        <c:delete val="0"/>
        <c:axPos val="b"/>
        <c:numFmt formatCode="[$-409]d\-mmm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19008"/>
        <c:crosses val="autoZero"/>
        <c:auto val="0"/>
        <c:lblOffset val="100"/>
        <c:baseTimeUnit val="days"/>
        <c:majorUnit val="1"/>
        <c:majorTimeUnit val="months"/>
      </c:dateAx>
      <c:valAx>
        <c:axId val="100619008"/>
        <c:scaling>
          <c:orientation val="minMax"/>
          <c:max val="22"/>
          <c:min val="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4544"/>
        <c:crossesAt val="42370"/>
        <c:crossBetween val="between"/>
        <c:majorUnit val="1"/>
      </c:valAx>
      <c:valAx>
        <c:axId val="668013224"/>
        <c:scaling>
          <c:orientation val="minMax"/>
          <c:max val="22"/>
          <c:min val="2"/>
        </c:scaling>
        <c:delete val="0"/>
        <c:axPos val="r"/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96824"/>
        <c:crosses val="max"/>
        <c:crossBetween val="between"/>
        <c:majorUnit val="1"/>
      </c:valAx>
      <c:dateAx>
        <c:axId val="667996824"/>
        <c:scaling>
          <c:orientation val="minMax"/>
        </c:scaling>
        <c:delete val="1"/>
        <c:axPos val="b"/>
        <c:numFmt formatCode="[$-409]d\-mmm;@" sourceLinked="1"/>
        <c:majorTickMark val="out"/>
        <c:minorTickMark val="none"/>
        <c:tickLblPos val="nextTo"/>
        <c:crossAx val="668013224"/>
        <c:crosses val="autoZero"/>
        <c:auto val="0"/>
        <c:lblOffset val="100"/>
        <c:baseTimeUnit val="days"/>
      </c:date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0</xdr:row>
      <xdr:rowOff>142875</xdr:rowOff>
    </xdr:from>
    <xdr:to>
      <xdr:col>3</xdr:col>
      <xdr:colOff>514350</xdr:colOff>
      <xdr:row>2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B58943-6720-4414-8768-D0B798368979}"/>
            </a:ext>
          </a:extLst>
        </xdr:cNvPr>
        <xdr:cNvSpPr/>
      </xdr:nvSpPr>
      <xdr:spPr>
        <a:xfrm>
          <a:off x="352425" y="142875"/>
          <a:ext cx="24288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Clink on Bloomberg and refresh</a:t>
          </a:r>
          <a:r>
            <a:rPr lang="en-US" sz="1200" b="1" baseline="0"/>
            <a:t> </a:t>
          </a:r>
          <a:endParaRPr lang="en-US" sz="1200" b="1"/>
        </a:p>
      </xdr:txBody>
    </xdr:sp>
    <xdr:clientData/>
  </xdr:twoCellAnchor>
  <xdr:twoCellAnchor>
    <xdr:from>
      <xdr:col>57</xdr:col>
      <xdr:colOff>0</xdr:colOff>
      <xdr:row>0</xdr:row>
      <xdr:rowOff>114300</xdr:rowOff>
    </xdr:from>
    <xdr:to>
      <xdr:col>65</xdr:col>
      <xdr:colOff>371475</xdr:colOff>
      <xdr:row>16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AEE1A4-C3AC-4A96-B8E8-413AACBFF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133350</xdr:colOff>
      <xdr:row>18</xdr:row>
      <xdr:rowOff>180975</xdr:rowOff>
    </xdr:from>
    <xdr:to>
      <xdr:col>83</xdr:col>
      <xdr:colOff>276225</xdr:colOff>
      <xdr:row>62</xdr:row>
      <xdr:rowOff>76199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59A976-B2AD-4F13-82FD-579A79F41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85725</xdr:colOff>
      <xdr:row>78</xdr:row>
      <xdr:rowOff>176212</xdr:rowOff>
    </xdr:from>
    <xdr:to>
      <xdr:col>31</xdr:col>
      <xdr:colOff>495300</xdr:colOff>
      <xdr:row>90</xdr:row>
      <xdr:rowOff>9526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0EB137-2A4A-4C1F-AF70-4793E85C4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9525</xdr:colOff>
      <xdr:row>96</xdr:row>
      <xdr:rowOff>0</xdr:rowOff>
    </xdr:from>
    <xdr:to>
      <xdr:col>32</xdr:col>
      <xdr:colOff>366713</xdr:colOff>
      <xdr:row>109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6759C9-F3CF-4BF6-A76C-462081B13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171450</xdr:colOff>
      <xdr:row>63</xdr:row>
      <xdr:rowOff>157163</xdr:rowOff>
    </xdr:from>
    <xdr:to>
      <xdr:col>67</xdr:col>
      <xdr:colOff>219075</xdr:colOff>
      <xdr:row>79</xdr:row>
      <xdr:rowOff>771525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6B954D-A225-4E8A-9A8B-DF5187EF6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142875</xdr:colOff>
      <xdr:row>79</xdr:row>
      <xdr:rowOff>1000125</xdr:rowOff>
    </xdr:from>
    <xdr:to>
      <xdr:col>67</xdr:col>
      <xdr:colOff>190500</xdr:colOff>
      <xdr:row>96</xdr:row>
      <xdr:rowOff>280987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E279C7-773B-4A82-82CD-D9C818BE7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68</xdr:col>
      <xdr:colOff>0</xdr:colOff>
      <xdr:row>64</xdr:row>
      <xdr:rowOff>9525</xdr:rowOff>
    </xdr:from>
    <xdr:to>
      <xdr:col>78</xdr:col>
      <xdr:colOff>47625</xdr:colOff>
      <xdr:row>79</xdr:row>
      <xdr:rowOff>814387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ADB1F0B-9783-425B-89A4-138A809C9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68</xdr:col>
      <xdr:colOff>0</xdr:colOff>
      <xdr:row>79</xdr:row>
      <xdr:rowOff>1019175</xdr:rowOff>
    </xdr:from>
    <xdr:to>
      <xdr:col>78</xdr:col>
      <xdr:colOff>47625</xdr:colOff>
      <xdr:row>96</xdr:row>
      <xdr:rowOff>300037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A017E9D-4B76-4954-9DF5-0DC295EBB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68</xdr:col>
      <xdr:colOff>0</xdr:colOff>
      <xdr:row>97</xdr:row>
      <xdr:rowOff>152400</xdr:rowOff>
    </xdr:from>
    <xdr:to>
      <xdr:col>78</xdr:col>
      <xdr:colOff>47625</xdr:colOff>
      <xdr:row>117</xdr:row>
      <xdr:rowOff>4762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0B300AE-BDE6-4E1C-BE48-A1B9D2C1E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161925</xdr:colOff>
      <xdr:row>97</xdr:row>
      <xdr:rowOff>19050</xdr:rowOff>
    </xdr:from>
    <xdr:to>
      <xdr:col>67</xdr:col>
      <xdr:colOff>209550</xdr:colOff>
      <xdr:row>116</xdr:row>
      <xdr:rowOff>61912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C8900D-61E3-472D-B909-8158C28EEE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58</xdr:col>
      <xdr:colOff>70184</xdr:colOff>
      <xdr:row>30</xdr:row>
      <xdr:rowOff>60158</xdr:rowOff>
    </xdr:from>
    <xdr:to>
      <xdr:col>83</xdr:col>
      <xdr:colOff>240631</xdr:colOff>
      <xdr:row>30</xdr:row>
      <xdr:rowOff>60158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748B47DC-19CA-4148-A378-17DBAF80B43A}"/>
            </a:ext>
          </a:extLst>
        </xdr:cNvPr>
        <xdr:cNvCxnSpPr/>
      </xdr:nvCxnSpPr>
      <xdr:spPr>
        <a:xfrm>
          <a:off x="37067289" y="5684921"/>
          <a:ext cx="15460579" cy="0"/>
        </a:xfrm>
        <a:prstGeom prst="line">
          <a:avLst/>
        </a:prstGeom>
        <a:ln w="19050"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58</xdr:col>
      <xdr:colOff>87062</xdr:colOff>
      <xdr:row>28</xdr:row>
      <xdr:rowOff>163596</xdr:rowOff>
    </xdr:from>
    <xdr:ext cx="1564274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3855AFD-F6C4-43AA-A884-17C34BED9B80}"/>
            </a:ext>
          </a:extLst>
        </xdr:cNvPr>
        <xdr:cNvSpPr txBox="1"/>
      </xdr:nvSpPr>
      <xdr:spPr>
        <a:xfrm>
          <a:off x="37084167" y="5427412"/>
          <a:ext cx="15642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FF00"/>
              </a:solidFill>
            </a:rPr>
            <a:t>Resistance Band Ceiling</a:t>
          </a:r>
          <a:r>
            <a:rPr lang="en-US" sz="1100" baseline="0">
              <a:solidFill>
                <a:srgbClr val="FFFF00"/>
              </a:solidFill>
            </a:rPr>
            <a:t> </a:t>
          </a:r>
          <a:endParaRPr lang="en-US" sz="1100">
            <a:solidFill>
              <a:srgbClr val="FFFF00"/>
            </a:solidFill>
          </a:endParaRP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0.09744</cdr:x>
      <cdr:y>0.0712</cdr:y>
    </cdr:from>
    <cdr:to>
      <cdr:x>0.21009</cdr:x>
      <cdr:y>0.20411</cdr:y>
    </cdr:to>
    <cdr:sp macro="" textlink="">
      <cdr:nvSpPr>
        <cdr:cNvPr id="3" name="Callout: Line 2">
          <a:extLst xmlns:a="http://schemas.openxmlformats.org/drawingml/2006/main">
            <a:ext uri="{FF2B5EF4-FFF2-40B4-BE49-F238E27FC236}">
              <a16:creationId xmlns:a16="http://schemas.microsoft.com/office/drawing/2014/main" id="{6A8281FE-CD1F-45D4-92A7-AA21E3F686BB}"/>
            </a:ext>
          </a:extLst>
        </cdr:cNvPr>
        <cdr:cNvSpPr/>
      </cdr:nvSpPr>
      <cdr:spPr>
        <a:xfrm xmlns:a="http://schemas.openxmlformats.org/drawingml/2006/main">
          <a:off x="1557997" y="559724"/>
          <a:ext cx="1801195" cy="1044846"/>
        </a:xfrm>
        <a:prstGeom xmlns:a="http://schemas.openxmlformats.org/drawingml/2006/main" prst="borderCallout1">
          <a:avLst>
            <a:gd name="adj1" fmla="val 137503"/>
            <a:gd name="adj2" fmla="val 125158"/>
            <a:gd name="adj3" fmla="val 34539"/>
            <a:gd name="adj4" fmla="val 98686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Fukushima nuclear reactors damaged.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Brent prices reached levels of USD 126/bbl</a:t>
          </a:r>
          <a:endParaRPr lang="en-US" sz="1050">
            <a:effectLst/>
          </a:endParaRPr>
        </a:p>
        <a:p xmlns:a="http://schemas.openxmlformats.org/drawingml/2006/main">
          <a:endParaRPr lang="en-US" sz="1050"/>
        </a:p>
      </cdr:txBody>
    </cdr:sp>
  </cdr:relSizeAnchor>
  <cdr:relSizeAnchor xmlns:cdr="http://schemas.openxmlformats.org/drawingml/2006/chartDrawing">
    <cdr:from>
      <cdr:x>0.55074</cdr:x>
      <cdr:y>0.08722</cdr:y>
    </cdr:from>
    <cdr:to>
      <cdr:x>0.5512</cdr:x>
      <cdr:y>0.9042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834C519-678F-42C9-AAAB-DFB719368716}"/>
            </a:ext>
          </a:extLst>
        </cdr:cNvPr>
        <cdr:cNvCxnSpPr/>
      </cdr:nvCxnSpPr>
      <cdr:spPr>
        <a:xfrm xmlns:a="http://schemas.openxmlformats.org/drawingml/2006/main" flipH="1">
          <a:off x="8806016" y="685661"/>
          <a:ext cx="7356" cy="642252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FF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0.4446</cdr:x>
      <cdr:y>0.05907</cdr:y>
    </cdr:from>
    <cdr:to>
      <cdr:x>0.53997</cdr:x>
      <cdr:y>0.14926</cdr:y>
    </cdr:to>
    <cdr:sp macro="" textlink="">
      <cdr:nvSpPr>
        <cdr:cNvPr id="6" name="Callout: Line 5">
          <a:extLst xmlns:a="http://schemas.openxmlformats.org/drawingml/2006/main">
            <a:ext uri="{FF2B5EF4-FFF2-40B4-BE49-F238E27FC236}">
              <a16:creationId xmlns:a16="http://schemas.microsoft.com/office/drawing/2014/main" id="{5C5D9585-F82E-449F-984E-F6998DB82604}"/>
            </a:ext>
          </a:extLst>
        </cdr:cNvPr>
        <cdr:cNvSpPr/>
      </cdr:nvSpPr>
      <cdr:spPr>
        <a:xfrm xmlns:a="http://schemas.openxmlformats.org/drawingml/2006/main">
          <a:off x="7108843" y="464367"/>
          <a:ext cx="1524899" cy="709010"/>
        </a:xfrm>
        <a:prstGeom xmlns:a="http://schemas.openxmlformats.org/drawingml/2006/main" prst="borderCallout1">
          <a:avLst>
            <a:gd name="adj1" fmla="val 41557"/>
            <a:gd name="adj2" fmla="val 98189"/>
            <a:gd name="adj3" fmla="val 148070"/>
            <a:gd name="adj4" fmla="val 11107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Brent prices reaching levels above USD 100 </a:t>
          </a:r>
          <a:endParaRPr lang="en-US" sz="1050">
            <a:effectLst/>
          </a:endParaRPr>
        </a:p>
        <a:p xmlns:a="http://schemas.openxmlformats.org/drawingml/2006/main">
          <a:endParaRPr lang="en-US" sz="1050"/>
        </a:p>
      </cdr:txBody>
    </cdr:sp>
  </cdr:relSizeAnchor>
  <cdr:relSizeAnchor xmlns:cdr="http://schemas.openxmlformats.org/drawingml/2006/chartDrawing">
    <cdr:from>
      <cdr:x>0.59505</cdr:x>
      <cdr:y>0.08857</cdr:y>
    </cdr:from>
    <cdr:to>
      <cdr:x>0.59551</cdr:x>
      <cdr:y>0.90608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0C8391F2-1779-4338-9333-3CE648BA913B}"/>
            </a:ext>
          </a:extLst>
        </cdr:cNvPr>
        <cdr:cNvCxnSpPr/>
      </cdr:nvCxnSpPr>
      <cdr:spPr>
        <a:xfrm xmlns:a="http://schemas.openxmlformats.org/drawingml/2006/main" flipH="1">
          <a:off x="9514457" y="696272"/>
          <a:ext cx="7355" cy="642669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FF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0.62843</cdr:x>
      <cdr:y>0.00527</cdr:y>
    </cdr:from>
    <cdr:to>
      <cdr:x>0.73946</cdr:x>
      <cdr:y>0.09546</cdr:y>
    </cdr:to>
    <cdr:sp macro="" textlink="">
      <cdr:nvSpPr>
        <cdr:cNvPr id="10" name="Callout: Line 9">
          <a:extLst xmlns:a="http://schemas.openxmlformats.org/drawingml/2006/main">
            <a:ext uri="{FF2B5EF4-FFF2-40B4-BE49-F238E27FC236}">
              <a16:creationId xmlns:a16="http://schemas.microsoft.com/office/drawing/2014/main" id="{77A2DFBD-FF38-41C7-8813-56442D66A6B2}"/>
            </a:ext>
          </a:extLst>
        </cdr:cNvPr>
        <cdr:cNvSpPr/>
      </cdr:nvSpPr>
      <cdr:spPr>
        <a:xfrm xmlns:a="http://schemas.openxmlformats.org/drawingml/2006/main">
          <a:off x="10048156" y="41429"/>
          <a:ext cx="1775292" cy="709011"/>
        </a:xfrm>
        <a:prstGeom xmlns:a="http://schemas.openxmlformats.org/drawingml/2006/main" prst="borderCallout1">
          <a:avLst>
            <a:gd name="adj1" fmla="val 50329"/>
            <a:gd name="adj2" fmla="val 363"/>
            <a:gd name="adj3" fmla="val 117370"/>
            <a:gd name="adj4" fmla="val -10631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Global oversupply driving Brent down to levels below USD 30/bbl</a:t>
          </a:r>
          <a:endParaRPr lang="en-US" sz="1050">
            <a:effectLst/>
          </a:endParaRPr>
        </a:p>
        <a:p xmlns:a="http://schemas.openxmlformats.org/drawingml/2006/main">
          <a:endParaRPr lang="en-US" sz="1050"/>
        </a:p>
      </cdr:txBody>
    </cdr:sp>
  </cdr:relSizeAnchor>
  <cdr:relSizeAnchor xmlns:cdr="http://schemas.openxmlformats.org/drawingml/2006/chartDrawing">
    <cdr:from>
      <cdr:x>0.6893</cdr:x>
      <cdr:y>0.09006</cdr:y>
    </cdr:from>
    <cdr:to>
      <cdr:x>0.69222</cdr:x>
      <cdr:y>0.90327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9E4D05BF-DB02-44F5-B9A6-3E9AAC95002E}"/>
            </a:ext>
          </a:extLst>
        </cdr:cNvPr>
        <cdr:cNvCxnSpPr/>
      </cdr:nvCxnSpPr>
      <cdr:spPr>
        <a:xfrm xmlns:a="http://schemas.openxmlformats.org/drawingml/2006/main" flipH="1">
          <a:off x="11021405" y="708025"/>
          <a:ext cx="46645" cy="639283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FF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0.88771</cdr:x>
      <cdr:y>0.07608</cdr:y>
    </cdr:from>
    <cdr:to>
      <cdr:x>0.88817</cdr:x>
      <cdr:y>0.89676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B18372DA-189B-433F-B4F4-C7F925F207A6}"/>
            </a:ext>
          </a:extLst>
        </cdr:cNvPr>
        <cdr:cNvCxnSpPr/>
      </cdr:nvCxnSpPr>
      <cdr:spPr>
        <a:xfrm xmlns:a="http://schemas.openxmlformats.org/drawingml/2006/main" flipH="1">
          <a:off x="14193840" y="598126"/>
          <a:ext cx="7355" cy="645161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FF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0.7561</cdr:x>
      <cdr:y>0.00952</cdr:y>
    </cdr:from>
    <cdr:to>
      <cdr:x>0.86714</cdr:x>
      <cdr:y>0.07593</cdr:y>
    </cdr:to>
    <cdr:sp macro="" textlink="">
      <cdr:nvSpPr>
        <cdr:cNvPr id="15" name="Callout: Line 14">
          <a:extLst xmlns:a="http://schemas.openxmlformats.org/drawingml/2006/main">
            <a:ext uri="{FF2B5EF4-FFF2-40B4-BE49-F238E27FC236}">
              <a16:creationId xmlns:a16="http://schemas.microsoft.com/office/drawing/2014/main" id="{E2D7C97F-C6F1-42B0-BB5F-1C5A2734FB79}"/>
            </a:ext>
          </a:extLst>
        </cdr:cNvPr>
        <cdr:cNvSpPr/>
      </cdr:nvSpPr>
      <cdr:spPr>
        <a:xfrm xmlns:a="http://schemas.openxmlformats.org/drawingml/2006/main">
          <a:off x="12089510" y="74840"/>
          <a:ext cx="1775452" cy="522068"/>
        </a:xfrm>
        <a:prstGeom xmlns:a="http://schemas.openxmlformats.org/drawingml/2006/main" prst="borderCallout1">
          <a:avLst>
            <a:gd name="adj1" fmla="val 41557"/>
            <a:gd name="adj2" fmla="val 98703"/>
            <a:gd name="adj3" fmla="val 158822"/>
            <a:gd name="adj4" fmla="val 115627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Supply shortage for winter driving market prices higher</a:t>
          </a:r>
          <a:endParaRPr lang="en-US" sz="1050">
            <a:effectLst/>
          </a:endParaRPr>
        </a:p>
        <a:p xmlns:a="http://schemas.openxmlformats.org/drawingml/2006/main">
          <a:endParaRPr lang="en-US" sz="1050"/>
        </a:p>
      </cdr:txBody>
    </cdr:sp>
  </cdr:relSizeAnchor>
  <cdr:relSizeAnchor xmlns:cdr="http://schemas.openxmlformats.org/drawingml/2006/chartDrawing">
    <cdr:from>
      <cdr:x>0.59441</cdr:x>
      <cdr:y>0.11662</cdr:y>
    </cdr:from>
    <cdr:to>
      <cdr:x>0.69254</cdr:x>
      <cdr:y>0.11662</cdr:y>
    </cdr:to>
    <cdr:cxnSp macro="">
      <cdr:nvCxnSpPr>
        <cdr:cNvPr id="17" name="Straight Arrow Connector 16">
          <a:extLst xmlns:a="http://schemas.openxmlformats.org/drawingml/2006/main">
            <a:ext uri="{FF2B5EF4-FFF2-40B4-BE49-F238E27FC236}">
              <a16:creationId xmlns:a16="http://schemas.microsoft.com/office/drawing/2014/main" id="{DF80C0E5-DB72-42D0-8DAC-02771B9B3F1C}"/>
            </a:ext>
          </a:extLst>
        </cdr:cNvPr>
        <cdr:cNvCxnSpPr/>
      </cdr:nvCxnSpPr>
      <cdr:spPr>
        <a:xfrm xmlns:a="http://schemas.openxmlformats.org/drawingml/2006/main">
          <a:off x="9504224" y="916746"/>
          <a:ext cx="1569030" cy="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00FF00"/>
          </a:solidFill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0.23951</cdr:x>
      <cdr:y>0.08254</cdr:y>
    </cdr:from>
    <cdr:to>
      <cdr:x>0.23998</cdr:x>
      <cdr:y>0.89952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2F139073-3AAD-4C0B-BD6D-910922B34EE9}"/>
            </a:ext>
          </a:extLst>
        </cdr:cNvPr>
        <cdr:cNvCxnSpPr/>
      </cdr:nvCxnSpPr>
      <cdr:spPr>
        <a:xfrm xmlns:a="http://schemas.openxmlformats.org/drawingml/2006/main" flipH="1">
          <a:off x="3829575" y="648857"/>
          <a:ext cx="7515" cy="642252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FF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0.98657</cdr:x>
      <cdr:y>0.07956</cdr:y>
    </cdr:from>
    <cdr:to>
      <cdr:x>0.98703</cdr:x>
      <cdr:y>0.90024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1BF115AD-BBFC-4DB2-949C-575684AC8C10}"/>
            </a:ext>
          </a:extLst>
        </cdr:cNvPr>
        <cdr:cNvCxnSpPr/>
      </cdr:nvCxnSpPr>
      <cdr:spPr>
        <a:xfrm xmlns:a="http://schemas.openxmlformats.org/drawingml/2006/main" flipH="1">
          <a:off x="13840884" y="675216"/>
          <a:ext cx="6453" cy="69649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00FF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0.87215</cdr:x>
      <cdr:y>0.1318</cdr:y>
    </cdr:from>
    <cdr:to>
      <cdr:x>0.98319</cdr:x>
      <cdr:y>0.24416</cdr:y>
    </cdr:to>
    <cdr:sp macro="" textlink="">
      <cdr:nvSpPr>
        <cdr:cNvPr id="14" name="Callout: Line 13">
          <a:extLst xmlns:a="http://schemas.openxmlformats.org/drawingml/2006/main">
            <a:ext uri="{FF2B5EF4-FFF2-40B4-BE49-F238E27FC236}">
              <a16:creationId xmlns:a16="http://schemas.microsoft.com/office/drawing/2014/main" id="{FC9FA12E-0269-4E37-B491-B301F38EDCC3}"/>
            </a:ext>
          </a:extLst>
        </cdr:cNvPr>
        <cdr:cNvSpPr/>
      </cdr:nvSpPr>
      <cdr:spPr>
        <a:xfrm xmlns:a="http://schemas.openxmlformats.org/drawingml/2006/main">
          <a:off x="13945043" y="1036092"/>
          <a:ext cx="1775451" cy="883295"/>
        </a:xfrm>
        <a:prstGeom xmlns:a="http://schemas.openxmlformats.org/drawingml/2006/main" prst="borderCallout1">
          <a:avLst>
            <a:gd name="adj1" fmla="val 41557"/>
            <a:gd name="adj2" fmla="val 98703"/>
            <a:gd name="adj3" fmla="val 134087"/>
            <a:gd name="adj4" fmla="val 103039"/>
          </a:avLst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Warm winter &amp; high inventory, weak JKM and strong Brent driving slope exceptionally low</a:t>
          </a:r>
          <a:endParaRPr lang="en-US" sz="1050">
            <a:effectLst/>
          </a:endParaRPr>
        </a:p>
        <a:p xmlns:a="http://schemas.openxmlformats.org/drawingml/2006/main">
          <a:endParaRPr lang="en-US" sz="1050"/>
        </a:p>
      </cdr:txBody>
    </cdr:sp>
  </cdr:relSizeAnchor>
  <cdr:relSizeAnchor xmlns:cdr="http://schemas.openxmlformats.org/drawingml/2006/chartDrawing">
    <cdr:from>
      <cdr:x>0.03371</cdr:x>
      <cdr:y>0.66772</cdr:y>
    </cdr:from>
    <cdr:to>
      <cdr:x>0.9975</cdr:x>
      <cdr:y>0.66772</cdr:y>
    </cdr:to>
    <cdr:cxnSp macro="">
      <cdr:nvCxnSpPr>
        <cdr:cNvPr id="16" name="Straight Connector 15">
          <a:extLst xmlns:a="http://schemas.openxmlformats.org/drawingml/2006/main">
            <a:ext uri="{FF2B5EF4-FFF2-40B4-BE49-F238E27FC236}">
              <a16:creationId xmlns:a16="http://schemas.microsoft.com/office/drawing/2014/main" id="{748B47DC-19CA-4148-A378-17DBAF80B43A}"/>
            </a:ext>
          </a:extLst>
        </cdr:cNvPr>
        <cdr:cNvCxnSpPr/>
      </cdr:nvCxnSpPr>
      <cdr:spPr>
        <a:xfrm xmlns:a="http://schemas.openxmlformats.org/drawingml/2006/main">
          <a:off x="540753" y="5234404"/>
          <a:ext cx="15460579" cy="0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0.02692</cdr:x>
      <cdr:y>0.63063</cdr:y>
    </cdr:from>
    <cdr:to>
      <cdr:x>0.11895</cdr:x>
      <cdr:y>0.66438</cdr:y>
    </cdr:to>
    <cdr:sp macro="" textlink="">
      <cdr:nvSpPr>
        <cdr:cNvPr id="19" name="TextBox 14">
          <a:extLst xmlns:a="http://schemas.openxmlformats.org/drawingml/2006/main">
            <a:ext uri="{FF2B5EF4-FFF2-40B4-BE49-F238E27FC236}">
              <a16:creationId xmlns:a16="http://schemas.microsoft.com/office/drawing/2014/main" id="{63855AFD-F6C4-43AA-A884-17C34BED9B80}"/>
            </a:ext>
          </a:extLst>
        </cdr:cNvPr>
        <cdr:cNvSpPr txBox="1"/>
      </cdr:nvSpPr>
      <cdr:spPr>
        <a:xfrm xmlns:a="http://schemas.openxmlformats.org/drawingml/2006/main">
          <a:off x="431800" y="4943642"/>
          <a:ext cx="1476302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FFFF00"/>
              </a:solidFill>
            </a:rPr>
            <a:t>Resistance Band Floor</a:t>
          </a:r>
          <a:r>
            <a:rPr lang="en-US" sz="1100" baseline="0">
              <a:solidFill>
                <a:srgbClr val="FFFF00"/>
              </a:solidFill>
            </a:rPr>
            <a:t> </a:t>
          </a:r>
          <a:endParaRPr lang="en-US" sz="1100">
            <a:solidFill>
              <a:srgbClr val="FFFF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19051</xdr:colOff>
      <xdr:row>1</xdr:row>
      <xdr:rowOff>19051</xdr:rowOff>
    </xdr:from>
    <xdr:to>
      <xdr:col>12</xdr:col>
      <xdr:colOff>876301</xdr:colOff>
      <xdr:row>24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4982F-4F80-4A21-B41E-154CFE775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0</xdr:row>
      <xdr:rowOff>142875</xdr:rowOff>
    </xdr:from>
    <xdr:to>
      <xdr:col>3</xdr:col>
      <xdr:colOff>514350</xdr:colOff>
      <xdr:row>2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E81A311-C30B-4FB9-A07C-7EE6930B7765}"/>
            </a:ext>
          </a:extLst>
        </xdr:cNvPr>
        <xdr:cNvSpPr/>
      </xdr:nvSpPr>
      <xdr:spPr>
        <a:xfrm>
          <a:off x="352425" y="142875"/>
          <a:ext cx="24288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Clink on Bloomberg and refresh</a:t>
          </a:r>
          <a:r>
            <a:rPr lang="en-US" sz="1200" b="1" baseline="0"/>
            <a:t> </a:t>
          </a:r>
          <a:endParaRPr lang="en-US" sz="1200" b="1"/>
        </a:p>
      </xdr:txBody>
    </xdr:sp>
    <xdr:clientData/>
  </xdr:twoCellAnchor>
  <xdr:twoCellAnchor>
    <xdr:from>
      <xdr:col>29</xdr:col>
      <xdr:colOff>228599</xdr:colOff>
      <xdr:row>85</xdr:row>
      <xdr:rowOff>33337</xdr:rowOff>
    </xdr:from>
    <xdr:to>
      <xdr:col>38</xdr:col>
      <xdr:colOff>380999</xdr:colOff>
      <xdr:row>99</xdr:row>
      <xdr:rowOff>109537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6ABE34-3FD8-4909-BD68-DDBA8F0A9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0</xdr:row>
      <xdr:rowOff>142875</xdr:rowOff>
    </xdr:from>
    <xdr:to>
      <xdr:col>3</xdr:col>
      <xdr:colOff>514350</xdr:colOff>
      <xdr:row>2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19E0C5D-BDF2-46D0-B9E2-A3CCDAEA1C2C}"/>
            </a:ext>
          </a:extLst>
        </xdr:cNvPr>
        <xdr:cNvSpPr/>
      </xdr:nvSpPr>
      <xdr:spPr>
        <a:xfrm>
          <a:off x="352425" y="142875"/>
          <a:ext cx="24288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Clink on Bloomberg and refresh</a:t>
          </a:r>
          <a:r>
            <a:rPr lang="en-US" sz="1200" b="1" baseline="0"/>
            <a:t> </a:t>
          </a:r>
          <a:endParaRPr lang="en-US" sz="1200" b="1"/>
        </a:p>
      </xdr:txBody>
    </xdr:sp>
    <xdr:clientData/>
  </xdr:twoCellAnchor>
  <xdr:twoCellAnchor>
    <xdr:from>
      <xdr:col>29</xdr:col>
      <xdr:colOff>228599</xdr:colOff>
      <xdr:row>85</xdr:row>
      <xdr:rowOff>33337</xdr:rowOff>
    </xdr:from>
    <xdr:to>
      <xdr:col>38</xdr:col>
      <xdr:colOff>380999</xdr:colOff>
      <xdr:row>99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AE99F4-6B0C-4817-9DE7-5D4FF25726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19051</xdr:colOff>
      <xdr:row>1</xdr:row>
      <xdr:rowOff>19051</xdr:rowOff>
    </xdr:from>
    <xdr:to>
      <xdr:col>12</xdr:col>
      <xdr:colOff>876301</xdr:colOff>
      <xdr:row>24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1C160-87C6-489A-969A-72ED04742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B%20Handover%20Forward%20Curve%20-Market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ly Deck"/>
      <sheetName val="LNG vs Oil"/>
      <sheetName val="Sheet1"/>
      <sheetName val="Automated worksheet"/>
      <sheetName val="dated Brent"/>
      <sheetName val="ICE Brent"/>
      <sheetName val="JKM"/>
      <sheetName val="TP"/>
      <sheetName val="NBP"/>
      <sheetName val="NBP-US$"/>
      <sheetName val="HH"/>
      <sheetName val="JCC"/>
      <sheetName val="WSL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2E450-583C-4245-93BA-4B01D8DCD659}">
  <sheetPr>
    <tabColor rgb="FF00FF00"/>
  </sheetPr>
  <dimension ref="A1:BP2836"/>
  <sheetViews>
    <sheetView tabSelected="1" zoomScale="95" zoomScaleNormal="95" workbookViewId="0">
      <selection activeCell="I5" sqref="I5"/>
    </sheetView>
  </sheetViews>
  <sheetFormatPr defaultRowHeight="14.5" x14ac:dyDescent="0.35"/>
  <cols>
    <col min="2" max="3" width="12.453125" customWidth="1"/>
    <col min="4" max="4" width="11.26953125" customWidth="1"/>
    <col min="5" max="5" width="11.453125" customWidth="1"/>
    <col min="6" max="6" width="10.1796875" customWidth="1"/>
    <col min="7" max="7" width="13.7265625" style="6" customWidth="1"/>
    <col min="8" max="8" width="14.81640625" customWidth="1"/>
    <col min="9" max="9" width="11.453125" customWidth="1"/>
    <col min="10" max="10" width="10.7265625" customWidth="1"/>
    <col min="11" max="11" width="3.1796875" customWidth="1"/>
    <col min="12" max="12" width="3.453125" customWidth="1"/>
    <col min="15" max="15" width="3.1796875" customWidth="1"/>
    <col min="16" max="16" width="10.08984375" customWidth="1"/>
    <col min="17" max="17" width="11.1796875" customWidth="1"/>
    <col min="18" max="18" width="8.7265625" customWidth="1"/>
    <col min="19" max="19" width="9.54296875" customWidth="1"/>
    <col min="20" max="20" width="9.26953125" customWidth="1"/>
    <col min="21" max="28" width="8.7265625" customWidth="1"/>
    <col min="29" max="29" width="7.1796875" customWidth="1"/>
    <col min="30" max="30" width="7.81640625" customWidth="1"/>
    <col min="33" max="33" width="8.54296875" customWidth="1"/>
    <col min="44" max="57" width="9.1796875" customWidth="1"/>
  </cols>
  <sheetData>
    <row r="1" spans="1:32" ht="29" x14ac:dyDescent="0.35">
      <c r="A1" s="23"/>
      <c r="B1" s="23"/>
      <c r="C1" s="23"/>
      <c r="D1" s="23"/>
      <c r="E1" s="24" t="s">
        <v>17</v>
      </c>
      <c r="F1" s="23"/>
      <c r="G1" s="5"/>
      <c r="H1" s="23"/>
      <c r="I1" s="23"/>
      <c r="J1" s="23"/>
      <c r="M1" s="11" t="s">
        <v>18</v>
      </c>
      <c r="N1" s="12" t="s">
        <v>12</v>
      </c>
      <c r="O1" s="13"/>
      <c r="P1" s="13"/>
      <c r="Q1" s="6" t="s">
        <v>4</v>
      </c>
      <c r="R1" s="6" t="s">
        <v>9</v>
      </c>
      <c r="S1" s="6" t="s">
        <v>8</v>
      </c>
      <c r="T1" s="6" t="s">
        <v>7</v>
      </c>
      <c r="U1" s="6" t="s">
        <v>6</v>
      </c>
      <c r="V1" s="6" t="s">
        <v>5</v>
      </c>
      <c r="W1" s="6" t="s">
        <v>11</v>
      </c>
      <c r="X1" s="6" t="s">
        <v>10</v>
      </c>
      <c r="Y1" s="6" t="s">
        <v>0</v>
      </c>
      <c r="Z1" s="6" t="s">
        <v>1</v>
      </c>
      <c r="AA1" s="6" t="s">
        <v>2</v>
      </c>
      <c r="AB1" s="6" t="s">
        <v>3</v>
      </c>
      <c r="AD1" s="85"/>
      <c r="AE1" s="85"/>
      <c r="AF1" s="85"/>
    </row>
    <row r="2" spans="1:32" x14ac:dyDescent="0.35">
      <c r="A2" s="23"/>
      <c r="B2" s="23"/>
      <c r="C2" s="23"/>
      <c r="D2" s="23"/>
      <c r="E2" s="25" t="s">
        <v>52</v>
      </c>
      <c r="F2" s="23"/>
      <c r="G2" s="5"/>
      <c r="H2" s="23"/>
      <c r="I2" s="23"/>
      <c r="J2" s="23"/>
      <c r="M2" s="14" t="s">
        <v>19</v>
      </c>
      <c r="N2" s="15">
        <v>1</v>
      </c>
      <c r="P2" s="55" t="s">
        <v>91</v>
      </c>
      <c r="AD2" s="85"/>
      <c r="AE2" s="85"/>
      <c r="AF2" s="85"/>
    </row>
    <row r="3" spans="1:32" x14ac:dyDescent="0.35">
      <c r="A3" s="23"/>
      <c r="B3" s="23"/>
      <c r="C3" s="23"/>
      <c r="D3" s="23"/>
      <c r="E3" s="23"/>
      <c r="F3" s="23"/>
      <c r="G3" s="5" t="s">
        <v>13</v>
      </c>
      <c r="H3" s="68">
        <v>39846</v>
      </c>
      <c r="I3" s="23"/>
      <c r="J3" s="23"/>
      <c r="M3" s="14" t="s">
        <v>20</v>
      </c>
      <c r="N3" s="15">
        <v>1</v>
      </c>
      <c r="P3" s="8"/>
      <c r="Q3" s="17">
        <v>1</v>
      </c>
      <c r="R3" s="17">
        <v>2</v>
      </c>
      <c r="S3" s="17">
        <v>3</v>
      </c>
      <c r="T3" s="17">
        <v>4</v>
      </c>
      <c r="U3" s="17">
        <v>5</v>
      </c>
      <c r="V3" s="17">
        <v>6</v>
      </c>
      <c r="W3" s="17">
        <v>7</v>
      </c>
      <c r="X3" s="17">
        <v>8</v>
      </c>
      <c r="Y3" s="17">
        <v>9</v>
      </c>
      <c r="Z3" s="17">
        <v>10</v>
      </c>
      <c r="AA3" s="17">
        <v>11</v>
      </c>
      <c r="AB3" s="17">
        <v>12</v>
      </c>
      <c r="AD3" s="85"/>
      <c r="AE3" s="85"/>
      <c r="AF3" s="85"/>
    </row>
    <row r="4" spans="1:32" x14ac:dyDescent="0.35">
      <c r="A4" s="23"/>
      <c r="B4" s="23"/>
      <c r="C4" s="23"/>
      <c r="D4" s="23"/>
      <c r="E4" s="23"/>
      <c r="F4" s="23"/>
      <c r="G4" s="5" t="s">
        <v>14</v>
      </c>
      <c r="H4" s="23"/>
      <c r="I4" s="23"/>
      <c r="J4" s="23"/>
      <c r="M4" s="14" t="s">
        <v>21</v>
      </c>
      <c r="N4" s="15">
        <v>2</v>
      </c>
      <c r="P4" s="17" t="s">
        <v>22</v>
      </c>
      <c r="Q4" s="8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D4" s="85"/>
      <c r="AE4" s="85"/>
      <c r="AF4" s="85"/>
    </row>
    <row r="5" spans="1:32" x14ac:dyDescent="0.35">
      <c r="A5" s="23"/>
      <c r="B5" s="23"/>
      <c r="C5" s="23"/>
      <c r="D5" s="23"/>
      <c r="E5" s="23"/>
      <c r="F5" s="23"/>
      <c r="G5" s="5"/>
      <c r="H5" s="23"/>
      <c r="I5" s="23"/>
      <c r="J5" s="23"/>
      <c r="M5" s="14" t="s">
        <v>23</v>
      </c>
      <c r="N5" s="15">
        <v>2</v>
      </c>
      <c r="AD5" s="85"/>
      <c r="AE5" s="85"/>
      <c r="AF5" s="85"/>
    </row>
    <row r="6" spans="1:32" x14ac:dyDescent="0.35">
      <c r="A6" s="23"/>
      <c r="B6" s="26"/>
      <c r="C6" s="26"/>
      <c r="D6" s="26"/>
      <c r="E6" s="26"/>
      <c r="F6" s="26" t="s">
        <v>24</v>
      </c>
      <c r="G6" s="27" t="s">
        <v>47</v>
      </c>
      <c r="H6" s="26"/>
      <c r="I6" s="23"/>
      <c r="J6" s="23"/>
      <c r="M6" s="14" t="s">
        <v>25</v>
      </c>
      <c r="N6" s="15">
        <v>3</v>
      </c>
      <c r="P6" s="18">
        <v>2009</v>
      </c>
      <c r="Q6" s="10" t="e">
        <f t="shared" ref="Q6:AB16" si="0">((AVERAGEIF($C$9:$C$5000,(Q$3)&amp;($P6),$F$9:$F$5000)))</f>
        <v>#DIV/0!</v>
      </c>
      <c r="R6" s="10" t="e">
        <f t="shared" si="0"/>
        <v>#DIV/0!</v>
      </c>
      <c r="S6" s="10">
        <f t="shared" si="0"/>
        <v>6.7900000000000009</v>
      </c>
      <c r="T6" s="10">
        <f t="shared" si="0"/>
        <v>5.0500000000000016</v>
      </c>
      <c r="U6" s="10">
        <f t="shared" si="0"/>
        <v>4.4681818181818178</v>
      </c>
      <c r="V6" s="10">
        <f t="shared" si="0"/>
        <v>3.9047619047619047</v>
      </c>
      <c r="W6" s="10">
        <f t="shared" si="0"/>
        <v>3.9592857142857141</v>
      </c>
      <c r="X6" s="10">
        <f t="shared" si="0"/>
        <v>4.2256818181818181</v>
      </c>
      <c r="Y6" s="10">
        <f t="shared" si="0"/>
        <v>4.7019047619047623</v>
      </c>
      <c r="Z6" s="10">
        <f t="shared" si="0"/>
        <v>5.1293181818181823</v>
      </c>
      <c r="AA6" s="10">
        <f t="shared" si="0"/>
        <v>5.3876190476190464</v>
      </c>
      <c r="AB6" s="10">
        <f t="shared" si="0"/>
        <v>7.0166666666666675</v>
      </c>
      <c r="AD6" s="85"/>
      <c r="AE6" s="85"/>
      <c r="AF6" s="85"/>
    </row>
    <row r="7" spans="1:32" x14ac:dyDescent="0.35">
      <c r="A7" s="23"/>
      <c r="B7" s="26"/>
      <c r="C7" s="26" t="s">
        <v>49</v>
      </c>
      <c r="D7" s="26"/>
      <c r="E7" s="26"/>
      <c r="F7" s="26" t="str">
        <f>_xll.BFieldInfo(F$8)</f>
        <v>Last Price</v>
      </c>
      <c r="G7" s="27" t="str">
        <f>_xll.BFieldInfo(G$8)</f>
        <v>Last Price</v>
      </c>
      <c r="H7" s="26"/>
      <c r="I7" s="23"/>
      <c r="J7" s="23"/>
      <c r="M7" s="14" t="s">
        <v>26</v>
      </c>
      <c r="N7" s="15">
        <v>3</v>
      </c>
      <c r="P7" s="18">
        <v>2010</v>
      </c>
      <c r="Q7" s="10">
        <f t="shared" si="0"/>
        <v>7.1452380952380947</v>
      </c>
      <c r="R7" s="10">
        <f t="shared" si="0"/>
        <v>7.4833333333333334</v>
      </c>
      <c r="S7" s="10">
        <f t="shared" si="0"/>
        <v>7.2685000000000004</v>
      </c>
      <c r="T7" s="10">
        <f t="shared" si="0"/>
        <v>6.1789473684210536</v>
      </c>
      <c r="U7" s="10">
        <f t="shared" si="0"/>
        <v>5.5331818181818173</v>
      </c>
      <c r="V7" s="10">
        <f t="shared" si="0"/>
        <v>5.5214285714285705</v>
      </c>
      <c r="W7" s="10">
        <f t="shared" si="0"/>
        <v>6.3957142857142859</v>
      </c>
      <c r="X7" s="10">
        <f t="shared" si="0"/>
        <v>7.9595454545454549</v>
      </c>
      <c r="Y7" s="10">
        <f t="shared" si="0"/>
        <v>8.1750000000000007</v>
      </c>
      <c r="Z7" s="10">
        <f t="shared" si="0"/>
        <v>8.329545454545455</v>
      </c>
      <c r="AA7" s="10">
        <f t="shared" si="0"/>
        <v>9.2556818181818183</v>
      </c>
      <c r="AB7" s="10">
        <f t="shared" si="0"/>
        <v>9.5487500000000001</v>
      </c>
      <c r="AD7" s="85"/>
      <c r="AE7" s="85"/>
      <c r="AF7" s="85"/>
    </row>
    <row r="8" spans="1:32" ht="16" customHeight="1" x14ac:dyDescent="0.35">
      <c r="A8" s="23" t="s">
        <v>64</v>
      </c>
      <c r="B8" s="26" t="s">
        <v>50</v>
      </c>
      <c r="C8" s="26" t="s">
        <v>27</v>
      </c>
      <c r="D8" s="26" t="s">
        <v>28</v>
      </c>
      <c r="E8" s="26" t="s">
        <v>15</v>
      </c>
      <c r="F8" s="26" t="s">
        <v>16</v>
      </c>
      <c r="G8" s="27" t="s">
        <v>16</v>
      </c>
      <c r="H8" s="27" t="s">
        <v>48</v>
      </c>
      <c r="I8" s="74" t="s">
        <v>69</v>
      </c>
      <c r="J8" s="74" t="s">
        <v>70</v>
      </c>
      <c r="M8" s="14" t="s">
        <v>29</v>
      </c>
      <c r="N8" s="15">
        <v>4</v>
      </c>
      <c r="P8" s="18">
        <v>2011</v>
      </c>
      <c r="Q8" s="10">
        <f t="shared" si="0"/>
        <v>9.6392857142857142</v>
      </c>
      <c r="R8" s="10">
        <f t="shared" si="0"/>
        <v>9.8537499999999998</v>
      </c>
      <c r="S8" s="10">
        <f t="shared" si="0"/>
        <v>10.247499999999999</v>
      </c>
      <c r="T8" s="10">
        <f t="shared" si="0"/>
        <v>9.9612499999999997</v>
      </c>
      <c r="U8" s="10">
        <f t="shared" si="0"/>
        <v>11.804347826086957</v>
      </c>
      <c r="V8" s="10">
        <f t="shared" si="0"/>
        <v>12.455555555555556</v>
      </c>
      <c r="W8" s="10">
        <f t="shared" si="0"/>
        <v>13.657954545454544</v>
      </c>
      <c r="X8" s="10">
        <f t="shared" si="0"/>
        <v>13.876136363636364</v>
      </c>
      <c r="Y8" s="10">
        <f t="shared" si="0"/>
        <v>14.598749999999999</v>
      </c>
      <c r="Z8" s="10">
        <f t="shared" si="0"/>
        <v>16.037499999999998</v>
      </c>
      <c r="AA8" s="10">
        <f t="shared" si="0"/>
        <v>17.251190476190473</v>
      </c>
      <c r="AB8" s="10">
        <f t="shared" si="0"/>
        <v>17.3825</v>
      </c>
      <c r="AD8" s="85"/>
      <c r="AE8" s="85"/>
      <c r="AF8" s="85"/>
    </row>
    <row r="9" spans="1:32" x14ac:dyDescent="0.35">
      <c r="A9" s="19" t="str">
        <f>_xlfn.ISOWEEKNUM(E9)&amp;YEAR(E9)</f>
        <v>122019</v>
      </c>
      <c r="B9" s="19" t="str">
        <f>MONTH(E9)&amp;YEAR(E9)</f>
        <v>32019</v>
      </c>
      <c r="C9" s="19" t="str">
        <f>(VLOOKUP(D9,$M$2:$N$25,2,0)&amp;(YEAR(E9+46)))</f>
        <v>52019</v>
      </c>
      <c r="D9" s="20" t="str">
        <f>IF(DAY(E9)&gt;15,(MONTH(E9))&amp;"H2",(MONTH(E9))&amp;"H1")</f>
        <v>3H2</v>
      </c>
      <c r="E9" s="4">
        <f>_xll.BDH(F$6,F$8,"2009-02-02","","Dir=V","CDR=SI","Days=A","Dts=S","Sort=R","Fill=B","cols=2;rows=2544")</f>
        <v>43544</v>
      </c>
      <c r="F9">
        <v>4.9710000000000001</v>
      </c>
      <c r="G9" s="6">
        <f>_xll.BDH(G$6,G$8,"2009-02-02","","Dir=V","CDR=SI","Days=A","Dts=H","Sort=R","cols=1;rows=2544")</f>
        <v>68.5</v>
      </c>
      <c r="H9" s="7">
        <f>+F9/G9</f>
        <v>7.2569343065693431E-2</v>
      </c>
      <c r="I9" s="75">
        <f>_xlfn.IFS(AND(E9&lt;=$Q$122,E9&gt;=$P$122),$S$122,AND(E9&lt;=$Q$121,E9&gt;=$P$121),$S$121,AND(E9&lt;=$Q$120,E9&gt;=$P$120),$S$120,AND(E9&lt;=$Q$119,E9&gt;=$P$119),$S$119,AND(E9&lt;=$Q$118,E9&gt;=$P$118),$S$118,AND(E9&lt;=$Q$117,E9&gt;=$P$117),$S$117,AND(E9&lt;=$Q$116,E9&gt;=$P$116),$S$116,AND(E9&lt;=$Q$115,E9&gt;=$P$115),$S$115,AND(E9&lt;=$Q$114,E9&gt;=$P$114),$S$114,AND(E9&lt;=$Q$113,E9&gt;=$P$113),$S$113,AND(E9&lt;=$Q$112,E9&gt;=$P$112),$S$112)</f>
        <v>8.9694586561398823E-2</v>
      </c>
      <c r="J9" s="75">
        <f>+$AN$69</f>
        <v>0.12690414694026622</v>
      </c>
      <c r="M9" s="14" t="s">
        <v>30</v>
      </c>
      <c r="N9" s="15">
        <v>4</v>
      </c>
      <c r="P9" s="18">
        <v>2012</v>
      </c>
      <c r="Q9" s="10">
        <f t="shared" si="0"/>
        <v>17.254545454545458</v>
      </c>
      <c r="R9" s="10">
        <f t="shared" si="0"/>
        <v>15.936842105263162</v>
      </c>
      <c r="S9" s="10">
        <f t="shared" si="0"/>
        <v>14.774999999999999</v>
      </c>
      <c r="T9" s="10">
        <f t="shared" si="0"/>
        <v>15.179761904761909</v>
      </c>
      <c r="U9" s="10">
        <f t="shared" si="0"/>
        <v>15.986250000000002</v>
      </c>
      <c r="V9" s="10">
        <f t="shared" si="0"/>
        <v>17.422619047619047</v>
      </c>
      <c r="W9" s="10">
        <f t="shared" si="0"/>
        <v>18</v>
      </c>
      <c r="X9" s="10">
        <f t="shared" si="0"/>
        <v>15.024999999999997</v>
      </c>
      <c r="Y9" s="10">
        <f t="shared" si="0"/>
        <v>13.518181818181823</v>
      </c>
      <c r="Z9" s="10">
        <f t="shared" si="0"/>
        <v>12.97142857142857</v>
      </c>
      <c r="AA9" s="10">
        <f t="shared" si="0"/>
        <v>13.004761904761903</v>
      </c>
      <c r="AB9" s="10">
        <f t="shared" si="0"/>
        <v>13.528571428571425</v>
      </c>
      <c r="AD9" s="85"/>
      <c r="AE9" s="85"/>
      <c r="AF9" s="85"/>
    </row>
    <row r="10" spans="1:32" x14ac:dyDescent="0.35">
      <c r="A10" s="19" t="str">
        <f t="shared" ref="A10:A73" si="1">_xlfn.ISOWEEKNUM(E10)&amp;YEAR(E10)</f>
        <v>122019</v>
      </c>
      <c r="B10" s="19" t="str">
        <f t="shared" ref="B10:B73" si="2">MONTH(E10)&amp;YEAR(E10)</f>
        <v>32019</v>
      </c>
      <c r="C10" s="19" t="str">
        <f>(VLOOKUP(D10,$M$2:$N$25,2,0)&amp;(YEAR(E10+46)))</f>
        <v>52019</v>
      </c>
      <c r="D10" s="20" t="str">
        <f t="shared" ref="D10:D73" si="3">IF(DAY(E10)&gt;15,(MONTH(E10))&amp;"H2",(MONTH(E10))&amp;"H1")</f>
        <v>3H2</v>
      </c>
      <c r="E10" s="4">
        <v>43543</v>
      </c>
      <c r="F10">
        <v>5.125</v>
      </c>
      <c r="G10" s="6">
        <v>67.61</v>
      </c>
      <c r="H10" s="7">
        <f t="shared" ref="H10:H73" si="4">+F10/G10</f>
        <v>7.5802396095252189E-2</v>
      </c>
      <c r="I10" s="75">
        <f t="shared" ref="I10:I73" si="5">_xlfn.IFS(AND(E10&lt;=$Q$122,E10&gt;=$P$122),$S$122,AND(E10&lt;=$Q$121,E10&gt;=$P$121),$S$121,AND(E10&lt;=$Q$120,E10&gt;=$P$120),$S$120,AND(E10&lt;=$Q$119,E10&gt;=$P$119),$S$119,AND(E10&lt;=$Q$118,E10&gt;=$P$118),$S$118,AND(E10&lt;=$Q$117,E10&gt;=$P$117),$S$117,AND(E10&lt;=$Q$116,E10&gt;=$P$116),$S$116,AND(E10&lt;=$Q$115,E10&gt;=$P$115),$S$115,AND(E10&lt;=$Q$114,E10&gt;=$P$114),$S$114,AND(E10&lt;=$Q$113,E10&gt;=$P$113),$S$113,AND(E10&lt;=$Q$112,E10&gt;=$P$112),$S$112)</f>
        <v>8.9694586561398823E-2</v>
      </c>
      <c r="J10" s="75">
        <f t="shared" ref="J10:J73" si="6">+$AN$69</f>
        <v>0.12690414694026622</v>
      </c>
      <c r="M10" s="14" t="s">
        <v>31</v>
      </c>
      <c r="N10" s="15">
        <v>5</v>
      </c>
      <c r="P10" s="18">
        <v>2013</v>
      </c>
      <c r="Q10" s="10">
        <f t="shared" si="0"/>
        <v>15.629761904761907</v>
      </c>
      <c r="R10" s="10">
        <f t="shared" si="0"/>
        <v>17.347500000000004</v>
      </c>
      <c r="S10" s="10">
        <f t="shared" si="0"/>
        <v>19.139285714285712</v>
      </c>
      <c r="T10" s="10">
        <f t="shared" si="0"/>
        <v>17.636249999999997</v>
      </c>
      <c r="U10" s="10">
        <f t="shared" si="0"/>
        <v>15.463750000000001</v>
      </c>
      <c r="V10" s="10">
        <f t="shared" si="0"/>
        <v>14.56547619047619</v>
      </c>
      <c r="W10" s="10">
        <f t="shared" si="0"/>
        <v>14.484523809523807</v>
      </c>
      <c r="X10" s="10">
        <f t="shared" si="0"/>
        <v>15.464285714285714</v>
      </c>
      <c r="Y10" s="10">
        <f t="shared" si="0"/>
        <v>16.004761904761903</v>
      </c>
      <c r="Z10" s="10">
        <f t="shared" si="0"/>
        <v>15.234523809523813</v>
      </c>
      <c r="AA10" s="10">
        <f t="shared" si="0"/>
        <v>15.864285714285716</v>
      </c>
      <c r="AB10" s="10">
        <f t="shared" si="0"/>
        <v>17.689130434782609</v>
      </c>
      <c r="AD10" s="85"/>
      <c r="AE10" s="85"/>
      <c r="AF10" s="85"/>
    </row>
    <row r="11" spans="1:32" x14ac:dyDescent="0.35">
      <c r="A11" s="19" t="str">
        <f t="shared" si="1"/>
        <v>122019</v>
      </c>
      <c r="B11" s="19" t="str">
        <f t="shared" si="2"/>
        <v>32019</v>
      </c>
      <c r="C11" s="19" t="str">
        <f t="shared" ref="C11:C74" si="7">(VLOOKUP(D11,$M$2:$N$25,2,0)&amp;(YEAR(E11+46)))</f>
        <v>52019</v>
      </c>
      <c r="D11" s="20" t="str">
        <f t="shared" si="3"/>
        <v>3H2</v>
      </c>
      <c r="E11" s="4">
        <v>43542</v>
      </c>
      <c r="F11">
        <v>5.258</v>
      </c>
      <c r="G11" s="6">
        <v>67.540000000000006</v>
      </c>
      <c r="H11" s="7">
        <f t="shared" si="4"/>
        <v>7.785016286644951E-2</v>
      </c>
      <c r="I11" s="75">
        <f t="shared" si="5"/>
        <v>8.9694586561398823E-2</v>
      </c>
      <c r="J11" s="75">
        <f t="shared" si="6"/>
        <v>0.12690414694026622</v>
      </c>
      <c r="M11" s="14" t="s">
        <v>32</v>
      </c>
      <c r="N11" s="15">
        <v>5</v>
      </c>
      <c r="P11" s="18">
        <v>2014</v>
      </c>
      <c r="Q11" s="10">
        <f t="shared" si="0"/>
        <v>18.9575</v>
      </c>
      <c r="R11" s="10">
        <f t="shared" si="0"/>
        <v>18.80833333333333</v>
      </c>
      <c r="S11" s="10">
        <f t="shared" si="0"/>
        <v>19.419047619047621</v>
      </c>
      <c r="T11" s="10">
        <f t="shared" si="0"/>
        <v>18.112500000000001</v>
      </c>
      <c r="U11" s="10">
        <f t="shared" si="0"/>
        <v>15.55909090909091</v>
      </c>
      <c r="V11" s="10">
        <f t="shared" si="0"/>
        <v>14.315789473684211</v>
      </c>
      <c r="W11" s="10">
        <f t="shared" si="0"/>
        <v>12.951190476190478</v>
      </c>
      <c r="X11" s="10">
        <f t="shared" si="0"/>
        <v>11.364772727272729</v>
      </c>
      <c r="Y11" s="10">
        <f t="shared" si="0"/>
        <v>10.70227272727273</v>
      </c>
      <c r="Z11" s="10">
        <f t="shared" si="0"/>
        <v>12.826190476190474</v>
      </c>
      <c r="AA11" s="10">
        <f t="shared" si="0"/>
        <v>14.422619047619051</v>
      </c>
      <c r="AB11" s="10">
        <f t="shared" si="0"/>
        <v>12.490476190476189</v>
      </c>
      <c r="AD11" s="85"/>
      <c r="AE11" s="85"/>
      <c r="AF11" s="85"/>
    </row>
    <row r="12" spans="1:32" x14ac:dyDescent="0.35">
      <c r="A12" s="19" t="str">
        <f t="shared" si="1"/>
        <v>112019</v>
      </c>
      <c r="B12" s="19" t="str">
        <f t="shared" si="2"/>
        <v>32019</v>
      </c>
      <c r="C12" s="19" t="str">
        <f t="shared" si="7"/>
        <v>42019</v>
      </c>
      <c r="D12" s="20" t="str">
        <f t="shared" si="3"/>
        <v>3H1</v>
      </c>
      <c r="E12" s="4">
        <v>43539</v>
      </c>
      <c r="F12">
        <v>5.45</v>
      </c>
      <c r="G12" s="6">
        <v>67.16</v>
      </c>
      <c r="H12" s="7">
        <f t="shared" si="4"/>
        <v>8.1149493746277557E-2</v>
      </c>
      <c r="I12" s="75">
        <f t="shared" si="5"/>
        <v>8.9694586561398823E-2</v>
      </c>
      <c r="J12" s="75">
        <f t="shared" si="6"/>
        <v>0.12690414694026622</v>
      </c>
      <c r="M12" s="14" t="s">
        <v>33</v>
      </c>
      <c r="N12" s="15">
        <v>6</v>
      </c>
      <c r="P12" s="18">
        <v>2015</v>
      </c>
      <c r="Q12" s="10">
        <f t="shared" si="0"/>
        <v>10.061904761904763</v>
      </c>
      <c r="R12" s="10">
        <f t="shared" si="0"/>
        <v>9.911249999999999</v>
      </c>
      <c r="S12" s="10">
        <f t="shared" si="0"/>
        <v>7.4357142857142859</v>
      </c>
      <c r="T12" s="10">
        <f t="shared" si="0"/>
        <v>7.2791666666666668</v>
      </c>
      <c r="U12" s="10">
        <f t="shared" si="0"/>
        <v>7.3795454545454531</v>
      </c>
      <c r="V12" s="10">
        <f t="shared" si="0"/>
        <v>7.1202380952380953</v>
      </c>
      <c r="W12" s="10">
        <f t="shared" si="0"/>
        <v>7.6150000000000002</v>
      </c>
      <c r="X12" s="10">
        <f t="shared" si="0"/>
        <v>7.3954545454545437</v>
      </c>
      <c r="Y12" s="10">
        <f t="shared" si="0"/>
        <v>8.0065789473684195</v>
      </c>
      <c r="Z12" s="10">
        <f t="shared" si="0"/>
        <v>7.5380952380952371</v>
      </c>
      <c r="AA12" s="10">
        <f t="shared" si="0"/>
        <v>6.6999999999999993</v>
      </c>
      <c r="AB12" s="10">
        <f t="shared" si="0"/>
        <v>7.2800000000000011</v>
      </c>
      <c r="AD12" s="85"/>
      <c r="AE12" s="85"/>
      <c r="AF12" s="85"/>
    </row>
    <row r="13" spans="1:32" x14ac:dyDescent="0.35">
      <c r="A13" s="19" t="str">
        <f t="shared" si="1"/>
        <v>112019</v>
      </c>
      <c r="B13" s="19" t="str">
        <f t="shared" si="2"/>
        <v>32019</v>
      </c>
      <c r="C13" s="19" t="str">
        <f t="shared" si="7"/>
        <v>42019</v>
      </c>
      <c r="D13" s="20" t="str">
        <f t="shared" si="3"/>
        <v>3H1</v>
      </c>
      <c r="E13" s="4">
        <v>43538</v>
      </c>
      <c r="F13">
        <v>5.45</v>
      </c>
      <c r="G13" s="6">
        <v>67.23</v>
      </c>
      <c r="H13" s="7">
        <f t="shared" si="4"/>
        <v>8.1065000743715601E-2</v>
      </c>
      <c r="I13" s="75">
        <f t="shared" si="5"/>
        <v>8.9694586561398823E-2</v>
      </c>
      <c r="J13" s="75">
        <f t="shared" si="6"/>
        <v>0.12690414694026622</v>
      </c>
      <c r="M13" s="14" t="s">
        <v>34</v>
      </c>
      <c r="N13" s="15">
        <v>6</v>
      </c>
      <c r="P13" s="18">
        <v>2016</v>
      </c>
      <c r="Q13" s="10">
        <f t="shared" si="0"/>
        <v>7.3965909090909072</v>
      </c>
      <c r="R13" s="10">
        <f t="shared" si="0"/>
        <v>6.7166666666666659</v>
      </c>
      <c r="S13" s="10">
        <f t="shared" si="0"/>
        <v>5.3394736842105255</v>
      </c>
      <c r="T13" s="10">
        <f t="shared" si="0"/>
        <v>4.4595238095238097</v>
      </c>
      <c r="U13" s="10">
        <f t="shared" si="0"/>
        <v>4.2409090909090912</v>
      </c>
      <c r="V13" s="10">
        <f t="shared" si="0"/>
        <v>4.4605263157894726</v>
      </c>
      <c r="W13" s="10">
        <f t="shared" si="0"/>
        <v>4.8326086956521737</v>
      </c>
      <c r="X13" s="10">
        <f t="shared" si="0"/>
        <v>5.2726190476190462</v>
      </c>
      <c r="Y13" s="10">
        <f t="shared" si="0"/>
        <v>5.8050000000000006</v>
      </c>
      <c r="Z13" s="10">
        <f t="shared" si="0"/>
        <v>5.4704545454545466</v>
      </c>
      <c r="AA13" s="10">
        <f t="shared" si="0"/>
        <v>5.977380952380952</v>
      </c>
      <c r="AB13" s="10">
        <f t="shared" si="0"/>
        <v>7.0295454545454561</v>
      </c>
      <c r="AD13" s="85"/>
      <c r="AE13" s="85"/>
      <c r="AF13" s="85"/>
    </row>
    <row r="14" spans="1:32" x14ac:dyDescent="0.35">
      <c r="A14" s="19" t="str">
        <f t="shared" si="1"/>
        <v>112019</v>
      </c>
      <c r="B14" s="19" t="str">
        <f t="shared" si="2"/>
        <v>32019</v>
      </c>
      <c r="C14" s="19" t="str">
        <f t="shared" si="7"/>
        <v>42019</v>
      </c>
      <c r="D14" s="20" t="str">
        <f t="shared" si="3"/>
        <v>3H1</v>
      </c>
      <c r="E14" s="4">
        <v>43537</v>
      </c>
      <c r="F14">
        <v>5.5220000000000002</v>
      </c>
      <c r="G14" s="6">
        <v>67.55</v>
      </c>
      <c r="H14" s="7">
        <f t="shared" si="4"/>
        <v>8.1746854182087353E-2</v>
      </c>
      <c r="I14" s="75">
        <f t="shared" si="5"/>
        <v>8.9694586561398823E-2</v>
      </c>
      <c r="J14" s="75">
        <f t="shared" si="6"/>
        <v>0.12690414694026622</v>
      </c>
      <c r="M14" s="14" t="s">
        <v>35</v>
      </c>
      <c r="N14" s="15">
        <v>7</v>
      </c>
      <c r="P14" s="18">
        <v>2017</v>
      </c>
      <c r="Q14" s="10">
        <f t="shared" si="0"/>
        <v>7.8545454545454563</v>
      </c>
      <c r="R14" s="10">
        <f t="shared" si="0"/>
        <v>9.4881578947368403</v>
      </c>
      <c r="S14" s="10">
        <f t="shared" si="0"/>
        <v>7.65</v>
      </c>
      <c r="T14" s="10">
        <f t="shared" si="0"/>
        <v>6.0787499999999994</v>
      </c>
      <c r="U14" s="10">
        <f t="shared" si="0"/>
        <v>5.4535714285714292</v>
      </c>
      <c r="V14" s="10">
        <f t="shared" si="0"/>
        <v>5.6578947368421053</v>
      </c>
      <c r="W14" s="10">
        <f t="shared" si="0"/>
        <v>5.4815217391304341</v>
      </c>
      <c r="X14" s="10">
        <f t="shared" si="0"/>
        <v>5.4450000000000003</v>
      </c>
      <c r="Y14" s="10">
        <f t="shared" si="0"/>
        <v>5.8690476190476195</v>
      </c>
      <c r="Z14" s="10">
        <f t="shared" si="0"/>
        <v>6.3159090909090914</v>
      </c>
      <c r="AA14" s="10">
        <f t="shared" si="0"/>
        <v>8.27</v>
      </c>
      <c r="AB14" s="10">
        <f t="shared" si="0"/>
        <v>9.1829545454545443</v>
      </c>
      <c r="AD14" s="85"/>
      <c r="AE14" s="85"/>
      <c r="AF14" s="85"/>
    </row>
    <row r="15" spans="1:32" x14ac:dyDescent="0.35">
      <c r="A15" s="19" t="str">
        <f t="shared" si="1"/>
        <v>112019</v>
      </c>
      <c r="B15" s="19" t="str">
        <f t="shared" si="2"/>
        <v>32019</v>
      </c>
      <c r="C15" s="19" t="str">
        <f t="shared" si="7"/>
        <v>42019</v>
      </c>
      <c r="D15" s="20" t="str">
        <f t="shared" si="3"/>
        <v>3H1</v>
      </c>
      <c r="E15" s="4">
        <v>43536</v>
      </c>
      <c r="F15">
        <v>5.65</v>
      </c>
      <c r="G15" s="6">
        <v>66.67</v>
      </c>
      <c r="H15" s="7">
        <f t="shared" si="4"/>
        <v>8.4745762711864403E-2</v>
      </c>
      <c r="I15" s="75">
        <f t="shared" si="5"/>
        <v>8.9694586561398823E-2</v>
      </c>
      <c r="J15" s="75">
        <f t="shared" si="6"/>
        <v>0.12690414694026622</v>
      </c>
      <c r="M15" s="14" t="s">
        <v>36</v>
      </c>
      <c r="N15" s="15">
        <v>7</v>
      </c>
      <c r="P15" s="18">
        <v>2018</v>
      </c>
      <c r="Q15" s="10">
        <f t="shared" si="0"/>
        <v>9.9670454545454561</v>
      </c>
      <c r="R15" s="10">
        <f t="shared" si="0"/>
        <v>11.230263157894736</v>
      </c>
      <c r="S15" s="10">
        <f t="shared" si="0"/>
        <v>10.451086956521738</v>
      </c>
      <c r="T15" s="10">
        <f t="shared" si="0"/>
        <v>8.3973684210526311</v>
      </c>
      <c r="U15" s="10">
        <f t="shared" si="0"/>
        <v>7.1775000000000002</v>
      </c>
      <c r="V15" s="10">
        <f t="shared" si="0"/>
        <v>7.9714285714285706</v>
      </c>
      <c r="W15" s="10">
        <f t="shared" si="0"/>
        <v>9.6166666666666689</v>
      </c>
      <c r="X15" s="10">
        <f t="shared" si="0"/>
        <v>10.455</v>
      </c>
      <c r="Y15" s="10">
        <f t="shared" si="0"/>
        <v>9.8698636363636343</v>
      </c>
      <c r="Z15" s="10">
        <f t="shared" si="0"/>
        <v>11.45542857142857</v>
      </c>
      <c r="AA15" s="10">
        <f t="shared" si="0"/>
        <v>11.116190476190477</v>
      </c>
      <c r="AB15" s="10">
        <f t="shared" si="0"/>
        <v>10.479500000000002</v>
      </c>
      <c r="AD15" s="85"/>
      <c r="AE15" s="85"/>
      <c r="AF15" s="85"/>
    </row>
    <row r="16" spans="1:32" x14ac:dyDescent="0.35">
      <c r="A16" s="19" t="str">
        <f t="shared" si="1"/>
        <v>112019</v>
      </c>
      <c r="B16" s="19" t="str">
        <f t="shared" si="2"/>
        <v>32019</v>
      </c>
      <c r="C16" s="19" t="str">
        <f t="shared" si="7"/>
        <v>42019</v>
      </c>
      <c r="D16" s="20" t="str">
        <f t="shared" si="3"/>
        <v>3H1</v>
      </c>
      <c r="E16" s="4">
        <v>43535</v>
      </c>
      <c r="F16">
        <v>5.65</v>
      </c>
      <c r="G16" s="6">
        <v>66.58</v>
      </c>
      <c r="H16" s="7">
        <f t="shared" si="4"/>
        <v>8.4860318413938124E-2</v>
      </c>
      <c r="I16" s="75">
        <f t="shared" si="5"/>
        <v>8.9694586561398823E-2</v>
      </c>
      <c r="J16" s="75">
        <f t="shared" si="6"/>
        <v>0.12690414694026622</v>
      </c>
      <c r="M16" s="14" t="s">
        <v>37</v>
      </c>
      <c r="N16" s="15">
        <v>8</v>
      </c>
      <c r="P16" s="18">
        <v>2019</v>
      </c>
      <c r="Q16" s="10">
        <f t="shared" si="0"/>
        <v>9.5022857142857138</v>
      </c>
      <c r="R16" s="10">
        <f t="shared" si="0"/>
        <v>8.7848888888888883</v>
      </c>
      <c r="S16" s="10">
        <f t="shared" si="0"/>
        <v>7.277952380952379</v>
      </c>
      <c r="T16" s="10">
        <f t="shared" si="0"/>
        <v>5.9469999999999992</v>
      </c>
      <c r="U16" s="10">
        <f t="shared" si="0"/>
        <v>5.1179999999999994</v>
      </c>
      <c r="V16" s="10" t="e">
        <f t="shared" si="0"/>
        <v>#DIV/0!</v>
      </c>
      <c r="W16" s="10" t="e">
        <f t="shared" si="0"/>
        <v>#DIV/0!</v>
      </c>
      <c r="X16" s="10" t="e">
        <f t="shared" si="0"/>
        <v>#DIV/0!</v>
      </c>
      <c r="Y16" s="10" t="e">
        <f t="shared" si="0"/>
        <v>#DIV/0!</v>
      </c>
      <c r="Z16" s="10" t="e">
        <f t="shared" si="0"/>
        <v>#DIV/0!</v>
      </c>
      <c r="AA16" s="10" t="e">
        <f t="shared" si="0"/>
        <v>#DIV/0!</v>
      </c>
      <c r="AB16" s="10" t="e">
        <f t="shared" si="0"/>
        <v>#DIV/0!</v>
      </c>
      <c r="AD16" s="85"/>
      <c r="AE16" s="85"/>
      <c r="AF16" s="85"/>
    </row>
    <row r="17" spans="1:68" x14ac:dyDescent="0.35">
      <c r="A17" s="19" t="str">
        <f t="shared" si="1"/>
        <v>102019</v>
      </c>
      <c r="B17" s="19" t="str">
        <f t="shared" si="2"/>
        <v>32019</v>
      </c>
      <c r="C17" s="19" t="str">
        <f t="shared" si="7"/>
        <v>42019</v>
      </c>
      <c r="D17" s="20" t="str">
        <f t="shared" si="3"/>
        <v>3H1</v>
      </c>
      <c r="E17" s="4">
        <v>43532</v>
      </c>
      <c r="F17">
        <v>5.7</v>
      </c>
      <c r="G17" s="6">
        <v>65.739999999999995</v>
      </c>
      <c r="H17" s="7">
        <f t="shared" si="4"/>
        <v>8.6705202312138741E-2</v>
      </c>
      <c r="I17" s="75">
        <f t="shared" si="5"/>
        <v>8.9694586561398823E-2</v>
      </c>
      <c r="J17" s="75">
        <f t="shared" si="6"/>
        <v>0.12690414694026622</v>
      </c>
      <c r="M17" s="14" t="s">
        <v>38</v>
      </c>
      <c r="N17" s="15">
        <v>8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68" x14ac:dyDescent="0.35">
      <c r="A18" s="19" t="str">
        <f t="shared" si="1"/>
        <v>102019</v>
      </c>
      <c r="B18" s="19" t="str">
        <f t="shared" si="2"/>
        <v>32019</v>
      </c>
      <c r="C18" s="19" t="str">
        <f t="shared" si="7"/>
        <v>42019</v>
      </c>
      <c r="D18" s="20" t="str">
        <f t="shared" si="3"/>
        <v>3H1</v>
      </c>
      <c r="E18" s="4">
        <v>43531</v>
      </c>
      <c r="F18">
        <v>5.75</v>
      </c>
      <c r="G18" s="6">
        <v>66.3</v>
      </c>
      <c r="H18" s="7">
        <f t="shared" si="4"/>
        <v>8.6726998491704371E-2</v>
      </c>
      <c r="I18" s="75">
        <f t="shared" si="5"/>
        <v>8.9694586561398823E-2</v>
      </c>
      <c r="J18" s="75">
        <f t="shared" si="6"/>
        <v>0.12690414694026622</v>
      </c>
      <c r="M18" s="14" t="s">
        <v>39</v>
      </c>
      <c r="N18" s="15">
        <v>9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68" x14ac:dyDescent="0.35">
      <c r="A19" s="19" t="str">
        <f t="shared" si="1"/>
        <v>102019</v>
      </c>
      <c r="B19" s="19" t="str">
        <f t="shared" si="2"/>
        <v>32019</v>
      </c>
      <c r="C19" s="19" t="str">
        <f t="shared" si="7"/>
        <v>42019</v>
      </c>
      <c r="D19" s="20" t="str">
        <f t="shared" si="3"/>
        <v>3H1</v>
      </c>
      <c r="E19" s="4">
        <v>43530</v>
      </c>
      <c r="F19">
        <v>5.85</v>
      </c>
      <c r="G19" s="6">
        <v>65.989999999999995</v>
      </c>
      <c r="H19" s="7">
        <f t="shared" si="4"/>
        <v>8.8649795423549019E-2</v>
      </c>
      <c r="I19" s="75">
        <f t="shared" si="5"/>
        <v>8.9694586561398823E-2</v>
      </c>
      <c r="J19" s="75">
        <f t="shared" si="6"/>
        <v>0.12690414694026622</v>
      </c>
      <c r="M19" s="14" t="s">
        <v>40</v>
      </c>
      <c r="N19" s="15">
        <v>9</v>
      </c>
      <c r="P19" s="53" t="s">
        <v>90</v>
      </c>
    </row>
    <row r="20" spans="1:68" x14ac:dyDescent="0.35">
      <c r="A20" s="19" t="str">
        <f t="shared" si="1"/>
        <v>102019</v>
      </c>
      <c r="B20" s="19" t="str">
        <f t="shared" si="2"/>
        <v>32019</v>
      </c>
      <c r="C20" s="19" t="str">
        <f t="shared" si="7"/>
        <v>42019</v>
      </c>
      <c r="D20" s="20" t="str">
        <f t="shared" si="3"/>
        <v>3H1</v>
      </c>
      <c r="E20" s="4">
        <v>43529</v>
      </c>
      <c r="F20">
        <v>5.875</v>
      </c>
      <c r="G20" s="6">
        <v>65.86</v>
      </c>
      <c r="H20" s="7">
        <f t="shared" si="4"/>
        <v>8.9204372912238081E-2</v>
      </c>
      <c r="I20" s="75">
        <f t="shared" si="5"/>
        <v>8.9694586561398823E-2</v>
      </c>
      <c r="J20" s="75">
        <f t="shared" si="6"/>
        <v>0.12690414694026622</v>
      </c>
      <c r="M20" s="14" t="s">
        <v>41</v>
      </c>
      <c r="N20" s="15">
        <v>10</v>
      </c>
      <c r="P20" s="16"/>
      <c r="Q20" s="17">
        <v>1</v>
      </c>
      <c r="R20" s="17">
        <v>2</v>
      </c>
      <c r="S20" s="17">
        <v>3</v>
      </c>
      <c r="T20" s="17">
        <v>4</v>
      </c>
      <c r="U20" s="17">
        <v>5</v>
      </c>
      <c r="V20" s="17">
        <v>6</v>
      </c>
      <c r="W20" s="17">
        <v>7</v>
      </c>
      <c r="X20" s="17">
        <v>8</v>
      </c>
      <c r="Y20" s="17">
        <v>9</v>
      </c>
      <c r="Z20" s="17">
        <v>10</v>
      </c>
      <c r="AA20" s="17">
        <v>11</v>
      </c>
      <c r="AB20" s="17">
        <v>12</v>
      </c>
    </row>
    <row r="21" spans="1:68" x14ac:dyDescent="0.35">
      <c r="A21" s="19" t="str">
        <f t="shared" si="1"/>
        <v>102019</v>
      </c>
      <c r="B21" s="19" t="str">
        <f t="shared" si="2"/>
        <v>32019</v>
      </c>
      <c r="C21" s="19" t="str">
        <f t="shared" si="7"/>
        <v>42019</v>
      </c>
      <c r="D21" s="20" t="str">
        <f t="shared" si="3"/>
        <v>3H1</v>
      </c>
      <c r="E21" s="4">
        <v>43528</v>
      </c>
      <c r="F21">
        <v>5.9130000000000003</v>
      </c>
      <c r="G21" s="6">
        <v>65.67</v>
      </c>
      <c r="H21" s="7">
        <f t="shared" si="4"/>
        <v>9.0041114664230246E-2</v>
      </c>
      <c r="I21" s="75">
        <f t="shared" si="5"/>
        <v>8.9694586561398823E-2</v>
      </c>
      <c r="J21" s="75">
        <f t="shared" si="6"/>
        <v>0.12690414694026622</v>
      </c>
      <c r="M21" s="14" t="s">
        <v>42</v>
      </c>
      <c r="N21" s="15">
        <v>10</v>
      </c>
      <c r="P21" s="17" t="s">
        <v>89</v>
      </c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68" x14ac:dyDescent="0.35">
      <c r="A22" s="19" t="str">
        <f t="shared" si="1"/>
        <v>92019</v>
      </c>
      <c r="B22" s="19" t="str">
        <f t="shared" si="2"/>
        <v>32019</v>
      </c>
      <c r="C22" s="19" t="str">
        <f t="shared" si="7"/>
        <v>42019</v>
      </c>
      <c r="D22" s="20" t="str">
        <f t="shared" si="3"/>
        <v>3H1</v>
      </c>
      <c r="E22" s="4">
        <v>43525</v>
      </c>
      <c r="F22">
        <v>6.0250000000000004</v>
      </c>
      <c r="G22" s="6">
        <v>65.069999999999993</v>
      </c>
      <c r="H22" s="7">
        <f t="shared" si="4"/>
        <v>9.2592592592592601E-2</v>
      </c>
      <c r="I22" s="75">
        <f t="shared" si="5"/>
        <v>8.9694586561398823E-2</v>
      </c>
      <c r="J22" s="75">
        <f t="shared" si="6"/>
        <v>0.12690414694026622</v>
      </c>
      <c r="M22" s="14" t="s">
        <v>43</v>
      </c>
      <c r="N22" s="15">
        <v>11</v>
      </c>
    </row>
    <row r="23" spans="1:68" x14ac:dyDescent="0.35">
      <c r="A23" s="19" t="str">
        <f t="shared" si="1"/>
        <v>92019</v>
      </c>
      <c r="B23" s="19" t="str">
        <f t="shared" si="2"/>
        <v>22019</v>
      </c>
      <c r="C23" s="19" t="str">
        <f t="shared" si="7"/>
        <v>42019</v>
      </c>
      <c r="D23" s="20" t="str">
        <f t="shared" si="3"/>
        <v>2H2</v>
      </c>
      <c r="E23" s="4">
        <v>43524</v>
      </c>
      <c r="F23">
        <v>6.0430000000000001</v>
      </c>
      <c r="G23" s="6">
        <v>66.03</v>
      </c>
      <c r="H23" s="7">
        <f t="shared" si="4"/>
        <v>9.1519006512191428E-2</v>
      </c>
      <c r="I23" s="75">
        <f t="shared" si="5"/>
        <v>8.9694586561398823E-2</v>
      </c>
      <c r="J23" s="75">
        <f t="shared" si="6"/>
        <v>0.12690414694026622</v>
      </c>
      <c r="M23" s="14" t="s">
        <v>44</v>
      </c>
      <c r="N23" s="15">
        <v>11</v>
      </c>
      <c r="P23" s="18">
        <v>2009</v>
      </c>
      <c r="Q23" s="10" t="e">
        <f t="shared" ref="Q23:AB33" si="8">((AVERAGEIF($C$9:$C$5000,(Q$20)&amp;($P23),$G$9:$G$5000)))</f>
        <v>#DIV/0!</v>
      </c>
      <c r="R23" s="10" t="e">
        <f t="shared" si="8"/>
        <v>#DIV/0!</v>
      </c>
      <c r="S23" s="10">
        <f t="shared" si="8"/>
        <v>44.908999999999999</v>
      </c>
      <c r="T23" s="10">
        <f t="shared" si="8"/>
        <v>43.42049999999999</v>
      </c>
      <c r="U23" s="10">
        <f t="shared" si="8"/>
        <v>51.036818181818191</v>
      </c>
      <c r="V23" s="10">
        <f t="shared" si="8"/>
        <v>53.545714285714276</v>
      </c>
      <c r="W23" s="10">
        <f t="shared" si="8"/>
        <v>65.336666666666673</v>
      </c>
      <c r="X23" s="10">
        <f t="shared" si="8"/>
        <v>66.339090909090899</v>
      </c>
      <c r="Y23" s="10">
        <f t="shared" si="8"/>
        <v>70.488095238095241</v>
      </c>
      <c r="Z23" s="10">
        <f t="shared" si="8"/>
        <v>70.234090909090895</v>
      </c>
      <c r="AA23" s="10">
        <f t="shared" si="8"/>
        <v>69.296666666666653</v>
      </c>
      <c r="AB23" s="10">
        <f t="shared" si="8"/>
        <v>77.45714285714287</v>
      </c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</row>
    <row r="24" spans="1:68" x14ac:dyDescent="0.35">
      <c r="A24" s="19" t="str">
        <f t="shared" si="1"/>
        <v>92019</v>
      </c>
      <c r="B24" s="19" t="str">
        <f t="shared" si="2"/>
        <v>22019</v>
      </c>
      <c r="C24" s="19" t="str">
        <f t="shared" si="7"/>
        <v>42019</v>
      </c>
      <c r="D24" s="20" t="str">
        <f t="shared" si="3"/>
        <v>2H2</v>
      </c>
      <c r="E24" s="4">
        <v>43523</v>
      </c>
      <c r="F24">
        <v>6.125</v>
      </c>
      <c r="G24" s="6">
        <v>66.39</v>
      </c>
      <c r="H24" s="7">
        <f t="shared" si="4"/>
        <v>9.2257870161168848E-2</v>
      </c>
      <c r="I24" s="75">
        <f t="shared" si="5"/>
        <v>8.9694586561398823E-2</v>
      </c>
      <c r="J24" s="75">
        <f t="shared" si="6"/>
        <v>0.12690414694026622</v>
      </c>
      <c r="M24" s="14" t="s">
        <v>45</v>
      </c>
      <c r="N24" s="15">
        <v>12</v>
      </c>
      <c r="P24" s="18">
        <v>2010</v>
      </c>
      <c r="Q24" s="10">
        <f t="shared" si="8"/>
        <v>76.412380952380971</v>
      </c>
      <c r="R24" s="10">
        <f t="shared" si="8"/>
        <v>77.561428571428578</v>
      </c>
      <c r="S24" s="10">
        <f t="shared" si="8"/>
        <v>73.4405</v>
      </c>
      <c r="T24" s="10">
        <f t="shared" si="8"/>
        <v>78.486315789473679</v>
      </c>
      <c r="U24" s="10">
        <f t="shared" si="8"/>
        <v>82.787727272727267</v>
      </c>
      <c r="V24" s="10">
        <f t="shared" si="8"/>
        <v>83.865238095238098</v>
      </c>
      <c r="W24" s="10">
        <f t="shared" si="8"/>
        <v>73.438095238095244</v>
      </c>
      <c r="X24" s="10">
        <f t="shared" si="8"/>
        <v>75.696818181818188</v>
      </c>
      <c r="Y24" s="10">
        <f t="shared" si="8"/>
        <v>77.932500000000005</v>
      </c>
      <c r="Z24" s="10">
        <f t="shared" si="8"/>
        <v>76.25</v>
      </c>
      <c r="AA24" s="10">
        <f t="shared" si="8"/>
        <v>81.497727272727275</v>
      </c>
      <c r="AB24" s="10">
        <f t="shared" si="8"/>
        <v>85.152000000000001</v>
      </c>
      <c r="BF24" s="63"/>
      <c r="BG24" s="63"/>
      <c r="BH24" s="63"/>
      <c r="BI24" s="63"/>
      <c r="BJ24" s="63"/>
      <c r="BK24" s="63"/>
      <c r="BL24" s="63"/>
      <c r="BM24" s="63"/>
      <c r="BN24" s="63"/>
      <c r="BO24" s="63"/>
    </row>
    <row r="25" spans="1:68" x14ac:dyDescent="0.35">
      <c r="A25" s="19" t="str">
        <f t="shared" si="1"/>
        <v>92019</v>
      </c>
      <c r="B25" s="19" t="str">
        <f t="shared" si="2"/>
        <v>22019</v>
      </c>
      <c r="C25" s="19" t="str">
        <f t="shared" si="7"/>
        <v>42019</v>
      </c>
      <c r="D25" s="20" t="str">
        <f t="shared" si="3"/>
        <v>2H2</v>
      </c>
      <c r="E25" s="4">
        <v>43522</v>
      </c>
      <c r="F25">
        <v>6.125</v>
      </c>
      <c r="G25" s="6">
        <v>65.209999999999994</v>
      </c>
      <c r="H25" s="7">
        <f t="shared" si="4"/>
        <v>9.3927311761999699E-2</v>
      </c>
      <c r="I25" s="75">
        <f t="shared" si="5"/>
        <v>8.9694586561398823E-2</v>
      </c>
      <c r="J25" s="75">
        <f t="shared" si="6"/>
        <v>0.12690414694026622</v>
      </c>
      <c r="M25" s="21" t="s">
        <v>46</v>
      </c>
      <c r="N25" s="22">
        <v>12</v>
      </c>
      <c r="P25" s="18">
        <v>2011</v>
      </c>
      <c r="Q25" s="10">
        <f t="shared" si="8"/>
        <v>88.227142857142837</v>
      </c>
      <c r="R25" s="10">
        <f t="shared" si="8"/>
        <v>94.595000000000013</v>
      </c>
      <c r="S25" s="10">
        <f t="shared" si="8"/>
        <v>99.362499999999997</v>
      </c>
      <c r="T25" s="10">
        <f t="shared" si="8"/>
        <v>111.24950000000001</v>
      </c>
      <c r="U25" s="10">
        <f t="shared" si="8"/>
        <v>118.5482608695652</v>
      </c>
      <c r="V25" s="10">
        <f t="shared" si="8"/>
        <v>119.50555555555555</v>
      </c>
      <c r="W25" s="10">
        <f t="shared" si="8"/>
        <v>115.34636363636365</v>
      </c>
      <c r="X25" s="10">
        <f t="shared" si="8"/>
        <v>113.30772727272729</v>
      </c>
      <c r="Y25" s="10">
        <f t="shared" si="8"/>
        <v>113.73450000000003</v>
      </c>
      <c r="Z25" s="10">
        <f t="shared" si="8"/>
        <v>111.67272727272724</v>
      </c>
      <c r="AA25" s="10">
        <f t="shared" si="8"/>
        <v>106.95190476190476</v>
      </c>
      <c r="AB25" s="10">
        <f t="shared" si="8"/>
        <v>111.20399999999999</v>
      </c>
      <c r="BF25" s="63"/>
      <c r="BG25" s="63"/>
      <c r="BH25" s="63"/>
      <c r="BI25" s="63"/>
      <c r="BJ25" s="63"/>
      <c r="BK25" s="63"/>
      <c r="BL25" s="63"/>
      <c r="BM25" s="63"/>
      <c r="BN25" s="63"/>
      <c r="BO25" s="63"/>
    </row>
    <row r="26" spans="1:68" x14ac:dyDescent="0.35">
      <c r="A26" s="19" t="str">
        <f t="shared" si="1"/>
        <v>92019</v>
      </c>
      <c r="B26" s="19" t="str">
        <f t="shared" si="2"/>
        <v>22019</v>
      </c>
      <c r="C26" s="19" t="str">
        <f t="shared" si="7"/>
        <v>42019</v>
      </c>
      <c r="D26" s="20" t="str">
        <f t="shared" si="3"/>
        <v>2H2</v>
      </c>
      <c r="E26" s="4">
        <v>43521</v>
      </c>
      <c r="F26">
        <v>6.2249999999999996</v>
      </c>
      <c r="G26" s="6">
        <v>64.760000000000005</v>
      </c>
      <c r="H26" s="7">
        <f t="shared" si="4"/>
        <v>9.6124150710314993E-2</v>
      </c>
      <c r="I26" s="75">
        <f t="shared" si="5"/>
        <v>8.9694586561398823E-2</v>
      </c>
      <c r="J26" s="75">
        <f t="shared" si="6"/>
        <v>0.12690414694026622</v>
      </c>
      <c r="P26" s="18">
        <v>2012</v>
      </c>
      <c r="Q26" s="10">
        <f t="shared" si="8"/>
        <v>108.53590909090909</v>
      </c>
      <c r="R26" s="10">
        <f t="shared" si="8"/>
        <v>109.51578947368422</v>
      </c>
      <c r="S26" s="10">
        <f t="shared" si="8"/>
        <v>113.67047619047617</v>
      </c>
      <c r="T26" s="10">
        <f t="shared" si="8"/>
        <v>123.47714285714288</v>
      </c>
      <c r="U26" s="10">
        <f t="shared" si="8"/>
        <v>123.55300000000003</v>
      </c>
      <c r="V26" s="10">
        <f t="shared" si="8"/>
        <v>116.32142857142857</v>
      </c>
      <c r="W26" s="10">
        <f t="shared" si="8"/>
        <v>102.81304347826087</v>
      </c>
      <c r="X26" s="10">
        <f t="shared" si="8"/>
        <v>96.503500000000003</v>
      </c>
      <c r="Y26" s="10">
        <f t="shared" si="8"/>
        <v>107.84409090909092</v>
      </c>
      <c r="Z26" s="10">
        <f t="shared" si="8"/>
        <v>114.47047619047618</v>
      </c>
      <c r="AA26" s="10">
        <f t="shared" si="8"/>
        <v>112.07000000000001</v>
      </c>
      <c r="AB26" s="10">
        <f t="shared" si="8"/>
        <v>109.42285714285715</v>
      </c>
      <c r="BF26" s="63"/>
      <c r="BG26" s="63"/>
      <c r="BH26" s="63"/>
      <c r="BI26" s="63"/>
      <c r="BJ26" s="63"/>
      <c r="BK26" s="63"/>
      <c r="BL26" s="63"/>
      <c r="BM26" s="63"/>
      <c r="BN26" s="63"/>
      <c r="BO26" s="63"/>
    </row>
    <row r="27" spans="1:68" x14ac:dyDescent="0.35">
      <c r="A27" s="19" t="str">
        <f t="shared" si="1"/>
        <v>82019</v>
      </c>
      <c r="B27" s="19" t="str">
        <f t="shared" si="2"/>
        <v>22019</v>
      </c>
      <c r="C27" s="19" t="str">
        <f t="shared" si="7"/>
        <v>42019</v>
      </c>
      <c r="D27" s="20" t="str">
        <f t="shared" si="3"/>
        <v>2H2</v>
      </c>
      <c r="E27" s="4">
        <v>43518</v>
      </c>
      <c r="F27">
        <v>6.2249999999999996</v>
      </c>
      <c r="G27" s="6">
        <v>67.12</v>
      </c>
      <c r="H27" s="7">
        <f t="shared" si="4"/>
        <v>9.2744338498212148E-2</v>
      </c>
      <c r="I27" s="75">
        <f t="shared" si="5"/>
        <v>8.9694586561398823E-2</v>
      </c>
      <c r="J27" s="75">
        <f t="shared" si="6"/>
        <v>0.12690414694026622</v>
      </c>
      <c r="P27" s="18">
        <v>2013</v>
      </c>
      <c r="Q27" s="10">
        <f t="shared" si="8"/>
        <v>109.57523809523806</v>
      </c>
      <c r="R27" s="10">
        <f t="shared" si="8"/>
        <v>110.70699999999999</v>
      </c>
      <c r="S27" s="10">
        <f t="shared" si="8"/>
        <v>114.83380952380951</v>
      </c>
      <c r="T27" s="10">
        <f t="shared" si="8"/>
        <v>112.066</v>
      </c>
      <c r="U27" s="10">
        <f t="shared" si="8"/>
        <v>107.09200000000001</v>
      </c>
      <c r="V27" s="10">
        <f t="shared" si="8"/>
        <v>102.39428571428573</v>
      </c>
      <c r="W27" s="10">
        <f t="shared" si="8"/>
        <v>103.38761904761907</v>
      </c>
      <c r="X27" s="10">
        <f t="shared" si="8"/>
        <v>105.00619047619048</v>
      </c>
      <c r="Y27" s="10">
        <f t="shared" si="8"/>
        <v>108.49190476190481</v>
      </c>
      <c r="Z27" s="10">
        <f t="shared" si="8"/>
        <v>112.86904761904762</v>
      </c>
      <c r="AA27" s="10">
        <f t="shared" si="8"/>
        <v>109.37047619047623</v>
      </c>
      <c r="AB27" s="10">
        <f t="shared" si="8"/>
        <v>107.6617391304348</v>
      </c>
      <c r="BF27" s="63"/>
      <c r="BG27" s="63"/>
      <c r="BH27" s="63"/>
      <c r="BI27" s="63"/>
      <c r="BJ27" s="63"/>
      <c r="BK27" s="63"/>
      <c r="BL27" s="63"/>
      <c r="BM27" s="63"/>
      <c r="BN27" s="63"/>
      <c r="BO27" s="63"/>
    </row>
    <row r="28" spans="1:68" x14ac:dyDescent="0.35">
      <c r="A28" s="19" t="str">
        <f t="shared" si="1"/>
        <v>82019</v>
      </c>
      <c r="B28" s="19" t="str">
        <f t="shared" si="2"/>
        <v>22019</v>
      </c>
      <c r="C28" s="19" t="str">
        <f t="shared" si="7"/>
        <v>42019</v>
      </c>
      <c r="D28" s="20" t="str">
        <f t="shared" si="3"/>
        <v>2H2</v>
      </c>
      <c r="E28" s="4">
        <v>43517</v>
      </c>
      <c r="F28">
        <v>6.2220000000000004</v>
      </c>
      <c r="G28" s="6">
        <v>67.069999999999993</v>
      </c>
      <c r="H28" s="7">
        <f t="shared" si="4"/>
        <v>9.2768749068137785E-2</v>
      </c>
      <c r="I28" s="75">
        <f t="shared" si="5"/>
        <v>8.9694586561398823E-2</v>
      </c>
      <c r="J28" s="75">
        <f t="shared" si="6"/>
        <v>0.12690414694026622</v>
      </c>
      <c r="P28" s="18">
        <v>2014</v>
      </c>
      <c r="Q28" s="10">
        <f t="shared" si="8"/>
        <v>110.14149999999998</v>
      </c>
      <c r="R28" s="10">
        <f t="shared" si="8"/>
        <v>109.04952380952381</v>
      </c>
      <c r="S28" s="10">
        <f t="shared" si="8"/>
        <v>107.57238095238095</v>
      </c>
      <c r="T28" s="10">
        <f t="shared" si="8"/>
        <v>109.19649999999999</v>
      </c>
      <c r="U28" s="10">
        <f t="shared" si="8"/>
        <v>107.00409090909089</v>
      </c>
      <c r="V28" s="10">
        <f t="shared" si="8"/>
        <v>108.89526315789472</v>
      </c>
      <c r="W28" s="10">
        <f t="shared" si="8"/>
        <v>109.95857142857142</v>
      </c>
      <c r="X28" s="10">
        <f t="shared" si="8"/>
        <v>111.49681818181817</v>
      </c>
      <c r="Y28" s="10">
        <f t="shared" si="8"/>
        <v>105.77999999999999</v>
      </c>
      <c r="Z28" s="10">
        <f t="shared" si="8"/>
        <v>101.03190476190477</v>
      </c>
      <c r="AA28" s="10">
        <f t="shared" si="8"/>
        <v>93.909523809523805</v>
      </c>
      <c r="AB28" s="10">
        <f t="shared" si="8"/>
        <v>84.03857142857143</v>
      </c>
      <c r="BF28" s="63"/>
      <c r="BG28" s="63"/>
      <c r="BH28" s="63"/>
      <c r="BI28" s="63"/>
      <c r="BJ28" s="63"/>
      <c r="BK28" s="63"/>
      <c r="BL28" s="63"/>
      <c r="BM28" s="63"/>
      <c r="BN28" s="63"/>
      <c r="BO28" s="63"/>
    </row>
    <row r="29" spans="1:68" x14ac:dyDescent="0.35">
      <c r="A29" s="19" t="str">
        <f t="shared" si="1"/>
        <v>82019</v>
      </c>
      <c r="B29" s="19" t="str">
        <f t="shared" si="2"/>
        <v>22019</v>
      </c>
      <c r="C29" s="19" t="str">
        <f t="shared" si="7"/>
        <v>42019</v>
      </c>
      <c r="D29" s="20" t="str">
        <f t="shared" si="3"/>
        <v>2H2</v>
      </c>
      <c r="E29" s="4">
        <v>43516</v>
      </c>
      <c r="F29">
        <v>6.375</v>
      </c>
      <c r="G29" s="6">
        <v>67.08</v>
      </c>
      <c r="H29" s="7">
        <f t="shared" si="4"/>
        <v>9.5035778175313057E-2</v>
      </c>
      <c r="I29" s="75">
        <f t="shared" si="5"/>
        <v>8.9694586561398823E-2</v>
      </c>
      <c r="J29" s="75">
        <f t="shared" si="6"/>
        <v>0.12690414694026622</v>
      </c>
      <c r="P29" s="18">
        <v>2015</v>
      </c>
      <c r="Q29" s="10">
        <f t="shared" si="8"/>
        <v>71.887142857142834</v>
      </c>
      <c r="R29" s="10">
        <f t="shared" si="8"/>
        <v>55.215238095238092</v>
      </c>
      <c r="S29" s="10">
        <f t="shared" si="8"/>
        <v>52.899047619047614</v>
      </c>
      <c r="T29" s="10">
        <f t="shared" si="8"/>
        <v>59.544999999999995</v>
      </c>
      <c r="U29" s="10">
        <f t="shared" si="8"/>
        <v>56.502727272727277</v>
      </c>
      <c r="V29" s="10">
        <f t="shared" si="8"/>
        <v>65.360000000000014</v>
      </c>
      <c r="W29" s="10">
        <f t="shared" si="8"/>
        <v>64.308000000000007</v>
      </c>
      <c r="X29" s="10">
        <f t="shared" si="8"/>
        <v>61.080909090909088</v>
      </c>
      <c r="Y29" s="10">
        <f t="shared" si="8"/>
        <v>52.557894736842101</v>
      </c>
      <c r="Z29" s="10">
        <f t="shared" si="8"/>
        <v>47.836190476190474</v>
      </c>
      <c r="AA29" s="10">
        <f t="shared" si="8"/>
        <v>49.312857142857148</v>
      </c>
      <c r="AB29" s="10">
        <f t="shared" si="8"/>
        <v>47.872000000000007</v>
      </c>
      <c r="BF29" s="63"/>
      <c r="BG29" s="63"/>
      <c r="BH29" s="63"/>
      <c r="BI29" s="63"/>
      <c r="BJ29" s="63"/>
      <c r="BK29" s="63"/>
      <c r="BL29" s="63"/>
      <c r="BM29" s="63"/>
      <c r="BN29" s="63"/>
      <c r="BO29" s="63"/>
    </row>
    <row r="30" spans="1:68" x14ac:dyDescent="0.35">
      <c r="A30" s="19" t="str">
        <f t="shared" si="1"/>
        <v>82019</v>
      </c>
      <c r="B30" s="19" t="str">
        <f t="shared" si="2"/>
        <v>22019</v>
      </c>
      <c r="C30" s="19" t="str">
        <f t="shared" si="7"/>
        <v>42019</v>
      </c>
      <c r="D30" s="20" t="str">
        <f t="shared" si="3"/>
        <v>2H2</v>
      </c>
      <c r="E30" s="4">
        <v>43515</v>
      </c>
      <c r="F30">
        <v>6.375</v>
      </c>
      <c r="G30" s="6">
        <v>66.45</v>
      </c>
      <c r="H30" s="7">
        <f t="shared" si="4"/>
        <v>9.5936794582392779E-2</v>
      </c>
      <c r="I30" s="75">
        <f t="shared" si="5"/>
        <v>8.9694586561398823E-2</v>
      </c>
      <c r="J30" s="75">
        <f t="shared" si="6"/>
        <v>0.12690414694026622</v>
      </c>
      <c r="P30" s="18">
        <v>2016</v>
      </c>
      <c r="Q30" s="10">
        <f t="shared" si="8"/>
        <v>42.82090909090909</v>
      </c>
      <c r="R30" s="10">
        <f t="shared" si="8"/>
        <v>34.992857142857147</v>
      </c>
      <c r="S30" s="10">
        <f t="shared" si="8"/>
        <v>32.043157894736844</v>
      </c>
      <c r="T30" s="10">
        <f t="shared" si="8"/>
        <v>36.785714285714278</v>
      </c>
      <c r="U30" s="10">
        <f t="shared" si="8"/>
        <v>40.893636363636361</v>
      </c>
      <c r="V30" s="10">
        <f t="shared" si="8"/>
        <v>45.719999999999992</v>
      </c>
      <c r="W30" s="10">
        <f t="shared" si="8"/>
        <v>49.796086956521748</v>
      </c>
      <c r="X30" s="10">
        <f t="shared" si="8"/>
        <v>48.589999999999996</v>
      </c>
      <c r="Y30" s="10">
        <f t="shared" si="8"/>
        <v>44.864999999999995</v>
      </c>
      <c r="Z30" s="10">
        <f t="shared" si="8"/>
        <v>48.453181818181811</v>
      </c>
      <c r="AA30" s="10">
        <f t="shared" si="8"/>
        <v>49.413333333333348</v>
      </c>
      <c r="AB30" s="10">
        <f t="shared" si="8"/>
        <v>48.508636363636363</v>
      </c>
      <c r="BF30" s="63"/>
      <c r="BG30" s="63"/>
      <c r="BH30" s="63"/>
      <c r="BI30" s="63"/>
      <c r="BJ30" s="63"/>
      <c r="BK30" s="63"/>
      <c r="BL30" s="63"/>
      <c r="BM30" s="63"/>
      <c r="BN30" s="63"/>
      <c r="BO30" s="63"/>
    </row>
    <row r="31" spans="1:68" x14ac:dyDescent="0.35">
      <c r="A31" s="19" t="str">
        <f t="shared" si="1"/>
        <v>82019</v>
      </c>
      <c r="B31" s="19" t="str">
        <f t="shared" si="2"/>
        <v>22019</v>
      </c>
      <c r="C31" s="19" t="str">
        <f t="shared" si="7"/>
        <v>42019</v>
      </c>
      <c r="D31" s="20" t="str">
        <f t="shared" si="3"/>
        <v>2H2</v>
      </c>
      <c r="E31" s="4">
        <v>43514</v>
      </c>
      <c r="F31">
        <v>6.39</v>
      </c>
      <c r="G31" s="6">
        <v>66.5</v>
      </c>
      <c r="H31" s="7">
        <f t="shared" si="4"/>
        <v>9.6090225563909767E-2</v>
      </c>
      <c r="I31" s="75">
        <f t="shared" si="5"/>
        <v>8.9694586561398823E-2</v>
      </c>
      <c r="J31" s="75">
        <f t="shared" si="6"/>
        <v>0.12690414694026622</v>
      </c>
      <c r="P31" s="18">
        <v>2017</v>
      </c>
      <c r="Q31" s="10">
        <f t="shared" si="8"/>
        <v>51.186363636363645</v>
      </c>
      <c r="R31" s="10">
        <f t="shared" si="8"/>
        <v>55.604210526315789</v>
      </c>
      <c r="S31" s="10">
        <f t="shared" si="8"/>
        <v>55.627727272727277</v>
      </c>
      <c r="T31" s="10">
        <f t="shared" si="8"/>
        <v>54.712499999999999</v>
      </c>
      <c r="U31" s="10">
        <f t="shared" si="8"/>
        <v>53.05285714285715</v>
      </c>
      <c r="V31" s="10">
        <f t="shared" si="8"/>
        <v>51.423684210526325</v>
      </c>
      <c r="W31" s="10">
        <f t="shared" si="8"/>
        <v>50.660000000000011</v>
      </c>
      <c r="X31" s="10">
        <f t="shared" si="8"/>
        <v>47.327500000000001</v>
      </c>
      <c r="Y31" s="10">
        <f t="shared" si="8"/>
        <v>50.92190476190477</v>
      </c>
      <c r="Z31" s="10">
        <f t="shared" si="8"/>
        <v>52.920454545454533</v>
      </c>
      <c r="AA31" s="10">
        <f t="shared" si="8"/>
        <v>56.6905</v>
      </c>
      <c r="AB31" s="10">
        <f t="shared" si="8"/>
        <v>60.734090909090902</v>
      </c>
      <c r="BF31" s="63"/>
      <c r="BG31" s="63"/>
      <c r="BH31" s="63"/>
      <c r="BI31" s="63"/>
      <c r="BJ31" s="63"/>
      <c r="BK31" s="63"/>
      <c r="BL31" s="63"/>
      <c r="BM31" s="63"/>
      <c r="BN31" s="63"/>
      <c r="BO31" s="63"/>
    </row>
    <row r="32" spans="1:68" x14ac:dyDescent="0.35">
      <c r="A32" s="19" t="str">
        <f t="shared" si="1"/>
        <v>72019</v>
      </c>
      <c r="B32" s="19" t="str">
        <f t="shared" si="2"/>
        <v>22019</v>
      </c>
      <c r="C32" s="19" t="str">
        <f t="shared" si="7"/>
        <v>32019</v>
      </c>
      <c r="D32" s="20" t="str">
        <f t="shared" si="3"/>
        <v>2H1</v>
      </c>
      <c r="E32" s="4">
        <v>43511</v>
      </c>
      <c r="F32">
        <v>6.4749999999999996</v>
      </c>
      <c r="G32" s="6">
        <v>66.25</v>
      </c>
      <c r="H32" s="7">
        <f t="shared" si="4"/>
        <v>9.7735849056603763E-2</v>
      </c>
      <c r="I32" s="75">
        <f t="shared" si="5"/>
        <v>0.13115729153231853</v>
      </c>
      <c r="J32" s="75">
        <f t="shared" si="6"/>
        <v>0.12690414694026622</v>
      </c>
      <c r="P32" s="18">
        <v>2018</v>
      </c>
      <c r="Q32" s="10">
        <f t="shared" si="8"/>
        <v>63.027272727272724</v>
      </c>
      <c r="R32" s="10">
        <f t="shared" si="8"/>
        <v>67.066315789473677</v>
      </c>
      <c r="S32" s="10">
        <f t="shared" si="8"/>
        <v>67.576521739130428</v>
      </c>
      <c r="T32" s="10">
        <f t="shared" si="8"/>
        <v>65.395789473684218</v>
      </c>
      <c r="U32" s="10">
        <f t="shared" si="8"/>
        <v>69.205500000000001</v>
      </c>
      <c r="V32" s="10">
        <f t="shared" si="8"/>
        <v>74.893809523809509</v>
      </c>
      <c r="W32" s="10">
        <f t="shared" si="8"/>
        <v>77.281904761904741</v>
      </c>
      <c r="X32" s="10">
        <f t="shared" si="8"/>
        <v>76.380999999999986</v>
      </c>
      <c r="Y32" s="10">
        <f t="shared" si="8"/>
        <v>73.154545454545456</v>
      </c>
      <c r="Z32" s="10">
        <f t="shared" si="8"/>
        <v>76.309523809523796</v>
      </c>
      <c r="AA32" s="10">
        <f t="shared" si="8"/>
        <v>81.957619047619048</v>
      </c>
      <c r="AB32" s="10">
        <f t="shared" si="8"/>
        <v>74.378181818181829</v>
      </c>
      <c r="BF32" s="63"/>
      <c r="BG32" s="63"/>
      <c r="BH32" s="63"/>
      <c r="BI32" s="63"/>
      <c r="BJ32" s="63"/>
      <c r="BK32" s="63"/>
      <c r="BL32" s="63"/>
      <c r="BM32" s="63"/>
      <c r="BN32" s="63"/>
      <c r="BO32" s="63"/>
    </row>
    <row r="33" spans="1:28" x14ac:dyDescent="0.35">
      <c r="A33" s="19" t="str">
        <f t="shared" si="1"/>
        <v>72019</v>
      </c>
      <c r="B33" s="19" t="str">
        <f t="shared" si="2"/>
        <v>22019</v>
      </c>
      <c r="C33" s="19" t="str">
        <f t="shared" si="7"/>
        <v>32019</v>
      </c>
      <c r="D33" s="20" t="str">
        <f t="shared" si="3"/>
        <v>2H1</v>
      </c>
      <c r="E33" s="4">
        <v>43510</v>
      </c>
      <c r="F33">
        <v>6.4749999999999996</v>
      </c>
      <c r="G33" s="6">
        <v>64.569999999999993</v>
      </c>
      <c r="H33" s="7">
        <f t="shared" si="4"/>
        <v>0.10027876722936349</v>
      </c>
      <c r="I33" s="75">
        <f t="shared" si="5"/>
        <v>0.13115729153231853</v>
      </c>
      <c r="J33" s="75">
        <f t="shared" si="6"/>
        <v>0.12690414694026622</v>
      </c>
      <c r="P33" s="18">
        <v>2019</v>
      </c>
      <c r="Q33" s="10">
        <f t="shared" si="8"/>
        <v>61.32095238095237</v>
      </c>
      <c r="R33" s="10">
        <f t="shared" si="8"/>
        <v>56.579000000000008</v>
      </c>
      <c r="S33" s="10">
        <f t="shared" si="8"/>
        <v>62.164285714285718</v>
      </c>
      <c r="T33" s="10">
        <f t="shared" si="8"/>
        <v>66.321499999999986</v>
      </c>
      <c r="U33" s="10">
        <f t="shared" si="8"/>
        <v>67.88333333333334</v>
      </c>
      <c r="V33" s="10" t="e">
        <f t="shared" si="8"/>
        <v>#DIV/0!</v>
      </c>
      <c r="W33" s="10" t="e">
        <f t="shared" si="8"/>
        <v>#DIV/0!</v>
      </c>
      <c r="X33" s="10" t="e">
        <f t="shared" si="8"/>
        <v>#DIV/0!</v>
      </c>
      <c r="Y33" s="10" t="e">
        <f t="shared" si="8"/>
        <v>#DIV/0!</v>
      </c>
      <c r="Z33" s="10" t="e">
        <f t="shared" si="8"/>
        <v>#DIV/0!</v>
      </c>
      <c r="AA33" s="10" t="e">
        <f t="shared" si="8"/>
        <v>#DIV/0!</v>
      </c>
      <c r="AB33" s="10" t="e">
        <f t="shared" si="8"/>
        <v>#DIV/0!</v>
      </c>
    </row>
    <row r="34" spans="1:28" x14ac:dyDescent="0.35">
      <c r="A34" s="19" t="str">
        <f t="shared" si="1"/>
        <v>72019</v>
      </c>
      <c r="B34" s="19" t="str">
        <f t="shared" si="2"/>
        <v>22019</v>
      </c>
      <c r="C34" s="19" t="str">
        <f t="shared" si="7"/>
        <v>32019</v>
      </c>
      <c r="D34" s="20" t="str">
        <f t="shared" si="3"/>
        <v>2H1</v>
      </c>
      <c r="E34" s="4">
        <v>43509</v>
      </c>
      <c r="F34">
        <v>6.476</v>
      </c>
      <c r="G34" s="6">
        <v>63.61</v>
      </c>
      <c r="H34" s="7">
        <f t="shared" si="4"/>
        <v>0.10180789184090552</v>
      </c>
      <c r="I34" s="75">
        <f t="shared" si="5"/>
        <v>0.13115729153231853</v>
      </c>
      <c r="J34" s="75">
        <f t="shared" si="6"/>
        <v>0.12690414694026622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x14ac:dyDescent="0.35">
      <c r="A35" s="19" t="str">
        <f t="shared" si="1"/>
        <v>72019</v>
      </c>
      <c r="B35" s="19" t="str">
        <f t="shared" si="2"/>
        <v>22019</v>
      </c>
      <c r="C35" s="19" t="str">
        <f t="shared" si="7"/>
        <v>32019</v>
      </c>
      <c r="D35" s="20" t="str">
        <f t="shared" si="3"/>
        <v>2H1</v>
      </c>
      <c r="E35" s="4">
        <v>43508</v>
      </c>
      <c r="F35">
        <v>6.6</v>
      </c>
      <c r="G35" s="6">
        <v>62.42</v>
      </c>
      <c r="H35" s="7">
        <f t="shared" si="4"/>
        <v>0.10573534123678308</v>
      </c>
      <c r="I35" s="75">
        <f t="shared" si="5"/>
        <v>0.13115729153231853</v>
      </c>
      <c r="J35" s="75">
        <f t="shared" si="6"/>
        <v>0.12690414694026622</v>
      </c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 spans="1:28" x14ac:dyDescent="0.35">
      <c r="A36" s="19" t="str">
        <f t="shared" si="1"/>
        <v>72019</v>
      </c>
      <c r="B36" s="19" t="str">
        <f t="shared" si="2"/>
        <v>22019</v>
      </c>
      <c r="C36" s="19" t="str">
        <f t="shared" si="7"/>
        <v>32019</v>
      </c>
      <c r="D36" s="20" t="str">
        <f t="shared" si="3"/>
        <v>2H1</v>
      </c>
      <c r="E36" s="4">
        <v>43507</v>
      </c>
      <c r="F36">
        <v>6.6</v>
      </c>
      <c r="G36" s="6">
        <v>61.51</v>
      </c>
      <c r="H36" s="7">
        <f t="shared" si="4"/>
        <v>0.10729962607706064</v>
      </c>
      <c r="I36" s="75">
        <f t="shared" si="5"/>
        <v>0.13115729153231853</v>
      </c>
      <c r="J36" s="75">
        <f t="shared" si="6"/>
        <v>0.12690414694026622</v>
      </c>
      <c r="P36" s="53" t="s">
        <v>90</v>
      </c>
    </row>
    <row r="37" spans="1:28" x14ac:dyDescent="0.35">
      <c r="A37" s="19" t="str">
        <f t="shared" si="1"/>
        <v>62019</v>
      </c>
      <c r="B37" s="19" t="str">
        <f t="shared" si="2"/>
        <v>22019</v>
      </c>
      <c r="C37" s="19" t="str">
        <f t="shared" si="7"/>
        <v>32019</v>
      </c>
      <c r="D37" s="20" t="str">
        <f t="shared" si="3"/>
        <v>2H1</v>
      </c>
      <c r="E37" s="4">
        <v>43504</v>
      </c>
      <c r="F37">
        <v>6.6289999999999996</v>
      </c>
      <c r="G37" s="6">
        <v>62.1</v>
      </c>
      <c r="H37" s="7">
        <f t="shared" si="4"/>
        <v>0.10674718196457327</v>
      </c>
      <c r="I37" s="75">
        <f t="shared" si="5"/>
        <v>0.13115729153231853</v>
      </c>
      <c r="J37" s="75">
        <f t="shared" si="6"/>
        <v>0.12690414694026622</v>
      </c>
      <c r="P37" s="16"/>
      <c r="Q37" s="17">
        <v>1</v>
      </c>
      <c r="R37" s="17">
        <v>2</v>
      </c>
      <c r="S37" s="17">
        <v>3</v>
      </c>
      <c r="T37" s="17">
        <v>4</v>
      </c>
      <c r="U37" s="17">
        <v>5</v>
      </c>
      <c r="V37" s="17">
        <v>6</v>
      </c>
      <c r="W37" s="17">
        <v>7</v>
      </c>
      <c r="X37" s="17">
        <v>8</v>
      </c>
      <c r="Y37" s="17">
        <v>9</v>
      </c>
      <c r="Z37" s="17">
        <v>10</v>
      </c>
      <c r="AA37" s="17">
        <v>11</v>
      </c>
      <c r="AB37" s="17">
        <v>12</v>
      </c>
    </row>
    <row r="38" spans="1:28" x14ac:dyDescent="0.35">
      <c r="A38" s="19" t="str">
        <f t="shared" si="1"/>
        <v>62019</v>
      </c>
      <c r="B38" s="19" t="str">
        <f t="shared" si="2"/>
        <v>22019</v>
      </c>
      <c r="C38" s="19" t="str">
        <f t="shared" si="7"/>
        <v>32019</v>
      </c>
      <c r="D38" s="20" t="str">
        <f t="shared" si="3"/>
        <v>2H1</v>
      </c>
      <c r="E38" s="4">
        <v>43503</v>
      </c>
      <c r="F38">
        <v>6.8</v>
      </c>
      <c r="G38" s="6">
        <v>61.63</v>
      </c>
      <c r="H38" s="7">
        <f t="shared" si="4"/>
        <v>0.11033587538536427</v>
      </c>
      <c r="I38" s="75">
        <f t="shared" si="5"/>
        <v>0.13115729153231853</v>
      </c>
      <c r="J38" s="75">
        <f t="shared" si="6"/>
        <v>0.12690414694026622</v>
      </c>
      <c r="P38" s="17" t="s">
        <v>51</v>
      </c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x14ac:dyDescent="0.35">
      <c r="A39" s="19" t="str">
        <f t="shared" si="1"/>
        <v>62019</v>
      </c>
      <c r="B39" s="19" t="str">
        <f t="shared" si="2"/>
        <v>22019</v>
      </c>
      <c r="C39" s="19" t="str">
        <f t="shared" si="7"/>
        <v>32019</v>
      </c>
      <c r="D39" s="20" t="str">
        <f t="shared" si="3"/>
        <v>2H1</v>
      </c>
      <c r="E39" s="4">
        <v>43500</v>
      </c>
      <c r="F39">
        <v>6.8</v>
      </c>
      <c r="G39" s="6">
        <v>62.51</v>
      </c>
      <c r="H39" s="7">
        <f t="shared" si="4"/>
        <v>0.10878259478483443</v>
      </c>
      <c r="I39" s="75">
        <f t="shared" si="5"/>
        <v>0.13115729153231853</v>
      </c>
      <c r="J39" s="75">
        <f t="shared" si="6"/>
        <v>0.12690414694026622</v>
      </c>
    </row>
    <row r="40" spans="1:28" x14ac:dyDescent="0.35">
      <c r="A40" s="19" t="str">
        <f t="shared" si="1"/>
        <v>52019</v>
      </c>
      <c r="B40" s="19" t="str">
        <f t="shared" si="2"/>
        <v>22019</v>
      </c>
      <c r="C40" s="19" t="str">
        <f t="shared" si="7"/>
        <v>32019</v>
      </c>
      <c r="D40" s="20" t="str">
        <f t="shared" si="3"/>
        <v>2H1</v>
      </c>
      <c r="E40" s="4">
        <v>43497</v>
      </c>
      <c r="F40">
        <v>6.85</v>
      </c>
      <c r="G40" s="6">
        <v>62.75</v>
      </c>
      <c r="H40" s="7">
        <f t="shared" si="4"/>
        <v>0.10916334661354581</v>
      </c>
      <c r="I40" s="75">
        <f t="shared" si="5"/>
        <v>0.13115729153231853</v>
      </c>
      <c r="J40" s="75">
        <f t="shared" si="6"/>
        <v>0.12690414694026622</v>
      </c>
      <c r="P40" s="18">
        <v>2009</v>
      </c>
      <c r="Q40" s="9" t="e">
        <f t="shared" ref="Q40:AB50" si="9">((AVERAGEIF($C$9:$C$5000,(Q$37)&amp;($P40),$H$9:$H$5000)))</f>
        <v>#DIV/0!</v>
      </c>
      <c r="R40" s="9" t="e">
        <f t="shared" si="9"/>
        <v>#DIV/0!</v>
      </c>
      <c r="S40" s="9">
        <f t="shared" si="9"/>
        <v>0.15125434744382665</v>
      </c>
      <c r="T40" s="9">
        <f t="shared" si="9"/>
        <v>0.11680984252576365</v>
      </c>
      <c r="U40" s="9">
        <f t="shared" si="9"/>
        <v>8.7758797970925936E-2</v>
      </c>
      <c r="V40" s="9">
        <f t="shared" si="9"/>
        <v>7.3222243220196617E-2</v>
      </c>
      <c r="W40" s="9">
        <f t="shared" si="9"/>
        <v>6.0803446776173962E-2</v>
      </c>
      <c r="X40" s="9">
        <f t="shared" si="9"/>
        <v>6.3857113410909841E-2</v>
      </c>
      <c r="Y40" s="9">
        <f t="shared" si="9"/>
        <v>6.6815499131933381E-2</v>
      </c>
      <c r="Z40" s="9">
        <f t="shared" si="9"/>
        <v>7.3108717971522935E-2</v>
      </c>
      <c r="AA40" s="9">
        <f t="shared" si="9"/>
        <v>7.781304516949844E-2</v>
      </c>
      <c r="AB40" s="9">
        <f t="shared" si="9"/>
        <v>9.0618070127638575E-2</v>
      </c>
    </row>
    <row r="41" spans="1:28" x14ac:dyDescent="0.35">
      <c r="A41" s="19" t="str">
        <f t="shared" si="1"/>
        <v>52019</v>
      </c>
      <c r="B41" s="19" t="str">
        <f t="shared" si="2"/>
        <v>12019</v>
      </c>
      <c r="C41" s="19" t="str">
        <f t="shared" si="7"/>
        <v>32019</v>
      </c>
      <c r="D41" s="20" t="str">
        <f t="shared" si="3"/>
        <v>1H2</v>
      </c>
      <c r="E41" s="4">
        <v>43496</v>
      </c>
      <c r="F41">
        <v>6.9749999999999996</v>
      </c>
      <c r="G41" s="6">
        <v>61.89</v>
      </c>
      <c r="H41" s="7">
        <f t="shared" si="4"/>
        <v>0.11269995152690256</v>
      </c>
      <c r="I41" s="75">
        <f t="shared" si="5"/>
        <v>0.13115729153231853</v>
      </c>
      <c r="J41" s="75">
        <f t="shared" si="6"/>
        <v>0.12690414694026622</v>
      </c>
      <c r="P41" s="18">
        <v>2010</v>
      </c>
      <c r="Q41" s="9">
        <f t="shared" si="9"/>
        <v>9.3604475646758931E-2</v>
      </c>
      <c r="R41" s="9">
        <f t="shared" si="9"/>
        <v>9.6596913271717502E-2</v>
      </c>
      <c r="S41" s="9">
        <f t="shared" si="9"/>
        <v>9.9017796368066457E-2</v>
      </c>
      <c r="T41" s="9">
        <f t="shared" si="9"/>
        <v>7.8774039164560272E-2</v>
      </c>
      <c r="U41" s="9">
        <f t="shared" si="9"/>
        <v>6.6969433038328224E-2</v>
      </c>
      <c r="V41" s="9">
        <f t="shared" si="9"/>
        <v>6.5982231280512532E-2</v>
      </c>
      <c r="W41" s="9">
        <f t="shared" si="9"/>
        <v>8.7066513909887788E-2</v>
      </c>
      <c r="X41" s="9">
        <f t="shared" si="9"/>
        <v>0.10534858206081901</v>
      </c>
      <c r="Y41" s="9">
        <f t="shared" si="9"/>
        <v>0.10502693950419717</v>
      </c>
      <c r="Z41" s="9">
        <f t="shared" si="9"/>
        <v>0.10927552128321771</v>
      </c>
      <c r="AA41" s="9">
        <f t="shared" si="9"/>
        <v>0.11366507723827053</v>
      </c>
      <c r="AB41" s="9">
        <f t="shared" si="9"/>
        <v>0.11223813088655694</v>
      </c>
    </row>
    <row r="42" spans="1:28" x14ac:dyDescent="0.35">
      <c r="A42" s="19" t="str">
        <f t="shared" si="1"/>
        <v>52019</v>
      </c>
      <c r="B42" s="19" t="str">
        <f t="shared" si="2"/>
        <v>12019</v>
      </c>
      <c r="C42" s="19" t="str">
        <f t="shared" si="7"/>
        <v>32019</v>
      </c>
      <c r="D42" s="20" t="str">
        <f t="shared" si="3"/>
        <v>1H2</v>
      </c>
      <c r="E42" s="4">
        <v>43495</v>
      </c>
      <c r="F42">
        <v>7.1749999999999998</v>
      </c>
      <c r="G42" s="6">
        <v>61.65</v>
      </c>
      <c r="H42" s="7">
        <f t="shared" si="4"/>
        <v>0.11638280616382807</v>
      </c>
      <c r="I42" s="75">
        <f t="shared" si="5"/>
        <v>0.13115729153231853</v>
      </c>
      <c r="J42" s="75">
        <f t="shared" si="6"/>
        <v>0.12690414694026622</v>
      </c>
      <c r="P42" s="18">
        <v>2011</v>
      </c>
      <c r="Q42" s="9">
        <f t="shared" si="9"/>
        <v>0.10940642501556967</v>
      </c>
      <c r="R42" s="9">
        <f t="shared" si="9"/>
        <v>9.4717853728886817E-2</v>
      </c>
      <c r="S42" s="9">
        <f t="shared" si="9"/>
        <v>0.10318720779926471</v>
      </c>
      <c r="T42" s="9">
        <f t="shared" si="9"/>
        <v>8.9741346637654568E-2</v>
      </c>
      <c r="U42" s="9">
        <f t="shared" si="9"/>
        <v>9.9627500919331272E-2</v>
      </c>
      <c r="V42" s="9">
        <f t="shared" si="9"/>
        <v>0.10447465425086756</v>
      </c>
      <c r="W42" s="9">
        <f t="shared" si="9"/>
        <v>0.11843835537399382</v>
      </c>
      <c r="X42" s="9">
        <f t="shared" si="9"/>
        <v>0.12261663244439001</v>
      </c>
      <c r="Y42" s="9">
        <f t="shared" si="9"/>
        <v>0.12862479288557213</v>
      </c>
      <c r="Z42" s="9">
        <f t="shared" si="9"/>
        <v>0.14360644396785469</v>
      </c>
      <c r="AA42" s="9">
        <f t="shared" si="9"/>
        <v>0.16160420382651183</v>
      </c>
      <c r="AB42" s="9">
        <f t="shared" si="9"/>
        <v>0.15635822711883277</v>
      </c>
    </row>
    <row r="43" spans="1:28" x14ac:dyDescent="0.35">
      <c r="A43" s="19" t="str">
        <f t="shared" si="1"/>
        <v>52019</v>
      </c>
      <c r="B43" s="19" t="str">
        <f t="shared" si="2"/>
        <v>12019</v>
      </c>
      <c r="C43" s="19" t="str">
        <f t="shared" si="7"/>
        <v>32019</v>
      </c>
      <c r="D43" s="20" t="str">
        <f t="shared" si="3"/>
        <v>1H2</v>
      </c>
      <c r="E43" s="4">
        <v>43494</v>
      </c>
      <c r="F43">
        <v>7.2119999999999997</v>
      </c>
      <c r="G43" s="6">
        <v>61.32</v>
      </c>
      <c r="H43" s="7">
        <f t="shared" si="4"/>
        <v>0.11761252446183952</v>
      </c>
      <c r="I43" s="75">
        <f t="shared" si="5"/>
        <v>0.13115729153231853</v>
      </c>
      <c r="J43" s="75">
        <f t="shared" si="6"/>
        <v>0.12690414694026622</v>
      </c>
      <c r="P43" s="18">
        <v>2012</v>
      </c>
      <c r="Q43" s="9">
        <f t="shared" si="9"/>
        <v>0.15900628661452809</v>
      </c>
      <c r="R43" s="9">
        <f t="shared" si="9"/>
        <v>0.14575818095501231</v>
      </c>
      <c r="S43" s="9">
        <f t="shared" si="9"/>
        <v>0.13010047501777577</v>
      </c>
      <c r="T43" s="9">
        <f t="shared" si="9"/>
        <v>0.12294298753963555</v>
      </c>
      <c r="U43" s="9">
        <f t="shared" si="9"/>
        <v>0.12942627825196068</v>
      </c>
      <c r="V43" s="9">
        <f t="shared" si="9"/>
        <v>0.14996481997926026</v>
      </c>
      <c r="W43" s="9">
        <f t="shared" si="9"/>
        <v>0.17523667582916944</v>
      </c>
      <c r="X43" s="9">
        <f t="shared" si="9"/>
        <v>0.15624577613539162</v>
      </c>
      <c r="Y43" s="9">
        <f t="shared" si="9"/>
        <v>0.12561374316751855</v>
      </c>
      <c r="Z43" s="9">
        <f t="shared" si="9"/>
        <v>0.11334479464475115</v>
      </c>
      <c r="AA43" s="9">
        <f t="shared" si="9"/>
        <v>0.11609615809385727</v>
      </c>
      <c r="AB43" s="9">
        <f t="shared" si="9"/>
        <v>0.12368127023563492</v>
      </c>
    </row>
    <row r="44" spans="1:28" x14ac:dyDescent="0.35">
      <c r="A44" s="19" t="str">
        <f t="shared" si="1"/>
        <v>52019</v>
      </c>
      <c r="B44" s="19" t="str">
        <f t="shared" si="2"/>
        <v>12019</v>
      </c>
      <c r="C44" s="19" t="str">
        <f t="shared" si="7"/>
        <v>32019</v>
      </c>
      <c r="D44" s="20" t="str">
        <f t="shared" si="3"/>
        <v>1H2</v>
      </c>
      <c r="E44" s="4">
        <v>43493</v>
      </c>
      <c r="F44">
        <v>7.4850000000000003</v>
      </c>
      <c r="G44" s="6">
        <v>59.93</v>
      </c>
      <c r="H44" s="7">
        <f t="shared" si="4"/>
        <v>0.12489571166360755</v>
      </c>
      <c r="I44" s="75">
        <f t="shared" si="5"/>
        <v>0.13115729153231853</v>
      </c>
      <c r="J44" s="75">
        <f t="shared" si="6"/>
        <v>0.12690414694026622</v>
      </c>
      <c r="P44" s="18">
        <v>2013</v>
      </c>
      <c r="Q44" s="9">
        <f t="shared" si="9"/>
        <v>0.14271123532590224</v>
      </c>
      <c r="R44" s="9">
        <f t="shared" si="9"/>
        <v>0.15669754574392195</v>
      </c>
      <c r="S44" s="9">
        <f t="shared" si="9"/>
        <v>0.16665979330407321</v>
      </c>
      <c r="T44" s="9">
        <f t="shared" si="9"/>
        <v>0.1573229723872735</v>
      </c>
      <c r="U44" s="9">
        <f t="shared" si="9"/>
        <v>0.14443968670251611</v>
      </c>
      <c r="V44" s="9">
        <f t="shared" si="9"/>
        <v>0.1423461334841695</v>
      </c>
      <c r="W44" s="9">
        <f t="shared" si="9"/>
        <v>0.14011266004681205</v>
      </c>
      <c r="X44" s="9">
        <f t="shared" si="9"/>
        <v>0.14731188446724874</v>
      </c>
      <c r="Y44" s="9">
        <f t="shared" si="9"/>
        <v>0.14755174465340742</v>
      </c>
      <c r="Z44" s="9">
        <f t="shared" si="9"/>
        <v>0.13504473741034712</v>
      </c>
      <c r="AA44" s="9">
        <f t="shared" si="9"/>
        <v>0.14505208615344817</v>
      </c>
      <c r="AB44" s="9">
        <f t="shared" si="9"/>
        <v>0.16440310063253688</v>
      </c>
    </row>
    <row r="45" spans="1:28" x14ac:dyDescent="0.35">
      <c r="A45" s="19" t="str">
        <f t="shared" si="1"/>
        <v>42019</v>
      </c>
      <c r="B45" s="19" t="str">
        <f t="shared" si="2"/>
        <v>12019</v>
      </c>
      <c r="C45" s="19" t="str">
        <f t="shared" si="7"/>
        <v>32019</v>
      </c>
      <c r="D45" s="20" t="str">
        <f t="shared" si="3"/>
        <v>1H2</v>
      </c>
      <c r="E45" s="4">
        <v>43490</v>
      </c>
      <c r="F45">
        <v>7.7729999999999997</v>
      </c>
      <c r="G45" s="6">
        <v>61.64</v>
      </c>
      <c r="H45" s="7">
        <f t="shared" si="4"/>
        <v>0.12610317975340687</v>
      </c>
      <c r="I45" s="75">
        <f t="shared" si="5"/>
        <v>0.13115729153231853</v>
      </c>
      <c r="J45" s="75">
        <f t="shared" si="6"/>
        <v>0.12690414694026622</v>
      </c>
      <c r="P45" s="18">
        <v>2014</v>
      </c>
      <c r="Q45" s="9">
        <f t="shared" si="9"/>
        <v>0.17214054203324164</v>
      </c>
      <c r="R45" s="9">
        <f t="shared" si="9"/>
        <v>0.17256870459313195</v>
      </c>
      <c r="S45" s="9">
        <f t="shared" si="9"/>
        <v>0.18051513377647821</v>
      </c>
      <c r="T45" s="9">
        <f t="shared" si="9"/>
        <v>0.16582106560370594</v>
      </c>
      <c r="U45" s="9">
        <f t="shared" si="9"/>
        <v>0.14543388588224324</v>
      </c>
      <c r="V45" s="9">
        <f t="shared" si="9"/>
        <v>0.13146452641693995</v>
      </c>
      <c r="W45" s="9">
        <f t="shared" si="9"/>
        <v>0.11781651550194387</v>
      </c>
      <c r="X45" s="9">
        <f t="shared" si="9"/>
        <v>0.10189212037920264</v>
      </c>
      <c r="Y45" s="9">
        <f t="shared" si="9"/>
        <v>0.10121112892160759</v>
      </c>
      <c r="Z45" s="9">
        <f t="shared" si="9"/>
        <v>0.12710424164887105</v>
      </c>
      <c r="AA45" s="9">
        <f t="shared" si="9"/>
        <v>0.15384045191286774</v>
      </c>
      <c r="AB45" s="9">
        <f t="shared" si="9"/>
        <v>0.14839496438484048</v>
      </c>
    </row>
    <row r="46" spans="1:28" x14ac:dyDescent="0.35">
      <c r="A46" s="19" t="str">
        <f t="shared" si="1"/>
        <v>42019</v>
      </c>
      <c r="B46" s="19" t="str">
        <f t="shared" si="2"/>
        <v>12019</v>
      </c>
      <c r="C46" s="19" t="str">
        <f t="shared" si="7"/>
        <v>32019</v>
      </c>
      <c r="D46" s="20" t="str">
        <f t="shared" si="3"/>
        <v>1H2</v>
      </c>
      <c r="E46" s="4">
        <v>43489</v>
      </c>
      <c r="F46">
        <v>7.9610000000000003</v>
      </c>
      <c r="G46" s="6">
        <v>61.09</v>
      </c>
      <c r="H46" s="7">
        <f t="shared" si="4"/>
        <v>0.13031592732034702</v>
      </c>
      <c r="I46" s="75">
        <f t="shared" si="5"/>
        <v>0.13115729153231853</v>
      </c>
      <c r="J46" s="75">
        <f t="shared" si="6"/>
        <v>0.12690414694026622</v>
      </c>
      <c r="P46" s="18">
        <v>2015</v>
      </c>
      <c r="Q46" s="9">
        <f t="shared" si="9"/>
        <v>0.14092798972097415</v>
      </c>
      <c r="R46" s="9">
        <f t="shared" si="9"/>
        <v>0.17284270652255071</v>
      </c>
      <c r="S46" s="9">
        <f t="shared" si="9"/>
        <v>0.14223768017127161</v>
      </c>
      <c r="T46" s="9">
        <f t="shared" si="9"/>
        <v>0.12252713597846904</v>
      </c>
      <c r="U46" s="9">
        <f t="shared" si="9"/>
        <v>0.13083590672279261</v>
      </c>
      <c r="V46" s="9">
        <f t="shared" si="9"/>
        <v>0.10896625332490319</v>
      </c>
      <c r="W46" s="9">
        <f t="shared" si="9"/>
        <v>0.1184560711570191</v>
      </c>
      <c r="X46" s="9">
        <f t="shared" si="9"/>
        <v>0.1214705822542289</v>
      </c>
      <c r="Y46" s="9">
        <f t="shared" si="9"/>
        <v>0.15291586842162291</v>
      </c>
      <c r="Z46" s="9">
        <f t="shared" si="9"/>
        <v>0.15811689637574786</v>
      </c>
      <c r="AA46" s="9">
        <f t="shared" si="9"/>
        <v>0.13604451785656718</v>
      </c>
      <c r="AB46" s="9">
        <f t="shared" si="9"/>
        <v>0.15240614206899028</v>
      </c>
    </row>
    <row r="47" spans="1:28" x14ac:dyDescent="0.35">
      <c r="A47" s="19" t="str">
        <f t="shared" si="1"/>
        <v>42019</v>
      </c>
      <c r="B47" s="19" t="str">
        <f t="shared" si="2"/>
        <v>12019</v>
      </c>
      <c r="C47" s="19" t="str">
        <f t="shared" si="7"/>
        <v>32019</v>
      </c>
      <c r="D47" s="20" t="str">
        <f t="shared" si="3"/>
        <v>1H2</v>
      </c>
      <c r="E47" s="4">
        <v>43488</v>
      </c>
      <c r="F47">
        <v>8.0440000000000005</v>
      </c>
      <c r="G47" s="6">
        <v>61.14</v>
      </c>
      <c r="H47" s="7">
        <f t="shared" si="4"/>
        <v>0.13156689564932941</v>
      </c>
      <c r="I47" s="75">
        <f t="shared" si="5"/>
        <v>0.13115729153231853</v>
      </c>
      <c r="J47" s="75">
        <f t="shared" si="6"/>
        <v>0.12690414694026622</v>
      </c>
      <c r="P47" s="18">
        <v>2016</v>
      </c>
      <c r="Q47" s="9">
        <f t="shared" si="9"/>
        <v>0.17343643533371977</v>
      </c>
      <c r="R47" s="9">
        <f t="shared" si="9"/>
        <v>0.19253572705514743</v>
      </c>
      <c r="S47" s="9">
        <f t="shared" si="9"/>
        <v>0.16757121735268127</v>
      </c>
      <c r="T47" s="9">
        <f t="shared" si="9"/>
        <v>0.12203100210967251</v>
      </c>
      <c r="U47" s="9">
        <f t="shared" si="9"/>
        <v>0.1039709292294496</v>
      </c>
      <c r="V47" s="9">
        <f t="shared" si="9"/>
        <v>9.7585571425919324E-2</v>
      </c>
      <c r="W47" s="9">
        <f t="shared" si="9"/>
        <v>9.7029901957628631E-2</v>
      </c>
      <c r="X47" s="9">
        <f t="shared" si="9"/>
        <v>0.10864835747331841</v>
      </c>
      <c r="Y47" s="9">
        <f t="shared" si="9"/>
        <v>0.12970633835595444</v>
      </c>
      <c r="Z47" s="9">
        <f t="shared" si="9"/>
        <v>0.11297838233064285</v>
      </c>
      <c r="AA47" s="9">
        <f t="shared" si="9"/>
        <v>0.12106527938584703</v>
      </c>
      <c r="AB47" s="9">
        <f t="shared" si="9"/>
        <v>0.14556506165999497</v>
      </c>
    </row>
    <row r="48" spans="1:28" x14ac:dyDescent="0.35">
      <c r="A48" s="19" t="str">
        <f t="shared" si="1"/>
        <v>42019</v>
      </c>
      <c r="B48" s="19" t="str">
        <f t="shared" si="2"/>
        <v>12019</v>
      </c>
      <c r="C48" s="19" t="str">
        <f t="shared" si="7"/>
        <v>32019</v>
      </c>
      <c r="D48" s="20" t="str">
        <f t="shared" si="3"/>
        <v>1H2</v>
      </c>
      <c r="E48" s="4">
        <v>43487</v>
      </c>
      <c r="F48">
        <v>8.0500000000000007</v>
      </c>
      <c r="G48" s="6">
        <v>61.5</v>
      </c>
      <c r="H48" s="7">
        <f t="shared" si="4"/>
        <v>0.13089430894308945</v>
      </c>
      <c r="I48" s="75">
        <f t="shared" si="5"/>
        <v>0.13115729153231853</v>
      </c>
      <c r="J48" s="75">
        <f t="shared" si="6"/>
        <v>0.12690414694026622</v>
      </c>
      <c r="P48" s="18">
        <v>2017</v>
      </c>
      <c r="Q48" s="9">
        <f t="shared" si="9"/>
        <v>0.15322269655718324</v>
      </c>
      <c r="R48" s="9">
        <f t="shared" si="9"/>
        <v>0.17065332302360423</v>
      </c>
      <c r="S48" s="9">
        <f t="shared" si="9"/>
        <v>0.13757368796728284</v>
      </c>
      <c r="T48" s="9">
        <f t="shared" si="9"/>
        <v>0.11117405079649847</v>
      </c>
      <c r="U48" s="9">
        <f t="shared" si="9"/>
        <v>0.10292592395813613</v>
      </c>
      <c r="V48" s="9">
        <f t="shared" si="9"/>
        <v>0.11019867004901827</v>
      </c>
      <c r="W48" s="9">
        <f t="shared" si="9"/>
        <v>0.10837900783965018</v>
      </c>
      <c r="X48" s="9">
        <f t="shared" si="9"/>
        <v>0.11514956372375147</v>
      </c>
      <c r="Y48" s="9">
        <f t="shared" si="9"/>
        <v>0.11525933901825912</v>
      </c>
      <c r="Z48" s="9">
        <f t="shared" si="9"/>
        <v>0.11933420344712108</v>
      </c>
      <c r="AA48" s="9">
        <f t="shared" si="9"/>
        <v>0.14592749392140111</v>
      </c>
      <c r="AB48" s="9">
        <f t="shared" si="9"/>
        <v>0.15126164736716968</v>
      </c>
    </row>
    <row r="49" spans="1:66" x14ac:dyDescent="0.35">
      <c r="A49" s="19" t="str">
        <f t="shared" si="1"/>
        <v>42019</v>
      </c>
      <c r="B49" s="19" t="str">
        <f t="shared" si="2"/>
        <v>12019</v>
      </c>
      <c r="C49" s="19" t="str">
        <f t="shared" si="7"/>
        <v>32019</v>
      </c>
      <c r="D49" s="20" t="str">
        <f t="shared" si="3"/>
        <v>1H2</v>
      </c>
      <c r="E49" s="4">
        <v>43486</v>
      </c>
      <c r="F49">
        <v>8.15</v>
      </c>
      <c r="G49" s="6">
        <v>62.74</v>
      </c>
      <c r="H49" s="7">
        <f t="shared" si="4"/>
        <v>0.12990117947083202</v>
      </c>
      <c r="I49" s="75">
        <f t="shared" si="5"/>
        <v>0.13115729153231853</v>
      </c>
      <c r="J49" s="75">
        <f t="shared" si="6"/>
        <v>0.12690414694026622</v>
      </c>
      <c r="P49" s="18">
        <v>2018</v>
      </c>
      <c r="Q49" s="9">
        <f t="shared" si="9"/>
        <v>0.15815699232700581</v>
      </c>
      <c r="R49" s="9">
        <f t="shared" si="9"/>
        <v>0.16749679716696472</v>
      </c>
      <c r="S49" s="9">
        <f t="shared" si="9"/>
        <v>0.15494332290901047</v>
      </c>
      <c r="T49" s="9">
        <f t="shared" si="9"/>
        <v>0.12845956080581569</v>
      </c>
      <c r="U49" s="9">
        <f t="shared" si="9"/>
        <v>0.10380638558414557</v>
      </c>
      <c r="V49" s="9">
        <f t="shared" si="9"/>
        <v>0.10644435298601493</v>
      </c>
      <c r="W49" s="9">
        <f t="shared" si="9"/>
        <v>0.12459613895850971</v>
      </c>
      <c r="X49" s="9">
        <f t="shared" si="9"/>
        <v>0.13698640192358608</v>
      </c>
      <c r="Y49" s="9">
        <f t="shared" si="9"/>
        <v>0.13495602213130675</v>
      </c>
      <c r="Z49" s="9">
        <f t="shared" si="9"/>
        <v>0.15022968514348065</v>
      </c>
      <c r="AA49" s="9">
        <f t="shared" si="9"/>
        <v>0.13579123609455554</v>
      </c>
      <c r="AB49" s="9">
        <f t="shared" si="9"/>
        <v>0.1413473012974765</v>
      </c>
    </row>
    <row r="50" spans="1:66" x14ac:dyDescent="0.35">
      <c r="A50" s="19" t="str">
        <f t="shared" si="1"/>
        <v>32019</v>
      </c>
      <c r="B50" s="19" t="str">
        <f t="shared" si="2"/>
        <v>12019</v>
      </c>
      <c r="C50" s="19" t="str">
        <f t="shared" si="7"/>
        <v>32019</v>
      </c>
      <c r="D50" s="20" t="str">
        <f t="shared" si="3"/>
        <v>1H2</v>
      </c>
      <c r="E50" s="4">
        <v>43483</v>
      </c>
      <c r="F50">
        <v>8.2189999999999994</v>
      </c>
      <c r="G50" s="6">
        <v>62.7</v>
      </c>
      <c r="H50" s="7">
        <f t="shared" si="4"/>
        <v>0.13108452950558211</v>
      </c>
      <c r="I50" s="75">
        <f t="shared" si="5"/>
        <v>0.13115729153231853</v>
      </c>
      <c r="J50" s="75">
        <f t="shared" si="6"/>
        <v>0.12690414694026622</v>
      </c>
      <c r="P50" s="18">
        <v>2019</v>
      </c>
      <c r="Q50" s="9">
        <f t="shared" si="9"/>
        <v>0.15495068870516787</v>
      </c>
      <c r="R50" s="9">
        <f t="shared" si="9"/>
        <v>0.13908142251171854</v>
      </c>
      <c r="S50" s="9">
        <f t="shared" si="9"/>
        <v>0.11723830224604466</v>
      </c>
      <c r="T50" s="9">
        <f t="shared" si="9"/>
        <v>8.9694586561398823E-2</v>
      </c>
      <c r="U50" s="9">
        <f t="shared" si="9"/>
        <v>7.5407300675798372E-2</v>
      </c>
      <c r="V50" s="9" t="e">
        <f t="shared" si="9"/>
        <v>#DIV/0!</v>
      </c>
      <c r="W50" s="9" t="e">
        <f t="shared" si="9"/>
        <v>#DIV/0!</v>
      </c>
      <c r="X50" s="9" t="e">
        <f t="shared" si="9"/>
        <v>#DIV/0!</v>
      </c>
      <c r="Y50" s="9" t="e">
        <f t="shared" si="9"/>
        <v>#DIV/0!</v>
      </c>
      <c r="Z50" s="9" t="e">
        <f t="shared" si="9"/>
        <v>#DIV/0!</v>
      </c>
      <c r="AA50" s="9" t="e">
        <f t="shared" si="9"/>
        <v>#DIV/0!</v>
      </c>
      <c r="AB50" s="9" t="e">
        <f t="shared" si="9"/>
        <v>#DIV/0!</v>
      </c>
      <c r="BF50" s="54"/>
      <c r="BG50" s="54"/>
      <c r="BH50" s="54"/>
      <c r="BI50" s="54"/>
      <c r="BJ50" s="54"/>
      <c r="BK50" s="54"/>
      <c r="BL50" s="54"/>
      <c r="BM50" s="54"/>
      <c r="BN50" s="54"/>
    </row>
    <row r="51" spans="1:66" x14ac:dyDescent="0.35">
      <c r="A51" s="19" t="str">
        <f t="shared" si="1"/>
        <v>32019</v>
      </c>
      <c r="B51" s="19" t="str">
        <f t="shared" si="2"/>
        <v>12019</v>
      </c>
      <c r="C51" s="19" t="str">
        <f t="shared" si="7"/>
        <v>32019</v>
      </c>
      <c r="D51" s="20" t="str">
        <f t="shared" si="3"/>
        <v>1H2</v>
      </c>
      <c r="E51" s="4">
        <v>43482</v>
      </c>
      <c r="F51">
        <v>8.0250000000000004</v>
      </c>
      <c r="G51" s="6">
        <v>61.18</v>
      </c>
      <c r="H51" s="7">
        <f t="shared" si="4"/>
        <v>0.13117031709709057</v>
      </c>
      <c r="I51" s="75">
        <f t="shared" si="5"/>
        <v>0.13115729153231853</v>
      </c>
      <c r="J51" s="75">
        <f t="shared" si="6"/>
        <v>0.12690414694026622</v>
      </c>
      <c r="BF51" s="54"/>
      <c r="BG51" s="54"/>
      <c r="BH51" s="54"/>
      <c r="BI51" s="54"/>
      <c r="BJ51" s="54"/>
      <c r="BK51" s="54"/>
      <c r="BL51" s="54"/>
      <c r="BM51" s="54"/>
      <c r="BN51" s="54"/>
    </row>
    <row r="52" spans="1:66" x14ac:dyDescent="0.35">
      <c r="A52" s="19" t="str">
        <f t="shared" si="1"/>
        <v>32019</v>
      </c>
      <c r="B52" s="19" t="str">
        <f t="shared" si="2"/>
        <v>12019</v>
      </c>
      <c r="C52" s="19" t="str">
        <f t="shared" si="7"/>
        <v>32019</v>
      </c>
      <c r="D52" s="20" t="str">
        <f t="shared" si="3"/>
        <v>1H2</v>
      </c>
      <c r="E52" s="4">
        <v>43481</v>
      </c>
      <c r="F52">
        <v>8.0630000000000006</v>
      </c>
      <c r="G52" s="6">
        <v>61.32</v>
      </c>
      <c r="H52" s="7">
        <f t="shared" si="4"/>
        <v>0.13149054142204827</v>
      </c>
      <c r="I52" s="75">
        <f t="shared" si="5"/>
        <v>0.13115729153231853</v>
      </c>
      <c r="J52" s="75">
        <f t="shared" si="6"/>
        <v>0.12690414694026622</v>
      </c>
      <c r="M52" s="1"/>
      <c r="N52" s="1"/>
      <c r="BF52" s="54"/>
      <c r="BG52" s="54"/>
      <c r="BH52" s="54"/>
      <c r="BI52" s="54"/>
      <c r="BJ52" s="54"/>
      <c r="BK52" s="54"/>
      <c r="BL52" s="54"/>
      <c r="BM52" s="54"/>
      <c r="BN52" s="54"/>
    </row>
    <row r="53" spans="1:66" x14ac:dyDescent="0.35">
      <c r="A53" s="19" t="str">
        <f t="shared" si="1"/>
        <v>32019</v>
      </c>
      <c r="B53" s="19" t="str">
        <f t="shared" si="2"/>
        <v>12019</v>
      </c>
      <c r="C53" s="19" t="str">
        <f t="shared" si="7"/>
        <v>22019</v>
      </c>
      <c r="D53" s="20" t="str">
        <f t="shared" si="3"/>
        <v>1H1</v>
      </c>
      <c r="E53" s="4">
        <v>43480</v>
      </c>
      <c r="F53">
        <v>8.2750000000000004</v>
      </c>
      <c r="G53" s="6">
        <v>60.64</v>
      </c>
      <c r="H53" s="7">
        <f t="shared" si="4"/>
        <v>0.13646108179419525</v>
      </c>
      <c r="I53" s="75">
        <f t="shared" si="5"/>
        <v>0.13115729153231853</v>
      </c>
      <c r="J53" s="75">
        <f t="shared" si="6"/>
        <v>0.12690414694026622</v>
      </c>
      <c r="M53" s="1"/>
      <c r="N53" s="1"/>
      <c r="P53" s="53" t="s">
        <v>68</v>
      </c>
      <c r="Q53" s="53"/>
      <c r="R53" s="53"/>
      <c r="S53" s="53"/>
      <c r="T53" s="53"/>
      <c r="U53" s="53"/>
      <c r="V53" s="53"/>
      <c r="W53" s="53"/>
      <c r="X53" s="53"/>
      <c r="BF53" s="54"/>
    </row>
    <row r="54" spans="1:66" x14ac:dyDescent="0.35">
      <c r="A54" s="19" t="str">
        <f t="shared" si="1"/>
        <v>32019</v>
      </c>
      <c r="B54" s="19" t="str">
        <f t="shared" si="2"/>
        <v>12019</v>
      </c>
      <c r="C54" s="19" t="str">
        <f t="shared" si="7"/>
        <v>22019</v>
      </c>
      <c r="D54" s="20" t="str">
        <f t="shared" si="3"/>
        <v>1H1</v>
      </c>
      <c r="E54" s="4">
        <v>43479</v>
      </c>
      <c r="F54">
        <v>8.375</v>
      </c>
      <c r="G54" s="6">
        <v>58.99</v>
      </c>
      <c r="H54" s="7">
        <f t="shared" si="4"/>
        <v>0.14197321579928801</v>
      </c>
      <c r="I54" s="75">
        <f t="shared" si="5"/>
        <v>0.13115729153231853</v>
      </c>
      <c r="J54" s="75">
        <f t="shared" si="6"/>
        <v>0.12690414694026622</v>
      </c>
      <c r="M54" s="1"/>
      <c r="N54" s="1"/>
      <c r="P54" s="51" t="s">
        <v>61</v>
      </c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P54" t="s">
        <v>58</v>
      </c>
      <c r="AQ54" t="s">
        <v>104</v>
      </c>
      <c r="AR54" t="s">
        <v>105</v>
      </c>
      <c r="AS54" t="s">
        <v>58</v>
      </c>
      <c r="AT54" t="s">
        <v>58</v>
      </c>
      <c r="AU54" t="s">
        <v>58</v>
      </c>
      <c r="AV54" t="s">
        <v>58</v>
      </c>
      <c r="AW54" t="s">
        <v>104</v>
      </c>
      <c r="AX54" t="s">
        <v>104</v>
      </c>
      <c r="AZ54" t="s">
        <v>104</v>
      </c>
      <c r="BA54" t="s">
        <v>105</v>
      </c>
      <c r="BB54" t="s">
        <v>104</v>
      </c>
      <c r="BC54" t="s">
        <v>104</v>
      </c>
      <c r="BD54" t="s">
        <v>58</v>
      </c>
      <c r="BE54" t="s">
        <v>58</v>
      </c>
      <c r="BF54" s="54"/>
    </row>
    <row r="55" spans="1:66" x14ac:dyDescent="0.35">
      <c r="A55" s="19" t="str">
        <f t="shared" si="1"/>
        <v>22019</v>
      </c>
      <c r="B55" s="19" t="str">
        <f t="shared" si="2"/>
        <v>12019</v>
      </c>
      <c r="C55" s="19" t="str">
        <f t="shared" si="7"/>
        <v>22019</v>
      </c>
      <c r="D55" s="20" t="str">
        <f t="shared" si="3"/>
        <v>1H1</v>
      </c>
      <c r="E55" s="4">
        <v>43476</v>
      </c>
      <c r="F55">
        <v>8.375</v>
      </c>
      <c r="G55" s="6">
        <v>60.48</v>
      </c>
      <c r="H55" s="7">
        <f t="shared" si="4"/>
        <v>0.1384755291005291</v>
      </c>
      <c r="I55" s="75">
        <f t="shared" si="5"/>
        <v>0.13115729153231853</v>
      </c>
      <c r="J55" s="75">
        <f t="shared" si="6"/>
        <v>0.12690414694026622</v>
      </c>
      <c r="P55" s="33"/>
      <c r="Q55" s="154" t="s">
        <v>74</v>
      </c>
      <c r="R55" s="153"/>
      <c r="S55" s="154" t="s">
        <v>73</v>
      </c>
      <c r="T55" s="153"/>
      <c r="U55" s="154" t="s">
        <v>72</v>
      </c>
      <c r="V55" s="153"/>
      <c r="W55" s="154" t="s">
        <v>71</v>
      </c>
      <c r="X55" s="153"/>
      <c r="Y55" s="154" t="s">
        <v>53</v>
      </c>
      <c r="Z55" s="153"/>
      <c r="AA55" s="154" t="s">
        <v>54</v>
      </c>
      <c r="AB55" s="153"/>
      <c r="AC55" s="154" t="s">
        <v>55</v>
      </c>
      <c r="AD55" s="153"/>
      <c r="AE55" s="154" t="s">
        <v>56</v>
      </c>
      <c r="AF55" s="153"/>
      <c r="AG55" s="154" t="s">
        <v>57</v>
      </c>
      <c r="AH55" s="153"/>
      <c r="AI55" s="152" t="s">
        <v>59</v>
      </c>
      <c r="AJ55" s="153"/>
      <c r="AK55" s="152" t="s">
        <v>59</v>
      </c>
      <c r="AL55" s="153"/>
      <c r="AM55" s="41" t="s">
        <v>62</v>
      </c>
      <c r="AN55" s="42" t="s">
        <v>63</v>
      </c>
      <c r="AP55" t="s">
        <v>109</v>
      </c>
      <c r="AQ55" s="140" t="s">
        <v>110</v>
      </c>
      <c r="AR55" s="140" t="s">
        <v>110</v>
      </c>
      <c r="AS55" t="s">
        <v>113</v>
      </c>
      <c r="AT55" s="141" t="s">
        <v>106</v>
      </c>
      <c r="AU55" s="142" t="s">
        <v>108</v>
      </c>
      <c r="AV55" t="s">
        <v>107</v>
      </c>
      <c r="AW55" s="141" t="s">
        <v>106</v>
      </c>
      <c r="AX55" s="142" t="s">
        <v>108</v>
      </c>
      <c r="AY55" s="142" t="s">
        <v>111</v>
      </c>
      <c r="AZ55" t="s">
        <v>107</v>
      </c>
      <c r="BA55" s="141" t="s">
        <v>106</v>
      </c>
      <c r="BB55" s="142" t="s">
        <v>108</v>
      </c>
      <c r="BC55" t="s">
        <v>107</v>
      </c>
      <c r="BD55" s="141" t="s">
        <v>76</v>
      </c>
      <c r="BE55" t="s">
        <v>112</v>
      </c>
      <c r="BF55" s="54"/>
    </row>
    <row r="56" spans="1:66" x14ac:dyDescent="0.35">
      <c r="A56" s="19" t="str">
        <f t="shared" si="1"/>
        <v>22019</v>
      </c>
      <c r="B56" s="19" t="str">
        <f t="shared" si="2"/>
        <v>12019</v>
      </c>
      <c r="C56" s="19" t="str">
        <f t="shared" si="7"/>
        <v>22019</v>
      </c>
      <c r="D56" s="20" t="str">
        <f t="shared" si="3"/>
        <v>1H1</v>
      </c>
      <c r="E56" s="4">
        <v>43475</v>
      </c>
      <c r="F56">
        <v>8.4749999999999996</v>
      </c>
      <c r="G56" s="6">
        <v>61.68</v>
      </c>
      <c r="H56" s="7">
        <f t="shared" si="4"/>
        <v>0.13740272373540854</v>
      </c>
      <c r="I56" s="75">
        <f t="shared" si="5"/>
        <v>0.13115729153231853</v>
      </c>
      <c r="J56" s="75">
        <f t="shared" si="6"/>
        <v>0.12690414694026622</v>
      </c>
      <c r="P56" s="45"/>
      <c r="Q56" s="46" t="s">
        <v>58</v>
      </c>
      <c r="R56" s="47" t="s">
        <v>60</v>
      </c>
      <c r="S56" s="46" t="s">
        <v>58</v>
      </c>
      <c r="T56" s="47" t="s">
        <v>60</v>
      </c>
      <c r="U56" s="46" t="s">
        <v>58</v>
      </c>
      <c r="V56" s="47" t="s">
        <v>60</v>
      </c>
      <c r="W56" s="46" t="s">
        <v>58</v>
      </c>
      <c r="X56" s="47" t="s">
        <v>60</v>
      </c>
      <c r="Y56" s="46" t="s">
        <v>58</v>
      </c>
      <c r="Z56" s="47" t="s">
        <v>60</v>
      </c>
      <c r="AA56" s="46" t="s">
        <v>58</v>
      </c>
      <c r="AB56" s="47" t="s">
        <v>60</v>
      </c>
      <c r="AC56" s="46" t="s">
        <v>58</v>
      </c>
      <c r="AD56" s="47" t="s">
        <v>60</v>
      </c>
      <c r="AE56" s="46" t="s">
        <v>58</v>
      </c>
      <c r="AF56" s="47" t="s">
        <v>60</v>
      </c>
      <c r="AG56" s="46" t="s">
        <v>58</v>
      </c>
      <c r="AH56" s="47" t="s">
        <v>60</v>
      </c>
      <c r="AI56" s="48" t="s">
        <v>58</v>
      </c>
      <c r="AJ56" s="47" t="s">
        <v>60</v>
      </c>
      <c r="AK56" s="48" t="s">
        <v>58</v>
      </c>
      <c r="AL56" s="47" t="s">
        <v>60</v>
      </c>
      <c r="AM56" s="49" t="s">
        <v>58</v>
      </c>
      <c r="AN56" s="50" t="s">
        <v>60</v>
      </c>
      <c r="BF56" s="54"/>
    </row>
    <row r="57" spans="1:66" x14ac:dyDescent="0.35">
      <c r="A57" s="19" t="str">
        <f t="shared" si="1"/>
        <v>22019</v>
      </c>
      <c r="B57" s="19" t="str">
        <f t="shared" si="2"/>
        <v>12019</v>
      </c>
      <c r="C57" s="19" t="str">
        <f t="shared" si="7"/>
        <v>22019</v>
      </c>
      <c r="D57" s="20" t="str">
        <f t="shared" si="3"/>
        <v>1H1</v>
      </c>
      <c r="E57" s="4">
        <v>43474</v>
      </c>
      <c r="F57">
        <v>8.4749999999999996</v>
      </c>
      <c r="G57" s="6">
        <v>61.44</v>
      </c>
      <c r="H57" s="7">
        <f t="shared" si="4"/>
        <v>0.137939453125</v>
      </c>
      <c r="I57" s="75">
        <f t="shared" si="5"/>
        <v>0.13115729153231853</v>
      </c>
      <c r="J57" s="75">
        <f t="shared" si="6"/>
        <v>0.12690414694026622</v>
      </c>
      <c r="P57" s="28" t="s">
        <v>7</v>
      </c>
      <c r="Q57" s="29">
        <f>+T6</f>
        <v>5.0500000000000016</v>
      </c>
      <c r="R57" s="30">
        <f>+T40</f>
        <v>0.11680984252576365</v>
      </c>
      <c r="S57" s="38">
        <f>+T7</f>
        <v>6.1789473684210536</v>
      </c>
      <c r="T57" s="35">
        <f>+T41</f>
        <v>7.8774039164560272E-2</v>
      </c>
      <c r="U57" s="29">
        <f>+T8</f>
        <v>9.9612499999999997</v>
      </c>
      <c r="V57" s="30">
        <f>+T42</f>
        <v>8.9741346637654568E-2</v>
      </c>
      <c r="W57" s="38">
        <f>+T9</f>
        <v>15.179761904761909</v>
      </c>
      <c r="X57" s="35">
        <f>+T43</f>
        <v>0.12294298753963555</v>
      </c>
      <c r="Y57" s="29">
        <f>+T10</f>
        <v>17.636249999999997</v>
      </c>
      <c r="Z57" s="30">
        <f>+T$44</f>
        <v>0.1573229723872735</v>
      </c>
      <c r="AA57" s="38">
        <f>+T11</f>
        <v>18.112500000000001</v>
      </c>
      <c r="AB57" s="35">
        <f>+T$45</f>
        <v>0.16582106560370594</v>
      </c>
      <c r="AC57" s="29">
        <f>+T12</f>
        <v>7.2791666666666668</v>
      </c>
      <c r="AD57" s="30">
        <f>+T$46</f>
        <v>0.12252713597846904</v>
      </c>
      <c r="AE57" s="38">
        <f>+T13</f>
        <v>4.4595238095238097</v>
      </c>
      <c r="AF57" s="35">
        <f>+T$47</f>
        <v>0.12203100210967251</v>
      </c>
      <c r="AG57" s="29">
        <f>+T14</f>
        <v>6.0787499999999994</v>
      </c>
      <c r="AH57" s="30">
        <f>+T$48</f>
        <v>0.11117405079649847</v>
      </c>
      <c r="AI57" s="34">
        <f>+T15</f>
        <v>8.3973684210526311</v>
      </c>
      <c r="AJ57" s="35">
        <f>+T$49</f>
        <v>0.12845956080581569</v>
      </c>
      <c r="AK57" s="34">
        <f>+T16</f>
        <v>5.9469999999999992</v>
      </c>
      <c r="AL57" s="35">
        <f>+T50</f>
        <v>8.9694586561398823E-2</v>
      </c>
      <c r="AM57" s="43">
        <f>+(AK57-AI57)/AI57</f>
        <v>-0.29180194296458795</v>
      </c>
      <c r="AN57" s="35">
        <f>AVERAGE(R57,T57,V57,X57,Z57,AB57,AD57,AF57,AH57,AJ57,AL57)</f>
        <v>0.1186635081918589</v>
      </c>
      <c r="AO57" s="88" t="s">
        <v>7</v>
      </c>
      <c r="AP57" s="139">
        <v>7.3</v>
      </c>
      <c r="AQ57" s="139">
        <v>63.04999999999999</v>
      </c>
      <c r="AR57" s="7">
        <f>+AP57/AQ57</f>
        <v>0.11578112609040446</v>
      </c>
      <c r="AS57" s="139">
        <v>6.8</v>
      </c>
      <c r="AT57" s="139">
        <v>7.9208791316916702</v>
      </c>
      <c r="AU57" s="139">
        <v>8.1984343298085403</v>
      </c>
      <c r="AV57" s="139">
        <v>7.6</v>
      </c>
      <c r="AW57" s="139">
        <v>67.34</v>
      </c>
      <c r="AX57" s="139">
        <v>70.2</v>
      </c>
      <c r="AY57" s="139">
        <v>65</v>
      </c>
      <c r="AZ57" s="7"/>
      <c r="BA57" s="7">
        <f t="shared" ref="BA57:BA69" si="10">+AT57/AW57</f>
        <v>0.11762517273079402</v>
      </c>
      <c r="BB57" s="7">
        <f t="shared" ref="BB57:BB69" si="11">+AU57/AX57</f>
        <v>0.11678681381493647</v>
      </c>
      <c r="BC57" s="7"/>
      <c r="BD57" s="54">
        <f>MIN(W57,Y57,AA57,AC57,AE57,AG57,AI57)</f>
        <v>4.4595238095238097</v>
      </c>
      <c r="BE57" s="143">
        <f>MAX(W57,Y57,AA57,AC57,AE57,AG57,AI57)</f>
        <v>18.112500000000001</v>
      </c>
      <c r="BF57" s="54"/>
    </row>
    <row r="58" spans="1:66" x14ac:dyDescent="0.35">
      <c r="A58" s="19" t="str">
        <f t="shared" si="1"/>
        <v>22019</v>
      </c>
      <c r="B58" s="19" t="str">
        <f t="shared" si="2"/>
        <v>12019</v>
      </c>
      <c r="C58" s="19" t="str">
        <f t="shared" si="7"/>
        <v>22019</v>
      </c>
      <c r="D58" s="20" t="str">
        <f t="shared" si="3"/>
        <v>1H1</v>
      </c>
      <c r="E58" s="4">
        <v>43473</v>
      </c>
      <c r="F58">
        <v>8.5250000000000004</v>
      </c>
      <c r="G58" s="6">
        <v>58.72</v>
      </c>
      <c r="H58" s="7">
        <f t="shared" si="4"/>
        <v>0.14518051771117166</v>
      </c>
      <c r="I58" s="75">
        <f t="shared" si="5"/>
        <v>0.13115729153231853</v>
      </c>
      <c r="J58" s="75">
        <f t="shared" si="6"/>
        <v>0.12690414694026622</v>
      </c>
      <c r="M58" s="2"/>
      <c r="N58" s="2"/>
      <c r="P58" s="28" t="s">
        <v>6</v>
      </c>
      <c r="Q58" s="29">
        <f>+U6</f>
        <v>4.4681818181818178</v>
      </c>
      <c r="R58" s="30">
        <f>+U40</f>
        <v>8.7758797970925936E-2</v>
      </c>
      <c r="S58" s="38">
        <f>+U7</f>
        <v>5.5331818181818173</v>
      </c>
      <c r="T58" s="35">
        <f>+U41</f>
        <v>6.6969433038328224E-2</v>
      </c>
      <c r="U58" s="29">
        <f>+U8</f>
        <v>11.804347826086957</v>
      </c>
      <c r="V58" s="30">
        <f>+U42</f>
        <v>9.9627500919331272E-2</v>
      </c>
      <c r="W58" s="38">
        <f>+U9</f>
        <v>15.986250000000002</v>
      </c>
      <c r="X58" s="35">
        <f>+U43</f>
        <v>0.12942627825196068</v>
      </c>
      <c r="Y58" s="29">
        <f>+U10</f>
        <v>15.463750000000001</v>
      </c>
      <c r="Z58" s="30">
        <f>+U$44</f>
        <v>0.14443968670251611</v>
      </c>
      <c r="AA58" s="38">
        <f>+U11</f>
        <v>15.55909090909091</v>
      </c>
      <c r="AB58" s="35">
        <f>+U$45</f>
        <v>0.14543388588224324</v>
      </c>
      <c r="AC58" s="29">
        <f>+U12</f>
        <v>7.3795454545454531</v>
      </c>
      <c r="AD58" s="30">
        <f>+U$46</f>
        <v>0.13083590672279261</v>
      </c>
      <c r="AE58" s="38">
        <f>+U13</f>
        <v>4.2409090909090912</v>
      </c>
      <c r="AF58" s="35">
        <f>+U$47</f>
        <v>0.1039709292294496</v>
      </c>
      <c r="AG58" s="29">
        <f>+U14</f>
        <v>5.4535714285714292</v>
      </c>
      <c r="AH58" s="30">
        <f>+U$48</f>
        <v>0.10292592395813613</v>
      </c>
      <c r="AI58" s="34">
        <f>+U15</f>
        <v>7.1775000000000002</v>
      </c>
      <c r="AJ58" s="35">
        <f>+U$49</f>
        <v>0.10380638558414557</v>
      </c>
      <c r="AK58" s="34"/>
      <c r="AL58" s="35"/>
      <c r="AM58" s="43">
        <f t="shared" ref="AM58:AM62" si="12">+(AI58-AG58)/AG58</f>
        <v>0.31611001964636531</v>
      </c>
      <c r="AN58" s="35">
        <f t="shared" ref="AN58:AN68" si="13">AVERAGE(R58,T58,V58,X58,Z58,AB58,AD58,AF58,AH58,AJ58,AL58)</f>
        <v>0.11151947282598293</v>
      </c>
      <c r="AO58" s="88" t="s">
        <v>6</v>
      </c>
      <c r="AP58" s="139">
        <v>6.4</v>
      </c>
      <c r="AQ58" s="139">
        <v>63.04999999999999</v>
      </c>
      <c r="AR58" s="7">
        <f t="shared" ref="AR58:AR69" si="14">+AP58/AQ58</f>
        <v>0.10150674068199844</v>
      </c>
      <c r="AS58" s="139">
        <v>7</v>
      </c>
      <c r="AT58" s="139">
        <v>6.7794806345791603</v>
      </c>
      <c r="AU58" s="139">
        <v>7.82391022824822</v>
      </c>
      <c r="AV58" s="139">
        <v>7.6</v>
      </c>
      <c r="AW58" s="139">
        <v>67.459999999999994</v>
      </c>
      <c r="AX58" s="139">
        <v>70.2</v>
      </c>
      <c r="AY58" s="139">
        <v>65</v>
      </c>
      <c r="AZ58" s="7"/>
      <c r="BA58" s="7">
        <f t="shared" si="10"/>
        <v>0.10049630350695465</v>
      </c>
      <c r="BB58" s="7">
        <f t="shared" si="11"/>
        <v>0.11145171265310855</v>
      </c>
      <c r="BC58" s="7"/>
      <c r="BD58" s="54">
        <f t="shared" ref="BD58:BD69" si="15">MIN(W58,Y58,AA58,AC58,AE58,AG58,AI58)</f>
        <v>4.2409090909090912</v>
      </c>
      <c r="BE58" s="143">
        <f t="shared" ref="BE58:BE69" si="16">MAX(W58,Y58,AA58,AC58,AE58,AG58,AI58)</f>
        <v>15.986250000000002</v>
      </c>
      <c r="BF58" s="54"/>
    </row>
    <row r="59" spans="1:66" x14ac:dyDescent="0.35">
      <c r="A59" s="19" t="str">
        <f t="shared" si="1"/>
        <v>22019</v>
      </c>
      <c r="B59" s="19" t="str">
        <f t="shared" si="2"/>
        <v>12019</v>
      </c>
      <c r="C59" s="19" t="str">
        <f t="shared" si="7"/>
        <v>22019</v>
      </c>
      <c r="D59" s="20" t="str">
        <f t="shared" si="3"/>
        <v>1H1</v>
      </c>
      <c r="E59" s="4">
        <v>43472</v>
      </c>
      <c r="F59">
        <v>8.6280000000000001</v>
      </c>
      <c r="G59" s="6">
        <v>57.33</v>
      </c>
      <c r="H59" s="7">
        <f t="shared" si="4"/>
        <v>0.15049712192569337</v>
      </c>
      <c r="I59" s="75">
        <f t="shared" si="5"/>
        <v>0.13115729153231853</v>
      </c>
      <c r="J59" s="75">
        <f t="shared" si="6"/>
        <v>0.12690414694026622</v>
      </c>
      <c r="M59" s="2"/>
      <c r="N59" s="2"/>
      <c r="P59" s="28" t="s">
        <v>5</v>
      </c>
      <c r="Q59" s="29">
        <f>+V6</f>
        <v>3.9047619047619047</v>
      </c>
      <c r="R59" s="30">
        <f>+V40</f>
        <v>7.3222243220196617E-2</v>
      </c>
      <c r="S59" s="38">
        <f>+V7</f>
        <v>5.5214285714285705</v>
      </c>
      <c r="T59" s="35">
        <f>+V41</f>
        <v>6.5982231280512532E-2</v>
      </c>
      <c r="U59" s="29">
        <f>+V8</f>
        <v>12.455555555555556</v>
      </c>
      <c r="V59" s="30">
        <f>+V42</f>
        <v>0.10447465425086756</v>
      </c>
      <c r="W59" s="38">
        <f>+V9</f>
        <v>17.422619047619047</v>
      </c>
      <c r="X59" s="35">
        <f>+V43</f>
        <v>0.14996481997926026</v>
      </c>
      <c r="Y59" s="29">
        <f>+V10</f>
        <v>14.56547619047619</v>
      </c>
      <c r="Z59" s="30">
        <f>+V$44</f>
        <v>0.1423461334841695</v>
      </c>
      <c r="AA59" s="38">
        <f>+V11</f>
        <v>14.315789473684211</v>
      </c>
      <c r="AB59" s="35">
        <f>+V$45</f>
        <v>0.13146452641693995</v>
      </c>
      <c r="AC59" s="29">
        <f>+V12</f>
        <v>7.1202380952380953</v>
      </c>
      <c r="AD59" s="30">
        <f>+V$46</f>
        <v>0.10896625332490319</v>
      </c>
      <c r="AE59" s="38">
        <f>+V13</f>
        <v>4.4605263157894726</v>
      </c>
      <c r="AF59" s="35">
        <f>+V$47</f>
        <v>9.7585571425919324E-2</v>
      </c>
      <c r="AG59" s="29">
        <f>+V14</f>
        <v>5.6578947368421053</v>
      </c>
      <c r="AH59" s="30">
        <f>+V$48</f>
        <v>0.11019867004901827</v>
      </c>
      <c r="AI59" s="34">
        <f>+V15</f>
        <v>7.9714285714285706</v>
      </c>
      <c r="AJ59" s="35">
        <f>+V$49</f>
        <v>0.10644435298601493</v>
      </c>
      <c r="AK59" s="34"/>
      <c r="AL59" s="35"/>
      <c r="AM59" s="43">
        <f t="shared" si="12"/>
        <v>0.40890365448504967</v>
      </c>
      <c r="AN59" s="35">
        <f t="shared" si="13"/>
        <v>0.10906494564178019</v>
      </c>
      <c r="AO59" s="88" t="s">
        <v>5</v>
      </c>
      <c r="AP59" s="139">
        <v>5.9</v>
      </c>
      <c r="AQ59" s="139">
        <v>63.04999999999999</v>
      </c>
      <c r="AR59" s="7">
        <f t="shared" si="14"/>
        <v>9.3576526566217302E-2</v>
      </c>
      <c r="AS59" s="139">
        <v>7.1</v>
      </c>
      <c r="AT59" s="139">
        <v>6.5044806345791599</v>
      </c>
      <c r="AU59" s="139">
        <v>7.5789759783218393</v>
      </c>
      <c r="AV59" s="139">
        <v>7.5</v>
      </c>
      <c r="AW59" s="139">
        <v>67.52</v>
      </c>
      <c r="AX59" s="139">
        <v>70.2</v>
      </c>
      <c r="AY59" s="139">
        <v>65</v>
      </c>
      <c r="AZ59" s="7"/>
      <c r="BA59" s="7">
        <f t="shared" si="10"/>
        <v>9.6334132621136853E-2</v>
      </c>
      <c r="BB59" s="7">
        <f t="shared" si="11"/>
        <v>0.10796262077381537</v>
      </c>
      <c r="BC59" s="7"/>
      <c r="BD59" s="54">
        <f t="shared" si="15"/>
        <v>4.4605263157894726</v>
      </c>
      <c r="BE59" s="143">
        <f t="shared" si="16"/>
        <v>17.422619047619047</v>
      </c>
      <c r="BF59" s="54"/>
    </row>
    <row r="60" spans="1:66" x14ac:dyDescent="0.35">
      <c r="A60" s="19" t="str">
        <f t="shared" si="1"/>
        <v>12019</v>
      </c>
      <c r="B60" s="19" t="str">
        <f t="shared" si="2"/>
        <v>12019</v>
      </c>
      <c r="C60" s="19" t="str">
        <f t="shared" si="7"/>
        <v>22019</v>
      </c>
      <c r="D60" s="20" t="str">
        <f t="shared" si="3"/>
        <v>1H1</v>
      </c>
      <c r="E60" s="4">
        <v>43469</v>
      </c>
      <c r="F60">
        <v>8.8000000000000007</v>
      </c>
      <c r="G60" s="6">
        <v>57.06</v>
      </c>
      <c r="H60" s="7">
        <f t="shared" si="4"/>
        <v>0.15422362425517</v>
      </c>
      <c r="I60" s="75">
        <f t="shared" si="5"/>
        <v>0.13115729153231853</v>
      </c>
      <c r="J60" s="75">
        <f t="shared" si="6"/>
        <v>0.12690414694026622</v>
      </c>
      <c r="M60" s="2"/>
      <c r="N60" s="2"/>
      <c r="P60" s="28" t="s">
        <v>11</v>
      </c>
      <c r="Q60" s="29">
        <f>+W6</f>
        <v>3.9592857142857141</v>
      </c>
      <c r="R60" s="30">
        <f>+W40</f>
        <v>6.0803446776173962E-2</v>
      </c>
      <c r="S60" s="38">
        <f>+W7</f>
        <v>6.3957142857142859</v>
      </c>
      <c r="T60" s="35">
        <f>+W41</f>
        <v>8.7066513909887788E-2</v>
      </c>
      <c r="U60" s="29">
        <f>+W8</f>
        <v>13.657954545454544</v>
      </c>
      <c r="V60" s="30">
        <f>+W42</f>
        <v>0.11843835537399382</v>
      </c>
      <c r="W60" s="38">
        <f>+W9</f>
        <v>18</v>
      </c>
      <c r="X60" s="35">
        <f>+W43</f>
        <v>0.17523667582916944</v>
      </c>
      <c r="Y60" s="29">
        <f>+W10</f>
        <v>14.484523809523807</v>
      </c>
      <c r="Z60" s="30">
        <f>+W$44</f>
        <v>0.14011266004681205</v>
      </c>
      <c r="AA60" s="38">
        <f>+W11</f>
        <v>12.951190476190478</v>
      </c>
      <c r="AB60" s="35">
        <f>+W$45</f>
        <v>0.11781651550194387</v>
      </c>
      <c r="AC60" s="29">
        <f>+W12</f>
        <v>7.6150000000000002</v>
      </c>
      <c r="AD60" s="30">
        <f>+W$46</f>
        <v>0.1184560711570191</v>
      </c>
      <c r="AE60" s="38">
        <f>+W13</f>
        <v>4.8326086956521737</v>
      </c>
      <c r="AF60" s="35">
        <f>+W$47</f>
        <v>9.7029901957628631E-2</v>
      </c>
      <c r="AG60" s="29">
        <f>+W14</f>
        <v>5.4815217391304341</v>
      </c>
      <c r="AH60" s="30">
        <f>+W$48</f>
        <v>0.10837900783965018</v>
      </c>
      <c r="AI60" s="34">
        <f>+W15</f>
        <v>9.6166666666666689</v>
      </c>
      <c r="AJ60" s="35">
        <f>+W$49</f>
        <v>0.12459613895850971</v>
      </c>
      <c r="AK60" s="34"/>
      <c r="AL60" s="35"/>
      <c r="AM60" s="43">
        <f t="shared" si="12"/>
        <v>0.75437900720470685</v>
      </c>
      <c r="AN60" s="35">
        <f t="shared" si="13"/>
        <v>0.11479352873507884</v>
      </c>
      <c r="AO60" s="88" t="s">
        <v>11</v>
      </c>
      <c r="AP60" s="139">
        <v>6.1</v>
      </c>
      <c r="AQ60" s="139">
        <v>63.04999999999999</v>
      </c>
      <c r="AR60" s="7">
        <f t="shared" si="14"/>
        <v>9.6748612212529742E-2</v>
      </c>
      <c r="AS60" s="139">
        <v>7.15</v>
      </c>
      <c r="AT60" s="139">
        <v>6.6935607933388104</v>
      </c>
      <c r="AU60" s="139">
        <v>7.3847855760303691</v>
      </c>
      <c r="AV60" s="139">
        <v>7.6</v>
      </c>
      <c r="AW60" s="139">
        <v>67.489999999999995</v>
      </c>
      <c r="AX60" s="139">
        <v>68.5</v>
      </c>
      <c r="AY60" s="139">
        <v>63</v>
      </c>
      <c r="AZ60" s="7"/>
      <c r="BA60" s="7">
        <f t="shared" si="10"/>
        <v>9.917855672453417E-2</v>
      </c>
      <c r="BB60" s="7">
        <f t="shared" si="11"/>
        <v>0.10780708870117327</v>
      </c>
      <c r="BC60" s="7"/>
      <c r="BD60" s="54">
        <f t="shared" si="15"/>
        <v>4.8326086956521737</v>
      </c>
      <c r="BE60" s="143">
        <f t="shared" si="16"/>
        <v>18</v>
      </c>
      <c r="BF60" s="54"/>
    </row>
    <row r="61" spans="1:66" x14ac:dyDescent="0.35">
      <c r="A61" s="19" t="str">
        <f t="shared" si="1"/>
        <v>12019</v>
      </c>
      <c r="B61" s="19" t="str">
        <f t="shared" si="2"/>
        <v>12019</v>
      </c>
      <c r="C61" s="19" t="str">
        <f t="shared" si="7"/>
        <v>22019</v>
      </c>
      <c r="D61" s="20" t="str">
        <f t="shared" si="3"/>
        <v>1H1</v>
      </c>
      <c r="E61" s="4">
        <v>43468</v>
      </c>
      <c r="F61">
        <v>8.85</v>
      </c>
      <c r="G61" s="6">
        <v>55.95</v>
      </c>
      <c r="H61" s="7">
        <f t="shared" si="4"/>
        <v>0.1581769436997319</v>
      </c>
      <c r="I61" s="75">
        <f t="shared" si="5"/>
        <v>0.13115729153231853</v>
      </c>
      <c r="J61" s="75">
        <f t="shared" si="6"/>
        <v>0.12690414694026622</v>
      </c>
      <c r="P61" s="28" t="s">
        <v>10</v>
      </c>
      <c r="Q61" s="29">
        <f>+X6</f>
        <v>4.2256818181818181</v>
      </c>
      <c r="R61" s="30">
        <f>+X40</f>
        <v>6.3857113410909841E-2</v>
      </c>
      <c r="S61" s="38">
        <f>+X7</f>
        <v>7.9595454545454549</v>
      </c>
      <c r="T61" s="35">
        <f>+X41</f>
        <v>0.10534858206081901</v>
      </c>
      <c r="U61" s="29">
        <f>+X8</f>
        <v>13.876136363636364</v>
      </c>
      <c r="V61" s="30">
        <f>+X42</f>
        <v>0.12261663244439001</v>
      </c>
      <c r="W61" s="38">
        <f>+X9</f>
        <v>15.024999999999997</v>
      </c>
      <c r="X61" s="35">
        <f>+X43</f>
        <v>0.15624577613539162</v>
      </c>
      <c r="Y61" s="29">
        <f>+X10</f>
        <v>15.464285714285714</v>
      </c>
      <c r="Z61" s="30">
        <f>+X$44</f>
        <v>0.14731188446724874</v>
      </c>
      <c r="AA61" s="38">
        <f>+X11</f>
        <v>11.364772727272729</v>
      </c>
      <c r="AB61" s="35">
        <f>+X$45</f>
        <v>0.10189212037920264</v>
      </c>
      <c r="AC61" s="29">
        <f>+X12</f>
        <v>7.3954545454545437</v>
      </c>
      <c r="AD61" s="30">
        <f>+X$46</f>
        <v>0.1214705822542289</v>
      </c>
      <c r="AE61" s="38">
        <f>+X13</f>
        <v>5.2726190476190462</v>
      </c>
      <c r="AF61" s="35">
        <f>+X$47</f>
        <v>0.10864835747331841</v>
      </c>
      <c r="AG61" s="29">
        <f>+X14</f>
        <v>5.4450000000000003</v>
      </c>
      <c r="AH61" s="30">
        <f>+X$48</f>
        <v>0.11514956372375147</v>
      </c>
      <c r="AI61" s="34">
        <f>+X15</f>
        <v>10.455</v>
      </c>
      <c r="AJ61" s="35">
        <f>+X$49</f>
        <v>0.13698640192358608</v>
      </c>
      <c r="AK61" s="34"/>
      <c r="AL61" s="35"/>
      <c r="AM61" s="43">
        <f t="shared" si="12"/>
        <v>0.92011019283746542</v>
      </c>
      <c r="AN61" s="35">
        <f t="shared" si="13"/>
        <v>0.11795270142728467</v>
      </c>
      <c r="AO61" s="88" t="s">
        <v>10</v>
      </c>
      <c r="AP61" s="139">
        <v>6.95</v>
      </c>
      <c r="AQ61" s="139">
        <v>63.04999999999999</v>
      </c>
      <c r="AR61" s="7">
        <f t="shared" si="14"/>
        <v>0.11022997620935768</v>
      </c>
      <c r="AS61" s="139">
        <v>7.1749999999999998</v>
      </c>
      <c r="AT61" s="139">
        <v>7.8088607933388108</v>
      </c>
      <c r="AU61" s="139">
        <v>6.9500553903127704</v>
      </c>
      <c r="AV61" s="139">
        <v>7.7</v>
      </c>
      <c r="AW61" s="139">
        <v>67.38</v>
      </c>
      <c r="AX61" s="139">
        <v>68.5</v>
      </c>
      <c r="AY61" s="139">
        <v>63</v>
      </c>
      <c r="AZ61" s="7"/>
      <c r="BA61" s="7">
        <f t="shared" si="10"/>
        <v>0.1158928583160999</v>
      </c>
      <c r="BB61" s="7">
        <f t="shared" si="11"/>
        <v>0.10146066263230322</v>
      </c>
      <c r="BC61" s="7"/>
      <c r="BD61" s="54">
        <f t="shared" si="15"/>
        <v>5.2726190476190462</v>
      </c>
      <c r="BE61" s="143">
        <f t="shared" si="16"/>
        <v>15.464285714285714</v>
      </c>
      <c r="BF61" s="54"/>
    </row>
    <row r="62" spans="1:66" x14ac:dyDescent="0.35">
      <c r="A62" s="19" t="str">
        <f t="shared" si="1"/>
        <v>12019</v>
      </c>
      <c r="B62" s="19" t="str">
        <f t="shared" si="2"/>
        <v>12019</v>
      </c>
      <c r="C62" s="19" t="str">
        <f t="shared" si="7"/>
        <v>22019</v>
      </c>
      <c r="D62" s="20" t="str">
        <f t="shared" si="3"/>
        <v>1H1</v>
      </c>
      <c r="E62" s="4">
        <v>43467</v>
      </c>
      <c r="F62">
        <v>8.9</v>
      </c>
      <c r="G62" s="6">
        <v>54.91</v>
      </c>
      <c r="H62" s="7">
        <f t="shared" si="4"/>
        <v>0.16208340921507924</v>
      </c>
      <c r="I62" s="75">
        <f t="shared" si="5"/>
        <v>0.13115729153231853</v>
      </c>
      <c r="J62" s="75">
        <f t="shared" si="6"/>
        <v>0.12690414694026622</v>
      </c>
      <c r="P62" s="40" t="s">
        <v>0</v>
      </c>
      <c r="Q62" s="31">
        <f>+Y6</f>
        <v>4.7019047619047623</v>
      </c>
      <c r="R62" s="32">
        <f>+Y40</f>
        <v>6.6815499131933381E-2</v>
      </c>
      <c r="S62" s="39">
        <f>+Y7</f>
        <v>8.1750000000000007</v>
      </c>
      <c r="T62" s="37">
        <f>+Y41</f>
        <v>0.10502693950419717</v>
      </c>
      <c r="U62" s="31">
        <f>+Y8</f>
        <v>14.598749999999999</v>
      </c>
      <c r="V62" s="32">
        <f>+Y42</f>
        <v>0.12862479288557213</v>
      </c>
      <c r="W62" s="39">
        <f>+Y9</f>
        <v>13.518181818181823</v>
      </c>
      <c r="X62" s="37">
        <f>+Y43</f>
        <v>0.12561374316751855</v>
      </c>
      <c r="Y62" s="31">
        <f>+Y10</f>
        <v>16.004761904761903</v>
      </c>
      <c r="Z62" s="32">
        <f>+Y$44</f>
        <v>0.14755174465340742</v>
      </c>
      <c r="AA62" s="39">
        <f>+Y11</f>
        <v>10.70227272727273</v>
      </c>
      <c r="AB62" s="37">
        <f>+Y$45</f>
        <v>0.10121112892160759</v>
      </c>
      <c r="AC62" s="31">
        <f>+Y12</f>
        <v>8.0065789473684195</v>
      </c>
      <c r="AD62" s="32">
        <f>+Y$46</f>
        <v>0.15291586842162291</v>
      </c>
      <c r="AE62" s="39">
        <f>+Y13</f>
        <v>5.8050000000000006</v>
      </c>
      <c r="AF62" s="37">
        <f>+Y$47</f>
        <v>0.12970633835595444</v>
      </c>
      <c r="AG62" s="31">
        <f>+Y14</f>
        <v>5.8690476190476195</v>
      </c>
      <c r="AH62" s="32">
        <f>+Y$48</f>
        <v>0.11525933901825912</v>
      </c>
      <c r="AI62" s="36">
        <f>+Y15</f>
        <v>9.8698636363636343</v>
      </c>
      <c r="AJ62" s="37">
        <f>+Y$49</f>
        <v>0.13495602213130675</v>
      </c>
      <c r="AK62" s="36"/>
      <c r="AL62" s="37"/>
      <c r="AM62" s="44">
        <f t="shared" si="12"/>
        <v>0.68168061958325599</v>
      </c>
      <c r="AN62" s="37">
        <f t="shared" si="13"/>
        <v>0.12076814161913796</v>
      </c>
      <c r="AO62" s="88" t="s">
        <v>0</v>
      </c>
      <c r="AP62" s="139">
        <v>7</v>
      </c>
      <c r="AQ62" s="139">
        <v>63.04999999999999</v>
      </c>
      <c r="AR62" s="7">
        <f t="shared" si="14"/>
        <v>0.11102299762093579</v>
      </c>
      <c r="AS62" s="139">
        <v>7.2750000000000004</v>
      </c>
      <c r="AT62" s="139">
        <v>7.2865607933388095</v>
      </c>
      <c r="AU62" s="139">
        <v>6.9441807593372102</v>
      </c>
      <c r="AV62" s="139">
        <v>8.1999999999999993</v>
      </c>
      <c r="AW62" s="139">
        <v>67.23</v>
      </c>
      <c r="AX62" s="139">
        <v>68.5</v>
      </c>
      <c r="AY62" s="139">
        <v>63</v>
      </c>
      <c r="AZ62" s="7"/>
      <c r="BA62" s="7">
        <f t="shared" si="10"/>
        <v>0.1083825791066311</v>
      </c>
      <c r="BB62" s="7">
        <f t="shared" si="11"/>
        <v>0.10137490159616365</v>
      </c>
      <c r="BC62" s="7"/>
      <c r="BD62" s="54">
        <f t="shared" si="15"/>
        <v>5.8050000000000006</v>
      </c>
      <c r="BE62" s="143">
        <f t="shared" si="16"/>
        <v>16.004761904761903</v>
      </c>
      <c r="BF62" s="54"/>
    </row>
    <row r="63" spans="1:66" x14ac:dyDescent="0.35">
      <c r="A63" s="19" t="str">
        <f t="shared" si="1"/>
        <v>12018</v>
      </c>
      <c r="B63" s="19" t="str">
        <f t="shared" si="2"/>
        <v>122018</v>
      </c>
      <c r="C63" s="19" t="str">
        <f t="shared" si="7"/>
        <v>22019</v>
      </c>
      <c r="D63" s="20" t="str">
        <f t="shared" si="3"/>
        <v>12H2</v>
      </c>
      <c r="E63" s="4">
        <v>43465</v>
      </c>
      <c r="G63" s="6">
        <v>53.8</v>
      </c>
      <c r="H63" s="7">
        <f t="shared" si="4"/>
        <v>0</v>
      </c>
      <c r="I63" s="75">
        <f t="shared" si="5"/>
        <v>0.13115729153231853</v>
      </c>
      <c r="J63" s="75">
        <f t="shared" si="6"/>
        <v>0.12690414694026622</v>
      </c>
      <c r="P63" s="28" t="s">
        <v>1</v>
      </c>
      <c r="Q63" s="29">
        <f>+Z6</f>
        <v>5.1293181818181823</v>
      </c>
      <c r="R63" s="30">
        <f>+Z40</f>
        <v>7.3108717971522935E-2</v>
      </c>
      <c r="S63" s="38">
        <f>+Z7</f>
        <v>8.329545454545455</v>
      </c>
      <c r="T63" s="35">
        <f>+Z41</f>
        <v>0.10927552128321771</v>
      </c>
      <c r="U63" s="29">
        <f>+Z8</f>
        <v>16.037499999999998</v>
      </c>
      <c r="V63" s="30">
        <f>+Z42</f>
        <v>0.14360644396785469</v>
      </c>
      <c r="W63" s="38">
        <f>+Z9</f>
        <v>12.97142857142857</v>
      </c>
      <c r="X63" s="35">
        <f>+Z43</f>
        <v>0.11334479464475115</v>
      </c>
      <c r="Y63" s="29">
        <f>+Z10</f>
        <v>15.234523809523813</v>
      </c>
      <c r="Z63" s="30">
        <f>+Z$44</f>
        <v>0.13504473741034712</v>
      </c>
      <c r="AA63" s="38">
        <f>+Z11</f>
        <v>12.826190476190474</v>
      </c>
      <c r="AB63" s="35">
        <f>+Z$45</f>
        <v>0.12710424164887105</v>
      </c>
      <c r="AC63" s="29">
        <f>+Z12</f>
        <v>7.5380952380952371</v>
      </c>
      <c r="AD63" s="30">
        <f>+Z$46</f>
        <v>0.15811689637574786</v>
      </c>
      <c r="AE63" s="38">
        <f>+Z13</f>
        <v>5.4704545454545466</v>
      </c>
      <c r="AF63" s="35">
        <f>+Z$47</f>
        <v>0.11297838233064285</v>
      </c>
      <c r="AG63" s="29">
        <f>+Z14</f>
        <v>6.3159090909090914</v>
      </c>
      <c r="AH63" s="30">
        <f>+Z$48</f>
        <v>0.11933420344712108</v>
      </c>
      <c r="AI63" s="52">
        <f>+Z15</f>
        <v>11.45542857142857</v>
      </c>
      <c r="AJ63" s="61">
        <f>+Z$49</f>
        <v>0.15022968514348065</v>
      </c>
      <c r="AK63" s="52"/>
      <c r="AL63" s="61"/>
      <c r="AM63" s="62">
        <f t="shared" ref="AM63:AM68" si="17">+(AI63-AG63)/AG63</f>
        <v>0.81374183930499111</v>
      </c>
      <c r="AN63" s="35">
        <f t="shared" si="13"/>
        <v>0.12421436242235569</v>
      </c>
      <c r="AO63" s="88" t="s">
        <v>1</v>
      </c>
      <c r="AP63" s="139">
        <v>7.4</v>
      </c>
      <c r="AQ63" s="139">
        <v>63.04999999999999</v>
      </c>
      <c r="AR63" s="7">
        <f t="shared" si="14"/>
        <v>0.11736716891356069</v>
      </c>
      <c r="AS63" s="139">
        <v>7.6</v>
      </c>
      <c r="AT63" s="139">
        <v>8.3929161822276104</v>
      </c>
      <c r="AU63" s="139">
        <v>7.7258359489697703</v>
      </c>
      <c r="AV63" s="139">
        <v>8.8000000000000007</v>
      </c>
      <c r="AW63" s="139">
        <v>67.09</v>
      </c>
      <c r="AX63" s="139">
        <v>66.2</v>
      </c>
      <c r="AY63" s="139">
        <v>60</v>
      </c>
      <c r="AZ63" s="7"/>
      <c r="BA63" s="7">
        <f t="shared" si="10"/>
        <v>0.12509936178607259</v>
      </c>
      <c r="BB63" s="7">
        <f t="shared" si="11"/>
        <v>0.11670447052824426</v>
      </c>
      <c r="BC63" s="7"/>
      <c r="BD63" s="54">
        <f t="shared" si="15"/>
        <v>5.4704545454545466</v>
      </c>
      <c r="BE63" s="143">
        <f t="shared" si="16"/>
        <v>15.234523809523813</v>
      </c>
      <c r="BF63" s="54"/>
    </row>
    <row r="64" spans="1:66" x14ac:dyDescent="0.35">
      <c r="A64" s="19" t="str">
        <f t="shared" si="1"/>
        <v>522018</v>
      </c>
      <c r="B64" s="19" t="str">
        <f t="shared" si="2"/>
        <v>122018</v>
      </c>
      <c r="C64" s="19" t="str">
        <f t="shared" si="7"/>
        <v>22019</v>
      </c>
      <c r="D64" s="20" t="str">
        <f t="shared" si="3"/>
        <v>12H2</v>
      </c>
      <c r="E64" s="4">
        <v>43462</v>
      </c>
      <c r="F64">
        <v>8.9499999999999993</v>
      </c>
      <c r="G64" s="6">
        <v>52.2</v>
      </c>
      <c r="H64" s="7">
        <f t="shared" si="4"/>
        <v>0.17145593869731798</v>
      </c>
      <c r="I64" s="75">
        <f t="shared" si="5"/>
        <v>0.13115729153231853</v>
      </c>
      <c r="J64" s="75">
        <f t="shared" si="6"/>
        <v>0.12690414694026622</v>
      </c>
      <c r="P64" s="28" t="s">
        <v>2</v>
      </c>
      <c r="Q64" s="29">
        <f>+AA6</f>
        <v>5.3876190476190464</v>
      </c>
      <c r="R64" s="30">
        <f>+AA40</f>
        <v>7.781304516949844E-2</v>
      </c>
      <c r="S64" s="38">
        <f>+AA7</f>
        <v>9.2556818181818183</v>
      </c>
      <c r="T64" s="35">
        <f>+AA41</f>
        <v>0.11366507723827053</v>
      </c>
      <c r="U64" s="29">
        <f>+AA8</f>
        <v>17.251190476190473</v>
      </c>
      <c r="V64" s="30">
        <f>+AA42</f>
        <v>0.16160420382651183</v>
      </c>
      <c r="W64" s="38">
        <f>+AA9</f>
        <v>13.004761904761903</v>
      </c>
      <c r="X64" s="35">
        <f>+AA43</f>
        <v>0.11609615809385727</v>
      </c>
      <c r="Y64" s="29">
        <f>+AA10</f>
        <v>15.864285714285716</v>
      </c>
      <c r="Z64" s="30">
        <f>+AA$44</f>
        <v>0.14505208615344817</v>
      </c>
      <c r="AA64" s="38">
        <f>+AA11</f>
        <v>14.422619047619051</v>
      </c>
      <c r="AB64" s="35">
        <f>+AA$45</f>
        <v>0.15384045191286774</v>
      </c>
      <c r="AC64" s="29">
        <f>+AA12</f>
        <v>6.6999999999999993</v>
      </c>
      <c r="AD64" s="30">
        <f>+AA$46</f>
        <v>0.13604451785656718</v>
      </c>
      <c r="AE64" s="38">
        <f>+AA13</f>
        <v>5.977380952380952</v>
      </c>
      <c r="AF64" s="35">
        <f>+AA$47</f>
        <v>0.12106527938584703</v>
      </c>
      <c r="AG64" s="29">
        <f>+AA14</f>
        <v>8.27</v>
      </c>
      <c r="AH64" s="30">
        <f>+AA$48</f>
        <v>0.14592749392140111</v>
      </c>
      <c r="AI64" s="52">
        <f>+AA15</f>
        <v>11.116190476190477</v>
      </c>
      <c r="AJ64" s="61">
        <f>+AA49</f>
        <v>0.13579123609455554</v>
      </c>
      <c r="AK64" s="52"/>
      <c r="AL64" s="61"/>
      <c r="AM64" s="43">
        <f t="shared" si="17"/>
        <v>0.34415846144987633</v>
      </c>
      <c r="AN64" s="35">
        <f t="shared" si="13"/>
        <v>0.13068995496528249</v>
      </c>
      <c r="AO64" s="88" t="s">
        <v>2</v>
      </c>
      <c r="AP64" s="139">
        <v>8.4</v>
      </c>
      <c r="AQ64" s="139">
        <v>63.04999999999999</v>
      </c>
      <c r="AR64" s="7">
        <f t="shared" si="14"/>
        <v>0.13322759714512294</v>
      </c>
      <c r="AS64" s="139">
        <v>8.3249999999999993</v>
      </c>
      <c r="AT64" s="139">
        <v>9.4219161822276085</v>
      </c>
      <c r="AU64" s="139">
        <v>7.9024635600912507</v>
      </c>
      <c r="AV64" s="139">
        <v>9.4</v>
      </c>
      <c r="AW64" s="139">
        <v>66.95</v>
      </c>
      <c r="AX64" s="139">
        <v>66.2</v>
      </c>
      <c r="AY64" s="139">
        <v>60</v>
      </c>
      <c r="AZ64" s="7"/>
      <c r="BA64" s="7">
        <f t="shared" si="10"/>
        <v>0.14073063752393739</v>
      </c>
      <c r="BB64" s="7">
        <f t="shared" si="11"/>
        <v>0.11937256133068354</v>
      </c>
      <c r="BC64" s="7"/>
      <c r="BD64" s="54">
        <f t="shared" si="15"/>
        <v>5.977380952380952</v>
      </c>
      <c r="BE64" s="143">
        <f t="shared" si="16"/>
        <v>15.864285714285716</v>
      </c>
    </row>
    <row r="65" spans="1:57" x14ac:dyDescent="0.35">
      <c r="A65" s="19" t="str">
        <f t="shared" si="1"/>
        <v>522018</v>
      </c>
      <c r="B65" s="19" t="str">
        <f t="shared" si="2"/>
        <v>122018</v>
      </c>
      <c r="C65" s="19" t="str">
        <f t="shared" si="7"/>
        <v>22019</v>
      </c>
      <c r="D65" s="20" t="str">
        <f t="shared" si="3"/>
        <v>12H2</v>
      </c>
      <c r="E65" s="4">
        <v>43461</v>
      </c>
      <c r="F65">
        <v>9</v>
      </c>
      <c r="G65" s="6">
        <v>52.16</v>
      </c>
      <c r="H65" s="7">
        <f t="shared" si="4"/>
        <v>0.17254601226993865</v>
      </c>
      <c r="I65" s="75">
        <f t="shared" si="5"/>
        <v>0.13115729153231853</v>
      </c>
      <c r="J65" s="75">
        <f t="shared" si="6"/>
        <v>0.12690414694026622</v>
      </c>
      <c r="P65" s="28" t="s">
        <v>3</v>
      </c>
      <c r="Q65" s="29">
        <f>+AB6</f>
        <v>7.0166666666666675</v>
      </c>
      <c r="R65" s="30">
        <f>+AB40</f>
        <v>9.0618070127638575E-2</v>
      </c>
      <c r="S65" s="38">
        <f>+AB7</f>
        <v>9.5487500000000001</v>
      </c>
      <c r="T65" s="35">
        <f>+AB41</f>
        <v>0.11223813088655694</v>
      </c>
      <c r="U65" s="29">
        <f>+AB8</f>
        <v>17.3825</v>
      </c>
      <c r="V65" s="30">
        <f>+AB42</f>
        <v>0.15635822711883277</v>
      </c>
      <c r="W65" s="38">
        <f>+AB9</f>
        <v>13.528571428571425</v>
      </c>
      <c r="X65" s="35">
        <f>+AB43</f>
        <v>0.12368127023563492</v>
      </c>
      <c r="Y65" s="29">
        <f>+AB10</f>
        <v>17.689130434782609</v>
      </c>
      <c r="Z65" s="30">
        <f>+AB$44</f>
        <v>0.16440310063253688</v>
      </c>
      <c r="AA65" s="38">
        <f>+AB11</f>
        <v>12.490476190476189</v>
      </c>
      <c r="AB65" s="35">
        <f>+AB$45</f>
        <v>0.14839496438484048</v>
      </c>
      <c r="AC65" s="29">
        <f>+AB12</f>
        <v>7.2800000000000011</v>
      </c>
      <c r="AD65" s="30">
        <f>+AB$46</f>
        <v>0.15240614206899028</v>
      </c>
      <c r="AE65" s="38">
        <f>+AB13</f>
        <v>7.0295454545454561</v>
      </c>
      <c r="AF65" s="35">
        <f>+AB$47</f>
        <v>0.14556506165999497</v>
      </c>
      <c r="AG65" s="29">
        <f>+AB14</f>
        <v>9.1829545454545443</v>
      </c>
      <c r="AH65" s="30">
        <f>+AB$48</f>
        <v>0.15126164736716968</v>
      </c>
      <c r="AI65" s="52">
        <f>+AB15</f>
        <v>10.479500000000002</v>
      </c>
      <c r="AJ65" s="61">
        <f>+AB49</f>
        <v>0.1413473012974765</v>
      </c>
      <c r="AK65" s="52"/>
      <c r="AL65" s="61"/>
      <c r="AM65" s="43">
        <f t="shared" si="17"/>
        <v>0.14119044672689054</v>
      </c>
      <c r="AN65" s="35">
        <f t="shared" si="13"/>
        <v>0.13862739157796719</v>
      </c>
      <c r="AO65" s="88" t="s">
        <v>3</v>
      </c>
      <c r="AP65" s="139">
        <v>9.1</v>
      </c>
      <c r="AQ65" s="139">
        <v>63.04999999999999</v>
      </c>
      <c r="AR65" s="7">
        <f t="shared" si="14"/>
        <v>0.14432989690721651</v>
      </c>
      <c r="AS65" s="139">
        <v>8.82</v>
      </c>
      <c r="AT65" s="139">
        <v>10.46091618222761</v>
      </c>
      <c r="AU65" s="139">
        <v>8.9011844672528593</v>
      </c>
      <c r="AV65" s="139">
        <v>9.6999999999999993</v>
      </c>
      <c r="AW65" s="139">
        <v>66.790000000000006</v>
      </c>
      <c r="AX65" s="139">
        <v>66.2</v>
      </c>
      <c r="AY65" s="139">
        <v>60</v>
      </c>
      <c r="AZ65" s="7"/>
      <c r="BA65" s="7">
        <f t="shared" si="10"/>
        <v>0.15662398835495747</v>
      </c>
      <c r="BB65" s="7">
        <f t="shared" si="11"/>
        <v>0.13445897986786795</v>
      </c>
      <c r="BC65" s="7"/>
      <c r="BD65" s="54">
        <f t="shared" si="15"/>
        <v>7.0295454545454561</v>
      </c>
      <c r="BE65" s="143">
        <f t="shared" si="16"/>
        <v>17.689130434782609</v>
      </c>
    </row>
    <row r="66" spans="1:57" x14ac:dyDescent="0.35">
      <c r="A66" s="19" t="str">
        <f t="shared" si="1"/>
        <v>522018</v>
      </c>
      <c r="B66" s="19" t="str">
        <f t="shared" si="2"/>
        <v>122018</v>
      </c>
      <c r="C66" s="19" t="str">
        <f t="shared" si="7"/>
        <v>22019</v>
      </c>
      <c r="D66" s="20" t="str">
        <f t="shared" si="3"/>
        <v>12H2</v>
      </c>
      <c r="E66" s="4">
        <v>43460</v>
      </c>
      <c r="F66">
        <v>9</v>
      </c>
      <c r="G66" s="6">
        <v>54.47</v>
      </c>
      <c r="H66" s="7">
        <f t="shared" si="4"/>
        <v>0.16522856618322013</v>
      </c>
      <c r="I66" s="75">
        <f t="shared" si="5"/>
        <v>0.13115729153231853</v>
      </c>
      <c r="J66" s="75">
        <f t="shared" si="6"/>
        <v>0.12690414694026622</v>
      </c>
      <c r="P66" s="28" t="s">
        <v>4</v>
      </c>
      <c r="Q66" s="29">
        <f>+Q7</f>
        <v>7.1452380952380947</v>
      </c>
      <c r="R66" s="30">
        <f>+Q41</f>
        <v>9.3604475646758931E-2</v>
      </c>
      <c r="S66" s="38">
        <f>+Q8</f>
        <v>9.6392857142857142</v>
      </c>
      <c r="T66" s="35">
        <f>+Q42</f>
        <v>0.10940642501556967</v>
      </c>
      <c r="U66" s="29">
        <f>+Q9</f>
        <v>17.254545454545458</v>
      </c>
      <c r="V66" s="30">
        <f>+Q43</f>
        <v>0.15900628661452809</v>
      </c>
      <c r="W66" s="38">
        <f>+Q10</f>
        <v>15.629761904761907</v>
      </c>
      <c r="X66" s="35">
        <f>+Q44</f>
        <v>0.14271123532590224</v>
      </c>
      <c r="Y66" s="29">
        <f>+Q11</f>
        <v>18.9575</v>
      </c>
      <c r="Z66" s="30">
        <f>+Q$45</f>
        <v>0.17214054203324164</v>
      </c>
      <c r="AA66" s="38">
        <f>+Q12</f>
        <v>10.061904761904763</v>
      </c>
      <c r="AB66" s="35">
        <f>+Q$46</f>
        <v>0.14092798972097415</v>
      </c>
      <c r="AC66" s="29">
        <f>+Q13</f>
        <v>7.3965909090909072</v>
      </c>
      <c r="AD66" s="30">
        <f>+Q$47</f>
        <v>0.17343643533371977</v>
      </c>
      <c r="AE66" s="38">
        <f>+Q14</f>
        <v>7.8545454545454563</v>
      </c>
      <c r="AF66" s="35">
        <f>+Q$48</f>
        <v>0.15322269655718324</v>
      </c>
      <c r="AG66" s="29">
        <f>+Q15</f>
        <v>9.9670454545454561</v>
      </c>
      <c r="AH66" s="30">
        <f>+Q$49</f>
        <v>0.15815699232700581</v>
      </c>
      <c r="AI66" s="52">
        <f>+Q16</f>
        <v>9.5022857142857138</v>
      </c>
      <c r="AJ66" s="35">
        <f>+Q50</f>
        <v>0.15495068870516787</v>
      </c>
      <c r="AK66" s="52"/>
      <c r="AL66" s="35"/>
      <c r="AM66" s="43">
        <f t="shared" si="17"/>
        <v>-4.6629639884685117E-2</v>
      </c>
      <c r="AN66" s="35">
        <f t="shared" si="13"/>
        <v>0.14575637672800515</v>
      </c>
      <c r="AO66" s="88" t="s">
        <v>4</v>
      </c>
      <c r="AP66" s="139">
        <v>9.4</v>
      </c>
      <c r="AQ66" s="139">
        <v>63.04999999999999</v>
      </c>
      <c r="AR66" s="7">
        <f t="shared" si="14"/>
        <v>0.1490880253766852</v>
      </c>
      <c r="AS66" s="139">
        <v>9</v>
      </c>
      <c r="AT66" s="139">
        <v>11.265024678147547</v>
      </c>
      <c r="AU66" s="139">
        <v>9.0968564049746998</v>
      </c>
      <c r="AV66" s="139">
        <v>9.6999999999999993</v>
      </c>
      <c r="AW66" s="139">
        <v>66.680000000000007</v>
      </c>
      <c r="AX66" s="139">
        <v>64.900000000000006</v>
      </c>
      <c r="AY66" s="139"/>
      <c r="AZ66" s="7"/>
      <c r="BA66" s="7">
        <f t="shared" si="10"/>
        <v>0.16894158185584202</v>
      </c>
      <c r="BB66" s="7">
        <f t="shared" si="11"/>
        <v>0.14016727896725267</v>
      </c>
      <c r="BC66" s="7"/>
      <c r="BD66" s="54">
        <f t="shared" si="15"/>
        <v>7.3965909090909072</v>
      </c>
      <c r="BE66" s="143">
        <f t="shared" si="16"/>
        <v>18.9575</v>
      </c>
    </row>
    <row r="67" spans="1:57" x14ac:dyDescent="0.35">
      <c r="A67" s="19" t="str">
        <f t="shared" si="1"/>
        <v>522018</v>
      </c>
      <c r="B67" s="19" t="str">
        <f t="shared" si="2"/>
        <v>122018</v>
      </c>
      <c r="C67" s="19" t="str">
        <f t="shared" si="7"/>
        <v>22019</v>
      </c>
      <c r="D67" s="20" t="str">
        <f t="shared" si="3"/>
        <v>12H2</v>
      </c>
      <c r="E67" s="4">
        <v>43458</v>
      </c>
      <c r="G67" s="6">
        <v>50.47</v>
      </c>
      <c r="H67" s="7">
        <f t="shared" si="4"/>
        <v>0</v>
      </c>
      <c r="I67" s="75">
        <f t="shared" si="5"/>
        <v>0.13115729153231853</v>
      </c>
      <c r="J67" s="75">
        <f t="shared" si="6"/>
        <v>0.12690414694026622</v>
      </c>
      <c r="P67" s="28" t="s">
        <v>9</v>
      </c>
      <c r="Q67" s="29">
        <f>+R7</f>
        <v>7.4833333333333334</v>
      </c>
      <c r="R67" s="30">
        <f>+R41</f>
        <v>9.6596913271717502E-2</v>
      </c>
      <c r="S67" s="38">
        <f>+R8</f>
        <v>9.8537499999999998</v>
      </c>
      <c r="T67" s="35">
        <f>+R42</f>
        <v>9.4717853728886817E-2</v>
      </c>
      <c r="U67" s="29">
        <f>+R9</f>
        <v>15.936842105263162</v>
      </c>
      <c r="V67" s="30">
        <f>+R43</f>
        <v>0.14575818095501231</v>
      </c>
      <c r="W67" s="38">
        <f>+R10</f>
        <v>17.347500000000004</v>
      </c>
      <c r="X67" s="35">
        <f>+R44</f>
        <v>0.15669754574392195</v>
      </c>
      <c r="Y67" s="29">
        <f>+R11</f>
        <v>18.80833333333333</v>
      </c>
      <c r="Z67" s="30">
        <f>+R$45</f>
        <v>0.17256870459313195</v>
      </c>
      <c r="AA67" s="38">
        <f>+R12</f>
        <v>9.911249999999999</v>
      </c>
      <c r="AB67" s="35">
        <f>+R$46</f>
        <v>0.17284270652255071</v>
      </c>
      <c r="AC67" s="29">
        <f>+R13</f>
        <v>6.7166666666666659</v>
      </c>
      <c r="AD67" s="30">
        <f>+R$47</f>
        <v>0.19253572705514743</v>
      </c>
      <c r="AE67" s="38">
        <f>+R14</f>
        <v>9.4881578947368403</v>
      </c>
      <c r="AF67" s="35">
        <f>+R$48</f>
        <v>0.17065332302360423</v>
      </c>
      <c r="AG67" s="29">
        <f>+R15</f>
        <v>11.230263157894736</v>
      </c>
      <c r="AH67" s="30">
        <f>+R$49</f>
        <v>0.16749679716696472</v>
      </c>
      <c r="AI67" s="52">
        <f>+R16</f>
        <v>8.7848888888888883</v>
      </c>
      <c r="AJ67" s="138">
        <f>+R50</f>
        <v>0.13908142251171854</v>
      </c>
      <c r="AK67" s="52"/>
      <c r="AL67" s="138"/>
      <c r="AM67" s="43">
        <f t="shared" si="17"/>
        <v>-0.21774861680661331</v>
      </c>
      <c r="AN67" s="35">
        <f t="shared" si="13"/>
        <v>0.15089491745726563</v>
      </c>
      <c r="AO67" s="88" t="s">
        <v>9</v>
      </c>
      <c r="AP67" s="139">
        <v>9.5</v>
      </c>
      <c r="AQ67" s="139">
        <v>63.04999999999999</v>
      </c>
      <c r="AR67" s="7">
        <f t="shared" si="14"/>
        <v>0.15067406819984142</v>
      </c>
      <c r="AS67" s="139">
        <v>9.1</v>
      </c>
      <c r="AT67" s="139">
        <v>11.29802467814754</v>
      </c>
      <c r="AU67" s="139">
        <v>9.6108113472823007</v>
      </c>
      <c r="AV67" s="139">
        <v>8.6</v>
      </c>
      <c r="AW67" s="139">
        <v>66.56</v>
      </c>
      <c r="AX67" s="139">
        <v>64.900000000000006</v>
      </c>
      <c r="AY67" s="139"/>
      <c r="AZ67" s="7"/>
      <c r="BA67" s="7">
        <f t="shared" si="10"/>
        <v>0.16974195730389932</v>
      </c>
      <c r="BB67" s="7">
        <f t="shared" si="11"/>
        <v>0.14808646143732357</v>
      </c>
      <c r="BC67" s="7"/>
      <c r="BD67" s="54">
        <f t="shared" si="15"/>
        <v>6.7166666666666659</v>
      </c>
      <c r="BE67" s="143">
        <f t="shared" si="16"/>
        <v>18.80833333333333</v>
      </c>
    </row>
    <row r="68" spans="1:57" x14ac:dyDescent="0.35">
      <c r="A68" s="19" t="str">
        <f t="shared" si="1"/>
        <v>512018</v>
      </c>
      <c r="B68" s="19" t="str">
        <f t="shared" si="2"/>
        <v>122018</v>
      </c>
      <c r="C68" s="19" t="str">
        <f t="shared" si="7"/>
        <v>22019</v>
      </c>
      <c r="D68" s="20" t="str">
        <f t="shared" si="3"/>
        <v>12H2</v>
      </c>
      <c r="E68" s="4">
        <v>43455</v>
      </c>
      <c r="F68">
        <v>9.1</v>
      </c>
      <c r="G68" s="6">
        <v>53.82</v>
      </c>
      <c r="H68" s="7">
        <f t="shared" si="4"/>
        <v>0.16908212560386474</v>
      </c>
      <c r="I68" s="75">
        <f t="shared" si="5"/>
        <v>0.13115729153231853</v>
      </c>
      <c r="J68" s="75">
        <f t="shared" si="6"/>
        <v>0.12690414694026622</v>
      </c>
      <c r="P68" s="40" t="s">
        <v>8</v>
      </c>
      <c r="Q68" s="31">
        <f>+S7</f>
        <v>7.2685000000000004</v>
      </c>
      <c r="R68" s="32">
        <f>+S41</f>
        <v>9.9017796368066457E-2</v>
      </c>
      <c r="S68" s="39">
        <f>+S8</f>
        <v>10.247499999999999</v>
      </c>
      <c r="T68" s="37">
        <f>+S42</f>
        <v>0.10318720779926471</v>
      </c>
      <c r="U68" s="31">
        <f>+S9</f>
        <v>14.774999999999999</v>
      </c>
      <c r="V68" s="32">
        <f>+S43</f>
        <v>0.13010047501777577</v>
      </c>
      <c r="W68" s="39">
        <f>+S10</f>
        <v>19.139285714285712</v>
      </c>
      <c r="X68" s="37">
        <f>+S44</f>
        <v>0.16665979330407321</v>
      </c>
      <c r="Y68" s="31">
        <f>+S11</f>
        <v>19.419047619047621</v>
      </c>
      <c r="Z68" s="32">
        <f>+S$45</f>
        <v>0.18051513377647821</v>
      </c>
      <c r="AA68" s="39">
        <f>+S12</f>
        <v>7.4357142857142859</v>
      </c>
      <c r="AB68" s="37">
        <f>+S$46</f>
        <v>0.14223768017127161</v>
      </c>
      <c r="AC68" s="31">
        <f>+S13</f>
        <v>5.3394736842105255</v>
      </c>
      <c r="AD68" s="32">
        <f>+S$47</f>
        <v>0.16757121735268127</v>
      </c>
      <c r="AE68" s="39">
        <f>+S14</f>
        <v>7.65</v>
      </c>
      <c r="AF68" s="37">
        <f>+S$48</f>
        <v>0.13757368796728284</v>
      </c>
      <c r="AG68" s="31">
        <f>+S15</f>
        <v>10.451086956521738</v>
      </c>
      <c r="AH68" s="32">
        <f>+S$49</f>
        <v>0.15494332290901047</v>
      </c>
      <c r="AI68" s="70">
        <f>+S16</f>
        <v>7.277952380952379</v>
      </c>
      <c r="AJ68" s="146">
        <f>+S50</f>
        <v>0.11723830224604466</v>
      </c>
      <c r="AK68" s="70"/>
      <c r="AL68" s="146"/>
      <c r="AM68" s="43">
        <f t="shared" si="17"/>
        <v>-0.30361766089691222</v>
      </c>
      <c r="AN68" s="35">
        <f t="shared" si="13"/>
        <v>0.13990446169119491</v>
      </c>
      <c r="AO68" s="88" t="s">
        <v>8</v>
      </c>
      <c r="AP68" s="139">
        <v>7.8</v>
      </c>
      <c r="AQ68" s="139">
        <v>63.04999999999999</v>
      </c>
      <c r="AR68" s="7">
        <f t="shared" si="14"/>
        <v>0.12371134020618559</v>
      </c>
      <c r="AS68" s="139">
        <v>8.9</v>
      </c>
      <c r="AT68" s="139">
        <v>9.4390246781475504</v>
      </c>
      <c r="AU68" s="139">
        <v>9.2331604601915007</v>
      </c>
      <c r="AV68" s="139">
        <v>8</v>
      </c>
      <c r="AW68" s="139">
        <v>66.459999999999994</v>
      </c>
      <c r="AX68" s="139">
        <v>64.900000000000006</v>
      </c>
      <c r="AY68" s="139"/>
      <c r="AZ68" s="7"/>
      <c r="BA68" s="7">
        <f t="shared" si="10"/>
        <v>0.14202564968624062</v>
      </c>
      <c r="BB68" s="7">
        <f t="shared" si="11"/>
        <v>0.14226749553453774</v>
      </c>
      <c r="BC68" s="7"/>
      <c r="BD68" s="54">
        <f t="shared" si="15"/>
        <v>5.3394736842105255</v>
      </c>
      <c r="BE68" s="143">
        <f t="shared" si="16"/>
        <v>19.419047619047621</v>
      </c>
    </row>
    <row r="69" spans="1:57" x14ac:dyDescent="0.35">
      <c r="A69" s="19" t="str">
        <f t="shared" si="1"/>
        <v>512018</v>
      </c>
      <c r="B69" s="19" t="str">
        <f t="shared" si="2"/>
        <v>122018</v>
      </c>
      <c r="C69" s="19" t="str">
        <f t="shared" si="7"/>
        <v>22019</v>
      </c>
      <c r="D69" s="20" t="str">
        <f t="shared" si="3"/>
        <v>12H2</v>
      </c>
      <c r="E69" s="4">
        <v>43454</v>
      </c>
      <c r="F69">
        <v>9.15</v>
      </c>
      <c r="G69" s="6">
        <v>54.35</v>
      </c>
      <c r="H69" s="7">
        <f t="shared" si="4"/>
        <v>0.16835326586936522</v>
      </c>
      <c r="I69" s="75">
        <f t="shared" si="5"/>
        <v>0.13115729153231853</v>
      </c>
      <c r="J69" s="75">
        <f t="shared" si="6"/>
        <v>0.12690414694026622</v>
      </c>
      <c r="O69" s="1"/>
      <c r="P69" s="66" t="s">
        <v>67</v>
      </c>
      <c r="Q69" s="132">
        <f t="shared" ref="Q69:AJ69" si="18">AVERAGE(Q57:Q68)</f>
        <v>5.4783742784992775</v>
      </c>
      <c r="R69" s="65">
        <f t="shared" si="18"/>
        <v>8.3335496799258835E-2</v>
      </c>
      <c r="S69" s="132">
        <f t="shared" si="18"/>
        <v>8.0531942071086835</v>
      </c>
      <c r="T69" s="65">
        <f t="shared" si="18"/>
        <v>9.5971496242505963E-2</v>
      </c>
      <c r="U69" s="132">
        <f t="shared" si="18"/>
        <v>14.582631027227707</v>
      </c>
      <c r="V69" s="65">
        <f t="shared" si="18"/>
        <v>0.12999642500102707</v>
      </c>
      <c r="W69" s="132">
        <f t="shared" si="18"/>
        <v>15.562760191197688</v>
      </c>
      <c r="X69" s="65">
        <f t="shared" si="18"/>
        <v>0.13988508985425641</v>
      </c>
      <c r="Y69" s="132">
        <f t="shared" si="18"/>
        <v>16.63265571083506</v>
      </c>
      <c r="Z69" s="65">
        <f t="shared" si="18"/>
        <v>0.15406744886171761</v>
      </c>
      <c r="AA69" s="132">
        <f t="shared" si="18"/>
        <v>12.512814256284651</v>
      </c>
      <c r="AB69" s="65">
        <f t="shared" si="18"/>
        <v>0.13741560642225156</v>
      </c>
      <c r="AC69" s="132">
        <f t="shared" si="18"/>
        <v>7.1472341839447102</v>
      </c>
      <c r="AD69" s="65">
        <f t="shared" si="18"/>
        <v>0.14460689615849079</v>
      </c>
      <c r="AE69" s="132">
        <f t="shared" si="18"/>
        <v>6.0451059384297379</v>
      </c>
      <c r="AF69" s="65">
        <f t="shared" si="18"/>
        <v>0.12500254428970817</v>
      </c>
      <c r="AG69" s="132">
        <f t="shared" si="18"/>
        <v>7.4502537274097627</v>
      </c>
      <c r="AH69" s="65">
        <f t="shared" si="18"/>
        <v>0.13001725104366554</v>
      </c>
      <c r="AI69" s="132">
        <f t="shared" si="18"/>
        <v>9.3420061106047942</v>
      </c>
      <c r="AJ69" s="65">
        <f t="shared" si="18"/>
        <v>0.13115729153231853</v>
      </c>
      <c r="AK69" s="132">
        <f t="shared" ref="AK69:AL69" si="19">AVERAGE(AK57:AK68)</f>
        <v>5.9469999999999992</v>
      </c>
      <c r="AL69" s="65">
        <f t="shared" si="19"/>
        <v>8.9694586561398823E-2</v>
      </c>
      <c r="AM69" s="64"/>
      <c r="AN69" s="67">
        <f>AVERAGE(AN57:AN68)</f>
        <v>0.12690414694026622</v>
      </c>
      <c r="AP69" s="54">
        <f>AVERAGE(AP57:AP68)</f>
        <v>7.604166666666667</v>
      </c>
      <c r="AQ69" s="54">
        <f>AVERAGE(AQ57:AQ68)</f>
        <v>63.049999999999983</v>
      </c>
      <c r="AR69" s="7">
        <f t="shared" si="14"/>
        <v>0.12060533967750467</v>
      </c>
      <c r="AS69" s="54">
        <f>AVERAGE(AS57:AS68)</f>
        <v>7.8537500000000007</v>
      </c>
      <c r="AT69" s="54">
        <f>AVERAGE(AT57:AT68)</f>
        <v>8.6059704468326554</v>
      </c>
      <c r="AU69" s="54">
        <f t="shared" ref="AU69:AZ69" si="20">AVERAGE(AU57:AU68)</f>
        <v>8.1125545375684442</v>
      </c>
      <c r="AV69" s="54">
        <f t="shared" si="20"/>
        <v>8.3666666666666671</v>
      </c>
      <c r="AW69" s="54">
        <f t="shared" si="20"/>
        <v>67.079166666666666</v>
      </c>
      <c r="AX69" s="54">
        <f t="shared" si="20"/>
        <v>67.45</v>
      </c>
      <c r="AY69" s="54"/>
      <c r="AZ69" s="54" t="e">
        <f t="shared" si="20"/>
        <v>#DIV/0!</v>
      </c>
      <c r="BA69" s="7">
        <f t="shared" si="10"/>
        <v>0.12829572689234345</v>
      </c>
      <c r="BB69" s="7">
        <f t="shared" si="11"/>
        <v>0.12027508580531422</v>
      </c>
      <c r="BC69" s="54"/>
      <c r="BD69" s="54">
        <f t="shared" si="15"/>
        <v>6.0451059384297379</v>
      </c>
      <c r="BE69" s="143">
        <f t="shared" si="16"/>
        <v>16.63265571083506</v>
      </c>
    </row>
    <row r="70" spans="1:57" x14ac:dyDescent="0.35">
      <c r="A70" s="19" t="str">
        <f t="shared" si="1"/>
        <v>512018</v>
      </c>
      <c r="B70" s="19" t="str">
        <f t="shared" si="2"/>
        <v>122018</v>
      </c>
      <c r="C70" s="19" t="str">
        <f t="shared" si="7"/>
        <v>22019</v>
      </c>
      <c r="D70" s="20" t="str">
        <f t="shared" si="3"/>
        <v>12H2</v>
      </c>
      <c r="E70" s="4">
        <v>43453</v>
      </c>
      <c r="F70">
        <v>9.1</v>
      </c>
      <c r="G70" s="6">
        <v>57.24</v>
      </c>
      <c r="H70" s="7">
        <f t="shared" si="4"/>
        <v>0.15897973445143254</v>
      </c>
      <c r="I70" s="75">
        <f t="shared" si="5"/>
        <v>0.13115729153231853</v>
      </c>
      <c r="J70" s="75">
        <f t="shared" si="6"/>
        <v>0.12690414694026622</v>
      </c>
      <c r="O70" s="1"/>
      <c r="Q70" s="100" t="s">
        <v>58</v>
      </c>
      <c r="R70" s="101" t="s">
        <v>60</v>
      </c>
      <c r="S70" s="100" t="s">
        <v>58</v>
      </c>
      <c r="T70" s="101" t="s">
        <v>60</v>
      </c>
      <c r="U70" s="100" t="s">
        <v>58</v>
      </c>
      <c r="V70" s="101" t="s">
        <v>60</v>
      </c>
      <c r="W70" s="100" t="s">
        <v>58</v>
      </c>
      <c r="X70" s="101" t="s">
        <v>60</v>
      </c>
      <c r="Y70" s="100" t="s">
        <v>58</v>
      </c>
      <c r="Z70" s="101" t="s">
        <v>60</v>
      </c>
      <c r="AA70" s="100" t="s">
        <v>58</v>
      </c>
      <c r="AB70" s="101" t="s">
        <v>60</v>
      </c>
      <c r="AC70" s="100" t="s">
        <v>58</v>
      </c>
      <c r="AD70" s="101" t="s">
        <v>60</v>
      </c>
      <c r="AE70" s="100" t="s">
        <v>58</v>
      </c>
      <c r="AF70" s="101" t="s">
        <v>60</v>
      </c>
      <c r="AG70" s="100" t="s">
        <v>58</v>
      </c>
      <c r="AH70" s="101" t="s">
        <v>60</v>
      </c>
      <c r="AI70" s="100" t="s">
        <v>58</v>
      </c>
      <c r="AJ70" s="101" t="s">
        <v>60</v>
      </c>
      <c r="AK70" s="100"/>
      <c r="AL70" s="101"/>
      <c r="AM70" s="100" t="s">
        <v>58</v>
      </c>
      <c r="AN70" s="101" t="s">
        <v>60</v>
      </c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</row>
    <row r="71" spans="1:57" x14ac:dyDescent="0.35">
      <c r="A71" s="19" t="str">
        <f t="shared" si="1"/>
        <v>512018</v>
      </c>
      <c r="B71" s="19" t="str">
        <f t="shared" si="2"/>
        <v>122018</v>
      </c>
      <c r="C71" s="19" t="str">
        <f t="shared" si="7"/>
        <v>22019</v>
      </c>
      <c r="D71" s="20" t="str">
        <f t="shared" si="3"/>
        <v>12H2</v>
      </c>
      <c r="E71" s="4">
        <v>43452</v>
      </c>
      <c r="F71">
        <v>9.1</v>
      </c>
      <c r="G71" s="6">
        <v>56.26</v>
      </c>
      <c r="H71" s="7">
        <f t="shared" si="4"/>
        <v>0.16174902239601849</v>
      </c>
      <c r="I71" s="75">
        <f t="shared" si="5"/>
        <v>0.13115729153231853</v>
      </c>
      <c r="J71" s="75">
        <f t="shared" si="6"/>
        <v>0.12690414694026622</v>
      </c>
      <c r="O71" s="33"/>
      <c r="P71" s="102" t="s">
        <v>84</v>
      </c>
      <c r="Q71" s="90">
        <f>+Q66</f>
        <v>7.1452380952380947</v>
      </c>
      <c r="R71" s="103">
        <f t="shared" ref="R71:T71" si="21">+R66</f>
        <v>9.3604475646758931E-2</v>
      </c>
      <c r="S71" s="90">
        <f t="shared" si="21"/>
        <v>9.6392857142857142</v>
      </c>
      <c r="T71" s="103">
        <f t="shared" si="21"/>
        <v>0.10940642501556967</v>
      </c>
      <c r="U71" s="90">
        <f t="shared" ref="U71:AN71" si="22">+U66</f>
        <v>17.254545454545458</v>
      </c>
      <c r="V71" s="103">
        <f t="shared" si="22"/>
        <v>0.15900628661452809</v>
      </c>
      <c r="W71" s="90">
        <f t="shared" si="22"/>
        <v>15.629761904761907</v>
      </c>
      <c r="X71" s="103">
        <f t="shared" si="22"/>
        <v>0.14271123532590224</v>
      </c>
      <c r="Y71" s="90">
        <f t="shared" si="22"/>
        <v>18.9575</v>
      </c>
      <c r="Z71" s="103">
        <f t="shared" si="22"/>
        <v>0.17214054203324164</v>
      </c>
      <c r="AA71" s="90">
        <f t="shared" si="22"/>
        <v>10.061904761904763</v>
      </c>
      <c r="AB71" s="103">
        <f t="shared" si="22"/>
        <v>0.14092798972097415</v>
      </c>
      <c r="AC71" s="90">
        <f t="shared" si="22"/>
        <v>7.3965909090909072</v>
      </c>
      <c r="AD71" s="103">
        <f t="shared" si="22"/>
        <v>0.17343643533371977</v>
      </c>
      <c r="AE71" s="90">
        <f t="shared" si="22"/>
        <v>7.8545454545454563</v>
      </c>
      <c r="AF71" s="103">
        <f t="shared" si="22"/>
        <v>0.15322269655718324</v>
      </c>
      <c r="AG71" s="90">
        <f t="shared" si="22"/>
        <v>9.9670454545454561</v>
      </c>
      <c r="AH71" s="103">
        <f t="shared" si="22"/>
        <v>0.15815699232700581</v>
      </c>
      <c r="AI71" s="90">
        <f t="shared" si="22"/>
        <v>9.5022857142857138</v>
      </c>
      <c r="AJ71" s="103">
        <f t="shared" si="22"/>
        <v>0.15495068870516787</v>
      </c>
      <c r="AK71" s="90"/>
      <c r="AL71" s="103"/>
      <c r="AM71" s="90">
        <f t="shared" si="22"/>
        <v>-4.6629639884685117E-2</v>
      </c>
      <c r="AN71" s="104">
        <f t="shared" si="22"/>
        <v>0.14575637672800515</v>
      </c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</row>
    <row r="72" spans="1:57" x14ac:dyDescent="0.35">
      <c r="A72" s="19" t="str">
        <f t="shared" si="1"/>
        <v>512018</v>
      </c>
      <c r="B72" s="19" t="str">
        <f t="shared" si="2"/>
        <v>122018</v>
      </c>
      <c r="C72" s="19" t="str">
        <f t="shared" si="7"/>
        <v>22019</v>
      </c>
      <c r="D72" s="20" t="str">
        <f t="shared" si="3"/>
        <v>12H2</v>
      </c>
      <c r="E72" s="4">
        <v>43451</v>
      </c>
      <c r="F72">
        <v>9.0500000000000007</v>
      </c>
      <c r="G72" s="6">
        <v>59.61</v>
      </c>
      <c r="H72" s="7">
        <f t="shared" si="4"/>
        <v>0.15182016440194598</v>
      </c>
      <c r="I72" s="75">
        <f t="shared" si="5"/>
        <v>0.13115729153231853</v>
      </c>
      <c r="J72" s="75">
        <f t="shared" si="6"/>
        <v>0.12690414694026622</v>
      </c>
      <c r="O72" s="78"/>
      <c r="P72" s="76" t="s">
        <v>85</v>
      </c>
      <c r="Q72" s="80">
        <f>+Q60</f>
        <v>3.9592857142857141</v>
      </c>
      <c r="R72" s="105">
        <f t="shared" ref="R72:T72" si="23">+R60</f>
        <v>6.0803446776173962E-2</v>
      </c>
      <c r="S72" s="80">
        <f t="shared" si="23"/>
        <v>6.3957142857142859</v>
      </c>
      <c r="T72" s="105">
        <f t="shared" si="23"/>
        <v>8.7066513909887788E-2</v>
      </c>
      <c r="U72" s="80">
        <f t="shared" ref="U72:AN72" si="24">+U60</f>
        <v>13.657954545454544</v>
      </c>
      <c r="V72" s="105">
        <f t="shared" si="24"/>
        <v>0.11843835537399382</v>
      </c>
      <c r="W72" s="80">
        <f t="shared" si="24"/>
        <v>18</v>
      </c>
      <c r="X72" s="105">
        <f t="shared" si="24"/>
        <v>0.17523667582916944</v>
      </c>
      <c r="Y72" s="80">
        <f t="shared" si="24"/>
        <v>14.484523809523807</v>
      </c>
      <c r="Z72" s="105">
        <f t="shared" si="24"/>
        <v>0.14011266004681205</v>
      </c>
      <c r="AA72" s="80">
        <f t="shared" si="24"/>
        <v>12.951190476190478</v>
      </c>
      <c r="AB72" s="105">
        <f t="shared" si="24"/>
        <v>0.11781651550194387</v>
      </c>
      <c r="AC72" s="80">
        <f t="shared" si="24"/>
        <v>7.6150000000000002</v>
      </c>
      <c r="AD72" s="105">
        <f t="shared" si="24"/>
        <v>0.1184560711570191</v>
      </c>
      <c r="AE72" s="80">
        <f t="shared" si="24"/>
        <v>4.8326086956521737</v>
      </c>
      <c r="AF72" s="105">
        <f t="shared" si="24"/>
        <v>9.7029901957628631E-2</v>
      </c>
      <c r="AG72" s="80">
        <f t="shared" si="24"/>
        <v>5.4815217391304341</v>
      </c>
      <c r="AH72" s="105">
        <f t="shared" si="24"/>
        <v>0.10837900783965018</v>
      </c>
      <c r="AI72" s="80">
        <f t="shared" si="24"/>
        <v>9.6166666666666689</v>
      </c>
      <c r="AJ72" s="105">
        <f t="shared" si="24"/>
        <v>0.12459613895850971</v>
      </c>
      <c r="AK72" s="80"/>
      <c r="AL72" s="105"/>
      <c r="AM72" s="80">
        <f t="shared" si="24"/>
        <v>0.75437900720470685</v>
      </c>
      <c r="AN72" s="106">
        <f t="shared" si="24"/>
        <v>0.11479352873507884</v>
      </c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54"/>
      <c r="BE72" s="54"/>
    </row>
    <row r="73" spans="1:57" x14ac:dyDescent="0.35">
      <c r="A73" s="19" t="str">
        <f t="shared" si="1"/>
        <v>502018</v>
      </c>
      <c r="B73" s="19" t="str">
        <f t="shared" si="2"/>
        <v>122018</v>
      </c>
      <c r="C73" s="19" t="str">
        <f t="shared" si="7"/>
        <v>12019</v>
      </c>
      <c r="D73" s="20" t="str">
        <f t="shared" si="3"/>
        <v>12H1</v>
      </c>
      <c r="E73" s="4">
        <v>43448</v>
      </c>
      <c r="F73">
        <v>8.8249999999999993</v>
      </c>
      <c r="G73" s="6">
        <v>60.28</v>
      </c>
      <c r="H73" s="7">
        <f t="shared" si="4"/>
        <v>0.14640013271400132</v>
      </c>
      <c r="I73" s="75">
        <f t="shared" si="5"/>
        <v>0.13115729153231853</v>
      </c>
      <c r="J73" s="75">
        <f t="shared" si="6"/>
        <v>0.12690414694026622</v>
      </c>
      <c r="O73" s="107"/>
      <c r="P73" s="77" t="s">
        <v>75</v>
      </c>
      <c r="Q73" s="108">
        <f>+Q71-Q72</f>
        <v>3.1859523809523806</v>
      </c>
      <c r="R73" s="109">
        <f t="shared" ref="R73:T73" si="25">+R71-R72</f>
        <v>3.2801028870584968E-2</v>
      </c>
      <c r="S73" s="108">
        <f t="shared" si="25"/>
        <v>3.2435714285714283</v>
      </c>
      <c r="T73" s="109">
        <f t="shared" si="25"/>
        <v>2.2339911105681884E-2</v>
      </c>
      <c r="U73" s="108">
        <f t="shared" ref="U73" si="26">+U71-U72</f>
        <v>3.5965909090909136</v>
      </c>
      <c r="V73" s="109">
        <f t="shared" ref="V73:W73" si="27">+V71-V72</f>
        <v>4.0567931240534275E-2</v>
      </c>
      <c r="W73" s="108">
        <f t="shared" si="27"/>
        <v>-2.3702380952380935</v>
      </c>
      <c r="X73" s="109">
        <f t="shared" ref="X73" si="28">+X71-X72</f>
        <v>-3.2525440503267194E-2</v>
      </c>
      <c r="Y73" s="108">
        <f t="shared" ref="Y73:Z73" si="29">+Y71-Y72</f>
        <v>4.4729761904761922</v>
      </c>
      <c r="Z73" s="109">
        <f t="shared" si="29"/>
        <v>3.2027881986429585E-2</v>
      </c>
      <c r="AA73" s="108">
        <f t="shared" ref="AA73" si="30">+AA71-AA72</f>
        <v>-2.8892857142857142</v>
      </c>
      <c r="AB73" s="109">
        <f t="shared" ref="AB73:AC73" si="31">+AB71-AB72</f>
        <v>2.3111474219030273E-2</v>
      </c>
      <c r="AC73" s="108">
        <f t="shared" si="31"/>
        <v>-0.218409090909093</v>
      </c>
      <c r="AD73" s="109">
        <f t="shared" ref="AD73" si="32">+AD71-AD72</f>
        <v>5.4980364176700672E-2</v>
      </c>
      <c r="AE73" s="108">
        <f t="shared" ref="AE73:AF73" si="33">+AE71-AE72</f>
        <v>3.0219367588932826</v>
      </c>
      <c r="AF73" s="109">
        <f t="shared" si="33"/>
        <v>5.6192794599554605E-2</v>
      </c>
      <c r="AG73" s="108">
        <f t="shared" ref="AG73" si="34">+AG71-AG72</f>
        <v>4.485523715415022</v>
      </c>
      <c r="AH73" s="109">
        <f t="shared" ref="AH73:AI73" si="35">+AH71-AH72</f>
        <v>4.9777984487355625E-2</v>
      </c>
      <c r="AI73" s="108">
        <f t="shared" si="35"/>
        <v>-0.11438095238095514</v>
      </c>
      <c r="AJ73" s="109">
        <f t="shared" ref="AJ73" si="36">+AJ71-AJ72</f>
        <v>3.035454974665816E-2</v>
      </c>
      <c r="AK73" s="108"/>
      <c r="AL73" s="109"/>
      <c r="AM73" s="108">
        <f t="shared" ref="AM73:AN73" si="37">+AM71-AM72</f>
        <v>-0.80100864708939201</v>
      </c>
      <c r="AN73" s="110">
        <f t="shared" si="37"/>
        <v>3.0962847992926312E-2</v>
      </c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54"/>
      <c r="BB73" s="54"/>
      <c r="BC73" s="54"/>
      <c r="BD73" s="54"/>
      <c r="BE73" s="54"/>
    </row>
    <row r="74" spans="1:57" x14ac:dyDescent="0.35">
      <c r="A74" s="19" t="str">
        <f t="shared" ref="A74:A137" si="38">_xlfn.ISOWEEKNUM(E74)&amp;YEAR(E74)</f>
        <v>502018</v>
      </c>
      <c r="B74" s="19" t="str">
        <f t="shared" ref="B74:B137" si="39">MONTH(E74)&amp;YEAR(E74)</f>
        <v>122018</v>
      </c>
      <c r="C74" s="19" t="str">
        <f t="shared" si="7"/>
        <v>12019</v>
      </c>
      <c r="D74" s="20" t="str">
        <f t="shared" ref="D74:D137" si="40">IF(DAY(E74)&gt;15,(MONTH(E74))&amp;"H2",(MONTH(E74))&amp;"H1")</f>
        <v>12H1</v>
      </c>
      <c r="E74" s="4">
        <v>43447</v>
      </c>
      <c r="F74">
        <v>8.625</v>
      </c>
      <c r="G74" s="6">
        <v>61.45</v>
      </c>
      <c r="H74" s="7">
        <f t="shared" ref="H74:H137" si="41">+F74/G74</f>
        <v>0.14035801464605369</v>
      </c>
      <c r="I74" s="75">
        <f t="shared" ref="I74:I137" si="42">_xlfn.IFS(AND(E74&lt;=$Q$122,E74&gt;=$P$122),$S$122,AND(E74&lt;=$Q$121,E74&gt;=$P$121),$S$121,AND(E74&lt;=$Q$120,E74&gt;=$P$120),$S$120,AND(E74&lt;=$Q$119,E74&gt;=$P$119),$S$119,AND(E74&lt;=$Q$118,E74&gt;=$P$118),$S$118,AND(E74&lt;=$Q$117,E74&gt;=$P$117),$S$117,AND(E74&lt;=$Q$116,E74&gt;=$P$116),$S$116,AND(E74&lt;=$Q$115,E74&gt;=$P$115),$S$115,AND(E74&lt;=$Q$114,E74&gt;=$P$114),$S$114,AND(E74&lt;=$Q$113,E74&gt;=$P$113),$S$113,AND(E74&lt;=$Q$112,E74&gt;=$P$112),$S$112)</f>
        <v>0.13115729153231853</v>
      </c>
      <c r="J74" s="75">
        <f t="shared" ref="J74:J137" si="43">+$AN$69</f>
        <v>0.12690414694026622</v>
      </c>
      <c r="O74" s="78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111"/>
      <c r="AB74" s="111"/>
      <c r="AC74" s="79"/>
      <c r="AD74" s="79"/>
      <c r="AE74" s="79"/>
      <c r="AF74" s="80"/>
      <c r="AG74" s="80"/>
      <c r="AH74" s="80"/>
      <c r="AI74" s="80"/>
      <c r="AJ74" s="80"/>
      <c r="AK74" s="80"/>
      <c r="AL74" s="80"/>
      <c r="AM74" s="80"/>
      <c r="AN74" s="112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</row>
    <row r="75" spans="1:57" x14ac:dyDescent="0.35">
      <c r="A75" s="19" t="str">
        <f t="shared" si="38"/>
        <v>502018</v>
      </c>
      <c r="B75" s="19" t="str">
        <f t="shared" si="39"/>
        <v>122018</v>
      </c>
      <c r="C75" s="19" t="str">
        <f t="shared" ref="C75:C138" si="44">(VLOOKUP(D75,$M$2:$N$25,2,0)&amp;(YEAR(E75+46)))</f>
        <v>12019</v>
      </c>
      <c r="D75" s="20" t="str">
        <f t="shared" si="40"/>
        <v>12H1</v>
      </c>
      <c r="E75" s="4">
        <v>43446</v>
      </c>
      <c r="F75">
        <v>8.625</v>
      </c>
      <c r="G75" s="6">
        <v>60.15</v>
      </c>
      <c r="H75" s="7">
        <f t="shared" si="41"/>
        <v>0.14339152119700749</v>
      </c>
      <c r="I75" s="75">
        <f t="shared" si="42"/>
        <v>0.13115729153231853</v>
      </c>
      <c r="J75" s="75">
        <f t="shared" si="43"/>
        <v>0.12690414694026622</v>
      </c>
      <c r="O75" s="113"/>
      <c r="P75" s="79"/>
      <c r="Q75" s="114" t="s">
        <v>82</v>
      </c>
      <c r="R75" s="114" t="s">
        <v>77</v>
      </c>
      <c r="S75" s="114" t="s">
        <v>82</v>
      </c>
      <c r="T75" s="114" t="s">
        <v>77</v>
      </c>
      <c r="U75" s="114" t="s">
        <v>82</v>
      </c>
      <c r="V75" s="114" t="s">
        <v>77</v>
      </c>
      <c r="W75" s="114" t="s">
        <v>82</v>
      </c>
      <c r="X75" s="114" t="s">
        <v>77</v>
      </c>
      <c r="Y75" s="114" t="s">
        <v>82</v>
      </c>
      <c r="Z75" s="114" t="s">
        <v>77</v>
      </c>
      <c r="AA75" s="114" t="s">
        <v>82</v>
      </c>
      <c r="AB75" s="114" t="s">
        <v>77</v>
      </c>
      <c r="AC75" s="114" t="s">
        <v>82</v>
      </c>
      <c r="AD75" s="114" t="s">
        <v>77</v>
      </c>
      <c r="AE75" s="114" t="s">
        <v>82</v>
      </c>
      <c r="AF75" s="114" t="s">
        <v>77</v>
      </c>
      <c r="AG75" s="114" t="s">
        <v>82</v>
      </c>
      <c r="AH75" s="114" t="s">
        <v>77</v>
      </c>
      <c r="AI75" s="114" t="s">
        <v>82</v>
      </c>
      <c r="AJ75" s="114" t="s">
        <v>77</v>
      </c>
      <c r="AK75" s="114"/>
      <c r="AL75" s="114"/>
      <c r="AM75" s="115"/>
      <c r="AN75" s="116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</row>
    <row r="76" spans="1:57" x14ac:dyDescent="0.35">
      <c r="A76" s="19" t="str">
        <f t="shared" si="38"/>
        <v>502018</v>
      </c>
      <c r="B76" s="19" t="str">
        <f t="shared" si="39"/>
        <v>122018</v>
      </c>
      <c r="C76" s="19" t="str">
        <f t="shared" si="44"/>
        <v>12019</v>
      </c>
      <c r="D76" s="20" t="str">
        <f t="shared" si="40"/>
        <v>12H1</v>
      </c>
      <c r="E76" s="4">
        <v>43445</v>
      </c>
      <c r="F76">
        <v>8.625</v>
      </c>
      <c r="G76" s="6">
        <v>60.2</v>
      </c>
      <c r="H76" s="7">
        <f t="shared" si="41"/>
        <v>0.14327242524916942</v>
      </c>
      <c r="I76" s="75">
        <f t="shared" si="42"/>
        <v>0.13115729153231853</v>
      </c>
      <c r="J76" s="75">
        <f t="shared" si="43"/>
        <v>0.12690414694026622</v>
      </c>
      <c r="O76" s="113"/>
      <c r="P76" s="79" t="s">
        <v>58</v>
      </c>
      <c r="Q76" s="115">
        <f>MIN(Q57:Q68)</f>
        <v>3.9047619047619047</v>
      </c>
      <c r="R76" s="115">
        <f>MAX(Q57:Q68)</f>
        <v>7.4833333333333334</v>
      </c>
      <c r="S76" s="115">
        <f>MIN(S57:S68)</f>
        <v>5.5214285714285705</v>
      </c>
      <c r="T76" s="115">
        <f>MAX(S57:S68)</f>
        <v>10.247499999999999</v>
      </c>
      <c r="U76" s="115">
        <f>MIN(U57:U68)</f>
        <v>9.9612499999999997</v>
      </c>
      <c r="V76" s="115">
        <f>MAX(U57:U68)</f>
        <v>17.3825</v>
      </c>
      <c r="W76" s="115">
        <f>MIN(W57:W68)</f>
        <v>12.97142857142857</v>
      </c>
      <c r="X76" s="115">
        <f>MAX(W57:W68)</f>
        <v>19.139285714285712</v>
      </c>
      <c r="Y76" s="115">
        <f>MIN(Y57:Y68)</f>
        <v>14.484523809523807</v>
      </c>
      <c r="Z76" s="115">
        <f>MAX(Y57:Y68)</f>
        <v>19.419047619047621</v>
      </c>
      <c r="AA76" s="115">
        <f>MIN(AA57:AA68)</f>
        <v>7.4357142857142859</v>
      </c>
      <c r="AB76" s="115">
        <f>MAX(AA57:AA68)</f>
        <v>18.112500000000001</v>
      </c>
      <c r="AC76" s="115">
        <f>MIN(AC57:AC68)</f>
        <v>5.3394736842105255</v>
      </c>
      <c r="AD76" s="115">
        <f>MAX(AC57:AC68)</f>
        <v>8.0065789473684195</v>
      </c>
      <c r="AE76" s="115">
        <f>MIN(AE57:AE68)</f>
        <v>4.2409090909090912</v>
      </c>
      <c r="AF76" s="115">
        <f>MAX(AE57:AE68)</f>
        <v>9.4881578947368403</v>
      </c>
      <c r="AG76" s="115">
        <f>MIN(AG57:AG68)</f>
        <v>5.4450000000000003</v>
      </c>
      <c r="AH76" s="115">
        <f>MAX(AG57:AG68)</f>
        <v>11.230263157894736</v>
      </c>
      <c r="AI76" s="115">
        <f>MIN(AI57:AI68)</f>
        <v>7.1775000000000002</v>
      </c>
      <c r="AJ76" s="115">
        <f>MAX(AI57:AI68)</f>
        <v>11.45542857142857</v>
      </c>
      <c r="AK76" s="115"/>
      <c r="AL76" s="115"/>
      <c r="AM76" s="115"/>
      <c r="AN76" s="116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</row>
    <row r="77" spans="1:57" x14ac:dyDescent="0.35">
      <c r="A77" s="19" t="str">
        <f t="shared" si="38"/>
        <v>502018</v>
      </c>
      <c r="B77" s="19" t="str">
        <f t="shared" si="39"/>
        <v>122018</v>
      </c>
      <c r="C77" s="19" t="str">
        <f t="shared" si="44"/>
        <v>12019</v>
      </c>
      <c r="D77" s="20" t="str">
        <f t="shared" si="40"/>
        <v>12H1</v>
      </c>
      <c r="E77" s="4">
        <v>43444</v>
      </c>
      <c r="F77">
        <v>8.6750000000000007</v>
      </c>
      <c r="G77" s="6">
        <v>59.97</v>
      </c>
      <c r="H77" s="7">
        <f t="shared" si="41"/>
        <v>0.14465566116391532</v>
      </c>
      <c r="I77" s="75">
        <f t="shared" si="42"/>
        <v>0.13115729153231853</v>
      </c>
      <c r="J77" s="75">
        <f t="shared" si="43"/>
        <v>0.12690414694026622</v>
      </c>
      <c r="O77" s="117"/>
      <c r="P77" s="84" t="s">
        <v>83</v>
      </c>
      <c r="Q77" s="118">
        <f>VLOOKUP(Q76,$Q$57:$AO$68,23,0)</f>
        <v>0.40890365448504967</v>
      </c>
      <c r="R77" s="118">
        <f>VLOOKUP(R76,$Q$57:$AO$68,23,0)</f>
        <v>-0.21774861680661331</v>
      </c>
      <c r="S77" s="118">
        <f>VLOOKUP(S76,$S$57:$AO$68,21,0)</f>
        <v>0.40890365448504967</v>
      </c>
      <c r="T77" s="118">
        <f>VLOOKUP(T76,$S$57:$AO$68,21,0)</f>
        <v>-0.30361766089691222</v>
      </c>
      <c r="U77" s="118">
        <f>VLOOKUP(U76,$U$57:$AO$68,19,0)</f>
        <v>-0.29180194296458795</v>
      </c>
      <c r="V77" s="118">
        <f>VLOOKUP(V76,$U$57:$AO$68,19,0)</f>
        <v>0.14119044672689054</v>
      </c>
      <c r="W77" s="118">
        <f>VLOOKUP(W76,$W$57:$AO$68,17,0)</f>
        <v>0.81374183930499111</v>
      </c>
      <c r="X77" s="118">
        <f>VLOOKUP(X76,$W$57:$AO$68,17,0)</f>
        <v>-0.30361766089691222</v>
      </c>
      <c r="Y77" s="118">
        <f>VLOOKUP(Y76,$Y$57:$AO$68,15,0)</f>
        <v>0.75437900720470685</v>
      </c>
      <c r="Z77" s="118">
        <f>VLOOKUP(Z76,$Y$57:$AO$68,15,0)</f>
        <v>-0.30361766089691222</v>
      </c>
      <c r="AA77" s="118">
        <f>VLOOKUP(AA76,$AA$57:$AO$68,13,0)</f>
        <v>-0.30361766089691222</v>
      </c>
      <c r="AB77" s="118">
        <f>VLOOKUP(AB76,$AA$57:$AO$68,13,0)</f>
        <v>-0.29180194296458795</v>
      </c>
      <c r="AC77" s="118">
        <f>VLOOKUP(AC76,$AC$57:$AO$68,11,0)</f>
        <v>-0.30361766089691222</v>
      </c>
      <c r="AD77" s="118">
        <f>VLOOKUP(AD76,$AC$57:$AO$68,11,0)</f>
        <v>0.68168061958325599</v>
      </c>
      <c r="AE77" s="118">
        <f>VLOOKUP(AE76,$AE$57:$AO$68,9,0)</f>
        <v>0.31611001964636531</v>
      </c>
      <c r="AF77" s="118">
        <f>VLOOKUP(AF76,$AE$57:$AO$68,9,0)</f>
        <v>-0.21774861680661331</v>
      </c>
      <c r="AG77" s="118">
        <f>VLOOKUP(AG76,$AG$57:$AO$68,7,0)</f>
        <v>0.92011019283746542</v>
      </c>
      <c r="AH77" s="118">
        <f t="shared" ref="AH77" si="45">VLOOKUP(AH76,$AG$57:$AO$68,7,0)</f>
        <v>-0.21774861680661331</v>
      </c>
      <c r="AI77" s="118">
        <f>VLOOKUP(AI76,$AI$57:$AO$68,5,0)</f>
        <v>0.31611001964636531</v>
      </c>
      <c r="AJ77" s="118">
        <f>VLOOKUP(AJ76,$AI$57:$AO$68,5,0)</f>
        <v>0.81374183930499111</v>
      </c>
      <c r="AK77" s="118"/>
      <c r="AL77" s="118"/>
      <c r="AM77" s="119"/>
      <c r="AN77" s="120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4"/>
    </row>
    <row r="78" spans="1:57" x14ac:dyDescent="0.35">
      <c r="A78" s="19" t="str">
        <f t="shared" si="38"/>
        <v>492018</v>
      </c>
      <c r="B78" s="19" t="str">
        <f t="shared" si="39"/>
        <v>122018</v>
      </c>
      <c r="C78" s="19" t="str">
        <f t="shared" si="44"/>
        <v>12019</v>
      </c>
      <c r="D78" s="20" t="str">
        <f t="shared" si="40"/>
        <v>12H1</v>
      </c>
      <c r="E78" s="4">
        <v>43441</v>
      </c>
      <c r="F78">
        <v>8.7479999999999993</v>
      </c>
      <c r="G78" s="6">
        <v>61.67</v>
      </c>
      <c r="H78" s="7">
        <f t="shared" si="41"/>
        <v>0.1418517917950381</v>
      </c>
      <c r="I78" s="75">
        <f t="shared" si="42"/>
        <v>0.13115729153231853</v>
      </c>
      <c r="J78" s="75">
        <f t="shared" si="43"/>
        <v>0.12690414694026622</v>
      </c>
      <c r="S78" s="79"/>
      <c r="AA78" s="1"/>
      <c r="AB78" s="1"/>
      <c r="AF78" s="54"/>
      <c r="AG78" s="54"/>
      <c r="AH78" s="54"/>
      <c r="AI78" s="54"/>
      <c r="AJ78" s="54"/>
      <c r="AK78" s="54"/>
      <c r="AL78" s="54"/>
      <c r="AM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54"/>
      <c r="BB78" s="54"/>
      <c r="BC78" s="54"/>
      <c r="BD78" s="54"/>
      <c r="BE78" s="54"/>
    </row>
    <row r="79" spans="1:57" x14ac:dyDescent="0.35">
      <c r="A79" s="19" t="str">
        <f t="shared" si="38"/>
        <v>492018</v>
      </c>
      <c r="B79" s="19" t="str">
        <f t="shared" si="39"/>
        <v>122018</v>
      </c>
      <c r="C79" s="19" t="str">
        <f t="shared" si="44"/>
        <v>12019</v>
      </c>
      <c r="D79" s="20" t="str">
        <f t="shared" si="40"/>
        <v>12H1</v>
      </c>
      <c r="E79" s="4">
        <v>43440</v>
      </c>
      <c r="F79">
        <v>8.8060000000000009</v>
      </c>
      <c r="G79" s="6">
        <v>60.06</v>
      </c>
      <c r="H79" s="7">
        <f t="shared" si="41"/>
        <v>0.14662004662004663</v>
      </c>
      <c r="I79" s="75">
        <f t="shared" si="42"/>
        <v>0.13115729153231853</v>
      </c>
      <c r="J79" s="75">
        <f t="shared" si="43"/>
        <v>0.12690414694026622</v>
      </c>
      <c r="S79" s="79"/>
      <c r="AF79" s="54"/>
      <c r="AG79" s="54"/>
      <c r="AH79" s="54"/>
      <c r="AI79" s="54"/>
      <c r="AJ79" s="54"/>
      <c r="AK79" s="54"/>
      <c r="AL79" s="54"/>
      <c r="AM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/>
      <c r="BC79" s="54"/>
      <c r="BD79" s="54"/>
      <c r="BE79" s="54"/>
    </row>
    <row r="80" spans="1:57" ht="87" x14ac:dyDescent="0.35">
      <c r="A80" s="19" t="str">
        <f t="shared" si="38"/>
        <v>492018</v>
      </c>
      <c r="B80" s="19" t="str">
        <f t="shared" si="39"/>
        <v>122018</v>
      </c>
      <c r="C80" s="19" t="str">
        <f t="shared" si="44"/>
        <v>12019</v>
      </c>
      <c r="D80" s="20" t="str">
        <f t="shared" si="40"/>
        <v>12H1</v>
      </c>
      <c r="E80" s="4">
        <v>43439</v>
      </c>
      <c r="F80">
        <v>9.1189999999999998</v>
      </c>
      <c r="G80" s="6">
        <v>61.56</v>
      </c>
      <c r="H80" s="7">
        <f t="shared" si="41"/>
        <v>0.14813190383365821</v>
      </c>
      <c r="I80" s="75">
        <f t="shared" si="42"/>
        <v>0.13115729153231853</v>
      </c>
      <c r="J80" s="75">
        <f t="shared" si="43"/>
        <v>0.12690414694026622</v>
      </c>
      <c r="P80" s="121" t="s">
        <v>86</v>
      </c>
      <c r="Q80" s="122" t="str">
        <f>+P71</f>
        <v>Winter peak Jan</v>
      </c>
      <c r="R80" s="122" t="str">
        <f>+P72</f>
        <v>Summer peak Jul</v>
      </c>
      <c r="S80" s="122" t="s">
        <v>80</v>
      </c>
      <c r="T80" s="123" t="s">
        <v>87</v>
      </c>
      <c r="AF80" s="54"/>
      <c r="AG80" s="54"/>
      <c r="AH80" s="54"/>
      <c r="AI80" s="54"/>
      <c r="AJ80" s="54"/>
      <c r="AK80" s="54"/>
      <c r="AL80" s="54"/>
      <c r="AM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54"/>
      <c r="BB80" s="54"/>
      <c r="BC80" s="54"/>
      <c r="BD80" s="54"/>
      <c r="BE80" s="54"/>
    </row>
    <row r="81" spans="1:39" x14ac:dyDescent="0.35">
      <c r="A81" s="19" t="str">
        <f t="shared" si="38"/>
        <v>492018</v>
      </c>
      <c r="B81" s="19" t="str">
        <f t="shared" si="39"/>
        <v>122018</v>
      </c>
      <c r="C81" s="19" t="str">
        <f t="shared" si="44"/>
        <v>12019</v>
      </c>
      <c r="D81" s="20" t="str">
        <f t="shared" si="40"/>
        <v>12H1</v>
      </c>
      <c r="E81" s="4">
        <v>43438</v>
      </c>
      <c r="F81">
        <v>9.2750000000000004</v>
      </c>
      <c r="G81" s="6">
        <v>62.08</v>
      </c>
      <c r="H81" s="7">
        <f t="shared" si="41"/>
        <v>0.14940399484536082</v>
      </c>
      <c r="I81" s="75">
        <f t="shared" si="42"/>
        <v>0.13115729153231853</v>
      </c>
      <c r="J81" s="75">
        <f t="shared" si="43"/>
        <v>0.12690414694026622</v>
      </c>
      <c r="P81" s="28" t="str">
        <f>+Q55</f>
        <v>2009/10</v>
      </c>
      <c r="Q81" s="80">
        <f>+Q71</f>
        <v>7.1452380952380947</v>
      </c>
      <c r="R81" s="80">
        <f>+Q72</f>
        <v>3.9592857142857141</v>
      </c>
      <c r="S81" s="54">
        <f>+Q81-R81</f>
        <v>3.1859523809523806</v>
      </c>
      <c r="T81" s="81">
        <f>+R73</f>
        <v>3.2801028870584968E-2</v>
      </c>
      <c r="AF81" s="54"/>
      <c r="AG81" s="54"/>
      <c r="AH81" s="54"/>
      <c r="AI81" s="54"/>
      <c r="AJ81" s="54"/>
      <c r="AK81" s="54"/>
      <c r="AL81" s="54"/>
      <c r="AM81" s="54"/>
    </row>
    <row r="82" spans="1:39" x14ac:dyDescent="0.35">
      <c r="A82" s="19" t="str">
        <f t="shared" si="38"/>
        <v>492018</v>
      </c>
      <c r="B82" s="19" t="str">
        <f t="shared" si="39"/>
        <v>122018</v>
      </c>
      <c r="C82" s="19" t="str">
        <f t="shared" si="44"/>
        <v>12019</v>
      </c>
      <c r="D82" s="20" t="str">
        <f t="shared" si="40"/>
        <v>12H1</v>
      </c>
      <c r="E82" s="4">
        <v>43437</v>
      </c>
      <c r="F82">
        <v>9.5250000000000004</v>
      </c>
      <c r="G82" s="6">
        <v>61.69</v>
      </c>
      <c r="H82" s="7">
        <f t="shared" si="41"/>
        <v>0.15440103744529099</v>
      </c>
      <c r="I82" s="75">
        <f t="shared" si="42"/>
        <v>0.13115729153231853</v>
      </c>
      <c r="J82" s="75">
        <f t="shared" si="43"/>
        <v>0.12690414694026622</v>
      </c>
      <c r="P82" s="28" t="str">
        <f>+S55</f>
        <v>2010/11</v>
      </c>
      <c r="Q82" s="80">
        <f>+S71</f>
        <v>9.6392857142857142</v>
      </c>
      <c r="R82" s="80">
        <f>+S72</f>
        <v>6.3957142857142859</v>
      </c>
      <c r="S82" s="54">
        <f t="shared" ref="S82:S90" si="46">+Q82-R82</f>
        <v>3.2435714285714283</v>
      </c>
      <c r="T82" s="81">
        <f>+T73</f>
        <v>2.2339911105681884E-2</v>
      </c>
      <c r="AA82" s="2"/>
      <c r="AB82" s="2"/>
      <c r="AF82" s="54"/>
      <c r="AG82" s="54"/>
      <c r="AH82" s="54"/>
      <c r="AI82" s="54"/>
      <c r="AJ82" s="54"/>
      <c r="AK82" s="54"/>
      <c r="AL82" s="54"/>
      <c r="AM82" s="54"/>
    </row>
    <row r="83" spans="1:39" x14ac:dyDescent="0.35">
      <c r="A83" s="19" t="str">
        <f t="shared" si="38"/>
        <v>482018</v>
      </c>
      <c r="B83" s="19" t="str">
        <f t="shared" si="39"/>
        <v>112018</v>
      </c>
      <c r="C83" s="19" t="str">
        <f t="shared" si="44"/>
        <v>12019</v>
      </c>
      <c r="D83" s="20" t="str">
        <f t="shared" si="40"/>
        <v>11H2</v>
      </c>
      <c r="E83" s="4">
        <v>43434</v>
      </c>
      <c r="F83">
        <v>9.5250000000000004</v>
      </c>
      <c r="G83" s="6">
        <v>58.71</v>
      </c>
      <c r="H83" s="7">
        <f t="shared" si="41"/>
        <v>0.16223811957077158</v>
      </c>
      <c r="I83" s="75">
        <f t="shared" si="42"/>
        <v>0.13115729153231853</v>
      </c>
      <c r="J83" s="75">
        <f t="shared" si="43"/>
        <v>0.12690414694026622</v>
      </c>
      <c r="P83" s="28" t="str">
        <f>+U55</f>
        <v>2011/12</v>
      </c>
      <c r="Q83" s="80">
        <f>+U71</f>
        <v>17.254545454545458</v>
      </c>
      <c r="R83" s="80">
        <f>+U72</f>
        <v>13.657954545454544</v>
      </c>
      <c r="S83" s="54">
        <f t="shared" si="46"/>
        <v>3.5965909090909136</v>
      </c>
      <c r="T83" s="81">
        <f>+V73</f>
        <v>4.0567931240534275E-2</v>
      </c>
      <c r="AA83" s="2"/>
      <c r="AB83" s="2"/>
      <c r="AF83" s="54"/>
      <c r="AG83" s="54"/>
      <c r="AH83" s="54"/>
      <c r="AI83" s="54"/>
      <c r="AJ83" s="54"/>
      <c r="AK83" s="54"/>
      <c r="AL83" s="54"/>
      <c r="AM83" s="54"/>
    </row>
    <row r="84" spans="1:39" x14ac:dyDescent="0.35">
      <c r="A84" s="19" t="str">
        <f t="shared" si="38"/>
        <v>482018</v>
      </c>
      <c r="B84" s="19" t="str">
        <f t="shared" si="39"/>
        <v>112018</v>
      </c>
      <c r="C84" s="19" t="str">
        <f t="shared" si="44"/>
        <v>12019</v>
      </c>
      <c r="D84" s="20" t="str">
        <f t="shared" si="40"/>
        <v>11H2</v>
      </c>
      <c r="E84" s="4">
        <v>43433</v>
      </c>
      <c r="F84">
        <v>9.625</v>
      </c>
      <c r="G84" s="6">
        <v>59.51</v>
      </c>
      <c r="H84" s="7">
        <f t="shared" si="41"/>
        <v>0.16173752310536044</v>
      </c>
      <c r="I84" s="75">
        <f t="shared" si="42"/>
        <v>0.13115729153231853</v>
      </c>
      <c r="J84" s="75">
        <f t="shared" si="43"/>
        <v>0.12690414694026622</v>
      </c>
      <c r="P84" s="28" t="str">
        <f>+W55</f>
        <v>2012/13</v>
      </c>
      <c r="Q84" s="80">
        <f>+W71</f>
        <v>15.629761904761907</v>
      </c>
      <c r="R84" s="80">
        <f>+W72</f>
        <v>18</v>
      </c>
      <c r="S84" s="54">
        <f t="shared" si="46"/>
        <v>-2.3702380952380935</v>
      </c>
      <c r="T84" s="81">
        <f>+X73</f>
        <v>-3.2525440503267194E-2</v>
      </c>
      <c r="AA84" s="2"/>
      <c r="AB84" s="2"/>
      <c r="AF84" s="54"/>
      <c r="AG84" s="54"/>
      <c r="AH84" s="54"/>
      <c r="AI84" s="54"/>
    </row>
    <row r="85" spans="1:39" x14ac:dyDescent="0.35">
      <c r="A85" s="19" t="str">
        <f t="shared" si="38"/>
        <v>482018</v>
      </c>
      <c r="B85" s="19" t="str">
        <f t="shared" si="39"/>
        <v>112018</v>
      </c>
      <c r="C85" s="19" t="str">
        <f t="shared" si="44"/>
        <v>12019</v>
      </c>
      <c r="D85" s="20" t="str">
        <f t="shared" si="40"/>
        <v>11H2</v>
      </c>
      <c r="E85" s="4">
        <v>43432</v>
      </c>
      <c r="F85">
        <v>9.6750000000000007</v>
      </c>
      <c r="G85" s="6">
        <v>58.76</v>
      </c>
      <c r="H85" s="7">
        <f t="shared" si="41"/>
        <v>0.16465282505105516</v>
      </c>
      <c r="I85" s="75">
        <f t="shared" si="42"/>
        <v>0.13115729153231853</v>
      </c>
      <c r="J85" s="75">
        <f t="shared" si="43"/>
        <v>0.12690414694026622</v>
      </c>
      <c r="P85" s="28" t="str">
        <f>+Y55</f>
        <v>2013/14</v>
      </c>
      <c r="Q85" s="80">
        <f>+Y71</f>
        <v>18.9575</v>
      </c>
      <c r="R85" s="80">
        <f>+Y72</f>
        <v>14.484523809523807</v>
      </c>
      <c r="S85" s="54">
        <f t="shared" si="46"/>
        <v>4.4729761904761922</v>
      </c>
      <c r="T85" s="81">
        <f>+Z73</f>
        <v>3.2027881986429585E-2</v>
      </c>
    </row>
    <row r="86" spans="1:39" x14ac:dyDescent="0.35">
      <c r="A86" s="19" t="str">
        <f t="shared" si="38"/>
        <v>482018</v>
      </c>
      <c r="B86" s="19" t="str">
        <f t="shared" si="39"/>
        <v>112018</v>
      </c>
      <c r="C86" s="19" t="str">
        <f t="shared" si="44"/>
        <v>12019</v>
      </c>
      <c r="D86" s="20" t="str">
        <f t="shared" si="40"/>
        <v>11H2</v>
      </c>
      <c r="E86" s="4">
        <v>43431</v>
      </c>
      <c r="F86">
        <v>9.8249999999999993</v>
      </c>
      <c r="G86" s="6">
        <v>60.21</v>
      </c>
      <c r="H86" s="7">
        <f t="shared" si="41"/>
        <v>0.16317887394120575</v>
      </c>
      <c r="I86" s="75">
        <f t="shared" si="42"/>
        <v>0.13115729153231853</v>
      </c>
      <c r="J86" s="75">
        <f t="shared" si="43"/>
        <v>0.12690414694026622</v>
      </c>
      <c r="P86" s="28" t="str">
        <f>+AA55</f>
        <v>2014/15</v>
      </c>
      <c r="Q86" s="80">
        <f>+AA71</f>
        <v>10.061904761904763</v>
      </c>
      <c r="R86" s="80">
        <f>+AA72</f>
        <v>12.951190476190478</v>
      </c>
      <c r="S86" s="54">
        <f t="shared" si="46"/>
        <v>-2.8892857142857142</v>
      </c>
      <c r="T86" s="81">
        <f>+AB73</f>
        <v>2.3111474219030273E-2</v>
      </c>
    </row>
    <row r="87" spans="1:39" x14ac:dyDescent="0.35">
      <c r="A87" s="19" t="str">
        <f t="shared" si="38"/>
        <v>482018</v>
      </c>
      <c r="B87" s="19" t="str">
        <f t="shared" si="39"/>
        <v>112018</v>
      </c>
      <c r="C87" s="19" t="str">
        <f t="shared" si="44"/>
        <v>12019</v>
      </c>
      <c r="D87" s="20" t="str">
        <f t="shared" si="40"/>
        <v>11H2</v>
      </c>
      <c r="E87" s="4">
        <v>43430</v>
      </c>
      <c r="F87">
        <v>9.9749999999999996</v>
      </c>
      <c r="G87" s="6">
        <v>60.48</v>
      </c>
      <c r="H87" s="7">
        <f t="shared" si="41"/>
        <v>0.16493055555555555</v>
      </c>
      <c r="I87" s="75">
        <f t="shared" si="42"/>
        <v>0.13115729153231853</v>
      </c>
      <c r="J87" s="75">
        <f t="shared" si="43"/>
        <v>0.12690414694026622</v>
      </c>
      <c r="P87" s="28" t="str">
        <f>+AC55</f>
        <v>2015/16</v>
      </c>
      <c r="Q87" s="80">
        <f>+AC71</f>
        <v>7.3965909090909072</v>
      </c>
      <c r="R87" s="80">
        <f>+AC72</f>
        <v>7.6150000000000002</v>
      </c>
      <c r="S87" s="54">
        <f t="shared" si="46"/>
        <v>-0.218409090909093</v>
      </c>
      <c r="T87" s="81">
        <f>+AD73</f>
        <v>5.4980364176700672E-2</v>
      </c>
    </row>
    <row r="88" spans="1:39" x14ac:dyDescent="0.35">
      <c r="A88" s="19" t="str">
        <f t="shared" si="38"/>
        <v>472018</v>
      </c>
      <c r="B88" s="19" t="str">
        <f t="shared" si="39"/>
        <v>112018</v>
      </c>
      <c r="C88" s="19" t="str">
        <f t="shared" si="44"/>
        <v>12019</v>
      </c>
      <c r="D88" s="20" t="str">
        <f t="shared" si="40"/>
        <v>11H2</v>
      </c>
      <c r="E88" s="4">
        <v>43427</v>
      </c>
      <c r="F88">
        <v>10.073</v>
      </c>
      <c r="G88" s="6">
        <v>58.8</v>
      </c>
      <c r="H88" s="7">
        <f t="shared" si="41"/>
        <v>0.17130952380952383</v>
      </c>
      <c r="I88" s="75">
        <f t="shared" si="42"/>
        <v>0.13115729153231853</v>
      </c>
      <c r="J88" s="75">
        <f t="shared" si="43"/>
        <v>0.12690414694026622</v>
      </c>
      <c r="P88" s="28" t="str">
        <f>+AE55</f>
        <v>2016/17</v>
      </c>
      <c r="Q88" s="80">
        <f>+AE71</f>
        <v>7.8545454545454563</v>
      </c>
      <c r="R88" s="80">
        <f>+AE72</f>
        <v>4.8326086956521737</v>
      </c>
      <c r="S88" s="54">
        <f t="shared" si="46"/>
        <v>3.0219367588932826</v>
      </c>
      <c r="T88" s="81">
        <f>+AF73</f>
        <v>5.6192794599554605E-2</v>
      </c>
    </row>
    <row r="89" spans="1:39" x14ac:dyDescent="0.35">
      <c r="A89" s="19" t="str">
        <f t="shared" si="38"/>
        <v>472018</v>
      </c>
      <c r="B89" s="19" t="str">
        <f t="shared" si="39"/>
        <v>112018</v>
      </c>
      <c r="C89" s="19" t="str">
        <f t="shared" si="44"/>
        <v>12019</v>
      </c>
      <c r="D89" s="20" t="str">
        <f t="shared" si="40"/>
        <v>11H2</v>
      </c>
      <c r="E89" s="4">
        <v>43426</v>
      </c>
      <c r="F89">
        <v>10.129</v>
      </c>
      <c r="G89" s="6">
        <v>62.6</v>
      </c>
      <c r="H89" s="7">
        <f t="shared" si="41"/>
        <v>0.16180511182108626</v>
      </c>
      <c r="I89" s="75">
        <f t="shared" si="42"/>
        <v>0.13115729153231853</v>
      </c>
      <c r="J89" s="75">
        <f t="shared" si="43"/>
        <v>0.12690414694026622</v>
      </c>
      <c r="P89" s="28" t="str">
        <f>+AG55</f>
        <v>2017/18</v>
      </c>
      <c r="Q89" s="80">
        <f>+AG71</f>
        <v>9.9670454545454561</v>
      </c>
      <c r="R89" s="80">
        <f>+AG72</f>
        <v>5.4815217391304341</v>
      </c>
      <c r="S89" s="54">
        <f t="shared" si="46"/>
        <v>4.485523715415022</v>
      </c>
      <c r="T89" s="81">
        <f>+AH73</f>
        <v>4.9777984487355625E-2</v>
      </c>
    </row>
    <row r="90" spans="1:39" x14ac:dyDescent="0.35">
      <c r="A90" s="19" t="str">
        <f t="shared" si="38"/>
        <v>472018</v>
      </c>
      <c r="B90" s="19" t="str">
        <f t="shared" si="39"/>
        <v>112018</v>
      </c>
      <c r="C90" s="19" t="str">
        <f t="shared" si="44"/>
        <v>12019</v>
      </c>
      <c r="D90" s="20" t="str">
        <f t="shared" si="40"/>
        <v>11H2</v>
      </c>
      <c r="E90" s="4">
        <v>43425</v>
      </c>
      <c r="F90">
        <v>10.195</v>
      </c>
      <c r="G90" s="6">
        <v>63.48</v>
      </c>
      <c r="H90" s="7">
        <f t="shared" si="41"/>
        <v>0.16060176433522372</v>
      </c>
      <c r="I90" s="75">
        <f t="shared" si="42"/>
        <v>0.13115729153231853</v>
      </c>
      <c r="J90" s="75">
        <f t="shared" si="43"/>
        <v>0.12690414694026622</v>
      </c>
      <c r="P90" s="40" t="str">
        <f>+AI55</f>
        <v>2018/19</v>
      </c>
      <c r="Q90" s="82">
        <f>+AI71</f>
        <v>9.5022857142857138</v>
      </c>
      <c r="R90" s="82">
        <f>+AI72</f>
        <v>9.6166666666666689</v>
      </c>
      <c r="S90" s="82">
        <f t="shared" si="46"/>
        <v>-0.11438095238095514</v>
      </c>
      <c r="T90" s="83">
        <f>+AJ73</f>
        <v>3.035454974665816E-2</v>
      </c>
    </row>
    <row r="91" spans="1:39" x14ac:dyDescent="0.35">
      <c r="A91" s="19" t="str">
        <f t="shared" si="38"/>
        <v>472018</v>
      </c>
      <c r="B91" s="19" t="str">
        <f t="shared" si="39"/>
        <v>112018</v>
      </c>
      <c r="C91" s="19" t="str">
        <f t="shared" si="44"/>
        <v>12019</v>
      </c>
      <c r="D91" s="20" t="str">
        <f t="shared" si="40"/>
        <v>11H2</v>
      </c>
      <c r="E91" s="4">
        <v>43424</v>
      </c>
      <c r="F91">
        <v>10.45</v>
      </c>
      <c r="G91" s="6">
        <v>62.53</v>
      </c>
      <c r="H91" s="7">
        <f t="shared" si="41"/>
        <v>0.16711978250439788</v>
      </c>
      <c r="I91" s="75">
        <f t="shared" si="42"/>
        <v>0.13115729153231853</v>
      </c>
      <c r="J91" s="75">
        <f t="shared" si="43"/>
        <v>0.12690414694026622</v>
      </c>
    </row>
    <row r="92" spans="1:39" x14ac:dyDescent="0.35">
      <c r="A92" s="19" t="str">
        <f t="shared" si="38"/>
        <v>472018</v>
      </c>
      <c r="B92" s="19" t="str">
        <f t="shared" si="39"/>
        <v>112018</v>
      </c>
      <c r="C92" s="19" t="str">
        <f t="shared" si="44"/>
        <v>12019</v>
      </c>
      <c r="D92" s="20" t="str">
        <f t="shared" si="40"/>
        <v>11H2</v>
      </c>
      <c r="E92" s="4">
        <v>43423</v>
      </c>
      <c r="F92">
        <v>10.55</v>
      </c>
      <c r="G92" s="6">
        <v>66.790000000000006</v>
      </c>
      <c r="H92" s="7">
        <f t="shared" si="41"/>
        <v>0.15795777811049558</v>
      </c>
      <c r="I92" s="75">
        <f t="shared" si="42"/>
        <v>0.13115729153231853</v>
      </c>
      <c r="J92" s="75">
        <f t="shared" si="43"/>
        <v>0.12690414694026622</v>
      </c>
    </row>
    <row r="93" spans="1:39" x14ac:dyDescent="0.35">
      <c r="A93" s="19" t="str">
        <f t="shared" si="38"/>
        <v>462018</v>
      </c>
      <c r="B93" s="19" t="str">
        <f t="shared" si="39"/>
        <v>112018</v>
      </c>
      <c r="C93" s="19" t="str">
        <f t="shared" si="44"/>
        <v>12019</v>
      </c>
      <c r="D93" s="20" t="str">
        <f t="shared" si="40"/>
        <v>11H2</v>
      </c>
      <c r="E93" s="4">
        <v>43420</v>
      </c>
      <c r="F93">
        <v>10.678000000000001</v>
      </c>
      <c r="G93" s="6">
        <v>66.760000000000005</v>
      </c>
      <c r="H93" s="7">
        <f t="shared" si="41"/>
        <v>0.15994607549430798</v>
      </c>
      <c r="I93" s="75">
        <f t="shared" si="42"/>
        <v>0.13115729153231853</v>
      </c>
      <c r="J93" s="75">
        <f t="shared" si="43"/>
        <v>0.12690414694026622</v>
      </c>
    </row>
    <row r="94" spans="1:39" x14ac:dyDescent="0.35">
      <c r="A94" s="19" t="str">
        <f t="shared" si="38"/>
        <v>462018</v>
      </c>
      <c r="B94" s="19" t="str">
        <f t="shared" si="39"/>
        <v>112018</v>
      </c>
      <c r="C94" s="19" t="str">
        <f t="shared" si="44"/>
        <v>122018</v>
      </c>
      <c r="D94" s="20" t="str">
        <f t="shared" si="40"/>
        <v>11H1</v>
      </c>
      <c r="E94" s="4">
        <v>43419</v>
      </c>
      <c r="F94">
        <v>10.199999999999999</v>
      </c>
      <c r="G94" s="6">
        <v>66.62</v>
      </c>
      <c r="H94" s="7">
        <f t="shared" si="41"/>
        <v>0.15310717502251575</v>
      </c>
      <c r="I94" s="75">
        <f t="shared" si="42"/>
        <v>0.13115729153231853</v>
      </c>
      <c r="J94" s="75">
        <f t="shared" si="43"/>
        <v>0.12690414694026622</v>
      </c>
    </row>
    <row r="95" spans="1:39" x14ac:dyDescent="0.35">
      <c r="A95" s="19" t="str">
        <f t="shared" si="38"/>
        <v>462018</v>
      </c>
      <c r="B95" s="19" t="str">
        <f t="shared" si="39"/>
        <v>112018</v>
      </c>
      <c r="C95" s="19" t="str">
        <f t="shared" si="44"/>
        <v>122018</v>
      </c>
      <c r="D95" s="20" t="str">
        <f t="shared" si="40"/>
        <v>11H1</v>
      </c>
      <c r="E95" s="4">
        <v>43418</v>
      </c>
      <c r="F95">
        <v>10.3</v>
      </c>
      <c r="G95" s="6">
        <v>66.12</v>
      </c>
      <c r="H95" s="7">
        <f t="shared" si="41"/>
        <v>0.1557773744706594</v>
      </c>
      <c r="I95" s="75">
        <f t="shared" si="42"/>
        <v>0.13115729153231853</v>
      </c>
      <c r="J95" s="75">
        <f t="shared" si="43"/>
        <v>0.12690414694026622</v>
      </c>
    </row>
    <row r="96" spans="1:39" x14ac:dyDescent="0.35">
      <c r="A96" s="19" t="str">
        <f t="shared" si="38"/>
        <v>462018</v>
      </c>
      <c r="B96" s="19" t="str">
        <f t="shared" si="39"/>
        <v>112018</v>
      </c>
      <c r="C96" s="19" t="str">
        <f t="shared" si="44"/>
        <v>122018</v>
      </c>
      <c r="D96" s="20" t="str">
        <f t="shared" si="40"/>
        <v>11H1</v>
      </c>
      <c r="E96" s="4">
        <v>43417</v>
      </c>
      <c r="F96">
        <v>10.375999999999999</v>
      </c>
      <c r="G96" s="6">
        <v>65.47</v>
      </c>
      <c r="H96" s="7">
        <f t="shared" si="41"/>
        <v>0.15848480219948066</v>
      </c>
      <c r="I96" s="75">
        <f t="shared" si="42"/>
        <v>0.13115729153231853</v>
      </c>
      <c r="J96" s="75">
        <f t="shared" si="43"/>
        <v>0.12690414694026622</v>
      </c>
    </row>
    <row r="97" spans="1:26" ht="29" x14ac:dyDescent="0.35">
      <c r="A97" s="19" t="str">
        <f t="shared" si="38"/>
        <v>462018</v>
      </c>
      <c r="B97" s="19" t="str">
        <f t="shared" si="39"/>
        <v>112018</v>
      </c>
      <c r="C97" s="19" t="str">
        <f t="shared" si="44"/>
        <v>122018</v>
      </c>
      <c r="D97" s="20" t="str">
        <f t="shared" si="40"/>
        <v>11H1</v>
      </c>
      <c r="E97" s="4">
        <v>43416</v>
      </c>
      <c r="F97">
        <v>10.375999999999999</v>
      </c>
      <c r="G97" s="6">
        <v>70.12</v>
      </c>
      <c r="H97" s="7">
        <f t="shared" si="41"/>
        <v>0.14797490017113518</v>
      </c>
      <c r="I97" s="75">
        <f t="shared" si="42"/>
        <v>0.13115729153231853</v>
      </c>
      <c r="J97" s="75">
        <f t="shared" si="43"/>
        <v>0.12690414694026622</v>
      </c>
      <c r="P97" s="121" t="s">
        <v>86</v>
      </c>
      <c r="Q97" s="124" t="s">
        <v>76</v>
      </c>
      <c r="R97" s="125" t="s">
        <v>77</v>
      </c>
      <c r="S97" s="86" t="s">
        <v>81</v>
      </c>
      <c r="T97" s="133" t="s">
        <v>88</v>
      </c>
      <c r="U97" s="126" t="s">
        <v>78</v>
      </c>
      <c r="V97" s="127" t="s">
        <v>79</v>
      </c>
      <c r="W97" s="96" t="s">
        <v>78</v>
      </c>
      <c r="X97" s="87" t="s">
        <v>79</v>
      </c>
    </row>
    <row r="98" spans="1:26" x14ac:dyDescent="0.35">
      <c r="A98" s="19" t="str">
        <f t="shared" si="38"/>
        <v>452018</v>
      </c>
      <c r="B98" s="19" t="str">
        <f t="shared" si="39"/>
        <v>112018</v>
      </c>
      <c r="C98" s="19" t="str">
        <f t="shared" si="44"/>
        <v>122018</v>
      </c>
      <c r="D98" s="20" t="str">
        <f t="shared" si="40"/>
        <v>11H1</v>
      </c>
      <c r="E98" s="4">
        <v>43413</v>
      </c>
      <c r="F98">
        <v>10.35</v>
      </c>
      <c r="G98" s="6">
        <v>70.180000000000007</v>
      </c>
      <c r="H98" s="7">
        <f t="shared" si="41"/>
        <v>0.14747791393559417</v>
      </c>
      <c r="I98" s="75">
        <f t="shared" si="42"/>
        <v>0.13115729153231853</v>
      </c>
      <c r="J98" s="75">
        <f t="shared" si="43"/>
        <v>0.12690414694026622</v>
      </c>
      <c r="P98" s="28" t="str">
        <f>+Q55</f>
        <v>2009/10</v>
      </c>
      <c r="Q98" s="89">
        <f>+Q76</f>
        <v>3.9047619047619047</v>
      </c>
      <c r="R98" s="90">
        <f>+R76</f>
        <v>7.4833333333333334</v>
      </c>
      <c r="S98" s="90">
        <f>+R98-Q98</f>
        <v>3.5785714285714287</v>
      </c>
      <c r="T98" s="54">
        <f>+Q69</f>
        <v>5.4783742784992775</v>
      </c>
      <c r="U98" s="128">
        <f>+Q77</f>
        <v>0.40890365448504967</v>
      </c>
      <c r="V98" s="129">
        <f>+R77</f>
        <v>-0.21774861680661331</v>
      </c>
      <c r="W98" s="93" t="e">
        <f t="shared" ref="W98:W107" si="47">VLOOKUP(U98,$Y$98:$Z$109,2,0)</f>
        <v>#N/A</v>
      </c>
      <c r="X98" s="97" t="e">
        <f t="shared" ref="X98:X107" si="48">VLOOKUP(V98,$Y$98:$Z$109,2,0)</f>
        <v>#N/A</v>
      </c>
      <c r="Y98" t="s">
        <v>4</v>
      </c>
      <c r="Z98">
        <v>1</v>
      </c>
    </row>
    <row r="99" spans="1:26" x14ac:dyDescent="0.35">
      <c r="A99" s="19" t="str">
        <f t="shared" si="38"/>
        <v>452018</v>
      </c>
      <c r="B99" s="19" t="str">
        <f t="shared" si="39"/>
        <v>112018</v>
      </c>
      <c r="C99" s="19" t="str">
        <f t="shared" si="44"/>
        <v>122018</v>
      </c>
      <c r="D99" s="20" t="str">
        <f t="shared" si="40"/>
        <v>11H1</v>
      </c>
      <c r="E99" s="4">
        <v>43412</v>
      </c>
      <c r="F99">
        <v>10.417</v>
      </c>
      <c r="G99" s="6">
        <v>70.650000000000006</v>
      </c>
      <c r="H99" s="7">
        <f t="shared" si="41"/>
        <v>0.14744515215852794</v>
      </c>
      <c r="I99" s="75">
        <f t="shared" si="42"/>
        <v>0.13115729153231853</v>
      </c>
      <c r="J99" s="75">
        <f t="shared" si="43"/>
        <v>0.12690414694026622</v>
      </c>
      <c r="P99" s="28" t="str">
        <f>+S55</f>
        <v>2010/11</v>
      </c>
      <c r="Q99" s="91">
        <f>+S76</f>
        <v>5.5214285714285705</v>
      </c>
      <c r="R99" s="80">
        <f>+T76</f>
        <v>10.247499999999999</v>
      </c>
      <c r="S99" s="80">
        <f t="shared" ref="S99:S107" si="49">+R99-Q99</f>
        <v>4.7260714285714283</v>
      </c>
      <c r="T99" s="54">
        <f>+S69</f>
        <v>8.0531942071086835</v>
      </c>
      <c r="U99" s="115">
        <f>+S77</f>
        <v>0.40890365448504967</v>
      </c>
      <c r="V99" s="130">
        <f>+T77</f>
        <v>-0.30361766089691222</v>
      </c>
      <c r="W99" s="94" t="e">
        <f t="shared" si="47"/>
        <v>#N/A</v>
      </c>
      <c r="X99" s="98" t="e">
        <f t="shared" si="48"/>
        <v>#N/A</v>
      </c>
      <c r="Y99" t="s">
        <v>9</v>
      </c>
      <c r="Z99">
        <v>2</v>
      </c>
    </row>
    <row r="100" spans="1:26" x14ac:dyDescent="0.35">
      <c r="A100" s="19" t="str">
        <f t="shared" si="38"/>
        <v>452018</v>
      </c>
      <c r="B100" s="19" t="str">
        <f t="shared" si="39"/>
        <v>112018</v>
      </c>
      <c r="C100" s="19" t="str">
        <f t="shared" si="44"/>
        <v>122018</v>
      </c>
      <c r="D100" s="20" t="str">
        <f t="shared" si="40"/>
        <v>11H1</v>
      </c>
      <c r="E100" s="4">
        <v>43411</v>
      </c>
      <c r="F100">
        <v>10.425000000000001</v>
      </c>
      <c r="G100" s="6">
        <v>72.069999999999993</v>
      </c>
      <c r="H100" s="7">
        <f t="shared" si="41"/>
        <v>0.14465103371721941</v>
      </c>
      <c r="I100" s="75">
        <f t="shared" si="42"/>
        <v>0.13115729153231853</v>
      </c>
      <c r="J100" s="75">
        <f t="shared" si="43"/>
        <v>0.12690414694026622</v>
      </c>
      <c r="P100" s="28" t="str">
        <f>+U55</f>
        <v>2011/12</v>
      </c>
      <c r="Q100" s="91">
        <f>+U76</f>
        <v>9.9612499999999997</v>
      </c>
      <c r="R100" s="80">
        <f>+V76</f>
        <v>17.3825</v>
      </c>
      <c r="S100" s="80">
        <f t="shared" si="49"/>
        <v>7.4212500000000006</v>
      </c>
      <c r="T100" s="54">
        <f>+U69</f>
        <v>14.582631027227707</v>
      </c>
      <c r="U100" s="115">
        <f>+U77</f>
        <v>-0.29180194296458795</v>
      </c>
      <c r="V100" s="130">
        <f>+V77</f>
        <v>0.14119044672689054</v>
      </c>
      <c r="W100" s="94" t="e">
        <f t="shared" si="47"/>
        <v>#N/A</v>
      </c>
      <c r="X100" s="98" t="e">
        <f t="shared" si="48"/>
        <v>#N/A</v>
      </c>
      <c r="Y100" t="s">
        <v>8</v>
      </c>
      <c r="Z100">
        <v>3</v>
      </c>
    </row>
    <row r="101" spans="1:26" x14ac:dyDescent="0.35">
      <c r="A101" s="19" t="str">
        <f t="shared" si="38"/>
        <v>452018</v>
      </c>
      <c r="B101" s="19" t="str">
        <f t="shared" si="39"/>
        <v>112018</v>
      </c>
      <c r="C101" s="19" t="str">
        <f t="shared" si="44"/>
        <v>122018</v>
      </c>
      <c r="D101" s="20" t="str">
        <f t="shared" si="40"/>
        <v>11H1</v>
      </c>
      <c r="E101" s="4">
        <v>43409</v>
      </c>
      <c r="F101">
        <v>10.45</v>
      </c>
      <c r="G101" s="6">
        <v>73.17</v>
      </c>
      <c r="H101" s="7">
        <f t="shared" si="41"/>
        <v>0.14281809484761512</v>
      </c>
      <c r="I101" s="75">
        <f t="shared" si="42"/>
        <v>0.13115729153231853</v>
      </c>
      <c r="J101" s="75">
        <f t="shared" si="43"/>
        <v>0.12690414694026622</v>
      </c>
      <c r="P101" s="28" t="str">
        <f>+W55</f>
        <v>2012/13</v>
      </c>
      <c r="Q101" s="91">
        <f>+W76</f>
        <v>12.97142857142857</v>
      </c>
      <c r="R101" s="80">
        <f>+X76</f>
        <v>19.139285714285712</v>
      </c>
      <c r="S101" s="80">
        <f t="shared" si="49"/>
        <v>6.1678571428571427</v>
      </c>
      <c r="T101" s="54">
        <f>+W69</f>
        <v>15.562760191197688</v>
      </c>
      <c r="U101" s="115">
        <f>+W77</f>
        <v>0.81374183930499111</v>
      </c>
      <c r="V101" s="130">
        <f>+X77</f>
        <v>-0.30361766089691222</v>
      </c>
      <c r="W101" s="94" t="e">
        <f t="shared" si="47"/>
        <v>#N/A</v>
      </c>
      <c r="X101" s="98" t="e">
        <f t="shared" si="48"/>
        <v>#N/A</v>
      </c>
      <c r="Y101" t="s">
        <v>7</v>
      </c>
      <c r="Z101">
        <v>4</v>
      </c>
    </row>
    <row r="102" spans="1:26" x14ac:dyDescent="0.35">
      <c r="A102" s="19" t="str">
        <f t="shared" si="38"/>
        <v>442018</v>
      </c>
      <c r="B102" s="19" t="str">
        <f t="shared" si="39"/>
        <v>112018</v>
      </c>
      <c r="C102" s="19" t="str">
        <f t="shared" si="44"/>
        <v>122018</v>
      </c>
      <c r="D102" s="20" t="str">
        <f t="shared" si="40"/>
        <v>11H1</v>
      </c>
      <c r="E102" s="4">
        <v>43406</v>
      </c>
      <c r="F102">
        <v>10.45</v>
      </c>
      <c r="G102" s="6">
        <v>72.83</v>
      </c>
      <c r="H102" s="7">
        <f t="shared" si="41"/>
        <v>0.14348482768090073</v>
      </c>
      <c r="I102" s="75">
        <f t="shared" si="42"/>
        <v>0.13115729153231853</v>
      </c>
      <c r="J102" s="75">
        <f t="shared" si="43"/>
        <v>0.12690414694026622</v>
      </c>
      <c r="P102" s="28" t="str">
        <f>+Y55</f>
        <v>2013/14</v>
      </c>
      <c r="Q102" s="91">
        <f>+Y76</f>
        <v>14.484523809523807</v>
      </c>
      <c r="R102" s="80">
        <f>+Z76</f>
        <v>19.419047619047621</v>
      </c>
      <c r="S102" s="80">
        <f t="shared" si="49"/>
        <v>4.9345238095238138</v>
      </c>
      <c r="T102" s="54">
        <f>+Y69</f>
        <v>16.63265571083506</v>
      </c>
      <c r="U102" s="115">
        <f>+Y77</f>
        <v>0.75437900720470685</v>
      </c>
      <c r="V102" s="130">
        <f>+Z77</f>
        <v>-0.30361766089691222</v>
      </c>
      <c r="W102" s="94" t="e">
        <f t="shared" si="47"/>
        <v>#N/A</v>
      </c>
      <c r="X102" s="98" t="e">
        <f t="shared" si="48"/>
        <v>#N/A</v>
      </c>
      <c r="Y102" t="s">
        <v>6</v>
      </c>
      <c r="Z102">
        <v>5</v>
      </c>
    </row>
    <row r="103" spans="1:26" x14ac:dyDescent="0.35">
      <c r="A103" s="19" t="str">
        <f t="shared" si="38"/>
        <v>442018</v>
      </c>
      <c r="B103" s="19" t="str">
        <f t="shared" si="39"/>
        <v>112018</v>
      </c>
      <c r="C103" s="19" t="str">
        <f t="shared" si="44"/>
        <v>122018</v>
      </c>
      <c r="D103" s="20" t="str">
        <f t="shared" si="40"/>
        <v>11H1</v>
      </c>
      <c r="E103" s="4">
        <v>43405</v>
      </c>
      <c r="F103">
        <v>10.46</v>
      </c>
      <c r="G103" s="6">
        <v>72.89</v>
      </c>
      <c r="H103" s="7">
        <f t="shared" si="41"/>
        <v>0.14350391000137194</v>
      </c>
      <c r="I103" s="75">
        <f t="shared" si="42"/>
        <v>0.13115729153231853</v>
      </c>
      <c r="J103" s="75">
        <f t="shared" si="43"/>
        <v>0.12690414694026622</v>
      </c>
      <c r="P103" s="28" t="str">
        <f>+AA55</f>
        <v>2014/15</v>
      </c>
      <c r="Q103" s="91">
        <f>+AA76</f>
        <v>7.4357142857142859</v>
      </c>
      <c r="R103" s="80">
        <f>+AB76</f>
        <v>18.112500000000001</v>
      </c>
      <c r="S103" s="80">
        <f t="shared" si="49"/>
        <v>10.676785714285714</v>
      </c>
      <c r="T103" s="54">
        <f>+AA69</f>
        <v>12.512814256284651</v>
      </c>
      <c r="U103" s="115">
        <f>+AA77</f>
        <v>-0.30361766089691222</v>
      </c>
      <c r="V103" s="130">
        <f>+AB77</f>
        <v>-0.29180194296458795</v>
      </c>
      <c r="W103" s="94" t="e">
        <f t="shared" si="47"/>
        <v>#N/A</v>
      </c>
      <c r="X103" s="98" t="e">
        <f t="shared" si="48"/>
        <v>#N/A</v>
      </c>
      <c r="Y103" t="s">
        <v>5</v>
      </c>
      <c r="Z103">
        <v>6</v>
      </c>
    </row>
    <row r="104" spans="1:26" x14ac:dyDescent="0.35">
      <c r="A104" s="19" t="str">
        <f t="shared" si="38"/>
        <v>442018</v>
      </c>
      <c r="B104" s="19" t="str">
        <f t="shared" si="39"/>
        <v>102018</v>
      </c>
      <c r="C104" s="19" t="str">
        <f t="shared" si="44"/>
        <v>122018</v>
      </c>
      <c r="D104" s="20" t="str">
        <f t="shared" si="40"/>
        <v>10H2</v>
      </c>
      <c r="E104" s="4">
        <v>43404</v>
      </c>
      <c r="F104">
        <v>10.375</v>
      </c>
      <c r="G104" s="6">
        <v>75.47</v>
      </c>
      <c r="H104" s="7">
        <f t="shared" si="41"/>
        <v>0.13747184311647012</v>
      </c>
      <c r="I104" s="75">
        <f t="shared" si="42"/>
        <v>0.13115729153231853</v>
      </c>
      <c r="J104" s="75">
        <f t="shared" si="43"/>
        <v>0.12690414694026622</v>
      </c>
      <c r="P104" s="28" t="str">
        <f>+AC55</f>
        <v>2015/16</v>
      </c>
      <c r="Q104" s="91">
        <f>+AC76</f>
        <v>5.3394736842105255</v>
      </c>
      <c r="R104" s="80">
        <f>+AD76</f>
        <v>8.0065789473684195</v>
      </c>
      <c r="S104" s="80">
        <f t="shared" si="49"/>
        <v>2.667105263157894</v>
      </c>
      <c r="T104" s="54">
        <f>+AC69</f>
        <v>7.1472341839447102</v>
      </c>
      <c r="U104" s="115">
        <f>+AC77</f>
        <v>-0.30361766089691222</v>
      </c>
      <c r="V104" s="130">
        <f>+AD77</f>
        <v>0.68168061958325599</v>
      </c>
      <c r="W104" s="94" t="e">
        <f t="shared" si="47"/>
        <v>#N/A</v>
      </c>
      <c r="X104" s="98" t="e">
        <f t="shared" si="48"/>
        <v>#N/A</v>
      </c>
      <c r="Y104" t="s">
        <v>11</v>
      </c>
      <c r="Z104">
        <v>7</v>
      </c>
    </row>
    <row r="105" spans="1:26" x14ac:dyDescent="0.35">
      <c r="A105" s="19" t="str">
        <f t="shared" si="38"/>
        <v>442018</v>
      </c>
      <c r="B105" s="19" t="str">
        <f t="shared" si="39"/>
        <v>102018</v>
      </c>
      <c r="C105" s="19" t="str">
        <f t="shared" si="44"/>
        <v>122018</v>
      </c>
      <c r="D105" s="20" t="str">
        <f t="shared" si="40"/>
        <v>10H2</v>
      </c>
      <c r="E105" s="4">
        <v>43403</v>
      </c>
      <c r="F105">
        <v>10.5</v>
      </c>
      <c r="G105" s="6">
        <v>75.91</v>
      </c>
      <c r="H105" s="7">
        <f t="shared" si="41"/>
        <v>0.13832169674614675</v>
      </c>
      <c r="I105" s="75">
        <f t="shared" si="42"/>
        <v>0.13115729153231853</v>
      </c>
      <c r="J105" s="75">
        <f t="shared" si="43"/>
        <v>0.12690414694026622</v>
      </c>
      <c r="P105" s="28" t="str">
        <f>+AE55</f>
        <v>2016/17</v>
      </c>
      <c r="Q105" s="91">
        <f>+AE76</f>
        <v>4.2409090909090912</v>
      </c>
      <c r="R105" s="80">
        <f>+AF76</f>
        <v>9.4881578947368403</v>
      </c>
      <c r="S105" s="80">
        <f t="shared" si="49"/>
        <v>5.2472488038277492</v>
      </c>
      <c r="T105" s="54">
        <f>+AE69</f>
        <v>6.0451059384297379</v>
      </c>
      <c r="U105" s="115">
        <f>+AE77</f>
        <v>0.31611001964636531</v>
      </c>
      <c r="V105" s="130">
        <f>+AF77</f>
        <v>-0.21774861680661331</v>
      </c>
      <c r="W105" s="94" t="e">
        <f t="shared" si="47"/>
        <v>#N/A</v>
      </c>
      <c r="X105" s="98" t="e">
        <f t="shared" si="48"/>
        <v>#N/A</v>
      </c>
      <c r="Y105" t="s">
        <v>10</v>
      </c>
      <c r="Z105">
        <v>8</v>
      </c>
    </row>
    <row r="106" spans="1:26" x14ac:dyDescent="0.35">
      <c r="A106" s="19" t="str">
        <f t="shared" si="38"/>
        <v>442018</v>
      </c>
      <c r="B106" s="19" t="str">
        <f t="shared" si="39"/>
        <v>102018</v>
      </c>
      <c r="C106" s="19" t="str">
        <f t="shared" si="44"/>
        <v>122018</v>
      </c>
      <c r="D106" s="20" t="str">
        <f t="shared" si="40"/>
        <v>10H2</v>
      </c>
      <c r="E106" s="4">
        <v>43402</v>
      </c>
      <c r="F106">
        <v>10.481999999999999</v>
      </c>
      <c r="G106" s="6">
        <v>77.34</v>
      </c>
      <c r="H106" s="7">
        <f t="shared" si="41"/>
        <v>0.1355314197051978</v>
      </c>
      <c r="I106" s="75">
        <f t="shared" si="42"/>
        <v>0.13115729153231853</v>
      </c>
      <c r="J106" s="75">
        <f t="shared" si="43"/>
        <v>0.12690414694026622</v>
      </c>
      <c r="P106" s="28" t="str">
        <f>+AG55</f>
        <v>2017/18</v>
      </c>
      <c r="Q106" s="91">
        <f>+AG76</f>
        <v>5.4450000000000003</v>
      </c>
      <c r="R106" s="80">
        <f>+AH76</f>
        <v>11.230263157894736</v>
      </c>
      <c r="S106" s="80">
        <f t="shared" si="49"/>
        <v>5.785263157894736</v>
      </c>
      <c r="T106" s="54">
        <f>+AG69</f>
        <v>7.4502537274097627</v>
      </c>
      <c r="U106" s="115">
        <f>+AG77</f>
        <v>0.92011019283746542</v>
      </c>
      <c r="V106" s="130">
        <f>+AH77</f>
        <v>-0.21774861680661331</v>
      </c>
      <c r="W106" s="94" t="e">
        <f t="shared" si="47"/>
        <v>#N/A</v>
      </c>
      <c r="X106" s="98" t="e">
        <f t="shared" si="48"/>
        <v>#N/A</v>
      </c>
      <c r="Y106" t="s">
        <v>0</v>
      </c>
      <c r="Z106">
        <v>9</v>
      </c>
    </row>
    <row r="107" spans="1:26" x14ac:dyDescent="0.35">
      <c r="A107" s="19" t="str">
        <f t="shared" si="38"/>
        <v>432018</v>
      </c>
      <c r="B107" s="19" t="str">
        <f t="shared" si="39"/>
        <v>102018</v>
      </c>
      <c r="C107" s="19" t="str">
        <f t="shared" si="44"/>
        <v>122018</v>
      </c>
      <c r="D107" s="20" t="str">
        <f t="shared" si="40"/>
        <v>10H2</v>
      </c>
      <c r="E107" s="4">
        <v>43399</v>
      </c>
      <c r="F107">
        <v>10.488</v>
      </c>
      <c r="G107" s="6">
        <v>77.62</v>
      </c>
      <c r="H107" s="7">
        <f t="shared" si="41"/>
        <v>0.1351198144808039</v>
      </c>
      <c r="I107" s="75">
        <f t="shared" si="42"/>
        <v>0.13115729153231853</v>
      </c>
      <c r="J107" s="75">
        <f t="shared" si="43"/>
        <v>0.12690414694026622</v>
      </c>
      <c r="P107" s="40" t="str">
        <f>+AI55</f>
        <v>2018/19</v>
      </c>
      <c r="Q107" s="92">
        <f>+AI76</f>
        <v>7.1775000000000002</v>
      </c>
      <c r="R107" s="82">
        <f>+AJ76</f>
        <v>11.45542857142857</v>
      </c>
      <c r="S107" s="82">
        <f t="shared" si="49"/>
        <v>4.2779285714285695</v>
      </c>
      <c r="T107" s="82">
        <f>+AI69</f>
        <v>9.3420061106047942</v>
      </c>
      <c r="U107" s="119">
        <f>+AI77</f>
        <v>0.31611001964636531</v>
      </c>
      <c r="V107" s="131">
        <f>+AJ77</f>
        <v>0.81374183930499111</v>
      </c>
      <c r="W107" s="95" t="e">
        <f t="shared" si="47"/>
        <v>#N/A</v>
      </c>
      <c r="X107" s="99" t="e">
        <f t="shared" si="48"/>
        <v>#N/A</v>
      </c>
      <c r="Y107" t="s">
        <v>1</v>
      </c>
      <c r="Z107">
        <v>10</v>
      </c>
    </row>
    <row r="108" spans="1:26" x14ac:dyDescent="0.35">
      <c r="A108" s="19" t="str">
        <f t="shared" si="38"/>
        <v>432018</v>
      </c>
      <c r="B108" s="19" t="str">
        <f t="shared" si="39"/>
        <v>102018</v>
      </c>
      <c r="C108" s="19" t="str">
        <f t="shared" si="44"/>
        <v>122018</v>
      </c>
      <c r="D108" s="20" t="str">
        <f t="shared" si="40"/>
        <v>10H2</v>
      </c>
      <c r="E108" s="4">
        <v>43398</v>
      </c>
      <c r="F108">
        <v>10.243</v>
      </c>
      <c r="G108" s="6">
        <v>76.89</v>
      </c>
      <c r="H108" s="7">
        <f t="shared" si="41"/>
        <v>0.13321628300169072</v>
      </c>
      <c r="I108" s="75">
        <f t="shared" si="42"/>
        <v>0.13115729153231853</v>
      </c>
      <c r="J108" s="75">
        <f t="shared" si="43"/>
        <v>0.12690414694026622</v>
      </c>
      <c r="Y108" t="s">
        <v>2</v>
      </c>
      <c r="Z108">
        <v>11</v>
      </c>
    </row>
    <row r="109" spans="1:26" x14ac:dyDescent="0.35">
      <c r="A109" s="19" t="str">
        <f t="shared" si="38"/>
        <v>432018</v>
      </c>
      <c r="B109" s="19" t="str">
        <f t="shared" si="39"/>
        <v>102018</v>
      </c>
      <c r="C109" s="19" t="str">
        <f t="shared" si="44"/>
        <v>122018</v>
      </c>
      <c r="D109" s="20" t="str">
        <f t="shared" si="40"/>
        <v>10H2</v>
      </c>
      <c r="E109" s="4">
        <v>43397</v>
      </c>
      <c r="F109">
        <v>10.199999999999999</v>
      </c>
      <c r="G109" s="6">
        <v>76.17</v>
      </c>
      <c r="H109" s="7">
        <f t="shared" si="41"/>
        <v>0.13391098857818037</v>
      </c>
      <c r="I109" s="75">
        <f t="shared" si="42"/>
        <v>0.13115729153231853</v>
      </c>
      <c r="J109" s="75">
        <f t="shared" si="43"/>
        <v>0.12690414694026622</v>
      </c>
      <c r="Y109" t="s">
        <v>3</v>
      </c>
      <c r="Z109">
        <v>12</v>
      </c>
    </row>
    <row r="110" spans="1:26" x14ac:dyDescent="0.35">
      <c r="A110" s="19" t="str">
        <f t="shared" si="38"/>
        <v>432018</v>
      </c>
      <c r="B110" s="19" t="str">
        <f t="shared" si="39"/>
        <v>102018</v>
      </c>
      <c r="C110" s="19" t="str">
        <f t="shared" si="44"/>
        <v>122018</v>
      </c>
      <c r="D110" s="20" t="str">
        <f t="shared" si="40"/>
        <v>10H2</v>
      </c>
      <c r="E110" s="4">
        <v>43396</v>
      </c>
      <c r="F110">
        <v>10.55</v>
      </c>
      <c r="G110" s="6">
        <v>76.44</v>
      </c>
      <c r="H110" s="7">
        <f t="shared" si="41"/>
        <v>0.13801674515960233</v>
      </c>
      <c r="I110" s="75">
        <f t="shared" si="42"/>
        <v>0.13115729153231853</v>
      </c>
      <c r="J110" s="75">
        <f t="shared" si="43"/>
        <v>0.12690414694026622</v>
      </c>
    </row>
    <row r="111" spans="1:26" x14ac:dyDescent="0.35">
      <c r="A111" s="19" t="str">
        <f t="shared" si="38"/>
        <v>432018</v>
      </c>
      <c r="B111" s="19" t="str">
        <f t="shared" si="39"/>
        <v>102018</v>
      </c>
      <c r="C111" s="19" t="str">
        <f t="shared" si="44"/>
        <v>122018</v>
      </c>
      <c r="D111" s="20" t="str">
        <f t="shared" si="40"/>
        <v>10H2</v>
      </c>
      <c r="E111" s="4">
        <v>43395</v>
      </c>
      <c r="F111">
        <v>10.8</v>
      </c>
      <c r="G111" s="6">
        <v>79.83</v>
      </c>
      <c r="H111" s="7">
        <f t="shared" si="41"/>
        <v>0.13528748590755357</v>
      </c>
      <c r="I111" s="75">
        <f t="shared" si="42"/>
        <v>0.13115729153231853</v>
      </c>
      <c r="J111" s="75">
        <f t="shared" si="43"/>
        <v>0.12690414694026622</v>
      </c>
      <c r="P111" s="149" t="s">
        <v>118</v>
      </c>
      <c r="Q111" s="150" t="s">
        <v>119</v>
      </c>
      <c r="R111" s="150" t="s">
        <v>120</v>
      </c>
      <c r="S111" s="149" t="s">
        <v>121</v>
      </c>
    </row>
    <row r="112" spans="1:26" x14ac:dyDescent="0.35">
      <c r="A112" s="19" t="str">
        <f t="shared" si="38"/>
        <v>422018</v>
      </c>
      <c r="B112" s="19" t="str">
        <f t="shared" si="39"/>
        <v>102018</v>
      </c>
      <c r="C112" s="19" t="str">
        <f t="shared" si="44"/>
        <v>122018</v>
      </c>
      <c r="D112" s="20" t="str">
        <f t="shared" si="40"/>
        <v>10H2</v>
      </c>
      <c r="E112" s="4">
        <v>43392</v>
      </c>
      <c r="F112">
        <v>10.872</v>
      </c>
      <c r="G112" s="6">
        <v>79.78</v>
      </c>
      <c r="H112" s="7">
        <f t="shared" si="41"/>
        <v>0.13627475557783905</v>
      </c>
      <c r="I112" s="75">
        <f t="shared" si="42"/>
        <v>0.13115729153231853</v>
      </c>
      <c r="J112" s="75">
        <f t="shared" si="43"/>
        <v>0.12690414694026622</v>
      </c>
      <c r="P112" s="4">
        <v>39860</v>
      </c>
      <c r="Q112" s="4">
        <v>40221</v>
      </c>
      <c r="R112" t="str">
        <f>+Q55</f>
        <v>2009/10</v>
      </c>
      <c r="S112" s="151">
        <f>+R69</f>
        <v>8.3335496799258835E-2</v>
      </c>
    </row>
    <row r="113" spans="1:27" x14ac:dyDescent="0.35">
      <c r="A113" s="19" t="str">
        <f t="shared" si="38"/>
        <v>422018</v>
      </c>
      <c r="B113" s="19" t="str">
        <f t="shared" si="39"/>
        <v>102018</v>
      </c>
      <c r="C113" s="19" t="str">
        <f t="shared" si="44"/>
        <v>122018</v>
      </c>
      <c r="D113" s="20" t="str">
        <f t="shared" si="40"/>
        <v>10H2</v>
      </c>
      <c r="E113" s="4">
        <v>43391</v>
      </c>
      <c r="F113">
        <v>10.91</v>
      </c>
      <c r="G113" s="6">
        <v>79.290000000000006</v>
      </c>
      <c r="H113" s="7">
        <f t="shared" si="41"/>
        <v>0.13759616597301047</v>
      </c>
      <c r="I113" s="75">
        <f t="shared" si="42"/>
        <v>0.13115729153231853</v>
      </c>
      <c r="J113" s="75">
        <f t="shared" si="43"/>
        <v>0.12690414694026622</v>
      </c>
      <c r="P113" s="4">
        <v>40226</v>
      </c>
      <c r="Q113" s="4">
        <v>40589</v>
      </c>
      <c r="R113" t="str">
        <f>+S55</f>
        <v>2010/11</v>
      </c>
      <c r="S113" s="151">
        <f>+T69</f>
        <v>9.5971496242505963E-2</v>
      </c>
    </row>
    <row r="114" spans="1:27" x14ac:dyDescent="0.35">
      <c r="A114" s="19" t="str">
        <f t="shared" si="38"/>
        <v>422018</v>
      </c>
      <c r="B114" s="19" t="str">
        <f t="shared" si="39"/>
        <v>102018</v>
      </c>
      <c r="C114" s="19" t="str">
        <f t="shared" si="44"/>
        <v>122018</v>
      </c>
      <c r="D114" s="20" t="str">
        <f t="shared" si="40"/>
        <v>10H2</v>
      </c>
      <c r="E114" s="4">
        <v>43390</v>
      </c>
      <c r="F114">
        <v>10.65</v>
      </c>
      <c r="G114" s="6">
        <v>80.05</v>
      </c>
      <c r="H114" s="7">
        <f t="shared" si="41"/>
        <v>0.1330418488444722</v>
      </c>
      <c r="I114" s="75">
        <f t="shared" si="42"/>
        <v>0.13115729153231853</v>
      </c>
      <c r="J114" s="75">
        <f t="shared" si="43"/>
        <v>0.12690414694026622</v>
      </c>
      <c r="P114" s="4">
        <v>40590</v>
      </c>
      <c r="Q114" s="4">
        <v>40954</v>
      </c>
      <c r="R114" t="str">
        <f>+U55</f>
        <v>2011/12</v>
      </c>
      <c r="S114" s="151">
        <f>+V69</f>
        <v>0.12999642500102707</v>
      </c>
    </row>
    <row r="115" spans="1:27" x14ac:dyDescent="0.35">
      <c r="A115" s="19" t="str">
        <f t="shared" si="38"/>
        <v>422018</v>
      </c>
      <c r="B115" s="19" t="str">
        <f t="shared" si="39"/>
        <v>102018</v>
      </c>
      <c r="C115" s="19" t="str">
        <f t="shared" si="44"/>
        <v>122018</v>
      </c>
      <c r="D115" s="20" t="str">
        <f t="shared" si="40"/>
        <v>10H2</v>
      </c>
      <c r="E115" s="4">
        <v>43389</v>
      </c>
      <c r="F115">
        <v>10.675000000000001</v>
      </c>
      <c r="G115" s="6">
        <v>81.41</v>
      </c>
      <c r="H115" s="7">
        <f t="shared" si="41"/>
        <v>0.13112639724849529</v>
      </c>
      <c r="I115" s="75">
        <f t="shared" si="42"/>
        <v>0.13115729153231853</v>
      </c>
      <c r="J115" s="75">
        <f t="shared" si="43"/>
        <v>0.12690414694026622</v>
      </c>
      <c r="P115" s="4">
        <v>40955</v>
      </c>
      <c r="Q115" s="4">
        <v>41320</v>
      </c>
      <c r="R115" t="str">
        <f>+W55</f>
        <v>2012/13</v>
      </c>
      <c r="S115" s="151">
        <f>+X69</f>
        <v>0.13988508985425641</v>
      </c>
    </row>
    <row r="116" spans="1:27" x14ac:dyDescent="0.35">
      <c r="A116" s="19" t="str">
        <f t="shared" si="38"/>
        <v>422018</v>
      </c>
      <c r="B116" s="19" t="str">
        <f t="shared" si="39"/>
        <v>102018</v>
      </c>
      <c r="C116" s="19" t="str">
        <f t="shared" si="44"/>
        <v>112018</v>
      </c>
      <c r="D116" s="20" t="str">
        <f t="shared" si="40"/>
        <v>10H1</v>
      </c>
      <c r="E116" s="4">
        <v>43388</v>
      </c>
      <c r="F116">
        <v>9.875</v>
      </c>
      <c r="G116" s="6">
        <v>80.78</v>
      </c>
      <c r="H116" s="7">
        <f t="shared" si="41"/>
        <v>0.12224560534785837</v>
      </c>
      <c r="I116" s="75">
        <f t="shared" si="42"/>
        <v>0.13115729153231853</v>
      </c>
      <c r="J116" s="75">
        <f t="shared" si="43"/>
        <v>0.12690414694026622</v>
      </c>
      <c r="P116" s="4">
        <v>41323</v>
      </c>
      <c r="Q116" s="4">
        <v>41684</v>
      </c>
      <c r="R116" t="str">
        <f>+Y55</f>
        <v>2013/14</v>
      </c>
      <c r="S116" s="151">
        <f>+Z69</f>
        <v>0.15406744886171761</v>
      </c>
    </row>
    <row r="117" spans="1:27" x14ac:dyDescent="0.35">
      <c r="A117" s="19" t="str">
        <f t="shared" si="38"/>
        <v>412018</v>
      </c>
      <c r="B117" s="19" t="str">
        <f t="shared" si="39"/>
        <v>102018</v>
      </c>
      <c r="C117" s="19" t="str">
        <f t="shared" si="44"/>
        <v>112018</v>
      </c>
      <c r="D117" s="20" t="str">
        <f t="shared" si="40"/>
        <v>10H1</v>
      </c>
      <c r="E117" s="4">
        <v>43385</v>
      </c>
      <c r="F117">
        <v>9.9250000000000007</v>
      </c>
      <c r="G117" s="6">
        <v>80.430000000000007</v>
      </c>
      <c r="H117" s="7">
        <f t="shared" si="41"/>
        <v>0.12339922914335447</v>
      </c>
      <c r="I117" s="75">
        <f t="shared" si="42"/>
        <v>0.13115729153231853</v>
      </c>
      <c r="J117" s="75">
        <f t="shared" si="43"/>
        <v>0.12690414694026622</v>
      </c>
      <c r="P117" s="4">
        <v>41687</v>
      </c>
      <c r="Q117" s="4">
        <v>42048</v>
      </c>
      <c r="R117" t="str">
        <f>+AA55</f>
        <v>2014/15</v>
      </c>
      <c r="S117" s="151">
        <f>+AB69</f>
        <v>0.13741560642225156</v>
      </c>
    </row>
    <row r="118" spans="1:27" x14ac:dyDescent="0.35">
      <c r="A118" s="19" t="str">
        <f t="shared" si="38"/>
        <v>412018</v>
      </c>
      <c r="B118" s="19" t="str">
        <f t="shared" si="39"/>
        <v>102018</v>
      </c>
      <c r="C118" s="19" t="str">
        <f t="shared" si="44"/>
        <v>112018</v>
      </c>
      <c r="D118" s="20" t="str">
        <f t="shared" si="40"/>
        <v>10H1</v>
      </c>
      <c r="E118" s="4">
        <v>43384</v>
      </c>
      <c r="F118">
        <v>10.35</v>
      </c>
      <c r="G118" s="6">
        <v>80.260000000000005</v>
      </c>
      <c r="H118" s="7">
        <f t="shared" si="41"/>
        <v>0.12895589334662347</v>
      </c>
      <c r="I118" s="75">
        <f t="shared" si="42"/>
        <v>0.13115729153231853</v>
      </c>
      <c r="J118" s="75">
        <f t="shared" si="43"/>
        <v>0.12690414694026622</v>
      </c>
      <c r="P118" s="4">
        <v>42051</v>
      </c>
      <c r="Q118" s="4">
        <v>42415</v>
      </c>
      <c r="R118" t="str">
        <f>+AC55</f>
        <v>2015/16</v>
      </c>
      <c r="S118" s="151">
        <f>+AD69</f>
        <v>0.14460689615849079</v>
      </c>
    </row>
    <row r="119" spans="1:27" x14ac:dyDescent="0.35">
      <c r="A119" s="19" t="str">
        <f t="shared" si="38"/>
        <v>412018</v>
      </c>
      <c r="B119" s="19" t="str">
        <f t="shared" si="39"/>
        <v>102018</v>
      </c>
      <c r="C119" s="19" t="str">
        <f t="shared" si="44"/>
        <v>112018</v>
      </c>
      <c r="D119" s="20" t="str">
        <f t="shared" si="40"/>
        <v>10H1</v>
      </c>
      <c r="E119" s="4">
        <v>43383</v>
      </c>
      <c r="F119">
        <v>10.75</v>
      </c>
      <c r="G119" s="6">
        <v>83.09</v>
      </c>
      <c r="H119" s="7">
        <f t="shared" si="41"/>
        <v>0.12937778312673004</v>
      </c>
      <c r="I119" s="75">
        <f t="shared" si="42"/>
        <v>0.13115729153231853</v>
      </c>
      <c r="J119" s="75">
        <f t="shared" si="43"/>
        <v>0.12690414694026622</v>
      </c>
      <c r="P119" s="4">
        <v>42416</v>
      </c>
      <c r="Q119" s="4">
        <v>42781</v>
      </c>
      <c r="R119" t="str">
        <f>+AE55</f>
        <v>2016/17</v>
      </c>
      <c r="S119" s="151">
        <f>+AF69</f>
        <v>0.12500254428970817</v>
      </c>
    </row>
    <row r="120" spans="1:27" x14ac:dyDescent="0.35">
      <c r="A120" s="19" t="str">
        <f t="shared" si="38"/>
        <v>412018</v>
      </c>
      <c r="B120" s="19" t="str">
        <f t="shared" si="39"/>
        <v>102018</v>
      </c>
      <c r="C120" s="19" t="str">
        <f t="shared" si="44"/>
        <v>112018</v>
      </c>
      <c r="D120" s="20" t="str">
        <f t="shared" si="40"/>
        <v>10H1</v>
      </c>
      <c r="E120" s="4">
        <v>43382</v>
      </c>
      <c r="F120">
        <v>10.8</v>
      </c>
      <c r="G120" s="6">
        <v>85</v>
      </c>
      <c r="H120" s="7">
        <f t="shared" si="41"/>
        <v>0.12705882352941178</v>
      </c>
      <c r="I120" s="75">
        <f t="shared" si="42"/>
        <v>0.13115729153231853</v>
      </c>
      <c r="J120" s="75">
        <f t="shared" si="43"/>
        <v>0.12690414694026622</v>
      </c>
      <c r="P120" s="4">
        <v>42782</v>
      </c>
      <c r="Q120" s="4">
        <v>43146</v>
      </c>
      <c r="R120" t="str">
        <f>+AG55</f>
        <v>2017/18</v>
      </c>
      <c r="S120" s="151">
        <f>+AH69</f>
        <v>0.13001725104366554</v>
      </c>
    </row>
    <row r="121" spans="1:27" x14ac:dyDescent="0.35">
      <c r="A121" s="19" t="str">
        <f t="shared" si="38"/>
        <v>412018</v>
      </c>
      <c r="B121" s="19" t="str">
        <f t="shared" si="39"/>
        <v>102018</v>
      </c>
      <c r="C121" s="19" t="str">
        <f t="shared" si="44"/>
        <v>112018</v>
      </c>
      <c r="D121" s="20" t="str">
        <f t="shared" si="40"/>
        <v>10H1</v>
      </c>
      <c r="E121" s="4">
        <v>43381</v>
      </c>
      <c r="F121">
        <v>10.95</v>
      </c>
      <c r="G121" s="6">
        <v>83.91</v>
      </c>
      <c r="H121" s="7">
        <f t="shared" si="41"/>
        <v>0.13049696102967465</v>
      </c>
      <c r="I121" s="75">
        <f t="shared" si="42"/>
        <v>0.13115729153231853</v>
      </c>
      <c r="J121" s="75">
        <f t="shared" si="43"/>
        <v>0.12690414694026622</v>
      </c>
      <c r="P121" s="4">
        <v>43150</v>
      </c>
      <c r="Q121" s="4">
        <v>43511</v>
      </c>
      <c r="R121" t="str">
        <f>+AI55</f>
        <v>2018/19</v>
      </c>
      <c r="S121" s="151">
        <f>+AJ69</f>
        <v>0.13115729153231853</v>
      </c>
    </row>
    <row r="122" spans="1:27" x14ac:dyDescent="0.35">
      <c r="A122" s="19" t="str">
        <f t="shared" si="38"/>
        <v>402018</v>
      </c>
      <c r="B122" s="19" t="str">
        <f t="shared" si="39"/>
        <v>102018</v>
      </c>
      <c r="C122" s="19" t="str">
        <f t="shared" si="44"/>
        <v>112018</v>
      </c>
      <c r="D122" s="20" t="str">
        <f t="shared" si="40"/>
        <v>10H1</v>
      </c>
      <c r="E122" s="4">
        <v>43378</v>
      </c>
      <c r="F122">
        <v>10.964</v>
      </c>
      <c r="G122" s="6">
        <v>84.16</v>
      </c>
      <c r="H122" s="7">
        <f t="shared" si="41"/>
        <v>0.13027566539923954</v>
      </c>
      <c r="I122" s="75">
        <f t="shared" si="42"/>
        <v>0.13115729153231853</v>
      </c>
      <c r="J122" s="75">
        <f t="shared" si="43"/>
        <v>0.12690414694026622</v>
      </c>
      <c r="P122" s="4">
        <v>43514</v>
      </c>
      <c r="Q122" s="4">
        <v>43875</v>
      </c>
      <c r="R122" t="str">
        <f>+AK55</f>
        <v>2018/19</v>
      </c>
      <c r="S122" s="151">
        <f>+AL69</f>
        <v>8.9694586561398823E-2</v>
      </c>
    </row>
    <row r="123" spans="1:27" x14ac:dyDescent="0.35">
      <c r="A123" s="19" t="str">
        <f t="shared" si="38"/>
        <v>402018</v>
      </c>
      <c r="B123" s="19" t="str">
        <f t="shared" si="39"/>
        <v>102018</v>
      </c>
      <c r="C123" s="19" t="str">
        <f t="shared" si="44"/>
        <v>112018</v>
      </c>
      <c r="D123" s="20" t="str">
        <f t="shared" si="40"/>
        <v>10H1</v>
      </c>
      <c r="E123" s="4">
        <v>43377</v>
      </c>
      <c r="F123">
        <v>11.051</v>
      </c>
      <c r="G123" s="6">
        <v>84.58</v>
      </c>
      <c r="H123" s="7">
        <f t="shared" si="41"/>
        <v>0.13065736580751952</v>
      </c>
      <c r="I123" s="75">
        <f t="shared" si="42"/>
        <v>0.13115729153231853</v>
      </c>
      <c r="J123" s="75">
        <f t="shared" si="43"/>
        <v>0.12690414694026622</v>
      </c>
    </row>
    <row r="124" spans="1:27" x14ac:dyDescent="0.35">
      <c r="A124" s="19" t="str">
        <f t="shared" si="38"/>
        <v>402018</v>
      </c>
      <c r="B124" s="19" t="str">
        <f t="shared" si="39"/>
        <v>102018</v>
      </c>
      <c r="C124" s="19" t="str">
        <f t="shared" si="44"/>
        <v>112018</v>
      </c>
      <c r="D124" s="20" t="str">
        <f t="shared" si="40"/>
        <v>10H1</v>
      </c>
      <c r="E124" s="4">
        <v>43376</v>
      </c>
      <c r="F124">
        <v>11.125</v>
      </c>
      <c r="G124" s="6">
        <v>86.29</v>
      </c>
      <c r="H124" s="7">
        <f t="shared" si="41"/>
        <v>0.12892571561015181</v>
      </c>
      <c r="I124" s="75">
        <f t="shared" si="42"/>
        <v>0.13115729153231853</v>
      </c>
      <c r="J124" s="75">
        <f t="shared" si="43"/>
        <v>0.12690414694026622</v>
      </c>
    </row>
    <row r="125" spans="1:27" x14ac:dyDescent="0.35">
      <c r="A125" s="19" t="str">
        <f t="shared" si="38"/>
        <v>402018</v>
      </c>
      <c r="B125" s="19" t="str">
        <f t="shared" si="39"/>
        <v>102018</v>
      </c>
      <c r="C125" s="19" t="str">
        <f t="shared" si="44"/>
        <v>112018</v>
      </c>
      <c r="D125" s="20" t="str">
        <f t="shared" si="40"/>
        <v>10H1</v>
      </c>
      <c r="E125" s="4">
        <v>43375</v>
      </c>
      <c r="F125">
        <v>11.076000000000001</v>
      </c>
      <c r="G125" s="6">
        <v>84.8</v>
      </c>
      <c r="H125" s="7">
        <f t="shared" si="41"/>
        <v>0.13061320754716982</v>
      </c>
      <c r="I125" s="75">
        <f t="shared" si="42"/>
        <v>0.13115729153231853</v>
      </c>
      <c r="J125" s="75">
        <f t="shared" si="43"/>
        <v>0.12690414694026622</v>
      </c>
    </row>
    <row r="126" spans="1:27" x14ac:dyDescent="0.35">
      <c r="A126" s="19" t="str">
        <f t="shared" si="38"/>
        <v>402018</v>
      </c>
      <c r="B126" s="19" t="str">
        <f t="shared" si="39"/>
        <v>102018</v>
      </c>
      <c r="C126" s="19" t="str">
        <f t="shared" si="44"/>
        <v>112018</v>
      </c>
      <c r="D126" s="20" t="str">
        <f t="shared" si="40"/>
        <v>10H1</v>
      </c>
      <c r="E126" s="4">
        <v>43374</v>
      </c>
      <c r="F126">
        <v>11.161</v>
      </c>
      <c r="G126" s="6">
        <v>84.98</v>
      </c>
      <c r="H126" s="7">
        <f t="shared" si="41"/>
        <v>0.13133678512591196</v>
      </c>
      <c r="I126" s="75">
        <f t="shared" si="42"/>
        <v>0.13115729153231853</v>
      </c>
      <c r="J126" s="75">
        <f t="shared" si="43"/>
        <v>0.12690414694026622</v>
      </c>
      <c r="P126" s="147" t="s">
        <v>117</v>
      </c>
      <c r="Q126" s="148"/>
      <c r="R126" s="148"/>
      <c r="S126" s="148"/>
      <c r="T126" s="148"/>
      <c r="U126" s="148"/>
      <c r="V126" s="148"/>
      <c r="W126" s="148"/>
      <c r="X126" s="148"/>
      <c r="Y126" s="148"/>
      <c r="Z126" s="148"/>
      <c r="AA126" s="148"/>
    </row>
    <row r="127" spans="1:27" x14ac:dyDescent="0.35">
      <c r="A127" s="19" t="str">
        <f t="shared" si="38"/>
        <v>392018</v>
      </c>
      <c r="B127" s="19" t="str">
        <f t="shared" si="39"/>
        <v>92018</v>
      </c>
      <c r="C127" s="19" t="str">
        <f t="shared" si="44"/>
        <v>112018</v>
      </c>
      <c r="D127" s="20" t="str">
        <f t="shared" si="40"/>
        <v>9H2</v>
      </c>
      <c r="E127" s="4">
        <v>43371</v>
      </c>
      <c r="F127">
        <v>11.5</v>
      </c>
      <c r="G127" s="6">
        <v>82.72</v>
      </c>
      <c r="H127" s="7">
        <f t="shared" si="41"/>
        <v>0.13902321083172148</v>
      </c>
      <c r="I127" s="75">
        <f t="shared" si="42"/>
        <v>0.13115729153231853</v>
      </c>
      <c r="J127" s="75">
        <f t="shared" si="43"/>
        <v>0.12690414694026622</v>
      </c>
      <c r="Q127" s="147">
        <v>2009</v>
      </c>
      <c r="R127" s="147">
        <v>2010</v>
      </c>
      <c r="S127" s="147">
        <v>2011</v>
      </c>
      <c r="T127" s="147">
        <v>2012</v>
      </c>
      <c r="U127" s="147">
        <v>2013</v>
      </c>
      <c r="V127" s="147">
        <v>2014</v>
      </c>
      <c r="W127" s="147">
        <v>2015</v>
      </c>
      <c r="X127" s="147">
        <v>2016</v>
      </c>
      <c r="Y127" s="147">
        <v>2017</v>
      </c>
      <c r="Z127" s="147">
        <v>2018</v>
      </c>
      <c r="AA127" s="147">
        <v>2019</v>
      </c>
    </row>
    <row r="128" spans="1:27" x14ac:dyDescent="0.35">
      <c r="A128" s="19" t="str">
        <f t="shared" si="38"/>
        <v>392018</v>
      </c>
      <c r="B128" s="19" t="str">
        <f t="shared" si="39"/>
        <v>92018</v>
      </c>
      <c r="C128" s="19" t="str">
        <f t="shared" si="44"/>
        <v>112018</v>
      </c>
      <c r="D128" s="20" t="str">
        <f t="shared" si="40"/>
        <v>9H2</v>
      </c>
      <c r="E128" s="4">
        <v>43370</v>
      </c>
      <c r="F128">
        <v>11.541</v>
      </c>
      <c r="G128" s="6">
        <v>81.72</v>
      </c>
      <c r="H128" s="7">
        <f t="shared" si="41"/>
        <v>0.14122613803230544</v>
      </c>
      <c r="I128" s="75">
        <f t="shared" si="42"/>
        <v>0.13115729153231853</v>
      </c>
      <c r="J128" s="75">
        <f t="shared" si="43"/>
        <v>0.12690414694026622</v>
      </c>
      <c r="P128" s="18">
        <v>1</v>
      </c>
      <c r="Q128" s="139" t="e">
        <f t="shared" ref="Q128:AA137" si="50">((AVERAGEIF($A$9:$A$5000,($P128)&amp;(Q$127),$F$9:$F$5000)))</f>
        <v>#DIV/0!</v>
      </c>
      <c r="R128" s="139">
        <f t="shared" si="50"/>
        <v>7.5</v>
      </c>
      <c r="S128" s="139">
        <f t="shared" si="50"/>
        <v>9.7312499999999993</v>
      </c>
      <c r="T128" s="139">
        <f t="shared" si="50"/>
        <v>15.940000000000001</v>
      </c>
      <c r="U128" s="139">
        <f t="shared" si="50"/>
        <v>17.82</v>
      </c>
      <c r="V128" s="139">
        <f t="shared" si="50"/>
        <v>13.455000000000002</v>
      </c>
      <c r="W128" s="139">
        <f t="shared" si="50"/>
        <v>10.025</v>
      </c>
      <c r="X128" s="139">
        <f t="shared" si="50"/>
        <v>6.6099999999999994</v>
      </c>
      <c r="Y128" s="139">
        <f t="shared" si="50"/>
        <v>9.7375000000000007</v>
      </c>
      <c r="Z128" s="139">
        <f t="shared" si="50"/>
        <v>11.212499999999999</v>
      </c>
      <c r="AA128" s="139">
        <f t="shared" si="50"/>
        <v>8.85</v>
      </c>
    </row>
    <row r="129" spans="1:27" x14ac:dyDescent="0.35">
      <c r="A129" s="19" t="str">
        <f t="shared" si="38"/>
        <v>392018</v>
      </c>
      <c r="B129" s="19" t="str">
        <f t="shared" si="39"/>
        <v>92018</v>
      </c>
      <c r="C129" s="19" t="str">
        <f t="shared" si="44"/>
        <v>112018</v>
      </c>
      <c r="D129" s="20" t="str">
        <f t="shared" si="40"/>
        <v>9H2</v>
      </c>
      <c r="E129" s="4">
        <v>43369</v>
      </c>
      <c r="F129">
        <v>11.574999999999999</v>
      </c>
      <c r="G129" s="6">
        <v>81.34</v>
      </c>
      <c r="H129" s="7">
        <f t="shared" si="41"/>
        <v>0.14230390951561345</v>
      </c>
      <c r="I129" s="75">
        <f t="shared" si="42"/>
        <v>0.13115729153231853</v>
      </c>
      <c r="J129" s="75">
        <f t="shared" si="43"/>
        <v>0.12690414694026622</v>
      </c>
      <c r="P129" s="18">
        <v>2</v>
      </c>
      <c r="Q129" s="139" t="e">
        <f t="shared" si="50"/>
        <v>#DIV/0!</v>
      </c>
      <c r="R129" s="139">
        <f t="shared" si="50"/>
        <v>7.5840000000000005</v>
      </c>
      <c r="S129" s="139">
        <f t="shared" si="50"/>
        <v>9.870000000000001</v>
      </c>
      <c r="T129" s="139">
        <f t="shared" si="50"/>
        <v>15.320000000000002</v>
      </c>
      <c r="U129" s="139">
        <f t="shared" si="50"/>
        <v>17.670000000000002</v>
      </c>
      <c r="V129" s="139">
        <f t="shared" si="50"/>
        <v>18.945</v>
      </c>
      <c r="W129" s="139">
        <f t="shared" si="50"/>
        <v>9.8650000000000002</v>
      </c>
      <c r="X129" s="139">
        <f t="shared" si="50"/>
        <v>6.26</v>
      </c>
      <c r="Y129" s="139">
        <f t="shared" si="50"/>
        <v>9.59</v>
      </c>
      <c r="Z129" s="139">
        <f t="shared" si="50"/>
        <v>11.455000000000002</v>
      </c>
      <c r="AA129" s="139">
        <f t="shared" si="50"/>
        <v>8.4955999999999996</v>
      </c>
    </row>
    <row r="130" spans="1:27" x14ac:dyDescent="0.35">
      <c r="A130" s="19" t="str">
        <f t="shared" si="38"/>
        <v>392018</v>
      </c>
      <c r="B130" s="19" t="str">
        <f t="shared" si="39"/>
        <v>92018</v>
      </c>
      <c r="C130" s="19" t="str">
        <f t="shared" si="44"/>
        <v>112018</v>
      </c>
      <c r="D130" s="20" t="str">
        <f t="shared" si="40"/>
        <v>9H2</v>
      </c>
      <c r="E130" s="4">
        <v>43368</v>
      </c>
      <c r="F130">
        <v>11.55</v>
      </c>
      <c r="G130" s="6">
        <v>81.87</v>
      </c>
      <c r="H130" s="7">
        <f t="shared" si="41"/>
        <v>0.14107731769879076</v>
      </c>
      <c r="I130" s="75">
        <f t="shared" si="42"/>
        <v>0.13115729153231853</v>
      </c>
      <c r="J130" s="75">
        <f t="shared" si="43"/>
        <v>0.12690414694026622</v>
      </c>
      <c r="P130" s="18">
        <v>3</v>
      </c>
      <c r="Q130" s="139" t="e">
        <f t="shared" si="50"/>
        <v>#DIV/0!</v>
      </c>
      <c r="R130" s="139">
        <f t="shared" si="50"/>
        <v>7.516</v>
      </c>
      <c r="S130" s="139">
        <f t="shared" si="50"/>
        <v>10.139999999999999</v>
      </c>
      <c r="T130" s="139">
        <f t="shared" si="50"/>
        <v>15.030000000000001</v>
      </c>
      <c r="U130" s="139">
        <f t="shared" si="50"/>
        <v>18.244999999999997</v>
      </c>
      <c r="V130" s="139">
        <f t="shared" si="50"/>
        <v>18.945</v>
      </c>
      <c r="W130" s="139">
        <f t="shared" si="50"/>
        <v>9.4049999999999994</v>
      </c>
      <c r="X130" s="139">
        <f t="shared" si="50"/>
        <v>5.3100000000000005</v>
      </c>
      <c r="Y130" s="139">
        <f t="shared" si="50"/>
        <v>8.0599999999999987</v>
      </c>
      <c r="Z130" s="139">
        <f t="shared" si="50"/>
        <v>10.75</v>
      </c>
      <c r="AA130" s="139">
        <f t="shared" si="50"/>
        <v>8.1913999999999998</v>
      </c>
    </row>
    <row r="131" spans="1:27" x14ac:dyDescent="0.35">
      <c r="A131" s="19" t="str">
        <f t="shared" si="38"/>
        <v>392018</v>
      </c>
      <c r="B131" s="19" t="str">
        <f t="shared" si="39"/>
        <v>92018</v>
      </c>
      <c r="C131" s="19" t="str">
        <f t="shared" si="44"/>
        <v>112018</v>
      </c>
      <c r="D131" s="20" t="str">
        <f t="shared" si="40"/>
        <v>9H2</v>
      </c>
      <c r="E131" s="4">
        <v>43367</v>
      </c>
      <c r="F131">
        <v>11.35</v>
      </c>
      <c r="G131" s="6">
        <v>81.2</v>
      </c>
      <c r="H131" s="7">
        <f t="shared" si="41"/>
        <v>0.13977832512315269</v>
      </c>
      <c r="I131" s="75">
        <f t="shared" si="42"/>
        <v>0.13115729153231853</v>
      </c>
      <c r="J131" s="75">
        <f t="shared" si="43"/>
        <v>0.12690414694026622</v>
      </c>
      <c r="P131" s="18">
        <v>4</v>
      </c>
      <c r="Q131" s="139" t="e">
        <f t="shared" si="50"/>
        <v>#DIV/0!</v>
      </c>
      <c r="R131" s="139">
        <f t="shared" si="50"/>
        <v>7.43</v>
      </c>
      <c r="S131" s="139">
        <f t="shared" si="50"/>
        <v>10.330000000000002</v>
      </c>
      <c r="T131" s="139">
        <f t="shared" si="50"/>
        <v>14.833333333333334</v>
      </c>
      <c r="U131" s="139">
        <f t="shared" si="50"/>
        <v>18.72</v>
      </c>
      <c r="V131" s="139">
        <f t="shared" si="50"/>
        <v>18.824999999999999</v>
      </c>
      <c r="W131" s="139">
        <f t="shared" si="50"/>
        <v>8.3099999999999987</v>
      </c>
      <c r="X131" s="139">
        <f t="shared" si="50"/>
        <v>4.99</v>
      </c>
      <c r="Y131" s="139">
        <f t="shared" si="50"/>
        <v>7.8549999999999995</v>
      </c>
      <c r="Z131" s="139">
        <f t="shared" si="50"/>
        <v>10.364999999999998</v>
      </c>
      <c r="AA131" s="139">
        <f t="shared" si="50"/>
        <v>7.9956000000000005</v>
      </c>
    </row>
    <row r="132" spans="1:27" x14ac:dyDescent="0.35">
      <c r="A132" s="19" t="str">
        <f t="shared" si="38"/>
        <v>382018</v>
      </c>
      <c r="B132" s="19" t="str">
        <f t="shared" si="39"/>
        <v>92018</v>
      </c>
      <c r="C132" s="19" t="str">
        <f t="shared" si="44"/>
        <v>112018</v>
      </c>
      <c r="D132" s="20" t="str">
        <f t="shared" si="40"/>
        <v>9H2</v>
      </c>
      <c r="E132" s="4">
        <v>43364</v>
      </c>
      <c r="F132">
        <v>11.35</v>
      </c>
      <c r="G132" s="6">
        <v>78.8</v>
      </c>
      <c r="H132" s="7">
        <f t="shared" si="41"/>
        <v>0.14403553299492386</v>
      </c>
      <c r="I132" s="75">
        <f t="shared" si="42"/>
        <v>0.13115729153231853</v>
      </c>
      <c r="J132" s="75">
        <f t="shared" si="43"/>
        <v>0.12690414694026622</v>
      </c>
      <c r="P132" s="18">
        <v>5</v>
      </c>
      <c r="Q132" s="139" t="e">
        <f t="shared" si="50"/>
        <v>#DIV/0!</v>
      </c>
      <c r="R132" s="139">
        <f t="shared" si="50"/>
        <v>7.0920000000000005</v>
      </c>
      <c r="S132" s="139">
        <f t="shared" si="50"/>
        <v>10.366666666666667</v>
      </c>
      <c r="T132" s="139">
        <f t="shared" si="50"/>
        <v>14.605</v>
      </c>
      <c r="U132" s="139">
        <f t="shared" si="50"/>
        <v>19.23</v>
      </c>
      <c r="V132" s="139">
        <f t="shared" si="50"/>
        <v>19.4375</v>
      </c>
      <c r="W132" s="139">
        <f t="shared" si="50"/>
        <v>7.4</v>
      </c>
      <c r="X132" s="139">
        <f t="shared" si="50"/>
        <v>5.51</v>
      </c>
      <c r="Y132" s="139">
        <f t="shared" si="50"/>
        <v>7.5875000000000004</v>
      </c>
      <c r="Z132" s="139">
        <f t="shared" si="50"/>
        <v>10.315000000000001</v>
      </c>
      <c r="AA132" s="139">
        <f t="shared" si="50"/>
        <v>7.1394000000000002</v>
      </c>
    </row>
    <row r="133" spans="1:27" x14ac:dyDescent="0.35">
      <c r="A133" s="19" t="str">
        <f t="shared" si="38"/>
        <v>382018</v>
      </c>
      <c r="B133" s="19" t="str">
        <f t="shared" si="39"/>
        <v>92018</v>
      </c>
      <c r="C133" s="19" t="str">
        <f t="shared" si="44"/>
        <v>112018</v>
      </c>
      <c r="D133" s="20" t="str">
        <f t="shared" si="40"/>
        <v>9H2</v>
      </c>
      <c r="E133" s="4">
        <v>43363</v>
      </c>
      <c r="F133">
        <v>11.35</v>
      </c>
      <c r="G133" s="6">
        <v>78.7</v>
      </c>
      <c r="H133" s="7">
        <f t="shared" si="41"/>
        <v>0.14421855146124524</v>
      </c>
      <c r="I133" s="75">
        <f t="shared" si="42"/>
        <v>0.13115729153231853</v>
      </c>
      <c r="J133" s="75">
        <f t="shared" si="43"/>
        <v>0.12690414694026622</v>
      </c>
      <c r="P133" s="18">
        <v>6</v>
      </c>
      <c r="Q133" s="139">
        <f t="shared" si="50"/>
        <v>6.99</v>
      </c>
      <c r="R133" s="139">
        <f t="shared" si="50"/>
        <v>7.0359999999999996</v>
      </c>
      <c r="S133" s="139">
        <f t="shared" si="50"/>
        <v>10.26</v>
      </c>
      <c r="T133" s="139">
        <f t="shared" si="50"/>
        <v>14.675000000000001</v>
      </c>
      <c r="U133" s="139">
        <f t="shared" si="50"/>
        <v>19.55</v>
      </c>
      <c r="V133" s="139">
        <f t="shared" si="50"/>
        <v>19.72</v>
      </c>
      <c r="W133" s="139">
        <f t="shared" si="50"/>
        <v>6.9</v>
      </c>
      <c r="X133" s="139">
        <f t="shared" si="50"/>
        <v>5.7</v>
      </c>
      <c r="Y133" s="139">
        <f t="shared" si="50"/>
        <v>7.3849999999999998</v>
      </c>
      <c r="Z133" s="139">
        <f t="shared" si="50"/>
        <v>10.584999999999999</v>
      </c>
      <c r="AA133" s="139">
        <f t="shared" si="50"/>
        <v>6.7429999999999994</v>
      </c>
    </row>
    <row r="134" spans="1:27" x14ac:dyDescent="0.35">
      <c r="A134" s="19" t="str">
        <f t="shared" si="38"/>
        <v>382018</v>
      </c>
      <c r="B134" s="19" t="str">
        <f t="shared" si="39"/>
        <v>92018</v>
      </c>
      <c r="C134" s="19" t="str">
        <f t="shared" si="44"/>
        <v>112018</v>
      </c>
      <c r="D134" s="20" t="str">
        <f t="shared" si="40"/>
        <v>9H2</v>
      </c>
      <c r="E134" s="4">
        <v>43362</v>
      </c>
      <c r="F134">
        <v>11.364000000000001</v>
      </c>
      <c r="G134" s="6">
        <v>79.400000000000006</v>
      </c>
      <c r="H134" s="7">
        <f t="shared" si="41"/>
        <v>0.14312342569269521</v>
      </c>
      <c r="I134" s="75">
        <f t="shared" si="42"/>
        <v>0.13115729153231853</v>
      </c>
      <c r="J134" s="75">
        <f t="shared" si="43"/>
        <v>0.12690414694026622</v>
      </c>
      <c r="P134" s="18">
        <v>7</v>
      </c>
      <c r="Q134" s="139">
        <f t="shared" si="50"/>
        <v>6.589999999999999</v>
      </c>
      <c r="R134" s="139">
        <f t="shared" si="50"/>
        <v>6.5333333333333341</v>
      </c>
      <c r="S134" s="139">
        <f t="shared" si="50"/>
        <v>10.004999999999999</v>
      </c>
      <c r="T134" s="139">
        <f t="shared" si="50"/>
        <v>14.725</v>
      </c>
      <c r="U134" s="139">
        <f t="shared" si="50"/>
        <v>19.766666666666669</v>
      </c>
      <c r="V134" s="139">
        <f t="shared" si="50"/>
        <v>20.03</v>
      </c>
      <c r="W134" s="139">
        <f t="shared" si="50"/>
        <v>6.82</v>
      </c>
      <c r="X134" s="139">
        <f t="shared" si="50"/>
        <v>4.8</v>
      </c>
      <c r="Y134" s="139">
        <f t="shared" si="50"/>
        <v>6.85</v>
      </c>
      <c r="Z134" s="139">
        <f t="shared" si="50"/>
        <v>10.5</v>
      </c>
      <c r="AA134" s="139">
        <f t="shared" si="50"/>
        <v>6.5251999999999999</v>
      </c>
    </row>
    <row r="135" spans="1:27" x14ac:dyDescent="0.35">
      <c r="A135" s="19" t="str">
        <f t="shared" si="38"/>
        <v>382018</v>
      </c>
      <c r="B135" s="19" t="str">
        <f t="shared" si="39"/>
        <v>92018</v>
      </c>
      <c r="C135" s="19" t="str">
        <f t="shared" si="44"/>
        <v>112018</v>
      </c>
      <c r="D135" s="20" t="str">
        <f t="shared" si="40"/>
        <v>9H2</v>
      </c>
      <c r="E135" s="4">
        <v>43361</v>
      </c>
      <c r="F135">
        <v>11.763999999999999</v>
      </c>
      <c r="G135" s="6">
        <v>79.03</v>
      </c>
      <c r="H135" s="7">
        <f t="shared" si="41"/>
        <v>0.14885486524104768</v>
      </c>
      <c r="I135" s="75">
        <f t="shared" si="42"/>
        <v>0.13115729153231853</v>
      </c>
      <c r="J135" s="75">
        <f t="shared" si="43"/>
        <v>0.12690414694026622</v>
      </c>
      <c r="P135" s="18">
        <v>8</v>
      </c>
      <c r="Q135" s="139">
        <f t="shared" si="50"/>
        <v>5.8400000000000007</v>
      </c>
      <c r="R135" s="139">
        <f t="shared" si="50"/>
        <v>6.34</v>
      </c>
      <c r="S135" s="139">
        <f t="shared" si="50"/>
        <v>10.074999999999999</v>
      </c>
      <c r="T135" s="139">
        <f t="shared" si="50"/>
        <v>14.945000000000002</v>
      </c>
      <c r="U135" s="139">
        <f t="shared" si="50"/>
        <v>18.54</v>
      </c>
      <c r="V135" s="139">
        <f t="shared" si="50"/>
        <v>19.475000000000001</v>
      </c>
      <c r="W135" s="139">
        <f t="shared" si="50"/>
        <v>6.7249999999999988</v>
      </c>
      <c r="X135" s="139">
        <f t="shared" si="50"/>
        <v>4.4399999999999995</v>
      </c>
      <c r="Y135" s="139">
        <f t="shared" si="50"/>
        <v>6.24</v>
      </c>
      <c r="Z135" s="139">
        <f t="shared" si="50"/>
        <v>8.1900000000000013</v>
      </c>
      <c r="AA135" s="139">
        <f t="shared" si="50"/>
        <v>6.3174000000000001</v>
      </c>
    </row>
    <row r="136" spans="1:27" x14ac:dyDescent="0.35">
      <c r="A136" s="19" t="str">
        <f t="shared" si="38"/>
        <v>382018</v>
      </c>
      <c r="B136" s="19" t="str">
        <f t="shared" si="39"/>
        <v>92018</v>
      </c>
      <c r="C136" s="19" t="str">
        <f t="shared" si="44"/>
        <v>112018</v>
      </c>
      <c r="D136" s="20" t="str">
        <f t="shared" si="40"/>
        <v>9H2</v>
      </c>
      <c r="E136" s="4">
        <v>43360</v>
      </c>
      <c r="F136">
        <v>12.069000000000001</v>
      </c>
      <c r="G136" s="6">
        <v>78.05</v>
      </c>
      <c r="H136" s="7">
        <f t="shared" si="41"/>
        <v>0.15463164638052532</v>
      </c>
      <c r="I136" s="75">
        <f t="shared" si="42"/>
        <v>0.13115729153231853</v>
      </c>
      <c r="J136" s="75">
        <f t="shared" si="43"/>
        <v>0.12690414694026622</v>
      </c>
      <c r="P136" s="18">
        <v>9</v>
      </c>
      <c r="Q136" s="139">
        <f t="shared" si="50"/>
        <v>5</v>
      </c>
      <c r="R136" s="139">
        <f t="shared" si="50"/>
        <v>6.0699999999999994</v>
      </c>
      <c r="S136" s="139">
        <f t="shared" si="50"/>
        <v>9.8550000000000004</v>
      </c>
      <c r="T136" s="139">
        <f t="shared" si="50"/>
        <v>15.13</v>
      </c>
      <c r="U136" s="139">
        <f t="shared" si="50"/>
        <v>18.074999999999999</v>
      </c>
      <c r="V136" s="139">
        <f t="shared" si="50"/>
        <v>18.485000000000003</v>
      </c>
      <c r="W136" s="139">
        <f t="shared" si="50"/>
        <v>7.0900000000000007</v>
      </c>
      <c r="X136" s="139">
        <f t="shared" si="50"/>
        <v>4.3</v>
      </c>
      <c r="Y136" s="139">
        <f t="shared" si="50"/>
        <v>6.0350000000000001</v>
      </c>
      <c r="Z136" s="139">
        <f t="shared" si="50"/>
        <v>8.3149999999999995</v>
      </c>
      <c r="AA136" s="139">
        <f t="shared" si="50"/>
        <v>6.1086</v>
      </c>
    </row>
    <row r="137" spans="1:27" x14ac:dyDescent="0.35">
      <c r="A137" s="19" t="str">
        <f t="shared" si="38"/>
        <v>372018</v>
      </c>
      <c r="B137" s="19" t="str">
        <f t="shared" si="39"/>
        <v>92018</v>
      </c>
      <c r="C137" s="19" t="str">
        <f t="shared" si="44"/>
        <v>102018</v>
      </c>
      <c r="D137" s="20" t="str">
        <f t="shared" si="40"/>
        <v>9H1</v>
      </c>
      <c r="E137" s="4">
        <v>43357</v>
      </c>
      <c r="F137">
        <v>11.05</v>
      </c>
      <c r="G137" s="6">
        <v>78.09</v>
      </c>
      <c r="H137" s="7">
        <f t="shared" si="41"/>
        <v>0.14150339352029709</v>
      </c>
      <c r="I137" s="75">
        <f t="shared" si="42"/>
        <v>0.13115729153231853</v>
      </c>
      <c r="J137" s="75">
        <f t="shared" si="43"/>
        <v>0.12690414694026622</v>
      </c>
      <c r="P137" s="18">
        <v>10</v>
      </c>
      <c r="Q137" s="139">
        <f t="shared" si="50"/>
        <v>4.75</v>
      </c>
      <c r="R137" s="139">
        <f t="shared" si="50"/>
        <v>5.98</v>
      </c>
      <c r="S137" s="139">
        <f t="shared" si="50"/>
        <v>9.56</v>
      </c>
      <c r="T137" s="139">
        <f t="shared" si="50"/>
        <v>15.39</v>
      </c>
      <c r="U137" s="139">
        <f t="shared" si="50"/>
        <v>17.369999999999997</v>
      </c>
      <c r="V137" s="139">
        <f t="shared" si="50"/>
        <v>17.739999999999998</v>
      </c>
      <c r="W137" s="139">
        <f t="shared" si="50"/>
        <v>7.4</v>
      </c>
      <c r="X137" s="139">
        <f t="shared" si="50"/>
        <v>4.41</v>
      </c>
      <c r="Y137" s="139">
        <f t="shared" si="50"/>
        <v>5.9700000000000006</v>
      </c>
      <c r="Z137" s="139">
        <f t="shared" si="50"/>
        <v>8.6750000000000007</v>
      </c>
      <c r="AA137" s="139">
        <f t="shared" si="50"/>
        <v>5.8175999999999997</v>
      </c>
    </row>
    <row r="138" spans="1:27" x14ac:dyDescent="0.35">
      <c r="A138" s="19" t="str">
        <f t="shared" ref="A138:A201" si="51">_xlfn.ISOWEEKNUM(E138)&amp;YEAR(E138)</f>
        <v>372018</v>
      </c>
      <c r="B138" s="19" t="str">
        <f t="shared" ref="B138:B201" si="52">MONTH(E138)&amp;YEAR(E138)</f>
        <v>92018</v>
      </c>
      <c r="C138" s="19" t="str">
        <f t="shared" si="44"/>
        <v>102018</v>
      </c>
      <c r="D138" s="20" t="str">
        <f t="shared" ref="D138:D201" si="53">IF(DAY(E138)&gt;15,(MONTH(E138))&amp;"H2",(MONTH(E138))&amp;"H1")</f>
        <v>9H1</v>
      </c>
      <c r="E138" s="4">
        <v>43356</v>
      </c>
      <c r="F138">
        <v>11.2</v>
      </c>
      <c r="G138" s="6">
        <v>78.180000000000007</v>
      </c>
      <c r="H138" s="7">
        <f t="shared" ref="H138:H201" si="54">+F138/G138</f>
        <v>0.14325914556152466</v>
      </c>
      <c r="I138" s="75">
        <f t="shared" ref="I138:I201" si="55">_xlfn.IFS(AND(E138&lt;=$Q$122,E138&gt;=$P$122),$S$122,AND(E138&lt;=$Q$121,E138&gt;=$P$121),$S$121,AND(E138&lt;=$Q$120,E138&gt;=$P$120),$S$120,AND(E138&lt;=$Q$119,E138&gt;=$P$119),$S$119,AND(E138&lt;=$Q$118,E138&gt;=$P$118),$S$118,AND(E138&lt;=$Q$117,E138&gt;=$P$117),$S$117,AND(E138&lt;=$Q$116,E138&gt;=$P$116),$S$116,AND(E138&lt;=$Q$115,E138&gt;=$P$115),$S$115,AND(E138&lt;=$Q$114,E138&gt;=$P$114),$S$114,AND(E138&lt;=$Q$113,E138&gt;=$P$113),$S$113,AND(E138&lt;=$Q$112,E138&gt;=$P$112),$S$112)</f>
        <v>0.13115729153231853</v>
      </c>
      <c r="J138" s="75">
        <f t="shared" ref="J138:J201" si="56">+$AN$69</f>
        <v>0.12690414694026622</v>
      </c>
      <c r="P138" s="18">
        <v>11</v>
      </c>
      <c r="Q138" s="139">
        <f t="shared" ref="Q138:AA147" si="57">((AVERAGEIF($A$9:$A$5000,($P138)&amp;(Q$127),$F$9:$F$5000)))</f>
        <v>4.6100000000000003</v>
      </c>
      <c r="R138" s="139">
        <f t="shared" si="57"/>
        <v>5.87</v>
      </c>
      <c r="S138" s="139">
        <f t="shared" si="57"/>
        <v>11.219999999999999</v>
      </c>
      <c r="T138" s="139">
        <f t="shared" si="57"/>
        <v>15.559999999999999</v>
      </c>
      <c r="U138" s="139">
        <f t="shared" si="57"/>
        <v>16.559999999999999</v>
      </c>
      <c r="V138" s="139">
        <f t="shared" si="57"/>
        <v>16.75</v>
      </c>
      <c r="W138" s="139">
        <f t="shared" si="57"/>
        <v>7.68</v>
      </c>
      <c r="X138" s="139">
        <f t="shared" si="57"/>
        <v>4.4799999999999995</v>
      </c>
      <c r="Y138" s="139">
        <f t="shared" si="57"/>
        <v>5.7299999999999995</v>
      </c>
      <c r="Z138" s="139">
        <f t="shared" si="57"/>
        <v>8.2349999999999994</v>
      </c>
      <c r="AA138" s="139">
        <f t="shared" si="57"/>
        <v>5.5444000000000004</v>
      </c>
    </row>
    <row r="139" spans="1:27" x14ac:dyDescent="0.35">
      <c r="A139" s="19" t="str">
        <f t="shared" si="51"/>
        <v>372018</v>
      </c>
      <c r="B139" s="19" t="str">
        <f t="shared" si="52"/>
        <v>92018</v>
      </c>
      <c r="C139" s="19" t="str">
        <f t="shared" ref="C139:C202" si="58">(VLOOKUP(D139,$M$2:$N$25,2,0)&amp;(YEAR(E139+46)))</f>
        <v>102018</v>
      </c>
      <c r="D139" s="20" t="str">
        <f t="shared" si="53"/>
        <v>9H1</v>
      </c>
      <c r="E139" s="4">
        <v>43355</v>
      </c>
      <c r="F139">
        <v>11.35</v>
      </c>
      <c r="G139" s="6">
        <v>79.739999999999995</v>
      </c>
      <c r="H139" s="7">
        <f t="shared" si="54"/>
        <v>0.14233759719087033</v>
      </c>
      <c r="I139" s="75">
        <f t="shared" si="55"/>
        <v>0.13115729153231853</v>
      </c>
      <c r="J139" s="75">
        <f t="shared" si="56"/>
        <v>0.12690414694026622</v>
      </c>
      <c r="P139" s="18">
        <v>12</v>
      </c>
      <c r="Q139" s="139">
        <f t="shared" si="57"/>
        <v>4.5999999999999996</v>
      </c>
      <c r="R139" s="139">
        <f t="shared" si="57"/>
        <v>5.7239999999999993</v>
      </c>
      <c r="S139" s="139">
        <f t="shared" si="57"/>
        <v>11.56</v>
      </c>
      <c r="T139" s="139">
        <f t="shared" si="57"/>
        <v>15.85</v>
      </c>
      <c r="U139" s="139">
        <f t="shared" si="57"/>
        <v>15.810000000000002</v>
      </c>
      <c r="V139" s="139">
        <f t="shared" si="57"/>
        <v>15.99</v>
      </c>
      <c r="W139" s="139">
        <f t="shared" si="57"/>
        <v>7.7050000000000001</v>
      </c>
      <c r="X139" s="139">
        <f t="shared" si="57"/>
        <v>4.3</v>
      </c>
      <c r="Y139" s="139">
        <f t="shared" si="57"/>
        <v>5.41</v>
      </c>
      <c r="Z139" s="139">
        <f t="shared" si="57"/>
        <v>7.24</v>
      </c>
      <c r="AA139" s="139">
        <f t="shared" si="57"/>
        <v>5.1179999999999994</v>
      </c>
    </row>
    <row r="140" spans="1:27" x14ac:dyDescent="0.35">
      <c r="A140" s="19" t="str">
        <f t="shared" si="51"/>
        <v>372018</v>
      </c>
      <c r="B140" s="19" t="str">
        <f t="shared" si="52"/>
        <v>92018</v>
      </c>
      <c r="C140" s="19" t="str">
        <f t="shared" si="58"/>
        <v>102018</v>
      </c>
      <c r="D140" s="20" t="str">
        <f t="shared" si="53"/>
        <v>9H1</v>
      </c>
      <c r="E140" s="4">
        <v>43354</v>
      </c>
      <c r="F140">
        <v>11.45</v>
      </c>
      <c r="G140" s="6">
        <v>79.06</v>
      </c>
      <c r="H140" s="7">
        <f t="shared" si="54"/>
        <v>0.14482671388818619</v>
      </c>
      <c r="I140" s="75">
        <f t="shared" si="55"/>
        <v>0.13115729153231853</v>
      </c>
      <c r="J140" s="75">
        <f t="shared" si="56"/>
        <v>0.12690414694026622</v>
      </c>
      <c r="P140" s="18">
        <v>13</v>
      </c>
      <c r="Q140" s="139">
        <f t="shared" si="57"/>
        <v>4.71</v>
      </c>
      <c r="R140" s="139">
        <f t="shared" si="57"/>
        <v>5.4</v>
      </c>
      <c r="S140" s="139">
        <f t="shared" si="57"/>
        <v>11.860000000000001</v>
      </c>
      <c r="T140" s="139">
        <f t="shared" si="57"/>
        <v>15.915000000000001</v>
      </c>
      <c r="U140" s="139">
        <f t="shared" si="57"/>
        <v>15.606249999999999</v>
      </c>
      <c r="V140" s="139">
        <f t="shared" si="57"/>
        <v>15.89</v>
      </c>
      <c r="W140" s="139">
        <f t="shared" si="57"/>
        <v>7.5149999999999988</v>
      </c>
      <c r="X140" s="139">
        <f t="shared" si="57"/>
        <v>4.28</v>
      </c>
      <c r="Y140" s="139">
        <f t="shared" si="57"/>
        <v>5.4599999999999991</v>
      </c>
      <c r="Z140" s="139">
        <f t="shared" si="57"/>
        <v>7.0562500000000004</v>
      </c>
      <c r="AA140" s="139" t="e">
        <f t="shared" si="57"/>
        <v>#DIV/0!</v>
      </c>
    </row>
    <row r="141" spans="1:27" x14ac:dyDescent="0.35">
      <c r="A141" s="19" t="str">
        <f t="shared" si="51"/>
        <v>372018</v>
      </c>
      <c r="B141" s="19" t="str">
        <f t="shared" si="52"/>
        <v>92018</v>
      </c>
      <c r="C141" s="19" t="str">
        <f t="shared" si="58"/>
        <v>102018</v>
      </c>
      <c r="D141" s="20" t="str">
        <f t="shared" si="53"/>
        <v>9H1</v>
      </c>
      <c r="E141" s="4">
        <v>43353</v>
      </c>
      <c r="F141">
        <v>11.475</v>
      </c>
      <c r="G141" s="6">
        <v>77.37</v>
      </c>
      <c r="H141" s="7">
        <f t="shared" si="54"/>
        <v>0.14831329972857696</v>
      </c>
      <c r="I141" s="75">
        <f t="shared" si="55"/>
        <v>0.13115729153231853</v>
      </c>
      <c r="J141" s="75">
        <f t="shared" si="56"/>
        <v>0.12690414694026622</v>
      </c>
      <c r="P141" s="18">
        <v>14</v>
      </c>
      <c r="Q141" s="139">
        <f t="shared" si="57"/>
        <v>4.4000000000000004</v>
      </c>
      <c r="R141" s="139">
        <f t="shared" si="57"/>
        <v>5.3699999999999992</v>
      </c>
      <c r="S141" s="139">
        <f t="shared" si="57"/>
        <v>12.02</v>
      </c>
      <c r="T141" s="139">
        <f t="shared" si="57"/>
        <v>16.037500000000001</v>
      </c>
      <c r="U141" s="139">
        <f t="shared" si="57"/>
        <v>15.419999999999998</v>
      </c>
      <c r="V141" s="139">
        <f t="shared" si="57"/>
        <v>15.510000000000002</v>
      </c>
      <c r="W141" s="139">
        <f t="shared" si="57"/>
        <v>7.4</v>
      </c>
      <c r="X141" s="139">
        <f t="shared" si="57"/>
        <v>4.1749999999999998</v>
      </c>
      <c r="Y141" s="139">
        <f t="shared" si="57"/>
        <v>5.4399999999999995</v>
      </c>
      <c r="Z141" s="139">
        <f t="shared" si="57"/>
        <v>7.1050000000000013</v>
      </c>
      <c r="AA141" s="139" t="e">
        <f t="shared" si="57"/>
        <v>#DIV/0!</v>
      </c>
    </row>
    <row r="142" spans="1:27" x14ac:dyDescent="0.35">
      <c r="A142" s="19" t="str">
        <f t="shared" si="51"/>
        <v>362018</v>
      </c>
      <c r="B142" s="19" t="str">
        <f t="shared" si="52"/>
        <v>92018</v>
      </c>
      <c r="C142" s="19" t="str">
        <f t="shared" si="58"/>
        <v>102018</v>
      </c>
      <c r="D142" s="20" t="str">
        <f t="shared" si="53"/>
        <v>9H1</v>
      </c>
      <c r="E142" s="4">
        <v>43350</v>
      </c>
      <c r="F142">
        <v>11.574999999999999</v>
      </c>
      <c r="G142" s="6">
        <v>76.83</v>
      </c>
      <c r="H142" s="7">
        <f t="shared" si="54"/>
        <v>0.15065729532734609</v>
      </c>
      <c r="I142" s="75">
        <f t="shared" si="55"/>
        <v>0.13115729153231853</v>
      </c>
      <c r="J142" s="75">
        <f t="shared" si="56"/>
        <v>0.12690414694026622</v>
      </c>
      <c r="P142" s="18">
        <v>15</v>
      </c>
      <c r="Q142" s="139">
        <f t="shared" si="57"/>
        <v>4.3125</v>
      </c>
      <c r="R142" s="139">
        <f t="shared" si="57"/>
        <v>5.3179999999999996</v>
      </c>
      <c r="S142" s="139">
        <f t="shared" si="57"/>
        <v>12.03</v>
      </c>
      <c r="T142" s="139">
        <f t="shared" si="57"/>
        <v>16.2</v>
      </c>
      <c r="U142" s="139">
        <f t="shared" si="57"/>
        <v>15.15</v>
      </c>
      <c r="V142" s="139">
        <f t="shared" si="57"/>
        <v>15.129999999999999</v>
      </c>
      <c r="W142" s="139">
        <f t="shared" si="57"/>
        <v>7.1349999999999998</v>
      </c>
      <c r="X142" s="139">
        <f t="shared" si="57"/>
        <v>4.125</v>
      </c>
      <c r="Y142" s="139">
        <f t="shared" si="57"/>
        <v>5.46875</v>
      </c>
      <c r="Z142" s="139">
        <f t="shared" si="57"/>
        <v>7.2150000000000007</v>
      </c>
      <c r="AA142" s="139" t="e">
        <f t="shared" si="57"/>
        <v>#DIV/0!</v>
      </c>
    </row>
    <row r="143" spans="1:27" x14ac:dyDescent="0.35">
      <c r="A143" s="19" t="str">
        <f t="shared" si="51"/>
        <v>362018</v>
      </c>
      <c r="B143" s="19" t="str">
        <f t="shared" si="52"/>
        <v>92018</v>
      </c>
      <c r="C143" s="19" t="str">
        <f t="shared" si="58"/>
        <v>102018</v>
      </c>
      <c r="D143" s="20" t="str">
        <f t="shared" si="53"/>
        <v>9H1</v>
      </c>
      <c r="E143" s="4">
        <v>43349</v>
      </c>
      <c r="F143">
        <v>11.574999999999999</v>
      </c>
      <c r="G143" s="6">
        <v>76.5</v>
      </c>
      <c r="H143" s="7">
        <f t="shared" si="54"/>
        <v>0.15130718954248365</v>
      </c>
      <c r="I143" s="75">
        <f t="shared" si="55"/>
        <v>0.13115729153231853</v>
      </c>
      <c r="J143" s="75">
        <f t="shared" si="56"/>
        <v>0.12690414694026622</v>
      </c>
      <c r="P143" s="18">
        <v>16</v>
      </c>
      <c r="Q143" s="139">
        <f t="shared" si="57"/>
        <v>4.1500000000000004</v>
      </c>
      <c r="R143" s="139">
        <f t="shared" si="57"/>
        <v>5.4339999999999993</v>
      </c>
      <c r="S143" s="139">
        <f t="shared" si="57"/>
        <v>12.375</v>
      </c>
      <c r="T143" s="139">
        <f t="shared" si="57"/>
        <v>16.785</v>
      </c>
      <c r="U143" s="139">
        <f t="shared" si="57"/>
        <v>14.919999999999998</v>
      </c>
      <c r="V143" s="139">
        <f t="shared" si="57"/>
        <v>14.856250000000001</v>
      </c>
      <c r="W143" s="139">
        <f t="shared" si="57"/>
        <v>6.9450000000000003</v>
      </c>
      <c r="X143" s="139">
        <f t="shared" si="57"/>
        <v>4.1500000000000004</v>
      </c>
      <c r="Y143" s="139">
        <f t="shared" si="57"/>
        <v>5.55</v>
      </c>
      <c r="Z143" s="139">
        <f t="shared" si="57"/>
        <v>7.580000000000001</v>
      </c>
      <c r="AA143" s="139" t="e">
        <f t="shared" si="57"/>
        <v>#DIV/0!</v>
      </c>
    </row>
    <row r="144" spans="1:27" x14ac:dyDescent="0.35">
      <c r="A144" s="19" t="str">
        <f t="shared" si="51"/>
        <v>362018</v>
      </c>
      <c r="B144" s="19" t="str">
        <f t="shared" si="52"/>
        <v>92018</v>
      </c>
      <c r="C144" s="19" t="str">
        <f t="shared" si="58"/>
        <v>102018</v>
      </c>
      <c r="D144" s="20" t="str">
        <f t="shared" si="53"/>
        <v>9H1</v>
      </c>
      <c r="E144" s="4">
        <v>43348</v>
      </c>
      <c r="F144">
        <v>11.574999999999999</v>
      </c>
      <c r="G144" s="6">
        <v>77.27</v>
      </c>
      <c r="H144" s="7">
        <f t="shared" si="54"/>
        <v>0.14979940468487124</v>
      </c>
      <c r="I144" s="75">
        <f t="shared" si="55"/>
        <v>0.13115729153231853</v>
      </c>
      <c r="J144" s="75">
        <f t="shared" si="56"/>
        <v>0.12690414694026622</v>
      </c>
      <c r="P144" s="18">
        <v>17</v>
      </c>
      <c r="Q144" s="139">
        <f t="shared" si="57"/>
        <v>4.0199999999999996</v>
      </c>
      <c r="R144" s="139">
        <f t="shared" si="57"/>
        <v>5.44</v>
      </c>
      <c r="S144" s="139">
        <f t="shared" si="57"/>
        <v>12.379999999999999</v>
      </c>
      <c r="T144" s="139">
        <f t="shared" si="57"/>
        <v>17.28</v>
      </c>
      <c r="U144" s="139">
        <f t="shared" si="57"/>
        <v>14.75</v>
      </c>
      <c r="V144" s="139">
        <f t="shared" si="57"/>
        <v>14.754999999999999</v>
      </c>
      <c r="W144" s="139">
        <f t="shared" si="57"/>
        <v>7</v>
      </c>
      <c r="X144" s="139">
        <f t="shared" si="57"/>
        <v>4.6599999999999993</v>
      </c>
      <c r="Y144" s="139">
        <f t="shared" si="57"/>
        <v>5.7299999999999995</v>
      </c>
      <c r="Z144" s="139">
        <f t="shared" si="57"/>
        <v>7.9550000000000001</v>
      </c>
      <c r="AA144" s="139" t="e">
        <f t="shared" si="57"/>
        <v>#DIV/0!</v>
      </c>
    </row>
    <row r="145" spans="1:27" x14ac:dyDescent="0.35">
      <c r="A145" s="19" t="str">
        <f t="shared" si="51"/>
        <v>362018</v>
      </c>
      <c r="B145" s="19" t="str">
        <f t="shared" si="52"/>
        <v>92018</v>
      </c>
      <c r="C145" s="19" t="str">
        <f t="shared" si="58"/>
        <v>102018</v>
      </c>
      <c r="D145" s="20" t="str">
        <f t="shared" si="53"/>
        <v>9H1</v>
      </c>
      <c r="E145" s="4">
        <v>43347</v>
      </c>
      <c r="F145">
        <v>11.574999999999999</v>
      </c>
      <c r="G145" s="6">
        <v>78.17</v>
      </c>
      <c r="H145" s="7">
        <f t="shared" si="54"/>
        <v>0.14807470896763464</v>
      </c>
      <c r="I145" s="75">
        <f t="shared" si="55"/>
        <v>0.13115729153231853</v>
      </c>
      <c r="J145" s="75">
        <f t="shared" si="56"/>
        <v>0.12690414694026622</v>
      </c>
      <c r="P145" s="18">
        <v>18</v>
      </c>
      <c r="Q145" s="139">
        <f t="shared" si="57"/>
        <v>3.875</v>
      </c>
      <c r="R145" s="139">
        <f t="shared" si="57"/>
        <v>5.5359999999999996</v>
      </c>
      <c r="S145" s="139">
        <f t="shared" si="57"/>
        <v>12.25</v>
      </c>
      <c r="T145" s="139">
        <f t="shared" si="57"/>
        <v>17.524999999999999</v>
      </c>
      <c r="U145" s="139">
        <f t="shared" si="57"/>
        <v>14.53125</v>
      </c>
      <c r="V145" s="139">
        <f t="shared" si="57"/>
        <v>14.3375</v>
      </c>
      <c r="W145" s="139">
        <f t="shared" si="57"/>
        <v>7.1687499999999993</v>
      </c>
      <c r="X145" s="139">
        <f t="shared" si="57"/>
        <v>4.5875000000000004</v>
      </c>
      <c r="Y145" s="139">
        <f t="shared" si="57"/>
        <v>5.75</v>
      </c>
      <c r="Z145" s="139">
        <f t="shared" si="57"/>
        <v>8.125</v>
      </c>
      <c r="AA145" s="139" t="e">
        <f t="shared" si="57"/>
        <v>#DIV/0!</v>
      </c>
    </row>
    <row r="146" spans="1:27" x14ac:dyDescent="0.35">
      <c r="A146" s="19" t="str">
        <f t="shared" si="51"/>
        <v>362018</v>
      </c>
      <c r="B146" s="19" t="str">
        <f t="shared" si="52"/>
        <v>92018</v>
      </c>
      <c r="C146" s="19" t="str">
        <f t="shared" si="58"/>
        <v>102018</v>
      </c>
      <c r="D146" s="20" t="str">
        <f t="shared" si="53"/>
        <v>9H1</v>
      </c>
      <c r="E146" s="4">
        <v>43346</v>
      </c>
      <c r="F146">
        <v>11.75</v>
      </c>
      <c r="G146" s="6">
        <v>78.150000000000006</v>
      </c>
      <c r="H146" s="7">
        <f t="shared" si="54"/>
        <v>0.15035188739603325</v>
      </c>
      <c r="I146" s="75">
        <f t="shared" si="55"/>
        <v>0.13115729153231853</v>
      </c>
      <c r="J146" s="75">
        <f t="shared" si="56"/>
        <v>0.12690414694026622</v>
      </c>
      <c r="P146" s="18">
        <v>19</v>
      </c>
      <c r="Q146" s="139">
        <f t="shared" si="57"/>
        <v>3.8099999999999996</v>
      </c>
      <c r="R146" s="139">
        <f t="shared" si="57"/>
        <v>5.694</v>
      </c>
      <c r="S146" s="139">
        <f t="shared" si="57"/>
        <v>12.760000000000002</v>
      </c>
      <c r="T146" s="139">
        <f t="shared" si="57"/>
        <v>17.93</v>
      </c>
      <c r="U146" s="139">
        <f t="shared" si="57"/>
        <v>14.35</v>
      </c>
      <c r="V146" s="139">
        <f t="shared" si="57"/>
        <v>14.040000000000001</v>
      </c>
      <c r="W146" s="139">
        <f t="shared" si="57"/>
        <v>7.0750000000000002</v>
      </c>
      <c r="X146" s="139">
        <f t="shared" si="57"/>
        <v>4.47</v>
      </c>
      <c r="Y146" s="139">
        <f t="shared" si="57"/>
        <v>5.6375000000000002</v>
      </c>
      <c r="Z146" s="139">
        <f t="shared" si="57"/>
        <v>8.1349999999999998</v>
      </c>
      <c r="AA146" s="139" t="e">
        <f t="shared" si="57"/>
        <v>#DIV/0!</v>
      </c>
    </row>
    <row r="147" spans="1:27" x14ac:dyDescent="0.35">
      <c r="A147" s="19" t="str">
        <f t="shared" si="51"/>
        <v>352018</v>
      </c>
      <c r="B147" s="19" t="str">
        <f t="shared" si="52"/>
        <v>82018</v>
      </c>
      <c r="C147" s="19" t="str">
        <f t="shared" si="58"/>
        <v>102018</v>
      </c>
      <c r="D147" s="20" t="str">
        <f t="shared" si="53"/>
        <v>8H2</v>
      </c>
      <c r="E147" s="4">
        <v>43343</v>
      </c>
      <c r="F147">
        <v>11.794</v>
      </c>
      <c r="G147" s="6">
        <v>77.42</v>
      </c>
      <c r="H147" s="7">
        <f t="shared" si="54"/>
        <v>0.15233789718419014</v>
      </c>
      <c r="I147" s="75">
        <f t="shared" si="55"/>
        <v>0.13115729153231853</v>
      </c>
      <c r="J147" s="75">
        <f t="shared" si="56"/>
        <v>0.12690414694026622</v>
      </c>
      <c r="P147" s="18">
        <v>20</v>
      </c>
      <c r="Q147" s="139">
        <f t="shared" si="57"/>
        <v>3.8200000000000003</v>
      </c>
      <c r="R147" s="139">
        <f t="shared" si="57"/>
        <v>5.8759999999999994</v>
      </c>
      <c r="S147" s="139">
        <f t="shared" si="57"/>
        <v>13.193750000000001</v>
      </c>
      <c r="T147" s="139">
        <f t="shared" si="57"/>
        <v>18.195</v>
      </c>
      <c r="U147" s="139">
        <f t="shared" si="57"/>
        <v>14.319999999999999</v>
      </c>
      <c r="V147" s="139">
        <f t="shared" si="57"/>
        <v>13.643750000000001</v>
      </c>
      <c r="W147" s="139">
        <f t="shared" si="57"/>
        <v>7.3450000000000006</v>
      </c>
      <c r="X147" s="139">
        <f t="shared" si="57"/>
        <v>4.5650000000000004</v>
      </c>
      <c r="Y147" s="139">
        <f t="shared" si="57"/>
        <v>5.5849999999999991</v>
      </c>
      <c r="Z147" s="139">
        <f t="shared" si="57"/>
        <v>8.52</v>
      </c>
      <c r="AA147" s="139" t="e">
        <f t="shared" si="57"/>
        <v>#DIV/0!</v>
      </c>
    </row>
    <row r="148" spans="1:27" x14ac:dyDescent="0.35">
      <c r="A148" s="19" t="str">
        <f t="shared" si="51"/>
        <v>352018</v>
      </c>
      <c r="B148" s="19" t="str">
        <f t="shared" si="52"/>
        <v>82018</v>
      </c>
      <c r="C148" s="19" t="str">
        <f t="shared" si="58"/>
        <v>102018</v>
      </c>
      <c r="D148" s="20" t="str">
        <f t="shared" si="53"/>
        <v>8H2</v>
      </c>
      <c r="E148" s="4">
        <v>43342</v>
      </c>
      <c r="F148">
        <v>11.625</v>
      </c>
      <c r="G148" s="6">
        <v>77.77</v>
      </c>
      <c r="H148" s="7">
        <f t="shared" si="54"/>
        <v>0.14947923363764948</v>
      </c>
      <c r="I148" s="75">
        <f t="shared" si="55"/>
        <v>0.13115729153231853</v>
      </c>
      <c r="J148" s="75">
        <f t="shared" si="56"/>
        <v>0.12690414694026622</v>
      </c>
      <c r="P148" s="18">
        <v>21</v>
      </c>
      <c r="Q148" s="139">
        <f t="shared" ref="Q148:AA157" si="59">((AVERAGEIF($A$9:$A$5000,($P148)&amp;(Q$127),$F$9:$F$5000)))</f>
        <v>3.9299999999999997</v>
      </c>
      <c r="R148" s="139">
        <f t="shared" si="59"/>
        <v>6.0500000000000007</v>
      </c>
      <c r="S148" s="139">
        <f t="shared" si="59"/>
        <v>13.615</v>
      </c>
      <c r="T148" s="139">
        <f t="shared" si="59"/>
        <v>18.509999999999998</v>
      </c>
      <c r="U148" s="139">
        <f t="shared" si="59"/>
        <v>14.425000000000001</v>
      </c>
      <c r="V148" s="139">
        <f t="shared" si="59"/>
        <v>13.475</v>
      </c>
      <c r="W148" s="139">
        <f t="shared" si="59"/>
        <v>7.75</v>
      </c>
      <c r="X148" s="139">
        <f t="shared" si="59"/>
        <v>4.6549999999999994</v>
      </c>
      <c r="Y148" s="139">
        <f t="shared" si="59"/>
        <v>5.5400000000000009</v>
      </c>
      <c r="Z148" s="139">
        <f t="shared" si="59"/>
        <v>9.2399999999999984</v>
      </c>
      <c r="AA148" s="139" t="e">
        <f t="shared" si="59"/>
        <v>#DIV/0!</v>
      </c>
    </row>
    <row r="149" spans="1:27" x14ac:dyDescent="0.35">
      <c r="A149" s="19" t="str">
        <f t="shared" si="51"/>
        <v>352018</v>
      </c>
      <c r="B149" s="19" t="str">
        <f t="shared" si="52"/>
        <v>82018</v>
      </c>
      <c r="C149" s="19" t="str">
        <f t="shared" si="58"/>
        <v>102018</v>
      </c>
      <c r="D149" s="20" t="str">
        <f t="shared" si="53"/>
        <v>8H2</v>
      </c>
      <c r="E149" s="4">
        <v>43341</v>
      </c>
      <c r="F149">
        <v>11.625</v>
      </c>
      <c r="G149" s="6">
        <v>77.14</v>
      </c>
      <c r="H149" s="7">
        <f t="shared" si="54"/>
        <v>0.15070002592688617</v>
      </c>
      <c r="I149" s="75">
        <f t="shared" si="55"/>
        <v>0.13115729153231853</v>
      </c>
      <c r="J149" s="75">
        <f t="shared" si="56"/>
        <v>0.12690414694026622</v>
      </c>
      <c r="P149" s="18">
        <v>22</v>
      </c>
      <c r="Q149" s="139">
        <f t="shared" si="59"/>
        <v>3.8380000000000001</v>
      </c>
      <c r="R149" s="139">
        <f t="shared" si="59"/>
        <v>6.45</v>
      </c>
      <c r="S149" s="139">
        <f t="shared" si="59"/>
        <v>13.75</v>
      </c>
      <c r="T149" s="139">
        <f t="shared" si="59"/>
        <v>18.225000000000001</v>
      </c>
      <c r="U149" s="139">
        <f t="shared" si="59"/>
        <v>14.41</v>
      </c>
      <c r="V149" s="139">
        <f t="shared" si="59"/>
        <v>13.145000000000001</v>
      </c>
      <c r="W149" s="139">
        <f t="shared" si="59"/>
        <v>7.74</v>
      </c>
      <c r="X149" s="139">
        <f t="shared" si="59"/>
        <v>4.8100000000000005</v>
      </c>
      <c r="Y149" s="139">
        <f t="shared" si="59"/>
        <v>5.3899999999999988</v>
      </c>
      <c r="Z149" s="139">
        <f t="shared" si="59"/>
        <v>9.5375000000000014</v>
      </c>
      <c r="AA149" s="139" t="e">
        <f t="shared" si="59"/>
        <v>#DIV/0!</v>
      </c>
    </row>
    <row r="150" spans="1:27" x14ac:dyDescent="0.35">
      <c r="A150" s="19" t="str">
        <f t="shared" si="51"/>
        <v>352018</v>
      </c>
      <c r="B150" s="19" t="str">
        <f t="shared" si="52"/>
        <v>82018</v>
      </c>
      <c r="C150" s="19" t="str">
        <f t="shared" si="58"/>
        <v>102018</v>
      </c>
      <c r="D150" s="20" t="str">
        <f t="shared" si="53"/>
        <v>8H2</v>
      </c>
      <c r="E150" s="4">
        <v>43340</v>
      </c>
      <c r="F150">
        <v>11.574999999999999</v>
      </c>
      <c r="G150" s="6">
        <v>75.95</v>
      </c>
      <c r="H150" s="7">
        <f t="shared" si="54"/>
        <v>0.15240289664252796</v>
      </c>
      <c r="I150" s="75">
        <f t="shared" si="55"/>
        <v>0.13115729153231853</v>
      </c>
      <c r="J150" s="75">
        <f t="shared" si="56"/>
        <v>0.12690414694026622</v>
      </c>
      <c r="P150" s="18">
        <v>23</v>
      </c>
      <c r="Q150" s="139">
        <f t="shared" si="59"/>
        <v>4.08</v>
      </c>
      <c r="R150" s="139">
        <f t="shared" si="59"/>
        <v>6.8899999999999988</v>
      </c>
      <c r="S150" s="139">
        <f t="shared" si="59"/>
        <v>13.895</v>
      </c>
      <c r="T150" s="139">
        <f t="shared" si="59"/>
        <v>17.839999999999996</v>
      </c>
      <c r="U150" s="139">
        <f t="shared" si="59"/>
        <v>14.48</v>
      </c>
      <c r="V150" s="139">
        <f t="shared" si="59"/>
        <v>12.895000000000001</v>
      </c>
      <c r="W150" s="139">
        <f t="shared" si="59"/>
        <v>7.5937499999999991</v>
      </c>
      <c r="X150" s="139">
        <f t="shared" si="59"/>
        <v>5.05</v>
      </c>
      <c r="Y150" s="139">
        <f t="shared" si="59"/>
        <v>5.4349999999999996</v>
      </c>
      <c r="Z150" s="139">
        <f t="shared" si="59"/>
        <v>9.8699999999999992</v>
      </c>
      <c r="AA150" s="139" t="e">
        <f t="shared" si="59"/>
        <v>#DIV/0!</v>
      </c>
    </row>
    <row r="151" spans="1:27" x14ac:dyDescent="0.35">
      <c r="A151" s="19" t="str">
        <f t="shared" si="51"/>
        <v>352018</v>
      </c>
      <c r="B151" s="19" t="str">
        <f t="shared" si="52"/>
        <v>82018</v>
      </c>
      <c r="C151" s="19" t="str">
        <f t="shared" si="58"/>
        <v>102018</v>
      </c>
      <c r="D151" s="20" t="str">
        <f t="shared" si="53"/>
        <v>8H2</v>
      </c>
      <c r="E151" s="4">
        <v>43339</v>
      </c>
      <c r="F151">
        <v>11.574999999999999</v>
      </c>
      <c r="G151" s="6">
        <v>76.209999999999994</v>
      </c>
      <c r="H151" s="7">
        <f t="shared" si="54"/>
        <v>0.15188295499278309</v>
      </c>
      <c r="I151" s="75">
        <f t="shared" si="55"/>
        <v>0.13115729153231853</v>
      </c>
      <c r="J151" s="75">
        <f t="shared" si="56"/>
        <v>0.12690414694026622</v>
      </c>
      <c r="P151" s="18">
        <v>24</v>
      </c>
      <c r="Q151" s="139">
        <f t="shared" si="59"/>
        <v>3.996</v>
      </c>
      <c r="R151" s="139">
        <f t="shared" si="59"/>
        <v>7.1620000000000008</v>
      </c>
      <c r="S151" s="139">
        <f t="shared" si="59"/>
        <v>13.8</v>
      </c>
      <c r="T151" s="139">
        <f t="shared" si="59"/>
        <v>17.189999999999998</v>
      </c>
      <c r="U151" s="139">
        <f t="shared" si="59"/>
        <v>14.605</v>
      </c>
      <c r="V151" s="139">
        <f t="shared" si="59"/>
        <v>12.155000000000001</v>
      </c>
      <c r="W151" s="139">
        <f t="shared" si="59"/>
        <v>7.4349999999999996</v>
      </c>
      <c r="X151" s="139">
        <f t="shared" si="59"/>
        <v>5.17</v>
      </c>
      <c r="Y151" s="139">
        <f t="shared" si="59"/>
        <v>5.4649999999999999</v>
      </c>
      <c r="Z151" s="139">
        <f t="shared" si="59"/>
        <v>10.55</v>
      </c>
      <c r="AA151" s="139" t="e">
        <f t="shared" si="59"/>
        <v>#DIV/0!</v>
      </c>
    </row>
    <row r="152" spans="1:27" x14ac:dyDescent="0.35">
      <c r="A152" s="19" t="str">
        <f t="shared" si="51"/>
        <v>342018</v>
      </c>
      <c r="B152" s="19" t="str">
        <f t="shared" si="52"/>
        <v>82018</v>
      </c>
      <c r="C152" s="19" t="str">
        <f t="shared" si="58"/>
        <v>102018</v>
      </c>
      <c r="D152" s="20" t="str">
        <f t="shared" si="53"/>
        <v>8H2</v>
      </c>
      <c r="E152" s="4">
        <v>43336</v>
      </c>
      <c r="F152">
        <v>11.484</v>
      </c>
      <c r="G152" s="6">
        <v>75.819999999999993</v>
      </c>
      <c r="H152" s="7">
        <f t="shared" si="54"/>
        <v>0.15146399366921659</v>
      </c>
      <c r="I152" s="75">
        <f t="shared" si="55"/>
        <v>0.13115729153231853</v>
      </c>
      <c r="J152" s="75">
        <f t="shared" si="56"/>
        <v>0.12690414694026622</v>
      </c>
      <c r="P152" s="18">
        <v>25</v>
      </c>
      <c r="Q152" s="139">
        <f t="shared" si="59"/>
        <v>4.218</v>
      </c>
      <c r="R152" s="139">
        <f t="shared" si="59"/>
        <v>7.7</v>
      </c>
      <c r="S152" s="139">
        <f t="shared" si="59"/>
        <v>13.934999999999999</v>
      </c>
      <c r="T152" s="139">
        <f t="shared" si="59"/>
        <v>16.3</v>
      </c>
      <c r="U152" s="139">
        <f t="shared" si="59"/>
        <v>14.984999999999999</v>
      </c>
      <c r="V152" s="139">
        <f t="shared" si="59"/>
        <v>11.965</v>
      </c>
      <c r="W152" s="139">
        <f t="shared" si="59"/>
        <v>7.2200000000000006</v>
      </c>
      <c r="X152" s="139">
        <f t="shared" si="59"/>
        <v>5.2799999999999994</v>
      </c>
      <c r="Y152" s="139">
        <f t="shared" si="59"/>
        <v>5.49</v>
      </c>
      <c r="Z152" s="139">
        <f t="shared" si="59"/>
        <v>11.03</v>
      </c>
      <c r="AA152" s="139" t="e">
        <f t="shared" si="59"/>
        <v>#DIV/0!</v>
      </c>
    </row>
    <row r="153" spans="1:27" x14ac:dyDescent="0.35">
      <c r="A153" s="19" t="str">
        <f t="shared" si="51"/>
        <v>342018</v>
      </c>
      <c r="B153" s="19" t="str">
        <f t="shared" si="52"/>
        <v>82018</v>
      </c>
      <c r="C153" s="19" t="str">
        <f t="shared" si="58"/>
        <v>102018</v>
      </c>
      <c r="D153" s="20" t="str">
        <f t="shared" si="53"/>
        <v>8H2</v>
      </c>
      <c r="E153" s="4">
        <v>43335</v>
      </c>
      <c r="F153">
        <v>11.375</v>
      </c>
      <c r="G153" s="6">
        <v>74.73</v>
      </c>
      <c r="H153" s="7">
        <f t="shared" si="54"/>
        <v>0.15221463936839288</v>
      </c>
      <c r="I153" s="75">
        <f t="shared" si="55"/>
        <v>0.13115729153231853</v>
      </c>
      <c r="J153" s="75">
        <f t="shared" si="56"/>
        <v>0.12690414694026622</v>
      </c>
      <c r="P153" s="18">
        <v>26</v>
      </c>
      <c r="Q153" s="139">
        <f t="shared" si="59"/>
        <v>4.293000000000001</v>
      </c>
      <c r="R153" s="139">
        <f t="shared" si="59"/>
        <v>7.766</v>
      </c>
      <c r="S153" s="139">
        <f t="shared" si="59"/>
        <v>13.834999999999999</v>
      </c>
      <c r="T153" s="139">
        <f t="shared" si="59"/>
        <v>15.309999999999999</v>
      </c>
      <c r="U153" s="139">
        <f t="shared" si="59"/>
        <v>15.309999999999999</v>
      </c>
      <c r="V153" s="139">
        <f t="shared" si="59"/>
        <v>11.715</v>
      </c>
      <c r="W153" s="139">
        <f t="shared" si="59"/>
        <v>7.24</v>
      </c>
      <c r="X153" s="139">
        <f t="shared" si="59"/>
        <v>5.24</v>
      </c>
      <c r="Y153" s="139">
        <f t="shared" si="59"/>
        <v>5.4874999999999998</v>
      </c>
      <c r="Z153" s="139">
        <f t="shared" si="59"/>
        <v>10.3</v>
      </c>
      <c r="AA153" s="139" t="e">
        <f t="shared" si="59"/>
        <v>#DIV/0!</v>
      </c>
    </row>
    <row r="154" spans="1:27" x14ac:dyDescent="0.35">
      <c r="A154" s="19" t="str">
        <f t="shared" si="51"/>
        <v>342018</v>
      </c>
      <c r="B154" s="19" t="str">
        <f t="shared" si="52"/>
        <v>82018</v>
      </c>
      <c r="C154" s="19" t="str">
        <f t="shared" si="58"/>
        <v>102018</v>
      </c>
      <c r="D154" s="20" t="str">
        <f t="shared" si="53"/>
        <v>8H2</v>
      </c>
      <c r="E154" s="4">
        <v>43333</v>
      </c>
      <c r="F154">
        <v>11.274000000000001</v>
      </c>
      <c r="G154" s="6">
        <v>72.63</v>
      </c>
      <c r="H154" s="7">
        <f t="shared" si="54"/>
        <v>0.15522511358942587</v>
      </c>
      <c r="I154" s="75">
        <f t="shared" si="55"/>
        <v>0.13115729153231853</v>
      </c>
      <c r="J154" s="75">
        <f t="shared" si="56"/>
        <v>0.12690414694026622</v>
      </c>
      <c r="P154" s="18">
        <v>27</v>
      </c>
      <c r="Q154" s="139">
        <f t="shared" si="59"/>
        <v>4.2350000000000003</v>
      </c>
      <c r="R154" s="139">
        <f t="shared" si="59"/>
        <v>8.36</v>
      </c>
      <c r="S154" s="139">
        <f t="shared" si="59"/>
        <v>13.790000000000001</v>
      </c>
      <c r="T154" s="139">
        <f t="shared" si="59"/>
        <v>14.59</v>
      </c>
      <c r="U154" s="139">
        <f t="shared" si="59"/>
        <v>15.584999999999999</v>
      </c>
      <c r="V154" s="139">
        <f t="shared" si="59"/>
        <v>11.215</v>
      </c>
      <c r="W154" s="139">
        <f t="shared" si="59"/>
        <v>7.32</v>
      </c>
      <c r="X154" s="139">
        <f t="shared" si="59"/>
        <v>5.1812500000000004</v>
      </c>
      <c r="Y154" s="139">
        <f t="shared" si="59"/>
        <v>5.41</v>
      </c>
      <c r="Z154" s="139">
        <f t="shared" si="59"/>
        <v>10.38</v>
      </c>
      <c r="AA154" s="139" t="e">
        <f t="shared" si="59"/>
        <v>#DIV/0!</v>
      </c>
    </row>
    <row r="155" spans="1:27" x14ac:dyDescent="0.35">
      <c r="A155" s="19" t="str">
        <f t="shared" si="51"/>
        <v>342018</v>
      </c>
      <c r="B155" s="19" t="str">
        <f t="shared" si="52"/>
        <v>82018</v>
      </c>
      <c r="C155" s="19" t="str">
        <f t="shared" si="58"/>
        <v>102018</v>
      </c>
      <c r="D155" s="20" t="str">
        <f t="shared" si="53"/>
        <v>8H2</v>
      </c>
      <c r="E155" s="4">
        <v>43332</v>
      </c>
      <c r="F155">
        <v>11.225</v>
      </c>
      <c r="G155" s="6">
        <v>72.209999999999994</v>
      </c>
      <c r="H155" s="7">
        <f t="shared" si="54"/>
        <v>0.15544938374186401</v>
      </c>
      <c r="I155" s="75">
        <f t="shared" si="55"/>
        <v>0.13115729153231853</v>
      </c>
      <c r="J155" s="75">
        <f t="shared" si="56"/>
        <v>0.12690414694026622</v>
      </c>
      <c r="P155" s="18">
        <v>28</v>
      </c>
      <c r="Q155" s="139">
        <f t="shared" si="59"/>
        <v>4.226</v>
      </c>
      <c r="R155" s="139">
        <f t="shared" si="59"/>
        <v>8.5350000000000001</v>
      </c>
      <c r="S155" s="139">
        <f t="shared" si="59"/>
        <v>13.975</v>
      </c>
      <c r="T155" s="139">
        <f t="shared" si="59"/>
        <v>13.9</v>
      </c>
      <c r="U155" s="139">
        <f t="shared" si="59"/>
        <v>15.830000000000002</v>
      </c>
      <c r="V155" s="139">
        <f t="shared" si="59"/>
        <v>10.83</v>
      </c>
      <c r="W155" s="139">
        <f t="shared" si="59"/>
        <v>7.6</v>
      </c>
      <c r="X155" s="139">
        <f t="shared" si="59"/>
        <v>5.4600000000000009</v>
      </c>
      <c r="Y155" s="139">
        <f t="shared" si="59"/>
        <v>5.4</v>
      </c>
      <c r="Z155" s="139">
        <f t="shared" si="59"/>
        <v>10.110000000000001</v>
      </c>
      <c r="AA155" s="139" t="e">
        <f t="shared" si="59"/>
        <v>#DIV/0!</v>
      </c>
    </row>
    <row r="156" spans="1:27" x14ac:dyDescent="0.35">
      <c r="A156" s="19" t="str">
        <f t="shared" si="51"/>
        <v>332018</v>
      </c>
      <c r="B156" s="19" t="str">
        <f t="shared" si="52"/>
        <v>82018</v>
      </c>
      <c r="C156" s="19" t="str">
        <f t="shared" si="58"/>
        <v>102018</v>
      </c>
      <c r="D156" s="20" t="str">
        <f t="shared" si="53"/>
        <v>8H2</v>
      </c>
      <c r="E156" s="4">
        <v>43329</v>
      </c>
      <c r="F156">
        <v>11.225</v>
      </c>
      <c r="G156" s="6">
        <v>71.83</v>
      </c>
      <c r="H156" s="7">
        <f t="shared" si="54"/>
        <v>0.15627175274954755</v>
      </c>
      <c r="I156" s="75">
        <f t="shared" si="55"/>
        <v>0.13115729153231853</v>
      </c>
      <c r="J156" s="75">
        <f t="shared" si="56"/>
        <v>0.12690414694026622</v>
      </c>
      <c r="P156" s="18">
        <v>29</v>
      </c>
      <c r="Q156" s="139">
        <f t="shared" si="59"/>
        <v>4.1859999999999999</v>
      </c>
      <c r="R156" s="139">
        <f t="shared" si="59"/>
        <v>8.3249999999999993</v>
      </c>
      <c r="S156" s="139">
        <f t="shared" si="59"/>
        <v>14.3</v>
      </c>
      <c r="T156" s="139">
        <f t="shared" si="59"/>
        <v>14.054999999999998</v>
      </c>
      <c r="U156" s="139">
        <f t="shared" si="59"/>
        <v>16.2</v>
      </c>
      <c r="V156" s="139">
        <f t="shared" si="59"/>
        <v>10.725</v>
      </c>
      <c r="W156" s="139">
        <f t="shared" si="59"/>
        <v>7.7312500000000002</v>
      </c>
      <c r="X156" s="139">
        <f t="shared" si="59"/>
        <v>5.82</v>
      </c>
      <c r="Y156" s="139">
        <f t="shared" si="59"/>
        <v>5.5849999999999991</v>
      </c>
      <c r="Z156" s="139">
        <f t="shared" si="59"/>
        <v>9.3957999999999995</v>
      </c>
      <c r="AA156" s="139" t="e">
        <f t="shared" si="59"/>
        <v>#DIV/0!</v>
      </c>
    </row>
    <row r="157" spans="1:27" x14ac:dyDescent="0.35">
      <c r="A157" s="19" t="str">
        <f t="shared" si="51"/>
        <v>332018</v>
      </c>
      <c r="B157" s="19" t="str">
        <f t="shared" si="52"/>
        <v>82018</v>
      </c>
      <c r="C157" s="19" t="str">
        <f t="shared" si="58"/>
        <v>102018</v>
      </c>
      <c r="D157" s="20" t="str">
        <f t="shared" si="53"/>
        <v>8H2</v>
      </c>
      <c r="E157" s="4">
        <v>43328</v>
      </c>
      <c r="F157">
        <v>11.212</v>
      </c>
      <c r="G157" s="6">
        <v>71.430000000000007</v>
      </c>
      <c r="H157" s="7">
        <f t="shared" si="54"/>
        <v>0.15696486070278592</v>
      </c>
      <c r="I157" s="75">
        <f t="shared" si="55"/>
        <v>0.13115729153231853</v>
      </c>
      <c r="J157" s="75">
        <f t="shared" si="56"/>
        <v>0.12690414694026622</v>
      </c>
      <c r="P157" s="18">
        <v>30</v>
      </c>
      <c r="Q157" s="139">
        <f t="shared" si="59"/>
        <v>4.6959999999999997</v>
      </c>
      <c r="R157" s="139">
        <f t="shared" si="59"/>
        <v>8.1750000000000007</v>
      </c>
      <c r="S157" s="139">
        <f t="shared" si="59"/>
        <v>14.63</v>
      </c>
      <c r="T157" s="139">
        <f t="shared" si="59"/>
        <v>13.73</v>
      </c>
      <c r="U157" s="139">
        <f t="shared" si="59"/>
        <v>16.240000000000002</v>
      </c>
      <c r="V157" s="139">
        <f t="shared" si="59"/>
        <v>10.685</v>
      </c>
      <c r="W157" s="139">
        <f t="shared" si="59"/>
        <v>7.8400000000000007</v>
      </c>
      <c r="X157" s="139">
        <f t="shared" si="59"/>
        <v>6.05</v>
      </c>
      <c r="Y157" s="139">
        <f t="shared" si="59"/>
        <v>5.7050000000000001</v>
      </c>
      <c r="Z157" s="139">
        <f t="shared" si="59"/>
        <v>9.6616</v>
      </c>
      <c r="AA157" s="139" t="e">
        <f t="shared" si="59"/>
        <v>#DIV/0!</v>
      </c>
    </row>
    <row r="158" spans="1:27" x14ac:dyDescent="0.35">
      <c r="A158" s="19" t="str">
        <f t="shared" si="51"/>
        <v>332018</v>
      </c>
      <c r="B158" s="19" t="str">
        <f t="shared" si="52"/>
        <v>82018</v>
      </c>
      <c r="C158" s="19" t="str">
        <f t="shared" si="58"/>
        <v>92018</v>
      </c>
      <c r="D158" s="20" t="str">
        <f t="shared" si="53"/>
        <v>8H1</v>
      </c>
      <c r="E158" s="4">
        <v>43327</v>
      </c>
      <c r="F158">
        <v>10.574999999999999</v>
      </c>
      <c r="G158" s="6">
        <v>70.760000000000005</v>
      </c>
      <c r="H158" s="7">
        <f t="shared" si="54"/>
        <v>0.14944884115319387</v>
      </c>
      <c r="I158" s="75">
        <f t="shared" si="55"/>
        <v>0.13115729153231853</v>
      </c>
      <c r="J158" s="75">
        <f t="shared" si="56"/>
        <v>0.12690414694026622</v>
      </c>
      <c r="P158" s="18">
        <v>31</v>
      </c>
      <c r="Q158" s="139">
        <f t="shared" ref="Q158:AA167" si="60">((AVERAGEIF($A$9:$A$5000,($P158)&amp;(Q$127),$F$9:$F$5000)))</f>
        <v>4.7</v>
      </c>
      <c r="R158" s="139">
        <f t="shared" si="60"/>
        <v>8.0449999999999982</v>
      </c>
      <c r="S158" s="139">
        <f t="shared" si="60"/>
        <v>14.694999999999999</v>
      </c>
      <c r="T158" s="139">
        <f t="shared" si="60"/>
        <v>13.405000000000001</v>
      </c>
      <c r="U158" s="139">
        <f t="shared" si="60"/>
        <v>16.14</v>
      </c>
      <c r="V158" s="139">
        <f t="shared" si="60"/>
        <v>10.612500000000001</v>
      </c>
      <c r="W158" s="139">
        <f t="shared" si="60"/>
        <v>8.09</v>
      </c>
      <c r="X158" s="139">
        <f t="shared" si="60"/>
        <v>5.8100000000000005</v>
      </c>
      <c r="Y158" s="139">
        <f t="shared" si="60"/>
        <v>5.92</v>
      </c>
      <c r="Z158" s="139">
        <f t="shared" si="60"/>
        <v>9.9599999999999991</v>
      </c>
      <c r="AA158" s="139" t="e">
        <f t="shared" si="60"/>
        <v>#DIV/0!</v>
      </c>
    </row>
    <row r="159" spans="1:27" x14ac:dyDescent="0.35">
      <c r="A159" s="19" t="str">
        <f t="shared" si="51"/>
        <v>332018</v>
      </c>
      <c r="B159" s="19" t="str">
        <f t="shared" si="52"/>
        <v>82018</v>
      </c>
      <c r="C159" s="19" t="str">
        <f t="shared" si="58"/>
        <v>92018</v>
      </c>
      <c r="D159" s="20" t="str">
        <f t="shared" si="53"/>
        <v>8H1</v>
      </c>
      <c r="E159" s="4">
        <v>43326</v>
      </c>
      <c r="F159">
        <v>10.425000000000001</v>
      </c>
      <c r="G159" s="6">
        <v>72.459999999999994</v>
      </c>
      <c r="H159" s="7">
        <f t="shared" si="54"/>
        <v>0.14387248136903122</v>
      </c>
      <c r="I159" s="75">
        <f t="shared" si="55"/>
        <v>0.13115729153231853</v>
      </c>
      <c r="J159" s="75">
        <f t="shared" si="56"/>
        <v>0.12690414694026622</v>
      </c>
      <c r="P159" s="18">
        <v>32</v>
      </c>
      <c r="Q159" s="139">
        <f t="shared" si="60"/>
        <v>4.67</v>
      </c>
      <c r="R159" s="139">
        <f t="shared" si="60"/>
        <v>8.0749999999999993</v>
      </c>
      <c r="S159" s="139">
        <f t="shared" si="60"/>
        <v>14.725</v>
      </c>
      <c r="T159" s="139">
        <f t="shared" si="60"/>
        <v>13.112500000000001</v>
      </c>
      <c r="U159" s="139">
        <f t="shared" si="60"/>
        <v>15.799999999999999</v>
      </c>
      <c r="V159" s="139">
        <f t="shared" si="60"/>
        <v>10.544999999999998</v>
      </c>
      <c r="W159" s="139">
        <f t="shared" si="60"/>
        <v>8.1499999999999986</v>
      </c>
      <c r="X159" s="139">
        <f t="shared" si="60"/>
        <v>5.5437500000000011</v>
      </c>
      <c r="Y159" s="139">
        <f t="shared" si="60"/>
        <v>6.1750000000000007</v>
      </c>
      <c r="Z159" s="139">
        <f t="shared" si="60"/>
        <v>10.168750000000001</v>
      </c>
      <c r="AA159" s="139" t="e">
        <f t="shared" si="60"/>
        <v>#DIV/0!</v>
      </c>
    </row>
    <row r="160" spans="1:27" x14ac:dyDescent="0.35">
      <c r="A160" s="19" t="str">
        <f t="shared" si="51"/>
        <v>332018</v>
      </c>
      <c r="B160" s="19" t="str">
        <f t="shared" si="52"/>
        <v>82018</v>
      </c>
      <c r="C160" s="19" t="str">
        <f t="shared" si="58"/>
        <v>92018</v>
      </c>
      <c r="D160" s="20" t="str">
        <f t="shared" si="53"/>
        <v>8H1</v>
      </c>
      <c r="E160" s="4">
        <v>43325</v>
      </c>
      <c r="F160">
        <v>10.375</v>
      </c>
      <c r="G160" s="6">
        <v>72.61</v>
      </c>
      <c r="H160" s="7">
        <f t="shared" si="54"/>
        <v>0.14288665473075335</v>
      </c>
      <c r="I160" s="75">
        <f t="shared" si="55"/>
        <v>0.13115729153231853</v>
      </c>
      <c r="J160" s="75">
        <f t="shared" si="56"/>
        <v>0.12690414694026622</v>
      </c>
      <c r="P160" s="18">
        <v>33</v>
      </c>
      <c r="Q160" s="139">
        <f t="shared" si="60"/>
        <v>4.8775000000000004</v>
      </c>
      <c r="R160" s="139">
        <f t="shared" si="60"/>
        <v>8.1</v>
      </c>
      <c r="S160" s="139">
        <f t="shared" si="60"/>
        <v>15.245000000000001</v>
      </c>
      <c r="T160" s="139">
        <f t="shared" si="60"/>
        <v>13.14</v>
      </c>
      <c r="U160" s="139">
        <f t="shared" si="60"/>
        <v>15.495000000000001</v>
      </c>
      <c r="V160" s="139">
        <f t="shared" si="60"/>
        <v>10.925000000000001</v>
      </c>
      <c r="W160" s="139">
        <f t="shared" si="60"/>
        <v>8.0124999999999993</v>
      </c>
      <c r="X160" s="139">
        <f t="shared" si="60"/>
        <v>5.5250000000000004</v>
      </c>
      <c r="Y160" s="139">
        <f t="shared" si="60"/>
        <v>6.2549999999999999</v>
      </c>
      <c r="Z160" s="139">
        <f t="shared" si="60"/>
        <v>10.7624</v>
      </c>
      <c r="AA160" s="139" t="e">
        <f t="shared" si="60"/>
        <v>#DIV/0!</v>
      </c>
    </row>
    <row r="161" spans="1:27" x14ac:dyDescent="0.35">
      <c r="A161" s="19" t="str">
        <f t="shared" si="51"/>
        <v>322018</v>
      </c>
      <c r="B161" s="19" t="str">
        <f t="shared" si="52"/>
        <v>82018</v>
      </c>
      <c r="C161" s="19" t="str">
        <f t="shared" si="58"/>
        <v>92018</v>
      </c>
      <c r="D161" s="20" t="str">
        <f t="shared" si="53"/>
        <v>8H1</v>
      </c>
      <c r="E161" s="4">
        <v>43322</v>
      </c>
      <c r="F161">
        <v>10.275</v>
      </c>
      <c r="G161" s="6">
        <v>72.81</v>
      </c>
      <c r="H161" s="7">
        <f t="shared" si="54"/>
        <v>0.14112072517511332</v>
      </c>
      <c r="I161" s="75">
        <f t="shared" si="55"/>
        <v>0.13115729153231853</v>
      </c>
      <c r="J161" s="75">
        <f t="shared" si="56"/>
        <v>0.12690414694026622</v>
      </c>
      <c r="P161" s="18">
        <v>34</v>
      </c>
      <c r="Q161" s="139">
        <f t="shared" si="60"/>
        <v>5.12</v>
      </c>
      <c r="R161" s="139">
        <f t="shared" si="60"/>
        <v>8.2900000000000009</v>
      </c>
      <c r="S161" s="139">
        <f t="shared" si="60"/>
        <v>15.74</v>
      </c>
      <c r="T161" s="139">
        <f t="shared" si="60"/>
        <v>13.35</v>
      </c>
      <c r="U161" s="139">
        <f t="shared" si="60"/>
        <v>15.389999999999997</v>
      </c>
      <c r="V161" s="139">
        <f t="shared" si="60"/>
        <v>12.02</v>
      </c>
      <c r="W161" s="139">
        <f t="shared" si="60"/>
        <v>7.830000000000001</v>
      </c>
      <c r="X161" s="139">
        <f t="shared" si="60"/>
        <v>5.5600000000000005</v>
      </c>
      <c r="Y161" s="139">
        <f t="shared" si="60"/>
        <v>6.1099999999999994</v>
      </c>
      <c r="Z161" s="139">
        <f t="shared" si="60"/>
        <v>11.339500000000001</v>
      </c>
      <c r="AA161" s="139" t="e">
        <f t="shared" si="60"/>
        <v>#DIV/0!</v>
      </c>
    </row>
    <row r="162" spans="1:27" x14ac:dyDescent="0.35">
      <c r="A162" s="19" t="str">
        <f t="shared" si="51"/>
        <v>322018</v>
      </c>
      <c r="B162" s="19" t="str">
        <f t="shared" si="52"/>
        <v>82018</v>
      </c>
      <c r="C162" s="19" t="str">
        <f t="shared" si="58"/>
        <v>92018</v>
      </c>
      <c r="D162" s="20" t="str">
        <f t="shared" si="53"/>
        <v>8H1</v>
      </c>
      <c r="E162" s="4">
        <v>43320</v>
      </c>
      <c r="F162">
        <v>10.175000000000001</v>
      </c>
      <c r="G162" s="6">
        <v>72.28</v>
      </c>
      <c r="H162" s="7">
        <f t="shared" si="54"/>
        <v>0.14077199778638627</v>
      </c>
      <c r="I162" s="75">
        <f t="shared" si="55"/>
        <v>0.13115729153231853</v>
      </c>
      <c r="J162" s="75">
        <f t="shared" si="56"/>
        <v>0.12690414694026622</v>
      </c>
      <c r="P162" s="18">
        <v>35</v>
      </c>
      <c r="Q162" s="139">
        <f t="shared" si="60"/>
        <v>5.2490000000000006</v>
      </c>
      <c r="R162" s="139">
        <f t="shared" si="60"/>
        <v>8.34</v>
      </c>
      <c r="S162" s="139">
        <f t="shared" si="60"/>
        <v>16.012499999999999</v>
      </c>
      <c r="T162" s="139">
        <f t="shared" si="60"/>
        <v>13.079999999999998</v>
      </c>
      <c r="U162" s="139">
        <f t="shared" si="60"/>
        <v>15.239999999999998</v>
      </c>
      <c r="V162" s="139">
        <f t="shared" si="60"/>
        <v>12.389999999999999</v>
      </c>
      <c r="W162" s="139">
        <f t="shared" si="60"/>
        <v>7.65</v>
      </c>
      <c r="X162" s="139">
        <f t="shared" si="60"/>
        <v>5.3699999999999992</v>
      </c>
      <c r="Y162" s="139">
        <f t="shared" si="60"/>
        <v>6.1312500000000005</v>
      </c>
      <c r="Z162" s="139">
        <f t="shared" si="60"/>
        <v>11.6388</v>
      </c>
      <c r="AA162" s="139" t="e">
        <f t="shared" si="60"/>
        <v>#DIV/0!</v>
      </c>
    </row>
    <row r="163" spans="1:27" x14ac:dyDescent="0.35">
      <c r="A163" s="19" t="str">
        <f t="shared" si="51"/>
        <v>322018</v>
      </c>
      <c r="B163" s="19" t="str">
        <f t="shared" si="52"/>
        <v>82018</v>
      </c>
      <c r="C163" s="19" t="str">
        <f t="shared" si="58"/>
        <v>92018</v>
      </c>
      <c r="D163" s="20" t="str">
        <f t="shared" si="53"/>
        <v>8H1</v>
      </c>
      <c r="E163" s="4">
        <v>43319</v>
      </c>
      <c r="F163">
        <v>10.125</v>
      </c>
      <c r="G163" s="6">
        <v>74.650000000000006</v>
      </c>
      <c r="H163" s="7">
        <f t="shared" si="54"/>
        <v>0.13563295378432685</v>
      </c>
      <c r="I163" s="75">
        <f t="shared" si="55"/>
        <v>0.13115729153231853</v>
      </c>
      <c r="J163" s="75">
        <f t="shared" si="56"/>
        <v>0.12690414694026622</v>
      </c>
      <c r="P163" s="18">
        <v>36</v>
      </c>
      <c r="Q163" s="139">
        <f t="shared" si="60"/>
        <v>5.2</v>
      </c>
      <c r="R163" s="139">
        <f t="shared" si="60"/>
        <v>8.4</v>
      </c>
      <c r="S163" s="139">
        <f t="shared" si="60"/>
        <v>16.344999999999999</v>
      </c>
      <c r="T163" s="139">
        <f t="shared" si="60"/>
        <v>12.86</v>
      </c>
      <c r="U163" s="139">
        <f t="shared" si="60"/>
        <v>15.135</v>
      </c>
      <c r="V163" s="139">
        <f t="shared" si="60"/>
        <v>13.14</v>
      </c>
      <c r="W163" s="139">
        <f t="shared" si="60"/>
        <v>7.5299999999999994</v>
      </c>
      <c r="X163" s="139">
        <f t="shared" si="60"/>
        <v>5.43</v>
      </c>
      <c r="Y163" s="139">
        <f t="shared" si="60"/>
        <v>6.27</v>
      </c>
      <c r="Z163" s="139">
        <f t="shared" si="60"/>
        <v>11.61</v>
      </c>
      <c r="AA163" s="139" t="e">
        <f t="shared" si="60"/>
        <v>#DIV/0!</v>
      </c>
    </row>
    <row r="164" spans="1:27" x14ac:dyDescent="0.35">
      <c r="A164" s="19" t="str">
        <f t="shared" si="51"/>
        <v>322018</v>
      </c>
      <c r="B164" s="19" t="str">
        <f t="shared" si="52"/>
        <v>82018</v>
      </c>
      <c r="C164" s="19" t="str">
        <f t="shared" si="58"/>
        <v>92018</v>
      </c>
      <c r="D164" s="20" t="str">
        <f t="shared" si="53"/>
        <v>8H1</v>
      </c>
      <c r="E164" s="4">
        <v>43318</v>
      </c>
      <c r="F164">
        <v>10.1</v>
      </c>
      <c r="G164" s="6">
        <v>73.75</v>
      </c>
      <c r="H164" s="7">
        <f t="shared" si="54"/>
        <v>0.13694915254237289</v>
      </c>
      <c r="I164" s="75">
        <f t="shared" si="55"/>
        <v>0.13115729153231853</v>
      </c>
      <c r="J164" s="75">
        <f t="shared" si="56"/>
        <v>0.12690414694026622</v>
      </c>
      <c r="P164" s="18">
        <v>37</v>
      </c>
      <c r="Q164" s="139">
        <f t="shared" si="60"/>
        <v>5.01</v>
      </c>
      <c r="R164" s="139">
        <f t="shared" si="60"/>
        <v>8.875</v>
      </c>
      <c r="S164" s="139">
        <f t="shared" si="60"/>
        <v>16.89</v>
      </c>
      <c r="T164" s="139">
        <f t="shared" si="60"/>
        <v>12.52</v>
      </c>
      <c r="U164" s="139">
        <f t="shared" si="60"/>
        <v>15.125</v>
      </c>
      <c r="V164" s="139">
        <f t="shared" si="60"/>
        <v>13.579999999999998</v>
      </c>
      <c r="W164" s="139">
        <f t="shared" si="60"/>
        <v>7.3</v>
      </c>
      <c r="X164" s="139">
        <f t="shared" si="60"/>
        <v>5.5187499999999998</v>
      </c>
      <c r="Y164" s="139">
        <f t="shared" si="60"/>
        <v>6.75</v>
      </c>
      <c r="Z164" s="139">
        <f t="shared" si="60"/>
        <v>11.305</v>
      </c>
      <c r="AA164" s="139" t="e">
        <f t="shared" si="60"/>
        <v>#DIV/0!</v>
      </c>
    </row>
    <row r="165" spans="1:27" x14ac:dyDescent="0.35">
      <c r="A165" s="19" t="str">
        <f t="shared" si="51"/>
        <v>312018</v>
      </c>
      <c r="B165" s="19" t="str">
        <f t="shared" si="52"/>
        <v>82018</v>
      </c>
      <c r="C165" s="19" t="str">
        <f t="shared" si="58"/>
        <v>92018</v>
      </c>
      <c r="D165" s="20" t="str">
        <f t="shared" si="53"/>
        <v>8H1</v>
      </c>
      <c r="E165" s="4">
        <v>43315</v>
      </c>
      <c r="F165">
        <v>10.1</v>
      </c>
      <c r="G165" s="6">
        <v>73.209999999999994</v>
      </c>
      <c r="H165" s="7">
        <f t="shared" si="54"/>
        <v>0.13795929517825434</v>
      </c>
      <c r="I165" s="75">
        <f t="shared" si="55"/>
        <v>0.13115729153231853</v>
      </c>
      <c r="J165" s="75">
        <f t="shared" si="56"/>
        <v>0.12690414694026622</v>
      </c>
      <c r="P165" s="18">
        <v>38</v>
      </c>
      <c r="Q165" s="139">
        <f t="shared" si="60"/>
        <v>5.1859999999999999</v>
      </c>
      <c r="R165" s="139">
        <f t="shared" si="60"/>
        <v>9.1999999999999993</v>
      </c>
      <c r="S165" s="139">
        <f t="shared" si="60"/>
        <v>17.419999999999998</v>
      </c>
      <c r="T165" s="139">
        <f t="shared" si="60"/>
        <v>13.245000000000001</v>
      </c>
      <c r="U165" s="139">
        <f t="shared" si="60"/>
        <v>15.75</v>
      </c>
      <c r="V165" s="139">
        <f t="shared" si="60"/>
        <v>14.4</v>
      </c>
      <c r="W165" s="139">
        <f t="shared" si="60"/>
        <v>7</v>
      </c>
      <c r="X165" s="139">
        <f t="shared" si="60"/>
        <v>5.68</v>
      </c>
      <c r="Y165" s="139">
        <f t="shared" si="60"/>
        <v>7.7</v>
      </c>
      <c r="Z165" s="139">
        <f t="shared" si="60"/>
        <v>11.579400000000001</v>
      </c>
      <c r="AA165" s="139" t="e">
        <f t="shared" si="60"/>
        <v>#DIV/0!</v>
      </c>
    </row>
    <row r="166" spans="1:27" x14ac:dyDescent="0.35">
      <c r="A166" s="19" t="str">
        <f t="shared" si="51"/>
        <v>312018</v>
      </c>
      <c r="B166" s="19" t="str">
        <f t="shared" si="52"/>
        <v>82018</v>
      </c>
      <c r="C166" s="19" t="str">
        <f t="shared" si="58"/>
        <v>92018</v>
      </c>
      <c r="D166" s="20" t="str">
        <f t="shared" si="53"/>
        <v>8H1</v>
      </c>
      <c r="E166" s="4">
        <v>43314</v>
      </c>
      <c r="F166">
        <v>10.074999999999999</v>
      </c>
      <c r="G166" s="6">
        <v>73.45</v>
      </c>
      <c r="H166" s="7">
        <f t="shared" si="54"/>
        <v>0.13716814159292035</v>
      </c>
      <c r="I166" s="75">
        <f t="shared" si="55"/>
        <v>0.13115729153231853</v>
      </c>
      <c r="J166" s="75">
        <f t="shared" si="56"/>
        <v>0.12690414694026622</v>
      </c>
      <c r="P166" s="18">
        <v>39</v>
      </c>
      <c r="Q166" s="139">
        <f t="shared" si="60"/>
        <v>5.3100000000000005</v>
      </c>
      <c r="R166" s="139">
        <f t="shared" si="60"/>
        <v>9.240000000000002</v>
      </c>
      <c r="S166" s="139">
        <f t="shared" si="60"/>
        <v>17.490000000000002</v>
      </c>
      <c r="T166" s="139">
        <f t="shared" si="60"/>
        <v>13.05</v>
      </c>
      <c r="U166" s="139">
        <f t="shared" si="60"/>
        <v>15.75</v>
      </c>
      <c r="V166" s="139">
        <f t="shared" si="60"/>
        <v>14.584999999999999</v>
      </c>
      <c r="W166" s="139">
        <f t="shared" si="60"/>
        <v>6.8249999999999993</v>
      </c>
      <c r="X166" s="139">
        <f t="shared" si="60"/>
        <v>5.9</v>
      </c>
      <c r="Y166" s="139">
        <f t="shared" si="60"/>
        <v>8.15</v>
      </c>
      <c r="Z166" s="139">
        <f t="shared" si="60"/>
        <v>11.5032</v>
      </c>
      <c r="AA166" s="139" t="e">
        <f t="shared" si="60"/>
        <v>#DIV/0!</v>
      </c>
    </row>
    <row r="167" spans="1:27" x14ac:dyDescent="0.35">
      <c r="A167" s="19" t="str">
        <f t="shared" si="51"/>
        <v>312018</v>
      </c>
      <c r="B167" s="19" t="str">
        <f t="shared" si="52"/>
        <v>82018</v>
      </c>
      <c r="C167" s="19" t="str">
        <f t="shared" si="58"/>
        <v>92018</v>
      </c>
      <c r="D167" s="20" t="str">
        <f t="shared" si="53"/>
        <v>8H1</v>
      </c>
      <c r="E167" s="4">
        <v>43313</v>
      </c>
      <c r="F167">
        <v>9.9749999999999996</v>
      </c>
      <c r="G167" s="6">
        <v>72.39</v>
      </c>
      <c r="H167" s="7">
        <f t="shared" si="54"/>
        <v>0.13779527559055119</v>
      </c>
      <c r="I167" s="75">
        <f t="shared" si="55"/>
        <v>0.13115729153231853</v>
      </c>
      <c r="J167" s="75">
        <f t="shared" si="56"/>
        <v>0.12690414694026622</v>
      </c>
      <c r="P167" s="18">
        <v>40</v>
      </c>
      <c r="Q167" s="139">
        <f t="shared" si="60"/>
        <v>5.3</v>
      </c>
      <c r="R167" s="139">
        <f t="shared" si="60"/>
        <v>9.2199999999999989</v>
      </c>
      <c r="S167" s="139">
        <f t="shared" si="60"/>
        <v>17.420000000000002</v>
      </c>
      <c r="T167" s="139">
        <f t="shared" si="60"/>
        <v>12.904999999999998</v>
      </c>
      <c r="U167" s="139">
        <f t="shared" si="60"/>
        <v>15.805000000000001</v>
      </c>
      <c r="V167" s="139">
        <f t="shared" si="60"/>
        <v>14.38</v>
      </c>
      <c r="W167" s="139">
        <f t="shared" si="60"/>
        <v>6.6399999999999988</v>
      </c>
      <c r="X167" s="139">
        <f t="shared" si="60"/>
        <v>6.1749999999999998</v>
      </c>
      <c r="Y167" s="139">
        <f t="shared" si="60"/>
        <v>8.5299999999999994</v>
      </c>
      <c r="Z167" s="139">
        <f t="shared" si="60"/>
        <v>11.0754</v>
      </c>
      <c r="AA167" s="139" t="e">
        <f t="shared" si="60"/>
        <v>#DIV/0!</v>
      </c>
    </row>
    <row r="168" spans="1:27" x14ac:dyDescent="0.35">
      <c r="A168" s="19" t="str">
        <f t="shared" si="51"/>
        <v>312018</v>
      </c>
      <c r="B168" s="19" t="str">
        <f t="shared" si="52"/>
        <v>72018</v>
      </c>
      <c r="C168" s="19" t="str">
        <f t="shared" si="58"/>
        <v>92018</v>
      </c>
      <c r="D168" s="20" t="str">
        <f t="shared" si="53"/>
        <v>7H2</v>
      </c>
      <c r="E168" s="4">
        <v>43312</v>
      </c>
      <c r="F168">
        <v>9.875</v>
      </c>
      <c r="G168" s="6">
        <v>74.25</v>
      </c>
      <c r="H168" s="7">
        <f t="shared" si="54"/>
        <v>0.132996632996633</v>
      </c>
      <c r="I168" s="75">
        <f t="shared" si="55"/>
        <v>0.13115729153231853</v>
      </c>
      <c r="J168" s="75">
        <f t="shared" si="56"/>
        <v>0.12690414694026622</v>
      </c>
      <c r="P168" s="18">
        <v>41</v>
      </c>
      <c r="Q168" s="139">
        <f t="shared" ref="Q168:AA180" si="61">((AVERAGEIF($A$9:$A$5000,($P168)&amp;(Q$127),$F$9:$F$5000)))</f>
        <v>5.3520000000000003</v>
      </c>
      <c r="R168" s="139">
        <f t="shared" si="61"/>
        <v>9.39</v>
      </c>
      <c r="S168" s="139">
        <f t="shared" si="61"/>
        <v>16.649999999999999</v>
      </c>
      <c r="T168" s="139">
        <f t="shared" si="61"/>
        <v>12.845000000000002</v>
      </c>
      <c r="U168" s="139">
        <f t="shared" si="61"/>
        <v>16.055</v>
      </c>
      <c r="V168" s="139">
        <f t="shared" si="61"/>
        <v>14.350000000000001</v>
      </c>
      <c r="W168" s="139">
        <f t="shared" si="61"/>
        <v>6.5400000000000009</v>
      </c>
      <c r="X168" s="139">
        <f t="shared" si="61"/>
        <v>6.2249999999999996</v>
      </c>
      <c r="Y168" s="139">
        <f t="shared" si="61"/>
        <v>8.6999999999999993</v>
      </c>
      <c r="Z168" s="139">
        <f t="shared" si="61"/>
        <v>10.555000000000001</v>
      </c>
      <c r="AA168" s="139" t="e">
        <f t="shared" si="61"/>
        <v>#DIV/0!</v>
      </c>
    </row>
    <row r="169" spans="1:27" x14ac:dyDescent="0.35">
      <c r="A169" s="19" t="str">
        <f t="shared" si="51"/>
        <v>312018</v>
      </c>
      <c r="B169" s="19" t="str">
        <f t="shared" si="52"/>
        <v>72018</v>
      </c>
      <c r="C169" s="19" t="str">
        <f t="shared" si="58"/>
        <v>92018</v>
      </c>
      <c r="D169" s="20" t="str">
        <f t="shared" si="53"/>
        <v>7H2</v>
      </c>
      <c r="E169" s="4">
        <v>43311</v>
      </c>
      <c r="F169">
        <v>9.7750000000000004</v>
      </c>
      <c r="G169" s="6">
        <v>74.97</v>
      </c>
      <c r="H169" s="7">
        <f t="shared" si="54"/>
        <v>0.13038548752834467</v>
      </c>
      <c r="I169" s="75">
        <f t="shared" si="55"/>
        <v>0.13115729153231853</v>
      </c>
      <c r="J169" s="75">
        <f t="shared" si="56"/>
        <v>0.12690414694026622</v>
      </c>
      <c r="P169" s="18">
        <v>42</v>
      </c>
      <c r="Q169" s="139">
        <f t="shared" si="61"/>
        <v>5.8179999999999996</v>
      </c>
      <c r="R169" s="139">
        <f t="shared" si="61"/>
        <v>9.6699999999999982</v>
      </c>
      <c r="S169" s="139">
        <f t="shared" si="61"/>
        <v>17.729999999999997</v>
      </c>
      <c r="T169" s="139">
        <f t="shared" si="61"/>
        <v>13.34</v>
      </c>
      <c r="U169" s="139">
        <f t="shared" si="61"/>
        <v>16.831250000000001</v>
      </c>
      <c r="V169" s="139">
        <f t="shared" si="61"/>
        <v>14.319999999999999</v>
      </c>
      <c r="W169" s="139">
        <f t="shared" si="61"/>
        <v>6.67</v>
      </c>
      <c r="X169" s="139">
        <f t="shared" si="61"/>
        <v>6.705000000000001</v>
      </c>
      <c r="Y169" s="139">
        <f t="shared" si="61"/>
        <v>8.9124999999999996</v>
      </c>
      <c r="Z169" s="139">
        <f t="shared" si="61"/>
        <v>10.596399999999999</v>
      </c>
      <c r="AA169" s="139" t="e">
        <f t="shared" si="61"/>
        <v>#DIV/0!</v>
      </c>
    </row>
    <row r="170" spans="1:27" x14ac:dyDescent="0.35">
      <c r="A170" s="19" t="str">
        <f t="shared" si="51"/>
        <v>302018</v>
      </c>
      <c r="B170" s="19" t="str">
        <f t="shared" si="52"/>
        <v>72018</v>
      </c>
      <c r="C170" s="19" t="str">
        <f t="shared" si="58"/>
        <v>92018</v>
      </c>
      <c r="D170" s="20" t="str">
        <f t="shared" si="53"/>
        <v>7H2</v>
      </c>
      <c r="E170" s="4">
        <v>43308</v>
      </c>
      <c r="F170">
        <v>9.7579999999999991</v>
      </c>
      <c r="G170" s="6">
        <v>74.290000000000006</v>
      </c>
      <c r="H170" s="7">
        <f t="shared" si="54"/>
        <v>0.13135011441647595</v>
      </c>
      <c r="I170" s="75">
        <f t="shared" si="55"/>
        <v>0.13115729153231853</v>
      </c>
      <c r="J170" s="75">
        <f t="shared" si="56"/>
        <v>0.12690414694026622</v>
      </c>
      <c r="P170" s="18">
        <v>43</v>
      </c>
      <c r="Q170" s="139">
        <f t="shared" si="61"/>
        <v>6.6540000000000008</v>
      </c>
      <c r="R170" s="139">
        <f t="shared" si="61"/>
        <v>9.5</v>
      </c>
      <c r="S170" s="139">
        <f t="shared" si="61"/>
        <v>17.362500000000001</v>
      </c>
      <c r="T170" s="139">
        <f t="shared" si="61"/>
        <v>13.462499999999999</v>
      </c>
      <c r="U170" s="139">
        <f t="shared" si="61"/>
        <v>17.28</v>
      </c>
      <c r="V170" s="139">
        <f t="shared" si="61"/>
        <v>13.756250000000001</v>
      </c>
      <c r="W170" s="139">
        <f t="shared" si="61"/>
        <v>7.0200000000000005</v>
      </c>
      <c r="X170" s="139">
        <f t="shared" si="61"/>
        <v>6.9249999999999998</v>
      </c>
      <c r="Y170" s="139">
        <f t="shared" si="61"/>
        <v>8.8549999999999986</v>
      </c>
      <c r="Z170" s="139">
        <f t="shared" si="61"/>
        <v>10.456200000000001</v>
      </c>
      <c r="AA170" s="139" t="e">
        <f t="shared" si="61"/>
        <v>#DIV/0!</v>
      </c>
    </row>
    <row r="171" spans="1:27" x14ac:dyDescent="0.35">
      <c r="A171" s="19" t="str">
        <f t="shared" si="51"/>
        <v>302018</v>
      </c>
      <c r="B171" s="19" t="str">
        <f t="shared" si="52"/>
        <v>72018</v>
      </c>
      <c r="C171" s="19" t="str">
        <f t="shared" si="58"/>
        <v>92018</v>
      </c>
      <c r="D171" s="20" t="str">
        <f t="shared" si="53"/>
        <v>7H2</v>
      </c>
      <c r="E171" s="4">
        <v>43307</v>
      </c>
      <c r="F171">
        <v>9.7750000000000004</v>
      </c>
      <c r="G171" s="6">
        <v>74.540000000000006</v>
      </c>
      <c r="H171" s="7">
        <f t="shared" si="54"/>
        <v>0.13113764421786958</v>
      </c>
      <c r="I171" s="75">
        <f t="shared" si="55"/>
        <v>0.13115729153231853</v>
      </c>
      <c r="J171" s="75">
        <f t="shared" si="56"/>
        <v>0.12690414694026622</v>
      </c>
      <c r="P171" s="18">
        <v>44</v>
      </c>
      <c r="Q171" s="139">
        <f t="shared" si="61"/>
        <v>6.9580000000000002</v>
      </c>
      <c r="R171" s="139">
        <f t="shared" si="61"/>
        <v>9.5500000000000007</v>
      </c>
      <c r="S171" s="139">
        <f t="shared" si="61"/>
        <v>17.240000000000002</v>
      </c>
      <c r="T171" s="139">
        <f t="shared" si="61"/>
        <v>13.355</v>
      </c>
      <c r="U171" s="139">
        <f t="shared" si="61"/>
        <v>17.585000000000001</v>
      </c>
      <c r="V171" s="139">
        <f t="shared" si="61"/>
        <v>12.915000000000001</v>
      </c>
      <c r="W171" s="139">
        <f t="shared" si="61"/>
        <v>7.1599999999999993</v>
      </c>
      <c r="X171" s="139">
        <f t="shared" si="61"/>
        <v>7.1150000000000002</v>
      </c>
      <c r="Y171" s="139">
        <f t="shared" si="61"/>
        <v>9.2050000000000018</v>
      </c>
      <c r="Z171" s="139">
        <f t="shared" si="61"/>
        <v>10.453399999999998</v>
      </c>
      <c r="AA171" s="139" t="e">
        <f t="shared" si="61"/>
        <v>#DIV/0!</v>
      </c>
    </row>
    <row r="172" spans="1:27" x14ac:dyDescent="0.35">
      <c r="A172" s="19" t="str">
        <f t="shared" si="51"/>
        <v>302018</v>
      </c>
      <c r="B172" s="19" t="str">
        <f t="shared" si="52"/>
        <v>72018</v>
      </c>
      <c r="C172" s="19" t="str">
        <f t="shared" si="58"/>
        <v>92018</v>
      </c>
      <c r="D172" s="20" t="str">
        <f t="shared" si="53"/>
        <v>7H2</v>
      </c>
      <c r="E172" s="4">
        <v>43306</v>
      </c>
      <c r="F172">
        <v>9.7249999999999996</v>
      </c>
      <c r="G172" s="6">
        <v>73.930000000000007</v>
      </c>
      <c r="H172" s="7">
        <f t="shared" si="54"/>
        <v>0.1315433518192885</v>
      </c>
      <c r="I172" s="75">
        <f t="shared" si="55"/>
        <v>0.13115729153231853</v>
      </c>
      <c r="J172" s="75">
        <f t="shared" si="56"/>
        <v>0.12690414694026622</v>
      </c>
      <c r="M172" s="2"/>
      <c r="P172" s="18">
        <v>45</v>
      </c>
      <c r="Q172" s="139">
        <f t="shared" si="61"/>
        <v>7.330000000000001</v>
      </c>
      <c r="R172" s="139">
        <f t="shared" si="61"/>
        <v>9.4499999999999993</v>
      </c>
      <c r="S172" s="139">
        <f t="shared" si="61"/>
        <v>17.337499999999999</v>
      </c>
      <c r="T172" s="139">
        <f t="shared" si="61"/>
        <v>13.61</v>
      </c>
      <c r="U172" s="139">
        <f t="shared" si="61"/>
        <v>17.919999999999998</v>
      </c>
      <c r="V172" s="139">
        <f t="shared" si="61"/>
        <v>11.770000000000001</v>
      </c>
      <c r="W172" s="139">
        <f t="shared" si="61"/>
        <v>7.4600000000000009</v>
      </c>
      <c r="X172" s="139">
        <f t="shared" si="61"/>
        <v>7.3250000000000002</v>
      </c>
      <c r="Y172" s="139">
        <f t="shared" si="61"/>
        <v>9.42</v>
      </c>
      <c r="Z172" s="139">
        <f t="shared" si="61"/>
        <v>10.410499999999999</v>
      </c>
      <c r="AA172" s="139" t="e">
        <f t="shared" si="61"/>
        <v>#DIV/0!</v>
      </c>
    </row>
    <row r="173" spans="1:27" x14ac:dyDescent="0.35">
      <c r="A173" s="19" t="str">
        <f t="shared" si="51"/>
        <v>302018</v>
      </c>
      <c r="B173" s="19" t="str">
        <f t="shared" si="52"/>
        <v>72018</v>
      </c>
      <c r="C173" s="19" t="str">
        <f t="shared" si="58"/>
        <v>92018</v>
      </c>
      <c r="D173" s="20" t="str">
        <f t="shared" si="53"/>
        <v>7H2</v>
      </c>
      <c r="E173" s="4">
        <v>43305</v>
      </c>
      <c r="F173">
        <v>9.5749999999999993</v>
      </c>
      <c r="G173" s="6">
        <v>73.44</v>
      </c>
      <c r="H173" s="7">
        <f t="shared" si="54"/>
        <v>0.13037854030501089</v>
      </c>
      <c r="I173" s="75">
        <f t="shared" si="55"/>
        <v>0.13115729153231853</v>
      </c>
      <c r="J173" s="75">
        <f t="shared" si="56"/>
        <v>0.12690414694026622</v>
      </c>
      <c r="M173" s="2"/>
      <c r="P173" s="18">
        <v>46</v>
      </c>
      <c r="Q173" s="139">
        <f t="shared" si="61"/>
        <v>7.242</v>
      </c>
      <c r="R173" s="139">
        <f t="shared" si="61"/>
        <v>9.75</v>
      </c>
      <c r="S173" s="139">
        <f t="shared" si="61"/>
        <v>17.350000000000001</v>
      </c>
      <c r="T173" s="139">
        <f t="shared" si="61"/>
        <v>14.05</v>
      </c>
      <c r="U173" s="139">
        <f t="shared" si="61"/>
        <v>18.389999999999997</v>
      </c>
      <c r="V173" s="139">
        <f t="shared" si="61"/>
        <v>10.919999999999998</v>
      </c>
      <c r="W173" s="139">
        <f t="shared" si="61"/>
        <v>7.65</v>
      </c>
      <c r="X173" s="139">
        <f t="shared" si="61"/>
        <v>7.18</v>
      </c>
      <c r="Y173" s="139">
        <f t="shared" si="61"/>
        <v>9.6650000000000009</v>
      </c>
      <c r="Z173" s="139">
        <f t="shared" si="61"/>
        <v>10.385999999999999</v>
      </c>
      <c r="AA173" s="139" t="e">
        <f t="shared" si="61"/>
        <v>#DIV/0!</v>
      </c>
    </row>
    <row r="174" spans="1:27" x14ac:dyDescent="0.35">
      <c r="A174" s="19" t="str">
        <f t="shared" si="51"/>
        <v>302018</v>
      </c>
      <c r="B174" s="19" t="str">
        <f t="shared" si="52"/>
        <v>72018</v>
      </c>
      <c r="C174" s="19" t="str">
        <f t="shared" si="58"/>
        <v>92018</v>
      </c>
      <c r="D174" s="20" t="str">
        <f t="shared" si="53"/>
        <v>7H2</v>
      </c>
      <c r="E174" s="4">
        <v>43304</v>
      </c>
      <c r="F174">
        <v>9.4749999999999996</v>
      </c>
      <c r="G174" s="6">
        <v>73.06</v>
      </c>
      <c r="H174" s="7">
        <f t="shared" si="54"/>
        <v>0.12968792773063234</v>
      </c>
      <c r="I174" s="75">
        <f t="shared" si="55"/>
        <v>0.13115729153231853</v>
      </c>
      <c r="J174" s="75">
        <f t="shared" si="56"/>
        <v>0.12690414694026622</v>
      </c>
      <c r="M174" s="2"/>
      <c r="P174" s="18">
        <v>47</v>
      </c>
      <c r="Q174" s="139">
        <f t="shared" si="61"/>
        <v>7.38</v>
      </c>
      <c r="R174" s="139">
        <f t="shared" si="61"/>
        <v>9.6700000000000017</v>
      </c>
      <c r="S174" s="139">
        <f t="shared" si="61"/>
        <v>17.475000000000001</v>
      </c>
      <c r="T174" s="139">
        <f t="shared" si="61"/>
        <v>14.85</v>
      </c>
      <c r="U174" s="139">
        <f t="shared" si="61"/>
        <v>18.815000000000005</v>
      </c>
      <c r="V174" s="139">
        <f t="shared" si="61"/>
        <v>10.359999999999998</v>
      </c>
      <c r="W174" s="139">
        <f t="shared" si="61"/>
        <v>7.5449999999999999</v>
      </c>
      <c r="X174" s="139">
        <f t="shared" si="61"/>
        <v>7.1</v>
      </c>
      <c r="Y174" s="139">
        <f t="shared" si="61"/>
        <v>9.7249999999999996</v>
      </c>
      <c r="Z174" s="139">
        <f t="shared" si="61"/>
        <v>10.279399999999999</v>
      </c>
      <c r="AA174" s="139" t="e">
        <f t="shared" si="61"/>
        <v>#DIV/0!</v>
      </c>
    </row>
    <row r="175" spans="1:27" x14ac:dyDescent="0.35">
      <c r="A175" s="19" t="str">
        <f t="shared" si="51"/>
        <v>292018</v>
      </c>
      <c r="B175" s="19" t="str">
        <f t="shared" si="52"/>
        <v>72018</v>
      </c>
      <c r="C175" s="19" t="str">
        <f t="shared" si="58"/>
        <v>92018</v>
      </c>
      <c r="D175" s="20" t="str">
        <f t="shared" si="53"/>
        <v>7H2</v>
      </c>
      <c r="E175" s="4">
        <v>43301</v>
      </c>
      <c r="F175">
        <v>9.3000000000000007</v>
      </c>
      <c r="G175" s="6">
        <v>73.069999999999993</v>
      </c>
      <c r="H175" s="7">
        <f t="shared" si="54"/>
        <v>0.12727521554673601</v>
      </c>
      <c r="I175" s="75">
        <f t="shared" si="55"/>
        <v>0.13115729153231853</v>
      </c>
      <c r="J175" s="75">
        <f t="shared" si="56"/>
        <v>0.12690414694026622</v>
      </c>
      <c r="M175" s="2"/>
      <c r="P175" s="18">
        <v>48</v>
      </c>
      <c r="Q175" s="139">
        <f t="shared" si="61"/>
        <v>7.0875000000000004</v>
      </c>
      <c r="R175" s="139">
        <f t="shared" si="61"/>
        <v>9.4949999999999992</v>
      </c>
      <c r="S175" s="139">
        <f t="shared" si="61"/>
        <v>17.375</v>
      </c>
      <c r="T175" s="139">
        <f t="shared" si="61"/>
        <v>15.419999999999998</v>
      </c>
      <c r="U175" s="139">
        <f t="shared" si="61"/>
        <v>18.939999999999998</v>
      </c>
      <c r="V175" s="139">
        <f t="shared" si="61"/>
        <v>10.02</v>
      </c>
      <c r="W175" s="139">
        <f t="shared" si="61"/>
        <v>7.3049999999999997</v>
      </c>
      <c r="X175" s="139">
        <f t="shared" si="61"/>
        <v>7.3699999999999992</v>
      </c>
      <c r="Y175" s="139">
        <f t="shared" si="61"/>
        <v>9.8800000000000008</v>
      </c>
      <c r="Z175" s="139">
        <f t="shared" si="61"/>
        <v>9.7249999999999996</v>
      </c>
      <c r="AA175" s="139" t="e">
        <f t="shared" si="61"/>
        <v>#DIV/0!</v>
      </c>
    </row>
    <row r="176" spans="1:27" x14ac:dyDescent="0.35">
      <c r="A176" s="19" t="str">
        <f t="shared" si="51"/>
        <v>292018</v>
      </c>
      <c r="B176" s="19" t="str">
        <f t="shared" si="52"/>
        <v>72018</v>
      </c>
      <c r="C176" s="19" t="str">
        <f t="shared" si="58"/>
        <v>92018</v>
      </c>
      <c r="D176" s="20" t="str">
        <f t="shared" si="53"/>
        <v>7H2</v>
      </c>
      <c r="E176" s="4">
        <v>43300</v>
      </c>
      <c r="F176">
        <v>9.2789999999999999</v>
      </c>
      <c r="G176" s="6">
        <v>72.58</v>
      </c>
      <c r="H176" s="7">
        <f t="shared" si="54"/>
        <v>0.12784513640121245</v>
      </c>
      <c r="I176" s="75">
        <f t="shared" si="55"/>
        <v>0.13115729153231853</v>
      </c>
      <c r="J176" s="75">
        <f t="shared" si="56"/>
        <v>0.12690414694026622</v>
      </c>
      <c r="M176" s="2"/>
      <c r="P176" s="18">
        <v>49</v>
      </c>
      <c r="Q176" s="139">
        <f t="shared" si="61"/>
        <v>7.05</v>
      </c>
      <c r="R176" s="139">
        <f t="shared" si="61"/>
        <v>9.6050000000000004</v>
      </c>
      <c r="S176" s="139">
        <f t="shared" si="61"/>
        <v>17.044999999999998</v>
      </c>
      <c r="T176" s="139">
        <f t="shared" si="61"/>
        <v>16.170000000000002</v>
      </c>
      <c r="U176" s="139">
        <f t="shared" si="61"/>
        <v>19.089999999999996</v>
      </c>
      <c r="V176" s="139">
        <f t="shared" si="61"/>
        <v>9.91</v>
      </c>
      <c r="W176" s="139">
        <f t="shared" si="61"/>
        <v>7.3150000000000004</v>
      </c>
      <c r="X176" s="139">
        <f t="shared" si="61"/>
        <v>8.4600000000000009</v>
      </c>
      <c r="Y176" s="139">
        <f t="shared" si="61"/>
        <v>9.98</v>
      </c>
      <c r="Z176" s="139">
        <f t="shared" si="61"/>
        <v>9.0945999999999998</v>
      </c>
      <c r="AA176" s="139" t="e">
        <f t="shared" si="61"/>
        <v>#DIV/0!</v>
      </c>
    </row>
    <row r="177" spans="1:27" x14ac:dyDescent="0.35">
      <c r="A177" s="19" t="str">
        <f t="shared" si="51"/>
        <v>292018</v>
      </c>
      <c r="B177" s="19" t="str">
        <f t="shared" si="52"/>
        <v>72018</v>
      </c>
      <c r="C177" s="19" t="str">
        <f t="shared" si="58"/>
        <v>92018</v>
      </c>
      <c r="D177" s="20" t="str">
        <f t="shared" si="53"/>
        <v>7H2</v>
      </c>
      <c r="E177" s="4">
        <v>43299</v>
      </c>
      <c r="F177">
        <v>9.4499999999999993</v>
      </c>
      <c r="G177" s="6">
        <v>72.900000000000006</v>
      </c>
      <c r="H177" s="7">
        <f t="shared" si="54"/>
        <v>0.12962962962962962</v>
      </c>
      <c r="I177" s="75">
        <f t="shared" si="55"/>
        <v>0.13115729153231853</v>
      </c>
      <c r="J177" s="75">
        <f t="shared" si="56"/>
        <v>0.12690414694026622</v>
      </c>
      <c r="M177" s="2"/>
      <c r="P177" s="18">
        <v>50</v>
      </c>
      <c r="Q177" s="139">
        <f t="shared" si="61"/>
        <v>7.0400000000000009</v>
      </c>
      <c r="R177" s="139">
        <f t="shared" si="61"/>
        <v>9.8199999999999985</v>
      </c>
      <c r="S177" s="139">
        <f t="shared" si="61"/>
        <v>16.844999999999999</v>
      </c>
      <c r="T177" s="139">
        <f t="shared" si="61"/>
        <v>16.285000000000004</v>
      </c>
      <c r="U177" s="139">
        <f t="shared" si="61"/>
        <v>18.984999999999999</v>
      </c>
      <c r="V177" s="139">
        <f t="shared" si="61"/>
        <v>9.9699999999999989</v>
      </c>
      <c r="W177" s="139">
        <f t="shared" si="61"/>
        <v>7.4</v>
      </c>
      <c r="X177" s="139">
        <f t="shared" si="61"/>
        <v>9.15</v>
      </c>
      <c r="Y177" s="139">
        <f t="shared" si="61"/>
        <v>10.4</v>
      </c>
      <c r="Z177" s="139">
        <f t="shared" si="61"/>
        <v>8.6750000000000007</v>
      </c>
      <c r="AA177" s="139" t="e">
        <f t="shared" si="61"/>
        <v>#DIV/0!</v>
      </c>
    </row>
    <row r="178" spans="1:27" x14ac:dyDescent="0.35">
      <c r="A178" s="19" t="str">
        <f t="shared" si="51"/>
        <v>292018</v>
      </c>
      <c r="B178" s="19" t="str">
        <f t="shared" si="52"/>
        <v>72018</v>
      </c>
      <c r="C178" s="19" t="str">
        <f t="shared" si="58"/>
        <v>92018</v>
      </c>
      <c r="D178" s="20" t="str">
        <f t="shared" si="53"/>
        <v>7H2</v>
      </c>
      <c r="E178" s="4">
        <v>43298</v>
      </c>
      <c r="F178">
        <v>9.4499999999999993</v>
      </c>
      <c r="G178" s="6">
        <v>72.16</v>
      </c>
      <c r="H178" s="7">
        <f t="shared" si="54"/>
        <v>0.13095898004434589</v>
      </c>
      <c r="I178" s="75">
        <f t="shared" si="55"/>
        <v>0.13115729153231853</v>
      </c>
      <c r="J178" s="75">
        <f t="shared" si="56"/>
        <v>0.12690414694026622</v>
      </c>
      <c r="M178" s="2"/>
      <c r="P178" s="18">
        <v>51</v>
      </c>
      <c r="Q178" s="139">
        <f t="shared" si="61"/>
        <v>7.2700000000000005</v>
      </c>
      <c r="R178" s="139">
        <f t="shared" si="61"/>
        <v>9.93</v>
      </c>
      <c r="S178" s="139">
        <f t="shared" si="61"/>
        <v>16.54</v>
      </c>
      <c r="T178" s="139">
        <f t="shared" si="61"/>
        <v>16.950000000000003</v>
      </c>
      <c r="U178" s="139">
        <f t="shared" si="61"/>
        <v>18.77</v>
      </c>
      <c r="V178" s="139">
        <f t="shared" si="61"/>
        <v>10.11</v>
      </c>
      <c r="W178" s="139">
        <f t="shared" si="61"/>
        <v>7.3</v>
      </c>
      <c r="X178" s="139">
        <f t="shared" si="61"/>
        <v>9.2149999999999999</v>
      </c>
      <c r="Y178" s="139">
        <f t="shared" si="61"/>
        <v>10.955000000000002</v>
      </c>
      <c r="Z178" s="139">
        <f t="shared" si="61"/>
        <v>9.1</v>
      </c>
      <c r="AA178" s="139" t="e">
        <f t="shared" si="61"/>
        <v>#DIV/0!</v>
      </c>
    </row>
    <row r="179" spans="1:27" x14ac:dyDescent="0.35">
      <c r="A179" s="19" t="str">
        <f t="shared" si="51"/>
        <v>292018</v>
      </c>
      <c r="B179" s="19" t="str">
        <f t="shared" si="52"/>
        <v>72018</v>
      </c>
      <c r="C179" s="19" t="str">
        <f t="shared" si="58"/>
        <v>92018</v>
      </c>
      <c r="D179" s="20" t="str">
        <f t="shared" si="53"/>
        <v>7H2</v>
      </c>
      <c r="E179" s="4">
        <v>43297</v>
      </c>
      <c r="F179">
        <v>9.5</v>
      </c>
      <c r="G179" s="6">
        <v>71.84</v>
      </c>
      <c r="H179" s="7">
        <f t="shared" si="54"/>
        <v>0.13223830734966591</v>
      </c>
      <c r="I179" s="75">
        <f t="shared" si="55"/>
        <v>0.13115729153231853</v>
      </c>
      <c r="J179" s="75">
        <f t="shared" si="56"/>
        <v>0.12690414694026622</v>
      </c>
      <c r="M179" s="2"/>
      <c r="P179" s="18">
        <v>52</v>
      </c>
      <c r="Q179" s="139">
        <f t="shared" si="61"/>
        <v>7.5</v>
      </c>
      <c r="R179" s="139">
        <f t="shared" si="61"/>
        <v>9.8249999999999993</v>
      </c>
      <c r="S179" s="139">
        <f t="shared" si="61"/>
        <v>16.024999999999999</v>
      </c>
      <c r="T179" s="139">
        <f t="shared" si="61"/>
        <v>17.174999999999997</v>
      </c>
      <c r="U179" s="139">
        <f t="shared" si="61"/>
        <v>18.612500000000001</v>
      </c>
      <c r="V179" s="139">
        <f t="shared" si="61"/>
        <v>10.074999999999999</v>
      </c>
      <c r="W179" s="139">
        <f t="shared" si="61"/>
        <v>7</v>
      </c>
      <c r="X179" s="139">
        <f t="shared" si="61"/>
        <v>9.5250000000000004</v>
      </c>
      <c r="Y179" s="139">
        <f t="shared" si="61"/>
        <v>11.193749999999998</v>
      </c>
      <c r="Z179" s="139">
        <f t="shared" si="61"/>
        <v>8.9833333333333325</v>
      </c>
      <c r="AA179" s="139" t="e">
        <f t="shared" si="61"/>
        <v>#DIV/0!</v>
      </c>
    </row>
    <row r="180" spans="1:27" x14ac:dyDescent="0.35">
      <c r="A180" s="19" t="str">
        <f t="shared" si="51"/>
        <v>282018</v>
      </c>
      <c r="B180" s="19" t="str">
        <f t="shared" si="52"/>
        <v>72018</v>
      </c>
      <c r="C180" s="19" t="str">
        <f t="shared" si="58"/>
        <v>82018</v>
      </c>
      <c r="D180" s="20" t="str">
        <f t="shared" si="53"/>
        <v>7H1</v>
      </c>
      <c r="E180" s="4">
        <v>43294</v>
      </c>
      <c r="F180">
        <v>9.75</v>
      </c>
      <c r="G180" s="6">
        <v>75.33</v>
      </c>
      <c r="H180" s="7">
        <f t="shared" si="54"/>
        <v>0.12943050577459181</v>
      </c>
      <c r="I180" s="75">
        <f t="shared" si="55"/>
        <v>0.13115729153231853</v>
      </c>
      <c r="J180" s="75">
        <f t="shared" si="56"/>
        <v>0.12690414694026622</v>
      </c>
      <c r="M180" s="2"/>
      <c r="P180" s="18">
        <v>53</v>
      </c>
      <c r="Q180" s="139">
        <f t="shared" si="61"/>
        <v>7.4325000000000001</v>
      </c>
      <c r="R180" s="139" t="e">
        <f t="shared" si="61"/>
        <v>#DIV/0!</v>
      </c>
      <c r="S180" s="139" t="e">
        <f t="shared" si="61"/>
        <v>#DIV/0!</v>
      </c>
      <c r="T180" s="139" t="e">
        <f t="shared" si="61"/>
        <v>#DIV/0!</v>
      </c>
      <c r="U180" s="139" t="e">
        <f t="shared" si="61"/>
        <v>#DIV/0!</v>
      </c>
      <c r="V180" s="139" t="e">
        <f t="shared" si="61"/>
        <v>#DIV/0!</v>
      </c>
      <c r="W180" s="139">
        <f t="shared" si="61"/>
        <v>6.7750000000000004</v>
      </c>
      <c r="X180" s="139" t="e">
        <f t="shared" si="61"/>
        <v>#DIV/0!</v>
      </c>
      <c r="Y180" s="139" t="e">
        <f t="shared" si="61"/>
        <v>#DIV/0!</v>
      </c>
      <c r="Z180" s="139" t="e">
        <f t="shared" si="61"/>
        <v>#DIV/0!</v>
      </c>
      <c r="AA180" s="139" t="e">
        <f t="shared" si="61"/>
        <v>#DIV/0!</v>
      </c>
    </row>
    <row r="181" spans="1:27" x14ac:dyDescent="0.35">
      <c r="A181" s="19" t="str">
        <f t="shared" si="51"/>
        <v>282018</v>
      </c>
      <c r="B181" s="19" t="str">
        <f t="shared" si="52"/>
        <v>72018</v>
      </c>
      <c r="C181" s="19" t="str">
        <f t="shared" si="58"/>
        <v>82018</v>
      </c>
      <c r="D181" s="20" t="str">
        <f t="shared" si="53"/>
        <v>7H1</v>
      </c>
      <c r="E181" s="4">
        <v>43293</v>
      </c>
      <c r="F181">
        <v>10</v>
      </c>
      <c r="G181" s="6">
        <v>74.45</v>
      </c>
      <c r="H181" s="7">
        <f t="shared" si="54"/>
        <v>0.13431833445265279</v>
      </c>
      <c r="I181" s="75">
        <f t="shared" si="55"/>
        <v>0.13115729153231853</v>
      </c>
      <c r="J181" s="75">
        <f t="shared" si="56"/>
        <v>0.12690414694026622</v>
      </c>
      <c r="M181" s="2"/>
    </row>
    <row r="182" spans="1:27" x14ac:dyDescent="0.35">
      <c r="A182" s="19" t="str">
        <f t="shared" si="51"/>
        <v>282018</v>
      </c>
      <c r="B182" s="19" t="str">
        <f t="shared" si="52"/>
        <v>72018</v>
      </c>
      <c r="C182" s="19" t="str">
        <f t="shared" si="58"/>
        <v>82018</v>
      </c>
      <c r="D182" s="20" t="str">
        <f t="shared" si="53"/>
        <v>7H1</v>
      </c>
      <c r="E182" s="4">
        <v>43292</v>
      </c>
      <c r="F182">
        <v>10.1</v>
      </c>
      <c r="G182" s="6">
        <v>73.400000000000006</v>
      </c>
      <c r="H182" s="7">
        <f t="shared" si="54"/>
        <v>0.13760217983651224</v>
      </c>
      <c r="I182" s="75">
        <f t="shared" si="55"/>
        <v>0.13115729153231853</v>
      </c>
      <c r="J182" s="75">
        <f t="shared" si="56"/>
        <v>0.12690414694026622</v>
      </c>
      <c r="M182" s="2"/>
    </row>
    <row r="183" spans="1:27" x14ac:dyDescent="0.35">
      <c r="A183" s="19" t="str">
        <f t="shared" si="51"/>
        <v>282018</v>
      </c>
      <c r="B183" s="19" t="str">
        <f t="shared" si="52"/>
        <v>72018</v>
      </c>
      <c r="C183" s="19" t="str">
        <f t="shared" si="58"/>
        <v>82018</v>
      </c>
      <c r="D183" s="20" t="str">
        <f t="shared" si="53"/>
        <v>7H1</v>
      </c>
      <c r="E183" s="4">
        <v>43291</v>
      </c>
      <c r="F183">
        <v>10.3</v>
      </c>
      <c r="G183" s="6">
        <v>78.86</v>
      </c>
      <c r="H183" s="7">
        <f t="shared" si="54"/>
        <v>0.1306112097387776</v>
      </c>
      <c r="I183" s="75">
        <f t="shared" si="55"/>
        <v>0.13115729153231853</v>
      </c>
      <c r="J183" s="75">
        <f t="shared" si="56"/>
        <v>0.12690414694026622</v>
      </c>
      <c r="M183" s="2"/>
    </row>
    <row r="184" spans="1:27" x14ac:dyDescent="0.35">
      <c r="A184" s="19" t="str">
        <f t="shared" si="51"/>
        <v>282018</v>
      </c>
      <c r="B184" s="19" t="str">
        <f t="shared" si="52"/>
        <v>72018</v>
      </c>
      <c r="C184" s="19" t="str">
        <f t="shared" si="58"/>
        <v>82018</v>
      </c>
      <c r="D184" s="20" t="str">
        <f t="shared" si="53"/>
        <v>7H1</v>
      </c>
      <c r="E184" s="4">
        <v>43290</v>
      </c>
      <c r="F184">
        <v>10.4</v>
      </c>
      <c r="G184" s="6">
        <v>78.069999999999993</v>
      </c>
      <c r="H184" s="7">
        <f t="shared" si="54"/>
        <v>0.13321378250288204</v>
      </c>
      <c r="I184" s="75">
        <f t="shared" si="55"/>
        <v>0.13115729153231853</v>
      </c>
      <c r="J184" s="75">
        <f t="shared" si="56"/>
        <v>0.12690414694026622</v>
      </c>
      <c r="M184" s="2"/>
    </row>
    <row r="185" spans="1:27" x14ac:dyDescent="0.35">
      <c r="A185" s="19" t="str">
        <f t="shared" si="51"/>
        <v>272018</v>
      </c>
      <c r="B185" s="19" t="str">
        <f t="shared" si="52"/>
        <v>72018</v>
      </c>
      <c r="C185" s="19" t="str">
        <f t="shared" si="58"/>
        <v>82018</v>
      </c>
      <c r="D185" s="20" t="str">
        <f t="shared" si="53"/>
        <v>7H1</v>
      </c>
      <c r="E185" s="4">
        <v>43287</v>
      </c>
      <c r="F185">
        <v>10.4</v>
      </c>
      <c r="G185" s="6">
        <v>77.11</v>
      </c>
      <c r="H185" s="7">
        <f t="shared" si="54"/>
        <v>0.13487226040721048</v>
      </c>
      <c r="I185" s="75">
        <f t="shared" si="55"/>
        <v>0.13115729153231853</v>
      </c>
      <c r="J185" s="75">
        <f t="shared" si="56"/>
        <v>0.12690414694026622</v>
      </c>
      <c r="M185" s="2"/>
    </row>
    <row r="186" spans="1:27" x14ac:dyDescent="0.35">
      <c r="A186" s="19" t="str">
        <f t="shared" si="51"/>
        <v>272018</v>
      </c>
      <c r="B186" s="19" t="str">
        <f t="shared" si="52"/>
        <v>72018</v>
      </c>
      <c r="C186" s="19" t="str">
        <f t="shared" si="58"/>
        <v>82018</v>
      </c>
      <c r="D186" s="20" t="str">
        <f t="shared" si="53"/>
        <v>7H1</v>
      </c>
      <c r="E186" s="4">
        <v>43286</v>
      </c>
      <c r="F186">
        <v>10.4</v>
      </c>
      <c r="G186" s="6">
        <v>77.39</v>
      </c>
      <c r="H186" s="7">
        <f t="shared" si="54"/>
        <v>0.13438428737562993</v>
      </c>
      <c r="I186" s="75">
        <f t="shared" si="55"/>
        <v>0.13115729153231853</v>
      </c>
      <c r="J186" s="75">
        <f t="shared" si="56"/>
        <v>0.12690414694026622</v>
      </c>
      <c r="M186" s="2"/>
    </row>
    <row r="187" spans="1:27" x14ac:dyDescent="0.35">
      <c r="A187" s="19" t="str">
        <f t="shared" si="51"/>
        <v>272018</v>
      </c>
      <c r="B187" s="19" t="str">
        <f t="shared" si="52"/>
        <v>72018</v>
      </c>
      <c r="C187" s="19" t="str">
        <f t="shared" si="58"/>
        <v>82018</v>
      </c>
      <c r="D187" s="20" t="str">
        <f t="shared" si="53"/>
        <v>7H1</v>
      </c>
      <c r="E187" s="4">
        <v>43285</v>
      </c>
      <c r="F187">
        <v>10.4</v>
      </c>
      <c r="G187" s="6">
        <v>78.239999999999995</v>
      </c>
      <c r="H187" s="7">
        <f t="shared" si="54"/>
        <v>0.13292433537832313</v>
      </c>
      <c r="I187" s="75">
        <f t="shared" si="55"/>
        <v>0.13115729153231853</v>
      </c>
      <c r="J187" s="75">
        <f t="shared" si="56"/>
        <v>0.12690414694026622</v>
      </c>
      <c r="M187" s="2"/>
    </row>
    <row r="188" spans="1:27" x14ac:dyDescent="0.35">
      <c r="A188" s="19" t="str">
        <f t="shared" si="51"/>
        <v>272018</v>
      </c>
      <c r="B188" s="19" t="str">
        <f t="shared" si="52"/>
        <v>72018</v>
      </c>
      <c r="C188" s="19" t="str">
        <f t="shared" si="58"/>
        <v>82018</v>
      </c>
      <c r="D188" s="20" t="str">
        <f t="shared" si="53"/>
        <v>7H1</v>
      </c>
      <c r="E188" s="4">
        <v>43284</v>
      </c>
      <c r="F188">
        <v>10.35</v>
      </c>
      <c r="G188" s="6">
        <v>77.760000000000005</v>
      </c>
      <c r="H188" s="7">
        <f t="shared" si="54"/>
        <v>0.13310185185185183</v>
      </c>
      <c r="I188" s="75">
        <f t="shared" si="55"/>
        <v>0.13115729153231853</v>
      </c>
      <c r="J188" s="75">
        <f t="shared" si="56"/>
        <v>0.12690414694026622</v>
      </c>
      <c r="M188" s="2"/>
    </row>
    <row r="189" spans="1:27" x14ac:dyDescent="0.35">
      <c r="A189" s="19" t="str">
        <f t="shared" si="51"/>
        <v>272018</v>
      </c>
      <c r="B189" s="19" t="str">
        <f t="shared" si="52"/>
        <v>72018</v>
      </c>
      <c r="C189" s="19" t="str">
        <f t="shared" si="58"/>
        <v>82018</v>
      </c>
      <c r="D189" s="20" t="str">
        <f t="shared" si="53"/>
        <v>7H1</v>
      </c>
      <c r="E189" s="4">
        <v>43283</v>
      </c>
      <c r="F189">
        <v>10.35</v>
      </c>
      <c r="G189" s="6">
        <v>77.3</v>
      </c>
      <c r="H189" s="7">
        <f t="shared" si="54"/>
        <v>0.13389391979301424</v>
      </c>
      <c r="I189" s="75">
        <f t="shared" si="55"/>
        <v>0.13115729153231853</v>
      </c>
      <c r="J189" s="75">
        <f t="shared" si="56"/>
        <v>0.12690414694026622</v>
      </c>
      <c r="M189" s="2"/>
    </row>
    <row r="190" spans="1:27" x14ac:dyDescent="0.35">
      <c r="A190" s="19" t="str">
        <f t="shared" si="51"/>
        <v>262018</v>
      </c>
      <c r="B190" s="19" t="str">
        <f t="shared" si="52"/>
        <v>62018</v>
      </c>
      <c r="C190" s="19" t="str">
        <f t="shared" si="58"/>
        <v>82018</v>
      </c>
      <c r="D190" s="20" t="str">
        <f t="shared" si="53"/>
        <v>6H2</v>
      </c>
      <c r="E190" s="4">
        <v>43280</v>
      </c>
      <c r="F190">
        <v>10.3</v>
      </c>
      <c r="G190" s="6">
        <v>79.44</v>
      </c>
      <c r="H190" s="7">
        <f t="shared" si="54"/>
        <v>0.12965760322255793</v>
      </c>
      <c r="I190" s="75">
        <f t="shared" si="55"/>
        <v>0.13115729153231853</v>
      </c>
      <c r="J190" s="75">
        <f t="shared" si="56"/>
        <v>0.12690414694026622</v>
      </c>
      <c r="M190" s="2"/>
    </row>
    <row r="191" spans="1:27" x14ac:dyDescent="0.35">
      <c r="A191" s="19" t="str">
        <f t="shared" si="51"/>
        <v>262018</v>
      </c>
      <c r="B191" s="19" t="str">
        <f t="shared" si="52"/>
        <v>62018</v>
      </c>
      <c r="C191" s="19" t="str">
        <f t="shared" si="58"/>
        <v>82018</v>
      </c>
      <c r="D191" s="20" t="str">
        <f t="shared" si="53"/>
        <v>6H2</v>
      </c>
      <c r="E191" s="4">
        <v>43279</v>
      </c>
      <c r="F191">
        <v>10.3</v>
      </c>
      <c r="G191" s="6">
        <v>77.849999999999994</v>
      </c>
      <c r="H191" s="7">
        <f t="shared" si="54"/>
        <v>0.13230571612074504</v>
      </c>
      <c r="I191" s="75">
        <f t="shared" si="55"/>
        <v>0.13115729153231853</v>
      </c>
      <c r="J191" s="75">
        <f t="shared" si="56"/>
        <v>0.12690414694026622</v>
      </c>
      <c r="M191" s="2"/>
    </row>
    <row r="192" spans="1:27" x14ac:dyDescent="0.35">
      <c r="A192" s="19" t="str">
        <f t="shared" si="51"/>
        <v>262018</v>
      </c>
      <c r="B192" s="19" t="str">
        <f t="shared" si="52"/>
        <v>62018</v>
      </c>
      <c r="C192" s="19" t="str">
        <f t="shared" si="58"/>
        <v>82018</v>
      </c>
      <c r="D192" s="20" t="str">
        <f t="shared" si="53"/>
        <v>6H2</v>
      </c>
      <c r="E192" s="4">
        <v>43278</v>
      </c>
      <c r="F192">
        <v>10.3</v>
      </c>
      <c r="G192" s="6">
        <v>77.62</v>
      </c>
      <c r="H192" s="7">
        <f t="shared" si="54"/>
        <v>0.132697758309714</v>
      </c>
      <c r="I192" s="75">
        <f t="shared" si="55"/>
        <v>0.13115729153231853</v>
      </c>
      <c r="J192" s="75">
        <f t="shared" si="56"/>
        <v>0.12690414694026622</v>
      </c>
    </row>
    <row r="193" spans="1:10" x14ac:dyDescent="0.35">
      <c r="A193" s="19" t="str">
        <f t="shared" si="51"/>
        <v>262018</v>
      </c>
      <c r="B193" s="19" t="str">
        <f t="shared" si="52"/>
        <v>62018</v>
      </c>
      <c r="C193" s="19" t="str">
        <f t="shared" si="58"/>
        <v>82018</v>
      </c>
      <c r="D193" s="20" t="str">
        <f t="shared" si="53"/>
        <v>6H2</v>
      </c>
      <c r="E193" s="4">
        <v>43277</v>
      </c>
      <c r="F193">
        <v>10.3</v>
      </c>
      <c r="G193" s="6">
        <v>76.31</v>
      </c>
      <c r="H193" s="7">
        <f t="shared" si="54"/>
        <v>0.13497575678154894</v>
      </c>
      <c r="I193" s="75">
        <f t="shared" si="55"/>
        <v>0.13115729153231853</v>
      </c>
      <c r="J193" s="75">
        <f t="shared" si="56"/>
        <v>0.12690414694026622</v>
      </c>
    </row>
    <row r="194" spans="1:10" x14ac:dyDescent="0.35">
      <c r="A194" s="19" t="str">
        <f t="shared" si="51"/>
        <v>262018</v>
      </c>
      <c r="B194" s="19" t="str">
        <f t="shared" si="52"/>
        <v>62018</v>
      </c>
      <c r="C194" s="19" t="str">
        <f t="shared" si="58"/>
        <v>82018</v>
      </c>
      <c r="D194" s="20" t="str">
        <f t="shared" si="53"/>
        <v>6H2</v>
      </c>
      <c r="E194" s="4">
        <v>43276</v>
      </c>
      <c r="F194">
        <v>10.3</v>
      </c>
      <c r="G194" s="6">
        <v>74.73</v>
      </c>
      <c r="H194" s="7">
        <f t="shared" si="54"/>
        <v>0.13782951960390741</v>
      </c>
      <c r="I194" s="75">
        <f t="shared" si="55"/>
        <v>0.13115729153231853</v>
      </c>
      <c r="J194" s="75">
        <f t="shared" si="56"/>
        <v>0.12690414694026622</v>
      </c>
    </row>
    <row r="195" spans="1:10" x14ac:dyDescent="0.35">
      <c r="A195" s="19" t="str">
        <f t="shared" si="51"/>
        <v>252018</v>
      </c>
      <c r="B195" s="19" t="str">
        <f t="shared" si="52"/>
        <v>62018</v>
      </c>
      <c r="C195" s="19" t="str">
        <f t="shared" si="58"/>
        <v>82018</v>
      </c>
      <c r="D195" s="20" t="str">
        <f t="shared" si="53"/>
        <v>6H2</v>
      </c>
      <c r="E195" s="4">
        <v>43273</v>
      </c>
      <c r="F195">
        <v>10.6</v>
      </c>
      <c r="G195" s="6">
        <v>75.55</v>
      </c>
      <c r="H195" s="7">
        <f t="shared" si="54"/>
        <v>0.14030443414956983</v>
      </c>
      <c r="I195" s="75">
        <f t="shared" si="55"/>
        <v>0.13115729153231853</v>
      </c>
      <c r="J195" s="75">
        <f t="shared" si="56"/>
        <v>0.12690414694026622</v>
      </c>
    </row>
    <row r="196" spans="1:10" x14ac:dyDescent="0.35">
      <c r="A196" s="19" t="str">
        <f t="shared" si="51"/>
        <v>252018</v>
      </c>
      <c r="B196" s="19" t="str">
        <f t="shared" si="52"/>
        <v>62018</v>
      </c>
      <c r="C196" s="19" t="str">
        <f t="shared" si="58"/>
        <v>82018</v>
      </c>
      <c r="D196" s="20" t="str">
        <f t="shared" si="53"/>
        <v>6H2</v>
      </c>
      <c r="E196" s="4">
        <v>43272</v>
      </c>
      <c r="F196">
        <v>11</v>
      </c>
      <c r="G196" s="6">
        <v>73.05</v>
      </c>
      <c r="H196" s="7">
        <f t="shared" si="54"/>
        <v>0.15058179329226556</v>
      </c>
      <c r="I196" s="75">
        <f t="shared" si="55"/>
        <v>0.13115729153231853</v>
      </c>
      <c r="J196" s="75">
        <f t="shared" si="56"/>
        <v>0.12690414694026622</v>
      </c>
    </row>
    <row r="197" spans="1:10" x14ac:dyDescent="0.35">
      <c r="A197" s="19" t="str">
        <f t="shared" si="51"/>
        <v>252018</v>
      </c>
      <c r="B197" s="19" t="str">
        <f t="shared" si="52"/>
        <v>62018</v>
      </c>
      <c r="C197" s="19" t="str">
        <f t="shared" si="58"/>
        <v>82018</v>
      </c>
      <c r="D197" s="20" t="str">
        <f t="shared" si="53"/>
        <v>6H2</v>
      </c>
      <c r="E197" s="4">
        <v>43271</v>
      </c>
      <c r="F197">
        <v>11.2</v>
      </c>
      <c r="G197" s="6">
        <v>74.739999999999995</v>
      </c>
      <c r="H197" s="7">
        <f t="shared" si="54"/>
        <v>0.14985282312014986</v>
      </c>
      <c r="I197" s="75">
        <f t="shared" si="55"/>
        <v>0.13115729153231853</v>
      </c>
      <c r="J197" s="75">
        <f t="shared" si="56"/>
        <v>0.12690414694026622</v>
      </c>
    </row>
    <row r="198" spans="1:10" x14ac:dyDescent="0.35">
      <c r="A198" s="19" t="str">
        <f t="shared" si="51"/>
        <v>252018</v>
      </c>
      <c r="B198" s="19" t="str">
        <f t="shared" si="52"/>
        <v>62018</v>
      </c>
      <c r="C198" s="19" t="str">
        <f t="shared" si="58"/>
        <v>82018</v>
      </c>
      <c r="D198" s="20" t="str">
        <f t="shared" si="53"/>
        <v>6H2</v>
      </c>
      <c r="E198" s="4">
        <v>43270</v>
      </c>
      <c r="F198">
        <v>11.2</v>
      </c>
      <c r="G198" s="6">
        <v>75.08</v>
      </c>
      <c r="H198" s="7">
        <f t="shared" si="54"/>
        <v>0.14917421417155033</v>
      </c>
      <c r="I198" s="75">
        <f t="shared" si="55"/>
        <v>0.13115729153231853</v>
      </c>
      <c r="J198" s="75">
        <f t="shared" si="56"/>
        <v>0.12690414694026622</v>
      </c>
    </row>
    <row r="199" spans="1:10" x14ac:dyDescent="0.35">
      <c r="A199" s="19" t="str">
        <f t="shared" si="51"/>
        <v>252018</v>
      </c>
      <c r="B199" s="19" t="str">
        <f t="shared" si="52"/>
        <v>62018</v>
      </c>
      <c r="C199" s="19" t="str">
        <f t="shared" si="58"/>
        <v>82018</v>
      </c>
      <c r="D199" s="20" t="str">
        <f t="shared" si="53"/>
        <v>6H2</v>
      </c>
      <c r="E199" s="4">
        <v>43269</v>
      </c>
      <c r="F199">
        <v>11.15</v>
      </c>
      <c r="G199" s="6">
        <v>75.34</v>
      </c>
      <c r="H199" s="7">
        <f t="shared" si="54"/>
        <v>0.14799575258826653</v>
      </c>
      <c r="I199" s="75">
        <f t="shared" si="55"/>
        <v>0.13115729153231853</v>
      </c>
      <c r="J199" s="75">
        <f t="shared" si="56"/>
        <v>0.12690414694026622</v>
      </c>
    </row>
    <row r="200" spans="1:10" x14ac:dyDescent="0.35">
      <c r="A200" s="19" t="str">
        <f t="shared" si="51"/>
        <v>242018</v>
      </c>
      <c r="B200" s="19" t="str">
        <f t="shared" si="52"/>
        <v>62018</v>
      </c>
      <c r="C200" s="19" t="str">
        <f t="shared" si="58"/>
        <v>72018</v>
      </c>
      <c r="D200" s="20" t="str">
        <f t="shared" si="53"/>
        <v>6H1</v>
      </c>
      <c r="E200" s="4">
        <v>43265</v>
      </c>
      <c r="F200">
        <v>11.45</v>
      </c>
      <c r="G200" s="6">
        <v>75.94</v>
      </c>
      <c r="H200" s="7">
        <f t="shared" si="54"/>
        <v>0.15077692915459573</v>
      </c>
      <c r="I200" s="75">
        <f t="shared" si="55"/>
        <v>0.13115729153231853</v>
      </c>
      <c r="J200" s="75">
        <f t="shared" si="56"/>
        <v>0.12690414694026622</v>
      </c>
    </row>
    <row r="201" spans="1:10" x14ac:dyDescent="0.35">
      <c r="A201" s="19" t="str">
        <f t="shared" si="51"/>
        <v>242018</v>
      </c>
      <c r="B201" s="19" t="str">
        <f t="shared" si="52"/>
        <v>62018</v>
      </c>
      <c r="C201" s="19" t="str">
        <f t="shared" si="58"/>
        <v>72018</v>
      </c>
      <c r="D201" s="20" t="str">
        <f t="shared" si="53"/>
        <v>6H1</v>
      </c>
      <c r="E201" s="4">
        <v>43264</v>
      </c>
      <c r="F201">
        <v>10.5</v>
      </c>
      <c r="G201" s="6">
        <v>76.739999999999995</v>
      </c>
      <c r="H201" s="7">
        <f t="shared" si="54"/>
        <v>0.13682564503518374</v>
      </c>
      <c r="I201" s="75">
        <f t="shared" si="55"/>
        <v>0.13115729153231853</v>
      </c>
      <c r="J201" s="75">
        <f t="shared" si="56"/>
        <v>0.12690414694026622</v>
      </c>
    </row>
    <row r="202" spans="1:10" x14ac:dyDescent="0.35">
      <c r="A202" s="19" t="str">
        <f t="shared" ref="A202:A265" si="62">_xlfn.ISOWEEKNUM(E202)&amp;YEAR(E202)</f>
        <v>242018</v>
      </c>
      <c r="B202" s="19" t="str">
        <f t="shared" ref="B202:B265" si="63">MONTH(E202)&amp;YEAR(E202)</f>
        <v>62018</v>
      </c>
      <c r="C202" s="19" t="str">
        <f t="shared" si="58"/>
        <v>72018</v>
      </c>
      <c r="D202" s="20" t="str">
        <f t="shared" ref="D202:D265" si="64">IF(DAY(E202)&gt;15,(MONTH(E202))&amp;"H2",(MONTH(E202))&amp;"H1")</f>
        <v>6H1</v>
      </c>
      <c r="E202" s="4">
        <v>43263</v>
      </c>
      <c r="F202">
        <v>10.15</v>
      </c>
      <c r="G202" s="6">
        <v>75.88</v>
      </c>
      <c r="H202" s="7">
        <f t="shared" ref="H202:H265" si="65">+F202/G202</f>
        <v>0.1337638376383764</v>
      </c>
      <c r="I202" s="75">
        <f t="shared" ref="I202:I265" si="66">_xlfn.IFS(AND(E202&lt;=$Q$122,E202&gt;=$P$122),$S$122,AND(E202&lt;=$Q$121,E202&gt;=$P$121),$S$121,AND(E202&lt;=$Q$120,E202&gt;=$P$120),$S$120,AND(E202&lt;=$Q$119,E202&gt;=$P$119),$S$119,AND(E202&lt;=$Q$118,E202&gt;=$P$118),$S$118,AND(E202&lt;=$Q$117,E202&gt;=$P$117),$S$117,AND(E202&lt;=$Q$116,E202&gt;=$P$116),$S$116,AND(E202&lt;=$Q$115,E202&gt;=$P$115),$S$115,AND(E202&lt;=$Q$114,E202&gt;=$P$114),$S$114,AND(E202&lt;=$Q$113,E202&gt;=$P$113),$S$113,AND(E202&lt;=$Q$112,E202&gt;=$P$112),$S$112)</f>
        <v>0.13115729153231853</v>
      </c>
      <c r="J202" s="75">
        <f t="shared" ref="J202:J265" si="67">+$AN$69</f>
        <v>0.12690414694026622</v>
      </c>
    </row>
    <row r="203" spans="1:10" x14ac:dyDescent="0.35">
      <c r="A203" s="19" t="str">
        <f t="shared" si="62"/>
        <v>242018</v>
      </c>
      <c r="B203" s="19" t="str">
        <f t="shared" si="63"/>
        <v>62018</v>
      </c>
      <c r="C203" s="19" t="str">
        <f t="shared" ref="C203:C266" si="68">(VLOOKUP(D203,$M$2:$N$25,2,0)&amp;(YEAR(E203+46)))</f>
        <v>72018</v>
      </c>
      <c r="D203" s="20" t="str">
        <f t="shared" si="64"/>
        <v>6H1</v>
      </c>
      <c r="E203" s="4">
        <v>43262</v>
      </c>
      <c r="F203">
        <v>10.1</v>
      </c>
      <c r="G203" s="6">
        <v>76.459999999999994</v>
      </c>
      <c r="H203" s="7">
        <f t="shared" si="65"/>
        <v>0.13209521318336387</v>
      </c>
      <c r="I203" s="75">
        <f t="shared" si="66"/>
        <v>0.13115729153231853</v>
      </c>
      <c r="J203" s="75">
        <f t="shared" si="67"/>
        <v>0.12690414694026622</v>
      </c>
    </row>
    <row r="204" spans="1:10" x14ac:dyDescent="0.35">
      <c r="A204" s="19" t="str">
        <f t="shared" si="62"/>
        <v>232018</v>
      </c>
      <c r="B204" s="19" t="str">
        <f t="shared" si="63"/>
        <v>62018</v>
      </c>
      <c r="C204" s="19" t="str">
        <f t="shared" si="68"/>
        <v>72018</v>
      </c>
      <c r="D204" s="20" t="str">
        <f t="shared" si="64"/>
        <v>6H1</v>
      </c>
      <c r="E204" s="4">
        <v>43259</v>
      </c>
      <c r="F204">
        <v>10</v>
      </c>
      <c r="G204" s="6">
        <v>76.459999999999994</v>
      </c>
      <c r="H204" s="7">
        <f t="shared" si="65"/>
        <v>0.13078733978550877</v>
      </c>
      <c r="I204" s="75">
        <f t="shared" si="66"/>
        <v>0.13115729153231853</v>
      </c>
      <c r="J204" s="75">
        <f t="shared" si="67"/>
        <v>0.12690414694026622</v>
      </c>
    </row>
    <row r="205" spans="1:10" x14ac:dyDescent="0.35">
      <c r="A205" s="19" t="str">
        <f t="shared" si="62"/>
        <v>232018</v>
      </c>
      <c r="B205" s="19" t="str">
        <f t="shared" si="63"/>
        <v>62018</v>
      </c>
      <c r="C205" s="19" t="str">
        <f t="shared" si="68"/>
        <v>72018</v>
      </c>
      <c r="D205" s="20" t="str">
        <f t="shared" si="64"/>
        <v>6H1</v>
      </c>
      <c r="E205" s="4">
        <v>43258</v>
      </c>
      <c r="F205">
        <v>9.9499999999999993</v>
      </c>
      <c r="G205" s="6">
        <v>77.319999999999993</v>
      </c>
      <c r="H205" s="7">
        <f t="shared" si="65"/>
        <v>0.12868598034143819</v>
      </c>
      <c r="I205" s="75">
        <f t="shared" si="66"/>
        <v>0.13115729153231853</v>
      </c>
      <c r="J205" s="75">
        <f t="shared" si="67"/>
        <v>0.12690414694026622</v>
      </c>
    </row>
    <row r="206" spans="1:10" x14ac:dyDescent="0.35">
      <c r="A206" s="19" t="str">
        <f t="shared" si="62"/>
        <v>232018</v>
      </c>
      <c r="B206" s="19" t="str">
        <f t="shared" si="63"/>
        <v>62018</v>
      </c>
      <c r="C206" s="19" t="str">
        <f t="shared" si="68"/>
        <v>72018</v>
      </c>
      <c r="D206" s="20" t="str">
        <f t="shared" si="64"/>
        <v>6H1</v>
      </c>
      <c r="E206" s="4">
        <v>43257</v>
      </c>
      <c r="F206">
        <v>9.875</v>
      </c>
      <c r="G206" s="6">
        <v>75.36</v>
      </c>
      <c r="H206" s="7">
        <f t="shared" si="65"/>
        <v>0.13103768577494693</v>
      </c>
      <c r="I206" s="75">
        <f t="shared" si="66"/>
        <v>0.13115729153231853</v>
      </c>
      <c r="J206" s="75">
        <f t="shared" si="67"/>
        <v>0.12690414694026622</v>
      </c>
    </row>
    <row r="207" spans="1:10" x14ac:dyDescent="0.35">
      <c r="A207" s="19" t="str">
        <f t="shared" si="62"/>
        <v>232018</v>
      </c>
      <c r="B207" s="19" t="str">
        <f t="shared" si="63"/>
        <v>62018</v>
      </c>
      <c r="C207" s="19" t="str">
        <f t="shared" si="68"/>
        <v>72018</v>
      </c>
      <c r="D207" s="20" t="str">
        <f t="shared" si="64"/>
        <v>6H1</v>
      </c>
      <c r="E207" s="4">
        <v>43256</v>
      </c>
      <c r="F207">
        <v>9.8249999999999993</v>
      </c>
      <c r="G207" s="6">
        <v>75.38</v>
      </c>
      <c r="H207" s="7">
        <f t="shared" si="65"/>
        <v>0.13033961262934465</v>
      </c>
      <c r="I207" s="75">
        <f t="shared" si="66"/>
        <v>0.13115729153231853</v>
      </c>
      <c r="J207" s="75">
        <f t="shared" si="67"/>
        <v>0.12690414694026622</v>
      </c>
    </row>
    <row r="208" spans="1:10" x14ac:dyDescent="0.35">
      <c r="A208" s="19" t="str">
        <f t="shared" si="62"/>
        <v>232018</v>
      </c>
      <c r="B208" s="19" t="str">
        <f t="shared" si="63"/>
        <v>62018</v>
      </c>
      <c r="C208" s="19" t="str">
        <f t="shared" si="68"/>
        <v>72018</v>
      </c>
      <c r="D208" s="20" t="str">
        <f t="shared" si="64"/>
        <v>6H1</v>
      </c>
      <c r="E208" s="4">
        <v>43255</v>
      </c>
      <c r="F208">
        <v>9.6999999999999993</v>
      </c>
      <c r="G208" s="6">
        <v>75.290000000000006</v>
      </c>
      <c r="H208" s="7">
        <f t="shared" si="65"/>
        <v>0.12883517067339617</v>
      </c>
      <c r="I208" s="75">
        <f t="shared" si="66"/>
        <v>0.13115729153231853</v>
      </c>
      <c r="J208" s="75">
        <f t="shared" si="67"/>
        <v>0.12690414694026622</v>
      </c>
    </row>
    <row r="209" spans="1:10" x14ac:dyDescent="0.35">
      <c r="A209" s="19" t="str">
        <f t="shared" si="62"/>
        <v>222018</v>
      </c>
      <c r="B209" s="19" t="str">
        <f t="shared" si="63"/>
        <v>62018</v>
      </c>
      <c r="C209" s="19" t="str">
        <f t="shared" si="68"/>
        <v>72018</v>
      </c>
      <c r="D209" s="20" t="str">
        <f t="shared" si="64"/>
        <v>6H1</v>
      </c>
      <c r="E209" s="4">
        <v>43252</v>
      </c>
      <c r="F209">
        <v>9.6</v>
      </c>
      <c r="G209" s="6">
        <v>76.790000000000006</v>
      </c>
      <c r="H209" s="7">
        <f t="shared" si="65"/>
        <v>0.12501627816121888</v>
      </c>
      <c r="I209" s="75">
        <f t="shared" si="66"/>
        <v>0.13115729153231853</v>
      </c>
      <c r="J209" s="75">
        <f t="shared" si="67"/>
        <v>0.12690414694026622</v>
      </c>
    </row>
    <row r="210" spans="1:10" x14ac:dyDescent="0.35">
      <c r="A210" s="19" t="str">
        <f t="shared" si="62"/>
        <v>222018</v>
      </c>
      <c r="B210" s="19" t="str">
        <f t="shared" si="63"/>
        <v>52018</v>
      </c>
      <c r="C210" s="19" t="str">
        <f t="shared" si="68"/>
        <v>72018</v>
      </c>
      <c r="D210" s="20" t="str">
        <f t="shared" si="64"/>
        <v>5H2</v>
      </c>
      <c r="E210" s="4">
        <v>43251</v>
      </c>
      <c r="F210">
        <v>9.5</v>
      </c>
      <c r="G210" s="6">
        <v>77.59</v>
      </c>
      <c r="H210" s="7">
        <f t="shared" si="65"/>
        <v>0.12243845856424797</v>
      </c>
      <c r="I210" s="75">
        <f t="shared" si="66"/>
        <v>0.13115729153231853</v>
      </c>
      <c r="J210" s="75">
        <f t="shared" si="67"/>
        <v>0.12690414694026622</v>
      </c>
    </row>
    <row r="211" spans="1:10" x14ac:dyDescent="0.35">
      <c r="A211" s="19" t="str">
        <f t="shared" si="62"/>
        <v>222018</v>
      </c>
      <c r="B211" s="19" t="str">
        <f t="shared" si="63"/>
        <v>52018</v>
      </c>
      <c r="C211" s="19" t="str">
        <f t="shared" si="68"/>
        <v>72018</v>
      </c>
      <c r="D211" s="20" t="str">
        <f t="shared" si="64"/>
        <v>5H2</v>
      </c>
      <c r="E211" s="4">
        <v>43250</v>
      </c>
      <c r="F211">
        <v>9.5</v>
      </c>
      <c r="G211" s="6">
        <v>77.5</v>
      </c>
      <c r="H211" s="7">
        <f t="shared" si="65"/>
        <v>0.12258064516129032</v>
      </c>
      <c r="I211" s="75">
        <f t="shared" si="66"/>
        <v>0.13115729153231853</v>
      </c>
      <c r="J211" s="75">
        <f t="shared" si="67"/>
        <v>0.12690414694026622</v>
      </c>
    </row>
    <row r="212" spans="1:10" x14ac:dyDescent="0.35">
      <c r="A212" s="19" t="str">
        <f t="shared" si="62"/>
        <v>222018</v>
      </c>
      <c r="B212" s="19" t="str">
        <f t="shared" si="63"/>
        <v>52018</v>
      </c>
      <c r="C212" s="19" t="str">
        <f t="shared" si="68"/>
        <v>72018</v>
      </c>
      <c r="D212" s="20" t="str">
        <f t="shared" si="64"/>
        <v>5H2</v>
      </c>
      <c r="E212" s="4">
        <v>43248</v>
      </c>
      <c r="F212">
        <v>9.5500000000000007</v>
      </c>
      <c r="G212" s="6">
        <v>75.3</v>
      </c>
      <c r="H212" s="7">
        <f t="shared" si="65"/>
        <v>0.12682602921646749</v>
      </c>
      <c r="I212" s="75">
        <f t="shared" si="66"/>
        <v>0.13115729153231853</v>
      </c>
      <c r="J212" s="75">
        <f t="shared" si="67"/>
        <v>0.12690414694026622</v>
      </c>
    </row>
    <row r="213" spans="1:10" x14ac:dyDescent="0.35">
      <c r="A213" s="19" t="str">
        <f t="shared" si="62"/>
        <v>212018</v>
      </c>
      <c r="B213" s="19" t="str">
        <f t="shared" si="63"/>
        <v>52018</v>
      </c>
      <c r="C213" s="19" t="str">
        <f t="shared" si="68"/>
        <v>72018</v>
      </c>
      <c r="D213" s="20" t="str">
        <f t="shared" si="64"/>
        <v>5H2</v>
      </c>
      <c r="E213" s="4">
        <v>43245</v>
      </c>
      <c r="F213">
        <v>9.5500000000000007</v>
      </c>
      <c r="G213" s="6">
        <v>76.44</v>
      </c>
      <c r="H213" s="7">
        <f t="shared" si="65"/>
        <v>0.12493458922030352</v>
      </c>
      <c r="I213" s="75">
        <f t="shared" si="66"/>
        <v>0.13115729153231853</v>
      </c>
      <c r="J213" s="75">
        <f t="shared" si="67"/>
        <v>0.12690414694026622</v>
      </c>
    </row>
    <row r="214" spans="1:10" x14ac:dyDescent="0.35">
      <c r="A214" s="19" t="str">
        <f t="shared" si="62"/>
        <v>212018</v>
      </c>
      <c r="B214" s="19" t="str">
        <f t="shared" si="63"/>
        <v>52018</v>
      </c>
      <c r="C214" s="19" t="str">
        <f t="shared" si="68"/>
        <v>72018</v>
      </c>
      <c r="D214" s="20" t="str">
        <f t="shared" si="64"/>
        <v>5H2</v>
      </c>
      <c r="E214" s="4">
        <v>43244</v>
      </c>
      <c r="F214">
        <v>9.35</v>
      </c>
      <c r="G214" s="6">
        <v>78.790000000000006</v>
      </c>
      <c r="H214" s="7">
        <f t="shared" si="65"/>
        <v>0.11866988196471633</v>
      </c>
      <c r="I214" s="75">
        <f t="shared" si="66"/>
        <v>0.13115729153231853</v>
      </c>
      <c r="J214" s="75">
        <f t="shared" si="67"/>
        <v>0.12690414694026622</v>
      </c>
    </row>
    <row r="215" spans="1:10" x14ac:dyDescent="0.35">
      <c r="A215" s="19" t="str">
        <f t="shared" si="62"/>
        <v>212018</v>
      </c>
      <c r="B215" s="19" t="str">
        <f t="shared" si="63"/>
        <v>52018</v>
      </c>
      <c r="C215" s="19" t="str">
        <f t="shared" si="68"/>
        <v>72018</v>
      </c>
      <c r="D215" s="20" t="str">
        <f t="shared" si="64"/>
        <v>5H2</v>
      </c>
      <c r="E215" s="4">
        <v>43243</v>
      </c>
      <c r="F215">
        <v>9.15</v>
      </c>
      <c r="G215" s="6">
        <v>79.8</v>
      </c>
      <c r="H215" s="7">
        <f t="shared" si="65"/>
        <v>0.11466165413533835</v>
      </c>
      <c r="I215" s="75">
        <f t="shared" si="66"/>
        <v>0.13115729153231853</v>
      </c>
      <c r="J215" s="75">
        <f t="shared" si="67"/>
        <v>0.12690414694026622</v>
      </c>
    </row>
    <row r="216" spans="1:10" x14ac:dyDescent="0.35">
      <c r="A216" s="19" t="str">
        <f t="shared" si="62"/>
        <v>212018</v>
      </c>
      <c r="B216" s="19" t="str">
        <f t="shared" si="63"/>
        <v>52018</v>
      </c>
      <c r="C216" s="19" t="str">
        <f t="shared" si="68"/>
        <v>72018</v>
      </c>
      <c r="D216" s="20" t="str">
        <f t="shared" si="64"/>
        <v>5H2</v>
      </c>
      <c r="E216" s="4">
        <v>43242</v>
      </c>
      <c r="F216">
        <v>9.15</v>
      </c>
      <c r="G216" s="6">
        <v>79.569999999999993</v>
      </c>
      <c r="H216" s="7">
        <f t="shared" si="65"/>
        <v>0.1149930878471786</v>
      </c>
      <c r="I216" s="75">
        <f t="shared" si="66"/>
        <v>0.13115729153231853</v>
      </c>
      <c r="J216" s="75">
        <f t="shared" si="67"/>
        <v>0.12690414694026622</v>
      </c>
    </row>
    <row r="217" spans="1:10" x14ac:dyDescent="0.35">
      <c r="A217" s="19" t="str">
        <f t="shared" si="62"/>
        <v>212018</v>
      </c>
      <c r="B217" s="19" t="str">
        <f t="shared" si="63"/>
        <v>52018</v>
      </c>
      <c r="C217" s="19" t="str">
        <f t="shared" si="68"/>
        <v>72018</v>
      </c>
      <c r="D217" s="20" t="str">
        <f t="shared" si="64"/>
        <v>5H2</v>
      </c>
      <c r="E217" s="4">
        <v>43241</v>
      </c>
      <c r="F217">
        <v>9</v>
      </c>
      <c r="G217" s="6">
        <v>79.22</v>
      </c>
      <c r="H217" s="7">
        <f t="shared" si="65"/>
        <v>0.11360767482958849</v>
      </c>
      <c r="I217" s="75">
        <f t="shared" si="66"/>
        <v>0.13115729153231853</v>
      </c>
      <c r="J217" s="75">
        <f t="shared" si="67"/>
        <v>0.12690414694026622</v>
      </c>
    </row>
    <row r="218" spans="1:10" x14ac:dyDescent="0.35">
      <c r="A218" s="19" t="str">
        <f t="shared" si="62"/>
        <v>202018</v>
      </c>
      <c r="B218" s="19" t="str">
        <f t="shared" si="63"/>
        <v>52018</v>
      </c>
      <c r="C218" s="19" t="str">
        <f t="shared" si="68"/>
        <v>72018</v>
      </c>
      <c r="D218" s="20" t="str">
        <f t="shared" si="64"/>
        <v>5H2</v>
      </c>
      <c r="E218" s="4">
        <v>43238</v>
      </c>
      <c r="F218">
        <v>8.8000000000000007</v>
      </c>
      <c r="G218" s="6">
        <v>78.510000000000005</v>
      </c>
      <c r="H218" s="7">
        <f t="shared" si="65"/>
        <v>0.11208763214877086</v>
      </c>
      <c r="I218" s="75">
        <f t="shared" si="66"/>
        <v>0.13115729153231853</v>
      </c>
      <c r="J218" s="75">
        <f t="shared" si="67"/>
        <v>0.12690414694026622</v>
      </c>
    </row>
    <row r="219" spans="1:10" x14ac:dyDescent="0.35">
      <c r="A219" s="19" t="str">
        <f t="shared" si="62"/>
        <v>202018</v>
      </c>
      <c r="B219" s="19" t="str">
        <f t="shared" si="63"/>
        <v>52018</v>
      </c>
      <c r="C219" s="19" t="str">
        <f t="shared" si="68"/>
        <v>72018</v>
      </c>
      <c r="D219" s="20" t="str">
        <f t="shared" si="64"/>
        <v>5H2</v>
      </c>
      <c r="E219" s="4">
        <v>43237</v>
      </c>
      <c r="F219">
        <v>8.6999999999999993</v>
      </c>
      <c r="G219" s="6">
        <v>79.3</v>
      </c>
      <c r="H219" s="7">
        <f t="shared" si="65"/>
        <v>0.10970996216897856</v>
      </c>
      <c r="I219" s="75">
        <f t="shared" si="66"/>
        <v>0.13115729153231853</v>
      </c>
      <c r="J219" s="75">
        <f t="shared" si="67"/>
        <v>0.12690414694026622</v>
      </c>
    </row>
    <row r="220" spans="1:10" x14ac:dyDescent="0.35">
      <c r="A220" s="19" t="str">
        <f t="shared" si="62"/>
        <v>202018</v>
      </c>
      <c r="B220" s="19" t="str">
        <f t="shared" si="63"/>
        <v>52018</v>
      </c>
      <c r="C220" s="19" t="str">
        <f t="shared" si="68"/>
        <v>72018</v>
      </c>
      <c r="D220" s="20" t="str">
        <f t="shared" si="64"/>
        <v>5H2</v>
      </c>
      <c r="E220" s="4">
        <v>43236</v>
      </c>
      <c r="F220">
        <v>8.5500000000000007</v>
      </c>
      <c r="G220" s="6">
        <v>79.28</v>
      </c>
      <c r="H220" s="7">
        <f t="shared" si="65"/>
        <v>0.10784561049445006</v>
      </c>
      <c r="I220" s="75">
        <f t="shared" si="66"/>
        <v>0.13115729153231853</v>
      </c>
      <c r="J220" s="75">
        <f t="shared" si="67"/>
        <v>0.12690414694026622</v>
      </c>
    </row>
    <row r="221" spans="1:10" x14ac:dyDescent="0.35">
      <c r="A221" s="19" t="str">
        <f t="shared" si="62"/>
        <v>202018</v>
      </c>
      <c r="B221" s="19" t="str">
        <f t="shared" si="63"/>
        <v>52018</v>
      </c>
      <c r="C221" s="19" t="str">
        <f t="shared" si="68"/>
        <v>62018</v>
      </c>
      <c r="D221" s="20" t="str">
        <f t="shared" si="64"/>
        <v>5H1</v>
      </c>
      <c r="E221" s="4">
        <v>43235</v>
      </c>
      <c r="F221">
        <v>8.2750000000000004</v>
      </c>
      <c r="G221" s="6">
        <v>78.430000000000007</v>
      </c>
      <c r="H221" s="7">
        <f t="shared" si="65"/>
        <v>0.10550809639168685</v>
      </c>
      <c r="I221" s="75">
        <f t="shared" si="66"/>
        <v>0.13115729153231853</v>
      </c>
      <c r="J221" s="75">
        <f t="shared" si="67"/>
        <v>0.12690414694026622</v>
      </c>
    </row>
    <row r="222" spans="1:10" x14ac:dyDescent="0.35">
      <c r="A222" s="19" t="str">
        <f t="shared" si="62"/>
        <v>202018</v>
      </c>
      <c r="B222" s="19" t="str">
        <f t="shared" si="63"/>
        <v>52018</v>
      </c>
      <c r="C222" s="19" t="str">
        <f t="shared" si="68"/>
        <v>62018</v>
      </c>
      <c r="D222" s="20" t="str">
        <f t="shared" si="64"/>
        <v>5H1</v>
      </c>
      <c r="E222" s="4">
        <v>43234</v>
      </c>
      <c r="F222">
        <v>8.2750000000000004</v>
      </c>
      <c r="G222" s="6">
        <v>78.23</v>
      </c>
      <c r="H222" s="7">
        <f t="shared" si="65"/>
        <v>0.10577783459031062</v>
      </c>
      <c r="I222" s="75">
        <f t="shared" si="66"/>
        <v>0.13115729153231853</v>
      </c>
      <c r="J222" s="75">
        <f t="shared" si="67"/>
        <v>0.12690414694026622</v>
      </c>
    </row>
    <row r="223" spans="1:10" x14ac:dyDescent="0.35">
      <c r="A223" s="19" t="str">
        <f t="shared" si="62"/>
        <v>192018</v>
      </c>
      <c r="B223" s="19" t="str">
        <f t="shared" si="63"/>
        <v>52018</v>
      </c>
      <c r="C223" s="19" t="str">
        <f t="shared" si="68"/>
        <v>62018</v>
      </c>
      <c r="D223" s="20" t="str">
        <f t="shared" si="64"/>
        <v>5H1</v>
      </c>
      <c r="E223" s="4">
        <v>43231</v>
      </c>
      <c r="F223">
        <v>8.2750000000000004</v>
      </c>
      <c r="G223" s="6">
        <v>77.12</v>
      </c>
      <c r="H223" s="7">
        <f t="shared" si="65"/>
        <v>0.1073003112033195</v>
      </c>
      <c r="I223" s="75">
        <f t="shared" si="66"/>
        <v>0.13115729153231853</v>
      </c>
      <c r="J223" s="75">
        <f t="shared" si="67"/>
        <v>0.12690414694026622</v>
      </c>
    </row>
    <row r="224" spans="1:10" x14ac:dyDescent="0.35">
      <c r="A224" s="19" t="str">
        <f t="shared" si="62"/>
        <v>192018</v>
      </c>
      <c r="B224" s="19" t="str">
        <f t="shared" si="63"/>
        <v>52018</v>
      </c>
      <c r="C224" s="19" t="str">
        <f t="shared" si="68"/>
        <v>62018</v>
      </c>
      <c r="D224" s="20" t="str">
        <f t="shared" si="64"/>
        <v>5H1</v>
      </c>
      <c r="E224" s="4">
        <v>43230</v>
      </c>
      <c r="F224">
        <v>8.125</v>
      </c>
      <c r="G224" s="6">
        <v>77.47</v>
      </c>
      <c r="H224" s="7">
        <f t="shared" si="65"/>
        <v>0.10487930811927197</v>
      </c>
      <c r="I224" s="75">
        <f t="shared" si="66"/>
        <v>0.13115729153231853</v>
      </c>
      <c r="J224" s="75">
        <f t="shared" si="67"/>
        <v>0.12690414694026622</v>
      </c>
    </row>
    <row r="225" spans="1:10" x14ac:dyDescent="0.35">
      <c r="A225" s="19" t="str">
        <f t="shared" si="62"/>
        <v>192018</v>
      </c>
      <c r="B225" s="19" t="str">
        <f t="shared" si="63"/>
        <v>52018</v>
      </c>
      <c r="C225" s="19" t="str">
        <f t="shared" si="68"/>
        <v>62018</v>
      </c>
      <c r="D225" s="20" t="str">
        <f t="shared" si="64"/>
        <v>5H1</v>
      </c>
      <c r="E225" s="4">
        <v>43229</v>
      </c>
      <c r="F225">
        <v>8.125</v>
      </c>
      <c r="G225" s="6">
        <v>77.209999999999994</v>
      </c>
      <c r="H225" s="7">
        <f t="shared" si="65"/>
        <v>0.1052324828390105</v>
      </c>
      <c r="I225" s="75">
        <f t="shared" si="66"/>
        <v>0.13115729153231853</v>
      </c>
      <c r="J225" s="75">
        <f t="shared" si="67"/>
        <v>0.12690414694026622</v>
      </c>
    </row>
    <row r="226" spans="1:10" x14ac:dyDescent="0.35">
      <c r="A226" s="19" t="str">
        <f t="shared" si="62"/>
        <v>192018</v>
      </c>
      <c r="B226" s="19" t="str">
        <f t="shared" si="63"/>
        <v>52018</v>
      </c>
      <c r="C226" s="19" t="str">
        <f t="shared" si="68"/>
        <v>62018</v>
      </c>
      <c r="D226" s="20" t="str">
        <f t="shared" si="64"/>
        <v>5H1</v>
      </c>
      <c r="E226" s="4">
        <v>43228</v>
      </c>
      <c r="F226">
        <v>8.0749999999999993</v>
      </c>
      <c r="G226" s="6">
        <v>74.849999999999994</v>
      </c>
      <c r="H226" s="7">
        <f t="shared" si="65"/>
        <v>0.10788243152972611</v>
      </c>
      <c r="I226" s="75">
        <f t="shared" si="66"/>
        <v>0.13115729153231853</v>
      </c>
      <c r="J226" s="75">
        <f t="shared" si="67"/>
        <v>0.12690414694026622</v>
      </c>
    </row>
    <row r="227" spans="1:10" x14ac:dyDescent="0.35">
      <c r="A227" s="19" t="str">
        <f t="shared" si="62"/>
        <v>192018</v>
      </c>
      <c r="B227" s="19" t="str">
        <f t="shared" si="63"/>
        <v>52018</v>
      </c>
      <c r="C227" s="19" t="str">
        <f t="shared" si="68"/>
        <v>62018</v>
      </c>
      <c r="D227" s="20" t="str">
        <f t="shared" si="64"/>
        <v>5H1</v>
      </c>
      <c r="E227" s="4">
        <v>43227</v>
      </c>
      <c r="F227">
        <v>8.0749999999999993</v>
      </c>
      <c r="G227" s="6">
        <v>76.17</v>
      </c>
      <c r="H227" s="7">
        <f t="shared" si="65"/>
        <v>0.10601286595772613</v>
      </c>
      <c r="I227" s="75">
        <f t="shared" si="66"/>
        <v>0.13115729153231853</v>
      </c>
      <c r="J227" s="75">
        <f t="shared" si="67"/>
        <v>0.12690414694026622</v>
      </c>
    </row>
    <row r="228" spans="1:10" x14ac:dyDescent="0.35">
      <c r="A228" s="19" t="str">
        <f t="shared" si="62"/>
        <v>182018</v>
      </c>
      <c r="B228" s="19" t="str">
        <f t="shared" si="63"/>
        <v>52018</v>
      </c>
      <c r="C228" s="19" t="str">
        <f t="shared" si="68"/>
        <v>62018</v>
      </c>
      <c r="D228" s="20" t="str">
        <f t="shared" si="64"/>
        <v>5H1</v>
      </c>
      <c r="E228" s="4">
        <v>43224</v>
      </c>
      <c r="F228">
        <v>8.0749999999999993</v>
      </c>
      <c r="G228" s="6">
        <v>74.87</v>
      </c>
      <c r="H228" s="7">
        <f t="shared" si="65"/>
        <v>0.10785361292907705</v>
      </c>
      <c r="I228" s="75">
        <f t="shared" si="66"/>
        <v>0.13115729153231853</v>
      </c>
      <c r="J228" s="75">
        <f t="shared" si="67"/>
        <v>0.12690414694026622</v>
      </c>
    </row>
    <row r="229" spans="1:10" x14ac:dyDescent="0.35">
      <c r="A229" s="19" t="str">
        <f t="shared" si="62"/>
        <v>182018</v>
      </c>
      <c r="B229" s="19" t="str">
        <f t="shared" si="63"/>
        <v>52018</v>
      </c>
      <c r="C229" s="19" t="str">
        <f t="shared" si="68"/>
        <v>62018</v>
      </c>
      <c r="D229" s="20" t="str">
        <f t="shared" si="64"/>
        <v>5H1</v>
      </c>
      <c r="E229" s="4">
        <v>43223</v>
      </c>
      <c r="F229">
        <v>8.0749999999999993</v>
      </c>
      <c r="G229" s="6">
        <v>73.62</v>
      </c>
      <c r="H229" s="7">
        <f t="shared" si="65"/>
        <v>0.10968486824232544</v>
      </c>
      <c r="I229" s="75">
        <f t="shared" si="66"/>
        <v>0.13115729153231853</v>
      </c>
      <c r="J229" s="75">
        <f t="shared" si="67"/>
        <v>0.12690414694026622</v>
      </c>
    </row>
    <row r="230" spans="1:10" x14ac:dyDescent="0.35">
      <c r="A230" s="19" t="str">
        <f t="shared" si="62"/>
        <v>182018</v>
      </c>
      <c r="B230" s="19" t="str">
        <f t="shared" si="63"/>
        <v>52018</v>
      </c>
      <c r="C230" s="19" t="str">
        <f t="shared" si="68"/>
        <v>62018</v>
      </c>
      <c r="D230" s="20" t="str">
        <f t="shared" si="64"/>
        <v>5H1</v>
      </c>
      <c r="E230" s="4">
        <v>43222</v>
      </c>
      <c r="F230">
        <v>8.1750000000000007</v>
      </c>
      <c r="G230" s="6">
        <v>73.36</v>
      </c>
      <c r="H230" s="7">
        <f t="shared" si="65"/>
        <v>0.11143675027262814</v>
      </c>
      <c r="I230" s="75">
        <f t="shared" si="66"/>
        <v>0.13115729153231853</v>
      </c>
      <c r="J230" s="75">
        <f t="shared" si="67"/>
        <v>0.12690414694026622</v>
      </c>
    </row>
    <row r="231" spans="1:10" x14ac:dyDescent="0.35">
      <c r="A231" s="19" t="str">
        <f t="shared" si="62"/>
        <v>182018</v>
      </c>
      <c r="B231" s="19" t="str">
        <f t="shared" si="63"/>
        <v>42018</v>
      </c>
      <c r="C231" s="19" t="str">
        <f t="shared" si="68"/>
        <v>62018</v>
      </c>
      <c r="D231" s="20" t="str">
        <f t="shared" si="64"/>
        <v>4H2</v>
      </c>
      <c r="E231" s="4">
        <v>43220</v>
      </c>
      <c r="F231">
        <v>8.1750000000000007</v>
      </c>
      <c r="G231" s="6">
        <v>75.17</v>
      </c>
      <c r="H231" s="7">
        <f t="shared" si="65"/>
        <v>0.10875349208460823</v>
      </c>
      <c r="I231" s="75">
        <f t="shared" si="66"/>
        <v>0.13115729153231853</v>
      </c>
      <c r="J231" s="75">
        <f t="shared" si="67"/>
        <v>0.12690414694026622</v>
      </c>
    </row>
    <row r="232" spans="1:10" x14ac:dyDescent="0.35">
      <c r="A232" s="19" t="str">
        <f t="shared" si="62"/>
        <v>172018</v>
      </c>
      <c r="B232" s="19" t="str">
        <f t="shared" si="63"/>
        <v>42018</v>
      </c>
      <c r="C232" s="19" t="str">
        <f t="shared" si="68"/>
        <v>62018</v>
      </c>
      <c r="D232" s="20" t="str">
        <f t="shared" si="64"/>
        <v>4H2</v>
      </c>
      <c r="E232" s="4">
        <v>43217</v>
      </c>
      <c r="F232">
        <v>8.125</v>
      </c>
      <c r="G232" s="6">
        <v>74.64</v>
      </c>
      <c r="H232" s="7">
        <f t="shared" si="65"/>
        <v>0.10885584137191855</v>
      </c>
      <c r="I232" s="75">
        <f t="shared" si="66"/>
        <v>0.13115729153231853</v>
      </c>
      <c r="J232" s="75">
        <f t="shared" si="67"/>
        <v>0.12690414694026622</v>
      </c>
    </row>
    <row r="233" spans="1:10" x14ac:dyDescent="0.35">
      <c r="A233" s="19" t="str">
        <f t="shared" si="62"/>
        <v>172018</v>
      </c>
      <c r="B233" s="19" t="str">
        <f t="shared" si="63"/>
        <v>42018</v>
      </c>
      <c r="C233" s="19" t="str">
        <f t="shared" si="68"/>
        <v>62018</v>
      </c>
      <c r="D233" s="20" t="str">
        <f t="shared" si="64"/>
        <v>4H2</v>
      </c>
      <c r="E233" s="4">
        <v>43216</v>
      </c>
      <c r="F233">
        <v>7.9749999999999996</v>
      </c>
      <c r="G233" s="6">
        <v>74.739999999999995</v>
      </c>
      <c r="H233" s="7">
        <f t="shared" si="65"/>
        <v>0.1067032378913567</v>
      </c>
      <c r="I233" s="75">
        <f t="shared" si="66"/>
        <v>0.13115729153231853</v>
      </c>
      <c r="J233" s="75">
        <f t="shared" si="67"/>
        <v>0.12690414694026622</v>
      </c>
    </row>
    <row r="234" spans="1:10" x14ac:dyDescent="0.35">
      <c r="A234" s="19" t="str">
        <f t="shared" si="62"/>
        <v>172018</v>
      </c>
      <c r="B234" s="19" t="str">
        <f t="shared" si="63"/>
        <v>42018</v>
      </c>
      <c r="C234" s="19" t="str">
        <f t="shared" si="68"/>
        <v>62018</v>
      </c>
      <c r="D234" s="20" t="str">
        <f t="shared" si="64"/>
        <v>4H2</v>
      </c>
      <c r="E234" s="4">
        <v>43215</v>
      </c>
      <c r="F234">
        <v>8.0250000000000004</v>
      </c>
      <c r="G234" s="6">
        <v>74</v>
      </c>
      <c r="H234" s="7">
        <f t="shared" si="65"/>
        <v>0.10844594594594595</v>
      </c>
      <c r="I234" s="75">
        <f t="shared" si="66"/>
        <v>0.13115729153231853</v>
      </c>
      <c r="J234" s="75">
        <f t="shared" si="67"/>
        <v>0.12690414694026622</v>
      </c>
    </row>
    <row r="235" spans="1:10" x14ac:dyDescent="0.35">
      <c r="A235" s="19" t="str">
        <f t="shared" si="62"/>
        <v>172018</v>
      </c>
      <c r="B235" s="19" t="str">
        <f t="shared" si="63"/>
        <v>42018</v>
      </c>
      <c r="C235" s="19" t="str">
        <f t="shared" si="68"/>
        <v>62018</v>
      </c>
      <c r="D235" s="20" t="str">
        <f t="shared" si="64"/>
        <v>4H2</v>
      </c>
      <c r="E235" s="4">
        <v>43214</v>
      </c>
      <c r="F235">
        <v>8.0250000000000004</v>
      </c>
      <c r="G235" s="6">
        <v>73.86</v>
      </c>
      <c r="H235" s="7">
        <f t="shared" si="65"/>
        <v>0.1086515028432169</v>
      </c>
      <c r="I235" s="75">
        <f t="shared" si="66"/>
        <v>0.13115729153231853</v>
      </c>
      <c r="J235" s="75">
        <f t="shared" si="67"/>
        <v>0.12690414694026622</v>
      </c>
    </row>
    <row r="236" spans="1:10" x14ac:dyDescent="0.35">
      <c r="A236" s="19" t="str">
        <f t="shared" si="62"/>
        <v>172018</v>
      </c>
      <c r="B236" s="19" t="str">
        <f t="shared" si="63"/>
        <v>42018</v>
      </c>
      <c r="C236" s="19" t="str">
        <f t="shared" si="68"/>
        <v>62018</v>
      </c>
      <c r="D236" s="20" t="str">
        <f t="shared" si="64"/>
        <v>4H2</v>
      </c>
      <c r="E236" s="4">
        <v>43213</v>
      </c>
      <c r="F236">
        <v>7.625</v>
      </c>
      <c r="G236" s="6">
        <v>74.709999999999994</v>
      </c>
      <c r="H236" s="7">
        <f t="shared" si="65"/>
        <v>0.10206130370766966</v>
      </c>
      <c r="I236" s="75">
        <f t="shared" si="66"/>
        <v>0.13115729153231853</v>
      </c>
      <c r="J236" s="75">
        <f t="shared" si="67"/>
        <v>0.12690414694026622</v>
      </c>
    </row>
    <row r="237" spans="1:10" x14ac:dyDescent="0.35">
      <c r="A237" s="19" t="str">
        <f t="shared" si="62"/>
        <v>162018</v>
      </c>
      <c r="B237" s="19" t="str">
        <f t="shared" si="63"/>
        <v>42018</v>
      </c>
      <c r="C237" s="19" t="str">
        <f t="shared" si="68"/>
        <v>62018</v>
      </c>
      <c r="D237" s="20" t="str">
        <f t="shared" si="64"/>
        <v>4H2</v>
      </c>
      <c r="E237" s="4">
        <v>43210</v>
      </c>
      <c r="F237">
        <v>7.5750000000000002</v>
      </c>
      <c r="G237" s="6">
        <v>74.06</v>
      </c>
      <c r="H237" s="7">
        <f t="shared" si="65"/>
        <v>0.1022819335673778</v>
      </c>
      <c r="I237" s="75">
        <f t="shared" si="66"/>
        <v>0.13115729153231853</v>
      </c>
      <c r="J237" s="75">
        <f t="shared" si="67"/>
        <v>0.12690414694026622</v>
      </c>
    </row>
    <row r="238" spans="1:10" x14ac:dyDescent="0.35">
      <c r="A238" s="19" t="str">
        <f t="shared" si="62"/>
        <v>162018</v>
      </c>
      <c r="B238" s="19" t="str">
        <f t="shared" si="63"/>
        <v>42018</v>
      </c>
      <c r="C238" s="19" t="str">
        <f t="shared" si="68"/>
        <v>62018</v>
      </c>
      <c r="D238" s="20" t="str">
        <f t="shared" si="64"/>
        <v>4H2</v>
      </c>
      <c r="E238" s="4">
        <v>43209</v>
      </c>
      <c r="F238">
        <v>7.5250000000000004</v>
      </c>
      <c r="G238" s="6">
        <v>73.78</v>
      </c>
      <c r="H238" s="7">
        <f t="shared" si="65"/>
        <v>0.10199240986717267</v>
      </c>
      <c r="I238" s="75">
        <f t="shared" si="66"/>
        <v>0.13115729153231853</v>
      </c>
      <c r="J238" s="75">
        <f t="shared" si="67"/>
        <v>0.12690414694026622</v>
      </c>
    </row>
    <row r="239" spans="1:10" x14ac:dyDescent="0.35">
      <c r="A239" s="19" t="str">
        <f t="shared" si="62"/>
        <v>162018</v>
      </c>
      <c r="B239" s="19" t="str">
        <f t="shared" si="63"/>
        <v>42018</v>
      </c>
      <c r="C239" s="19" t="str">
        <f t="shared" si="68"/>
        <v>62018</v>
      </c>
      <c r="D239" s="20" t="str">
        <f t="shared" si="64"/>
        <v>4H2</v>
      </c>
      <c r="E239" s="4">
        <v>43208</v>
      </c>
      <c r="F239">
        <v>7.6</v>
      </c>
      <c r="G239" s="6">
        <v>73.48</v>
      </c>
      <c r="H239" s="7">
        <f t="shared" si="65"/>
        <v>0.10342950462710941</v>
      </c>
      <c r="I239" s="75">
        <f t="shared" si="66"/>
        <v>0.13115729153231853</v>
      </c>
      <c r="J239" s="75">
        <f t="shared" si="67"/>
        <v>0.12690414694026622</v>
      </c>
    </row>
    <row r="240" spans="1:10" x14ac:dyDescent="0.35">
      <c r="A240" s="19" t="str">
        <f t="shared" si="62"/>
        <v>162018</v>
      </c>
      <c r="B240" s="19" t="str">
        <f t="shared" si="63"/>
        <v>42018</v>
      </c>
      <c r="C240" s="19" t="str">
        <f t="shared" si="68"/>
        <v>62018</v>
      </c>
      <c r="D240" s="20" t="str">
        <f t="shared" si="64"/>
        <v>4H2</v>
      </c>
      <c r="E240" s="4">
        <v>43207</v>
      </c>
      <c r="F240">
        <v>7.6</v>
      </c>
      <c r="G240" s="6">
        <v>71.58</v>
      </c>
      <c r="H240" s="7">
        <f t="shared" si="65"/>
        <v>0.10617490919251188</v>
      </c>
      <c r="I240" s="75">
        <f t="shared" si="66"/>
        <v>0.13115729153231853</v>
      </c>
      <c r="J240" s="75">
        <f t="shared" si="67"/>
        <v>0.12690414694026622</v>
      </c>
    </row>
    <row r="241" spans="1:10" x14ac:dyDescent="0.35">
      <c r="A241" s="19" t="str">
        <f t="shared" si="62"/>
        <v>162018</v>
      </c>
      <c r="B241" s="19" t="str">
        <f t="shared" si="63"/>
        <v>42018</v>
      </c>
      <c r="C241" s="19" t="str">
        <f t="shared" si="68"/>
        <v>62018</v>
      </c>
      <c r="D241" s="20" t="str">
        <f t="shared" si="64"/>
        <v>4H2</v>
      </c>
      <c r="E241" s="4">
        <v>43206</v>
      </c>
      <c r="F241">
        <v>7.6</v>
      </c>
      <c r="G241" s="6">
        <v>71.42</v>
      </c>
      <c r="H241" s="7">
        <f t="shared" si="65"/>
        <v>0.10641276953234387</v>
      </c>
      <c r="I241" s="75">
        <f t="shared" si="66"/>
        <v>0.13115729153231853</v>
      </c>
      <c r="J241" s="75">
        <f t="shared" si="67"/>
        <v>0.12690414694026622</v>
      </c>
    </row>
    <row r="242" spans="1:10" x14ac:dyDescent="0.35">
      <c r="A242" s="19" t="str">
        <f t="shared" si="62"/>
        <v>152018</v>
      </c>
      <c r="B242" s="19" t="str">
        <f t="shared" si="63"/>
        <v>42018</v>
      </c>
      <c r="C242" s="19" t="str">
        <f t="shared" si="68"/>
        <v>52018</v>
      </c>
      <c r="D242" s="20" t="str">
        <f t="shared" si="64"/>
        <v>4H1</v>
      </c>
      <c r="E242" s="4">
        <v>43203</v>
      </c>
      <c r="F242">
        <v>7.2750000000000004</v>
      </c>
      <c r="G242" s="6">
        <v>72.58</v>
      </c>
      <c r="H242" s="7">
        <f t="shared" si="65"/>
        <v>0.10023422430421604</v>
      </c>
      <c r="I242" s="75">
        <f t="shared" si="66"/>
        <v>0.13115729153231853</v>
      </c>
      <c r="J242" s="75">
        <f t="shared" si="67"/>
        <v>0.12690414694026622</v>
      </c>
    </row>
    <row r="243" spans="1:10" x14ac:dyDescent="0.35">
      <c r="A243" s="19" t="str">
        <f t="shared" si="62"/>
        <v>152018</v>
      </c>
      <c r="B243" s="19" t="str">
        <f t="shared" si="63"/>
        <v>42018</v>
      </c>
      <c r="C243" s="19" t="str">
        <f t="shared" si="68"/>
        <v>52018</v>
      </c>
      <c r="D243" s="20" t="str">
        <f t="shared" si="64"/>
        <v>4H1</v>
      </c>
      <c r="E243" s="4">
        <v>43202</v>
      </c>
      <c r="F243">
        <v>7.2249999999999996</v>
      </c>
      <c r="G243" s="6">
        <v>72.02</v>
      </c>
      <c r="H243" s="7">
        <f t="shared" si="65"/>
        <v>0.1003193557345182</v>
      </c>
      <c r="I243" s="75">
        <f t="shared" si="66"/>
        <v>0.13115729153231853</v>
      </c>
      <c r="J243" s="75">
        <f t="shared" si="67"/>
        <v>0.12690414694026622</v>
      </c>
    </row>
    <row r="244" spans="1:10" x14ac:dyDescent="0.35">
      <c r="A244" s="19" t="str">
        <f t="shared" si="62"/>
        <v>152018</v>
      </c>
      <c r="B244" s="19" t="str">
        <f t="shared" si="63"/>
        <v>42018</v>
      </c>
      <c r="C244" s="19" t="str">
        <f t="shared" si="68"/>
        <v>52018</v>
      </c>
      <c r="D244" s="20" t="str">
        <f t="shared" si="64"/>
        <v>4H1</v>
      </c>
      <c r="E244" s="4">
        <v>43201</v>
      </c>
      <c r="F244">
        <v>7.2249999999999996</v>
      </c>
      <c r="G244" s="6">
        <v>72.06</v>
      </c>
      <c r="H244" s="7">
        <f t="shared" si="65"/>
        <v>0.10026366916458505</v>
      </c>
      <c r="I244" s="75">
        <f t="shared" si="66"/>
        <v>0.13115729153231853</v>
      </c>
      <c r="J244" s="75">
        <f t="shared" si="67"/>
        <v>0.12690414694026622</v>
      </c>
    </row>
    <row r="245" spans="1:10" x14ac:dyDescent="0.35">
      <c r="A245" s="19" t="str">
        <f t="shared" si="62"/>
        <v>152018</v>
      </c>
      <c r="B245" s="19" t="str">
        <f t="shared" si="63"/>
        <v>42018</v>
      </c>
      <c r="C245" s="19" t="str">
        <f t="shared" si="68"/>
        <v>52018</v>
      </c>
      <c r="D245" s="20" t="str">
        <f t="shared" si="64"/>
        <v>4H1</v>
      </c>
      <c r="E245" s="4">
        <v>43200</v>
      </c>
      <c r="F245">
        <v>7.2249999999999996</v>
      </c>
      <c r="G245" s="6">
        <v>71.040000000000006</v>
      </c>
      <c r="H245" s="7">
        <f t="shared" si="65"/>
        <v>0.10170326576576576</v>
      </c>
      <c r="I245" s="75">
        <f t="shared" si="66"/>
        <v>0.13115729153231853</v>
      </c>
      <c r="J245" s="75">
        <f t="shared" si="67"/>
        <v>0.12690414694026622</v>
      </c>
    </row>
    <row r="246" spans="1:10" x14ac:dyDescent="0.35">
      <c r="A246" s="19" t="str">
        <f t="shared" si="62"/>
        <v>152018</v>
      </c>
      <c r="B246" s="19" t="str">
        <f t="shared" si="63"/>
        <v>42018</v>
      </c>
      <c r="C246" s="19" t="str">
        <f t="shared" si="68"/>
        <v>52018</v>
      </c>
      <c r="D246" s="20" t="str">
        <f t="shared" si="64"/>
        <v>4H1</v>
      </c>
      <c r="E246" s="4">
        <v>43199</v>
      </c>
      <c r="F246">
        <v>7.125</v>
      </c>
      <c r="G246" s="6">
        <v>68.650000000000006</v>
      </c>
      <c r="H246" s="7">
        <f t="shared" si="65"/>
        <v>0.10378732702112162</v>
      </c>
      <c r="I246" s="75">
        <f t="shared" si="66"/>
        <v>0.13115729153231853</v>
      </c>
      <c r="J246" s="75">
        <f t="shared" si="67"/>
        <v>0.12690414694026622</v>
      </c>
    </row>
    <row r="247" spans="1:10" x14ac:dyDescent="0.35">
      <c r="A247" s="19" t="str">
        <f t="shared" si="62"/>
        <v>142018</v>
      </c>
      <c r="B247" s="19" t="str">
        <f t="shared" si="63"/>
        <v>42018</v>
      </c>
      <c r="C247" s="19" t="str">
        <f t="shared" si="68"/>
        <v>52018</v>
      </c>
      <c r="D247" s="20" t="str">
        <f t="shared" si="64"/>
        <v>4H1</v>
      </c>
      <c r="E247" s="4">
        <v>43196</v>
      </c>
      <c r="F247">
        <v>7.125</v>
      </c>
      <c r="G247" s="6">
        <v>67.11</v>
      </c>
      <c r="H247" s="7">
        <f t="shared" si="65"/>
        <v>0.10616897630755476</v>
      </c>
      <c r="I247" s="75">
        <f t="shared" si="66"/>
        <v>0.13115729153231853</v>
      </c>
      <c r="J247" s="75">
        <f t="shared" si="67"/>
        <v>0.12690414694026622</v>
      </c>
    </row>
    <row r="248" spans="1:10" x14ac:dyDescent="0.35">
      <c r="A248" s="19" t="str">
        <f t="shared" si="62"/>
        <v>142018</v>
      </c>
      <c r="B248" s="19" t="str">
        <f t="shared" si="63"/>
        <v>42018</v>
      </c>
      <c r="C248" s="19" t="str">
        <f t="shared" si="68"/>
        <v>52018</v>
      </c>
      <c r="D248" s="20" t="str">
        <f t="shared" si="64"/>
        <v>4H1</v>
      </c>
      <c r="E248" s="4">
        <v>43195</v>
      </c>
      <c r="F248">
        <v>7.125</v>
      </c>
      <c r="G248" s="6">
        <v>68.33</v>
      </c>
      <c r="H248" s="7">
        <f t="shared" si="65"/>
        <v>0.10427337918922874</v>
      </c>
      <c r="I248" s="75">
        <f t="shared" si="66"/>
        <v>0.13115729153231853</v>
      </c>
      <c r="J248" s="75">
        <f t="shared" si="67"/>
        <v>0.12690414694026622</v>
      </c>
    </row>
    <row r="249" spans="1:10" x14ac:dyDescent="0.35">
      <c r="A249" s="19" t="str">
        <f t="shared" si="62"/>
        <v>142018</v>
      </c>
      <c r="B249" s="19" t="str">
        <f t="shared" si="63"/>
        <v>42018</v>
      </c>
      <c r="C249" s="19" t="str">
        <f t="shared" si="68"/>
        <v>52018</v>
      </c>
      <c r="D249" s="20" t="str">
        <f t="shared" si="64"/>
        <v>4H1</v>
      </c>
      <c r="E249" s="4">
        <v>43194</v>
      </c>
      <c r="F249">
        <v>7.1</v>
      </c>
      <c r="G249" s="6">
        <v>68.02</v>
      </c>
      <c r="H249" s="7">
        <f t="shared" si="65"/>
        <v>0.10438106439282564</v>
      </c>
      <c r="I249" s="75">
        <f t="shared" si="66"/>
        <v>0.13115729153231853</v>
      </c>
      <c r="J249" s="75">
        <f t="shared" si="67"/>
        <v>0.12690414694026622</v>
      </c>
    </row>
    <row r="250" spans="1:10" x14ac:dyDescent="0.35">
      <c r="A250" s="19" t="str">
        <f t="shared" si="62"/>
        <v>142018</v>
      </c>
      <c r="B250" s="19" t="str">
        <f t="shared" si="63"/>
        <v>42018</v>
      </c>
      <c r="C250" s="19" t="str">
        <f t="shared" si="68"/>
        <v>52018</v>
      </c>
      <c r="D250" s="20" t="str">
        <f t="shared" si="64"/>
        <v>4H1</v>
      </c>
      <c r="E250" s="4">
        <v>43193</v>
      </c>
      <c r="F250">
        <v>7.1</v>
      </c>
      <c r="G250" s="6">
        <v>68.12</v>
      </c>
      <c r="H250" s="7">
        <f t="shared" si="65"/>
        <v>0.1042278332354668</v>
      </c>
      <c r="I250" s="75">
        <f t="shared" si="66"/>
        <v>0.13115729153231853</v>
      </c>
      <c r="J250" s="75">
        <f t="shared" si="67"/>
        <v>0.12690414694026622</v>
      </c>
    </row>
    <row r="251" spans="1:10" x14ac:dyDescent="0.35">
      <c r="A251" s="19" t="str">
        <f t="shared" si="62"/>
        <v>142018</v>
      </c>
      <c r="B251" s="19" t="str">
        <f t="shared" si="63"/>
        <v>42018</v>
      </c>
      <c r="C251" s="19" t="str">
        <f t="shared" si="68"/>
        <v>52018</v>
      </c>
      <c r="D251" s="20" t="str">
        <f t="shared" si="64"/>
        <v>4H1</v>
      </c>
      <c r="E251" s="4">
        <v>43192</v>
      </c>
      <c r="F251">
        <v>7.0750000000000002</v>
      </c>
      <c r="G251" s="6">
        <v>67.64</v>
      </c>
      <c r="H251" s="7">
        <f t="shared" si="65"/>
        <v>0.10459787108219988</v>
      </c>
      <c r="I251" s="75">
        <f t="shared" si="66"/>
        <v>0.13115729153231853</v>
      </c>
      <c r="J251" s="75">
        <f t="shared" si="67"/>
        <v>0.12690414694026622</v>
      </c>
    </row>
    <row r="252" spans="1:10" x14ac:dyDescent="0.35">
      <c r="A252" s="19" t="str">
        <f t="shared" si="62"/>
        <v>132018</v>
      </c>
      <c r="B252" s="19" t="str">
        <f t="shared" si="63"/>
        <v>32018</v>
      </c>
      <c r="C252" s="19" t="str">
        <f t="shared" si="68"/>
        <v>52018</v>
      </c>
      <c r="D252" s="20" t="str">
        <f t="shared" si="64"/>
        <v>3H2</v>
      </c>
      <c r="E252" s="4">
        <v>43188</v>
      </c>
      <c r="F252">
        <v>7.0750000000000002</v>
      </c>
      <c r="G252" s="6">
        <v>70.27</v>
      </c>
      <c r="H252" s="7">
        <f t="shared" si="65"/>
        <v>0.10068307955030598</v>
      </c>
      <c r="I252" s="75">
        <f t="shared" si="66"/>
        <v>0.13115729153231853</v>
      </c>
      <c r="J252" s="75">
        <f t="shared" si="67"/>
        <v>0.12690414694026622</v>
      </c>
    </row>
    <row r="253" spans="1:10" x14ac:dyDescent="0.35">
      <c r="A253" s="19" t="str">
        <f t="shared" si="62"/>
        <v>132018</v>
      </c>
      <c r="B253" s="19" t="str">
        <f t="shared" si="63"/>
        <v>32018</v>
      </c>
      <c r="C253" s="19" t="str">
        <f t="shared" si="68"/>
        <v>52018</v>
      </c>
      <c r="D253" s="20" t="str">
        <f t="shared" si="64"/>
        <v>3H2</v>
      </c>
      <c r="E253" s="4">
        <v>43187</v>
      </c>
      <c r="F253">
        <v>7.05</v>
      </c>
      <c r="G253" s="6">
        <v>69.53</v>
      </c>
      <c r="H253" s="7">
        <f t="shared" si="65"/>
        <v>0.10139508125988782</v>
      </c>
      <c r="I253" s="75">
        <f t="shared" si="66"/>
        <v>0.13115729153231853</v>
      </c>
      <c r="J253" s="75">
        <f t="shared" si="67"/>
        <v>0.12690414694026622</v>
      </c>
    </row>
    <row r="254" spans="1:10" x14ac:dyDescent="0.35">
      <c r="A254" s="19" t="str">
        <f t="shared" si="62"/>
        <v>132018</v>
      </c>
      <c r="B254" s="19" t="str">
        <f t="shared" si="63"/>
        <v>32018</v>
      </c>
      <c r="C254" s="19" t="str">
        <f t="shared" si="68"/>
        <v>52018</v>
      </c>
      <c r="D254" s="20" t="str">
        <f t="shared" si="64"/>
        <v>3H2</v>
      </c>
      <c r="E254" s="4">
        <v>43186</v>
      </c>
      <c r="F254">
        <v>7.05</v>
      </c>
      <c r="G254" s="6">
        <v>70.11</v>
      </c>
      <c r="H254" s="7">
        <f t="shared" si="65"/>
        <v>0.10055626872058195</v>
      </c>
      <c r="I254" s="75">
        <f t="shared" si="66"/>
        <v>0.13115729153231853</v>
      </c>
      <c r="J254" s="75">
        <f t="shared" si="67"/>
        <v>0.12690414694026622</v>
      </c>
    </row>
    <row r="255" spans="1:10" x14ac:dyDescent="0.35">
      <c r="A255" s="19" t="str">
        <f t="shared" si="62"/>
        <v>132018</v>
      </c>
      <c r="B255" s="19" t="str">
        <f t="shared" si="63"/>
        <v>32018</v>
      </c>
      <c r="C255" s="19" t="str">
        <f t="shared" si="68"/>
        <v>52018</v>
      </c>
      <c r="D255" s="20" t="str">
        <f t="shared" si="64"/>
        <v>3H2</v>
      </c>
      <c r="E255" s="4">
        <v>43185</v>
      </c>
      <c r="F255">
        <v>7.05</v>
      </c>
      <c r="G255" s="6">
        <v>70.12</v>
      </c>
      <c r="H255" s="7">
        <f t="shared" si="65"/>
        <v>0.10054192812321733</v>
      </c>
      <c r="I255" s="75">
        <f t="shared" si="66"/>
        <v>0.13115729153231853</v>
      </c>
      <c r="J255" s="75">
        <f t="shared" si="67"/>
        <v>0.12690414694026622</v>
      </c>
    </row>
    <row r="256" spans="1:10" x14ac:dyDescent="0.35">
      <c r="A256" s="19" t="str">
        <f t="shared" si="62"/>
        <v>122018</v>
      </c>
      <c r="B256" s="19" t="str">
        <f t="shared" si="63"/>
        <v>32018</v>
      </c>
      <c r="C256" s="19" t="str">
        <f t="shared" si="68"/>
        <v>52018</v>
      </c>
      <c r="D256" s="20" t="str">
        <f t="shared" si="64"/>
        <v>3H2</v>
      </c>
      <c r="E256" s="4">
        <v>43182</v>
      </c>
      <c r="F256">
        <v>7.05</v>
      </c>
      <c r="G256" s="6">
        <v>70.45</v>
      </c>
      <c r="H256" s="7">
        <f t="shared" si="65"/>
        <v>0.10007097232079488</v>
      </c>
      <c r="I256" s="75">
        <f t="shared" si="66"/>
        <v>0.13115729153231853</v>
      </c>
      <c r="J256" s="75">
        <f t="shared" si="67"/>
        <v>0.12690414694026622</v>
      </c>
    </row>
    <row r="257" spans="1:10" x14ac:dyDescent="0.35">
      <c r="A257" s="19" t="str">
        <f t="shared" si="62"/>
        <v>122018</v>
      </c>
      <c r="B257" s="19" t="str">
        <f t="shared" si="63"/>
        <v>32018</v>
      </c>
      <c r="C257" s="19" t="str">
        <f t="shared" si="68"/>
        <v>52018</v>
      </c>
      <c r="D257" s="20" t="str">
        <f t="shared" si="64"/>
        <v>3H2</v>
      </c>
      <c r="E257" s="4">
        <v>43181</v>
      </c>
      <c r="F257">
        <v>7.0750000000000002</v>
      </c>
      <c r="G257" s="6">
        <v>68.91</v>
      </c>
      <c r="H257" s="7">
        <f t="shared" si="65"/>
        <v>0.10267014947032362</v>
      </c>
      <c r="I257" s="75">
        <f t="shared" si="66"/>
        <v>0.13115729153231853</v>
      </c>
      <c r="J257" s="75">
        <f t="shared" si="67"/>
        <v>0.12690414694026622</v>
      </c>
    </row>
    <row r="258" spans="1:10" x14ac:dyDescent="0.35">
      <c r="A258" s="19" t="str">
        <f t="shared" si="62"/>
        <v>122018</v>
      </c>
      <c r="B258" s="19" t="str">
        <f t="shared" si="63"/>
        <v>32018</v>
      </c>
      <c r="C258" s="19" t="str">
        <f t="shared" si="68"/>
        <v>52018</v>
      </c>
      <c r="D258" s="20" t="str">
        <f t="shared" si="64"/>
        <v>3H2</v>
      </c>
      <c r="E258" s="4">
        <v>43180</v>
      </c>
      <c r="F258">
        <v>7.1749999999999998</v>
      </c>
      <c r="G258" s="6">
        <v>69.47</v>
      </c>
      <c r="H258" s="7">
        <f t="shared" si="65"/>
        <v>0.10328199222686052</v>
      </c>
      <c r="I258" s="75">
        <f t="shared" si="66"/>
        <v>0.13115729153231853</v>
      </c>
      <c r="J258" s="75">
        <f t="shared" si="67"/>
        <v>0.12690414694026622</v>
      </c>
    </row>
    <row r="259" spans="1:10" x14ac:dyDescent="0.35">
      <c r="A259" s="19" t="str">
        <f t="shared" si="62"/>
        <v>122018</v>
      </c>
      <c r="B259" s="19" t="str">
        <f t="shared" si="63"/>
        <v>32018</v>
      </c>
      <c r="C259" s="19" t="str">
        <f t="shared" si="68"/>
        <v>52018</v>
      </c>
      <c r="D259" s="20" t="str">
        <f t="shared" si="64"/>
        <v>3H2</v>
      </c>
      <c r="E259" s="4">
        <v>43179</v>
      </c>
      <c r="F259">
        <v>7.375</v>
      </c>
      <c r="G259" s="6">
        <v>67.42</v>
      </c>
      <c r="H259" s="7">
        <f t="shared" si="65"/>
        <v>0.10938890536932661</v>
      </c>
      <c r="I259" s="75">
        <f t="shared" si="66"/>
        <v>0.13115729153231853</v>
      </c>
      <c r="J259" s="75">
        <f t="shared" si="67"/>
        <v>0.12690414694026622</v>
      </c>
    </row>
    <row r="260" spans="1:10" x14ac:dyDescent="0.35">
      <c r="A260" s="19" t="str">
        <f t="shared" si="62"/>
        <v>122018</v>
      </c>
      <c r="B260" s="19" t="str">
        <f t="shared" si="63"/>
        <v>32018</v>
      </c>
      <c r="C260" s="19" t="str">
        <f t="shared" si="68"/>
        <v>52018</v>
      </c>
      <c r="D260" s="20" t="str">
        <f t="shared" si="64"/>
        <v>3H2</v>
      </c>
      <c r="E260" s="4">
        <v>43178</v>
      </c>
      <c r="F260">
        <v>7.5250000000000004</v>
      </c>
      <c r="G260" s="6">
        <v>66.05</v>
      </c>
      <c r="H260" s="7">
        <f t="shared" si="65"/>
        <v>0.11392884178652538</v>
      </c>
      <c r="I260" s="75">
        <f t="shared" si="66"/>
        <v>0.13115729153231853</v>
      </c>
      <c r="J260" s="75">
        <f t="shared" si="67"/>
        <v>0.12690414694026622</v>
      </c>
    </row>
    <row r="261" spans="1:10" x14ac:dyDescent="0.35">
      <c r="A261" s="19" t="str">
        <f t="shared" si="62"/>
        <v>112018</v>
      </c>
      <c r="B261" s="19" t="str">
        <f t="shared" si="63"/>
        <v>32018</v>
      </c>
      <c r="C261" s="19" t="str">
        <f t="shared" si="68"/>
        <v>52018</v>
      </c>
      <c r="D261" s="20" t="str">
        <f t="shared" si="64"/>
        <v>3H2</v>
      </c>
      <c r="E261" s="4">
        <v>43175</v>
      </c>
      <c r="F261">
        <v>7.5250000000000004</v>
      </c>
      <c r="G261" s="6">
        <v>66.209999999999994</v>
      </c>
      <c r="H261" s="7">
        <f t="shared" si="65"/>
        <v>0.11365352665760461</v>
      </c>
      <c r="I261" s="75">
        <f t="shared" si="66"/>
        <v>0.13115729153231853</v>
      </c>
      <c r="J261" s="75">
        <f t="shared" si="67"/>
        <v>0.12690414694026622</v>
      </c>
    </row>
    <row r="262" spans="1:10" x14ac:dyDescent="0.35">
      <c r="A262" s="19" t="str">
        <f t="shared" si="62"/>
        <v>112018</v>
      </c>
      <c r="B262" s="19" t="str">
        <f t="shared" si="63"/>
        <v>32018</v>
      </c>
      <c r="C262" s="19" t="str">
        <f t="shared" si="68"/>
        <v>42018</v>
      </c>
      <c r="D262" s="20" t="str">
        <f t="shared" si="64"/>
        <v>3H1</v>
      </c>
      <c r="E262" s="4">
        <v>43174</v>
      </c>
      <c r="F262">
        <v>8.15</v>
      </c>
      <c r="G262" s="6">
        <v>65.12</v>
      </c>
      <c r="H262" s="7">
        <f t="shared" si="65"/>
        <v>0.12515356265356264</v>
      </c>
      <c r="I262" s="75">
        <f t="shared" si="66"/>
        <v>0.13115729153231853</v>
      </c>
      <c r="J262" s="75">
        <f t="shared" si="67"/>
        <v>0.12690414694026622</v>
      </c>
    </row>
    <row r="263" spans="1:10" x14ac:dyDescent="0.35">
      <c r="A263" s="19" t="str">
        <f t="shared" si="62"/>
        <v>112018</v>
      </c>
      <c r="B263" s="19" t="str">
        <f t="shared" si="63"/>
        <v>32018</v>
      </c>
      <c r="C263" s="19" t="str">
        <f t="shared" si="68"/>
        <v>42018</v>
      </c>
      <c r="D263" s="20" t="str">
        <f t="shared" si="64"/>
        <v>3H1</v>
      </c>
      <c r="E263" s="4">
        <v>43173</v>
      </c>
      <c r="F263">
        <v>8.3000000000000007</v>
      </c>
      <c r="G263" s="6">
        <v>64.89</v>
      </c>
      <c r="H263" s="7">
        <f t="shared" si="65"/>
        <v>0.12790876868546772</v>
      </c>
      <c r="I263" s="75">
        <f t="shared" si="66"/>
        <v>0.13115729153231853</v>
      </c>
      <c r="J263" s="75">
        <f t="shared" si="67"/>
        <v>0.12690414694026622</v>
      </c>
    </row>
    <row r="264" spans="1:10" x14ac:dyDescent="0.35">
      <c r="A264" s="19" t="str">
        <f t="shared" si="62"/>
        <v>112018</v>
      </c>
      <c r="B264" s="19" t="str">
        <f t="shared" si="63"/>
        <v>32018</v>
      </c>
      <c r="C264" s="19" t="str">
        <f t="shared" si="68"/>
        <v>42018</v>
      </c>
      <c r="D264" s="20" t="str">
        <f t="shared" si="64"/>
        <v>3H1</v>
      </c>
      <c r="E264" s="4">
        <v>43172</v>
      </c>
      <c r="F264">
        <v>8.5</v>
      </c>
      <c r="G264" s="6">
        <v>64.64</v>
      </c>
      <c r="H264" s="7">
        <f t="shared" si="65"/>
        <v>0.13149752475247525</v>
      </c>
      <c r="I264" s="75">
        <f t="shared" si="66"/>
        <v>0.13115729153231853</v>
      </c>
      <c r="J264" s="75">
        <f t="shared" si="67"/>
        <v>0.12690414694026622</v>
      </c>
    </row>
    <row r="265" spans="1:10" x14ac:dyDescent="0.35">
      <c r="A265" s="19" t="str">
        <f t="shared" si="62"/>
        <v>112018</v>
      </c>
      <c r="B265" s="19" t="str">
        <f t="shared" si="63"/>
        <v>32018</v>
      </c>
      <c r="C265" s="19" t="str">
        <f t="shared" si="68"/>
        <v>42018</v>
      </c>
      <c r="D265" s="20" t="str">
        <f t="shared" si="64"/>
        <v>3H1</v>
      </c>
      <c r="E265" s="4">
        <v>43171</v>
      </c>
      <c r="F265">
        <v>8.6999999999999993</v>
      </c>
      <c r="G265" s="6">
        <v>64.95</v>
      </c>
      <c r="H265" s="7">
        <f t="shared" si="65"/>
        <v>0.13394919168591221</v>
      </c>
      <c r="I265" s="75">
        <f t="shared" si="66"/>
        <v>0.13115729153231853</v>
      </c>
      <c r="J265" s="75">
        <f t="shared" si="67"/>
        <v>0.12690414694026622</v>
      </c>
    </row>
    <row r="266" spans="1:10" x14ac:dyDescent="0.35">
      <c r="A266" s="19" t="str">
        <f t="shared" ref="A266:A329" si="69">_xlfn.ISOWEEKNUM(E266)&amp;YEAR(E266)</f>
        <v>102018</v>
      </c>
      <c r="B266" s="19" t="str">
        <f t="shared" ref="B266:B329" si="70">MONTH(E266)&amp;YEAR(E266)</f>
        <v>32018</v>
      </c>
      <c r="C266" s="19" t="str">
        <f t="shared" si="68"/>
        <v>42018</v>
      </c>
      <c r="D266" s="20" t="str">
        <f t="shared" ref="D266:D329" si="71">IF(DAY(E266)&gt;15,(MONTH(E266))&amp;"H2",(MONTH(E266))&amp;"H1")</f>
        <v>3H1</v>
      </c>
      <c r="E266" s="4">
        <v>43168</v>
      </c>
      <c r="F266">
        <v>8.6999999999999993</v>
      </c>
      <c r="G266" s="6">
        <v>65.489999999999995</v>
      </c>
      <c r="H266" s="7">
        <f t="shared" ref="H266:H329" si="72">+F266/G266</f>
        <v>0.13284470911589555</v>
      </c>
      <c r="I266" s="75">
        <f t="shared" ref="I266:I329" si="73">_xlfn.IFS(AND(E266&lt;=$Q$122,E266&gt;=$P$122),$S$122,AND(E266&lt;=$Q$121,E266&gt;=$P$121),$S$121,AND(E266&lt;=$Q$120,E266&gt;=$P$120),$S$120,AND(E266&lt;=$Q$119,E266&gt;=$P$119),$S$119,AND(E266&lt;=$Q$118,E266&gt;=$P$118),$S$118,AND(E266&lt;=$Q$117,E266&gt;=$P$117),$S$117,AND(E266&lt;=$Q$116,E266&gt;=$P$116),$S$116,AND(E266&lt;=$Q$115,E266&gt;=$P$115),$S$115,AND(E266&lt;=$Q$114,E266&gt;=$P$114),$S$114,AND(E266&lt;=$Q$113,E266&gt;=$P$113),$S$113,AND(E266&lt;=$Q$112,E266&gt;=$P$112),$S$112)</f>
        <v>0.13115729153231853</v>
      </c>
      <c r="J266" s="75">
        <f t="shared" ref="J266:J329" si="74">+$AN$69</f>
        <v>0.12690414694026622</v>
      </c>
    </row>
    <row r="267" spans="1:10" x14ac:dyDescent="0.35">
      <c r="A267" s="19" t="str">
        <f t="shared" si="69"/>
        <v>102018</v>
      </c>
      <c r="B267" s="19" t="str">
        <f t="shared" si="70"/>
        <v>32018</v>
      </c>
      <c r="C267" s="19" t="str">
        <f t="shared" ref="C267:C330" si="75">(VLOOKUP(D267,$M$2:$N$25,2,0)&amp;(YEAR(E267+46)))</f>
        <v>42018</v>
      </c>
      <c r="D267" s="20" t="str">
        <f t="shared" si="71"/>
        <v>3H1</v>
      </c>
      <c r="E267" s="4">
        <v>43167</v>
      </c>
      <c r="F267">
        <v>8.6999999999999993</v>
      </c>
      <c r="G267" s="6">
        <v>63.61</v>
      </c>
      <c r="H267" s="7">
        <f t="shared" si="72"/>
        <v>0.13677094796415656</v>
      </c>
      <c r="I267" s="75">
        <f t="shared" si="73"/>
        <v>0.13115729153231853</v>
      </c>
      <c r="J267" s="75">
        <f t="shared" si="74"/>
        <v>0.12690414694026622</v>
      </c>
    </row>
    <row r="268" spans="1:10" x14ac:dyDescent="0.35">
      <c r="A268" s="19" t="str">
        <f t="shared" si="69"/>
        <v>102018</v>
      </c>
      <c r="B268" s="19" t="str">
        <f t="shared" si="70"/>
        <v>32018</v>
      </c>
      <c r="C268" s="19" t="str">
        <f t="shared" si="75"/>
        <v>42018</v>
      </c>
      <c r="D268" s="20" t="str">
        <f t="shared" si="71"/>
        <v>3H1</v>
      </c>
      <c r="E268" s="4">
        <v>43166</v>
      </c>
      <c r="F268">
        <v>8.6750000000000007</v>
      </c>
      <c r="G268" s="6">
        <v>64.34</v>
      </c>
      <c r="H268" s="7">
        <f t="shared" si="72"/>
        <v>0.1348305875038856</v>
      </c>
      <c r="I268" s="75">
        <f t="shared" si="73"/>
        <v>0.13115729153231853</v>
      </c>
      <c r="J268" s="75">
        <f t="shared" si="74"/>
        <v>0.12690414694026622</v>
      </c>
    </row>
    <row r="269" spans="1:10" x14ac:dyDescent="0.35">
      <c r="A269" s="19" t="str">
        <f t="shared" si="69"/>
        <v>102018</v>
      </c>
      <c r="B269" s="19" t="str">
        <f t="shared" si="70"/>
        <v>32018</v>
      </c>
      <c r="C269" s="19" t="str">
        <f t="shared" si="75"/>
        <v>42018</v>
      </c>
      <c r="D269" s="20" t="str">
        <f t="shared" si="71"/>
        <v>3H1</v>
      </c>
      <c r="E269" s="4">
        <v>43165</v>
      </c>
      <c r="F269">
        <v>8.6750000000000007</v>
      </c>
      <c r="G269" s="6">
        <v>65.790000000000006</v>
      </c>
      <c r="H269" s="7">
        <f t="shared" si="72"/>
        <v>0.13185894512843896</v>
      </c>
      <c r="I269" s="75">
        <f t="shared" si="73"/>
        <v>0.13115729153231853</v>
      </c>
      <c r="J269" s="75">
        <f t="shared" si="74"/>
        <v>0.12690414694026622</v>
      </c>
    </row>
    <row r="270" spans="1:10" x14ac:dyDescent="0.35">
      <c r="A270" s="19" t="str">
        <f t="shared" si="69"/>
        <v>102018</v>
      </c>
      <c r="B270" s="19" t="str">
        <f t="shared" si="70"/>
        <v>32018</v>
      </c>
      <c r="C270" s="19" t="str">
        <f t="shared" si="75"/>
        <v>42018</v>
      </c>
      <c r="D270" s="20" t="str">
        <f t="shared" si="71"/>
        <v>3H1</v>
      </c>
      <c r="E270" s="4">
        <v>43164</v>
      </c>
      <c r="F270">
        <v>8.625</v>
      </c>
      <c r="G270" s="6">
        <v>65.540000000000006</v>
      </c>
      <c r="H270" s="7">
        <f t="shared" si="72"/>
        <v>0.13159902349710098</v>
      </c>
      <c r="I270" s="75">
        <f t="shared" si="73"/>
        <v>0.13115729153231853</v>
      </c>
      <c r="J270" s="75">
        <f t="shared" si="74"/>
        <v>0.12690414694026622</v>
      </c>
    </row>
    <row r="271" spans="1:10" x14ac:dyDescent="0.35">
      <c r="A271" s="19" t="str">
        <f t="shared" si="69"/>
        <v>92018</v>
      </c>
      <c r="B271" s="19" t="str">
        <f t="shared" si="70"/>
        <v>32018</v>
      </c>
      <c r="C271" s="19" t="str">
        <f t="shared" si="75"/>
        <v>42018</v>
      </c>
      <c r="D271" s="20" t="str">
        <f t="shared" si="71"/>
        <v>3H1</v>
      </c>
      <c r="E271" s="4">
        <v>43161</v>
      </c>
      <c r="F271">
        <v>8.4749999999999996</v>
      </c>
      <c r="G271" s="6">
        <v>64.37</v>
      </c>
      <c r="H271" s="7">
        <f t="shared" si="72"/>
        <v>0.13166071151157369</v>
      </c>
      <c r="I271" s="75">
        <f t="shared" si="73"/>
        <v>0.13115729153231853</v>
      </c>
      <c r="J271" s="75">
        <f t="shared" si="74"/>
        <v>0.12690414694026622</v>
      </c>
    </row>
    <row r="272" spans="1:10" x14ac:dyDescent="0.35">
      <c r="A272" s="19" t="str">
        <f t="shared" si="69"/>
        <v>92018</v>
      </c>
      <c r="B272" s="19" t="str">
        <f t="shared" si="70"/>
        <v>32018</v>
      </c>
      <c r="C272" s="19" t="str">
        <f t="shared" si="75"/>
        <v>42018</v>
      </c>
      <c r="D272" s="20" t="str">
        <f t="shared" si="71"/>
        <v>3H1</v>
      </c>
      <c r="E272" s="4">
        <v>43160</v>
      </c>
      <c r="F272">
        <v>8.3249999999999993</v>
      </c>
      <c r="G272" s="6">
        <v>63.83</v>
      </c>
      <c r="H272" s="7">
        <f t="shared" si="72"/>
        <v>0.13042456525144916</v>
      </c>
      <c r="I272" s="75">
        <f t="shared" si="73"/>
        <v>0.13115729153231853</v>
      </c>
      <c r="J272" s="75">
        <f t="shared" si="74"/>
        <v>0.12690414694026622</v>
      </c>
    </row>
    <row r="273" spans="1:10" x14ac:dyDescent="0.35">
      <c r="A273" s="19" t="str">
        <f t="shared" si="69"/>
        <v>92018</v>
      </c>
      <c r="B273" s="19" t="str">
        <f t="shared" si="70"/>
        <v>22018</v>
      </c>
      <c r="C273" s="19" t="str">
        <f t="shared" si="75"/>
        <v>42018</v>
      </c>
      <c r="D273" s="20" t="str">
        <f t="shared" si="71"/>
        <v>2H2</v>
      </c>
      <c r="E273" s="4">
        <v>43159</v>
      </c>
      <c r="F273">
        <v>8.2249999999999996</v>
      </c>
      <c r="G273" s="6">
        <v>65.78</v>
      </c>
      <c r="H273" s="7">
        <f t="shared" si="72"/>
        <v>0.12503800547278807</v>
      </c>
      <c r="I273" s="75">
        <f t="shared" si="73"/>
        <v>0.13115729153231853</v>
      </c>
      <c r="J273" s="75">
        <f t="shared" si="74"/>
        <v>0.12690414694026622</v>
      </c>
    </row>
    <row r="274" spans="1:10" x14ac:dyDescent="0.35">
      <c r="A274" s="19" t="str">
        <f t="shared" si="69"/>
        <v>92018</v>
      </c>
      <c r="B274" s="19" t="str">
        <f t="shared" si="70"/>
        <v>22018</v>
      </c>
      <c r="C274" s="19" t="str">
        <f t="shared" si="75"/>
        <v>42018</v>
      </c>
      <c r="D274" s="20" t="str">
        <f t="shared" si="71"/>
        <v>2H2</v>
      </c>
      <c r="E274" s="4">
        <v>43158</v>
      </c>
      <c r="F274">
        <v>8.2750000000000004</v>
      </c>
      <c r="G274" s="6">
        <v>66.63</v>
      </c>
      <c r="H274" s="7">
        <f t="shared" si="72"/>
        <v>0.12419330631847518</v>
      </c>
      <c r="I274" s="75">
        <f t="shared" si="73"/>
        <v>0.13115729153231853</v>
      </c>
      <c r="J274" s="75">
        <f t="shared" si="74"/>
        <v>0.12690414694026622</v>
      </c>
    </row>
    <row r="275" spans="1:10" x14ac:dyDescent="0.35">
      <c r="A275" s="19" t="str">
        <f t="shared" si="69"/>
        <v>92018</v>
      </c>
      <c r="B275" s="19" t="str">
        <f t="shared" si="70"/>
        <v>22018</v>
      </c>
      <c r="C275" s="19" t="str">
        <f t="shared" si="75"/>
        <v>42018</v>
      </c>
      <c r="D275" s="20" t="str">
        <f t="shared" si="71"/>
        <v>2H2</v>
      </c>
      <c r="E275" s="4">
        <v>43157</v>
      </c>
      <c r="F275">
        <v>8.2750000000000004</v>
      </c>
      <c r="G275" s="6">
        <v>67.5</v>
      </c>
      <c r="H275" s="7">
        <f t="shared" si="72"/>
        <v>0.1225925925925926</v>
      </c>
      <c r="I275" s="75">
        <f t="shared" si="73"/>
        <v>0.13115729153231853</v>
      </c>
      <c r="J275" s="75">
        <f t="shared" si="74"/>
        <v>0.12690414694026622</v>
      </c>
    </row>
    <row r="276" spans="1:10" x14ac:dyDescent="0.35">
      <c r="A276" s="19" t="str">
        <f t="shared" si="69"/>
        <v>82018</v>
      </c>
      <c r="B276" s="19" t="str">
        <f t="shared" si="70"/>
        <v>22018</v>
      </c>
      <c r="C276" s="19" t="str">
        <f t="shared" si="75"/>
        <v>42018</v>
      </c>
      <c r="D276" s="20" t="str">
        <f t="shared" si="71"/>
        <v>2H2</v>
      </c>
      <c r="E276" s="4">
        <v>43154</v>
      </c>
      <c r="F276">
        <v>8.2750000000000004</v>
      </c>
      <c r="G276" s="6">
        <v>67.31</v>
      </c>
      <c r="H276" s="7">
        <f t="shared" si="72"/>
        <v>0.1229386421036993</v>
      </c>
      <c r="I276" s="75">
        <f t="shared" si="73"/>
        <v>0.13115729153231853</v>
      </c>
      <c r="J276" s="75">
        <f t="shared" si="74"/>
        <v>0.12690414694026622</v>
      </c>
    </row>
    <row r="277" spans="1:10" x14ac:dyDescent="0.35">
      <c r="A277" s="19" t="str">
        <f t="shared" si="69"/>
        <v>82018</v>
      </c>
      <c r="B277" s="19" t="str">
        <f t="shared" si="70"/>
        <v>22018</v>
      </c>
      <c r="C277" s="19" t="str">
        <f t="shared" si="75"/>
        <v>42018</v>
      </c>
      <c r="D277" s="20" t="str">
        <f t="shared" si="71"/>
        <v>2H2</v>
      </c>
      <c r="E277" s="4">
        <v>43153</v>
      </c>
      <c r="F277">
        <v>8.2750000000000004</v>
      </c>
      <c r="G277" s="6">
        <v>66.39</v>
      </c>
      <c r="H277" s="7">
        <f t="shared" si="72"/>
        <v>0.12464226540141587</v>
      </c>
      <c r="I277" s="75">
        <f t="shared" si="73"/>
        <v>0.13115729153231853</v>
      </c>
      <c r="J277" s="75">
        <f t="shared" si="74"/>
        <v>0.12690414694026622</v>
      </c>
    </row>
    <row r="278" spans="1:10" x14ac:dyDescent="0.35">
      <c r="A278" s="19" t="str">
        <f t="shared" si="69"/>
        <v>82018</v>
      </c>
      <c r="B278" s="19" t="str">
        <f t="shared" si="70"/>
        <v>22018</v>
      </c>
      <c r="C278" s="19" t="str">
        <f t="shared" si="75"/>
        <v>42018</v>
      </c>
      <c r="D278" s="20" t="str">
        <f t="shared" si="71"/>
        <v>2H2</v>
      </c>
      <c r="E278" s="4">
        <v>43152</v>
      </c>
      <c r="F278">
        <v>8.1999999999999993</v>
      </c>
      <c r="G278" s="6">
        <v>65.42</v>
      </c>
      <c r="H278" s="7">
        <f t="shared" si="72"/>
        <v>0.125343931519413</v>
      </c>
      <c r="I278" s="75">
        <f t="shared" si="73"/>
        <v>0.13115729153231853</v>
      </c>
      <c r="J278" s="75">
        <f t="shared" si="74"/>
        <v>0.12690414694026622</v>
      </c>
    </row>
    <row r="279" spans="1:10" x14ac:dyDescent="0.35">
      <c r="A279" s="19" t="str">
        <f t="shared" si="69"/>
        <v>82018</v>
      </c>
      <c r="B279" s="19" t="str">
        <f t="shared" si="70"/>
        <v>22018</v>
      </c>
      <c r="C279" s="19" t="str">
        <f t="shared" si="75"/>
        <v>42018</v>
      </c>
      <c r="D279" s="20" t="str">
        <f t="shared" si="71"/>
        <v>2H2</v>
      </c>
      <c r="E279" s="4">
        <v>43151</v>
      </c>
      <c r="F279">
        <v>8.125</v>
      </c>
      <c r="G279" s="6">
        <v>65.25</v>
      </c>
      <c r="H279" s="7">
        <f t="shared" si="72"/>
        <v>0.12452107279693486</v>
      </c>
      <c r="I279" s="75">
        <f t="shared" si="73"/>
        <v>0.13115729153231853</v>
      </c>
      <c r="J279" s="75">
        <f t="shared" si="74"/>
        <v>0.12690414694026622</v>
      </c>
    </row>
    <row r="280" spans="1:10" x14ac:dyDescent="0.35">
      <c r="A280" s="19" t="str">
        <f t="shared" si="69"/>
        <v>82018</v>
      </c>
      <c r="B280" s="19" t="str">
        <f t="shared" si="70"/>
        <v>22018</v>
      </c>
      <c r="C280" s="19" t="str">
        <f t="shared" si="75"/>
        <v>42018</v>
      </c>
      <c r="D280" s="20" t="str">
        <f t="shared" si="71"/>
        <v>2H2</v>
      </c>
      <c r="E280" s="4">
        <v>43150</v>
      </c>
      <c r="F280">
        <v>8.0749999999999993</v>
      </c>
      <c r="G280" s="6">
        <v>65.67</v>
      </c>
      <c r="H280" s="7">
        <f t="shared" si="72"/>
        <v>0.12296330135526114</v>
      </c>
      <c r="I280" s="75">
        <f t="shared" si="73"/>
        <v>0.13115729153231853</v>
      </c>
      <c r="J280" s="75">
        <f t="shared" si="74"/>
        <v>0.12690414694026622</v>
      </c>
    </row>
    <row r="281" spans="1:10" x14ac:dyDescent="0.35">
      <c r="A281" s="19" t="str">
        <f t="shared" si="69"/>
        <v>72018</v>
      </c>
      <c r="B281" s="19" t="str">
        <f t="shared" si="70"/>
        <v>22018</v>
      </c>
      <c r="C281" s="19" t="str">
        <f t="shared" si="75"/>
        <v>32018</v>
      </c>
      <c r="D281" s="20" t="str">
        <f t="shared" si="71"/>
        <v>2H1</v>
      </c>
      <c r="E281" s="4">
        <v>43146</v>
      </c>
      <c r="F281">
        <v>10.5</v>
      </c>
      <c r="G281" s="6">
        <v>64.33</v>
      </c>
      <c r="H281" s="7">
        <f t="shared" si="72"/>
        <v>0.1632208922742111</v>
      </c>
      <c r="I281" s="75">
        <f t="shared" si="73"/>
        <v>0.13001725104366554</v>
      </c>
      <c r="J281" s="75">
        <f t="shared" si="74"/>
        <v>0.12690414694026622</v>
      </c>
    </row>
    <row r="282" spans="1:10" x14ac:dyDescent="0.35">
      <c r="A282" s="19" t="str">
        <f t="shared" si="69"/>
        <v>72018</v>
      </c>
      <c r="B282" s="19" t="str">
        <f t="shared" si="70"/>
        <v>22018</v>
      </c>
      <c r="C282" s="19" t="str">
        <f t="shared" si="75"/>
        <v>32018</v>
      </c>
      <c r="D282" s="20" t="str">
        <f t="shared" si="71"/>
        <v>2H1</v>
      </c>
      <c r="E282" s="4">
        <v>43145</v>
      </c>
      <c r="F282">
        <v>10.5</v>
      </c>
      <c r="G282" s="6">
        <v>64.36</v>
      </c>
      <c r="H282" s="7">
        <f t="shared" si="72"/>
        <v>0.16314481044126786</v>
      </c>
      <c r="I282" s="75">
        <f t="shared" si="73"/>
        <v>0.13001725104366554</v>
      </c>
      <c r="J282" s="75">
        <f t="shared" si="74"/>
        <v>0.12690414694026622</v>
      </c>
    </row>
    <row r="283" spans="1:10" x14ac:dyDescent="0.35">
      <c r="A283" s="19" t="str">
        <f t="shared" si="69"/>
        <v>72018</v>
      </c>
      <c r="B283" s="19" t="str">
        <f t="shared" si="70"/>
        <v>22018</v>
      </c>
      <c r="C283" s="19" t="str">
        <f t="shared" si="75"/>
        <v>32018</v>
      </c>
      <c r="D283" s="20" t="str">
        <f t="shared" si="71"/>
        <v>2H1</v>
      </c>
      <c r="E283" s="4">
        <v>43144</v>
      </c>
      <c r="F283">
        <v>10.5</v>
      </c>
      <c r="G283" s="6">
        <v>62.72</v>
      </c>
      <c r="H283" s="7">
        <f t="shared" si="72"/>
        <v>0.1674107142857143</v>
      </c>
      <c r="I283" s="75">
        <f t="shared" si="73"/>
        <v>0.13001725104366554</v>
      </c>
      <c r="J283" s="75">
        <f t="shared" si="74"/>
        <v>0.12690414694026622</v>
      </c>
    </row>
    <row r="284" spans="1:10" x14ac:dyDescent="0.35">
      <c r="A284" s="19" t="str">
        <f t="shared" si="69"/>
        <v>72018</v>
      </c>
      <c r="B284" s="19" t="str">
        <f t="shared" si="70"/>
        <v>22018</v>
      </c>
      <c r="C284" s="19" t="str">
        <f t="shared" si="75"/>
        <v>32018</v>
      </c>
      <c r="D284" s="20" t="str">
        <f t="shared" si="71"/>
        <v>2H1</v>
      </c>
      <c r="E284" s="4">
        <v>43143</v>
      </c>
      <c r="F284">
        <v>10.5</v>
      </c>
      <c r="G284" s="6">
        <v>62.59</v>
      </c>
      <c r="H284" s="7">
        <f t="shared" si="72"/>
        <v>0.16775842786387601</v>
      </c>
      <c r="I284" s="75">
        <f t="shared" si="73"/>
        <v>0.13001725104366554</v>
      </c>
      <c r="J284" s="75">
        <f t="shared" si="74"/>
        <v>0.12690414694026622</v>
      </c>
    </row>
    <row r="285" spans="1:10" x14ac:dyDescent="0.35">
      <c r="A285" s="19" t="str">
        <f t="shared" si="69"/>
        <v>62018</v>
      </c>
      <c r="B285" s="19" t="str">
        <f t="shared" si="70"/>
        <v>22018</v>
      </c>
      <c r="C285" s="19" t="str">
        <f t="shared" si="75"/>
        <v>32018</v>
      </c>
      <c r="D285" s="20" t="str">
        <f t="shared" si="71"/>
        <v>2H1</v>
      </c>
      <c r="E285" s="4">
        <v>43140</v>
      </c>
      <c r="F285">
        <v>10.6</v>
      </c>
      <c r="G285" s="6">
        <v>62.79</v>
      </c>
      <c r="H285" s="7">
        <f t="shared" si="72"/>
        <v>0.16881669055582099</v>
      </c>
      <c r="I285" s="75">
        <f t="shared" si="73"/>
        <v>0.13001725104366554</v>
      </c>
      <c r="J285" s="75">
        <f t="shared" si="74"/>
        <v>0.12690414694026622</v>
      </c>
    </row>
    <row r="286" spans="1:10" x14ac:dyDescent="0.35">
      <c r="A286" s="19" t="str">
        <f t="shared" si="69"/>
        <v>62018</v>
      </c>
      <c r="B286" s="19" t="str">
        <f t="shared" si="70"/>
        <v>22018</v>
      </c>
      <c r="C286" s="19" t="str">
        <f t="shared" si="75"/>
        <v>32018</v>
      </c>
      <c r="D286" s="20" t="str">
        <f t="shared" si="71"/>
        <v>2H1</v>
      </c>
      <c r="E286" s="4">
        <v>43139</v>
      </c>
      <c r="F286">
        <v>10.625</v>
      </c>
      <c r="G286" s="6">
        <v>64.81</v>
      </c>
      <c r="H286" s="7">
        <f t="shared" si="72"/>
        <v>0.16394074988427712</v>
      </c>
      <c r="I286" s="75">
        <f t="shared" si="73"/>
        <v>0.13001725104366554</v>
      </c>
      <c r="J286" s="75">
        <f t="shared" si="74"/>
        <v>0.12690414694026622</v>
      </c>
    </row>
    <row r="287" spans="1:10" x14ac:dyDescent="0.35">
      <c r="A287" s="19" t="str">
        <f t="shared" si="69"/>
        <v>62018</v>
      </c>
      <c r="B287" s="19" t="str">
        <f t="shared" si="70"/>
        <v>22018</v>
      </c>
      <c r="C287" s="19" t="str">
        <f t="shared" si="75"/>
        <v>32018</v>
      </c>
      <c r="D287" s="20" t="str">
        <f t="shared" si="71"/>
        <v>2H1</v>
      </c>
      <c r="E287" s="4">
        <v>43138</v>
      </c>
      <c r="F287">
        <v>10.625</v>
      </c>
      <c r="G287" s="6">
        <v>65.510000000000005</v>
      </c>
      <c r="H287" s="7">
        <f t="shared" si="72"/>
        <v>0.16218897878186536</v>
      </c>
      <c r="I287" s="75">
        <f t="shared" si="73"/>
        <v>0.13001725104366554</v>
      </c>
      <c r="J287" s="75">
        <f t="shared" si="74"/>
        <v>0.12690414694026622</v>
      </c>
    </row>
    <row r="288" spans="1:10" x14ac:dyDescent="0.35">
      <c r="A288" s="19" t="str">
        <f t="shared" si="69"/>
        <v>62018</v>
      </c>
      <c r="B288" s="19" t="str">
        <f t="shared" si="70"/>
        <v>22018</v>
      </c>
      <c r="C288" s="19" t="str">
        <f t="shared" si="75"/>
        <v>32018</v>
      </c>
      <c r="D288" s="20" t="str">
        <f t="shared" si="71"/>
        <v>2H1</v>
      </c>
      <c r="E288" s="4">
        <v>43137</v>
      </c>
      <c r="F288">
        <v>10.625</v>
      </c>
      <c r="G288" s="6">
        <v>66.86</v>
      </c>
      <c r="H288" s="7">
        <f t="shared" si="72"/>
        <v>0.15891414896799283</v>
      </c>
      <c r="I288" s="75">
        <f t="shared" si="73"/>
        <v>0.13001725104366554</v>
      </c>
      <c r="J288" s="75">
        <f t="shared" si="74"/>
        <v>0.12690414694026622</v>
      </c>
    </row>
    <row r="289" spans="1:10" x14ac:dyDescent="0.35">
      <c r="A289" s="19" t="str">
        <f t="shared" si="69"/>
        <v>62018</v>
      </c>
      <c r="B289" s="19" t="str">
        <f t="shared" si="70"/>
        <v>22018</v>
      </c>
      <c r="C289" s="19" t="str">
        <f t="shared" si="75"/>
        <v>32018</v>
      </c>
      <c r="D289" s="20" t="str">
        <f t="shared" si="71"/>
        <v>2H1</v>
      </c>
      <c r="E289" s="4">
        <v>43136</v>
      </c>
      <c r="F289">
        <v>10.45</v>
      </c>
      <c r="G289" s="6">
        <v>67.62</v>
      </c>
      <c r="H289" s="7">
        <f t="shared" si="72"/>
        <v>0.15454007690032534</v>
      </c>
      <c r="I289" s="75">
        <f t="shared" si="73"/>
        <v>0.13001725104366554</v>
      </c>
      <c r="J289" s="75">
        <f t="shared" si="74"/>
        <v>0.12690414694026622</v>
      </c>
    </row>
    <row r="290" spans="1:10" x14ac:dyDescent="0.35">
      <c r="A290" s="19" t="str">
        <f t="shared" si="69"/>
        <v>52018</v>
      </c>
      <c r="B290" s="19" t="str">
        <f t="shared" si="70"/>
        <v>22018</v>
      </c>
      <c r="C290" s="19" t="str">
        <f t="shared" si="75"/>
        <v>32018</v>
      </c>
      <c r="D290" s="20" t="str">
        <f t="shared" si="71"/>
        <v>2H1</v>
      </c>
      <c r="E290" s="4">
        <v>43133</v>
      </c>
      <c r="F290">
        <v>10.275</v>
      </c>
      <c r="G290" s="6">
        <v>68.58</v>
      </c>
      <c r="H290" s="7">
        <f t="shared" si="72"/>
        <v>0.14982502187226598</v>
      </c>
      <c r="I290" s="75">
        <f t="shared" si="73"/>
        <v>0.13001725104366554</v>
      </c>
      <c r="J290" s="75">
        <f t="shared" si="74"/>
        <v>0.12690414694026622</v>
      </c>
    </row>
    <row r="291" spans="1:10" x14ac:dyDescent="0.35">
      <c r="A291" s="19" t="str">
        <f t="shared" si="69"/>
        <v>52018</v>
      </c>
      <c r="B291" s="19" t="str">
        <f t="shared" si="70"/>
        <v>22018</v>
      </c>
      <c r="C291" s="19" t="str">
        <f t="shared" si="75"/>
        <v>32018</v>
      </c>
      <c r="D291" s="20" t="str">
        <f t="shared" si="71"/>
        <v>2H1</v>
      </c>
      <c r="E291" s="4">
        <v>43132</v>
      </c>
      <c r="F291">
        <v>10.275</v>
      </c>
      <c r="G291" s="6">
        <v>69.650000000000006</v>
      </c>
      <c r="H291" s="7">
        <f t="shared" si="72"/>
        <v>0.14752333094041636</v>
      </c>
      <c r="I291" s="75">
        <f t="shared" si="73"/>
        <v>0.13001725104366554</v>
      </c>
      <c r="J291" s="75">
        <f t="shared" si="74"/>
        <v>0.12690414694026622</v>
      </c>
    </row>
    <row r="292" spans="1:10" x14ac:dyDescent="0.35">
      <c r="A292" s="19" t="str">
        <f t="shared" si="69"/>
        <v>52018</v>
      </c>
      <c r="B292" s="19" t="str">
        <f t="shared" si="70"/>
        <v>12018</v>
      </c>
      <c r="C292" s="19" t="str">
        <f t="shared" si="75"/>
        <v>32018</v>
      </c>
      <c r="D292" s="20" t="str">
        <f t="shared" si="71"/>
        <v>1H2</v>
      </c>
      <c r="E292" s="4">
        <v>43131</v>
      </c>
      <c r="F292">
        <v>10.275</v>
      </c>
      <c r="G292" s="6">
        <v>69.05</v>
      </c>
      <c r="H292" s="7">
        <f t="shared" si="72"/>
        <v>0.14880521361332369</v>
      </c>
      <c r="I292" s="75">
        <f t="shared" si="73"/>
        <v>0.13001725104366554</v>
      </c>
      <c r="J292" s="75">
        <f t="shared" si="74"/>
        <v>0.12690414694026622</v>
      </c>
    </row>
    <row r="293" spans="1:10" x14ac:dyDescent="0.35">
      <c r="A293" s="19" t="str">
        <f t="shared" si="69"/>
        <v>52018</v>
      </c>
      <c r="B293" s="19" t="str">
        <f t="shared" si="70"/>
        <v>12018</v>
      </c>
      <c r="C293" s="19" t="str">
        <f t="shared" si="75"/>
        <v>32018</v>
      </c>
      <c r="D293" s="20" t="str">
        <f t="shared" si="71"/>
        <v>1H2</v>
      </c>
      <c r="E293" s="4">
        <v>43130</v>
      </c>
      <c r="F293">
        <v>10.375</v>
      </c>
      <c r="G293" s="6">
        <v>69.02</v>
      </c>
      <c r="H293" s="7">
        <f t="shared" si="72"/>
        <v>0.15031874818893076</v>
      </c>
      <c r="I293" s="75">
        <f t="shared" si="73"/>
        <v>0.13001725104366554</v>
      </c>
      <c r="J293" s="75">
        <f t="shared" si="74"/>
        <v>0.12690414694026622</v>
      </c>
    </row>
    <row r="294" spans="1:10" x14ac:dyDescent="0.35">
      <c r="A294" s="19" t="str">
        <f t="shared" si="69"/>
        <v>52018</v>
      </c>
      <c r="B294" s="19" t="str">
        <f t="shared" si="70"/>
        <v>12018</v>
      </c>
      <c r="C294" s="19" t="str">
        <f t="shared" si="75"/>
        <v>32018</v>
      </c>
      <c r="D294" s="20" t="str">
        <f t="shared" si="71"/>
        <v>1H2</v>
      </c>
      <c r="E294" s="4">
        <v>43129</v>
      </c>
      <c r="F294">
        <v>10.375</v>
      </c>
      <c r="G294" s="6">
        <v>69.459999999999994</v>
      </c>
      <c r="H294" s="7">
        <f t="shared" si="72"/>
        <v>0.14936654189461562</v>
      </c>
      <c r="I294" s="75">
        <f t="shared" si="73"/>
        <v>0.13001725104366554</v>
      </c>
      <c r="J294" s="75">
        <f t="shared" si="74"/>
        <v>0.12690414694026622</v>
      </c>
    </row>
    <row r="295" spans="1:10" x14ac:dyDescent="0.35">
      <c r="A295" s="19" t="str">
        <f t="shared" si="69"/>
        <v>42018</v>
      </c>
      <c r="B295" s="19" t="str">
        <f t="shared" si="70"/>
        <v>12018</v>
      </c>
      <c r="C295" s="19" t="str">
        <f t="shared" si="75"/>
        <v>32018</v>
      </c>
      <c r="D295" s="20" t="str">
        <f t="shared" si="71"/>
        <v>1H2</v>
      </c>
      <c r="E295" s="4">
        <v>43126</v>
      </c>
      <c r="F295">
        <v>10.324999999999999</v>
      </c>
      <c r="G295" s="6">
        <v>70.52</v>
      </c>
      <c r="H295" s="7">
        <f t="shared" si="72"/>
        <v>0.14641236528644355</v>
      </c>
      <c r="I295" s="75">
        <f t="shared" si="73"/>
        <v>0.13001725104366554</v>
      </c>
      <c r="J295" s="75">
        <f t="shared" si="74"/>
        <v>0.12690414694026622</v>
      </c>
    </row>
    <row r="296" spans="1:10" x14ac:dyDescent="0.35">
      <c r="A296" s="19" t="str">
        <f t="shared" si="69"/>
        <v>42018</v>
      </c>
      <c r="B296" s="19" t="str">
        <f t="shared" si="70"/>
        <v>12018</v>
      </c>
      <c r="C296" s="19" t="str">
        <f t="shared" si="75"/>
        <v>32018</v>
      </c>
      <c r="D296" s="20" t="str">
        <f t="shared" si="71"/>
        <v>1H2</v>
      </c>
      <c r="E296" s="4">
        <v>43125</v>
      </c>
      <c r="F296">
        <v>10.324999999999999</v>
      </c>
      <c r="G296" s="6">
        <v>70.42</v>
      </c>
      <c r="H296" s="7">
        <f t="shared" si="72"/>
        <v>0.14662027833001987</v>
      </c>
      <c r="I296" s="75">
        <f t="shared" si="73"/>
        <v>0.13001725104366554</v>
      </c>
      <c r="J296" s="75">
        <f t="shared" si="74"/>
        <v>0.12690414694026622</v>
      </c>
    </row>
    <row r="297" spans="1:10" x14ac:dyDescent="0.35">
      <c r="A297" s="19" t="str">
        <f t="shared" si="69"/>
        <v>42018</v>
      </c>
      <c r="B297" s="19" t="str">
        <f t="shared" si="70"/>
        <v>12018</v>
      </c>
      <c r="C297" s="19" t="str">
        <f t="shared" si="75"/>
        <v>32018</v>
      </c>
      <c r="D297" s="20" t="str">
        <f t="shared" si="71"/>
        <v>1H2</v>
      </c>
      <c r="E297" s="4">
        <v>43124</v>
      </c>
      <c r="F297">
        <v>10.324999999999999</v>
      </c>
      <c r="G297" s="6">
        <v>70.53</v>
      </c>
      <c r="H297" s="7">
        <f t="shared" si="72"/>
        <v>0.14639160640862042</v>
      </c>
      <c r="I297" s="75">
        <f t="shared" si="73"/>
        <v>0.13001725104366554</v>
      </c>
      <c r="J297" s="75">
        <f t="shared" si="74"/>
        <v>0.12690414694026622</v>
      </c>
    </row>
    <row r="298" spans="1:10" x14ac:dyDescent="0.35">
      <c r="A298" s="19" t="str">
        <f t="shared" si="69"/>
        <v>42018</v>
      </c>
      <c r="B298" s="19" t="str">
        <f t="shared" si="70"/>
        <v>12018</v>
      </c>
      <c r="C298" s="19" t="str">
        <f t="shared" si="75"/>
        <v>32018</v>
      </c>
      <c r="D298" s="20" t="str">
        <f t="shared" si="71"/>
        <v>1H2</v>
      </c>
      <c r="E298" s="4">
        <v>43123</v>
      </c>
      <c r="F298">
        <v>10.324999999999999</v>
      </c>
      <c r="G298" s="6">
        <v>69.959999999999994</v>
      </c>
      <c r="H298" s="7">
        <f t="shared" si="72"/>
        <v>0.14758433390508863</v>
      </c>
      <c r="I298" s="75">
        <f t="shared" si="73"/>
        <v>0.13001725104366554</v>
      </c>
      <c r="J298" s="75">
        <f t="shared" si="74"/>
        <v>0.12690414694026622</v>
      </c>
    </row>
    <row r="299" spans="1:10" x14ac:dyDescent="0.35">
      <c r="A299" s="19" t="str">
        <f t="shared" si="69"/>
        <v>42018</v>
      </c>
      <c r="B299" s="19" t="str">
        <f t="shared" si="70"/>
        <v>12018</v>
      </c>
      <c r="C299" s="19" t="str">
        <f t="shared" si="75"/>
        <v>32018</v>
      </c>
      <c r="D299" s="20" t="str">
        <f t="shared" si="71"/>
        <v>1H2</v>
      </c>
      <c r="E299" s="4">
        <v>43122</v>
      </c>
      <c r="F299">
        <v>10.525</v>
      </c>
      <c r="G299" s="6">
        <v>69.03</v>
      </c>
      <c r="H299" s="7">
        <f t="shared" si="72"/>
        <v>0.15246994060553382</v>
      </c>
      <c r="I299" s="75">
        <f t="shared" si="73"/>
        <v>0.13001725104366554</v>
      </c>
      <c r="J299" s="75">
        <f t="shared" si="74"/>
        <v>0.12690414694026622</v>
      </c>
    </row>
    <row r="300" spans="1:10" x14ac:dyDescent="0.35">
      <c r="A300" s="19" t="str">
        <f t="shared" si="69"/>
        <v>32018</v>
      </c>
      <c r="B300" s="19" t="str">
        <f t="shared" si="70"/>
        <v>12018</v>
      </c>
      <c r="C300" s="19" t="str">
        <f t="shared" si="75"/>
        <v>32018</v>
      </c>
      <c r="D300" s="20" t="str">
        <f t="shared" si="71"/>
        <v>1H2</v>
      </c>
      <c r="E300" s="4">
        <v>43119</v>
      </c>
      <c r="F300">
        <v>10.55</v>
      </c>
      <c r="G300" s="6">
        <v>68.61</v>
      </c>
      <c r="H300" s="7">
        <f t="shared" si="72"/>
        <v>0.15376767235096925</v>
      </c>
      <c r="I300" s="75">
        <f t="shared" si="73"/>
        <v>0.13001725104366554</v>
      </c>
      <c r="J300" s="75">
        <f t="shared" si="74"/>
        <v>0.12690414694026622</v>
      </c>
    </row>
    <row r="301" spans="1:10" x14ac:dyDescent="0.35">
      <c r="A301" s="19" t="str">
        <f t="shared" si="69"/>
        <v>32018</v>
      </c>
      <c r="B301" s="19" t="str">
        <f t="shared" si="70"/>
        <v>12018</v>
      </c>
      <c r="C301" s="19" t="str">
        <f t="shared" si="75"/>
        <v>32018</v>
      </c>
      <c r="D301" s="20" t="str">
        <f t="shared" si="71"/>
        <v>1H2</v>
      </c>
      <c r="E301" s="4">
        <v>43118</v>
      </c>
      <c r="F301">
        <v>10.55</v>
      </c>
      <c r="G301" s="6">
        <v>69.31</v>
      </c>
      <c r="H301" s="7">
        <f t="shared" si="72"/>
        <v>0.15221468763526189</v>
      </c>
      <c r="I301" s="75">
        <f t="shared" si="73"/>
        <v>0.13001725104366554</v>
      </c>
      <c r="J301" s="75">
        <f t="shared" si="74"/>
        <v>0.12690414694026622</v>
      </c>
    </row>
    <row r="302" spans="1:10" x14ac:dyDescent="0.35">
      <c r="A302" s="19" t="str">
        <f t="shared" si="69"/>
        <v>32018</v>
      </c>
      <c r="B302" s="19" t="str">
        <f t="shared" si="70"/>
        <v>12018</v>
      </c>
      <c r="C302" s="19" t="str">
        <f t="shared" si="75"/>
        <v>32018</v>
      </c>
      <c r="D302" s="20" t="str">
        <f t="shared" si="71"/>
        <v>1H2</v>
      </c>
      <c r="E302" s="4">
        <v>43117</v>
      </c>
      <c r="F302">
        <v>10.5</v>
      </c>
      <c r="G302" s="6">
        <v>69.38</v>
      </c>
      <c r="H302" s="7">
        <f t="shared" si="72"/>
        <v>0.15134044393196888</v>
      </c>
      <c r="I302" s="75">
        <f t="shared" si="73"/>
        <v>0.13001725104366554</v>
      </c>
      <c r="J302" s="75">
        <f t="shared" si="74"/>
        <v>0.12690414694026622</v>
      </c>
    </row>
    <row r="303" spans="1:10" x14ac:dyDescent="0.35">
      <c r="A303" s="19" t="str">
        <f t="shared" si="69"/>
        <v>32018</v>
      </c>
      <c r="B303" s="19" t="str">
        <f t="shared" si="70"/>
        <v>12018</v>
      </c>
      <c r="C303" s="19" t="str">
        <f t="shared" si="75"/>
        <v>32018</v>
      </c>
      <c r="D303" s="20" t="str">
        <f t="shared" si="71"/>
        <v>1H2</v>
      </c>
      <c r="E303" s="4">
        <v>43116</v>
      </c>
      <c r="F303">
        <v>10.45</v>
      </c>
      <c r="G303" s="6">
        <v>69.150000000000006</v>
      </c>
      <c r="H303" s="7">
        <f t="shared" si="72"/>
        <v>0.15112075198843092</v>
      </c>
      <c r="I303" s="75">
        <f t="shared" si="73"/>
        <v>0.13001725104366554</v>
      </c>
      <c r="J303" s="75">
        <f t="shared" si="74"/>
        <v>0.12690414694026622</v>
      </c>
    </row>
    <row r="304" spans="1:10" x14ac:dyDescent="0.35">
      <c r="A304" s="19" t="str">
        <f t="shared" si="69"/>
        <v>32018</v>
      </c>
      <c r="B304" s="19" t="str">
        <f t="shared" si="70"/>
        <v>12018</v>
      </c>
      <c r="C304" s="19" t="str">
        <f t="shared" si="75"/>
        <v>22018</v>
      </c>
      <c r="D304" s="20" t="str">
        <f t="shared" si="71"/>
        <v>1H1</v>
      </c>
      <c r="E304" s="4">
        <v>43115</v>
      </c>
      <c r="F304">
        <v>11.7</v>
      </c>
      <c r="G304" s="6">
        <v>70.260000000000005</v>
      </c>
      <c r="H304" s="7">
        <f t="shared" si="72"/>
        <v>0.16652433817250212</v>
      </c>
      <c r="I304" s="75">
        <f t="shared" si="73"/>
        <v>0.13001725104366554</v>
      </c>
      <c r="J304" s="75">
        <f t="shared" si="74"/>
        <v>0.12690414694026622</v>
      </c>
    </row>
    <row r="305" spans="1:10" x14ac:dyDescent="0.35">
      <c r="A305" s="19" t="str">
        <f t="shared" si="69"/>
        <v>22018</v>
      </c>
      <c r="B305" s="19" t="str">
        <f t="shared" si="70"/>
        <v>12018</v>
      </c>
      <c r="C305" s="19" t="str">
        <f t="shared" si="75"/>
        <v>22018</v>
      </c>
      <c r="D305" s="20" t="str">
        <f t="shared" si="71"/>
        <v>1H1</v>
      </c>
      <c r="E305" s="4">
        <v>43112</v>
      </c>
      <c r="F305">
        <v>11.65</v>
      </c>
      <c r="G305" s="6">
        <v>69.87</v>
      </c>
      <c r="H305" s="7">
        <f t="shared" si="72"/>
        <v>0.16673822813797051</v>
      </c>
      <c r="I305" s="75">
        <f t="shared" si="73"/>
        <v>0.13001725104366554</v>
      </c>
      <c r="J305" s="75">
        <f t="shared" si="74"/>
        <v>0.12690414694026622</v>
      </c>
    </row>
    <row r="306" spans="1:10" x14ac:dyDescent="0.35">
      <c r="A306" s="19" t="str">
        <f t="shared" si="69"/>
        <v>22018</v>
      </c>
      <c r="B306" s="19" t="str">
        <f t="shared" si="70"/>
        <v>12018</v>
      </c>
      <c r="C306" s="19" t="str">
        <f t="shared" si="75"/>
        <v>22018</v>
      </c>
      <c r="D306" s="20" t="str">
        <f t="shared" si="71"/>
        <v>1H1</v>
      </c>
      <c r="E306" s="4">
        <v>43111</v>
      </c>
      <c r="F306">
        <v>11.55</v>
      </c>
      <c r="G306" s="6">
        <v>69.260000000000005</v>
      </c>
      <c r="H306" s="7">
        <f t="shared" si="72"/>
        <v>0.16676292232168641</v>
      </c>
      <c r="I306" s="75">
        <f t="shared" si="73"/>
        <v>0.13001725104366554</v>
      </c>
      <c r="J306" s="75">
        <f t="shared" si="74"/>
        <v>0.12690414694026622</v>
      </c>
    </row>
    <row r="307" spans="1:10" x14ac:dyDescent="0.35">
      <c r="A307" s="19" t="str">
        <f t="shared" si="69"/>
        <v>22018</v>
      </c>
      <c r="B307" s="19" t="str">
        <f t="shared" si="70"/>
        <v>12018</v>
      </c>
      <c r="C307" s="19" t="str">
        <f t="shared" si="75"/>
        <v>22018</v>
      </c>
      <c r="D307" s="20" t="str">
        <f t="shared" si="71"/>
        <v>1H1</v>
      </c>
      <c r="E307" s="4">
        <v>43110</v>
      </c>
      <c r="F307">
        <v>11.425000000000001</v>
      </c>
      <c r="G307" s="6">
        <v>69.2</v>
      </c>
      <c r="H307" s="7">
        <f t="shared" si="72"/>
        <v>0.16510115606936415</v>
      </c>
      <c r="I307" s="75">
        <f t="shared" si="73"/>
        <v>0.13001725104366554</v>
      </c>
      <c r="J307" s="75">
        <f t="shared" si="74"/>
        <v>0.12690414694026622</v>
      </c>
    </row>
    <row r="308" spans="1:10" x14ac:dyDescent="0.35">
      <c r="A308" s="19" t="str">
        <f t="shared" si="69"/>
        <v>22018</v>
      </c>
      <c r="B308" s="19" t="str">
        <f t="shared" si="70"/>
        <v>12018</v>
      </c>
      <c r="C308" s="19" t="str">
        <f t="shared" si="75"/>
        <v>22018</v>
      </c>
      <c r="D308" s="20" t="str">
        <f t="shared" si="71"/>
        <v>1H1</v>
      </c>
      <c r="E308" s="4">
        <v>43109</v>
      </c>
      <c r="F308">
        <v>11.35</v>
      </c>
      <c r="G308" s="6">
        <v>68.819999999999993</v>
      </c>
      <c r="H308" s="7">
        <f t="shared" si="72"/>
        <v>0.16492298750363268</v>
      </c>
      <c r="I308" s="75">
        <f t="shared" si="73"/>
        <v>0.13001725104366554</v>
      </c>
      <c r="J308" s="75">
        <f t="shared" si="74"/>
        <v>0.12690414694026622</v>
      </c>
    </row>
    <row r="309" spans="1:10" x14ac:dyDescent="0.35">
      <c r="A309" s="19" t="str">
        <f t="shared" si="69"/>
        <v>22018</v>
      </c>
      <c r="B309" s="19" t="str">
        <f t="shared" si="70"/>
        <v>12018</v>
      </c>
      <c r="C309" s="19" t="str">
        <f t="shared" si="75"/>
        <v>22018</v>
      </c>
      <c r="D309" s="20" t="str">
        <f t="shared" si="71"/>
        <v>1H1</v>
      </c>
      <c r="E309" s="4">
        <v>43108</v>
      </c>
      <c r="F309">
        <v>11.3</v>
      </c>
      <c r="G309" s="6">
        <v>67.78</v>
      </c>
      <c r="H309" s="7">
        <f t="shared" si="72"/>
        <v>0.16671584538211862</v>
      </c>
      <c r="I309" s="75">
        <f t="shared" si="73"/>
        <v>0.13001725104366554</v>
      </c>
      <c r="J309" s="75">
        <f t="shared" si="74"/>
        <v>0.12690414694026622</v>
      </c>
    </row>
    <row r="310" spans="1:10" x14ac:dyDescent="0.35">
      <c r="A310" s="19" t="str">
        <f t="shared" si="69"/>
        <v>12018</v>
      </c>
      <c r="B310" s="19" t="str">
        <f t="shared" si="70"/>
        <v>12018</v>
      </c>
      <c r="C310" s="19" t="str">
        <f t="shared" si="75"/>
        <v>22018</v>
      </c>
      <c r="D310" s="20" t="str">
        <f t="shared" si="71"/>
        <v>1H1</v>
      </c>
      <c r="E310" s="4">
        <v>43105</v>
      </c>
      <c r="F310">
        <v>11.25</v>
      </c>
      <c r="G310" s="6">
        <v>67.62</v>
      </c>
      <c r="H310" s="7">
        <f t="shared" si="72"/>
        <v>0.16637089618456077</v>
      </c>
      <c r="I310" s="75">
        <f t="shared" si="73"/>
        <v>0.13001725104366554</v>
      </c>
      <c r="J310" s="75">
        <f t="shared" si="74"/>
        <v>0.12690414694026622</v>
      </c>
    </row>
    <row r="311" spans="1:10" x14ac:dyDescent="0.35">
      <c r="A311" s="19" t="str">
        <f t="shared" si="69"/>
        <v>12018</v>
      </c>
      <c r="B311" s="19" t="str">
        <f t="shared" si="70"/>
        <v>12018</v>
      </c>
      <c r="C311" s="19" t="str">
        <f t="shared" si="75"/>
        <v>22018</v>
      </c>
      <c r="D311" s="20" t="str">
        <f t="shared" si="71"/>
        <v>1H1</v>
      </c>
      <c r="E311" s="4">
        <v>43104</v>
      </c>
      <c r="F311">
        <v>11.2</v>
      </c>
      <c r="G311" s="6">
        <v>68.069999999999993</v>
      </c>
      <c r="H311" s="7">
        <f t="shared" si="72"/>
        <v>0.16453650653738799</v>
      </c>
      <c r="I311" s="75">
        <f t="shared" si="73"/>
        <v>0.13001725104366554</v>
      </c>
      <c r="J311" s="75">
        <f t="shared" si="74"/>
        <v>0.12690414694026622</v>
      </c>
    </row>
    <row r="312" spans="1:10" x14ac:dyDescent="0.35">
      <c r="A312" s="19" t="str">
        <f t="shared" si="69"/>
        <v>12018</v>
      </c>
      <c r="B312" s="19" t="str">
        <f t="shared" si="70"/>
        <v>12018</v>
      </c>
      <c r="C312" s="19" t="str">
        <f t="shared" si="75"/>
        <v>22018</v>
      </c>
      <c r="D312" s="20" t="str">
        <f t="shared" si="71"/>
        <v>1H1</v>
      </c>
      <c r="E312" s="4">
        <v>43103</v>
      </c>
      <c r="F312">
        <v>11.2</v>
      </c>
      <c r="G312" s="6">
        <v>67.84</v>
      </c>
      <c r="H312" s="7">
        <f t="shared" si="72"/>
        <v>0.1650943396226415</v>
      </c>
      <c r="I312" s="75">
        <f t="shared" si="73"/>
        <v>0.13001725104366554</v>
      </c>
      <c r="J312" s="75">
        <f t="shared" si="74"/>
        <v>0.12690414694026622</v>
      </c>
    </row>
    <row r="313" spans="1:10" x14ac:dyDescent="0.35">
      <c r="A313" s="19" t="str">
        <f t="shared" si="69"/>
        <v>12018</v>
      </c>
      <c r="B313" s="19" t="str">
        <f t="shared" si="70"/>
        <v>12018</v>
      </c>
      <c r="C313" s="19" t="str">
        <f t="shared" si="75"/>
        <v>22018</v>
      </c>
      <c r="D313" s="20" t="str">
        <f t="shared" si="71"/>
        <v>1H1</v>
      </c>
      <c r="E313" s="4">
        <v>43102</v>
      </c>
      <c r="F313">
        <v>11.2</v>
      </c>
      <c r="G313" s="6">
        <v>66.569999999999993</v>
      </c>
      <c r="H313" s="7">
        <f t="shared" si="72"/>
        <v>0.16824395373291273</v>
      </c>
      <c r="I313" s="75">
        <f t="shared" si="73"/>
        <v>0.13001725104366554</v>
      </c>
      <c r="J313" s="75">
        <f t="shared" si="74"/>
        <v>0.12690414694026622</v>
      </c>
    </row>
    <row r="314" spans="1:10" x14ac:dyDescent="0.35">
      <c r="A314" s="19" t="str">
        <f t="shared" si="69"/>
        <v>522017</v>
      </c>
      <c r="B314" s="19" t="str">
        <f t="shared" si="70"/>
        <v>122017</v>
      </c>
      <c r="C314" s="19" t="str">
        <f t="shared" si="75"/>
        <v>22018</v>
      </c>
      <c r="D314" s="20" t="str">
        <f t="shared" si="71"/>
        <v>12H2</v>
      </c>
      <c r="E314" s="4">
        <v>43098</v>
      </c>
      <c r="F314">
        <v>11.2</v>
      </c>
      <c r="G314" s="6">
        <v>66.87</v>
      </c>
      <c r="H314" s="7">
        <f t="shared" si="72"/>
        <v>0.16748915806789291</v>
      </c>
      <c r="I314" s="75">
        <f t="shared" si="73"/>
        <v>0.13001725104366554</v>
      </c>
      <c r="J314" s="75">
        <f t="shared" si="74"/>
        <v>0.12690414694026622</v>
      </c>
    </row>
    <row r="315" spans="1:10" x14ac:dyDescent="0.35">
      <c r="A315" s="19" t="str">
        <f t="shared" si="69"/>
        <v>522017</v>
      </c>
      <c r="B315" s="19" t="str">
        <f t="shared" si="70"/>
        <v>122017</v>
      </c>
      <c r="C315" s="19" t="str">
        <f t="shared" si="75"/>
        <v>22018</v>
      </c>
      <c r="D315" s="20" t="str">
        <f t="shared" si="71"/>
        <v>12H2</v>
      </c>
      <c r="E315" s="4">
        <v>43097</v>
      </c>
      <c r="F315">
        <v>11.2</v>
      </c>
      <c r="G315" s="6">
        <v>66.72</v>
      </c>
      <c r="H315" s="7">
        <f t="shared" si="72"/>
        <v>0.16786570743405274</v>
      </c>
      <c r="I315" s="75">
        <f t="shared" si="73"/>
        <v>0.13001725104366554</v>
      </c>
      <c r="J315" s="75">
        <f t="shared" si="74"/>
        <v>0.12690414694026622</v>
      </c>
    </row>
    <row r="316" spans="1:10" x14ac:dyDescent="0.35">
      <c r="A316" s="19" t="str">
        <f t="shared" si="69"/>
        <v>522017</v>
      </c>
      <c r="B316" s="19" t="str">
        <f t="shared" si="70"/>
        <v>122017</v>
      </c>
      <c r="C316" s="19" t="str">
        <f t="shared" si="75"/>
        <v>22018</v>
      </c>
      <c r="D316" s="20" t="str">
        <f t="shared" si="71"/>
        <v>12H2</v>
      </c>
      <c r="E316" s="4">
        <v>43096</v>
      </c>
      <c r="F316">
        <v>11.2</v>
      </c>
      <c r="G316" s="6">
        <v>66.44</v>
      </c>
      <c r="H316" s="7">
        <f t="shared" si="72"/>
        <v>0.16857314870559903</v>
      </c>
      <c r="I316" s="75">
        <f t="shared" si="73"/>
        <v>0.13001725104366554</v>
      </c>
      <c r="J316" s="75">
        <f t="shared" si="74"/>
        <v>0.12690414694026622</v>
      </c>
    </row>
    <row r="317" spans="1:10" x14ac:dyDescent="0.35">
      <c r="A317" s="19" t="str">
        <f t="shared" si="69"/>
        <v>522017</v>
      </c>
      <c r="B317" s="19" t="str">
        <f t="shared" si="70"/>
        <v>122017</v>
      </c>
      <c r="C317" s="19" t="str">
        <f t="shared" si="75"/>
        <v>22018</v>
      </c>
      <c r="D317" s="20" t="str">
        <f t="shared" si="71"/>
        <v>12H2</v>
      </c>
      <c r="E317" s="4">
        <v>43095</v>
      </c>
      <c r="F317">
        <v>11.175000000000001</v>
      </c>
      <c r="G317" s="6">
        <v>67.02</v>
      </c>
      <c r="H317" s="7">
        <f t="shared" si="72"/>
        <v>0.16674127126230978</v>
      </c>
      <c r="I317" s="75">
        <f t="shared" si="73"/>
        <v>0.13001725104366554</v>
      </c>
      <c r="J317" s="75">
        <f t="shared" si="74"/>
        <v>0.12690414694026622</v>
      </c>
    </row>
    <row r="318" spans="1:10" x14ac:dyDescent="0.35">
      <c r="A318" s="19" t="str">
        <f t="shared" si="69"/>
        <v>512017</v>
      </c>
      <c r="B318" s="19" t="str">
        <f t="shared" si="70"/>
        <v>122017</v>
      </c>
      <c r="C318" s="19" t="str">
        <f t="shared" si="75"/>
        <v>22018</v>
      </c>
      <c r="D318" s="20" t="str">
        <f t="shared" si="71"/>
        <v>12H2</v>
      </c>
      <c r="E318" s="4">
        <v>43091</v>
      </c>
      <c r="F318">
        <v>11.074999999999999</v>
      </c>
      <c r="G318" s="6">
        <v>65.25</v>
      </c>
      <c r="H318" s="7">
        <f t="shared" si="72"/>
        <v>0.16973180076628352</v>
      </c>
      <c r="I318" s="75">
        <f t="shared" si="73"/>
        <v>0.13001725104366554</v>
      </c>
      <c r="J318" s="75">
        <f t="shared" si="74"/>
        <v>0.12690414694026622</v>
      </c>
    </row>
    <row r="319" spans="1:10" x14ac:dyDescent="0.35">
      <c r="A319" s="19" t="str">
        <f t="shared" si="69"/>
        <v>512017</v>
      </c>
      <c r="B319" s="19" t="str">
        <f t="shared" si="70"/>
        <v>122017</v>
      </c>
      <c r="C319" s="19" t="str">
        <f t="shared" si="75"/>
        <v>22018</v>
      </c>
      <c r="D319" s="20" t="str">
        <f t="shared" si="71"/>
        <v>12H2</v>
      </c>
      <c r="E319" s="4">
        <v>43090</v>
      </c>
      <c r="F319">
        <v>11.074999999999999</v>
      </c>
      <c r="G319" s="6">
        <v>64.900000000000006</v>
      </c>
      <c r="H319" s="7">
        <f t="shared" si="72"/>
        <v>0.17064714946070875</v>
      </c>
      <c r="I319" s="75">
        <f t="shared" si="73"/>
        <v>0.13001725104366554</v>
      </c>
      <c r="J319" s="75">
        <f t="shared" si="74"/>
        <v>0.12690414694026622</v>
      </c>
    </row>
    <row r="320" spans="1:10" x14ac:dyDescent="0.35">
      <c r="A320" s="19" t="str">
        <f t="shared" si="69"/>
        <v>512017</v>
      </c>
      <c r="B320" s="19" t="str">
        <f t="shared" si="70"/>
        <v>122017</v>
      </c>
      <c r="C320" s="19" t="str">
        <f t="shared" si="75"/>
        <v>22018</v>
      </c>
      <c r="D320" s="20" t="str">
        <f t="shared" si="71"/>
        <v>12H2</v>
      </c>
      <c r="E320" s="4">
        <v>43089</v>
      </c>
      <c r="F320">
        <v>10.975</v>
      </c>
      <c r="G320" s="6">
        <v>64.56</v>
      </c>
      <c r="H320" s="7">
        <f t="shared" si="72"/>
        <v>0.16999690210656751</v>
      </c>
      <c r="I320" s="75">
        <f t="shared" si="73"/>
        <v>0.13001725104366554</v>
      </c>
      <c r="J320" s="75">
        <f t="shared" si="74"/>
        <v>0.12690414694026622</v>
      </c>
    </row>
    <row r="321" spans="1:10" x14ac:dyDescent="0.35">
      <c r="A321" s="19" t="str">
        <f t="shared" si="69"/>
        <v>512017</v>
      </c>
      <c r="B321" s="19" t="str">
        <f t="shared" si="70"/>
        <v>122017</v>
      </c>
      <c r="C321" s="19" t="str">
        <f t="shared" si="75"/>
        <v>22018</v>
      </c>
      <c r="D321" s="20" t="str">
        <f t="shared" si="71"/>
        <v>12H2</v>
      </c>
      <c r="E321" s="4">
        <v>43088</v>
      </c>
      <c r="F321">
        <v>10.85</v>
      </c>
      <c r="G321" s="6">
        <v>63.8</v>
      </c>
      <c r="H321" s="7">
        <f t="shared" si="72"/>
        <v>0.17006269592476489</v>
      </c>
      <c r="I321" s="75">
        <f t="shared" si="73"/>
        <v>0.13001725104366554</v>
      </c>
      <c r="J321" s="75">
        <f t="shared" si="74"/>
        <v>0.12690414694026622</v>
      </c>
    </row>
    <row r="322" spans="1:10" x14ac:dyDescent="0.35">
      <c r="A322" s="19" t="str">
        <f t="shared" si="69"/>
        <v>512017</v>
      </c>
      <c r="B322" s="19" t="str">
        <f t="shared" si="70"/>
        <v>122017</v>
      </c>
      <c r="C322" s="19" t="str">
        <f t="shared" si="75"/>
        <v>22018</v>
      </c>
      <c r="D322" s="20" t="str">
        <f t="shared" si="71"/>
        <v>12H2</v>
      </c>
      <c r="E322" s="4">
        <v>43087</v>
      </c>
      <c r="F322">
        <v>10.8</v>
      </c>
      <c r="G322" s="6">
        <v>63.41</v>
      </c>
      <c r="H322" s="7">
        <f t="shared" si="72"/>
        <v>0.17032013877937235</v>
      </c>
      <c r="I322" s="75">
        <f t="shared" si="73"/>
        <v>0.13001725104366554</v>
      </c>
      <c r="J322" s="75">
        <f t="shared" si="74"/>
        <v>0.12690414694026622</v>
      </c>
    </row>
    <row r="323" spans="1:10" x14ac:dyDescent="0.35">
      <c r="A323" s="19" t="str">
        <f t="shared" si="69"/>
        <v>502017</v>
      </c>
      <c r="B323" s="19" t="str">
        <f t="shared" si="70"/>
        <v>122017</v>
      </c>
      <c r="C323" s="19" t="str">
        <f t="shared" si="75"/>
        <v>12018</v>
      </c>
      <c r="D323" s="20" t="str">
        <f t="shared" si="71"/>
        <v>12H1</v>
      </c>
      <c r="E323" s="4">
        <v>43084</v>
      </c>
      <c r="F323">
        <v>10.7</v>
      </c>
      <c r="G323" s="6">
        <v>63.23</v>
      </c>
      <c r="H323" s="7">
        <f t="shared" si="72"/>
        <v>0.16922346987189624</v>
      </c>
      <c r="I323" s="75">
        <f t="shared" si="73"/>
        <v>0.13001725104366554</v>
      </c>
      <c r="J323" s="75">
        <f t="shared" si="74"/>
        <v>0.12690414694026622</v>
      </c>
    </row>
    <row r="324" spans="1:10" x14ac:dyDescent="0.35">
      <c r="A324" s="19" t="str">
        <f t="shared" si="69"/>
        <v>502017</v>
      </c>
      <c r="B324" s="19" t="str">
        <f t="shared" si="70"/>
        <v>122017</v>
      </c>
      <c r="C324" s="19" t="str">
        <f t="shared" si="75"/>
        <v>12018</v>
      </c>
      <c r="D324" s="20" t="str">
        <f t="shared" si="71"/>
        <v>12H1</v>
      </c>
      <c r="E324" s="4">
        <v>43083</v>
      </c>
      <c r="F324">
        <v>10.5</v>
      </c>
      <c r="G324" s="6">
        <v>63.31</v>
      </c>
      <c r="H324" s="7">
        <f t="shared" si="72"/>
        <v>0.1658505765281946</v>
      </c>
      <c r="I324" s="75">
        <f t="shared" si="73"/>
        <v>0.13001725104366554</v>
      </c>
      <c r="J324" s="75">
        <f t="shared" si="74"/>
        <v>0.12690414694026622</v>
      </c>
    </row>
    <row r="325" spans="1:10" x14ac:dyDescent="0.35">
      <c r="A325" s="19" t="str">
        <f t="shared" si="69"/>
        <v>502017</v>
      </c>
      <c r="B325" s="19" t="str">
        <f t="shared" si="70"/>
        <v>122017</v>
      </c>
      <c r="C325" s="19" t="str">
        <f t="shared" si="75"/>
        <v>12018</v>
      </c>
      <c r="D325" s="20" t="str">
        <f t="shared" si="71"/>
        <v>12H1</v>
      </c>
      <c r="E325" s="4">
        <v>43082</v>
      </c>
      <c r="F325">
        <v>10.5</v>
      </c>
      <c r="G325" s="6">
        <v>62.44</v>
      </c>
      <c r="H325" s="7">
        <f t="shared" si="72"/>
        <v>0.16816143497757849</v>
      </c>
      <c r="I325" s="75">
        <f t="shared" si="73"/>
        <v>0.13001725104366554</v>
      </c>
      <c r="J325" s="75">
        <f t="shared" si="74"/>
        <v>0.12690414694026622</v>
      </c>
    </row>
    <row r="326" spans="1:10" x14ac:dyDescent="0.35">
      <c r="A326" s="19" t="str">
        <f t="shared" si="69"/>
        <v>502017</v>
      </c>
      <c r="B326" s="19" t="str">
        <f t="shared" si="70"/>
        <v>122017</v>
      </c>
      <c r="C326" s="19" t="str">
        <f t="shared" si="75"/>
        <v>12018</v>
      </c>
      <c r="D326" s="20" t="str">
        <f t="shared" si="71"/>
        <v>12H1</v>
      </c>
      <c r="E326" s="4">
        <v>43081</v>
      </c>
      <c r="F326">
        <v>10.199999999999999</v>
      </c>
      <c r="G326" s="6">
        <v>63.34</v>
      </c>
      <c r="H326" s="7">
        <f t="shared" si="72"/>
        <v>0.16103568045468897</v>
      </c>
      <c r="I326" s="75">
        <f t="shared" si="73"/>
        <v>0.13001725104366554</v>
      </c>
      <c r="J326" s="75">
        <f t="shared" si="74"/>
        <v>0.12690414694026622</v>
      </c>
    </row>
    <row r="327" spans="1:10" x14ac:dyDescent="0.35">
      <c r="A327" s="19" t="str">
        <f t="shared" si="69"/>
        <v>502017</v>
      </c>
      <c r="B327" s="19" t="str">
        <f t="shared" si="70"/>
        <v>122017</v>
      </c>
      <c r="C327" s="19" t="str">
        <f t="shared" si="75"/>
        <v>12018</v>
      </c>
      <c r="D327" s="20" t="str">
        <f t="shared" si="71"/>
        <v>12H1</v>
      </c>
      <c r="E327" s="4">
        <v>43080</v>
      </c>
      <c r="F327">
        <v>10.1</v>
      </c>
      <c r="G327" s="6">
        <v>64.69</v>
      </c>
      <c r="H327" s="7">
        <f t="shared" si="72"/>
        <v>0.15612923172051321</v>
      </c>
      <c r="I327" s="75">
        <f t="shared" si="73"/>
        <v>0.13001725104366554</v>
      </c>
      <c r="J327" s="75">
        <f t="shared" si="74"/>
        <v>0.12690414694026622</v>
      </c>
    </row>
    <row r="328" spans="1:10" x14ac:dyDescent="0.35">
      <c r="A328" s="19" t="str">
        <f t="shared" si="69"/>
        <v>492017</v>
      </c>
      <c r="B328" s="19" t="str">
        <f t="shared" si="70"/>
        <v>122017</v>
      </c>
      <c r="C328" s="19" t="str">
        <f t="shared" si="75"/>
        <v>12018</v>
      </c>
      <c r="D328" s="20" t="str">
        <f t="shared" si="71"/>
        <v>12H1</v>
      </c>
      <c r="E328" s="4">
        <v>43077</v>
      </c>
      <c r="F328">
        <v>10.050000000000001</v>
      </c>
      <c r="G328" s="6">
        <v>63.4</v>
      </c>
      <c r="H328" s="7">
        <f t="shared" si="72"/>
        <v>0.15851735015772872</v>
      </c>
      <c r="I328" s="75">
        <f t="shared" si="73"/>
        <v>0.13001725104366554</v>
      </c>
      <c r="J328" s="75">
        <f t="shared" si="74"/>
        <v>0.12690414694026622</v>
      </c>
    </row>
    <row r="329" spans="1:10" x14ac:dyDescent="0.35">
      <c r="A329" s="19" t="str">
        <f t="shared" si="69"/>
        <v>492017</v>
      </c>
      <c r="B329" s="19" t="str">
        <f t="shared" si="70"/>
        <v>122017</v>
      </c>
      <c r="C329" s="19" t="str">
        <f t="shared" si="75"/>
        <v>12018</v>
      </c>
      <c r="D329" s="20" t="str">
        <f t="shared" si="71"/>
        <v>12H1</v>
      </c>
      <c r="E329" s="4">
        <v>43076</v>
      </c>
      <c r="F329">
        <v>10.050000000000001</v>
      </c>
      <c r="G329" s="6">
        <v>62.2</v>
      </c>
      <c r="H329" s="7">
        <f t="shared" si="72"/>
        <v>0.16157556270096463</v>
      </c>
      <c r="I329" s="75">
        <f t="shared" si="73"/>
        <v>0.13001725104366554</v>
      </c>
      <c r="J329" s="75">
        <f t="shared" si="74"/>
        <v>0.12690414694026622</v>
      </c>
    </row>
    <row r="330" spans="1:10" x14ac:dyDescent="0.35">
      <c r="A330" s="19" t="str">
        <f t="shared" ref="A330:A393" si="76">_xlfn.ISOWEEKNUM(E330)&amp;YEAR(E330)</f>
        <v>492017</v>
      </c>
      <c r="B330" s="19" t="str">
        <f t="shared" ref="B330:B393" si="77">MONTH(E330)&amp;YEAR(E330)</f>
        <v>122017</v>
      </c>
      <c r="C330" s="19" t="str">
        <f t="shared" si="75"/>
        <v>12018</v>
      </c>
      <c r="D330" s="20" t="str">
        <f t="shared" ref="D330:D393" si="78">IF(DAY(E330)&gt;15,(MONTH(E330))&amp;"H2",(MONTH(E330))&amp;"H1")</f>
        <v>12H1</v>
      </c>
      <c r="E330" s="4">
        <v>43075</v>
      </c>
      <c r="F330">
        <v>9.9499999999999993</v>
      </c>
      <c r="G330" s="6">
        <v>61.22</v>
      </c>
      <c r="H330" s="7">
        <f t="shared" ref="H330:H393" si="79">+F330/G330</f>
        <v>0.16252858542959817</v>
      </c>
      <c r="I330" s="75">
        <f t="shared" ref="I330:I393" si="80">_xlfn.IFS(AND(E330&lt;=$Q$122,E330&gt;=$P$122),$S$122,AND(E330&lt;=$Q$121,E330&gt;=$P$121),$S$121,AND(E330&lt;=$Q$120,E330&gt;=$P$120),$S$120,AND(E330&lt;=$Q$119,E330&gt;=$P$119),$S$119,AND(E330&lt;=$Q$118,E330&gt;=$P$118),$S$118,AND(E330&lt;=$Q$117,E330&gt;=$P$117),$S$117,AND(E330&lt;=$Q$116,E330&gt;=$P$116),$S$116,AND(E330&lt;=$Q$115,E330&gt;=$P$115),$S$115,AND(E330&lt;=$Q$114,E330&gt;=$P$114),$S$114,AND(E330&lt;=$Q$113,E330&gt;=$P$113),$S$113,AND(E330&lt;=$Q$112,E330&gt;=$P$112),$S$112)</f>
        <v>0.13001725104366554</v>
      </c>
      <c r="J330" s="75">
        <f t="shared" ref="J330:J393" si="81">+$AN$69</f>
        <v>0.12690414694026622</v>
      </c>
    </row>
    <row r="331" spans="1:10" x14ac:dyDescent="0.35">
      <c r="A331" s="19" t="str">
        <f t="shared" si="76"/>
        <v>492017</v>
      </c>
      <c r="B331" s="19" t="str">
        <f t="shared" si="77"/>
        <v>122017</v>
      </c>
      <c r="C331" s="19" t="str">
        <f t="shared" ref="C331:C394" si="82">(VLOOKUP(D331,$M$2:$N$25,2,0)&amp;(YEAR(E331+46)))</f>
        <v>12018</v>
      </c>
      <c r="D331" s="20" t="str">
        <f t="shared" si="78"/>
        <v>12H1</v>
      </c>
      <c r="E331" s="4">
        <v>43074</v>
      </c>
      <c r="F331">
        <v>9.9499999999999993</v>
      </c>
      <c r="G331" s="6">
        <v>62.86</v>
      </c>
      <c r="H331" s="7">
        <f t="shared" si="79"/>
        <v>0.1582882596245625</v>
      </c>
      <c r="I331" s="75">
        <f t="shared" si="80"/>
        <v>0.13001725104366554</v>
      </c>
      <c r="J331" s="75">
        <f t="shared" si="81"/>
        <v>0.12690414694026622</v>
      </c>
    </row>
    <row r="332" spans="1:10" x14ac:dyDescent="0.35">
      <c r="A332" s="19" t="str">
        <f t="shared" si="76"/>
        <v>492017</v>
      </c>
      <c r="B332" s="19" t="str">
        <f t="shared" si="77"/>
        <v>122017</v>
      </c>
      <c r="C332" s="19" t="str">
        <f t="shared" si="82"/>
        <v>12018</v>
      </c>
      <c r="D332" s="20" t="str">
        <f t="shared" si="78"/>
        <v>12H1</v>
      </c>
      <c r="E332" s="4">
        <v>43073</v>
      </c>
      <c r="F332">
        <v>9.9</v>
      </c>
      <c r="G332" s="6">
        <v>62.45</v>
      </c>
      <c r="H332" s="7">
        <f t="shared" si="79"/>
        <v>0.15852682145716573</v>
      </c>
      <c r="I332" s="75">
        <f t="shared" si="80"/>
        <v>0.13001725104366554</v>
      </c>
      <c r="J332" s="75">
        <f t="shared" si="81"/>
        <v>0.12690414694026622</v>
      </c>
    </row>
    <row r="333" spans="1:10" x14ac:dyDescent="0.35">
      <c r="A333" s="19" t="str">
        <f t="shared" si="76"/>
        <v>482017</v>
      </c>
      <c r="B333" s="19" t="str">
        <f t="shared" si="77"/>
        <v>122017</v>
      </c>
      <c r="C333" s="19" t="str">
        <f t="shared" si="82"/>
        <v>12018</v>
      </c>
      <c r="D333" s="20" t="str">
        <f t="shared" si="78"/>
        <v>12H1</v>
      </c>
      <c r="E333" s="4">
        <v>43070</v>
      </c>
      <c r="F333">
        <v>9.9</v>
      </c>
      <c r="G333" s="6">
        <v>63.73</v>
      </c>
      <c r="H333" s="7">
        <f t="shared" si="79"/>
        <v>0.15534285265965794</v>
      </c>
      <c r="I333" s="75">
        <f t="shared" si="80"/>
        <v>0.13001725104366554</v>
      </c>
      <c r="J333" s="75">
        <f t="shared" si="81"/>
        <v>0.12690414694026622</v>
      </c>
    </row>
    <row r="334" spans="1:10" x14ac:dyDescent="0.35">
      <c r="A334" s="19" t="str">
        <f t="shared" si="76"/>
        <v>482017</v>
      </c>
      <c r="B334" s="19" t="str">
        <f t="shared" si="77"/>
        <v>112017</v>
      </c>
      <c r="C334" s="19" t="str">
        <f t="shared" si="82"/>
        <v>12018</v>
      </c>
      <c r="D334" s="20" t="str">
        <f t="shared" si="78"/>
        <v>11H2</v>
      </c>
      <c r="E334" s="4">
        <v>43069</v>
      </c>
      <c r="F334">
        <v>9.9</v>
      </c>
      <c r="G334" s="6">
        <v>63.57</v>
      </c>
      <c r="H334" s="7">
        <f t="shared" si="79"/>
        <v>0.15573383671543181</v>
      </c>
      <c r="I334" s="75">
        <f t="shared" si="80"/>
        <v>0.13001725104366554</v>
      </c>
      <c r="J334" s="75">
        <f t="shared" si="81"/>
        <v>0.12690414694026622</v>
      </c>
    </row>
    <row r="335" spans="1:10" x14ac:dyDescent="0.35">
      <c r="A335" s="19" t="str">
        <f t="shared" si="76"/>
        <v>482017</v>
      </c>
      <c r="B335" s="19" t="str">
        <f t="shared" si="77"/>
        <v>112017</v>
      </c>
      <c r="C335" s="19" t="str">
        <f t="shared" si="82"/>
        <v>12018</v>
      </c>
      <c r="D335" s="20" t="str">
        <f t="shared" si="78"/>
        <v>11H2</v>
      </c>
      <c r="E335" s="4">
        <v>43068</v>
      </c>
      <c r="F335">
        <v>9.9</v>
      </c>
      <c r="G335" s="6">
        <v>63.11</v>
      </c>
      <c r="H335" s="7">
        <f t="shared" si="79"/>
        <v>0.15686895896054509</v>
      </c>
      <c r="I335" s="75">
        <f t="shared" si="80"/>
        <v>0.13001725104366554</v>
      </c>
      <c r="J335" s="75">
        <f t="shared" si="81"/>
        <v>0.12690414694026622</v>
      </c>
    </row>
    <row r="336" spans="1:10" x14ac:dyDescent="0.35">
      <c r="A336" s="19" t="str">
        <f t="shared" si="76"/>
        <v>482017</v>
      </c>
      <c r="B336" s="19" t="str">
        <f t="shared" si="77"/>
        <v>112017</v>
      </c>
      <c r="C336" s="19" t="str">
        <f t="shared" si="82"/>
        <v>12018</v>
      </c>
      <c r="D336" s="20" t="str">
        <f t="shared" si="78"/>
        <v>11H2</v>
      </c>
      <c r="E336" s="4">
        <v>43067</v>
      </c>
      <c r="F336">
        <v>9.85</v>
      </c>
      <c r="G336" s="6">
        <v>63.61</v>
      </c>
      <c r="H336" s="7">
        <f t="shared" si="79"/>
        <v>0.15484986637321174</v>
      </c>
      <c r="I336" s="75">
        <f t="shared" si="80"/>
        <v>0.13001725104366554</v>
      </c>
      <c r="J336" s="75">
        <f t="shared" si="81"/>
        <v>0.12690414694026622</v>
      </c>
    </row>
    <row r="337" spans="1:10" x14ac:dyDescent="0.35">
      <c r="A337" s="19" t="str">
        <f t="shared" si="76"/>
        <v>482017</v>
      </c>
      <c r="B337" s="19" t="str">
        <f t="shared" si="77"/>
        <v>112017</v>
      </c>
      <c r="C337" s="19" t="str">
        <f t="shared" si="82"/>
        <v>12018</v>
      </c>
      <c r="D337" s="20" t="str">
        <f t="shared" si="78"/>
        <v>11H2</v>
      </c>
      <c r="E337" s="4">
        <v>43066</v>
      </c>
      <c r="F337">
        <v>9.85</v>
      </c>
      <c r="G337" s="6">
        <v>63.84</v>
      </c>
      <c r="H337" s="7">
        <f t="shared" si="79"/>
        <v>0.15429197994987467</v>
      </c>
      <c r="I337" s="75">
        <f t="shared" si="80"/>
        <v>0.13001725104366554</v>
      </c>
      <c r="J337" s="75">
        <f t="shared" si="81"/>
        <v>0.12690414694026622</v>
      </c>
    </row>
    <row r="338" spans="1:10" x14ac:dyDescent="0.35">
      <c r="A338" s="19" t="str">
        <f t="shared" si="76"/>
        <v>472017</v>
      </c>
      <c r="B338" s="19" t="str">
        <f t="shared" si="77"/>
        <v>112017</v>
      </c>
      <c r="C338" s="19" t="str">
        <f t="shared" si="82"/>
        <v>12018</v>
      </c>
      <c r="D338" s="20" t="str">
        <f t="shared" si="78"/>
        <v>11H2</v>
      </c>
      <c r="E338" s="4">
        <v>43063</v>
      </c>
      <c r="F338">
        <v>9.8000000000000007</v>
      </c>
      <c r="G338" s="6">
        <v>63.86</v>
      </c>
      <c r="H338" s="7">
        <f t="shared" si="79"/>
        <v>0.15346069527090511</v>
      </c>
      <c r="I338" s="75">
        <f t="shared" si="80"/>
        <v>0.13001725104366554</v>
      </c>
      <c r="J338" s="75">
        <f t="shared" si="81"/>
        <v>0.12690414694026622</v>
      </c>
    </row>
    <row r="339" spans="1:10" x14ac:dyDescent="0.35">
      <c r="A339" s="19" t="str">
        <f t="shared" si="76"/>
        <v>472017</v>
      </c>
      <c r="B339" s="19" t="str">
        <f t="shared" si="77"/>
        <v>112017</v>
      </c>
      <c r="C339" s="19" t="str">
        <f t="shared" si="82"/>
        <v>12018</v>
      </c>
      <c r="D339" s="20" t="str">
        <f t="shared" si="78"/>
        <v>11H2</v>
      </c>
      <c r="E339" s="4">
        <v>43062</v>
      </c>
      <c r="F339">
        <v>9.75</v>
      </c>
      <c r="G339" s="6">
        <v>63.55</v>
      </c>
      <c r="H339" s="7">
        <f t="shared" si="79"/>
        <v>0.15342250196695517</v>
      </c>
      <c r="I339" s="75">
        <f t="shared" si="80"/>
        <v>0.13001725104366554</v>
      </c>
      <c r="J339" s="75">
        <f t="shared" si="81"/>
        <v>0.12690414694026622</v>
      </c>
    </row>
    <row r="340" spans="1:10" x14ac:dyDescent="0.35">
      <c r="A340" s="19" t="str">
        <f t="shared" si="76"/>
        <v>472017</v>
      </c>
      <c r="B340" s="19" t="str">
        <f t="shared" si="77"/>
        <v>112017</v>
      </c>
      <c r="C340" s="19" t="str">
        <f t="shared" si="82"/>
        <v>12018</v>
      </c>
      <c r="D340" s="20" t="str">
        <f t="shared" si="78"/>
        <v>11H2</v>
      </c>
      <c r="E340" s="4">
        <v>43061</v>
      </c>
      <c r="F340">
        <v>9.6999999999999993</v>
      </c>
      <c r="G340" s="6">
        <v>63.32</v>
      </c>
      <c r="H340" s="7">
        <f t="shared" si="79"/>
        <v>0.15319014529374603</v>
      </c>
      <c r="I340" s="75">
        <f t="shared" si="80"/>
        <v>0.13001725104366554</v>
      </c>
      <c r="J340" s="75">
        <f t="shared" si="81"/>
        <v>0.12690414694026622</v>
      </c>
    </row>
    <row r="341" spans="1:10" x14ac:dyDescent="0.35">
      <c r="A341" s="19" t="str">
        <f t="shared" si="76"/>
        <v>472017</v>
      </c>
      <c r="B341" s="19" t="str">
        <f t="shared" si="77"/>
        <v>112017</v>
      </c>
      <c r="C341" s="19" t="str">
        <f t="shared" si="82"/>
        <v>12018</v>
      </c>
      <c r="D341" s="20" t="str">
        <f t="shared" si="78"/>
        <v>11H2</v>
      </c>
      <c r="E341" s="4">
        <v>43060</v>
      </c>
      <c r="F341">
        <v>9.6999999999999993</v>
      </c>
      <c r="G341" s="6">
        <v>62.57</v>
      </c>
      <c r="H341" s="7">
        <f t="shared" si="79"/>
        <v>0.15502637046507911</v>
      </c>
      <c r="I341" s="75">
        <f t="shared" si="80"/>
        <v>0.13001725104366554</v>
      </c>
      <c r="J341" s="75">
        <f t="shared" si="81"/>
        <v>0.12690414694026622</v>
      </c>
    </row>
    <row r="342" spans="1:10" x14ac:dyDescent="0.35">
      <c r="A342" s="19" t="str">
        <f t="shared" si="76"/>
        <v>472017</v>
      </c>
      <c r="B342" s="19" t="str">
        <f t="shared" si="77"/>
        <v>112017</v>
      </c>
      <c r="C342" s="19" t="str">
        <f t="shared" si="82"/>
        <v>12018</v>
      </c>
      <c r="D342" s="20" t="str">
        <f t="shared" si="78"/>
        <v>11H2</v>
      </c>
      <c r="E342" s="4">
        <v>43059</v>
      </c>
      <c r="F342">
        <v>9.6750000000000007</v>
      </c>
      <c r="G342" s="6">
        <v>62.22</v>
      </c>
      <c r="H342" s="7">
        <f t="shared" si="79"/>
        <v>0.15549662487946</v>
      </c>
      <c r="I342" s="75">
        <f t="shared" si="80"/>
        <v>0.13001725104366554</v>
      </c>
      <c r="J342" s="75">
        <f t="shared" si="81"/>
        <v>0.12690414694026622</v>
      </c>
    </row>
    <row r="343" spans="1:10" x14ac:dyDescent="0.35">
      <c r="A343" s="19" t="str">
        <f t="shared" si="76"/>
        <v>462017</v>
      </c>
      <c r="B343" s="19" t="str">
        <f t="shared" si="77"/>
        <v>112017</v>
      </c>
      <c r="C343" s="19" t="str">
        <f t="shared" si="82"/>
        <v>12018</v>
      </c>
      <c r="D343" s="20" t="str">
        <f t="shared" si="78"/>
        <v>11H2</v>
      </c>
      <c r="E343" s="4">
        <v>43056</v>
      </c>
      <c r="F343">
        <v>9.6750000000000007</v>
      </c>
      <c r="G343" s="6">
        <v>62.72</v>
      </c>
      <c r="H343" s="7">
        <f t="shared" si="79"/>
        <v>0.15425701530612246</v>
      </c>
      <c r="I343" s="75">
        <f t="shared" si="80"/>
        <v>0.13001725104366554</v>
      </c>
      <c r="J343" s="75">
        <f t="shared" si="81"/>
        <v>0.12690414694026622</v>
      </c>
    </row>
    <row r="344" spans="1:10" x14ac:dyDescent="0.35">
      <c r="A344" s="19" t="str">
        <f t="shared" si="76"/>
        <v>462017</v>
      </c>
      <c r="B344" s="19" t="str">
        <f t="shared" si="77"/>
        <v>112017</v>
      </c>
      <c r="C344" s="19" t="str">
        <f t="shared" si="82"/>
        <v>12018</v>
      </c>
      <c r="D344" s="20" t="str">
        <f t="shared" si="78"/>
        <v>11H2</v>
      </c>
      <c r="E344" s="4">
        <v>43055</v>
      </c>
      <c r="F344">
        <v>9.6750000000000007</v>
      </c>
      <c r="G344" s="6">
        <v>61.36</v>
      </c>
      <c r="H344" s="7">
        <f t="shared" si="79"/>
        <v>0.15767601043024773</v>
      </c>
      <c r="I344" s="75">
        <f t="shared" si="80"/>
        <v>0.13001725104366554</v>
      </c>
      <c r="J344" s="75">
        <f t="shared" si="81"/>
        <v>0.12690414694026622</v>
      </c>
    </row>
    <row r="345" spans="1:10" x14ac:dyDescent="0.35">
      <c r="A345" s="19" t="str">
        <f t="shared" si="76"/>
        <v>462017</v>
      </c>
      <c r="B345" s="19" t="str">
        <f t="shared" si="77"/>
        <v>112017</v>
      </c>
      <c r="C345" s="19" t="str">
        <f t="shared" si="82"/>
        <v>122017</v>
      </c>
      <c r="D345" s="20" t="str">
        <f t="shared" si="78"/>
        <v>11H1</v>
      </c>
      <c r="E345" s="4">
        <v>43054</v>
      </c>
      <c r="F345">
        <v>9.5749999999999993</v>
      </c>
      <c r="G345" s="6">
        <v>61.87</v>
      </c>
      <c r="H345" s="7">
        <f t="shared" si="79"/>
        <v>0.15475998060449328</v>
      </c>
      <c r="I345" s="75">
        <f t="shared" si="80"/>
        <v>0.13001725104366554</v>
      </c>
      <c r="J345" s="75">
        <f t="shared" si="81"/>
        <v>0.12690414694026622</v>
      </c>
    </row>
    <row r="346" spans="1:10" x14ac:dyDescent="0.35">
      <c r="A346" s="19" t="str">
        <f t="shared" si="76"/>
        <v>462017</v>
      </c>
      <c r="B346" s="19" t="str">
        <f t="shared" si="77"/>
        <v>112017</v>
      </c>
      <c r="C346" s="19" t="str">
        <f t="shared" si="82"/>
        <v>122017</v>
      </c>
      <c r="D346" s="20" t="str">
        <f t="shared" si="78"/>
        <v>11H1</v>
      </c>
      <c r="E346" s="4">
        <v>43053</v>
      </c>
      <c r="F346">
        <v>9.6999999999999993</v>
      </c>
      <c r="G346" s="6">
        <v>62.21</v>
      </c>
      <c r="H346" s="7">
        <f t="shared" si="79"/>
        <v>0.15592348497026201</v>
      </c>
      <c r="I346" s="75">
        <f t="shared" si="80"/>
        <v>0.13001725104366554</v>
      </c>
      <c r="J346" s="75">
        <f t="shared" si="81"/>
        <v>0.12690414694026622</v>
      </c>
    </row>
    <row r="347" spans="1:10" x14ac:dyDescent="0.35">
      <c r="A347" s="19" t="str">
        <f t="shared" si="76"/>
        <v>462017</v>
      </c>
      <c r="B347" s="19" t="str">
        <f t="shared" si="77"/>
        <v>112017</v>
      </c>
      <c r="C347" s="19" t="str">
        <f t="shared" si="82"/>
        <v>122017</v>
      </c>
      <c r="D347" s="20" t="str">
        <f t="shared" si="78"/>
        <v>11H1</v>
      </c>
      <c r="E347" s="4">
        <v>43052</v>
      </c>
      <c r="F347">
        <v>9.6999999999999993</v>
      </c>
      <c r="G347" s="6">
        <v>63.16</v>
      </c>
      <c r="H347" s="7">
        <f t="shared" si="79"/>
        <v>0.15357821405953134</v>
      </c>
      <c r="I347" s="75">
        <f t="shared" si="80"/>
        <v>0.13001725104366554</v>
      </c>
      <c r="J347" s="75">
        <f t="shared" si="81"/>
        <v>0.12690414694026622</v>
      </c>
    </row>
    <row r="348" spans="1:10" x14ac:dyDescent="0.35">
      <c r="A348" s="19" t="str">
        <f t="shared" si="76"/>
        <v>452017</v>
      </c>
      <c r="B348" s="19" t="str">
        <f t="shared" si="77"/>
        <v>112017</v>
      </c>
      <c r="C348" s="19" t="str">
        <f t="shared" si="82"/>
        <v>122017</v>
      </c>
      <c r="D348" s="20" t="str">
        <f t="shared" si="78"/>
        <v>11H1</v>
      </c>
      <c r="E348" s="4">
        <v>43049</v>
      </c>
      <c r="F348">
        <v>9.65</v>
      </c>
      <c r="G348" s="6">
        <v>63.52</v>
      </c>
      <c r="H348" s="7">
        <f t="shared" si="79"/>
        <v>0.15192065491183879</v>
      </c>
      <c r="I348" s="75">
        <f t="shared" si="80"/>
        <v>0.13001725104366554</v>
      </c>
      <c r="J348" s="75">
        <f t="shared" si="81"/>
        <v>0.12690414694026622</v>
      </c>
    </row>
    <row r="349" spans="1:10" x14ac:dyDescent="0.35">
      <c r="A349" s="19" t="str">
        <f t="shared" si="76"/>
        <v>452017</v>
      </c>
      <c r="B349" s="19" t="str">
        <f t="shared" si="77"/>
        <v>112017</v>
      </c>
      <c r="C349" s="19" t="str">
        <f t="shared" si="82"/>
        <v>122017</v>
      </c>
      <c r="D349" s="20" t="str">
        <f t="shared" si="78"/>
        <v>11H1</v>
      </c>
      <c r="E349" s="4">
        <v>43048</v>
      </c>
      <c r="F349">
        <v>9.375</v>
      </c>
      <c r="G349" s="6">
        <v>63.93</v>
      </c>
      <c r="H349" s="7">
        <f t="shared" si="79"/>
        <v>0.14664476771468793</v>
      </c>
      <c r="I349" s="75">
        <f t="shared" si="80"/>
        <v>0.13001725104366554</v>
      </c>
      <c r="J349" s="75">
        <f t="shared" si="81"/>
        <v>0.12690414694026622</v>
      </c>
    </row>
    <row r="350" spans="1:10" x14ac:dyDescent="0.35">
      <c r="A350" s="19" t="str">
        <f t="shared" si="76"/>
        <v>452017</v>
      </c>
      <c r="B350" s="19" t="str">
        <f t="shared" si="77"/>
        <v>112017</v>
      </c>
      <c r="C350" s="19" t="str">
        <f t="shared" si="82"/>
        <v>122017</v>
      </c>
      <c r="D350" s="20" t="str">
        <f t="shared" si="78"/>
        <v>11H1</v>
      </c>
      <c r="E350" s="4">
        <v>43047</v>
      </c>
      <c r="F350">
        <v>9.375</v>
      </c>
      <c r="G350" s="6">
        <v>63.49</v>
      </c>
      <c r="H350" s="7">
        <f t="shared" si="79"/>
        <v>0.14766104898409199</v>
      </c>
      <c r="I350" s="75">
        <f t="shared" si="80"/>
        <v>0.13001725104366554</v>
      </c>
      <c r="J350" s="75">
        <f t="shared" si="81"/>
        <v>0.12690414694026622</v>
      </c>
    </row>
    <row r="351" spans="1:10" x14ac:dyDescent="0.35">
      <c r="A351" s="19" t="str">
        <f t="shared" si="76"/>
        <v>452017</v>
      </c>
      <c r="B351" s="19" t="str">
        <f t="shared" si="77"/>
        <v>112017</v>
      </c>
      <c r="C351" s="19" t="str">
        <f t="shared" si="82"/>
        <v>122017</v>
      </c>
      <c r="D351" s="20" t="str">
        <f t="shared" si="78"/>
        <v>11H1</v>
      </c>
      <c r="E351" s="4">
        <v>43046</v>
      </c>
      <c r="F351">
        <v>9.35</v>
      </c>
      <c r="G351" s="6">
        <v>63.69</v>
      </c>
      <c r="H351" s="7">
        <f t="shared" si="79"/>
        <v>0.14680483592400692</v>
      </c>
      <c r="I351" s="75">
        <f t="shared" si="80"/>
        <v>0.13001725104366554</v>
      </c>
      <c r="J351" s="75">
        <f t="shared" si="81"/>
        <v>0.12690414694026622</v>
      </c>
    </row>
    <row r="352" spans="1:10" x14ac:dyDescent="0.35">
      <c r="A352" s="19" t="str">
        <f t="shared" si="76"/>
        <v>452017</v>
      </c>
      <c r="B352" s="19" t="str">
        <f t="shared" si="77"/>
        <v>112017</v>
      </c>
      <c r="C352" s="19" t="str">
        <f t="shared" si="82"/>
        <v>122017</v>
      </c>
      <c r="D352" s="20" t="str">
        <f t="shared" si="78"/>
        <v>11H1</v>
      </c>
      <c r="E352" s="4">
        <v>43045</v>
      </c>
      <c r="F352">
        <v>9.35</v>
      </c>
      <c r="G352" s="6">
        <v>64.27</v>
      </c>
      <c r="H352" s="7">
        <f t="shared" si="79"/>
        <v>0.14548000622374357</v>
      </c>
      <c r="I352" s="75">
        <f t="shared" si="80"/>
        <v>0.13001725104366554</v>
      </c>
      <c r="J352" s="75">
        <f t="shared" si="81"/>
        <v>0.12690414694026622</v>
      </c>
    </row>
    <row r="353" spans="1:10" x14ac:dyDescent="0.35">
      <c r="A353" s="19" t="str">
        <f t="shared" si="76"/>
        <v>442017</v>
      </c>
      <c r="B353" s="19" t="str">
        <f t="shared" si="77"/>
        <v>112017</v>
      </c>
      <c r="C353" s="19" t="str">
        <f t="shared" si="82"/>
        <v>122017</v>
      </c>
      <c r="D353" s="20" t="str">
        <f t="shared" si="78"/>
        <v>11H1</v>
      </c>
      <c r="E353" s="4">
        <v>43042</v>
      </c>
      <c r="F353">
        <v>9.35</v>
      </c>
      <c r="G353" s="6">
        <v>62.07</v>
      </c>
      <c r="H353" s="7">
        <f t="shared" si="79"/>
        <v>0.15063637828258417</v>
      </c>
      <c r="I353" s="75">
        <f t="shared" si="80"/>
        <v>0.13001725104366554</v>
      </c>
      <c r="J353" s="75">
        <f t="shared" si="81"/>
        <v>0.12690414694026622</v>
      </c>
    </row>
    <row r="354" spans="1:10" x14ac:dyDescent="0.35">
      <c r="A354" s="19" t="str">
        <f t="shared" si="76"/>
        <v>442017</v>
      </c>
      <c r="B354" s="19" t="str">
        <f t="shared" si="77"/>
        <v>112017</v>
      </c>
      <c r="C354" s="19" t="str">
        <f t="shared" si="82"/>
        <v>122017</v>
      </c>
      <c r="D354" s="20" t="str">
        <f t="shared" si="78"/>
        <v>11H1</v>
      </c>
      <c r="E354" s="4">
        <v>43041</v>
      </c>
      <c r="F354">
        <v>9.35</v>
      </c>
      <c r="G354" s="6">
        <v>60.62</v>
      </c>
      <c r="H354" s="7">
        <f t="shared" si="79"/>
        <v>0.15423952490927087</v>
      </c>
      <c r="I354" s="75">
        <f t="shared" si="80"/>
        <v>0.13001725104366554</v>
      </c>
      <c r="J354" s="75">
        <f t="shared" si="81"/>
        <v>0.12690414694026622</v>
      </c>
    </row>
    <row r="355" spans="1:10" x14ac:dyDescent="0.35">
      <c r="A355" s="19" t="str">
        <f t="shared" si="76"/>
        <v>442017</v>
      </c>
      <c r="B355" s="19" t="str">
        <f t="shared" si="77"/>
        <v>112017</v>
      </c>
      <c r="C355" s="19" t="str">
        <f t="shared" si="82"/>
        <v>122017</v>
      </c>
      <c r="D355" s="20" t="str">
        <f t="shared" si="78"/>
        <v>11H1</v>
      </c>
      <c r="E355" s="4">
        <v>43040</v>
      </c>
      <c r="F355">
        <v>9.125</v>
      </c>
      <c r="G355" s="6">
        <v>60.49</v>
      </c>
      <c r="H355" s="7">
        <f t="shared" si="79"/>
        <v>0.15085138039345347</v>
      </c>
      <c r="I355" s="75">
        <f t="shared" si="80"/>
        <v>0.13001725104366554</v>
      </c>
      <c r="J355" s="75">
        <f t="shared" si="81"/>
        <v>0.12690414694026622</v>
      </c>
    </row>
    <row r="356" spans="1:10" x14ac:dyDescent="0.35">
      <c r="A356" s="19" t="str">
        <f t="shared" si="76"/>
        <v>442017</v>
      </c>
      <c r="B356" s="19" t="str">
        <f t="shared" si="77"/>
        <v>102017</v>
      </c>
      <c r="C356" s="19" t="str">
        <f t="shared" si="82"/>
        <v>122017</v>
      </c>
      <c r="D356" s="20" t="str">
        <f t="shared" si="78"/>
        <v>10H2</v>
      </c>
      <c r="E356" s="4">
        <v>43039</v>
      </c>
      <c r="F356">
        <v>9.125</v>
      </c>
      <c r="G356" s="6">
        <v>61.37</v>
      </c>
      <c r="H356" s="7">
        <f t="shared" si="79"/>
        <v>0.14868828417793711</v>
      </c>
      <c r="I356" s="75">
        <f t="shared" si="80"/>
        <v>0.13001725104366554</v>
      </c>
      <c r="J356" s="75">
        <f t="shared" si="81"/>
        <v>0.12690414694026622</v>
      </c>
    </row>
    <row r="357" spans="1:10" x14ac:dyDescent="0.35">
      <c r="A357" s="19" t="str">
        <f t="shared" si="76"/>
        <v>442017</v>
      </c>
      <c r="B357" s="19" t="str">
        <f t="shared" si="77"/>
        <v>102017</v>
      </c>
      <c r="C357" s="19" t="str">
        <f t="shared" si="82"/>
        <v>122017</v>
      </c>
      <c r="D357" s="20" t="str">
        <f t="shared" si="78"/>
        <v>10H2</v>
      </c>
      <c r="E357" s="4">
        <v>43038</v>
      </c>
      <c r="F357">
        <v>9.0749999999999993</v>
      </c>
      <c r="G357" s="6">
        <v>60.9</v>
      </c>
      <c r="H357" s="7">
        <f t="shared" si="79"/>
        <v>0.14901477832512314</v>
      </c>
      <c r="I357" s="75">
        <f t="shared" si="80"/>
        <v>0.13001725104366554</v>
      </c>
      <c r="J357" s="75">
        <f t="shared" si="81"/>
        <v>0.12690414694026622</v>
      </c>
    </row>
    <row r="358" spans="1:10" x14ac:dyDescent="0.35">
      <c r="A358" s="19" t="str">
        <f t="shared" si="76"/>
        <v>432017</v>
      </c>
      <c r="B358" s="19" t="str">
        <f t="shared" si="77"/>
        <v>102017</v>
      </c>
      <c r="C358" s="19" t="str">
        <f t="shared" si="82"/>
        <v>122017</v>
      </c>
      <c r="D358" s="20" t="str">
        <f t="shared" si="78"/>
        <v>10H2</v>
      </c>
      <c r="E358" s="4">
        <v>43035</v>
      </c>
      <c r="F358">
        <v>9.0749999999999993</v>
      </c>
      <c r="G358" s="6">
        <v>60.44</v>
      </c>
      <c r="H358" s="7">
        <f t="shared" si="79"/>
        <v>0.15014890800794176</v>
      </c>
      <c r="I358" s="75">
        <f t="shared" si="80"/>
        <v>0.13001725104366554</v>
      </c>
      <c r="J358" s="75">
        <f t="shared" si="81"/>
        <v>0.12690414694026622</v>
      </c>
    </row>
    <row r="359" spans="1:10" x14ac:dyDescent="0.35">
      <c r="A359" s="19" t="str">
        <f t="shared" si="76"/>
        <v>432017</v>
      </c>
      <c r="B359" s="19" t="str">
        <f t="shared" si="77"/>
        <v>102017</v>
      </c>
      <c r="C359" s="19" t="str">
        <f t="shared" si="82"/>
        <v>122017</v>
      </c>
      <c r="D359" s="20" t="str">
        <f t="shared" si="78"/>
        <v>10H2</v>
      </c>
      <c r="E359" s="4">
        <v>43034</v>
      </c>
      <c r="F359">
        <v>8.85</v>
      </c>
      <c r="G359" s="6">
        <v>59.3</v>
      </c>
      <c r="H359" s="7">
        <f t="shared" si="79"/>
        <v>0.14924114671163574</v>
      </c>
      <c r="I359" s="75">
        <f t="shared" si="80"/>
        <v>0.13001725104366554</v>
      </c>
      <c r="J359" s="75">
        <f t="shared" si="81"/>
        <v>0.12690414694026622</v>
      </c>
    </row>
    <row r="360" spans="1:10" x14ac:dyDescent="0.35">
      <c r="A360" s="19" t="str">
        <f t="shared" si="76"/>
        <v>432017</v>
      </c>
      <c r="B360" s="19" t="str">
        <f t="shared" si="77"/>
        <v>102017</v>
      </c>
      <c r="C360" s="19" t="str">
        <f t="shared" si="82"/>
        <v>122017</v>
      </c>
      <c r="D360" s="20" t="str">
        <f t="shared" si="78"/>
        <v>10H2</v>
      </c>
      <c r="E360" s="4">
        <v>43033</v>
      </c>
      <c r="F360">
        <v>8.75</v>
      </c>
      <c r="G360" s="6">
        <v>58.44</v>
      </c>
      <c r="H360" s="7">
        <f t="shared" si="79"/>
        <v>0.14972621492128679</v>
      </c>
      <c r="I360" s="75">
        <f t="shared" si="80"/>
        <v>0.13001725104366554</v>
      </c>
      <c r="J360" s="75">
        <f t="shared" si="81"/>
        <v>0.12690414694026622</v>
      </c>
    </row>
    <row r="361" spans="1:10" x14ac:dyDescent="0.35">
      <c r="A361" s="19" t="str">
        <f t="shared" si="76"/>
        <v>432017</v>
      </c>
      <c r="B361" s="19" t="str">
        <f t="shared" si="77"/>
        <v>102017</v>
      </c>
      <c r="C361" s="19" t="str">
        <f t="shared" si="82"/>
        <v>122017</v>
      </c>
      <c r="D361" s="20" t="str">
        <f t="shared" si="78"/>
        <v>10H2</v>
      </c>
      <c r="E361" s="4">
        <v>43032</v>
      </c>
      <c r="F361">
        <v>8.8000000000000007</v>
      </c>
      <c r="G361" s="6">
        <v>58.33</v>
      </c>
      <c r="H361" s="7">
        <f t="shared" si="79"/>
        <v>0.15086576375792904</v>
      </c>
      <c r="I361" s="75">
        <f t="shared" si="80"/>
        <v>0.13001725104366554</v>
      </c>
      <c r="J361" s="75">
        <f t="shared" si="81"/>
        <v>0.12690414694026622</v>
      </c>
    </row>
    <row r="362" spans="1:10" x14ac:dyDescent="0.35">
      <c r="A362" s="19" t="str">
        <f t="shared" si="76"/>
        <v>432017</v>
      </c>
      <c r="B362" s="19" t="str">
        <f t="shared" si="77"/>
        <v>102017</v>
      </c>
      <c r="C362" s="19" t="str">
        <f t="shared" si="82"/>
        <v>122017</v>
      </c>
      <c r="D362" s="20" t="str">
        <f t="shared" si="78"/>
        <v>10H2</v>
      </c>
      <c r="E362" s="4">
        <v>43031</v>
      </c>
      <c r="F362">
        <v>8.8000000000000007</v>
      </c>
      <c r="G362" s="6">
        <v>57.37</v>
      </c>
      <c r="H362" s="7">
        <f t="shared" si="79"/>
        <v>0.15339027366219279</v>
      </c>
      <c r="I362" s="75">
        <f t="shared" si="80"/>
        <v>0.13001725104366554</v>
      </c>
      <c r="J362" s="75">
        <f t="shared" si="81"/>
        <v>0.12690414694026622</v>
      </c>
    </row>
    <row r="363" spans="1:10" x14ac:dyDescent="0.35">
      <c r="A363" s="19" t="str">
        <f t="shared" si="76"/>
        <v>422017</v>
      </c>
      <c r="B363" s="19" t="str">
        <f t="shared" si="77"/>
        <v>102017</v>
      </c>
      <c r="C363" s="19" t="str">
        <f t="shared" si="82"/>
        <v>122017</v>
      </c>
      <c r="D363" s="20" t="str">
        <f t="shared" si="78"/>
        <v>10H2</v>
      </c>
      <c r="E363" s="4">
        <v>43028</v>
      </c>
      <c r="F363">
        <v>8.85</v>
      </c>
      <c r="G363" s="6">
        <v>57.75</v>
      </c>
      <c r="H363" s="7">
        <f t="shared" si="79"/>
        <v>0.15324675324675324</v>
      </c>
      <c r="I363" s="75">
        <f t="shared" si="80"/>
        <v>0.13001725104366554</v>
      </c>
      <c r="J363" s="75">
        <f t="shared" si="81"/>
        <v>0.12690414694026622</v>
      </c>
    </row>
    <row r="364" spans="1:10" x14ac:dyDescent="0.35">
      <c r="A364" s="19" t="str">
        <f t="shared" si="76"/>
        <v>422017</v>
      </c>
      <c r="B364" s="19" t="str">
        <f t="shared" si="77"/>
        <v>102017</v>
      </c>
      <c r="C364" s="19" t="str">
        <f t="shared" si="82"/>
        <v>122017</v>
      </c>
      <c r="D364" s="20" t="str">
        <f t="shared" si="78"/>
        <v>10H2</v>
      </c>
      <c r="E364" s="4">
        <v>43027</v>
      </c>
      <c r="F364">
        <v>8.9</v>
      </c>
      <c r="G364" s="6">
        <v>57.23</v>
      </c>
      <c r="H364" s="7">
        <f t="shared" si="79"/>
        <v>0.1555128429145553</v>
      </c>
      <c r="I364" s="75">
        <f t="shared" si="80"/>
        <v>0.13001725104366554</v>
      </c>
      <c r="J364" s="75">
        <f t="shared" si="81"/>
        <v>0.12690414694026622</v>
      </c>
    </row>
    <row r="365" spans="1:10" x14ac:dyDescent="0.35">
      <c r="A365" s="19" t="str">
        <f t="shared" si="76"/>
        <v>422017</v>
      </c>
      <c r="B365" s="19" t="str">
        <f t="shared" si="77"/>
        <v>102017</v>
      </c>
      <c r="C365" s="19" t="str">
        <f t="shared" si="82"/>
        <v>122017</v>
      </c>
      <c r="D365" s="20" t="str">
        <f t="shared" si="78"/>
        <v>10H2</v>
      </c>
      <c r="E365" s="4">
        <v>43025</v>
      </c>
      <c r="F365">
        <v>8.9499999999999993</v>
      </c>
      <c r="G365" s="6">
        <v>57.88</v>
      </c>
      <c r="H365" s="7">
        <f t="shared" si="79"/>
        <v>0.15463026952315131</v>
      </c>
      <c r="I365" s="75">
        <f t="shared" si="80"/>
        <v>0.13001725104366554</v>
      </c>
      <c r="J365" s="75">
        <f t="shared" si="81"/>
        <v>0.12690414694026622</v>
      </c>
    </row>
    <row r="366" spans="1:10" x14ac:dyDescent="0.35">
      <c r="A366" s="19" t="str">
        <f t="shared" si="76"/>
        <v>422017</v>
      </c>
      <c r="B366" s="19" t="str">
        <f t="shared" si="77"/>
        <v>102017</v>
      </c>
      <c r="C366" s="19" t="str">
        <f t="shared" si="82"/>
        <v>122017</v>
      </c>
      <c r="D366" s="20" t="str">
        <f t="shared" si="78"/>
        <v>10H2</v>
      </c>
      <c r="E366" s="4">
        <v>43024</v>
      </c>
      <c r="F366">
        <v>8.9499999999999993</v>
      </c>
      <c r="G366" s="6">
        <v>57.82</v>
      </c>
      <c r="H366" s="7">
        <f t="shared" si="79"/>
        <v>0.15479072985126252</v>
      </c>
      <c r="I366" s="75">
        <f t="shared" si="80"/>
        <v>0.13001725104366554</v>
      </c>
      <c r="J366" s="75">
        <f t="shared" si="81"/>
        <v>0.12690414694026622</v>
      </c>
    </row>
    <row r="367" spans="1:10" x14ac:dyDescent="0.35">
      <c r="A367" s="19" t="str">
        <f t="shared" si="76"/>
        <v>412017</v>
      </c>
      <c r="B367" s="19" t="str">
        <f t="shared" si="77"/>
        <v>102017</v>
      </c>
      <c r="C367" s="19" t="str">
        <f t="shared" si="82"/>
        <v>112017</v>
      </c>
      <c r="D367" s="20" t="str">
        <f t="shared" si="78"/>
        <v>10H1</v>
      </c>
      <c r="E367" s="4">
        <v>43021</v>
      </c>
      <c r="F367">
        <v>8.6999999999999993</v>
      </c>
      <c r="G367" s="6">
        <v>57.17</v>
      </c>
      <c r="H367" s="7">
        <f t="shared" si="79"/>
        <v>0.15217771558509707</v>
      </c>
      <c r="I367" s="75">
        <f t="shared" si="80"/>
        <v>0.13001725104366554</v>
      </c>
      <c r="J367" s="75">
        <f t="shared" si="81"/>
        <v>0.12690414694026622</v>
      </c>
    </row>
    <row r="368" spans="1:10" x14ac:dyDescent="0.35">
      <c r="A368" s="19" t="str">
        <f t="shared" si="76"/>
        <v>412017</v>
      </c>
      <c r="B368" s="19" t="str">
        <f t="shared" si="77"/>
        <v>102017</v>
      </c>
      <c r="C368" s="19" t="str">
        <f t="shared" si="82"/>
        <v>112017</v>
      </c>
      <c r="D368" s="20" t="str">
        <f t="shared" si="78"/>
        <v>10H1</v>
      </c>
      <c r="E368" s="4">
        <v>43020</v>
      </c>
      <c r="F368">
        <v>8.6999999999999993</v>
      </c>
      <c r="G368" s="6">
        <v>56.25</v>
      </c>
      <c r="H368" s="7">
        <f t="shared" si="79"/>
        <v>0.15466666666666665</v>
      </c>
      <c r="I368" s="75">
        <f t="shared" si="80"/>
        <v>0.13001725104366554</v>
      </c>
      <c r="J368" s="75">
        <f t="shared" si="81"/>
        <v>0.12690414694026622</v>
      </c>
    </row>
    <row r="369" spans="1:10" x14ac:dyDescent="0.35">
      <c r="A369" s="19" t="str">
        <f t="shared" si="76"/>
        <v>412017</v>
      </c>
      <c r="B369" s="19" t="str">
        <f t="shared" si="77"/>
        <v>102017</v>
      </c>
      <c r="C369" s="19" t="str">
        <f t="shared" si="82"/>
        <v>112017</v>
      </c>
      <c r="D369" s="20" t="str">
        <f t="shared" si="78"/>
        <v>10H1</v>
      </c>
      <c r="E369" s="4">
        <v>43019</v>
      </c>
      <c r="F369">
        <v>8.6999999999999993</v>
      </c>
      <c r="G369" s="6">
        <v>56.94</v>
      </c>
      <c r="H369" s="7">
        <f t="shared" si="79"/>
        <v>0.15279241306638566</v>
      </c>
      <c r="I369" s="75">
        <f t="shared" si="80"/>
        <v>0.13001725104366554</v>
      </c>
      <c r="J369" s="75">
        <f t="shared" si="81"/>
        <v>0.12690414694026622</v>
      </c>
    </row>
    <row r="370" spans="1:10" x14ac:dyDescent="0.35">
      <c r="A370" s="19" t="str">
        <f t="shared" si="76"/>
        <v>412017</v>
      </c>
      <c r="B370" s="19" t="str">
        <f t="shared" si="77"/>
        <v>102017</v>
      </c>
      <c r="C370" s="19" t="str">
        <f t="shared" si="82"/>
        <v>112017</v>
      </c>
      <c r="D370" s="20" t="str">
        <f t="shared" si="78"/>
        <v>10H1</v>
      </c>
      <c r="E370" s="4">
        <v>43018</v>
      </c>
      <c r="F370">
        <v>8.6999999999999993</v>
      </c>
      <c r="G370" s="6">
        <v>56.61</v>
      </c>
      <c r="H370" s="7">
        <f t="shared" si="79"/>
        <v>0.15368309485956544</v>
      </c>
      <c r="I370" s="75">
        <f t="shared" si="80"/>
        <v>0.13001725104366554</v>
      </c>
      <c r="J370" s="75">
        <f t="shared" si="81"/>
        <v>0.12690414694026622</v>
      </c>
    </row>
    <row r="371" spans="1:10" x14ac:dyDescent="0.35">
      <c r="A371" s="19" t="str">
        <f t="shared" si="76"/>
        <v>412017</v>
      </c>
      <c r="B371" s="19" t="str">
        <f t="shared" si="77"/>
        <v>102017</v>
      </c>
      <c r="C371" s="19" t="str">
        <f t="shared" si="82"/>
        <v>112017</v>
      </c>
      <c r="D371" s="20" t="str">
        <f t="shared" si="78"/>
        <v>10H1</v>
      </c>
      <c r="E371" s="4">
        <v>43017</v>
      </c>
      <c r="F371">
        <v>8.6999999999999993</v>
      </c>
      <c r="G371" s="6">
        <v>55.79</v>
      </c>
      <c r="H371" s="7">
        <f t="shared" si="79"/>
        <v>0.15594192507617852</v>
      </c>
      <c r="I371" s="75">
        <f t="shared" si="80"/>
        <v>0.13001725104366554</v>
      </c>
      <c r="J371" s="75">
        <f t="shared" si="81"/>
        <v>0.12690414694026622</v>
      </c>
    </row>
    <row r="372" spans="1:10" x14ac:dyDescent="0.35">
      <c r="A372" s="19" t="str">
        <f t="shared" si="76"/>
        <v>402017</v>
      </c>
      <c r="B372" s="19" t="str">
        <f t="shared" si="77"/>
        <v>102017</v>
      </c>
      <c r="C372" s="19" t="str">
        <f t="shared" si="82"/>
        <v>112017</v>
      </c>
      <c r="D372" s="20" t="str">
        <f t="shared" si="78"/>
        <v>10H1</v>
      </c>
      <c r="E372" s="4">
        <v>43014</v>
      </c>
      <c r="F372">
        <v>8.6</v>
      </c>
      <c r="G372" s="6">
        <v>55.62</v>
      </c>
      <c r="H372" s="7">
        <f t="shared" si="79"/>
        <v>0.15462064005753326</v>
      </c>
      <c r="I372" s="75">
        <f t="shared" si="80"/>
        <v>0.13001725104366554</v>
      </c>
      <c r="J372" s="75">
        <f t="shared" si="81"/>
        <v>0.12690414694026622</v>
      </c>
    </row>
    <row r="373" spans="1:10" x14ac:dyDescent="0.35">
      <c r="A373" s="19" t="str">
        <f t="shared" si="76"/>
        <v>402017</v>
      </c>
      <c r="B373" s="19" t="str">
        <f t="shared" si="77"/>
        <v>102017</v>
      </c>
      <c r="C373" s="19" t="str">
        <f t="shared" si="82"/>
        <v>112017</v>
      </c>
      <c r="D373" s="20" t="str">
        <f t="shared" si="78"/>
        <v>10H1</v>
      </c>
      <c r="E373" s="4">
        <v>43013</v>
      </c>
      <c r="F373">
        <v>8.5500000000000007</v>
      </c>
      <c r="G373" s="6">
        <v>57</v>
      </c>
      <c r="H373" s="7">
        <f t="shared" si="79"/>
        <v>0.15000000000000002</v>
      </c>
      <c r="I373" s="75">
        <f t="shared" si="80"/>
        <v>0.13001725104366554</v>
      </c>
      <c r="J373" s="75">
        <f t="shared" si="81"/>
        <v>0.12690414694026622</v>
      </c>
    </row>
    <row r="374" spans="1:10" x14ac:dyDescent="0.35">
      <c r="A374" s="19" t="str">
        <f t="shared" si="76"/>
        <v>402017</v>
      </c>
      <c r="B374" s="19" t="str">
        <f t="shared" si="77"/>
        <v>102017</v>
      </c>
      <c r="C374" s="19" t="str">
        <f t="shared" si="82"/>
        <v>112017</v>
      </c>
      <c r="D374" s="20" t="str">
        <f t="shared" si="78"/>
        <v>10H1</v>
      </c>
      <c r="E374" s="4">
        <v>43012</v>
      </c>
      <c r="F374">
        <v>8.5</v>
      </c>
      <c r="G374" s="6">
        <v>55.8</v>
      </c>
      <c r="H374" s="7">
        <f t="shared" si="79"/>
        <v>0.15232974910394265</v>
      </c>
      <c r="I374" s="75">
        <f t="shared" si="80"/>
        <v>0.13001725104366554</v>
      </c>
      <c r="J374" s="75">
        <f t="shared" si="81"/>
        <v>0.12690414694026622</v>
      </c>
    </row>
    <row r="375" spans="1:10" x14ac:dyDescent="0.35">
      <c r="A375" s="19" t="str">
        <f t="shared" si="76"/>
        <v>402017</v>
      </c>
      <c r="B375" s="19" t="str">
        <f t="shared" si="77"/>
        <v>102017</v>
      </c>
      <c r="C375" s="19" t="str">
        <f t="shared" si="82"/>
        <v>112017</v>
      </c>
      <c r="D375" s="20" t="str">
        <f t="shared" si="78"/>
        <v>10H1</v>
      </c>
      <c r="E375" s="4">
        <v>43011</v>
      </c>
      <c r="F375">
        <v>8.5</v>
      </c>
      <c r="G375" s="6">
        <v>56</v>
      </c>
      <c r="H375" s="7">
        <f t="shared" si="79"/>
        <v>0.15178571428571427</v>
      </c>
      <c r="I375" s="75">
        <f t="shared" si="80"/>
        <v>0.13001725104366554</v>
      </c>
      <c r="J375" s="75">
        <f t="shared" si="81"/>
        <v>0.12690414694026622</v>
      </c>
    </row>
    <row r="376" spans="1:10" x14ac:dyDescent="0.35">
      <c r="A376" s="19" t="str">
        <f t="shared" si="76"/>
        <v>402017</v>
      </c>
      <c r="B376" s="19" t="str">
        <f t="shared" si="77"/>
        <v>102017</v>
      </c>
      <c r="C376" s="19" t="str">
        <f t="shared" si="82"/>
        <v>112017</v>
      </c>
      <c r="D376" s="20" t="str">
        <f t="shared" si="78"/>
        <v>10H1</v>
      </c>
      <c r="E376" s="4">
        <v>43010</v>
      </c>
      <c r="F376">
        <v>8.5</v>
      </c>
      <c r="G376" s="6">
        <v>56.12</v>
      </c>
      <c r="H376" s="7">
        <f t="shared" si="79"/>
        <v>0.15146115466856735</v>
      </c>
      <c r="I376" s="75">
        <f t="shared" si="80"/>
        <v>0.13001725104366554</v>
      </c>
      <c r="J376" s="75">
        <f t="shared" si="81"/>
        <v>0.12690414694026622</v>
      </c>
    </row>
    <row r="377" spans="1:10" x14ac:dyDescent="0.35">
      <c r="A377" s="19" t="str">
        <f t="shared" si="76"/>
        <v>392017</v>
      </c>
      <c r="B377" s="19" t="str">
        <f t="shared" si="77"/>
        <v>92017</v>
      </c>
      <c r="C377" s="19" t="str">
        <f t="shared" si="82"/>
        <v>112017</v>
      </c>
      <c r="D377" s="20" t="str">
        <f t="shared" si="78"/>
        <v>9H2</v>
      </c>
      <c r="E377" s="4">
        <v>43007</v>
      </c>
      <c r="F377">
        <v>8.4</v>
      </c>
      <c r="G377" s="6">
        <v>57.54</v>
      </c>
      <c r="H377" s="7">
        <f t="shared" si="79"/>
        <v>0.14598540145985403</v>
      </c>
      <c r="I377" s="75">
        <f t="shared" si="80"/>
        <v>0.13001725104366554</v>
      </c>
      <c r="J377" s="75">
        <f t="shared" si="81"/>
        <v>0.12690414694026622</v>
      </c>
    </row>
    <row r="378" spans="1:10" x14ac:dyDescent="0.35">
      <c r="A378" s="19" t="str">
        <f t="shared" si="76"/>
        <v>392017</v>
      </c>
      <c r="B378" s="19" t="str">
        <f t="shared" si="77"/>
        <v>92017</v>
      </c>
      <c r="C378" s="19" t="str">
        <f t="shared" si="82"/>
        <v>112017</v>
      </c>
      <c r="D378" s="20" t="str">
        <f t="shared" si="78"/>
        <v>9H2</v>
      </c>
      <c r="E378" s="4">
        <v>43006</v>
      </c>
      <c r="F378">
        <v>8.1999999999999993</v>
      </c>
      <c r="G378" s="6">
        <v>57.41</v>
      </c>
      <c r="H378" s="7">
        <f t="shared" si="79"/>
        <v>0.14283225918829473</v>
      </c>
      <c r="I378" s="75">
        <f t="shared" si="80"/>
        <v>0.13001725104366554</v>
      </c>
      <c r="J378" s="75">
        <f t="shared" si="81"/>
        <v>0.12690414694026622</v>
      </c>
    </row>
    <row r="379" spans="1:10" x14ac:dyDescent="0.35">
      <c r="A379" s="19" t="str">
        <f t="shared" si="76"/>
        <v>392017</v>
      </c>
      <c r="B379" s="19" t="str">
        <f t="shared" si="77"/>
        <v>92017</v>
      </c>
      <c r="C379" s="19" t="str">
        <f t="shared" si="82"/>
        <v>112017</v>
      </c>
      <c r="D379" s="20" t="str">
        <f t="shared" si="78"/>
        <v>9H2</v>
      </c>
      <c r="E379" s="4">
        <v>43005</v>
      </c>
      <c r="F379">
        <v>8.15</v>
      </c>
      <c r="G379" s="6">
        <v>57.9</v>
      </c>
      <c r="H379" s="7">
        <f t="shared" si="79"/>
        <v>0.14075993091537134</v>
      </c>
      <c r="I379" s="75">
        <f t="shared" si="80"/>
        <v>0.13001725104366554</v>
      </c>
      <c r="J379" s="75">
        <f t="shared" si="81"/>
        <v>0.12690414694026622</v>
      </c>
    </row>
    <row r="380" spans="1:10" x14ac:dyDescent="0.35">
      <c r="A380" s="19" t="str">
        <f t="shared" si="76"/>
        <v>392017</v>
      </c>
      <c r="B380" s="19" t="str">
        <f t="shared" si="77"/>
        <v>92017</v>
      </c>
      <c r="C380" s="19" t="str">
        <f t="shared" si="82"/>
        <v>112017</v>
      </c>
      <c r="D380" s="20" t="str">
        <f t="shared" si="78"/>
        <v>9H2</v>
      </c>
      <c r="E380" s="4">
        <v>43004</v>
      </c>
      <c r="F380">
        <v>8.15</v>
      </c>
      <c r="G380" s="6">
        <v>58.44</v>
      </c>
      <c r="H380" s="7">
        <f t="shared" si="79"/>
        <v>0.13945927446954143</v>
      </c>
      <c r="I380" s="75">
        <f t="shared" si="80"/>
        <v>0.13001725104366554</v>
      </c>
      <c r="J380" s="75">
        <f t="shared" si="81"/>
        <v>0.12690414694026622</v>
      </c>
    </row>
    <row r="381" spans="1:10" x14ac:dyDescent="0.35">
      <c r="A381" s="19" t="str">
        <f t="shared" si="76"/>
        <v>392017</v>
      </c>
      <c r="B381" s="19" t="str">
        <f t="shared" si="77"/>
        <v>92017</v>
      </c>
      <c r="C381" s="19" t="str">
        <f t="shared" si="82"/>
        <v>112017</v>
      </c>
      <c r="D381" s="20" t="str">
        <f t="shared" si="78"/>
        <v>9H2</v>
      </c>
      <c r="E381" s="4">
        <v>43003</v>
      </c>
      <c r="F381">
        <v>7.85</v>
      </c>
      <c r="G381" s="6">
        <v>59.02</v>
      </c>
      <c r="H381" s="7">
        <f t="shared" si="79"/>
        <v>0.1330057607590647</v>
      </c>
      <c r="I381" s="75">
        <f t="shared" si="80"/>
        <v>0.13001725104366554</v>
      </c>
      <c r="J381" s="75">
        <f t="shared" si="81"/>
        <v>0.12690414694026622</v>
      </c>
    </row>
    <row r="382" spans="1:10" x14ac:dyDescent="0.35">
      <c r="A382" s="19" t="str">
        <f t="shared" si="76"/>
        <v>382017</v>
      </c>
      <c r="B382" s="19" t="str">
        <f t="shared" si="77"/>
        <v>92017</v>
      </c>
      <c r="C382" s="19" t="str">
        <f t="shared" si="82"/>
        <v>112017</v>
      </c>
      <c r="D382" s="20" t="str">
        <f t="shared" si="78"/>
        <v>9H2</v>
      </c>
      <c r="E382" s="4">
        <v>43000</v>
      </c>
      <c r="F382">
        <v>7.8</v>
      </c>
      <c r="G382" s="6">
        <v>56.86</v>
      </c>
      <c r="H382" s="7">
        <f t="shared" si="79"/>
        <v>0.13717903622933519</v>
      </c>
      <c r="I382" s="75">
        <f t="shared" si="80"/>
        <v>0.13001725104366554</v>
      </c>
      <c r="J382" s="75">
        <f t="shared" si="81"/>
        <v>0.12690414694026622</v>
      </c>
    </row>
    <row r="383" spans="1:10" x14ac:dyDescent="0.35">
      <c r="A383" s="19" t="str">
        <f t="shared" si="76"/>
        <v>382017</v>
      </c>
      <c r="B383" s="19" t="str">
        <f t="shared" si="77"/>
        <v>92017</v>
      </c>
      <c r="C383" s="19" t="str">
        <f t="shared" si="82"/>
        <v>112017</v>
      </c>
      <c r="D383" s="20" t="str">
        <f t="shared" si="78"/>
        <v>9H2</v>
      </c>
      <c r="E383" s="4">
        <v>42999</v>
      </c>
      <c r="F383">
        <v>7.7</v>
      </c>
      <c r="G383" s="6">
        <v>56.43</v>
      </c>
      <c r="H383" s="7">
        <f t="shared" si="79"/>
        <v>0.1364522417153996</v>
      </c>
      <c r="I383" s="75">
        <f t="shared" si="80"/>
        <v>0.13001725104366554</v>
      </c>
      <c r="J383" s="75">
        <f t="shared" si="81"/>
        <v>0.12690414694026622</v>
      </c>
    </row>
    <row r="384" spans="1:10" x14ac:dyDescent="0.35">
      <c r="A384" s="19" t="str">
        <f t="shared" si="76"/>
        <v>382017</v>
      </c>
      <c r="B384" s="19" t="str">
        <f t="shared" si="77"/>
        <v>92017</v>
      </c>
      <c r="C384" s="19" t="str">
        <f t="shared" si="82"/>
        <v>112017</v>
      </c>
      <c r="D384" s="20" t="str">
        <f t="shared" si="78"/>
        <v>9H2</v>
      </c>
      <c r="E384" s="4">
        <v>42998</v>
      </c>
      <c r="F384">
        <v>7.7</v>
      </c>
      <c r="G384" s="6">
        <v>56.29</v>
      </c>
      <c r="H384" s="7">
        <f t="shared" si="79"/>
        <v>0.13679161485166105</v>
      </c>
      <c r="I384" s="75">
        <f t="shared" si="80"/>
        <v>0.13001725104366554</v>
      </c>
      <c r="J384" s="75">
        <f t="shared" si="81"/>
        <v>0.12690414694026622</v>
      </c>
    </row>
    <row r="385" spans="1:10" x14ac:dyDescent="0.35">
      <c r="A385" s="19" t="str">
        <f t="shared" si="76"/>
        <v>382017</v>
      </c>
      <c r="B385" s="19" t="str">
        <f t="shared" si="77"/>
        <v>92017</v>
      </c>
      <c r="C385" s="19" t="str">
        <f t="shared" si="82"/>
        <v>112017</v>
      </c>
      <c r="D385" s="20" t="str">
        <f t="shared" si="78"/>
        <v>9H2</v>
      </c>
      <c r="E385" s="4">
        <v>42997</v>
      </c>
      <c r="F385">
        <v>7.65</v>
      </c>
      <c r="G385" s="6">
        <v>55.14</v>
      </c>
      <c r="H385" s="7">
        <f t="shared" si="79"/>
        <v>0.13873775843307945</v>
      </c>
      <c r="I385" s="75">
        <f t="shared" si="80"/>
        <v>0.13001725104366554</v>
      </c>
      <c r="J385" s="75">
        <f t="shared" si="81"/>
        <v>0.12690414694026622</v>
      </c>
    </row>
    <row r="386" spans="1:10" x14ac:dyDescent="0.35">
      <c r="A386" s="19" t="str">
        <f t="shared" si="76"/>
        <v>382017</v>
      </c>
      <c r="B386" s="19" t="str">
        <f t="shared" si="77"/>
        <v>92017</v>
      </c>
      <c r="C386" s="19" t="str">
        <f t="shared" si="82"/>
        <v>112017</v>
      </c>
      <c r="D386" s="20" t="str">
        <f t="shared" si="78"/>
        <v>9H2</v>
      </c>
      <c r="E386" s="4">
        <v>42996</v>
      </c>
      <c r="F386">
        <v>7.65</v>
      </c>
      <c r="G386" s="6">
        <v>55.48</v>
      </c>
      <c r="H386" s="7">
        <f t="shared" si="79"/>
        <v>0.13788752703677001</v>
      </c>
      <c r="I386" s="75">
        <f t="shared" si="80"/>
        <v>0.13001725104366554</v>
      </c>
      <c r="J386" s="75">
        <f t="shared" si="81"/>
        <v>0.12690414694026622</v>
      </c>
    </row>
    <row r="387" spans="1:10" x14ac:dyDescent="0.35">
      <c r="A387" s="19" t="str">
        <f t="shared" si="76"/>
        <v>372017</v>
      </c>
      <c r="B387" s="19" t="str">
        <f t="shared" si="77"/>
        <v>92017</v>
      </c>
      <c r="C387" s="19" t="str">
        <f t="shared" si="82"/>
        <v>102017</v>
      </c>
      <c r="D387" s="20" t="str">
        <f t="shared" si="78"/>
        <v>9H1</v>
      </c>
      <c r="E387" s="4">
        <v>42993</v>
      </c>
      <c r="F387">
        <v>7.05</v>
      </c>
      <c r="G387" s="6">
        <v>55.62</v>
      </c>
      <c r="H387" s="7">
        <f t="shared" si="79"/>
        <v>0.12675296655879181</v>
      </c>
      <c r="I387" s="75">
        <f t="shared" si="80"/>
        <v>0.13001725104366554</v>
      </c>
      <c r="J387" s="75">
        <f t="shared" si="81"/>
        <v>0.12690414694026622</v>
      </c>
    </row>
    <row r="388" spans="1:10" x14ac:dyDescent="0.35">
      <c r="A388" s="19" t="str">
        <f t="shared" si="76"/>
        <v>372017</v>
      </c>
      <c r="B388" s="19" t="str">
        <f t="shared" si="77"/>
        <v>92017</v>
      </c>
      <c r="C388" s="19" t="str">
        <f t="shared" si="82"/>
        <v>102017</v>
      </c>
      <c r="D388" s="20" t="str">
        <f t="shared" si="78"/>
        <v>9H1</v>
      </c>
      <c r="E388" s="4">
        <v>42992</v>
      </c>
      <c r="F388">
        <v>6.85</v>
      </c>
      <c r="G388" s="6">
        <v>55.47</v>
      </c>
      <c r="H388" s="7">
        <f t="shared" si="79"/>
        <v>0.12349017486929871</v>
      </c>
      <c r="I388" s="75">
        <f t="shared" si="80"/>
        <v>0.13001725104366554</v>
      </c>
      <c r="J388" s="75">
        <f t="shared" si="81"/>
        <v>0.12690414694026622</v>
      </c>
    </row>
    <row r="389" spans="1:10" x14ac:dyDescent="0.35">
      <c r="A389" s="19" t="str">
        <f t="shared" si="76"/>
        <v>372017</v>
      </c>
      <c r="B389" s="19" t="str">
        <f t="shared" si="77"/>
        <v>92017</v>
      </c>
      <c r="C389" s="19" t="str">
        <f t="shared" si="82"/>
        <v>102017</v>
      </c>
      <c r="D389" s="20" t="str">
        <f t="shared" si="78"/>
        <v>9H1</v>
      </c>
      <c r="E389" s="4">
        <v>42991</v>
      </c>
      <c r="F389">
        <v>6.75</v>
      </c>
      <c r="G389" s="6">
        <v>55.16</v>
      </c>
      <c r="H389" s="7">
        <f t="shared" si="79"/>
        <v>0.12237128353879624</v>
      </c>
      <c r="I389" s="75">
        <f t="shared" si="80"/>
        <v>0.13001725104366554</v>
      </c>
      <c r="J389" s="75">
        <f t="shared" si="81"/>
        <v>0.12690414694026622</v>
      </c>
    </row>
    <row r="390" spans="1:10" x14ac:dyDescent="0.35">
      <c r="A390" s="19" t="str">
        <f t="shared" si="76"/>
        <v>372017</v>
      </c>
      <c r="B390" s="19" t="str">
        <f t="shared" si="77"/>
        <v>92017</v>
      </c>
      <c r="C390" s="19" t="str">
        <f t="shared" si="82"/>
        <v>102017</v>
      </c>
      <c r="D390" s="20" t="str">
        <f t="shared" si="78"/>
        <v>9H1</v>
      </c>
      <c r="E390" s="4">
        <v>42990</v>
      </c>
      <c r="F390">
        <v>6.55</v>
      </c>
      <c r="G390" s="6">
        <v>54.27</v>
      </c>
      <c r="H390" s="7">
        <f t="shared" si="79"/>
        <v>0.1206928321356182</v>
      </c>
      <c r="I390" s="75">
        <f t="shared" si="80"/>
        <v>0.13001725104366554</v>
      </c>
      <c r="J390" s="75">
        <f t="shared" si="81"/>
        <v>0.12690414694026622</v>
      </c>
    </row>
    <row r="391" spans="1:10" x14ac:dyDescent="0.35">
      <c r="A391" s="19" t="str">
        <f t="shared" si="76"/>
        <v>372017</v>
      </c>
      <c r="B391" s="19" t="str">
        <f t="shared" si="77"/>
        <v>92017</v>
      </c>
      <c r="C391" s="19" t="str">
        <f t="shared" si="82"/>
        <v>102017</v>
      </c>
      <c r="D391" s="20" t="str">
        <f t="shared" si="78"/>
        <v>9H1</v>
      </c>
      <c r="E391" s="4">
        <v>42989</v>
      </c>
      <c r="F391">
        <v>6.55</v>
      </c>
      <c r="G391" s="6">
        <v>53.84</v>
      </c>
      <c r="H391" s="7">
        <f t="shared" si="79"/>
        <v>0.12165676077265972</v>
      </c>
      <c r="I391" s="75">
        <f t="shared" si="80"/>
        <v>0.13001725104366554</v>
      </c>
      <c r="J391" s="75">
        <f t="shared" si="81"/>
        <v>0.12690414694026622</v>
      </c>
    </row>
    <row r="392" spans="1:10" x14ac:dyDescent="0.35">
      <c r="A392" s="19" t="str">
        <f t="shared" si="76"/>
        <v>362017</v>
      </c>
      <c r="B392" s="19" t="str">
        <f t="shared" si="77"/>
        <v>92017</v>
      </c>
      <c r="C392" s="19" t="str">
        <f t="shared" si="82"/>
        <v>102017</v>
      </c>
      <c r="D392" s="20" t="str">
        <f t="shared" si="78"/>
        <v>9H1</v>
      </c>
      <c r="E392" s="4">
        <v>42986</v>
      </c>
      <c r="F392">
        <v>6.4249999999999998</v>
      </c>
      <c r="G392" s="6">
        <v>53.78</v>
      </c>
      <c r="H392" s="7">
        <f t="shared" si="79"/>
        <v>0.11946820379323168</v>
      </c>
      <c r="I392" s="75">
        <f t="shared" si="80"/>
        <v>0.13001725104366554</v>
      </c>
      <c r="J392" s="75">
        <f t="shared" si="81"/>
        <v>0.12690414694026622</v>
      </c>
    </row>
    <row r="393" spans="1:10" x14ac:dyDescent="0.35">
      <c r="A393" s="19" t="str">
        <f t="shared" si="76"/>
        <v>362017</v>
      </c>
      <c r="B393" s="19" t="str">
        <f t="shared" si="77"/>
        <v>92017</v>
      </c>
      <c r="C393" s="19" t="str">
        <f t="shared" si="82"/>
        <v>102017</v>
      </c>
      <c r="D393" s="20" t="str">
        <f t="shared" si="78"/>
        <v>9H1</v>
      </c>
      <c r="E393" s="4">
        <v>42985</v>
      </c>
      <c r="F393">
        <v>6.2750000000000004</v>
      </c>
      <c r="G393" s="6">
        <v>54.49</v>
      </c>
      <c r="H393" s="7">
        <f t="shared" si="79"/>
        <v>0.11515874472380254</v>
      </c>
      <c r="I393" s="75">
        <f t="shared" si="80"/>
        <v>0.13001725104366554</v>
      </c>
      <c r="J393" s="75">
        <f t="shared" si="81"/>
        <v>0.12690414694026622</v>
      </c>
    </row>
    <row r="394" spans="1:10" x14ac:dyDescent="0.35">
      <c r="A394" s="19" t="str">
        <f t="shared" ref="A394:A457" si="83">_xlfn.ISOWEEKNUM(E394)&amp;YEAR(E394)</f>
        <v>362017</v>
      </c>
      <c r="B394" s="19" t="str">
        <f t="shared" ref="B394:B457" si="84">MONTH(E394)&amp;YEAR(E394)</f>
        <v>92017</v>
      </c>
      <c r="C394" s="19" t="str">
        <f t="shared" si="82"/>
        <v>102017</v>
      </c>
      <c r="D394" s="20" t="str">
        <f t="shared" ref="D394:D457" si="85">IF(DAY(E394)&gt;15,(MONTH(E394))&amp;"H2",(MONTH(E394))&amp;"H1")</f>
        <v>9H1</v>
      </c>
      <c r="E394" s="4">
        <v>42984</v>
      </c>
      <c r="F394">
        <v>6.25</v>
      </c>
      <c r="G394" s="6">
        <v>54.2</v>
      </c>
      <c r="H394" s="7">
        <f t="shared" ref="H394:H457" si="86">+F394/G394</f>
        <v>0.11531365313653136</v>
      </c>
      <c r="I394" s="75">
        <f t="shared" ref="I394:I457" si="87">_xlfn.IFS(AND(E394&lt;=$Q$122,E394&gt;=$P$122),$S$122,AND(E394&lt;=$Q$121,E394&gt;=$P$121),$S$121,AND(E394&lt;=$Q$120,E394&gt;=$P$120),$S$120,AND(E394&lt;=$Q$119,E394&gt;=$P$119),$S$119,AND(E394&lt;=$Q$118,E394&gt;=$P$118),$S$118,AND(E394&lt;=$Q$117,E394&gt;=$P$117),$S$117,AND(E394&lt;=$Q$116,E394&gt;=$P$116),$S$116,AND(E394&lt;=$Q$115,E394&gt;=$P$115),$S$115,AND(E394&lt;=$Q$114,E394&gt;=$P$114),$S$114,AND(E394&lt;=$Q$113,E394&gt;=$P$113),$S$113,AND(E394&lt;=$Q$112,E394&gt;=$P$112),$S$112)</f>
        <v>0.13001725104366554</v>
      </c>
      <c r="J394" s="75">
        <f t="shared" ref="J394:J457" si="88">+$AN$69</f>
        <v>0.12690414694026622</v>
      </c>
    </row>
    <row r="395" spans="1:10" x14ac:dyDescent="0.35">
      <c r="A395" s="19" t="str">
        <f t="shared" si="83"/>
        <v>362017</v>
      </c>
      <c r="B395" s="19" t="str">
        <f t="shared" si="84"/>
        <v>92017</v>
      </c>
      <c r="C395" s="19" t="str">
        <f t="shared" ref="C395:C458" si="89">(VLOOKUP(D395,$M$2:$N$25,2,0)&amp;(YEAR(E395+46)))</f>
        <v>102017</v>
      </c>
      <c r="D395" s="20" t="str">
        <f t="shared" si="85"/>
        <v>9H1</v>
      </c>
      <c r="E395" s="4">
        <v>42983</v>
      </c>
      <c r="F395">
        <v>6.2</v>
      </c>
      <c r="G395" s="6">
        <v>53.38</v>
      </c>
      <c r="H395" s="7">
        <f t="shared" si="86"/>
        <v>0.11614837017609592</v>
      </c>
      <c r="I395" s="75">
        <f t="shared" si="87"/>
        <v>0.13001725104366554</v>
      </c>
      <c r="J395" s="75">
        <f t="shared" si="88"/>
        <v>0.12690414694026622</v>
      </c>
    </row>
    <row r="396" spans="1:10" x14ac:dyDescent="0.35">
      <c r="A396" s="19" t="str">
        <f t="shared" si="83"/>
        <v>362017</v>
      </c>
      <c r="B396" s="19" t="str">
        <f t="shared" si="84"/>
        <v>92017</v>
      </c>
      <c r="C396" s="19" t="str">
        <f t="shared" si="89"/>
        <v>102017</v>
      </c>
      <c r="D396" s="20" t="str">
        <f t="shared" si="85"/>
        <v>9H1</v>
      </c>
      <c r="E396" s="4">
        <v>42982</v>
      </c>
      <c r="F396">
        <v>6.2</v>
      </c>
      <c r="G396" s="6">
        <v>52.34</v>
      </c>
      <c r="H396" s="7">
        <f t="shared" si="86"/>
        <v>0.11845624761176919</v>
      </c>
      <c r="I396" s="75">
        <f t="shared" si="87"/>
        <v>0.13001725104366554</v>
      </c>
      <c r="J396" s="75">
        <f t="shared" si="88"/>
        <v>0.12690414694026622</v>
      </c>
    </row>
    <row r="397" spans="1:10" x14ac:dyDescent="0.35">
      <c r="A397" s="19" t="str">
        <f t="shared" si="83"/>
        <v>352017</v>
      </c>
      <c r="B397" s="19" t="str">
        <f t="shared" si="84"/>
        <v>82017</v>
      </c>
      <c r="C397" s="19" t="str">
        <f t="shared" si="89"/>
        <v>102017</v>
      </c>
      <c r="D397" s="20" t="str">
        <f t="shared" si="85"/>
        <v>8H2</v>
      </c>
      <c r="E397" s="4">
        <v>42978</v>
      </c>
      <c r="F397">
        <v>6.15</v>
      </c>
      <c r="G397" s="6">
        <v>52.38</v>
      </c>
      <c r="H397" s="7">
        <f t="shared" si="86"/>
        <v>0.11741122565864834</v>
      </c>
      <c r="I397" s="75">
        <f t="shared" si="87"/>
        <v>0.13001725104366554</v>
      </c>
      <c r="J397" s="75">
        <f t="shared" si="88"/>
        <v>0.12690414694026622</v>
      </c>
    </row>
    <row r="398" spans="1:10" x14ac:dyDescent="0.35">
      <c r="A398" s="19" t="str">
        <f t="shared" si="83"/>
        <v>352017</v>
      </c>
      <c r="B398" s="19" t="str">
        <f t="shared" si="84"/>
        <v>82017</v>
      </c>
      <c r="C398" s="19" t="str">
        <f t="shared" si="89"/>
        <v>102017</v>
      </c>
      <c r="D398" s="20" t="str">
        <f t="shared" si="85"/>
        <v>8H2</v>
      </c>
      <c r="E398" s="4">
        <v>42977</v>
      </c>
      <c r="F398">
        <v>6.2</v>
      </c>
      <c r="G398" s="6">
        <v>50.86</v>
      </c>
      <c r="H398" s="7">
        <f t="shared" si="86"/>
        <v>0.12190326386158082</v>
      </c>
      <c r="I398" s="75">
        <f t="shared" si="87"/>
        <v>0.13001725104366554</v>
      </c>
      <c r="J398" s="75">
        <f t="shared" si="88"/>
        <v>0.12690414694026622</v>
      </c>
    </row>
    <row r="399" spans="1:10" x14ac:dyDescent="0.35">
      <c r="A399" s="19" t="str">
        <f t="shared" si="83"/>
        <v>352017</v>
      </c>
      <c r="B399" s="19" t="str">
        <f t="shared" si="84"/>
        <v>82017</v>
      </c>
      <c r="C399" s="19" t="str">
        <f t="shared" si="89"/>
        <v>102017</v>
      </c>
      <c r="D399" s="20" t="str">
        <f t="shared" si="85"/>
        <v>8H2</v>
      </c>
      <c r="E399" s="4">
        <v>42976</v>
      </c>
      <c r="F399">
        <v>6.1</v>
      </c>
      <c r="G399" s="6">
        <v>52</v>
      </c>
      <c r="H399" s="7">
        <f t="shared" si="86"/>
        <v>0.11730769230769231</v>
      </c>
      <c r="I399" s="75">
        <f t="shared" si="87"/>
        <v>0.13001725104366554</v>
      </c>
      <c r="J399" s="75">
        <f t="shared" si="88"/>
        <v>0.12690414694026622</v>
      </c>
    </row>
    <row r="400" spans="1:10" x14ac:dyDescent="0.35">
      <c r="A400" s="19" t="str">
        <f t="shared" si="83"/>
        <v>352017</v>
      </c>
      <c r="B400" s="19" t="str">
        <f t="shared" si="84"/>
        <v>82017</v>
      </c>
      <c r="C400" s="19" t="str">
        <f t="shared" si="89"/>
        <v>102017</v>
      </c>
      <c r="D400" s="20" t="str">
        <f t="shared" si="85"/>
        <v>8H2</v>
      </c>
      <c r="E400" s="4">
        <v>42975</v>
      </c>
      <c r="F400">
        <v>6.0750000000000002</v>
      </c>
      <c r="G400" s="6">
        <v>51.89</v>
      </c>
      <c r="H400" s="7">
        <f t="shared" si="86"/>
        <v>0.11707458084409328</v>
      </c>
      <c r="I400" s="75">
        <f t="shared" si="87"/>
        <v>0.13001725104366554</v>
      </c>
      <c r="J400" s="75">
        <f t="shared" si="88"/>
        <v>0.12690414694026622</v>
      </c>
    </row>
    <row r="401" spans="1:10" x14ac:dyDescent="0.35">
      <c r="A401" s="19" t="str">
        <f t="shared" si="83"/>
        <v>342017</v>
      </c>
      <c r="B401" s="19" t="str">
        <f t="shared" si="84"/>
        <v>82017</v>
      </c>
      <c r="C401" s="19" t="str">
        <f t="shared" si="89"/>
        <v>102017</v>
      </c>
      <c r="D401" s="20" t="str">
        <f t="shared" si="85"/>
        <v>8H2</v>
      </c>
      <c r="E401" s="4">
        <v>42972</v>
      </c>
      <c r="F401">
        <v>6.0750000000000002</v>
      </c>
      <c r="G401" s="6">
        <v>52.41</v>
      </c>
      <c r="H401" s="7">
        <f t="shared" si="86"/>
        <v>0.11591299370349172</v>
      </c>
      <c r="I401" s="75">
        <f t="shared" si="87"/>
        <v>0.13001725104366554</v>
      </c>
      <c r="J401" s="75">
        <f t="shared" si="88"/>
        <v>0.12690414694026622</v>
      </c>
    </row>
    <row r="402" spans="1:10" x14ac:dyDescent="0.35">
      <c r="A402" s="19" t="str">
        <f t="shared" si="83"/>
        <v>342017</v>
      </c>
      <c r="B402" s="19" t="str">
        <f t="shared" si="84"/>
        <v>82017</v>
      </c>
      <c r="C402" s="19" t="str">
        <f t="shared" si="89"/>
        <v>102017</v>
      </c>
      <c r="D402" s="20" t="str">
        <f t="shared" si="85"/>
        <v>8H2</v>
      </c>
      <c r="E402" s="4">
        <v>42971</v>
      </c>
      <c r="F402">
        <v>6.0750000000000002</v>
      </c>
      <c r="G402" s="6">
        <v>52.04</v>
      </c>
      <c r="H402" s="7">
        <f t="shared" si="86"/>
        <v>0.11673712528823982</v>
      </c>
      <c r="I402" s="75">
        <f t="shared" si="87"/>
        <v>0.13001725104366554</v>
      </c>
      <c r="J402" s="75">
        <f t="shared" si="88"/>
        <v>0.12690414694026622</v>
      </c>
    </row>
    <row r="403" spans="1:10" x14ac:dyDescent="0.35">
      <c r="A403" s="19" t="str">
        <f t="shared" si="83"/>
        <v>342017</v>
      </c>
      <c r="B403" s="19" t="str">
        <f t="shared" si="84"/>
        <v>82017</v>
      </c>
      <c r="C403" s="19" t="str">
        <f t="shared" si="89"/>
        <v>102017</v>
      </c>
      <c r="D403" s="20" t="str">
        <f t="shared" si="85"/>
        <v>8H2</v>
      </c>
      <c r="E403" s="4">
        <v>42970</v>
      </c>
      <c r="F403">
        <v>6.125</v>
      </c>
      <c r="G403" s="6">
        <v>52.57</v>
      </c>
      <c r="H403" s="7">
        <f t="shared" si="86"/>
        <v>0.11651131824234354</v>
      </c>
      <c r="I403" s="75">
        <f t="shared" si="87"/>
        <v>0.13001725104366554</v>
      </c>
      <c r="J403" s="75">
        <f t="shared" si="88"/>
        <v>0.12690414694026622</v>
      </c>
    </row>
    <row r="404" spans="1:10" x14ac:dyDescent="0.35">
      <c r="A404" s="19" t="str">
        <f t="shared" si="83"/>
        <v>342017</v>
      </c>
      <c r="B404" s="19" t="str">
        <f t="shared" si="84"/>
        <v>82017</v>
      </c>
      <c r="C404" s="19" t="str">
        <f t="shared" si="89"/>
        <v>102017</v>
      </c>
      <c r="D404" s="20" t="str">
        <f t="shared" si="85"/>
        <v>8H2</v>
      </c>
      <c r="E404" s="4">
        <v>42969</v>
      </c>
      <c r="F404">
        <v>6.125</v>
      </c>
      <c r="G404" s="6">
        <v>51.87</v>
      </c>
      <c r="H404" s="7">
        <f t="shared" si="86"/>
        <v>0.11808367071524967</v>
      </c>
      <c r="I404" s="75">
        <f t="shared" si="87"/>
        <v>0.13001725104366554</v>
      </c>
      <c r="J404" s="75">
        <f t="shared" si="88"/>
        <v>0.12690414694026622</v>
      </c>
    </row>
    <row r="405" spans="1:10" x14ac:dyDescent="0.35">
      <c r="A405" s="19" t="str">
        <f t="shared" si="83"/>
        <v>342017</v>
      </c>
      <c r="B405" s="19" t="str">
        <f t="shared" si="84"/>
        <v>82017</v>
      </c>
      <c r="C405" s="19" t="str">
        <f t="shared" si="89"/>
        <v>102017</v>
      </c>
      <c r="D405" s="20" t="str">
        <f t="shared" si="85"/>
        <v>8H2</v>
      </c>
      <c r="E405" s="4">
        <v>42968</v>
      </c>
      <c r="F405">
        <v>6.15</v>
      </c>
      <c r="G405" s="6">
        <v>51.66</v>
      </c>
      <c r="H405" s="7">
        <f t="shared" si="86"/>
        <v>0.11904761904761907</v>
      </c>
      <c r="I405" s="75">
        <f t="shared" si="87"/>
        <v>0.13001725104366554</v>
      </c>
      <c r="J405" s="75">
        <f t="shared" si="88"/>
        <v>0.12690414694026622</v>
      </c>
    </row>
    <row r="406" spans="1:10" x14ac:dyDescent="0.35">
      <c r="A406" s="19" t="str">
        <f t="shared" si="83"/>
        <v>332017</v>
      </c>
      <c r="B406" s="19" t="str">
        <f t="shared" si="84"/>
        <v>82017</v>
      </c>
      <c r="C406" s="19" t="str">
        <f t="shared" si="89"/>
        <v>102017</v>
      </c>
      <c r="D406" s="20" t="str">
        <f t="shared" si="85"/>
        <v>8H2</v>
      </c>
      <c r="E406" s="4">
        <v>42965</v>
      </c>
      <c r="F406">
        <v>6.25</v>
      </c>
      <c r="G406" s="6">
        <v>52.72</v>
      </c>
      <c r="H406" s="7">
        <f t="shared" si="86"/>
        <v>0.11855083459787558</v>
      </c>
      <c r="I406" s="75">
        <f t="shared" si="87"/>
        <v>0.13001725104366554</v>
      </c>
      <c r="J406" s="75">
        <f t="shared" si="88"/>
        <v>0.12690414694026622</v>
      </c>
    </row>
    <row r="407" spans="1:10" x14ac:dyDescent="0.35">
      <c r="A407" s="19" t="str">
        <f t="shared" si="83"/>
        <v>332017</v>
      </c>
      <c r="B407" s="19" t="str">
        <f t="shared" si="84"/>
        <v>82017</v>
      </c>
      <c r="C407" s="19" t="str">
        <f t="shared" si="89"/>
        <v>102017</v>
      </c>
      <c r="D407" s="20" t="str">
        <f t="shared" si="85"/>
        <v>8H2</v>
      </c>
      <c r="E407" s="4">
        <v>42964</v>
      </c>
      <c r="F407">
        <v>6.25</v>
      </c>
      <c r="G407" s="6">
        <v>51.03</v>
      </c>
      <c r="H407" s="7">
        <f t="shared" si="86"/>
        <v>0.12247697432882618</v>
      </c>
      <c r="I407" s="75">
        <f t="shared" si="87"/>
        <v>0.13001725104366554</v>
      </c>
      <c r="J407" s="75">
        <f t="shared" si="88"/>
        <v>0.12690414694026622</v>
      </c>
    </row>
    <row r="408" spans="1:10" x14ac:dyDescent="0.35">
      <c r="A408" s="19" t="str">
        <f t="shared" si="83"/>
        <v>332017</v>
      </c>
      <c r="B408" s="19" t="str">
        <f t="shared" si="84"/>
        <v>82017</v>
      </c>
      <c r="C408" s="19" t="str">
        <f t="shared" si="89"/>
        <v>102017</v>
      </c>
      <c r="D408" s="20" t="str">
        <f t="shared" si="85"/>
        <v>8H2</v>
      </c>
      <c r="E408" s="4">
        <v>42963</v>
      </c>
      <c r="F408">
        <v>6.2750000000000004</v>
      </c>
      <c r="G408" s="6">
        <v>50.27</v>
      </c>
      <c r="H408" s="7">
        <f t="shared" si="86"/>
        <v>0.1248259399244082</v>
      </c>
      <c r="I408" s="75">
        <f t="shared" si="87"/>
        <v>0.13001725104366554</v>
      </c>
      <c r="J408" s="75">
        <f t="shared" si="88"/>
        <v>0.12690414694026622</v>
      </c>
    </row>
    <row r="409" spans="1:10" x14ac:dyDescent="0.35">
      <c r="A409" s="19" t="str">
        <f t="shared" si="83"/>
        <v>332017</v>
      </c>
      <c r="B409" s="19" t="str">
        <f t="shared" si="84"/>
        <v>82017</v>
      </c>
      <c r="C409" s="19" t="str">
        <f t="shared" si="89"/>
        <v>92017</v>
      </c>
      <c r="D409" s="20" t="str">
        <f t="shared" si="85"/>
        <v>8H1</v>
      </c>
      <c r="E409" s="4">
        <v>42962</v>
      </c>
      <c r="F409">
        <v>6.25</v>
      </c>
      <c r="G409" s="6">
        <v>50.8</v>
      </c>
      <c r="H409" s="7">
        <f t="shared" si="86"/>
        <v>0.12303149606299213</v>
      </c>
      <c r="I409" s="75">
        <f t="shared" si="87"/>
        <v>0.13001725104366554</v>
      </c>
      <c r="J409" s="75">
        <f t="shared" si="88"/>
        <v>0.12690414694026622</v>
      </c>
    </row>
    <row r="410" spans="1:10" x14ac:dyDescent="0.35">
      <c r="A410" s="19" t="str">
        <f t="shared" si="83"/>
        <v>332017</v>
      </c>
      <c r="B410" s="19" t="str">
        <f t="shared" si="84"/>
        <v>82017</v>
      </c>
      <c r="C410" s="19" t="str">
        <f t="shared" si="89"/>
        <v>92017</v>
      </c>
      <c r="D410" s="20" t="str">
        <f t="shared" si="85"/>
        <v>8H1</v>
      </c>
      <c r="E410" s="4">
        <v>42961</v>
      </c>
      <c r="F410">
        <v>6.25</v>
      </c>
      <c r="G410" s="6">
        <v>50.73</v>
      </c>
      <c r="H410" s="7">
        <f t="shared" si="86"/>
        <v>0.1232012615809186</v>
      </c>
      <c r="I410" s="75">
        <f t="shared" si="87"/>
        <v>0.13001725104366554</v>
      </c>
      <c r="J410" s="75">
        <f t="shared" si="88"/>
        <v>0.12690414694026622</v>
      </c>
    </row>
    <row r="411" spans="1:10" x14ac:dyDescent="0.35">
      <c r="A411" s="19" t="str">
        <f t="shared" si="83"/>
        <v>322017</v>
      </c>
      <c r="B411" s="19" t="str">
        <f t="shared" si="84"/>
        <v>82017</v>
      </c>
      <c r="C411" s="19" t="str">
        <f t="shared" si="89"/>
        <v>92017</v>
      </c>
      <c r="D411" s="20" t="str">
        <f t="shared" si="85"/>
        <v>8H1</v>
      </c>
      <c r="E411" s="4">
        <v>42958</v>
      </c>
      <c r="F411">
        <v>6.25</v>
      </c>
      <c r="G411" s="6">
        <v>52.1</v>
      </c>
      <c r="H411" s="7">
        <f t="shared" si="86"/>
        <v>0.1199616122840691</v>
      </c>
      <c r="I411" s="75">
        <f t="shared" si="87"/>
        <v>0.13001725104366554</v>
      </c>
      <c r="J411" s="75">
        <f t="shared" si="88"/>
        <v>0.12690414694026622</v>
      </c>
    </row>
    <row r="412" spans="1:10" x14ac:dyDescent="0.35">
      <c r="A412" s="19" t="str">
        <f t="shared" si="83"/>
        <v>322017</v>
      </c>
      <c r="B412" s="19" t="str">
        <f t="shared" si="84"/>
        <v>82017</v>
      </c>
      <c r="C412" s="19" t="str">
        <f t="shared" si="89"/>
        <v>92017</v>
      </c>
      <c r="D412" s="20" t="str">
        <f t="shared" si="85"/>
        <v>8H1</v>
      </c>
      <c r="E412" s="4">
        <v>42957</v>
      </c>
      <c r="F412">
        <v>6.2</v>
      </c>
      <c r="G412" s="6">
        <v>51.9</v>
      </c>
      <c r="H412" s="7">
        <f t="shared" si="86"/>
        <v>0.11946050096339114</v>
      </c>
      <c r="I412" s="75">
        <f t="shared" si="87"/>
        <v>0.13001725104366554</v>
      </c>
      <c r="J412" s="75">
        <f t="shared" si="88"/>
        <v>0.12690414694026622</v>
      </c>
    </row>
    <row r="413" spans="1:10" x14ac:dyDescent="0.35">
      <c r="A413" s="19" t="str">
        <f t="shared" si="83"/>
        <v>322017</v>
      </c>
      <c r="B413" s="19" t="str">
        <f t="shared" si="84"/>
        <v>82017</v>
      </c>
      <c r="C413" s="19" t="str">
        <f t="shared" si="89"/>
        <v>92017</v>
      </c>
      <c r="D413" s="20" t="str">
        <f t="shared" si="85"/>
        <v>8H1</v>
      </c>
      <c r="E413" s="4">
        <v>42955</v>
      </c>
      <c r="F413">
        <v>6.15</v>
      </c>
      <c r="G413" s="6">
        <v>52.14</v>
      </c>
      <c r="H413" s="7">
        <f t="shared" si="86"/>
        <v>0.11795166858457998</v>
      </c>
      <c r="I413" s="75">
        <f t="shared" si="87"/>
        <v>0.13001725104366554</v>
      </c>
      <c r="J413" s="75">
        <f t="shared" si="88"/>
        <v>0.12690414694026622</v>
      </c>
    </row>
    <row r="414" spans="1:10" x14ac:dyDescent="0.35">
      <c r="A414" s="19" t="str">
        <f t="shared" si="83"/>
        <v>322017</v>
      </c>
      <c r="B414" s="19" t="str">
        <f t="shared" si="84"/>
        <v>82017</v>
      </c>
      <c r="C414" s="19" t="str">
        <f t="shared" si="89"/>
        <v>92017</v>
      </c>
      <c r="D414" s="20" t="str">
        <f t="shared" si="85"/>
        <v>8H1</v>
      </c>
      <c r="E414" s="4">
        <v>42954</v>
      </c>
      <c r="F414">
        <v>6.1</v>
      </c>
      <c r="G414" s="6">
        <v>52.37</v>
      </c>
      <c r="H414" s="7">
        <f t="shared" si="86"/>
        <v>0.11647890013366431</v>
      </c>
      <c r="I414" s="75">
        <f t="shared" si="87"/>
        <v>0.13001725104366554</v>
      </c>
      <c r="J414" s="75">
        <f t="shared" si="88"/>
        <v>0.12690414694026622</v>
      </c>
    </row>
    <row r="415" spans="1:10" x14ac:dyDescent="0.35">
      <c r="A415" s="19" t="str">
        <f t="shared" si="83"/>
        <v>312017</v>
      </c>
      <c r="B415" s="19" t="str">
        <f t="shared" si="84"/>
        <v>82017</v>
      </c>
      <c r="C415" s="19" t="str">
        <f t="shared" si="89"/>
        <v>92017</v>
      </c>
      <c r="D415" s="20" t="str">
        <f t="shared" si="85"/>
        <v>8H1</v>
      </c>
      <c r="E415" s="4">
        <v>42951</v>
      </c>
      <c r="F415">
        <v>6</v>
      </c>
      <c r="G415" s="6">
        <v>52.42</v>
      </c>
      <c r="H415" s="7">
        <f t="shared" si="86"/>
        <v>0.11446012972148034</v>
      </c>
      <c r="I415" s="75">
        <f t="shared" si="87"/>
        <v>0.13001725104366554</v>
      </c>
      <c r="J415" s="75">
        <f t="shared" si="88"/>
        <v>0.12690414694026622</v>
      </c>
    </row>
    <row r="416" spans="1:10" x14ac:dyDescent="0.35">
      <c r="A416" s="19" t="str">
        <f t="shared" si="83"/>
        <v>312017</v>
      </c>
      <c r="B416" s="19" t="str">
        <f t="shared" si="84"/>
        <v>82017</v>
      </c>
      <c r="C416" s="19" t="str">
        <f t="shared" si="89"/>
        <v>92017</v>
      </c>
      <c r="D416" s="20" t="str">
        <f t="shared" si="85"/>
        <v>8H1</v>
      </c>
      <c r="E416" s="4">
        <v>42950</v>
      </c>
      <c r="F416">
        <v>5.95</v>
      </c>
      <c r="G416" s="6">
        <v>52.01</v>
      </c>
      <c r="H416" s="7">
        <f t="shared" si="86"/>
        <v>0.11440107671601615</v>
      </c>
      <c r="I416" s="75">
        <f t="shared" si="87"/>
        <v>0.13001725104366554</v>
      </c>
      <c r="J416" s="75">
        <f t="shared" si="88"/>
        <v>0.12690414694026622</v>
      </c>
    </row>
    <row r="417" spans="1:10" x14ac:dyDescent="0.35">
      <c r="A417" s="19" t="str">
        <f t="shared" si="83"/>
        <v>312017</v>
      </c>
      <c r="B417" s="19" t="str">
        <f t="shared" si="84"/>
        <v>82017</v>
      </c>
      <c r="C417" s="19" t="str">
        <f t="shared" si="89"/>
        <v>92017</v>
      </c>
      <c r="D417" s="20" t="str">
        <f t="shared" si="85"/>
        <v>8H1</v>
      </c>
      <c r="E417" s="4">
        <v>42949</v>
      </c>
      <c r="F417">
        <v>5.9</v>
      </c>
      <c r="G417" s="6">
        <v>52.36</v>
      </c>
      <c r="H417" s="7">
        <f t="shared" si="86"/>
        <v>0.11268143621084799</v>
      </c>
      <c r="I417" s="75">
        <f t="shared" si="87"/>
        <v>0.13001725104366554</v>
      </c>
      <c r="J417" s="75">
        <f t="shared" si="88"/>
        <v>0.12690414694026622</v>
      </c>
    </row>
    <row r="418" spans="1:10" x14ac:dyDescent="0.35">
      <c r="A418" s="19" t="str">
        <f t="shared" si="83"/>
        <v>312017</v>
      </c>
      <c r="B418" s="19" t="str">
        <f t="shared" si="84"/>
        <v>82017</v>
      </c>
      <c r="C418" s="19" t="str">
        <f t="shared" si="89"/>
        <v>92017</v>
      </c>
      <c r="D418" s="20" t="str">
        <f t="shared" si="85"/>
        <v>8H1</v>
      </c>
      <c r="E418" s="4">
        <v>42948</v>
      </c>
      <c r="F418">
        <v>5.875</v>
      </c>
      <c r="G418" s="6">
        <v>51.78</v>
      </c>
      <c r="H418" s="7">
        <f t="shared" si="86"/>
        <v>0.11346079567400541</v>
      </c>
      <c r="I418" s="75">
        <f t="shared" si="87"/>
        <v>0.13001725104366554</v>
      </c>
      <c r="J418" s="75">
        <f t="shared" si="88"/>
        <v>0.12690414694026622</v>
      </c>
    </row>
    <row r="419" spans="1:10" x14ac:dyDescent="0.35">
      <c r="A419" s="19" t="str">
        <f t="shared" si="83"/>
        <v>312017</v>
      </c>
      <c r="B419" s="19" t="str">
        <f t="shared" si="84"/>
        <v>72017</v>
      </c>
      <c r="C419" s="19" t="str">
        <f t="shared" si="89"/>
        <v>92017</v>
      </c>
      <c r="D419" s="20" t="str">
        <f t="shared" si="85"/>
        <v>7H2</v>
      </c>
      <c r="E419" s="4">
        <v>42947</v>
      </c>
      <c r="F419">
        <v>5.875</v>
      </c>
      <c r="G419" s="6">
        <v>52.65</v>
      </c>
      <c r="H419" s="7">
        <f t="shared" si="86"/>
        <v>0.11158594491927826</v>
      </c>
      <c r="I419" s="75">
        <f t="shared" si="87"/>
        <v>0.13001725104366554</v>
      </c>
      <c r="J419" s="75">
        <f t="shared" si="88"/>
        <v>0.12690414694026622</v>
      </c>
    </row>
    <row r="420" spans="1:10" x14ac:dyDescent="0.35">
      <c r="A420" s="19" t="str">
        <f t="shared" si="83"/>
        <v>302017</v>
      </c>
      <c r="B420" s="19" t="str">
        <f t="shared" si="84"/>
        <v>72017</v>
      </c>
      <c r="C420" s="19" t="str">
        <f t="shared" si="89"/>
        <v>92017</v>
      </c>
      <c r="D420" s="20" t="str">
        <f t="shared" si="85"/>
        <v>7H2</v>
      </c>
      <c r="E420" s="4">
        <v>42944</v>
      </c>
      <c r="F420">
        <v>5.8250000000000002</v>
      </c>
      <c r="G420" s="6">
        <v>52.52</v>
      </c>
      <c r="H420" s="7">
        <f t="shared" si="86"/>
        <v>0.11091012947448591</v>
      </c>
      <c r="I420" s="75">
        <f t="shared" si="87"/>
        <v>0.13001725104366554</v>
      </c>
      <c r="J420" s="75">
        <f t="shared" si="88"/>
        <v>0.12690414694026622</v>
      </c>
    </row>
    <row r="421" spans="1:10" x14ac:dyDescent="0.35">
      <c r="A421" s="19" t="str">
        <f t="shared" si="83"/>
        <v>302017</v>
      </c>
      <c r="B421" s="19" t="str">
        <f t="shared" si="84"/>
        <v>72017</v>
      </c>
      <c r="C421" s="19" t="str">
        <f t="shared" si="89"/>
        <v>92017</v>
      </c>
      <c r="D421" s="20" t="str">
        <f t="shared" si="85"/>
        <v>7H2</v>
      </c>
      <c r="E421" s="4">
        <v>42943</v>
      </c>
      <c r="F421">
        <v>5.7750000000000004</v>
      </c>
      <c r="G421" s="6">
        <v>51.49</v>
      </c>
      <c r="H421" s="7">
        <f t="shared" si="86"/>
        <v>0.11215770052437367</v>
      </c>
      <c r="I421" s="75">
        <f t="shared" si="87"/>
        <v>0.13001725104366554</v>
      </c>
      <c r="J421" s="75">
        <f t="shared" si="88"/>
        <v>0.12690414694026622</v>
      </c>
    </row>
    <row r="422" spans="1:10" x14ac:dyDescent="0.35">
      <c r="A422" s="19" t="str">
        <f t="shared" si="83"/>
        <v>302017</v>
      </c>
      <c r="B422" s="19" t="str">
        <f t="shared" si="84"/>
        <v>72017</v>
      </c>
      <c r="C422" s="19" t="str">
        <f t="shared" si="89"/>
        <v>92017</v>
      </c>
      <c r="D422" s="20" t="str">
        <f t="shared" si="85"/>
        <v>7H2</v>
      </c>
      <c r="E422" s="4">
        <v>42942</v>
      </c>
      <c r="F422">
        <v>5.6749999999999998</v>
      </c>
      <c r="G422" s="6">
        <v>50.97</v>
      </c>
      <c r="H422" s="7">
        <f t="shared" si="86"/>
        <v>0.11134000392387679</v>
      </c>
      <c r="I422" s="75">
        <f t="shared" si="87"/>
        <v>0.13001725104366554</v>
      </c>
      <c r="J422" s="75">
        <f t="shared" si="88"/>
        <v>0.12690414694026622</v>
      </c>
    </row>
    <row r="423" spans="1:10" x14ac:dyDescent="0.35">
      <c r="A423" s="19" t="str">
        <f t="shared" si="83"/>
        <v>302017</v>
      </c>
      <c r="B423" s="19" t="str">
        <f t="shared" si="84"/>
        <v>72017</v>
      </c>
      <c r="C423" s="19" t="str">
        <f t="shared" si="89"/>
        <v>92017</v>
      </c>
      <c r="D423" s="20" t="str">
        <f t="shared" si="85"/>
        <v>7H2</v>
      </c>
      <c r="E423" s="4">
        <v>42941</v>
      </c>
      <c r="F423">
        <v>5.625</v>
      </c>
      <c r="G423" s="6">
        <v>50.2</v>
      </c>
      <c r="H423" s="7">
        <f t="shared" si="86"/>
        <v>0.11205179282868526</v>
      </c>
      <c r="I423" s="75">
        <f t="shared" si="87"/>
        <v>0.13001725104366554</v>
      </c>
      <c r="J423" s="75">
        <f t="shared" si="88"/>
        <v>0.12690414694026622</v>
      </c>
    </row>
    <row r="424" spans="1:10" x14ac:dyDescent="0.35">
      <c r="A424" s="19" t="str">
        <f t="shared" si="83"/>
        <v>302017</v>
      </c>
      <c r="B424" s="19" t="str">
        <f t="shared" si="84"/>
        <v>72017</v>
      </c>
      <c r="C424" s="19" t="str">
        <f t="shared" si="89"/>
        <v>92017</v>
      </c>
      <c r="D424" s="20" t="str">
        <f t="shared" si="85"/>
        <v>7H2</v>
      </c>
      <c r="E424" s="4">
        <v>42940</v>
      </c>
      <c r="F424">
        <v>5.625</v>
      </c>
      <c r="G424" s="6">
        <v>48.6</v>
      </c>
      <c r="H424" s="7">
        <f t="shared" si="86"/>
        <v>0.11574074074074074</v>
      </c>
      <c r="I424" s="75">
        <f t="shared" si="87"/>
        <v>0.13001725104366554</v>
      </c>
      <c r="J424" s="75">
        <f t="shared" si="88"/>
        <v>0.12690414694026622</v>
      </c>
    </row>
    <row r="425" spans="1:10" x14ac:dyDescent="0.35">
      <c r="A425" s="19" t="str">
        <f t="shared" si="83"/>
        <v>292017</v>
      </c>
      <c r="B425" s="19" t="str">
        <f t="shared" si="84"/>
        <v>72017</v>
      </c>
      <c r="C425" s="19" t="str">
        <f t="shared" si="89"/>
        <v>92017</v>
      </c>
      <c r="D425" s="20" t="str">
        <f t="shared" si="85"/>
        <v>7H2</v>
      </c>
      <c r="E425" s="4">
        <v>42937</v>
      </c>
      <c r="F425">
        <v>5.6</v>
      </c>
      <c r="G425" s="6">
        <v>48.06</v>
      </c>
      <c r="H425" s="7">
        <f t="shared" si="86"/>
        <v>0.11652101539741988</v>
      </c>
      <c r="I425" s="75">
        <f t="shared" si="87"/>
        <v>0.13001725104366554</v>
      </c>
      <c r="J425" s="75">
        <f t="shared" si="88"/>
        <v>0.12690414694026622</v>
      </c>
    </row>
    <row r="426" spans="1:10" x14ac:dyDescent="0.35">
      <c r="A426" s="19" t="str">
        <f t="shared" si="83"/>
        <v>292017</v>
      </c>
      <c r="B426" s="19" t="str">
        <f t="shared" si="84"/>
        <v>72017</v>
      </c>
      <c r="C426" s="19" t="str">
        <f t="shared" si="89"/>
        <v>92017</v>
      </c>
      <c r="D426" s="20" t="str">
        <f t="shared" si="85"/>
        <v>7H2</v>
      </c>
      <c r="E426" s="4">
        <v>42936</v>
      </c>
      <c r="F426">
        <v>5.6</v>
      </c>
      <c r="G426" s="6">
        <v>49.3</v>
      </c>
      <c r="H426" s="7">
        <f t="shared" si="86"/>
        <v>0.11359026369168357</v>
      </c>
      <c r="I426" s="75">
        <f t="shared" si="87"/>
        <v>0.13001725104366554</v>
      </c>
      <c r="J426" s="75">
        <f t="shared" si="88"/>
        <v>0.12690414694026622</v>
      </c>
    </row>
    <row r="427" spans="1:10" x14ac:dyDescent="0.35">
      <c r="A427" s="19" t="str">
        <f t="shared" si="83"/>
        <v>292017</v>
      </c>
      <c r="B427" s="19" t="str">
        <f t="shared" si="84"/>
        <v>72017</v>
      </c>
      <c r="C427" s="19" t="str">
        <f t="shared" si="89"/>
        <v>92017</v>
      </c>
      <c r="D427" s="20" t="str">
        <f t="shared" si="85"/>
        <v>7H2</v>
      </c>
      <c r="E427" s="4">
        <v>42935</v>
      </c>
      <c r="F427">
        <v>5.5750000000000002</v>
      </c>
      <c r="G427" s="6">
        <v>49.7</v>
      </c>
      <c r="H427" s="7">
        <f t="shared" si="86"/>
        <v>0.11217303822937626</v>
      </c>
      <c r="I427" s="75">
        <f t="shared" si="87"/>
        <v>0.13001725104366554</v>
      </c>
      <c r="J427" s="75">
        <f t="shared" si="88"/>
        <v>0.12690414694026622</v>
      </c>
    </row>
    <row r="428" spans="1:10" x14ac:dyDescent="0.35">
      <c r="A428" s="19" t="str">
        <f t="shared" si="83"/>
        <v>292017</v>
      </c>
      <c r="B428" s="19" t="str">
        <f t="shared" si="84"/>
        <v>72017</v>
      </c>
      <c r="C428" s="19" t="str">
        <f t="shared" si="89"/>
        <v>92017</v>
      </c>
      <c r="D428" s="20" t="str">
        <f t="shared" si="85"/>
        <v>7H2</v>
      </c>
      <c r="E428" s="4">
        <v>42934</v>
      </c>
      <c r="F428">
        <v>5.5750000000000002</v>
      </c>
      <c r="G428" s="6">
        <v>48.84</v>
      </c>
      <c r="H428" s="7">
        <f t="shared" si="86"/>
        <v>0.11414823914823914</v>
      </c>
      <c r="I428" s="75">
        <f t="shared" si="87"/>
        <v>0.13001725104366554</v>
      </c>
      <c r="J428" s="75">
        <f t="shared" si="88"/>
        <v>0.12690414694026622</v>
      </c>
    </row>
    <row r="429" spans="1:10" x14ac:dyDescent="0.35">
      <c r="A429" s="19" t="str">
        <f t="shared" si="83"/>
        <v>292017</v>
      </c>
      <c r="B429" s="19" t="str">
        <f t="shared" si="84"/>
        <v>72017</v>
      </c>
      <c r="C429" s="19" t="str">
        <f t="shared" si="89"/>
        <v>92017</v>
      </c>
      <c r="D429" s="20" t="str">
        <f t="shared" si="85"/>
        <v>7H2</v>
      </c>
      <c r="E429" s="4">
        <v>42933</v>
      </c>
      <c r="F429">
        <v>5.5750000000000002</v>
      </c>
      <c r="G429" s="6">
        <v>48.42</v>
      </c>
      <c r="H429" s="7">
        <f t="shared" si="86"/>
        <v>0.11513837257331681</v>
      </c>
      <c r="I429" s="75">
        <f t="shared" si="87"/>
        <v>0.13001725104366554</v>
      </c>
      <c r="J429" s="75">
        <f t="shared" si="88"/>
        <v>0.12690414694026622</v>
      </c>
    </row>
    <row r="430" spans="1:10" x14ac:dyDescent="0.35">
      <c r="A430" s="19" t="str">
        <f t="shared" si="83"/>
        <v>282017</v>
      </c>
      <c r="B430" s="19" t="str">
        <f t="shared" si="84"/>
        <v>72017</v>
      </c>
      <c r="C430" s="19" t="str">
        <f t="shared" si="89"/>
        <v>82017</v>
      </c>
      <c r="D430" s="20" t="str">
        <f t="shared" si="85"/>
        <v>7H1</v>
      </c>
      <c r="E430" s="4">
        <v>42930</v>
      </c>
      <c r="F430">
        <v>5.4</v>
      </c>
      <c r="G430" s="6">
        <v>48.91</v>
      </c>
      <c r="H430" s="7">
        <f t="shared" si="86"/>
        <v>0.11040686976078513</v>
      </c>
      <c r="I430" s="75">
        <f t="shared" si="87"/>
        <v>0.13001725104366554</v>
      </c>
      <c r="J430" s="75">
        <f t="shared" si="88"/>
        <v>0.12690414694026622</v>
      </c>
    </row>
    <row r="431" spans="1:10" x14ac:dyDescent="0.35">
      <c r="A431" s="19" t="str">
        <f t="shared" si="83"/>
        <v>282017</v>
      </c>
      <c r="B431" s="19" t="str">
        <f t="shared" si="84"/>
        <v>72017</v>
      </c>
      <c r="C431" s="19" t="str">
        <f t="shared" si="89"/>
        <v>82017</v>
      </c>
      <c r="D431" s="20" t="str">
        <f t="shared" si="85"/>
        <v>7H1</v>
      </c>
      <c r="E431" s="4">
        <v>42929</v>
      </c>
      <c r="F431">
        <v>5.4</v>
      </c>
      <c r="G431" s="6">
        <v>48.42</v>
      </c>
      <c r="H431" s="7">
        <f t="shared" si="86"/>
        <v>0.11152416356877323</v>
      </c>
      <c r="I431" s="75">
        <f t="shared" si="87"/>
        <v>0.13001725104366554</v>
      </c>
      <c r="J431" s="75">
        <f t="shared" si="88"/>
        <v>0.12690414694026622</v>
      </c>
    </row>
    <row r="432" spans="1:10" x14ac:dyDescent="0.35">
      <c r="A432" s="19" t="str">
        <f t="shared" si="83"/>
        <v>282017</v>
      </c>
      <c r="B432" s="19" t="str">
        <f t="shared" si="84"/>
        <v>72017</v>
      </c>
      <c r="C432" s="19" t="str">
        <f t="shared" si="89"/>
        <v>82017</v>
      </c>
      <c r="D432" s="20" t="str">
        <f t="shared" si="85"/>
        <v>7H1</v>
      </c>
      <c r="E432" s="4">
        <v>42928</v>
      </c>
      <c r="F432">
        <v>5.4</v>
      </c>
      <c r="G432" s="6">
        <v>47.74</v>
      </c>
      <c r="H432" s="7">
        <f t="shared" si="86"/>
        <v>0.11311269375785506</v>
      </c>
      <c r="I432" s="75">
        <f t="shared" si="87"/>
        <v>0.13001725104366554</v>
      </c>
      <c r="J432" s="75">
        <f t="shared" si="88"/>
        <v>0.12690414694026622</v>
      </c>
    </row>
    <row r="433" spans="1:10" x14ac:dyDescent="0.35">
      <c r="A433" s="19" t="str">
        <f t="shared" si="83"/>
        <v>282017</v>
      </c>
      <c r="B433" s="19" t="str">
        <f t="shared" si="84"/>
        <v>72017</v>
      </c>
      <c r="C433" s="19" t="str">
        <f t="shared" si="89"/>
        <v>82017</v>
      </c>
      <c r="D433" s="20" t="str">
        <f t="shared" si="85"/>
        <v>7H1</v>
      </c>
      <c r="E433" s="4">
        <v>42927</v>
      </c>
      <c r="F433">
        <v>5.4</v>
      </c>
      <c r="G433" s="6">
        <v>47.52</v>
      </c>
      <c r="H433" s="7">
        <f t="shared" si="86"/>
        <v>0.11363636363636363</v>
      </c>
      <c r="I433" s="75">
        <f t="shared" si="87"/>
        <v>0.13001725104366554</v>
      </c>
      <c r="J433" s="75">
        <f t="shared" si="88"/>
        <v>0.12690414694026622</v>
      </c>
    </row>
    <row r="434" spans="1:10" x14ac:dyDescent="0.35">
      <c r="A434" s="19" t="str">
        <f t="shared" si="83"/>
        <v>282017</v>
      </c>
      <c r="B434" s="19" t="str">
        <f t="shared" si="84"/>
        <v>72017</v>
      </c>
      <c r="C434" s="19" t="str">
        <f t="shared" si="89"/>
        <v>82017</v>
      </c>
      <c r="D434" s="20" t="str">
        <f t="shared" si="85"/>
        <v>7H1</v>
      </c>
      <c r="E434" s="4">
        <v>42926</v>
      </c>
      <c r="F434">
        <v>5.4</v>
      </c>
      <c r="G434" s="6">
        <v>46.88</v>
      </c>
      <c r="H434" s="7">
        <f t="shared" si="86"/>
        <v>0.11518771331058021</v>
      </c>
      <c r="I434" s="75">
        <f t="shared" si="87"/>
        <v>0.13001725104366554</v>
      </c>
      <c r="J434" s="75">
        <f t="shared" si="88"/>
        <v>0.12690414694026622</v>
      </c>
    </row>
    <row r="435" spans="1:10" x14ac:dyDescent="0.35">
      <c r="A435" s="19" t="str">
        <f t="shared" si="83"/>
        <v>272017</v>
      </c>
      <c r="B435" s="19" t="str">
        <f t="shared" si="84"/>
        <v>72017</v>
      </c>
      <c r="C435" s="19" t="str">
        <f t="shared" si="89"/>
        <v>82017</v>
      </c>
      <c r="D435" s="20" t="str">
        <f t="shared" si="85"/>
        <v>7H1</v>
      </c>
      <c r="E435" s="4">
        <v>42923</v>
      </c>
      <c r="F435">
        <v>5.4</v>
      </c>
      <c r="G435" s="6">
        <v>46.71</v>
      </c>
      <c r="H435" s="7">
        <f t="shared" si="86"/>
        <v>0.11560693641618498</v>
      </c>
      <c r="I435" s="75">
        <f t="shared" si="87"/>
        <v>0.13001725104366554</v>
      </c>
      <c r="J435" s="75">
        <f t="shared" si="88"/>
        <v>0.12690414694026622</v>
      </c>
    </row>
    <row r="436" spans="1:10" x14ac:dyDescent="0.35">
      <c r="A436" s="19" t="str">
        <f t="shared" si="83"/>
        <v>272017</v>
      </c>
      <c r="B436" s="19" t="str">
        <f t="shared" si="84"/>
        <v>72017</v>
      </c>
      <c r="C436" s="19" t="str">
        <f t="shared" si="89"/>
        <v>82017</v>
      </c>
      <c r="D436" s="20" t="str">
        <f t="shared" si="85"/>
        <v>7H1</v>
      </c>
      <c r="E436" s="4">
        <v>42922</v>
      </c>
      <c r="F436">
        <v>5.4</v>
      </c>
      <c r="G436" s="6">
        <v>48.11</v>
      </c>
      <c r="H436" s="7">
        <f t="shared" si="86"/>
        <v>0.11224277696944503</v>
      </c>
      <c r="I436" s="75">
        <f t="shared" si="87"/>
        <v>0.13001725104366554</v>
      </c>
      <c r="J436" s="75">
        <f t="shared" si="88"/>
        <v>0.12690414694026622</v>
      </c>
    </row>
    <row r="437" spans="1:10" x14ac:dyDescent="0.35">
      <c r="A437" s="19" t="str">
        <f t="shared" si="83"/>
        <v>272017</v>
      </c>
      <c r="B437" s="19" t="str">
        <f t="shared" si="84"/>
        <v>72017</v>
      </c>
      <c r="C437" s="19" t="str">
        <f t="shared" si="89"/>
        <v>82017</v>
      </c>
      <c r="D437" s="20" t="str">
        <f t="shared" si="85"/>
        <v>7H1</v>
      </c>
      <c r="E437" s="4">
        <v>42921</v>
      </c>
      <c r="F437">
        <v>5.4</v>
      </c>
      <c r="G437" s="6">
        <v>47.79</v>
      </c>
      <c r="H437" s="7">
        <f t="shared" si="86"/>
        <v>0.11299435028248589</v>
      </c>
      <c r="I437" s="75">
        <f t="shared" si="87"/>
        <v>0.13001725104366554</v>
      </c>
      <c r="J437" s="75">
        <f t="shared" si="88"/>
        <v>0.12690414694026622</v>
      </c>
    </row>
    <row r="438" spans="1:10" x14ac:dyDescent="0.35">
      <c r="A438" s="19" t="str">
        <f t="shared" si="83"/>
        <v>272017</v>
      </c>
      <c r="B438" s="19" t="str">
        <f t="shared" si="84"/>
        <v>72017</v>
      </c>
      <c r="C438" s="19" t="str">
        <f t="shared" si="89"/>
        <v>82017</v>
      </c>
      <c r="D438" s="20" t="str">
        <f t="shared" si="85"/>
        <v>7H1</v>
      </c>
      <c r="E438" s="4">
        <v>42920</v>
      </c>
      <c r="F438">
        <v>5.4</v>
      </c>
      <c r="G438" s="6">
        <v>49.61</v>
      </c>
      <c r="H438" s="7">
        <f t="shared" si="86"/>
        <v>0.10884902237452128</v>
      </c>
      <c r="I438" s="75">
        <f t="shared" si="87"/>
        <v>0.13001725104366554</v>
      </c>
      <c r="J438" s="75">
        <f t="shared" si="88"/>
        <v>0.12690414694026622</v>
      </c>
    </row>
    <row r="439" spans="1:10" x14ac:dyDescent="0.35">
      <c r="A439" s="19" t="str">
        <f t="shared" si="83"/>
        <v>272017</v>
      </c>
      <c r="B439" s="19" t="str">
        <f t="shared" si="84"/>
        <v>72017</v>
      </c>
      <c r="C439" s="19" t="str">
        <f t="shared" si="89"/>
        <v>82017</v>
      </c>
      <c r="D439" s="20" t="str">
        <f t="shared" si="85"/>
        <v>7H1</v>
      </c>
      <c r="E439" s="4">
        <v>42919</v>
      </c>
      <c r="F439">
        <v>5.45</v>
      </c>
      <c r="G439" s="6">
        <v>49.68</v>
      </c>
      <c r="H439" s="7">
        <f t="shared" si="86"/>
        <v>0.10970209339774557</v>
      </c>
      <c r="I439" s="75">
        <f t="shared" si="87"/>
        <v>0.13001725104366554</v>
      </c>
      <c r="J439" s="75">
        <f t="shared" si="88"/>
        <v>0.12690414694026622</v>
      </c>
    </row>
    <row r="440" spans="1:10" x14ac:dyDescent="0.35">
      <c r="A440" s="19" t="str">
        <f t="shared" si="83"/>
        <v>262017</v>
      </c>
      <c r="B440" s="19" t="str">
        <f t="shared" si="84"/>
        <v>62017</v>
      </c>
      <c r="C440" s="19" t="str">
        <f t="shared" si="89"/>
        <v>82017</v>
      </c>
      <c r="D440" s="20" t="str">
        <f t="shared" si="85"/>
        <v>6H2</v>
      </c>
      <c r="E440" s="4">
        <v>42916</v>
      </c>
      <c r="F440">
        <v>5.45</v>
      </c>
      <c r="G440" s="6">
        <v>47.92</v>
      </c>
      <c r="H440" s="7">
        <f t="shared" si="86"/>
        <v>0.11373121869782972</v>
      </c>
      <c r="I440" s="75">
        <f t="shared" si="87"/>
        <v>0.13001725104366554</v>
      </c>
      <c r="J440" s="75">
        <f t="shared" si="88"/>
        <v>0.12690414694026622</v>
      </c>
    </row>
    <row r="441" spans="1:10" x14ac:dyDescent="0.35">
      <c r="A441" s="19" t="str">
        <f t="shared" si="83"/>
        <v>262017</v>
      </c>
      <c r="B441" s="19" t="str">
        <f t="shared" si="84"/>
        <v>62017</v>
      </c>
      <c r="C441" s="19" t="str">
        <f t="shared" si="89"/>
        <v>82017</v>
      </c>
      <c r="D441" s="20" t="str">
        <f t="shared" si="85"/>
        <v>6H2</v>
      </c>
      <c r="E441" s="4">
        <v>42915</v>
      </c>
      <c r="F441">
        <v>5.5</v>
      </c>
      <c r="G441" s="6">
        <v>47.42</v>
      </c>
      <c r="H441" s="7">
        <f t="shared" si="86"/>
        <v>0.1159848165331084</v>
      </c>
      <c r="I441" s="75">
        <f t="shared" si="87"/>
        <v>0.13001725104366554</v>
      </c>
      <c r="J441" s="75">
        <f t="shared" si="88"/>
        <v>0.12690414694026622</v>
      </c>
    </row>
    <row r="442" spans="1:10" x14ac:dyDescent="0.35">
      <c r="A442" s="19" t="str">
        <f t="shared" si="83"/>
        <v>262017</v>
      </c>
      <c r="B442" s="19" t="str">
        <f t="shared" si="84"/>
        <v>62017</v>
      </c>
      <c r="C442" s="19" t="str">
        <f t="shared" si="89"/>
        <v>82017</v>
      </c>
      <c r="D442" s="20" t="str">
        <f t="shared" si="85"/>
        <v>6H2</v>
      </c>
      <c r="E442" s="4">
        <v>42914</v>
      </c>
      <c r="F442">
        <v>5.5</v>
      </c>
      <c r="G442" s="6">
        <v>47.31</v>
      </c>
      <c r="H442" s="7">
        <f t="shared" si="86"/>
        <v>0.11625449165081378</v>
      </c>
      <c r="I442" s="75">
        <f t="shared" si="87"/>
        <v>0.13001725104366554</v>
      </c>
      <c r="J442" s="75">
        <f t="shared" si="88"/>
        <v>0.12690414694026622</v>
      </c>
    </row>
    <row r="443" spans="1:10" x14ac:dyDescent="0.35">
      <c r="A443" s="19" t="str">
        <f t="shared" si="83"/>
        <v>262017</v>
      </c>
      <c r="B443" s="19" t="str">
        <f t="shared" si="84"/>
        <v>62017</v>
      </c>
      <c r="C443" s="19" t="str">
        <f t="shared" si="89"/>
        <v>82017</v>
      </c>
      <c r="D443" s="20" t="str">
        <f t="shared" si="85"/>
        <v>6H2</v>
      </c>
      <c r="E443" s="4">
        <v>42913</v>
      </c>
      <c r="F443">
        <v>5.5</v>
      </c>
      <c r="G443" s="6">
        <v>46.65</v>
      </c>
      <c r="H443" s="7">
        <f t="shared" si="86"/>
        <v>0.11789924973204716</v>
      </c>
      <c r="I443" s="75">
        <f t="shared" si="87"/>
        <v>0.13001725104366554</v>
      </c>
      <c r="J443" s="75">
        <f t="shared" si="88"/>
        <v>0.12690414694026622</v>
      </c>
    </row>
    <row r="444" spans="1:10" x14ac:dyDescent="0.35">
      <c r="A444" s="19" t="str">
        <f t="shared" si="83"/>
        <v>252017</v>
      </c>
      <c r="B444" s="19" t="str">
        <f t="shared" si="84"/>
        <v>62017</v>
      </c>
      <c r="C444" s="19" t="str">
        <f t="shared" si="89"/>
        <v>82017</v>
      </c>
      <c r="D444" s="20" t="str">
        <f t="shared" si="85"/>
        <v>6H2</v>
      </c>
      <c r="E444" s="4">
        <v>42909</v>
      </c>
      <c r="F444">
        <v>5.5</v>
      </c>
      <c r="G444" s="6">
        <v>45.54</v>
      </c>
      <c r="H444" s="7">
        <f t="shared" si="86"/>
        <v>0.12077294685990339</v>
      </c>
      <c r="I444" s="75">
        <f t="shared" si="87"/>
        <v>0.13001725104366554</v>
      </c>
      <c r="J444" s="75">
        <f t="shared" si="88"/>
        <v>0.12690414694026622</v>
      </c>
    </row>
    <row r="445" spans="1:10" x14ac:dyDescent="0.35">
      <c r="A445" s="19" t="str">
        <f t="shared" si="83"/>
        <v>252017</v>
      </c>
      <c r="B445" s="19" t="str">
        <f t="shared" si="84"/>
        <v>62017</v>
      </c>
      <c r="C445" s="19" t="str">
        <f t="shared" si="89"/>
        <v>82017</v>
      </c>
      <c r="D445" s="20" t="str">
        <f t="shared" si="85"/>
        <v>6H2</v>
      </c>
      <c r="E445" s="4">
        <v>42908</v>
      </c>
      <c r="F445">
        <v>5.5</v>
      </c>
      <c r="G445" s="6">
        <v>45.22</v>
      </c>
      <c r="H445" s="7">
        <f t="shared" si="86"/>
        <v>0.12162759840778417</v>
      </c>
      <c r="I445" s="75">
        <f t="shared" si="87"/>
        <v>0.13001725104366554</v>
      </c>
      <c r="J445" s="75">
        <f t="shared" si="88"/>
        <v>0.12690414694026622</v>
      </c>
    </row>
    <row r="446" spans="1:10" x14ac:dyDescent="0.35">
      <c r="A446" s="19" t="str">
        <f t="shared" si="83"/>
        <v>252017</v>
      </c>
      <c r="B446" s="19" t="str">
        <f t="shared" si="84"/>
        <v>62017</v>
      </c>
      <c r="C446" s="19" t="str">
        <f t="shared" si="89"/>
        <v>82017</v>
      </c>
      <c r="D446" s="20" t="str">
        <f t="shared" si="85"/>
        <v>6H2</v>
      </c>
      <c r="E446" s="4">
        <v>42907</v>
      </c>
      <c r="F446">
        <v>5.5</v>
      </c>
      <c r="G446" s="6">
        <v>44.82</v>
      </c>
      <c r="H446" s="7">
        <f t="shared" si="86"/>
        <v>0.12271307452030343</v>
      </c>
      <c r="I446" s="75">
        <f t="shared" si="87"/>
        <v>0.13001725104366554</v>
      </c>
      <c r="J446" s="75">
        <f t="shared" si="88"/>
        <v>0.12690414694026622</v>
      </c>
    </row>
    <row r="447" spans="1:10" x14ac:dyDescent="0.35">
      <c r="A447" s="19" t="str">
        <f t="shared" si="83"/>
        <v>252017</v>
      </c>
      <c r="B447" s="19" t="str">
        <f t="shared" si="84"/>
        <v>62017</v>
      </c>
      <c r="C447" s="19" t="str">
        <f t="shared" si="89"/>
        <v>82017</v>
      </c>
      <c r="D447" s="20" t="str">
        <f t="shared" si="85"/>
        <v>6H2</v>
      </c>
      <c r="E447" s="4">
        <v>42906</v>
      </c>
      <c r="F447">
        <v>5.5</v>
      </c>
      <c r="G447" s="6">
        <v>46.02</v>
      </c>
      <c r="H447" s="7">
        <f t="shared" si="86"/>
        <v>0.11951325510647544</v>
      </c>
      <c r="I447" s="75">
        <f t="shared" si="87"/>
        <v>0.13001725104366554</v>
      </c>
      <c r="J447" s="75">
        <f t="shared" si="88"/>
        <v>0.12690414694026622</v>
      </c>
    </row>
    <row r="448" spans="1:10" x14ac:dyDescent="0.35">
      <c r="A448" s="19" t="str">
        <f t="shared" si="83"/>
        <v>252017</v>
      </c>
      <c r="B448" s="19" t="str">
        <f t="shared" si="84"/>
        <v>62017</v>
      </c>
      <c r="C448" s="19" t="str">
        <f t="shared" si="89"/>
        <v>82017</v>
      </c>
      <c r="D448" s="20" t="str">
        <f t="shared" si="85"/>
        <v>6H2</v>
      </c>
      <c r="E448" s="4">
        <v>42905</v>
      </c>
      <c r="F448">
        <v>5.45</v>
      </c>
      <c r="G448" s="6">
        <v>46.91</v>
      </c>
      <c r="H448" s="7">
        <f t="shared" si="86"/>
        <v>0.11617991899381797</v>
      </c>
      <c r="I448" s="75">
        <f t="shared" si="87"/>
        <v>0.13001725104366554</v>
      </c>
      <c r="J448" s="75">
        <f t="shared" si="88"/>
        <v>0.12690414694026622</v>
      </c>
    </row>
    <row r="449" spans="1:10" x14ac:dyDescent="0.35">
      <c r="A449" s="19" t="str">
        <f t="shared" si="83"/>
        <v>242017</v>
      </c>
      <c r="B449" s="19" t="str">
        <f t="shared" si="84"/>
        <v>62017</v>
      </c>
      <c r="C449" s="19" t="str">
        <f t="shared" si="89"/>
        <v>82017</v>
      </c>
      <c r="D449" s="20" t="str">
        <f t="shared" si="85"/>
        <v>6H2</v>
      </c>
      <c r="E449" s="4">
        <v>42902</v>
      </c>
      <c r="F449">
        <v>5.45</v>
      </c>
      <c r="G449" s="6">
        <v>47.37</v>
      </c>
      <c r="H449" s="7">
        <f t="shared" si="86"/>
        <v>0.11505172049820563</v>
      </c>
      <c r="I449" s="75">
        <f t="shared" si="87"/>
        <v>0.13001725104366554</v>
      </c>
      <c r="J449" s="75">
        <f t="shared" si="88"/>
        <v>0.12690414694026622</v>
      </c>
    </row>
    <row r="450" spans="1:10" x14ac:dyDescent="0.35">
      <c r="A450" s="19" t="str">
        <f t="shared" si="83"/>
        <v>242017</v>
      </c>
      <c r="B450" s="19" t="str">
        <f t="shared" si="84"/>
        <v>62017</v>
      </c>
      <c r="C450" s="19" t="str">
        <f t="shared" si="89"/>
        <v>72017</v>
      </c>
      <c r="D450" s="20" t="str">
        <f t="shared" si="85"/>
        <v>6H1</v>
      </c>
      <c r="E450" s="4">
        <v>42901</v>
      </c>
      <c r="F450">
        <v>5.5250000000000004</v>
      </c>
      <c r="G450" s="6">
        <v>46.92</v>
      </c>
      <c r="H450" s="7">
        <f t="shared" si="86"/>
        <v>0.11775362318840581</v>
      </c>
      <c r="I450" s="75">
        <f t="shared" si="87"/>
        <v>0.13001725104366554</v>
      </c>
      <c r="J450" s="75">
        <f t="shared" si="88"/>
        <v>0.12690414694026622</v>
      </c>
    </row>
    <row r="451" spans="1:10" x14ac:dyDescent="0.35">
      <c r="A451" s="19" t="str">
        <f t="shared" si="83"/>
        <v>242017</v>
      </c>
      <c r="B451" s="19" t="str">
        <f t="shared" si="84"/>
        <v>62017</v>
      </c>
      <c r="C451" s="19" t="str">
        <f t="shared" si="89"/>
        <v>72017</v>
      </c>
      <c r="D451" s="20" t="str">
        <f t="shared" si="85"/>
        <v>6H1</v>
      </c>
      <c r="E451" s="4">
        <v>42900</v>
      </c>
      <c r="F451">
        <v>5.45</v>
      </c>
      <c r="G451" s="6">
        <v>47</v>
      </c>
      <c r="H451" s="7">
        <f t="shared" si="86"/>
        <v>0.11595744680851064</v>
      </c>
      <c r="I451" s="75">
        <f t="shared" si="87"/>
        <v>0.13001725104366554</v>
      </c>
      <c r="J451" s="75">
        <f t="shared" si="88"/>
        <v>0.12690414694026622</v>
      </c>
    </row>
    <row r="452" spans="1:10" x14ac:dyDescent="0.35">
      <c r="A452" s="19" t="str">
        <f t="shared" si="83"/>
        <v>242017</v>
      </c>
      <c r="B452" s="19" t="str">
        <f t="shared" si="84"/>
        <v>62017</v>
      </c>
      <c r="C452" s="19" t="str">
        <f t="shared" si="89"/>
        <v>72017</v>
      </c>
      <c r="D452" s="20" t="str">
        <f t="shared" si="85"/>
        <v>6H1</v>
      </c>
      <c r="E452" s="4">
        <v>42899</v>
      </c>
      <c r="F452">
        <v>5.45</v>
      </c>
      <c r="G452" s="6">
        <v>48.72</v>
      </c>
      <c r="H452" s="7">
        <f t="shared" si="86"/>
        <v>0.11186371100164204</v>
      </c>
      <c r="I452" s="75">
        <f t="shared" si="87"/>
        <v>0.13001725104366554</v>
      </c>
      <c r="J452" s="75">
        <f t="shared" si="88"/>
        <v>0.12690414694026622</v>
      </c>
    </row>
    <row r="453" spans="1:10" x14ac:dyDescent="0.35">
      <c r="A453" s="19" t="str">
        <f t="shared" si="83"/>
        <v>242017</v>
      </c>
      <c r="B453" s="19" t="str">
        <f t="shared" si="84"/>
        <v>62017</v>
      </c>
      <c r="C453" s="19" t="str">
        <f t="shared" si="89"/>
        <v>72017</v>
      </c>
      <c r="D453" s="20" t="str">
        <f t="shared" si="85"/>
        <v>6H1</v>
      </c>
      <c r="E453" s="4">
        <v>42898</v>
      </c>
      <c r="F453">
        <v>5.45</v>
      </c>
      <c r="G453" s="6">
        <v>48.29</v>
      </c>
      <c r="H453" s="7">
        <f t="shared" si="86"/>
        <v>0.11285980534272107</v>
      </c>
      <c r="I453" s="75">
        <f t="shared" si="87"/>
        <v>0.13001725104366554</v>
      </c>
      <c r="J453" s="75">
        <f t="shared" si="88"/>
        <v>0.12690414694026622</v>
      </c>
    </row>
    <row r="454" spans="1:10" x14ac:dyDescent="0.35">
      <c r="A454" s="19" t="str">
        <f t="shared" si="83"/>
        <v>232017</v>
      </c>
      <c r="B454" s="19" t="str">
        <f t="shared" si="84"/>
        <v>62017</v>
      </c>
      <c r="C454" s="19" t="str">
        <f t="shared" si="89"/>
        <v>72017</v>
      </c>
      <c r="D454" s="20" t="str">
        <f t="shared" si="85"/>
        <v>6H1</v>
      </c>
      <c r="E454" s="4">
        <v>42895</v>
      </c>
      <c r="F454">
        <v>5.4249999999999998</v>
      </c>
      <c r="G454" s="6">
        <v>48.15</v>
      </c>
      <c r="H454" s="7">
        <f t="shared" si="86"/>
        <v>0.112668743509865</v>
      </c>
      <c r="I454" s="75">
        <f t="shared" si="87"/>
        <v>0.13001725104366554</v>
      </c>
      <c r="J454" s="75">
        <f t="shared" si="88"/>
        <v>0.12690414694026622</v>
      </c>
    </row>
    <row r="455" spans="1:10" x14ac:dyDescent="0.35">
      <c r="A455" s="19" t="str">
        <f t="shared" si="83"/>
        <v>232017</v>
      </c>
      <c r="B455" s="19" t="str">
        <f t="shared" si="84"/>
        <v>62017</v>
      </c>
      <c r="C455" s="19" t="str">
        <f t="shared" si="89"/>
        <v>72017</v>
      </c>
      <c r="D455" s="20" t="str">
        <f t="shared" si="85"/>
        <v>6H1</v>
      </c>
      <c r="E455" s="4">
        <v>42894</v>
      </c>
      <c r="F455">
        <v>5.4249999999999998</v>
      </c>
      <c r="G455" s="6">
        <v>47.86</v>
      </c>
      <c r="H455" s="7">
        <f t="shared" si="86"/>
        <v>0.11335144170497284</v>
      </c>
      <c r="I455" s="75">
        <f t="shared" si="87"/>
        <v>0.13001725104366554</v>
      </c>
      <c r="J455" s="75">
        <f t="shared" si="88"/>
        <v>0.12690414694026622</v>
      </c>
    </row>
    <row r="456" spans="1:10" x14ac:dyDescent="0.35">
      <c r="A456" s="19" t="str">
        <f t="shared" si="83"/>
        <v>232017</v>
      </c>
      <c r="B456" s="19" t="str">
        <f t="shared" si="84"/>
        <v>62017</v>
      </c>
      <c r="C456" s="19" t="str">
        <f t="shared" si="89"/>
        <v>72017</v>
      </c>
      <c r="D456" s="20" t="str">
        <f t="shared" si="85"/>
        <v>6H1</v>
      </c>
      <c r="E456" s="4">
        <v>42893</v>
      </c>
      <c r="F456">
        <v>5.4749999999999996</v>
      </c>
      <c r="G456" s="6">
        <v>48.06</v>
      </c>
      <c r="H456" s="7">
        <f t="shared" si="86"/>
        <v>0.11392009987515604</v>
      </c>
      <c r="I456" s="75">
        <f t="shared" si="87"/>
        <v>0.13001725104366554</v>
      </c>
      <c r="J456" s="75">
        <f t="shared" si="88"/>
        <v>0.12690414694026622</v>
      </c>
    </row>
    <row r="457" spans="1:10" x14ac:dyDescent="0.35">
      <c r="A457" s="19" t="str">
        <f t="shared" si="83"/>
        <v>232017</v>
      </c>
      <c r="B457" s="19" t="str">
        <f t="shared" si="84"/>
        <v>62017</v>
      </c>
      <c r="C457" s="19" t="str">
        <f t="shared" si="89"/>
        <v>72017</v>
      </c>
      <c r="D457" s="20" t="str">
        <f t="shared" si="85"/>
        <v>6H1</v>
      </c>
      <c r="E457" s="4">
        <v>42892</v>
      </c>
      <c r="F457">
        <v>5.4749999999999996</v>
      </c>
      <c r="G457" s="6">
        <v>50.12</v>
      </c>
      <c r="H457" s="7">
        <f t="shared" si="86"/>
        <v>0.10923782920989625</v>
      </c>
      <c r="I457" s="75">
        <f t="shared" si="87"/>
        <v>0.13001725104366554</v>
      </c>
      <c r="J457" s="75">
        <f t="shared" si="88"/>
        <v>0.12690414694026622</v>
      </c>
    </row>
    <row r="458" spans="1:10" x14ac:dyDescent="0.35">
      <c r="A458" s="19" t="str">
        <f t="shared" ref="A458:A521" si="90">_xlfn.ISOWEEKNUM(E458)&amp;YEAR(E458)</f>
        <v>232017</v>
      </c>
      <c r="B458" s="19" t="str">
        <f t="shared" ref="B458:B521" si="91">MONTH(E458)&amp;YEAR(E458)</f>
        <v>62017</v>
      </c>
      <c r="C458" s="19" t="str">
        <f t="shared" si="89"/>
        <v>72017</v>
      </c>
      <c r="D458" s="20" t="str">
        <f t="shared" ref="D458:D521" si="92">IF(DAY(E458)&gt;15,(MONTH(E458))&amp;"H2",(MONTH(E458))&amp;"H1")</f>
        <v>6H1</v>
      </c>
      <c r="E458" s="4">
        <v>42891</v>
      </c>
      <c r="F458">
        <v>5.375</v>
      </c>
      <c r="G458" s="6">
        <v>49.47</v>
      </c>
      <c r="H458" s="7">
        <f t="shared" ref="H458:H521" si="93">+F458/G458</f>
        <v>0.10865170810592278</v>
      </c>
      <c r="I458" s="75">
        <f t="shared" ref="I458:I521" si="94">_xlfn.IFS(AND(E458&lt;=$Q$122,E458&gt;=$P$122),$S$122,AND(E458&lt;=$Q$121,E458&gt;=$P$121),$S$121,AND(E458&lt;=$Q$120,E458&gt;=$P$120),$S$120,AND(E458&lt;=$Q$119,E458&gt;=$P$119),$S$119,AND(E458&lt;=$Q$118,E458&gt;=$P$118),$S$118,AND(E458&lt;=$Q$117,E458&gt;=$P$117),$S$117,AND(E458&lt;=$Q$116,E458&gt;=$P$116),$S$116,AND(E458&lt;=$Q$115,E458&gt;=$P$115),$S$115,AND(E458&lt;=$Q$114,E458&gt;=$P$114),$S$114,AND(E458&lt;=$Q$113,E458&gt;=$P$113),$S$113,AND(E458&lt;=$Q$112,E458&gt;=$P$112),$S$112)</f>
        <v>0.13001725104366554</v>
      </c>
      <c r="J458" s="75">
        <f t="shared" ref="J458:J521" si="95">+$AN$69</f>
        <v>0.12690414694026622</v>
      </c>
    </row>
    <row r="459" spans="1:10" x14ac:dyDescent="0.35">
      <c r="A459" s="19" t="str">
        <f t="shared" si="90"/>
        <v>222017</v>
      </c>
      <c r="B459" s="19" t="str">
        <f t="shared" si="91"/>
        <v>62017</v>
      </c>
      <c r="C459" s="19" t="str">
        <f t="shared" ref="C459:C522" si="96">(VLOOKUP(D459,$M$2:$N$25,2,0)&amp;(YEAR(E459+46)))</f>
        <v>72017</v>
      </c>
      <c r="D459" s="20" t="str">
        <f t="shared" si="92"/>
        <v>6H1</v>
      </c>
      <c r="E459" s="4">
        <v>42888</v>
      </c>
      <c r="F459">
        <v>5.375</v>
      </c>
      <c r="G459" s="6">
        <v>49.95</v>
      </c>
      <c r="H459" s="7">
        <f t="shared" si="93"/>
        <v>0.1076076076076076</v>
      </c>
      <c r="I459" s="75">
        <f t="shared" si="94"/>
        <v>0.13001725104366554</v>
      </c>
      <c r="J459" s="75">
        <f t="shared" si="95"/>
        <v>0.12690414694026622</v>
      </c>
    </row>
    <row r="460" spans="1:10" x14ac:dyDescent="0.35">
      <c r="A460" s="19" t="str">
        <f t="shared" si="90"/>
        <v>222017</v>
      </c>
      <c r="B460" s="19" t="str">
        <f t="shared" si="91"/>
        <v>62017</v>
      </c>
      <c r="C460" s="19" t="str">
        <f t="shared" si="96"/>
        <v>72017</v>
      </c>
      <c r="D460" s="20" t="str">
        <f t="shared" si="92"/>
        <v>6H1</v>
      </c>
      <c r="E460" s="4">
        <v>42887</v>
      </c>
      <c r="F460">
        <v>5.375</v>
      </c>
      <c r="G460" s="6">
        <v>50.63</v>
      </c>
      <c r="H460" s="7">
        <f t="shared" si="93"/>
        <v>0.10616235433537428</v>
      </c>
      <c r="I460" s="75">
        <f t="shared" si="94"/>
        <v>0.13001725104366554</v>
      </c>
      <c r="J460" s="75">
        <f t="shared" si="95"/>
        <v>0.12690414694026622</v>
      </c>
    </row>
    <row r="461" spans="1:10" x14ac:dyDescent="0.35">
      <c r="A461" s="19" t="str">
        <f t="shared" si="90"/>
        <v>222017</v>
      </c>
      <c r="B461" s="19" t="str">
        <f t="shared" si="91"/>
        <v>52017</v>
      </c>
      <c r="C461" s="19" t="str">
        <f t="shared" si="96"/>
        <v>72017</v>
      </c>
      <c r="D461" s="20" t="str">
        <f t="shared" si="92"/>
        <v>5H2</v>
      </c>
      <c r="E461" s="4">
        <v>42886</v>
      </c>
      <c r="F461">
        <v>5.4</v>
      </c>
      <c r="G461" s="6">
        <v>50.31</v>
      </c>
      <c r="H461" s="7">
        <f t="shared" si="93"/>
        <v>0.1073345259391771</v>
      </c>
      <c r="I461" s="75">
        <f t="shared" si="94"/>
        <v>0.13001725104366554</v>
      </c>
      <c r="J461" s="75">
        <f t="shared" si="95"/>
        <v>0.12690414694026622</v>
      </c>
    </row>
    <row r="462" spans="1:10" x14ac:dyDescent="0.35">
      <c r="A462" s="19" t="str">
        <f t="shared" si="90"/>
        <v>222017</v>
      </c>
      <c r="B462" s="19" t="str">
        <f t="shared" si="91"/>
        <v>52017</v>
      </c>
      <c r="C462" s="19" t="str">
        <f t="shared" si="96"/>
        <v>72017</v>
      </c>
      <c r="D462" s="20" t="str">
        <f t="shared" si="92"/>
        <v>5H2</v>
      </c>
      <c r="E462" s="4">
        <v>42885</v>
      </c>
      <c r="F462">
        <v>5.4</v>
      </c>
      <c r="G462" s="6">
        <v>51.84</v>
      </c>
      <c r="H462" s="7">
        <f t="shared" si="93"/>
        <v>0.10416666666666667</v>
      </c>
      <c r="I462" s="75">
        <f t="shared" si="94"/>
        <v>0.13001725104366554</v>
      </c>
      <c r="J462" s="75">
        <f t="shared" si="95"/>
        <v>0.12690414694026622</v>
      </c>
    </row>
    <row r="463" spans="1:10" x14ac:dyDescent="0.35">
      <c r="A463" s="19" t="str">
        <f t="shared" si="90"/>
        <v>222017</v>
      </c>
      <c r="B463" s="19" t="str">
        <f t="shared" si="91"/>
        <v>52017</v>
      </c>
      <c r="C463" s="19" t="str">
        <f t="shared" si="96"/>
        <v>72017</v>
      </c>
      <c r="D463" s="20" t="str">
        <f t="shared" si="92"/>
        <v>5H2</v>
      </c>
      <c r="E463" s="4">
        <v>42884</v>
      </c>
      <c r="F463">
        <v>5.4</v>
      </c>
      <c r="G463" s="6">
        <v>52.29</v>
      </c>
      <c r="H463" s="7">
        <f t="shared" si="93"/>
        <v>0.10327022375215147</v>
      </c>
      <c r="I463" s="75">
        <f t="shared" si="94"/>
        <v>0.13001725104366554</v>
      </c>
      <c r="J463" s="75">
        <f t="shared" si="95"/>
        <v>0.12690414694026622</v>
      </c>
    </row>
    <row r="464" spans="1:10" x14ac:dyDescent="0.35">
      <c r="A464" s="19" t="str">
        <f t="shared" si="90"/>
        <v>212017</v>
      </c>
      <c r="B464" s="19" t="str">
        <f t="shared" si="91"/>
        <v>52017</v>
      </c>
      <c r="C464" s="19" t="str">
        <f t="shared" si="96"/>
        <v>72017</v>
      </c>
      <c r="D464" s="20" t="str">
        <f t="shared" si="92"/>
        <v>5H2</v>
      </c>
      <c r="E464" s="4">
        <v>42881</v>
      </c>
      <c r="F464">
        <v>5.45</v>
      </c>
      <c r="G464" s="6">
        <v>52.15</v>
      </c>
      <c r="H464" s="7">
        <f t="shared" si="93"/>
        <v>0.10450623202301056</v>
      </c>
      <c r="I464" s="75">
        <f t="shared" si="94"/>
        <v>0.13001725104366554</v>
      </c>
      <c r="J464" s="75">
        <f t="shared" si="95"/>
        <v>0.12690414694026622</v>
      </c>
    </row>
    <row r="465" spans="1:10" x14ac:dyDescent="0.35">
      <c r="A465" s="19" t="str">
        <f t="shared" si="90"/>
        <v>212017</v>
      </c>
      <c r="B465" s="19" t="str">
        <f t="shared" si="91"/>
        <v>52017</v>
      </c>
      <c r="C465" s="19" t="str">
        <f t="shared" si="96"/>
        <v>72017</v>
      </c>
      <c r="D465" s="20" t="str">
        <f t="shared" si="92"/>
        <v>5H2</v>
      </c>
      <c r="E465" s="4">
        <v>42880</v>
      </c>
      <c r="F465">
        <v>5.5</v>
      </c>
      <c r="G465" s="6">
        <v>51.46</v>
      </c>
      <c r="H465" s="7">
        <f t="shared" si="93"/>
        <v>0.10687912942090944</v>
      </c>
      <c r="I465" s="75">
        <f t="shared" si="94"/>
        <v>0.13001725104366554</v>
      </c>
      <c r="J465" s="75">
        <f t="shared" si="95"/>
        <v>0.12690414694026622</v>
      </c>
    </row>
    <row r="466" spans="1:10" x14ac:dyDescent="0.35">
      <c r="A466" s="19" t="str">
        <f t="shared" si="90"/>
        <v>212017</v>
      </c>
      <c r="B466" s="19" t="str">
        <f t="shared" si="91"/>
        <v>52017</v>
      </c>
      <c r="C466" s="19" t="str">
        <f t="shared" si="96"/>
        <v>72017</v>
      </c>
      <c r="D466" s="20" t="str">
        <f t="shared" si="92"/>
        <v>5H2</v>
      </c>
      <c r="E466" s="4">
        <v>42879</v>
      </c>
      <c r="F466">
        <v>5.55</v>
      </c>
      <c r="G466" s="6">
        <v>53.96</v>
      </c>
      <c r="H466" s="7">
        <f t="shared" si="93"/>
        <v>0.10285396590066716</v>
      </c>
      <c r="I466" s="75">
        <f t="shared" si="94"/>
        <v>0.13001725104366554</v>
      </c>
      <c r="J466" s="75">
        <f t="shared" si="95"/>
        <v>0.12690414694026622</v>
      </c>
    </row>
    <row r="467" spans="1:10" x14ac:dyDescent="0.35">
      <c r="A467" s="19" t="str">
        <f t="shared" si="90"/>
        <v>212017</v>
      </c>
      <c r="B467" s="19" t="str">
        <f t="shared" si="91"/>
        <v>52017</v>
      </c>
      <c r="C467" s="19" t="str">
        <f t="shared" si="96"/>
        <v>72017</v>
      </c>
      <c r="D467" s="20" t="str">
        <f t="shared" si="92"/>
        <v>5H2</v>
      </c>
      <c r="E467" s="4">
        <v>42878</v>
      </c>
      <c r="F467">
        <v>5.6</v>
      </c>
      <c r="G467" s="6">
        <v>54.15</v>
      </c>
      <c r="H467" s="7">
        <f t="shared" si="93"/>
        <v>0.10341643582640812</v>
      </c>
      <c r="I467" s="75">
        <f t="shared" si="94"/>
        <v>0.13001725104366554</v>
      </c>
      <c r="J467" s="75">
        <f t="shared" si="95"/>
        <v>0.12690414694026622</v>
      </c>
    </row>
    <row r="468" spans="1:10" x14ac:dyDescent="0.35">
      <c r="A468" s="19" t="str">
        <f t="shared" si="90"/>
        <v>212017</v>
      </c>
      <c r="B468" s="19" t="str">
        <f t="shared" si="91"/>
        <v>52017</v>
      </c>
      <c r="C468" s="19" t="str">
        <f t="shared" si="96"/>
        <v>72017</v>
      </c>
      <c r="D468" s="20" t="str">
        <f t="shared" si="92"/>
        <v>5H2</v>
      </c>
      <c r="E468" s="4">
        <v>42877</v>
      </c>
      <c r="F468">
        <v>5.6</v>
      </c>
      <c r="G468" s="6">
        <v>53.87</v>
      </c>
      <c r="H468" s="7">
        <f t="shared" si="93"/>
        <v>0.10395396324484871</v>
      </c>
      <c r="I468" s="75">
        <f t="shared" si="94"/>
        <v>0.13001725104366554</v>
      </c>
      <c r="J468" s="75">
        <f t="shared" si="95"/>
        <v>0.12690414694026622</v>
      </c>
    </row>
    <row r="469" spans="1:10" x14ac:dyDescent="0.35">
      <c r="A469" s="19" t="str">
        <f t="shared" si="90"/>
        <v>202017</v>
      </c>
      <c r="B469" s="19" t="str">
        <f t="shared" si="91"/>
        <v>52017</v>
      </c>
      <c r="C469" s="19" t="str">
        <f t="shared" si="96"/>
        <v>72017</v>
      </c>
      <c r="D469" s="20" t="str">
        <f t="shared" si="92"/>
        <v>5H2</v>
      </c>
      <c r="E469" s="4">
        <v>42874</v>
      </c>
      <c r="F469">
        <v>5.6</v>
      </c>
      <c r="G469" s="6">
        <v>53.61</v>
      </c>
      <c r="H469" s="7">
        <f t="shared" si="93"/>
        <v>0.10445812348442454</v>
      </c>
      <c r="I469" s="75">
        <f t="shared" si="94"/>
        <v>0.13001725104366554</v>
      </c>
      <c r="J469" s="75">
        <f t="shared" si="95"/>
        <v>0.12690414694026622</v>
      </c>
    </row>
    <row r="470" spans="1:10" x14ac:dyDescent="0.35">
      <c r="A470" s="19" t="str">
        <f t="shared" si="90"/>
        <v>202017</v>
      </c>
      <c r="B470" s="19" t="str">
        <f t="shared" si="91"/>
        <v>52017</v>
      </c>
      <c r="C470" s="19" t="str">
        <f t="shared" si="96"/>
        <v>72017</v>
      </c>
      <c r="D470" s="20" t="str">
        <f t="shared" si="92"/>
        <v>5H2</v>
      </c>
      <c r="E470" s="4">
        <v>42873</v>
      </c>
      <c r="F470">
        <v>5.6</v>
      </c>
      <c r="G470" s="6">
        <v>52.51</v>
      </c>
      <c r="H470" s="7">
        <f t="shared" si="93"/>
        <v>0.10664635307560465</v>
      </c>
      <c r="I470" s="75">
        <f t="shared" si="94"/>
        <v>0.13001725104366554</v>
      </c>
      <c r="J470" s="75">
        <f t="shared" si="95"/>
        <v>0.12690414694026622</v>
      </c>
    </row>
    <row r="471" spans="1:10" x14ac:dyDescent="0.35">
      <c r="A471" s="19" t="str">
        <f t="shared" si="90"/>
        <v>202017</v>
      </c>
      <c r="B471" s="19" t="str">
        <f t="shared" si="91"/>
        <v>52017</v>
      </c>
      <c r="C471" s="19" t="str">
        <f t="shared" si="96"/>
        <v>72017</v>
      </c>
      <c r="D471" s="20" t="str">
        <f t="shared" si="92"/>
        <v>5H2</v>
      </c>
      <c r="E471" s="4">
        <v>42872</v>
      </c>
      <c r="F471">
        <v>5.6</v>
      </c>
      <c r="G471" s="6">
        <v>52.21</v>
      </c>
      <c r="H471" s="7">
        <f t="shared" si="93"/>
        <v>0.1072591457575177</v>
      </c>
      <c r="I471" s="75">
        <f t="shared" si="94"/>
        <v>0.13001725104366554</v>
      </c>
      <c r="J471" s="75">
        <f t="shared" si="95"/>
        <v>0.12690414694026622</v>
      </c>
    </row>
    <row r="472" spans="1:10" x14ac:dyDescent="0.35">
      <c r="A472" s="19" t="str">
        <f t="shared" si="90"/>
        <v>202017</v>
      </c>
      <c r="B472" s="19" t="str">
        <f t="shared" si="91"/>
        <v>52017</v>
      </c>
      <c r="C472" s="19" t="str">
        <f t="shared" si="96"/>
        <v>72017</v>
      </c>
      <c r="D472" s="20" t="str">
        <f t="shared" si="92"/>
        <v>5H2</v>
      </c>
      <c r="E472" s="4">
        <v>42871</v>
      </c>
      <c r="F472">
        <v>5.5750000000000002</v>
      </c>
      <c r="G472" s="6">
        <v>51.65</v>
      </c>
      <c r="H472" s="7">
        <f t="shared" si="93"/>
        <v>0.10793804453049372</v>
      </c>
      <c r="I472" s="75">
        <f t="shared" si="94"/>
        <v>0.13001725104366554</v>
      </c>
      <c r="J472" s="75">
        <f t="shared" si="95"/>
        <v>0.12690414694026622</v>
      </c>
    </row>
    <row r="473" spans="1:10" x14ac:dyDescent="0.35">
      <c r="A473" s="19" t="str">
        <f t="shared" si="90"/>
        <v>202017</v>
      </c>
      <c r="B473" s="19" t="str">
        <f t="shared" si="91"/>
        <v>52017</v>
      </c>
      <c r="C473" s="19" t="str">
        <f t="shared" si="96"/>
        <v>62017</v>
      </c>
      <c r="D473" s="20" t="str">
        <f t="shared" si="92"/>
        <v>5H1</v>
      </c>
      <c r="E473" s="4">
        <v>42870</v>
      </c>
      <c r="F473">
        <v>5.55</v>
      </c>
      <c r="G473" s="6">
        <v>51.82</v>
      </c>
      <c r="H473" s="7">
        <f t="shared" si="93"/>
        <v>0.10710150521034349</v>
      </c>
      <c r="I473" s="75">
        <f t="shared" si="94"/>
        <v>0.13001725104366554</v>
      </c>
      <c r="J473" s="75">
        <f t="shared" si="95"/>
        <v>0.12690414694026622</v>
      </c>
    </row>
    <row r="474" spans="1:10" x14ac:dyDescent="0.35">
      <c r="A474" s="19" t="str">
        <f t="shared" si="90"/>
        <v>192017</v>
      </c>
      <c r="B474" s="19" t="str">
        <f t="shared" si="91"/>
        <v>52017</v>
      </c>
      <c r="C474" s="19" t="str">
        <f t="shared" si="96"/>
        <v>62017</v>
      </c>
      <c r="D474" s="20" t="str">
        <f t="shared" si="92"/>
        <v>5H1</v>
      </c>
      <c r="E474" s="4">
        <v>42867</v>
      </c>
      <c r="F474">
        <v>5.55</v>
      </c>
      <c r="G474" s="6">
        <v>50.84</v>
      </c>
      <c r="H474" s="7">
        <f t="shared" si="93"/>
        <v>0.10916601101494885</v>
      </c>
      <c r="I474" s="75">
        <f t="shared" si="94"/>
        <v>0.13001725104366554</v>
      </c>
      <c r="J474" s="75">
        <f t="shared" si="95"/>
        <v>0.12690414694026622</v>
      </c>
    </row>
    <row r="475" spans="1:10" x14ac:dyDescent="0.35">
      <c r="A475" s="19" t="str">
        <f t="shared" si="90"/>
        <v>192017</v>
      </c>
      <c r="B475" s="19" t="str">
        <f t="shared" si="91"/>
        <v>52017</v>
      </c>
      <c r="C475" s="19" t="str">
        <f t="shared" si="96"/>
        <v>62017</v>
      </c>
      <c r="D475" s="20" t="str">
        <f t="shared" si="92"/>
        <v>5H1</v>
      </c>
      <c r="E475" s="4">
        <v>42866</v>
      </c>
      <c r="F475">
        <v>5.65</v>
      </c>
      <c r="G475" s="6">
        <v>50.77</v>
      </c>
      <c r="H475" s="7">
        <f t="shared" si="93"/>
        <v>0.11128619263344494</v>
      </c>
      <c r="I475" s="75">
        <f t="shared" si="94"/>
        <v>0.13001725104366554</v>
      </c>
      <c r="J475" s="75">
        <f t="shared" si="95"/>
        <v>0.12690414694026622</v>
      </c>
    </row>
    <row r="476" spans="1:10" x14ac:dyDescent="0.35">
      <c r="A476" s="19" t="str">
        <f t="shared" si="90"/>
        <v>192017</v>
      </c>
      <c r="B476" s="19" t="str">
        <f t="shared" si="91"/>
        <v>52017</v>
      </c>
      <c r="C476" s="19" t="str">
        <f t="shared" si="96"/>
        <v>62017</v>
      </c>
      <c r="D476" s="20" t="str">
        <f t="shared" si="92"/>
        <v>5H1</v>
      </c>
      <c r="E476" s="4">
        <v>42864</v>
      </c>
      <c r="F476">
        <v>5.65</v>
      </c>
      <c r="G476" s="6">
        <v>48.73</v>
      </c>
      <c r="H476" s="7">
        <f t="shared" si="93"/>
        <v>0.11594500307818593</v>
      </c>
      <c r="I476" s="75">
        <f t="shared" si="94"/>
        <v>0.13001725104366554</v>
      </c>
      <c r="J476" s="75">
        <f t="shared" si="95"/>
        <v>0.12690414694026622</v>
      </c>
    </row>
    <row r="477" spans="1:10" x14ac:dyDescent="0.35">
      <c r="A477" s="19" t="str">
        <f t="shared" si="90"/>
        <v>192017</v>
      </c>
      <c r="B477" s="19" t="str">
        <f t="shared" si="91"/>
        <v>52017</v>
      </c>
      <c r="C477" s="19" t="str">
        <f t="shared" si="96"/>
        <v>62017</v>
      </c>
      <c r="D477" s="20" t="str">
        <f t="shared" si="92"/>
        <v>5H1</v>
      </c>
      <c r="E477" s="4">
        <v>42863</v>
      </c>
      <c r="F477">
        <v>5.7</v>
      </c>
      <c r="G477" s="6">
        <v>49.34</v>
      </c>
      <c r="H477" s="7">
        <f t="shared" si="93"/>
        <v>0.11552492906364005</v>
      </c>
      <c r="I477" s="75">
        <f t="shared" si="94"/>
        <v>0.13001725104366554</v>
      </c>
      <c r="J477" s="75">
        <f t="shared" si="95"/>
        <v>0.12690414694026622</v>
      </c>
    </row>
    <row r="478" spans="1:10" x14ac:dyDescent="0.35">
      <c r="A478" s="19" t="str">
        <f t="shared" si="90"/>
        <v>182017</v>
      </c>
      <c r="B478" s="19" t="str">
        <f t="shared" si="91"/>
        <v>52017</v>
      </c>
      <c r="C478" s="19" t="str">
        <f t="shared" si="96"/>
        <v>62017</v>
      </c>
      <c r="D478" s="20" t="str">
        <f t="shared" si="92"/>
        <v>5H1</v>
      </c>
      <c r="E478" s="4">
        <v>42860</v>
      </c>
      <c r="F478">
        <v>5.7</v>
      </c>
      <c r="G478" s="6">
        <v>49.1</v>
      </c>
      <c r="H478" s="7">
        <f t="shared" si="93"/>
        <v>0.11608961303462322</v>
      </c>
      <c r="I478" s="75">
        <f t="shared" si="94"/>
        <v>0.13001725104366554</v>
      </c>
      <c r="J478" s="75">
        <f t="shared" si="95"/>
        <v>0.12690414694026622</v>
      </c>
    </row>
    <row r="479" spans="1:10" x14ac:dyDescent="0.35">
      <c r="A479" s="19" t="str">
        <f t="shared" si="90"/>
        <v>182017</v>
      </c>
      <c r="B479" s="19" t="str">
        <f t="shared" si="91"/>
        <v>52017</v>
      </c>
      <c r="C479" s="19" t="str">
        <f t="shared" si="96"/>
        <v>62017</v>
      </c>
      <c r="D479" s="20" t="str">
        <f t="shared" si="92"/>
        <v>5H1</v>
      </c>
      <c r="E479" s="4">
        <v>42859</v>
      </c>
      <c r="F479">
        <v>5.75</v>
      </c>
      <c r="G479" s="6">
        <v>48.38</v>
      </c>
      <c r="H479" s="7">
        <f t="shared" si="93"/>
        <v>0.11885076477883422</v>
      </c>
      <c r="I479" s="75">
        <f t="shared" si="94"/>
        <v>0.13001725104366554</v>
      </c>
      <c r="J479" s="75">
        <f t="shared" si="95"/>
        <v>0.12690414694026622</v>
      </c>
    </row>
    <row r="480" spans="1:10" x14ac:dyDescent="0.35">
      <c r="A480" s="19" t="str">
        <f t="shared" si="90"/>
        <v>182017</v>
      </c>
      <c r="B480" s="19" t="str">
        <f t="shared" si="91"/>
        <v>52017</v>
      </c>
      <c r="C480" s="19" t="str">
        <f t="shared" si="96"/>
        <v>62017</v>
      </c>
      <c r="D480" s="20" t="str">
        <f t="shared" si="92"/>
        <v>5H1</v>
      </c>
      <c r="E480" s="4">
        <v>42858</v>
      </c>
      <c r="F480">
        <v>5.8</v>
      </c>
      <c r="G480" s="6">
        <v>50.79</v>
      </c>
      <c r="H480" s="7">
        <f t="shared" si="93"/>
        <v>0.11419570781649931</v>
      </c>
      <c r="I480" s="75">
        <f t="shared" si="94"/>
        <v>0.13001725104366554</v>
      </c>
      <c r="J480" s="75">
        <f t="shared" si="95"/>
        <v>0.12690414694026622</v>
      </c>
    </row>
    <row r="481" spans="1:10" x14ac:dyDescent="0.35">
      <c r="A481" s="19" t="str">
        <f t="shared" si="90"/>
        <v>182017</v>
      </c>
      <c r="B481" s="19" t="str">
        <f t="shared" si="91"/>
        <v>52017</v>
      </c>
      <c r="C481" s="19" t="str">
        <f t="shared" si="96"/>
        <v>62017</v>
      </c>
      <c r="D481" s="20" t="str">
        <f t="shared" si="92"/>
        <v>5H1</v>
      </c>
      <c r="E481" s="4">
        <v>42857</v>
      </c>
      <c r="F481">
        <v>5.75</v>
      </c>
      <c r="G481" s="6">
        <v>50.46</v>
      </c>
      <c r="H481" s="7">
        <f t="shared" si="93"/>
        <v>0.11395164486722156</v>
      </c>
      <c r="I481" s="75">
        <f t="shared" si="94"/>
        <v>0.13001725104366554</v>
      </c>
      <c r="J481" s="75">
        <f t="shared" si="95"/>
        <v>0.12690414694026622</v>
      </c>
    </row>
    <row r="482" spans="1:10" x14ac:dyDescent="0.35">
      <c r="A482" s="19" t="str">
        <f t="shared" si="90"/>
        <v>172017</v>
      </c>
      <c r="B482" s="19" t="str">
        <f t="shared" si="91"/>
        <v>42017</v>
      </c>
      <c r="C482" s="19" t="str">
        <f t="shared" si="96"/>
        <v>62017</v>
      </c>
      <c r="D482" s="20" t="str">
        <f t="shared" si="92"/>
        <v>4H2</v>
      </c>
      <c r="E482" s="4">
        <v>42853</v>
      </c>
      <c r="F482">
        <v>5.75</v>
      </c>
      <c r="G482" s="6">
        <v>51.73</v>
      </c>
      <c r="H482" s="7">
        <f t="shared" si="93"/>
        <v>0.11115406920549005</v>
      </c>
      <c r="I482" s="75">
        <f t="shared" si="94"/>
        <v>0.13001725104366554</v>
      </c>
      <c r="J482" s="75">
        <f t="shared" si="95"/>
        <v>0.12690414694026622</v>
      </c>
    </row>
    <row r="483" spans="1:10" x14ac:dyDescent="0.35">
      <c r="A483" s="19" t="str">
        <f t="shared" si="90"/>
        <v>172017</v>
      </c>
      <c r="B483" s="19" t="str">
        <f t="shared" si="91"/>
        <v>42017</v>
      </c>
      <c r="C483" s="19" t="str">
        <f t="shared" si="96"/>
        <v>62017</v>
      </c>
      <c r="D483" s="20" t="str">
        <f t="shared" si="92"/>
        <v>4H2</v>
      </c>
      <c r="E483" s="4">
        <v>42852</v>
      </c>
      <c r="F483">
        <v>5.75</v>
      </c>
      <c r="G483" s="6">
        <v>51.44</v>
      </c>
      <c r="H483" s="7">
        <f t="shared" si="93"/>
        <v>0.11178071539657854</v>
      </c>
      <c r="I483" s="75">
        <f t="shared" si="94"/>
        <v>0.13001725104366554</v>
      </c>
      <c r="J483" s="75">
        <f t="shared" si="95"/>
        <v>0.12690414694026622</v>
      </c>
    </row>
    <row r="484" spans="1:10" x14ac:dyDescent="0.35">
      <c r="A484" s="19" t="str">
        <f t="shared" si="90"/>
        <v>172017</v>
      </c>
      <c r="B484" s="19" t="str">
        <f t="shared" si="91"/>
        <v>42017</v>
      </c>
      <c r="C484" s="19" t="str">
        <f t="shared" si="96"/>
        <v>62017</v>
      </c>
      <c r="D484" s="20" t="str">
        <f t="shared" si="92"/>
        <v>4H2</v>
      </c>
      <c r="E484" s="4">
        <v>42851</v>
      </c>
      <c r="F484">
        <v>5.75</v>
      </c>
      <c r="G484" s="6">
        <v>51.82</v>
      </c>
      <c r="H484" s="7">
        <f t="shared" si="93"/>
        <v>0.11096101891161714</v>
      </c>
      <c r="I484" s="75">
        <f t="shared" si="94"/>
        <v>0.13001725104366554</v>
      </c>
      <c r="J484" s="75">
        <f t="shared" si="95"/>
        <v>0.12690414694026622</v>
      </c>
    </row>
    <row r="485" spans="1:10" x14ac:dyDescent="0.35">
      <c r="A485" s="19" t="str">
        <f t="shared" si="90"/>
        <v>172017</v>
      </c>
      <c r="B485" s="19" t="str">
        <f t="shared" si="91"/>
        <v>42017</v>
      </c>
      <c r="C485" s="19" t="str">
        <f t="shared" si="96"/>
        <v>62017</v>
      </c>
      <c r="D485" s="20" t="str">
        <f t="shared" si="92"/>
        <v>4H2</v>
      </c>
      <c r="E485" s="4">
        <v>42850</v>
      </c>
      <c r="F485">
        <v>5.7</v>
      </c>
      <c r="G485" s="6">
        <v>52.1</v>
      </c>
      <c r="H485" s="7">
        <f t="shared" si="93"/>
        <v>0.10940499040307101</v>
      </c>
      <c r="I485" s="75">
        <f t="shared" si="94"/>
        <v>0.13001725104366554</v>
      </c>
      <c r="J485" s="75">
        <f t="shared" si="95"/>
        <v>0.12690414694026622</v>
      </c>
    </row>
    <row r="486" spans="1:10" x14ac:dyDescent="0.35">
      <c r="A486" s="19" t="str">
        <f t="shared" si="90"/>
        <v>172017</v>
      </c>
      <c r="B486" s="19" t="str">
        <f t="shared" si="91"/>
        <v>42017</v>
      </c>
      <c r="C486" s="19" t="str">
        <f t="shared" si="96"/>
        <v>62017</v>
      </c>
      <c r="D486" s="20" t="str">
        <f t="shared" si="92"/>
        <v>4H2</v>
      </c>
      <c r="E486" s="4">
        <v>42849</v>
      </c>
      <c r="F486">
        <v>5.7</v>
      </c>
      <c r="G486" s="6">
        <v>51.6</v>
      </c>
      <c r="H486" s="7">
        <f t="shared" si="93"/>
        <v>0.11046511627906977</v>
      </c>
      <c r="I486" s="75">
        <f t="shared" si="94"/>
        <v>0.13001725104366554</v>
      </c>
      <c r="J486" s="75">
        <f t="shared" si="95"/>
        <v>0.12690414694026622</v>
      </c>
    </row>
    <row r="487" spans="1:10" x14ac:dyDescent="0.35">
      <c r="A487" s="19" t="str">
        <f t="shared" si="90"/>
        <v>162017</v>
      </c>
      <c r="B487" s="19" t="str">
        <f t="shared" si="91"/>
        <v>42017</v>
      </c>
      <c r="C487" s="19" t="str">
        <f t="shared" si="96"/>
        <v>62017</v>
      </c>
      <c r="D487" s="20" t="str">
        <f t="shared" si="92"/>
        <v>4H2</v>
      </c>
      <c r="E487" s="4">
        <v>42846</v>
      </c>
      <c r="F487">
        <v>5.7</v>
      </c>
      <c r="G487" s="6">
        <v>51.96</v>
      </c>
      <c r="H487" s="7">
        <f t="shared" si="93"/>
        <v>0.10969976905311779</v>
      </c>
      <c r="I487" s="75">
        <f t="shared" si="94"/>
        <v>0.13001725104366554</v>
      </c>
      <c r="J487" s="75">
        <f t="shared" si="95"/>
        <v>0.12690414694026622</v>
      </c>
    </row>
    <row r="488" spans="1:10" x14ac:dyDescent="0.35">
      <c r="A488" s="19" t="str">
        <f t="shared" si="90"/>
        <v>162017</v>
      </c>
      <c r="B488" s="19" t="str">
        <f t="shared" si="91"/>
        <v>42017</v>
      </c>
      <c r="C488" s="19" t="str">
        <f t="shared" si="96"/>
        <v>62017</v>
      </c>
      <c r="D488" s="20" t="str">
        <f t="shared" si="92"/>
        <v>4H2</v>
      </c>
      <c r="E488" s="4">
        <v>42845</v>
      </c>
      <c r="F488">
        <v>5.55</v>
      </c>
      <c r="G488" s="6">
        <v>52.99</v>
      </c>
      <c r="H488" s="7">
        <f t="shared" si="93"/>
        <v>0.10473674278165691</v>
      </c>
      <c r="I488" s="75">
        <f t="shared" si="94"/>
        <v>0.13001725104366554</v>
      </c>
      <c r="J488" s="75">
        <f t="shared" si="95"/>
        <v>0.12690414694026622</v>
      </c>
    </row>
    <row r="489" spans="1:10" x14ac:dyDescent="0.35">
      <c r="A489" s="19" t="str">
        <f t="shared" si="90"/>
        <v>162017</v>
      </c>
      <c r="B489" s="19" t="str">
        <f t="shared" si="91"/>
        <v>42017</v>
      </c>
      <c r="C489" s="19" t="str">
        <f t="shared" si="96"/>
        <v>62017</v>
      </c>
      <c r="D489" s="20" t="str">
        <f t="shared" si="92"/>
        <v>4H2</v>
      </c>
      <c r="E489" s="4">
        <v>42844</v>
      </c>
      <c r="F489">
        <v>5.5</v>
      </c>
      <c r="G489" s="6">
        <v>52.93</v>
      </c>
      <c r="H489" s="7">
        <f t="shared" si="93"/>
        <v>0.10391082561874174</v>
      </c>
      <c r="I489" s="75">
        <f t="shared" si="94"/>
        <v>0.13001725104366554</v>
      </c>
      <c r="J489" s="75">
        <f t="shared" si="95"/>
        <v>0.12690414694026622</v>
      </c>
    </row>
    <row r="490" spans="1:10" x14ac:dyDescent="0.35">
      <c r="A490" s="19" t="str">
        <f t="shared" si="90"/>
        <v>162017</v>
      </c>
      <c r="B490" s="19" t="str">
        <f t="shared" si="91"/>
        <v>42017</v>
      </c>
      <c r="C490" s="19" t="str">
        <f t="shared" si="96"/>
        <v>62017</v>
      </c>
      <c r="D490" s="20" t="str">
        <f t="shared" si="92"/>
        <v>4H2</v>
      </c>
      <c r="E490" s="4">
        <v>42843</v>
      </c>
      <c r="F490">
        <v>5.5</v>
      </c>
      <c r="G490" s="6">
        <v>54.89</v>
      </c>
      <c r="H490" s="7">
        <f t="shared" si="93"/>
        <v>0.10020040080160321</v>
      </c>
      <c r="I490" s="75">
        <f t="shared" si="94"/>
        <v>0.13001725104366554</v>
      </c>
      <c r="J490" s="75">
        <f t="shared" si="95"/>
        <v>0.12690414694026622</v>
      </c>
    </row>
    <row r="491" spans="1:10" x14ac:dyDescent="0.35">
      <c r="A491" s="19" t="str">
        <f t="shared" si="90"/>
        <v>162017</v>
      </c>
      <c r="B491" s="19" t="str">
        <f t="shared" si="91"/>
        <v>42017</v>
      </c>
      <c r="C491" s="19" t="str">
        <f t="shared" si="96"/>
        <v>62017</v>
      </c>
      <c r="D491" s="20" t="str">
        <f t="shared" si="92"/>
        <v>4H2</v>
      </c>
      <c r="E491" s="4">
        <v>42842</v>
      </c>
      <c r="F491">
        <v>5.5</v>
      </c>
      <c r="G491" s="6">
        <v>55.36</v>
      </c>
      <c r="H491" s="7">
        <f t="shared" si="93"/>
        <v>9.9349710982658962E-2</v>
      </c>
      <c r="I491" s="75">
        <f t="shared" si="94"/>
        <v>0.13001725104366554</v>
      </c>
      <c r="J491" s="75">
        <f t="shared" si="95"/>
        <v>0.12690414694026622</v>
      </c>
    </row>
    <row r="492" spans="1:10" x14ac:dyDescent="0.35">
      <c r="A492" s="19" t="str">
        <f t="shared" si="90"/>
        <v>152017</v>
      </c>
      <c r="B492" s="19" t="str">
        <f t="shared" si="91"/>
        <v>42017</v>
      </c>
      <c r="C492" s="19" t="str">
        <f t="shared" si="96"/>
        <v>52017</v>
      </c>
      <c r="D492" s="20" t="str">
        <f t="shared" si="92"/>
        <v>4H1</v>
      </c>
      <c r="E492" s="4">
        <v>42838</v>
      </c>
      <c r="F492">
        <v>5.5250000000000004</v>
      </c>
      <c r="G492" s="6">
        <v>55.89</v>
      </c>
      <c r="H492" s="7">
        <f t="shared" si="93"/>
        <v>9.8854893540883879E-2</v>
      </c>
      <c r="I492" s="75">
        <f t="shared" si="94"/>
        <v>0.13001725104366554</v>
      </c>
      <c r="J492" s="75">
        <f t="shared" si="95"/>
        <v>0.12690414694026622</v>
      </c>
    </row>
    <row r="493" spans="1:10" x14ac:dyDescent="0.35">
      <c r="A493" s="19" t="str">
        <f t="shared" si="90"/>
        <v>152017</v>
      </c>
      <c r="B493" s="19" t="str">
        <f t="shared" si="91"/>
        <v>42017</v>
      </c>
      <c r="C493" s="19" t="str">
        <f t="shared" si="96"/>
        <v>52017</v>
      </c>
      <c r="D493" s="20" t="str">
        <f t="shared" si="92"/>
        <v>4H1</v>
      </c>
      <c r="E493" s="4">
        <v>42837</v>
      </c>
      <c r="F493">
        <v>5.5250000000000004</v>
      </c>
      <c r="G493" s="6">
        <v>55.86</v>
      </c>
      <c r="H493" s="7">
        <f t="shared" si="93"/>
        <v>9.8907984246330113E-2</v>
      </c>
      <c r="I493" s="75">
        <f t="shared" si="94"/>
        <v>0.13001725104366554</v>
      </c>
      <c r="J493" s="75">
        <f t="shared" si="95"/>
        <v>0.12690414694026622</v>
      </c>
    </row>
    <row r="494" spans="1:10" x14ac:dyDescent="0.35">
      <c r="A494" s="19" t="str">
        <f t="shared" si="90"/>
        <v>152017</v>
      </c>
      <c r="B494" s="19" t="str">
        <f t="shared" si="91"/>
        <v>42017</v>
      </c>
      <c r="C494" s="19" t="str">
        <f t="shared" si="96"/>
        <v>52017</v>
      </c>
      <c r="D494" s="20" t="str">
        <f t="shared" si="92"/>
        <v>4H1</v>
      </c>
      <c r="E494" s="4">
        <v>42836</v>
      </c>
      <c r="F494">
        <v>5.4249999999999998</v>
      </c>
      <c r="G494" s="6">
        <v>56.23</v>
      </c>
      <c r="H494" s="7">
        <f t="shared" si="93"/>
        <v>9.6478747999288642E-2</v>
      </c>
      <c r="I494" s="75">
        <f t="shared" si="94"/>
        <v>0.13001725104366554</v>
      </c>
      <c r="J494" s="75">
        <f t="shared" si="95"/>
        <v>0.12690414694026622</v>
      </c>
    </row>
    <row r="495" spans="1:10" x14ac:dyDescent="0.35">
      <c r="A495" s="19" t="str">
        <f t="shared" si="90"/>
        <v>152017</v>
      </c>
      <c r="B495" s="19" t="str">
        <f t="shared" si="91"/>
        <v>42017</v>
      </c>
      <c r="C495" s="19" t="str">
        <f t="shared" si="96"/>
        <v>52017</v>
      </c>
      <c r="D495" s="20" t="str">
        <f t="shared" si="92"/>
        <v>4H1</v>
      </c>
      <c r="E495" s="4">
        <v>42835</v>
      </c>
      <c r="F495">
        <v>5.4</v>
      </c>
      <c r="G495" s="6">
        <v>55.98</v>
      </c>
      <c r="H495" s="7">
        <f t="shared" si="93"/>
        <v>9.6463022508038593E-2</v>
      </c>
      <c r="I495" s="75">
        <f t="shared" si="94"/>
        <v>0.13001725104366554</v>
      </c>
      <c r="J495" s="75">
        <f t="shared" si="95"/>
        <v>0.12690414694026622</v>
      </c>
    </row>
    <row r="496" spans="1:10" x14ac:dyDescent="0.35">
      <c r="A496" s="19" t="str">
        <f t="shared" si="90"/>
        <v>142017</v>
      </c>
      <c r="B496" s="19" t="str">
        <f t="shared" si="91"/>
        <v>42017</v>
      </c>
      <c r="C496" s="19" t="str">
        <f t="shared" si="96"/>
        <v>52017</v>
      </c>
      <c r="D496" s="20" t="str">
        <f t="shared" si="92"/>
        <v>4H1</v>
      </c>
      <c r="E496" s="4">
        <v>42832</v>
      </c>
      <c r="F496">
        <v>5.4</v>
      </c>
      <c r="G496" s="6">
        <v>55.24</v>
      </c>
      <c r="H496" s="7">
        <f t="shared" si="93"/>
        <v>9.7755249818971768E-2</v>
      </c>
      <c r="I496" s="75">
        <f t="shared" si="94"/>
        <v>0.13001725104366554</v>
      </c>
      <c r="J496" s="75">
        <f t="shared" si="95"/>
        <v>0.12690414694026622</v>
      </c>
    </row>
    <row r="497" spans="1:10" x14ac:dyDescent="0.35">
      <c r="A497" s="19" t="str">
        <f t="shared" si="90"/>
        <v>142017</v>
      </c>
      <c r="B497" s="19" t="str">
        <f t="shared" si="91"/>
        <v>42017</v>
      </c>
      <c r="C497" s="19" t="str">
        <f t="shared" si="96"/>
        <v>52017</v>
      </c>
      <c r="D497" s="20" t="str">
        <f t="shared" si="92"/>
        <v>4H1</v>
      </c>
      <c r="E497" s="4">
        <v>42831</v>
      </c>
      <c r="F497">
        <v>5.45</v>
      </c>
      <c r="G497" s="6">
        <v>54.89</v>
      </c>
      <c r="H497" s="7">
        <f t="shared" si="93"/>
        <v>9.9289488067043186E-2</v>
      </c>
      <c r="I497" s="75">
        <f t="shared" si="94"/>
        <v>0.13001725104366554</v>
      </c>
      <c r="J497" s="75">
        <f t="shared" si="95"/>
        <v>0.12690414694026622</v>
      </c>
    </row>
    <row r="498" spans="1:10" x14ac:dyDescent="0.35">
      <c r="A498" s="19" t="str">
        <f t="shared" si="90"/>
        <v>142017</v>
      </c>
      <c r="B498" s="19" t="str">
        <f t="shared" si="91"/>
        <v>42017</v>
      </c>
      <c r="C498" s="19" t="str">
        <f t="shared" si="96"/>
        <v>52017</v>
      </c>
      <c r="D498" s="20" t="str">
        <f t="shared" si="92"/>
        <v>4H1</v>
      </c>
      <c r="E498" s="4">
        <v>42830</v>
      </c>
      <c r="F498">
        <v>5.45</v>
      </c>
      <c r="G498" s="6">
        <v>54.36</v>
      </c>
      <c r="H498" s="7">
        <f t="shared" si="93"/>
        <v>0.10025754231052245</v>
      </c>
      <c r="I498" s="75">
        <f t="shared" si="94"/>
        <v>0.13001725104366554</v>
      </c>
      <c r="J498" s="75">
        <f t="shared" si="95"/>
        <v>0.12690414694026622</v>
      </c>
    </row>
    <row r="499" spans="1:10" x14ac:dyDescent="0.35">
      <c r="A499" s="19" t="str">
        <f t="shared" si="90"/>
        <v>142017</v>
      </c>
      <c r="B499" s="19" t="str">
        <f t="shared" si="91"/>
        <v>42017</v>
      </c>
      <c r="C499" s="19" t="str">
        <f t="shared" si="96"/>
        <v>52017</v>
      </c>
      <c r="D499" s="20" t="str">
        <f t="shared" si="92"/>
        <v>4H1</v>
      </c>
      <c r="E499" s="4">
        <v>42829</v>
      </c>
      <c r="F499">
        <v>5.45</v>
      </c>
      <c r="G499" s="6">
        <v>54.17</v>
      </c>
      <c r="H499" s="7">
        <f t="shared" si="93"/>
        <v>0.10060919328041351</v>
      </c>
      <c r="I499" s="75">
        <f t="shared" si="94"/>
        <v>0.13001725104366554</v>
      </c>
      <c r="J499" s="75">
        <f t="shared" si="95"/>
        <v>0.12690414694026622</v>
      </c>
    </row>
    <row r="500" spans="1:10" x14ac:dyDescent="0.35">
      <c r="A500" s="19" t="str">
        <f t="shared" si="90"/>
        <v>142017</v>
      </c>
      <c r="B500" s="19" t="str">
        <f t="shared" si="91"/>
        <v>42017</v>
      </c>
      <c r="C500" s="19" t="str">
        <f t="shared" si="96"/>
        <v>52017</v>
      </c>
      <c r="D500" s="20" t="str">
        <f t="shared" si="92"/>
        <v>4H1</v>
      </c>
      <c r="E500" s="4">
        <v>42828</v>
      </c>
      <c r="F500">
        <v>5.45</v>
      </c>
      <c r="G500" s="6">
        <v>53.12</v>
      </c>
      <c r="H500" s="7">
        <f t="shared" si="93"/>
        <v>0.10259789156626507</v>
      </c>
      <c r="I500" s="75">
        <f t="shared" si="94"/>
        <v>0.13001725104366554</v>
      </c>
      <c r="J500" s="75">
        <f t="shared" si="95"/>
        <v>0.12690414694026622</v>
      </c>
    </row>
    <row r="501" spans="1:10" x14ac:dyDescent="0.35">
      <c r="A501" s="19" t="str">
        <f t="shared" si="90"/>
        <v>132017</v>
      </c>
      <c r="B501" s="19" t="str">
        <f t="shared" si="91"/>
        <v>32017</v>
      </c>
      <c r="C501" s="19" t="str">
        <f t="shared" si="96"/>
        <v>52017</v>
      </c>
      <c r="D501" s="20" t="str">
        <f t="shared" si="92"/>
        <v>3H2</v>
      </c>
      <c r="E501" s="4">
        <v>42825</v>
      </c>
      <c r="F501">
        <v>5.45</v>
      </c>
      <c r="G501" s="6">
        <v>52.83</v>
      </c>
      <c r="H501" s="7">
        <f t="shared" si="93"/>
        <v>0.10316108271815257</v>
      </c>
      <c r="I501" s="75">
        <f t="shared" si="94"/>
        <v>0.13001725104366554</v>
      </c>
      <c r="J501" s="75">
        <f t="shared" si="95"/>
        <v>0.12690414694026622</v>
      </c>
    </row>
    <row r="502" spans="1:10" x14ac:dyDescent="0.35">
      <c r="A502" s="19" t="str">
        <f t="shared" si="90"/>
        <v>132017</v>
      </c>
      <c r="B502" s="19" t="str">
        <f t="shared" si="91"/>
        <v>32017</v>
      </c>
      <c r="C502" s="19" t="str">
        <f t="shared" si="96"/>
        <v>52017</v>
      </c>
      <c r="D502" s="20" t="str">
        <f t="shared" si="92"/>
        <v>3H2</v>
      </c>
      <c r="E502" s="4">
        <v>42824</v>
      </c>
      <c r="F502">
        <v>5.5250000000000004</v>
      </c>
      <c r="G502" s="6">
        <v>52.96</v>
      </c>
      <c r="H502" s="7">
        <f t="shared" si="93"/>
        <v>0.10432401812688823</v>
      </c>
      <c r="I502" s="75">
        <f t="shared" si="94"/>
        <v>0.13001725104366554</v>
      </c>
      <c r="J502" s="75">
        <f t="shared" si="95"/>
        <v>0.12690414694026622</v>
      </c>
    </row>
    <row r="503" spans="1:10" x14ac:dyDescent="0.35">
      <c r="A503" s="19" t="str">
        <f t="shared" si="90"/>
        <v>132017</v>
      </c>
      <c r="B503" s="19" t="str">
        <f t="shared" si="91"/>
        <v>32017</v>
      </c>
      <c r="C503" s="19" t="str">
        <f t="shared" si="96"/>
        <v>52017</v>
      </c>
      <c r="D503" s="20" t="str">
        <f t="shared" si="92"/>
        <v>3H2</v>
      </c>
      <c r="E503" s="4">
        <v>42823</v>
      </c>
      <c r="F503">
        <v>5.5250000000000004</v>
      </c>
      <c r="G503" s="6">
        <v>52.42</v>
      </c>
      <c r="H503" s="7">
        <f t="shared" si="93"/>
        <v>0.10539870278519649</v>
      </c>
      <c r="I503" s="75">
        <f t="shared" si="94"/>
        <v>0.13001725104366554</v>
      </c>
      <c r="J503" s="75">
        <f t="shared" si="95"/>
        <v>0.12690414694026622</v>
      </c>
    </row>
    <row r="504" spans="1:10" x14ac:dyDescent="0.35">
      <c r="A504" s="19" t="str">
        <f t="shared" si="90"/>
        <v>132017</v>
      </c>
      <c r="B504" s="19" t="str">
        <f t="shared" si="91"/>
        <v>32017</v>
      </c>
      <c r="C504" s="19" t="str">
        <f t="shared" si="96"/>
        <v>52017</v>
      </c>
      <c r="D504" s="20" t="str">
        <f t="shared" si="92"/>
        <v>3H2</v>
      </c>
      <c r="E504" s="4">
        <v>42822</v>
      </c>
      <c r="F504">
        <v>5.45</v>
      </c>
      <c r="G504" s="6">
        <v>51.33</v>
      </c>
      <c r="H504" s="7">
        <f t="shared" si="93"/>
        <v>0.10617572569647381</v>
      </c>
      <c r="I504" s="75">
        <f t="shared" si="94"/>
        <v>0.13001725104366554</v>
      </c>
      <c r="J504" s="75">
        <f t="shared" si="95"/>
        <v>0.12690414694026622</v>
      </c>
    </row>
    <row r="505" spans="1:10" x14ac:dyDescent="0.35">
      <c r="A505" s="19" t="str">
        <f t="shared" si="90"/>
        <v>132017</v>
      </c>
      <c r="B505" s="19" t="str">
        <f t="shared" si="91"/>
        <v>32017</v>
      </c>
      <c r="C505" s="19" t="str">
        <f t="shared" si="96"/>
        <v>52017</v>
      </c>
      <c r="D505" s="20" t="str">
        <f t="shared" si="92"/>
        <v>3H2</v>
      </c>
      <c r="E505" s="4">
        <v>42821</v>
      </c>
      <c r="F505">
        <v>5.35</v>
      </c>
      <c r="G505" s="6">
        <v>50.75</v>
      </c>
      <c r="H505" s="7">
        <f t="shared" si="93"/>
        <v>0.10541871921182265</v>
      </c>
      <c r="I505" s="75">
        <f t="shared" si="94"/>
        <v>0.13001725104366554</v>
      </c>
      <c r="J505" s="75">
        <f t="shared" si="95"/>
        <v>0.12690414694026622</v>
      </c>
    </row>
    <row r="506" spans="1:10" x14ac:dyDescent="0.35">
      <c r="A506" s="19" t="str">
        <f t="shared" si="90"/>
        <v>122017</v>
      </c>
      <c r="B506" s="19" t="str">
        <f t="shared" si="91"/>
        <v>32017</v>
      </c>
      <c r="C506" s="19" t="str">
        <f t="shared" si="96"/>
        <v>52017</v>
      </c>
      <c r="D506" s="20" t="str">
        <f t="shared" si="92"/>
        <v>3H2</v>
      </c>
      <c r="E506" s="4">
        <v>42818</v>
      </c>
      <c r="F506">
        <v>5.35</v>
      </c>
      <c r="G506" s="6">
        <v>50.8</v>
      </c>
      <c r="H506" s="7">
        <f t="shared" si="93"/>
        <v>0.10531496062992125</v>
      </c>
      <c r="I506" s="75">
        <f t="shared" si="94"/>
        <v>0.13001725104366554</v>
      </c>
      <c r="J506" s="75">
        <f t="shared" si="95"/>
        <v>0.12690414694026622</v>
      </c>
    </row>
    <row r="507" spans="1:10" x14ac:dyDescent="0.35">
      <c r="A507" s="19" t="str">
        <f t="shared" si="90"/>
        <v>122017</v>
      </c>
      <c r="B507" s="19" t="str">
        <f t="shared" si="91"/>
        <v>32017</v>
      </c>
      <c r="C507" s="19" t="str">
        <f t="shared" si="96"/>
        <v>52017</v>
      </c>
      <c r="D507" s="20" t="str">
        <f t="shared" si="92"/>
        <v>3H2</v>
      </c>
      <c r="E507" s="4">
        <v>42817</v>
      </c>
      <c r="F507">
        <v>5.35</v>
      </c>
      <c r="G507" s="6">
        <v>50.56</v>
      </c>
      <c r="H507" s="7">
        <f t="shared" si="93"/>
        <v>0.10581487341772151</v>
      </c>
      <c r="I507" s="75">
        <f t="shared" si="94"/>
        <v>0.13001725104366554</v>
      </c>
      <c r="J507" s="75">
        <f t="shared" si="95"/>
        <v>0.12690414694026622</v>
      </c>
    </row>
    <row r="508" spans="1:10" x14ac:dyDescent="0.35">
      <c r="A508" s="19" t="str">
        <f t="shared" si="90"/>
        <v>122017</v>
      </c>
      <c r="B508" s="19" t="str">
        <f t="shared" si="91"/>
        <v>32017</v>
      </c>
      <c r="C508" s="19" t="str">
        <f t="shared" si="96"/>
        <v>52017</v>
      </c>
      <c r="D508" s="20" t="str">
        <f t="shared" si="92"/>
        <v>3H2</v>
      </c>
      <c r="E508" s="4">
        <v>42816</v>
      </c>
      <c r="F508">
        <v>5.4</v>
      </c>
      <c r="G508" s="6">
        <v>50.64</v>
      </c>
      <c r="H508" s="7">
        <f t="shared" si="93"/>
        <v>0.1066350710900474</v>
      </c>
      <c r="I508" s="75">
        <f t="shared" si="94"/>
        <v>0.13001725104366554</v>
      </c>
      <c r="J508" s="75">
        <f t="shared" si="95"/>
        <v>0.12690414694026622</v>
      </c>
    </row>
    <row r="509" spans="1:10" x14ac:dyDescent="0.35">
      <c r="A509" s="19" t="str">
        <f t="shared" si="90"/>
        <v>122017</v>
      </c>
      <c r="B509" s="19" t="str">
        <f t="shared" si="91"/>
        <v>32017</v>
      </c>
      <c r="C509" s="19" t="str">
        <f t="shared" si="96"/>
        <v>52017</v>
      </c>
      <c r="D509" s="20" t="str">
        <f t="shared" si="92"/>
        <v>3H2</v>
      </c>
      <c r="E509" s="4">
        <v>42815</v>
      </c>
      <c r="F509">
        <v>5.45</v>
      </c>
      <c r="G509" s="6">
        <v>50.96</v>
      </c>
      <c r="H509" s="7">
        <f t="shared" si="93"/>
        <v>0.10694662480376767</v>
      </c>
      <c r="I509" s="75">
        <f t="shared" si="94"/>
        <v>0.13001725104366554</v>
      </c>
      <c r="J509" s="75">
        <f t="shared" si="95"/>
        <v>0.12690414694026622</v>
      </c>
    </row>
    <row r="510" spans="1:10" x14ac:dyDescent="0.35">
      <c r="A510" s="19" t="str">
        <f t="shared" si="90"/>
        <v>122017</v>
      </c>
      <c r="B510" s="19" t="str">
        <f t="shared" si="91"/>
        <v>32017</v>
      </c>
      <c r="C510" s="19" t="str">
        <f t="shared" si="96"/>
        <v>52017</v>
      </c>
      <c r="D510" s="20" t="str">
        <f t="shared" si="92"/>
        <v>3H2</v>
      </c>
      <c r="E510" s="4">
        <v>42814</v>
      </c>
      <c r="F510">
        <v>5.5</v>
      </c>
      <c r="G510" s="6">
        <v>51.62</v>
      </c>
      <c r="H510" s="7">
        <f t="shared" si="93"/>
        <v>0.10654784967067028</v>
      </c>
      <c r="I510" s="75">
        <f t="shared" si="94"/>
        <v>0.13001725104366554</v>
      </c>
      <c r="J510" s="75">
        <f t="shared" si="95"/>
        <v>0.12690414694026622</v>
      </c>
    </row>
    <row r="511" spans="1:10" x14ac:dyDescent="0.35">
      <c r="A511" s="19" t="str">
        <f t="shared" si="90"/>
        <v>112017</v>
      </c>
      <c r="B511" s="19" t="str">
        <f t="shared" si="91"/>
        <v>32017</v>
      </c>
      <c r="C511" s="19" t="str">
        <f t="shared" si="96"/>
        <v>52017</v>
      </c>
      <c r="D511" s="20" t="str">
        <f t="shared" si="92"/>
        <v>3H2</v>
      </c>
      <c r="E511" s="4">
        <v>42811</v>
      </c>
      <c r="F511">
        <v>5.55</v>
      </c>
      <c r="G511" s="6">
        <v>51.76</v>
      </c>
      <c r="H511" s="7">
        <f t="shared" si="93"/>
        <v>0.10722565687789799</v>
      </c>
      <c r="I511" s="75">
        <f t="shared" si="94"/>
        <v>0.13001725104366554</v>
      </c>
      <c r="J511" s="75">
        <f t="shared" si="95"/>
        <v>0.12690414694026622</v>
      </c>
    </row>
    <row r="512" spans="1:10" x14ac:dyDescent="0.35">
      <c r="A512" s="19" t="str">
        <f t="shared" si="90"/>
        <v>112017</v>
      </c>
      <c r="B512" s="19" t="str">
        <f t="shared" si="91"/>
        <v>32017</v>
      </c>
      <c r="C512" s="19" t="str">
        <f t="shared" si="96"/>
        <v>52017</v>
      </c>
      <c r="D512" s="20" t="str">
        <f t="shared" si="92"/>
        <v>3H2</v>
      </c>
      <c r="E512" s="4">
        <v>42810</v>
      </c>
      <c r="F512">
        <v>5.55</v>
      </c>
      <c r="G512" s="6">
        <v>51.74</v>
      </c>
      <c r="H512" s="7">
        <f t="shared" si="93"/>
        <v>0.10726710475454193</v>
      </c>
      <c r="I512" s="75">
        <f t="shared" si="94"/>
        <v>0.13001725104366554</v>
      </c>
      <c r="J512" s="75">
        <f t="shared" si="95"/>
        <v>0.12690414694026622</v>
      </c>
    </row>
    <row r="513" spans="1:10" x14ac:dyDescent="0.35">
      <c r="A513" s="19" t="str">
        <f t="shared" si="90"/>
        <v>112017</v>
      </c>
      <c r="B513" s="19" t="str">
        <f t="shared" si="91"/>
        <v>32017</v>
      </c>
      <c r="C513" s="19" t="str">
        <f t="shared" si="96"/>
        <v>42017</v>
      </c>
      <c r="D513" s="20" t="str">
        <f t="shared" si="92"/>
        <v>3H1</v>
      </c>
      <c r="E513" s="4">
        <v>42809</v>
      </c>
      <c r="F513">
        <v>5.75</v>
      </c>
      <c r="G513" s="6">
        <v>51.81</v>
      </c>
      <c r="H513" s="7">
        <f t="shared" si="93"/>
        <v>0.11098243582320015</v>
      </c>
      <c r="I513" s="75">
        <f t="shared" si="94"/>
        <v>0.13001725104366554</v>
      </c>
      <c r="J513" s="75">
        <f t="shared" si="95"/>
        <v>0.12690414694026622</v>
      </c>
    </row>
    <row r="514" spans="1:10" x14ac:dyDescent="0.35">
      <c r="A514" s="19" t="str">
        <f t="shared" si="90"/>
        <v>112017</v>
      </c>
      <c r="B514" s="19" t="str">
        <f t="shared" si="91"/>
        <v>32017</v>
      </c>
      <c r="C514" s="19" t="str">
        <f t="shared" si="96"/>
        <v>42017</v>
      </c>
      <c r="D514" s="20" t="str">
        <f t="shared" si="92"/>
        <v>3H1</v>
      </c>
      <c r="E514" s="4">
        <v>42808</v>
      </c>
      <c r="F514">
        <v>5.9</v>
      </c>
      <c r="G514" s="6">
        <v>50.92</v>
      </c>
      <c r="H514" s="7">
        <f t="shared" si="93"/>
        <v>0.11586802827965437</v>
      </c>
      <c r="I514" s="75">
        <f t="shared" si="94"/>
        <v>0.13001725104366554</v>
      </c>
      <c r="J514" s="75">
        <f t="shared" si="95"/>
        <v>0.12690414694026622</v>
      </c>
    </row>
    <row r="515" spans="1:10" x14ac:dyDescent="0.35">
      <c r="A515" s="19" t="str">
        <f t="shared" si="90"/>
        <v>112017</v>
      </c>
      <c r="B515" s="19" t="str">
        <f t="shared" si="91"/>
        <v>32017</v>
      </c>
      <c r="C515" s="19" t="str">
        <f t="shared" si="96"/>
        <v>42017</v>
      </c>
      <c r="D515" s="20" t="str">
        <f t="shared" si="92"/>
        <v>3H1</v>
      </c>
      <c r="E515" s="4">
        <v>42807</v>
      </c>
      <c r="F515">
        <v>5.9</v>
      </c>
      <c r="G515" s="6">
        <v>51.35</v>
      </c>
      <c r="H515" s="7">
        <f t="shared" si="93"/>
        <v>0.11489776046738072</v>
      </c>
      <c r="I515" s="75">
        <f t="shared" si="94"/>
        <v>0.13001725104366554</v>
      </c>
      <c r="J515" s="75">
        <f t="shared" si="95"/>
        <v>0.12690414694026622</v>
      </c>
    </row>
    <row r="516" spans="1:10" x14ac:dyDescent="0.35">
      <c r="A516" s="19" t="str">
        <f t="shared" si="90"/>
        <v>102017</v>
      </c>
      <c r="B516" s="19" t="str">
        <f t="shared" si="91"/>
        <v>32017</v>
      </c>
      <c r="C516" s="19" t="str">
        <f t="shared" si="96"/>
        <v>42017</v>
      </c>
      <c r="D516" s="20" t="str">
        <f t="shared" si="92"/>
        <v>3H1</v>
      </c>
      <c r="E516" s="4">
        <v>42804</v>
      </c>
      <c r="F516">
        <v>5.9</v>
      </c>
      <c r="G516" s="6">
        <v>51.37</v>
      </c>
      <c r="H516" s="7">
        <f t="shared" si="93"/>
        <v>0.11485302705859453</v>
      </c>
      <c r="I516" s="75">
        <f t="shared" si="94"/>
        <v>0.13001725104366554</v>
      </c>
      <c r="J516" s="75">
        <f t="shared" si="95"/>
        <v>0.12690414694026622</v>
      </c>
    </row>
    <row r="517" spans="1:10" x14ac:dyDescent="0.35">
      <c r="A517" s="19" t="str">
        <f t="shared" si="90"/>
        <v>102017</v>
      </c>
      <c r="B517" s="19" t="str">
        <f t="shared" si="91"/>
        <v>32017</v>
      </c>
      <c r="C517" s="19" t="str">
        <f t="shared" si="96"/>
        <v>42017</v>
      </c>
      <c r="D517" s="20" t="str">
        <f t="shared" si="92"/>
        <v>3H1</v>
      </c>
      <c r="E517" s="4">
        <v>42803</v>
      </c>
      <c r="F517">
        <v>5.95</v>
      </c>
      <c r="G517" s="6">
        <v>52.19</v>
      </c>
      <c r="H517" s="7">
        <f t="shared" si="93"/>
        <v>0.11400651465798047</v>
      </c>
      <c r="I517" s="75">
        <f t="shared" si="94"/>
        <v>0.13001725104366554</v>
      </c>
      <c r="J517" s="75">
        <f t="shared" si="95"/>
        <v>0.12690414694026622</v>
      </c>
    </row>
    <row r="518" spans="1:10" x14ac:dyDescent="0.35">
      <c r="A518" s="19" t="str">
        <f t="shared" si="90"/>
        <v>102017</v>
      </c>
      <c r="B518" s="19" t="str">
        <f t="shared" si="91"/>
        <v>32017</v>
      </c>
      <c r="C518" s="19" t="str">
        <f t="shared" si="96"/>
        <v>42017</v>
      </c>
      <c r="D518" s="20" t="str">
        <f t="shared" si="92"/>
        <v>3H1</v>
      </c>
      <c r="E518" s="4">
        <v>42802</v>
      </c>
      <c r="F518">
        <v>6.05</v>
      </c>
      <c r="G518" s="6">
        <v>53.11</v>
      </c>
      <c r="H518" s="7">
        <f t="shared" si="93"/>
        <v>0.11391451704010544</v>
      </c>
      <c r="I518" s="75">
        <f t="shared" si="94"/>
        <v>0.13001725104366554</v>
      </c>
      <c r="J518" s="75">
        <f t="shared" si="95"/>
        <v>0.12690414694026622</v>
      </c>
    </row>
    <row r="519" spans="1:10" x14ac:dyDescent="0.35">
      <c r="A519" s="19" t="str">
        <f t="shared" si="90"/>
        <v>102017</v>
      </c>
      <c r="B519" s="19" t="str">
        <f t="shared" si="91"/>
        <v>32017</v>
      </c>
      <c r="C519" s="19" t="str">
        <f t="shared" si="96"/>
        <v>42017</v>
      </c>
      <c r="D519" s="20" t="str">
        <f t="shared" si="92"/>
        <v>3H1</v>
      </c>
      <c r="E519" s="4">
        <v>42801</v>
      </c>
      <c r="F519">
        <v>6</v>
      </c>
      <c r="G519" s="6">
        <v>55.92</v>
      </c>
      <c r="H519" s="7">
        <f t="shared" si="93"/>
        <v>0.1072961373390558</v>
      </c>
      <c r="I519" s="75">
        <f t="shared" si="94"/>
        <v>0.13001725104366554</v>
      </c>
      <c r="J519" s="75">
        <f t="shared" si="95"/>
        <v>0.12690414694026622</v>
      </c>
    </row>
    <row r="520" spans="1:10" x14ac:dyDescent="0.35">
      <c r="A520" s="19" t="str">
        <f t="shared" si="90"/>
        <v>102017</v>
      </c>
      <c r="B520" s="19" t="str">
        <f t="shared" si="91"/>
        <v>32017</v>
      </c>
      <c r="C520" s="19" t="str">
        <f t="shared" si="96"/>
        <v>42017</v>
      </c>
      <c r="D520" s="20" t="str">
        <f t="shared" si="92"/>
        <v>3H1</v>
      </c>
      <c r="E520" s="4">
        <v>42800</v>
      </c>
      <c r="F520">
        <v>5.95</v>
      </c>
      <c r="G520" s="6">
        <v>56.01</v>
      </c>
      <c r="H520" s="7">
        <f t="shared" si="93"/>
        <v>0.10623103017318336</v>
      </c>
      <c r="I520" s="75">
        <f t="shared" si="94"/>
        <v>0.13001725104366554</v>
      </c>
      <c r="J520" s="75">
        <f t="shared" si="95"/>
        <v>0.12690414694026622</v>
      </c>
    </row>
    <row r="521" spans="1:10" x14ac:dyDescent="0.35">
      <c r="A521" s="19" t="str">
        <f t="shared" si="90"/>
        <v>92017</v>
      </c>
      <c r="B521" s="19" t="str">
        <f t="shared" si="91"/>
        <v>32017</v>
      </c>
      <c r="C521" s="19" t="str">
        <f t="shared" si="96"/>
        <v>42017</v>
      </c>
      <c r="D521" s="20" t="str">
        <f t="shared" si="92"/>
        <v>3H1</v>
      </c>
      <c r="E521" s="4">
        <v>42797</v>
      </c>
      <c r="F521">
        <v>5.95</v>
      </c>
      <c r="G521" s="6">
        <v>55.9</v>
      </c>
      <c r="H521" s="7">
        <f t="shared" si="93"/>
        <v>0.10644007155635063</v>
      </c>
      <c r="I521" s="75">
        <f t="shared" si="94"/>
        <v>0.13001725104366554</v>
      </c>
      <c r="J521" s="75">
        <f t="shared" si="95"/>
        <v>0.12690414694026622</v>
      </c>
    </row>
    <row r="522" spans="1:10" x14ac:dyDescent="0.35">
      <c r="A522" s="19" t="str">
        <f t="shared" ref="A522:A585" si="97">_xlfn.ISOWEEKNUM(E522)&amp;YEAR(E522)</f>
        <v>92017</v>
      </c>
      <c r="B522" s="19" t="str">
        <f t="shared" ref="B522:B585" si="98">MONTH(E522)&amp;YEAR(E522)</f>
        <v>32017</v>
      </c>
      <c r="C522" s="19" t="str">
        <f t="shared" si="96"/>
        <v>42017</v>
      </c>
      <c r="D522" s="20" t="str">
        <f t="shared" ref="D522:D585" si="99">IF(DAY(E522)&gt;15,(MONTH(E522))&amp;"H2",(MONTH(E522))&amp;"H1")</f>
        <v>3H1</v>
      </c>
      <c r="E522" s="4">
        <v>42796</v>
      </c>
      <c r="F522">
        <v>5.95</v>
      </c>
      <c r="G522" s="6">
        <v>55.08</v>
      </c>
      <c r="H522" s="7">
        <f t="shared" ref="H522:H585" si="100">+F522/G522</f>
        <v>0.1080246913580247</v>
      </c>
      <c r="I522" s="75">
        <f t="shared" ref="I522:I585" si="101">_xlfn.IFS(AND(E522&lt;=$Q$122,E522&gt;=$P$122),$S$122,AND(E522&lt;=$Q$121,E522&gt;=$P$121),$S$121,AND(E522&lt;=$Q$120,E522&gt;=$P$120),$S$120,AND(E522&lt;=$Q$119,E522&gt;=$P$119),$S$119,AND(E522&lt;=$Q$118,E522&gt;=$P$118),$S$118,AND(E522&lt;=$Q$117,E522&gt;=$P$117),$S$117,AND(E522&lt;=$Q$116,E522&gt;=$P$116),$S$116,AND(E522&lt;=$Q$115,E522&gt;=$P$115),$S$115,AND(E522&lt;=$Q$114,E522&gt;=$P$114),$S$114,AND(E522&lt;=$Q$113,E522&gt;=$P$113),$S$113,AND(E522&lt;=$Q$112,E522&gt;=$P$112),$S$112)</f>
        <v>0.13001725104366554</v>
      </c>
      <c r="J522" s="75">
        <f t="shared" ref="J522:J585" si="102">+$AN$69</f>
        <v>0.12690414694026622</v>
      </c>
    </row>
    <row r="523" spans="1:10" x14ac:dyDescent="0.35">
      <c r="A523" s="19" t="str">
        <f t="shared" si="97"/>
        <v>92017</v>
      </c>
      <c r="B523" s="19" t="str">
        <f t="shared" si="98"/>
        <v>32017</v>
      </c>
      <c r="C523" s="19" t="str">
        <f t="shared" ref="C523:C586" si="103">(VLOOKUP(D523,$M$2:$N$25,2,0)&amp;(YEAR(E523+46)))</f>
        <v>42017</v>
      </c>
      <c r="D523" s="20" t="str">
        <f t="shared" si="99"/>
        <v>3H1</v>
      </c>
      <c r="E523" s="4">
        <v>42795</v>
      </c>
      <c r="F523">
        <v>6</v>
      </c>
      <c r="G523" s="6">
        <v>56.36</v>
      </c>
      <c r="H523" s="7">
        <f t="shared" si="100"/>
        <v>0.10645848119233499</v>
      </c>
      <c r="I523" s="75">
        <f t="shared" si="101"/>
        <v>0.13001725104366554</v>
      </c>
      <c r="J523" s="75">
        <f t="shared" si="102"/>
        <v>0.12690414694026622</v>
      </c>
    </row>
    <row r="524" spans="1:10" x14ac:dyDescent="0.35">
      <c r="A524" s="19" t="str">
        <f t="shared" si="97"/>
        <v>92017</v>
      </c>
      <c r="B524" s="19" t="str">
        <f t="shared" si="98"/>
        <v>22017</v>
      </c>
      <c r="C524" s="19" t="str">
        <f t="shared" si="103"/>
        <v>42017</v>
      </c>
      <c r="D524" s="20" t="str">
        <f t="shared" si="99"/>
        <v>2H2</v>
      </c>
      <c r="E524" s="4">
        <v>42794</v>
      </c>
      <c r="F524">
        <v>6.1</v>
      </c>
      <c r="G524" s="6">
        <v>55.59</v>
      </c>
      <c r="H524" s="7">
        <f t="shared" si="100"/>
        <v>0.10973196618096778</v>
      </c>
      <c r="I524" s="75">
        <f t="shared" si="101"/>
        <v>0.13001725104366554</v>
      </c>
      <c r="J524" s="75">
        <f t="shared" si="102"/>
        <v>0.12690414694026622</v>
      </c>
    </row>
    <row r="525" spans="1:10" x14ac:dyDescent="0.35">
      <c r="A525" s="19" t="str">
        <f t="shared" si="97"/>
        <v>92017</v>
      </c>
      <c r="B525" s="19" t="str">
        <f t="shared" si="98"/>
        <v>22017</v>
      </c>
      <c r="C525" s="19" t="str">
        <f t="shared" si="103"/>
        <v>42017</v>
      </c>
      <c r="D525" s="20" t="str">
        <f t="shared" si="99"/>
        <v>2H2</v>
      </c>
      <c r="E525" s="4">
        <v>42793</v>
      </c>
      <c r="F525">
        <v>6.1749999999999998</v>
      </c>
      <c r="G525" s="6">
        <v>55.93</v>
      </c>
      <c r="H525" s="7">
        <f t="shared" si="100"/>
        <v>0.11040586447344895</v>
      </c>
      <c r="I525" s="75">
        <f t="shared" si="101"/>
        <v>0.13001725104366554</v>
      </c>
      <c r="J525" s="75">
        <f t="shared" si="102"/>
        <v>0.12690414694026622</v>
      </c>
    </row>
    <row r="526" spans="1:10" x14ac:dyDescent="0.35">
      <c r="A526" s="19" t="str">
        <f t="shared" si="97"/>
        <v>82017</v>
      </c>
      <c r="B526" s="19" t="str">
        <f t="shared" si="98"/>
        <v>22017</v>
      </c>
      <c r="C526" s="19" t="str">
        <f t="shared" si="103"/>
        <v>42017</v>
      </c>
      <c r="D526" s="20" t="str">
        <f t="shared" si="99"/>
        <v>2H2</v>
      </c>
      <c r="E526" s="4">
        <v>42790</v>
      </c>
      <c r="F526">
        <v>6.1749999999999998</v>
      </c>
      <c r="G526" s="6">
        <v>55.99</v>
      </c>
      <c r="H526" s="7">
        <f t="shared" si="100"/>
        <v>0.11028755134845507</v>
      </c>
      <c r="I526" s="75">
        <f t="shared" si="101"/>
        <v>0.13001725104366554</v>
      </c>
      <c r="J526" s="75">
        <f t="shared" si="102"/>
        <v>0.12690414694026622</v>
      </c>
    </row>
    <row r="527" spans="1:10" x14ac:dyDescent="0.35">
      <c r="A527" s="19" t="str">
        <f t="shared" si="97"/>
        <v>82017</v>
      </c>
      <c r="B527" s="19" t="str">
        <f t="shared" si="98"/>
        <v>22017</v>
      </c>
      <c r="C527" s="19" t="str">
        <f t="shared" si="103"/>
        <v>42017</v>
      </c>
      <c r="D527" s="20" t="str">
        <f t="shared" si="99"/>
        <v>2H2</v>
      </c>
      <c r="E527" s="4">
        <v>42789</v>
      </c>
      <c r="F527">
        <v>6.1749999999999998</v>
      </c>
      <c r="G527" s="6">
        <v>56.58</v>
      </c>
      <c r="H527" s="7">
        <f t="shared" si="100"/>
        <v>0.10913750441852245</v>
      </c>
      <c r="I527" s="75">
        <f t="shared" si="101"/>
        <v>0.13001725104366554</v>
      </c>
      <c r="J527" s="75">
        <f t="shared" si="102"/>
        <v>0.12690414694026622</v>
      </c>
    </row>
    <row r="528" spans="1:10" x14ac:dyDescent="0.35">
      <c r="A528" s="19" t="str">
        <f t="shared" si="97"/>
        <v>82017</v>
      </c>
      <c r="B528" s="19" t="str">
        <f t="shared" si="98"/>
        <v>22017</v>
      </c>
      <c r="C528" s="19" t="str">
        <f t="shared" si="103"/>
        <v>42017</v>
      </c>
      <c r="D528" s="20" t="str">
        <f t="shared" si="99"/>
        <v>2H2</v>
      </c>
      <c r="E528" s="4">
        <v>42788</v>
      </c>
      <c r="F528">
        <v>6.25</v>
      </c>
      <c r="G528" s="6">
        <v>55.84</v>
      </c>
      <c r="H528" s="7">
        <f t="shared" si="100"/>
        <v>0.1119269340974212</v>
      </c>
      <c r="I528" s="75">
        <f t="shared" si="101"/>
        <v>0.13001725104366554</v>
      </c>
      <c r="J528" s="75">
        <f t="shared" si="102"/>
        <v>0.12690414694026622</v>
      </c>
    </row>
    <row r="529" spans="1:10" x14ac:dyDescent="0.35">
      <c r="A529" s="19" t="str">
        <f t="shared" si="97"/>
        <v>82017</v>
      </c>
      <c r="B529" s="19" t="str">
        <f t="shared" si="98"/>
        <v>22017</v>
      </c>
      <c r="C529" s="19" t="str">
        <f t="shared" si="103"/>
        <v>42017</v>
      </c>
      <c r="D529" s="20" t="str">
        <f t="shared" si="99"/>
        <v>2H2</v>
      </c>
      <c r="E529" s="4">
        <v>42787</v>
      </c>
      <c r="F529">
        <v>6.25</v>
      </c>
      <c r="G529" s="6">
        <v>56.66</v>
      </c>
      <c r="H529" s="7">
        <f t="shared" si="100"/>
        <v>0.11030709495234735</v>
      </c>
      <c r="I529" s="75">
        <f t="shared" si="101"/>
        <v>0.13001725104366554</v>
      </c>
      <c r="J529" s="75">
        <f t="shared" si="102"/>
        <v>0.12690414694026622</v>
      </c>
    </row>
    <row r="530" spans="1:10" x14ac:dyDescent="0.35">
      <c r="A530" s="19" t="str">
        <f t="shared" si="97"/>
        <v>82017</v>
      </c>
      <c r="B530" s="19" t="str">
        <f t="shared" si="98"/>
        <v>22017</v>
      </c>
      <c r="C530" s="19" t="str">
        <f t="shared" si="103"/>
        <v>42017</v>
      </c>
      <c r="D530" s="20" t="str">
        <f t="shared" si="99"/>
        <v>2H2</v>
      </c>
      <c r="E530" s="4">
        <v>42786</v>
      </c>
      <c r="F530">
        <v>6.35</v>
      </c>
      <c r="G530" s="6">
        <v>56.18</v>
      </c>
      <c r="H530" s="7">
        <f t="shared" si="100"/>
        <v>0.11302954788180847</v>
      </c>
      <c r="I530" s="75">
        <f t="shared" si="101"/>
        <v>0.13001725104366554</v>
      </c>
      <c r="J530" s="75">
        <f t="shared" si="102"/>
        <v>0.12690414694026622</v>
      </c>
    </row>
    <row r="531" spans="1:10" x14ac:dyDescent="0.35">
      <c r="A531" s="19" t="str">
        <f t="shared" si="97"/>
        <v>72017</v>
      </c>
      <c r="B531" s="19" t="str">
        <f t="shared" si="98"/>
        <v>22017</v>
      </c>
      <c r="C531" s="19" t="str">
        <f t="shared" si="103"/>
        <v>42017</v>
      </c>
      <c r="D531" s="20" t="str">
        <f t="shared" si="99"/>
        <v>2H2</v>
      </c>
      <c r="E531" s="4">
        <v>42783</v>
      </c>
      <c r="F531">
        <v>6.35</v>
      </c>
      <c r="G531" s="6">
        <v>55.81</v>
      </c>
      <c r="H531" s="7">
        <f t="shared" si="100"/>
        <v>0.11377889267156423</v>
      </c>
      <c r="I531" s="75">
        <f t="shared" si="101"/>
        <v>0.13001725104366554</v>
      </c>
      <c r="J531" s="75">
        <f t="shared" si="102"/>
        <v>0.12690414694026622</v>
      </c>
    </row>
    <row r="532" spans="1:10" x14ac:dyDescent="0.35">
      <c r="A532" s="19" t="str">
        <f t="shared" si="97"/>
        <v>72017</v>
      </c>
      <c r="B532" s="19" t="str">
        <f t="shared" si="98"/>
        <v>22017</v>
      </c>
      <c r="C532" s="19" t="str">
        <f t="shared" si="103"/>
        <v>42017</v>
      </c>
      <c r="D532" s="20" t="str">
        <f t="shared" si="99"/>
        <v>2H2</v>
      </c>
      <c r="E532" s="4">
        <v>42782</v>
      </c>
      <c r="F532">
        <v>6.45</v>
      </c>
      <c r="G532" s="6">
        <v>55.65</v>
      </c>
      <c r="H532" s="7">
        <f t="shared" si="100"/>
        <v>0.11590296495956874</v>
      </c>
      <c r="I532" s="75">
        <f t="shared" si="101"/>
        <v>0.13001725104366554</v>
      </c>
      <c r="J532" s="75">
        <f t="shared" si="102"/>
        <v>0.12690414694026622</v>
      </c>
    </row>
    <row r="533" spans="1:10" x14ac:dyDescent="0.35">
      <c r="A533" s="19" t="str">
        <f t="shared" si="97"/>
        <v>72017</v>
      </c>
      <c r="B533" s="19" t="str">
        <f t="shared" si="98"/>
        <v>22017</v>
      </c>
      <c r="C533" s="19" t="str">
        <f t="shared" si="103"/>
        <v>32017</v>
      </c>
      <c r="D533" s="20" t="str">
        <f t="shared" si="99"/>
        <v>2H1</v>
      </c>
      <c r="E533" s="4">
        <v>42781</v>
      </c>
      <c r="F533">
        <v>7.1</v>
      </c>
      <c r="G533" s="6">
        <v>55.75</v>
      </c>
      <c r="H533" s="7">
        <f t="shared" si="100"/>
        <v>0.12735426008968609</v>
      </c>
      <c r="I533" s="75">
        <f t="shared" si="101"/>
        <v>0.12500254428970817</v>
      </c>
      <c r="J533" s="75">
        <f t="shared" si="102"/>
        <v>0.12690414694026622</v>
      </c>
    </row>
    <row r="534" spans="1:10" x14ac:dyDescent="0.35">
      <c r="A534" s="19" t="str">
        <f t="shared" si="97"/>
        <v>72017</v>
      </c>
      <c r="B534" s="19" t="str">
        <f t="shared" si="98"/>
        <v>22017</v>
      </c>
      <c r="C534" s="19" t="str">
        <f t="shared" si="103"/>
        <v>32017</v>
      </c>
      <c r="D534" s="20" t="str">
        <f t="shared" si="99"/>
        <v>2H1</v>
      </c>
      <c r="E534" s="4">
        <v>42780</v>
      </c>
      <c r="F534">
        <v>7.1749999999999998</v>
      </c>
      <c r="G534" s="6">
        <v>55.97</v>
      </c>
      <c r="H534" s="7">
        <f t="shared" si="100"/>
        <v>0.12819367518313382</v>
      </c>
      <c r="I534" s="75">
        <f t="shared" si="101"/>
        <v>0.12500254428970817</v>
      </c>
      <c r="J534" s="75">
        <f t="shared" si="102"/>
        <v>0.12690414694026622</v>
      </c>
    </row>
    <row r="535" spans="1:10" x14ac:dyDescent="0.35">
      <c r="A535" s="19" t="str">
        <f t="shared" si="97"/>
        <v>72017</v>
      </c>
      <c r="B535" s="19" t="str">
        <f t="shared" si="98"/>
        <v>22017</v>
      </c>
      <c r="C535" s="19" t="str">
        <f t="shared" si="103"/>
        <v>32017</v>
      </c>
      <c r="D535" s="20" t="str">
        <f t="shared" si="99"/>
        <v>2H1</v>
      </c>
      <c r="E535" s="4">
        <v>42779</v>
      </c>
      <c r="F535">
        <v>7.1749999999999998</v>
      </c>
      <c r="G535" s="6">
        <v>55.59</v>
      </c>
      <c r="H535" s="7">
        <f t="shared" si="100"/>
        <v>0.12906997661449901</v>
      </c>
      <c r="I535" s="75">
        <f t="shared" si="101"/>
        <v>0.12500254428970817</v>
      </c>
      <c r="J535" s="75">
        <f t="shared" si="102"/>
        <v>0.12690414694026622</v>
      </c>
    </row>
    <row r="536" spans="1:10" x14ac:dyDescent="0.35">
      <c r="A536" s="19" t="str">
        <f t="shared" si="97"/>
        <v>62017</v>
      </c>
      <c r="B536" s="19" t="str">
        <f t="shared" si="98"/>
        <v>22017</v>
      </c>
      <c r="C536" s="19" t="str">
        <f t="shared" si="103"/>
        <v>32017</v>
      </c>
      <c r="D536" s="20" t="str">
        <f t="shared" si="99"/>
        <v>2H1</v>
      </c>
      <c r="E536" s="4">
        <v>42776</v>
      </c>
      <c r="F536">
        <v>7.2249999999999996</v>
      </c>
      <c r="G536" s="6">
        <v>56.7</v>
      </c>
      <c r="H536" s="7">
        <f t="shared" si="100"/>
        <v>0.12742504409171074</v>
      </c>
      <c r="I536" s="75">
        <f t="shared" si="101"/>
        <v>0.12500254428970817</v>
      </c>
      <c r="J536" s="75">
        <f t="shared" si="102"/>
        <v>0.12690414694026622</v>
      </c>
    </row>
    <row r="537" spans="1:10" x14ac:dyDescent="0.35">
      <c r="A537" s="19" t="str">
        <f t="shared" si="97"/>
        <v>62017</v>
      </c>
      <c r="B537" s="19" t="str">
        <f t="shared" si="98"/>
        <v>22017</v>
      </c>
      <c r="C537" s="19" t="str">
        <f t="shared" si="103"/>
        <v>32017</v>
      </c>
      <c r="D537" s="20" t="str">
        <f t="shared" si="99"/>
        <v>2H1</v>
      </c>
      <c r="E537" s="4">
        <v>42775</v>
      </c>
      <c r="F537">
        <v>7.375</v>
      </c>
      <c r="G537" s="6">
        <v>55.63</v>
      </c>
      <c r="H537" s="7">
        <f t="shared" si="100"/>
        <v>0.13257235304691711</v>
      </c>
      <c r="I537" s="75">
        <f t="shared" si="101"/>
        <v>0.12500254428970817</v>
      </c>
      <c r="J537" s="75">
        <f t="shared" si="102"/>
        <v>0.12690414694026622</v>
      </c>
    </row>
    <row r="538" spans="1:10" x14ac:dyDescent="0.35">
      <c r="A538" s="19" t="str">
        <f t="shared" si="97"/>
        <v>62017</v>
      </c>
      <c r="B538" s="19" t="str">
        <f t="shared" si="98"/>
        <v>22017</v>
      </c>
      <c r="C538" s="19" t="str">
        <f t="shared" si="103"/>
        <v>32017</v>
      </c>
      <c r="D538" s="20" t="str">
        <f t="shared" si="99"/>
        <v>2H1</v>
      </c>
      <c r="E538" s="4">
        <v>42774</v>
      </c>
      <c r="F538">
        <v>7.375</v>
      </c>
      <c r="G538" s="6">
        <v>55.12</v>
      </c>
      <c r="H538" s="7">
        <f t="shared" si="100"/>
        <v>0.13379898403483309</v>
      </c>
      <c r="I538" s="75">
        <f t="shared" si="101"/>
        <v>0.12500254428970817</v>
      </c>
      <c r="J538" s="75">
        <f t="shared" si="102"/>
        <v>0.12690414694026622</v>
      </c>
    </row>
    <row r="539" spans="1:10" x14ac:dyDescent="0.35">
      <c r="A539" s="19" t="str">
        <f t="shared" si="97"/>
        <v>62017</v>
      </c>
      <c r="B539" s="19" t="str">
        <f t="shared" si="98"/>
        <v>22017</v>
      </c>
      <c r="C539" s="19" t="str">
        <f t="shared" si="103"/>
        <v>32017</v>
      </c>
      <c r="D539" s="20" t="str">
        <f t="shared" si="99"/>
        <v>2H1</v>
      </c>
      <c r="E539" s="4">
        <v>42773</v>
      </c>
      <c r="F539">
        <v>7.45</v>
      </c>
      <c r="G539" s="6">
        <v>55.05</v>
      </c>
      <c r="H539" s="7">
        <f t="shared" si="100"/>
        <v>0.13533151680290645</v>
      </c>
      <c r="I539" s="75">
        <f t="shared" si="101"/>
        <v>0.12500254428970817</v>
      </c>
      <c r="J539" s="75">
        <f t="shared" si="102"/>
        <v>0.12690414694026622</v>
      </c>
    </row>
    <row r="540" spans="1:10" x14ac:dyDescent="0.35">
      <c r="A540" s="19" t="str">
        <f t="shared" si="97"/>
        <v>62017</v>
      </c>
      <c r="B540" s="19" t="str">
        <f t="shared" si="98"/>
        <v>22017</v>
      </c>
      <c r="C540" s="19" t="str">
        <f t="shared" si="103"/>
        <v>32017</v>
      </c>
      <c r="D540" s="20" t="str">
        <f t="shared" si="99"/>
        <v>2H1</v>
      </c>
      <c r="E540" s="4">
        <v>42772</v>
      </c>
      <c r="F540">
        <v>7.5</v>
      </c>
      <c r="G540" s="6">
        <v>55.72</v>
      </c>
      <c r="H540" s="7">
        <f t="shared" si="100"/>
        <v>0.13460157932519742</v>
      </c>
      <c r="I540" s="75">
        <f t="shared" si="101"/>
        <v>0.12500254428970817</v>
      </c>
      <c r="J540" s="75">
        <f t="shared" si="102"/>
        <v>0.12690414694026622</v>
      </c>
    </row>
    <row r="541" spans="1:10" x14ac:dyDescent="0.35">
      <c r="A541" s="19" t="str">
        <f t="shared" si="97"/>
        <v>52017</v>
      </c>
      <c r="B541" s="19" t="str">
        <f t="shared" si="98"/>
        <v>22017</v>
      </c>
      <c r="C541" s="19" t="str">
        <f t="shared" si="103"/>
        <v>32017</v>
      </c>
      <c r="D541" s="20" t="str">
        <f t="shared" si="99"/>
        <v>2H1</v>
      </c>
      <c r="E541" s="4">
        <v>42769</v>
      </c>
      <c r="F541">
        <v>7.5</v>
      </c>
      <c r="G541" s="6">
        <v>56.81</v>
      </c>
      <c r="H541" s="7">
        <f t="shared" si="100"/>
        <v>0.13201901073754621</v>
      </c>
      <c r="I541" s="75">
        <f t="shared" si="101"/>
        <v>0.12500254428970817</v>
      </c>
      <c r="J541" s="75">
        <f t="shared" si="102"/>
        <v>0.12690414694026622</v>
      </c>
    </row>
    <row r="542" spans="1:10" x14ac:dyDescent="0.35">
      <c r="A542" s="19" t="str">
        <f t="shared" si="97"/>
        <v>52017</v>
      </c>
      <c r="B542" s="19" t="str">
        <f t="shared" si="98"/>
        <v>22017</v>
      </c>
      <c r="C542" s="19" t="str">
        <f t="shared" si="103"/>
        <v>32017</v>
      </c>
      <c r="D542" s="20" t="str">
        <f t="shared" si="99"/>
        <v>2H1</v>
      </c>
      <c r="E542" s="4">
        <v>42768</v>
      </c>
      <c r="F542">
        <v>7.5</v>
      </c>
      <c r="G542" s="6">
        <v>56.56</v>
      </c>
      <c r="H542" s="7">
        <f t="shared" si="100"/>
        <v>0.1326025459688826</v>
      </c>
      <c r="I542" s="75">
        <f t="shared" si="101"/>
        <v>0.12500254428970817</v>
      </c>
      <c r="J542" s="75">
        <f t="shared" si="102"/>
        <v>0.12690414694026622</v>
      </c>
    </row>
    <row r="543" spans="1:10" x14ac:dyDescent="0.35">
      <c r="A543" s="19" t="str">
        <f t="shared" si="97"/>
        <v>52017</v>
      </c>
      <c r="B543" s="19" t="str">
        <f t="shared" si="98"/>
        <v>22017</v>
      </c>
      <c r="C543" s="19" t="str">
        <f t="shared" si="103"/>
        <v>32017</v>
      </c>
      <c r="D543" s="20" t="str">
        <f t="shared" si="99"/>
        <v>2H1</v>
      </c>
      <c r="E543" s="4">
        <v>42767</v>
      </c>
      <c r="F543">
        <v>7.6</v>
      </c>
      <c r="G543" s="6">
        <v>56.8</v>
      </c>
      <c r="H543" s="7">
        <f t="shared" si="100"/>
        <v>0.13380281690140844</v>
      </c>
      <c r="I543" s="75">
        <f t="shared" si="101"/>
        <v>0.12500254428970817</v>
      </c>
      <c r="J543" s="75">
        <f t="shared" si="102"/>
        <v>0.12690414694026622</v>
      </c>
    </row>
    <row r="544" spans="1:10" x14ac:dyDescent="0.35">
      <c r="A544" s="19" t="str">
        <f t="shared" si="97"/>
        <v>52017</v>
      </c>
      <c r="B544" s="19" t="str">
        <f t="shared" si="98"/>
        <v>12017</v>
      </c>
      <c r="C544" s="19" t="str">
        <f t="shared" si="103"/>
        <v>32017</v>
      </c>
      <c r="D544" s="20" t="str">
        <f t="shared" si="99"/>
        <v>1H2</v>
      </c>
      <c r="E544" s="4">
        <v>42766</v>
      </c>
      <c r="F544">
        <v>7.75</v>
      </c>
      <c r="G544" s="6">
        <v>55.7</v>
      </c>
      <c r="H544" s="7">
        <f t="shared" si="100"/>
        <v>0.13913824057450627</v>
      </c>
      <c r="I544" s="75">
        <f t="shared" si="101"/>
        <v>0.12500254428970817</v>
      </c>
      <c r="J544" s="75">
        <f t="shared" si="102"/>
        <v>0.12690414694026622</v>
      </c>
    </row>
    <row r="545" spans="1:10" x14ac:dyDescent="0.35">
      <c r="A545" s="19" t="str">
        <f t="shared" si="97"/>
        <v>42017</v>
      </c>
      <c r="B545" s="19" t="str">
        <f t="shared" si="98"/>
        <v>12017</v>
      </c>
      <c r="C545" s="19" t="str">
        <f t="shared" si="103"/>
        <v>32017</v>
      </c>
      <c r="D545" s="20" t="str">
        <f t="shared" si="99"/>
        <v>1H2</v>
      </c>
      <c r="E545" s="4">
        <v>42762</v>
      </c>
      <c r="F545">
        <v>7.75</v>
      </c>
      <c r="G545" s="6">
        <v>55.52</v>
      </c>
      <c r="H545" s="7">
        <f t="shared" si="100"/>
        <v>0.1395893371757925</v>
      </c>
      <c r="I545" s="75">
        <f t="shared" si="101"/>
        <v>0.12500254428970817</v>
      </c>
      <c r="J545" s="75">
        <f t="shared" si="102"/>
        <v>0.12690414694026622</v>
      </c>
    </row>
    <row r="546" spans="1:10" x14ac:dyDescent="0.35">
      <c r="A546" s="19" t="str">
        <f t="shared" si="97"/>
        <v>42017</v>
      </c>
      <c r="B546" s="19" t="str">
        <f t="shared" si="98"/>
        <v>12017</v>
      </c>
      <c r="C546" s="19" t="str">
        <f t="shared" si="103"/>
        <v>32017</v>
      </c>
      <c r="D546" s="20" t="str">
        <f t="shared" si="99"/>
        <v>1H2</v>
      </c>
      <c r="E546" s="4">
        <v>42761</v>
      </c>
      <c r="F546">
        <v>7.85</v>
      </c>
      <c r="G546" s="6">
        <v>56.24</v>
      </c>
      <c r="H546" s="7">
        <f t="shared" si="100"/>
        <v>0.13958036984352773</v>
      </c>
      <c r="I546" s="75">
        <f t="shared" si="101"/>
        <v>0.12500254428970817</v>
      </c>
      <c r="J546" s="75">
        <f t="shared" si="102"/>
        <v>0.12690414694026622</v>
      </c>
    </row>
    <row r="547" spans="1:10" x14ac:dyDescent="0.35">
      <c r="A547" s="19" t="str">
        <f t="shared" si="97"/>
        <v>42017</v>
      </c>
      <c r="B547" s="19" t="str">
        <f t="shared" si="98"/>
        <v>12017</v>
      </c>
      <c r="C547" s="19" t="str">
        <f t="shared" si="103"/>
        <v>32017</v>
      </c>
      <c r="D547" s="20" t="str">
        <f t="shared" si="99"/>
        <v>1H2</v>
      </c>
      <c r="E547" s="4">
        <v>42760</v>
      </c>
      <c r="F547">
        <v>7.8250000000000002</v>
      </c>
      <c r="G547" s="6">
        <v>55.08</v>
      </c>
      <c r="H547" s="7">
        <f t="shared" si="100"/>
        <v>0.14206608569353668</v>
      </c>
      <c r="I547" s="75">
        <f t="shared" si="101"/>
        <v>0.12500254428970817</v>
      </c>
      <c r="J547" s="75">
        <f t="shared" si="102"/>
        <v>0.12690414694026622</v>
      </c>
    </row>
    <row r="548" spans="1:10" x14ac:dyDescent="0.35">
      <c r="A548" s="19" t="str">
        <f t="shared" si="97"/>
        <v>42017</v>
      </c>
      <c r="B548" s="19" t="str">
        <f t="shared" si="98"/>
        <v>12017</v>
      </c>
      <c r="C548" s="19" t="str">
        <f t="shared" si="103"/>
        <v>32017</v>
      </c>
      <c r="D548" s="20" t="str">
        <f t="shared" si="99"/>
        <v>1H2</v>
      </c>
      <c r="E548" s="4">
        <v>42759</v>
      </c>
      <c r="F548">
        <v>7.9249999999999998</v>
      </c>
      <c r="G548" s="6">
        <v>55.44</v>
      </c>
      <c r="H548" s="7">
        <f t="shared" si="100"/>
        <v>0.14294733044733046</v>
      </c>
      <c r="I548" s="75">
        <f t="shared" si="101"/>
        <v>0.12500254428970817</v>
      </c>
      <c r="J548" s="75">
        <f t="shared" si="102"/>
        <v>0.12690414694026622</v>
      </c>
    </row>
    <row r="549" spans="1:10" x14ac:dyDescent="0.35">
      <c r="A549" s="19" t="str">
        <f t="shared" si="97"/>
        <v>42017</v>
      </c>
      <c r="B549" s="19" t="str">
        <f t="shared" si="98"/>
        <v>12017</v>
      </c>
      <c r="C549" s="19" t="str">
        <f t="shared" si="103"/>
        <v>32017</v>
      </c>
      <c r="D549" s="20" t="str">
        <f t="shared" si="99"/>
        <v>1H2</v>
      </c>
      <c r="E549" s="4">
        <v>42758</v>
      </c>
      <c r="F549">
        <v>7.9249999999999998</v>
      </c>
      <c r="G549" s="6">
        <v>55.23</v>
      </c>
      <c r="H549" s="7">
        <f t="shared" si="100"/>
        <v>0.14349085641861309</v>
      </c>
      <c r="I549" s="75">
        <f t="shared" si="101"/>
        <v>0.12500254428970817</v>
      </c>
      <c r="J549" s="75">
        <f t="shared" si="102"/>
        <v>0.12690414694026622</v>
      </c>
    </row>
    <row r="550" spans="1:10" x14ac:dyDescent="0.35">
      <c r="A550" s="19" t="str">
        <f t="shared" si="97"/>
        <v>32017</v>
      </c>
      <c r="B550" s="19" t="str">
        <f t="shared" si="98"/>
        <v>12017</v>
      </c>
      <c r="C550" s="19" t="str">
        <f t="shared" si="103"/>
        <v>32017</v>
      </c>
      <c r="D550" s="20" t="str">
        <f t="shared" si="99"/>
        <v>1H2</v>
      </c>
      <c r="E550" s="4">
        <v>42755</v>
      </c>
      <c r="F550">
        <v>7.9249999999999998</v>
      </c>
      <c r="G550" s="6">
        <v>55.49</v>
      </c>
      <c r="H550" s="7">
        <f t="shared" si="100"/>
        <v>0.14281852586051541</v>
      </c>
      <c r="I550" s="75">
        <f t="shared" si="101"/>
        <v>0.12500254428970817</v>
      </c>
      <c r="J550" s="75">
        <f t="shared" si="102"/>
        <v>0.12690414694026622</v>
      </c>
    </row>
    <row r="551" spans="1:10" x14ac:dyDescent="0.35">
      <c r="A551" s="19" t="str">
        <f t="shared" si="97"/>
        <v>32017</v>
      </c>
      <c r="B551" s="19" t="str">
        <f t="shared" si="98"/>
        <v>12017</v>
      </c>
      <c r="C551" s="19" t="str">
        <f t="shared" si="103"/>
        <v>32017</v>
      </c>
      <c r="D551" s="20" t="str">
        <f t="shared" si="99"/>
        <v>1H2</v>
      </c>
      <c r="E551" s="4">
        <v>42754</v>
      </c>
      <c r="F551">
        <v>7.9249999999999998</v>
      </c>
      <c r="G551" s="6">
        <v>54.16</v>
      </c>
      <c r="H551" s="7">
        <f t="shared" si="100"/>
        <v>0.14632570162481537</v>
      </c>
      <c r="I551" s="75">
        <f t="shared" si="101"/>
        <v>0.12500254428970817</v>
      </c>
      <c r="J551" s="75">
        <f t="shared" si="102"/>
        <v>0.12690414694026622</v>
      </c>
    </row>
    <row r="552" spans="1:10" x14ac:dyDescent="0.35">
      <c r="A552" s="19" t="str">
        <f t="shared" si="97"/>
        <v>32017</v>
      </c>
      <c r="B552" s="19" t="str">
        <f t="shared" si="98"/>
        <v>12017</v>
      </c>
      <c r="C552" s="19" t="str">
        <f t="shared" si="103"/>
        <v>32017</v>
      </c>
      <c r="D552" s="20" t="str">
        <f t="shared" si="99"/>
        <v>1H2</v>
      </c>
      <c r="E552" s="4">
        <v>42753</v>
      </c>
      <c r="F552">
        <v>8.0250000000000004</v>
      </c>
      <c r="G552" s="6">
        <v>53.92</v>
      </c>
      <c r="H552" s="7">
        <f t="shared" si="100"/>
        <v>0.14883160237388723</v>
      </c>
      <c r="I552" s="75">
        <f t="shared" si="101"/>
        <v>0.12500254428970817</v>
      </c>
      <c r="J552" s="75">
        <f t="shared" si="102"/>
        <v>0.12690414694026622</v>
      </c>
    </row>
    <row r="553" spans="1:10" x14ac:dyDescent="0.35">
      <c r="A553" s="19" t="str">
        <f t="shared" si="97"/>
        <v>32017</v>
      </c>
      <c r="B553" s="19" t="str">
        <f t="shared" si="98"/>
        <v>12017</v>
      </c>
      <c r="C553" s="19" t="str">
        <f t="shared" si="103"/>
        <v>32017</v>
      </c>
      <c r="D553" s="20" t="str">
        <f t="shared" si="99"/>
        <v>1H2</v>
      </c>
      <c r="E553" s="4">
        <v>42752</v>
      </c>
      <c r="F553">
        <v>8.125</v>
      </c>
      <c r="G553" s="6">
        <v>55.47</v>
      </c>
      <c r="H553" s="7">
        <f t="shared" si="100"/>
        <v>0.14647557238146747</v>
      </c>
      <c r="I553" s="75">
        <f t="shared" si="101"/>
        <v>0.12500254428970817</v>
      </c>
      <c r="J553" s="75">
        <f t="shared" si="102"/>
        <v>0.12690414694026622</v>
      </c>
    </row>
    <row r="554" spans="1:10" x14ac:dyDescent="0.35">
      <c r="A554" s="19" t="str">
        <f t="shared" si="97"/>
        <v>32017</v>
      </c>
      <c r="B554" s="19" t="str">
        <f t="shared" si="98"/>
        <v>12017</v>
      </c>
      <c r="C554" s="19" t="str">
        <f t="shared" si="103"/>
        <v>32017</v>
      </c>
      <c r="D554" s="20" t="str">
        <f t="shared" si="99"/>
        <v>1H2</v>
      </c>
      <c r="E554" s="4">
        <v>42751</v>
      </c>
      <c r="F554">
        <v>8.3000000000000007</v>
      </c>
      <c r="G554" s="6">
        <v>55.86</v>
      </c>
      <c r="H554" s="7">
        <f t="shared" si="100"/>
        <v>0.1485857500895095</v>
      </c>
      <c r="I554" s="75">
        <f t="shared" si="101"/>
        <v>0.12500254428970817</v>
      </c>
      <c r="J554" s="75">
        <f t="shared" si="102"/>
        <v>0.12690414694026622</v>
      </c>
    </row>
    <row r="555" spans="1:10" x14ac:dyDescent="0.35">
      <c r="A555" s="19" t="str">
        <f t="shared" si="97"/>
        <v>22017</v>
      </c>
      <c r="B555" s="19" t="str">
        <f t="shared" si="98"/>
        <v>12017</v>
      </c>
      <c r="C555" s="19" t="str">
        <f t="shared" si="103"/>
        <v>22017</v>
      </c>
      <c r="D555" s="20" t="str">
        <f t="shared" si="99"/>
        <v>1H1</v>
      </c>
      <c r="E555" s="4">
        <v>42748</v>
      </c>
      <c r="F555">
        <v>9.4499999999999993</v>
      </c>
      <c r="G555" s="6">
        <v>55.45</v>
      </c>
      <c r="H555" s="7">
        <f t="shared" si="100"/>
        <v>0.17042380522993686</v>
      </c>
      <c r="I555" s="75">
        <f t="shared" si="101"/>
        <v>0.12500254428970817</v>
      </c>
      <c r="J555" s="75">
        <f t="shared" si="102"/>
        <v>0.12690414694026622</v>
      </c>
    </row>
    <row r="556" spans="1:10" x14ac:dyDescent="0.35">
      <c r="A556" s="19" t="str">
        <f t="shared" si="97"/>
        <v>22017</v>
      </c>
      <c r="B556" s="19" t="str">
        <f t="shared" si="98"/>
        <v>12017</v>
      </c>
      <c r="C556" s="19" t="str">
        <f t="shared" si="103"/>
        <v>22017</v>
      </c>
      <c r="D556" s="20" t="str">
        <f t="shared" si="99"/>
        <v>1H1</v>
      </c>
      <c r="E556" s="4">
        <v>42747</v>
      </c>
      <c r="F556">
        <v>9.5500000000000007</v>
      </c>
      <c r="G556" s="6">
        <v>56.01</v>
      </c>
      <c r="H556" s="7">
        <f t="shared" si="100"/>
        <v>0.17050526691662204</v>
      </c>
      <c r="I556" s="75">
        <f t="shared" si="101"/>
        <v>0.12500254428970817</v>
      </c>
      <c r="J556" s="75">
        <f t="shared" si="102"/>
        <v>0.12690414694026622</v>
      </c>
    </row>
    <row r="557" spans="1:10" x14ac:dyDescent="0.35">
      <c r="A557" s="19" t="str">
        <f t="shared" si="97"/>
        <v>22017</v>
      </c>
      <c r="B557" s="19" t="str">
        <f t="shared" si="98"/>
        <v>12017</v>
      </c>
      <c r="C557" s="19" t="str">
        <f t="shared" si="103"/>
        <v>22017</v>
      </c>
      <c r="D557" s="20" t="str">
        <f t="shared" si="99"/>
        <v>1H1</v>
      </c>
      <c r="E557" s="4">
        <v>42746</v>
      </c>
      <c r="F557">
        <v>9.5500000000000007</v>
      </c>
      <c r="G557" s="6">
        <v>55.1</v>
      </c>
      <c r="H557" s="7">
        <f t="shared" si="100"/>
        <v>0.17332123411978223</v>
      </c>
      <c r="I557" s="75">
        <f t="shared" si="101"/>
        <v>0.12500254428970817</v>
      </c>
      <c r="J557" s="75">
        <f t="shared" si="102"/>
        <v>0.12690414694026622</v>
      </c>
    </row>
    <row r="558" spans="1:10" x14ac:dyDescent="0.35">
      <c r="A558" s="19" t="str">
        <f t="shared" si="97"/>
        <v>22017</v>
      </c>
      <c r="B558" s="19" t="str">
        <f t="shared" si="98"/>
        <v>12017</v>
      </c>
      <c r="C558" s="19" t="str">
        <f t="shared" si="103"/>
        <v>22017</v>
      </c>
      <c r="D558" s="20" t="str">
        <f t="shared" si="99"/>
        <v>1H1</v>
      </c>
      <c r="E558" s="4">
        <v>42745</v>
      </c>
      <c r="F558">
        <v>9.6999999999999993</v>
      </c>
      <c r="G558" s="6">
        <v>53.64</v>
      </c>
      <c r="H558" s="7">
        <f t="shared" si="100"/>
        <v>0.18083519761372108</v>
      </c>
      <c r="I558" s="75">
        <f t="shared" si="101"/>
        <v>0.12500254428970817</v>
      </c>
      <c r="J558" s="75">
        <f t="shared" si="102"/>
        <v>0.12690414694026622</v>
      </c>
    </row>
    <row r="559" spans="1:10" x14ac:dyDescent="0.35">
      <c r="A559" s="19" t="str">
        <f t="shared" si="97"/>
        <v>22017</v>
      </c>
      <c r="B559" s="19" t="str">
        <f t="shared" si="98"/>
        <v>12017</v>
      </c>
      <c r="C559" s="19" t="str">
        <f t="shared" si="103"/>
        <v>22017</v>
      </c>
      <c r="D559" s="20" t="str">
        <f t="shared" si="99"/>
        <v>1H1</v>
      </c>
      <c r="E559" s="4">
        <v>42744</v>
      </c>
      <c r="F559">
        <v>9.6999999999999993</v>
      </c>
      <c r="G559" s="6">
        <v>54.94</v>
      </c>
      <c r="H559" s="7">
        <f t="shared" si="100"/>
        <v>0.17655624317437205</v>
      </c>
      <c r="I559" s="75">
        <f t="shared" si="101"/>
        <v>0.12500254428970817</v>
      </c>
      <c r="J559" s="75">
        <f t="shared" si="102"/>
        <v>0.12690414694026622</v>
      </c>
    </row>
    <row r="560" spans="1:10" x14ac:dyDescent="0.35">
      <c r="A560" s="19" t="str">
        <f t="shared" si="97"/>
        <v>12017</v>
      </c>
      <c r="B560" s="19" t="str">
        <f t="shared" si="98"/>
        <v>12017</v>
      </c>
      <c r="C560" s="19" t="str">
        <f t="shared" si="103"/>
        <v>22017</v>
      </c>
      <c r="D560" s="20" t="str">
        <f t="shared" si="99"/>
        <v>1H1</v>
      </c>
      <c r="E560" s="4">
        <v>42741</v>
      </c>
      <c r="F560">
        <v>9.6999999999999993</v>
      </c>
      <c r="G560" s="6">
        <v>57.1</v>
      </c>
      <c r="H560" s="7">
        <f t="shared" si="100"/>
        <v>0.16987740805604201</v>
      </c>
      <c r="I560" s="75">
        <f t="shared" si="101"/>
        <v>0.12500254428970817</v>
      </c>
      <c r="J560" s="75">
        <f t="shared" si="102"/>
        <v>0.12690414694026622</v>
      </c>
    </row>
    <row r="561" spans="1:10" x14ac:dyDescent="0.35">
      <c r="A561" s="19" t="str">
        <f t="shared" si="97"/>
        <v>12017</v>
      </c>
      <c r="B561" s="19" t="str">
        <f t="shared" si="98"/>
        <v>12017</v>
      </c>
      <c r="C561" s="19" t="str">
        <f t="shared" si="103"/>
        <v>22017</v>
      </c>
      <c r="D561" s="20" t="str">
        <f t="shared" si="99"/>
        <v>1H1</v>
      </c>
      <c r="E561" s="4">
        <v>42740</v>
      </c>
      <c r="F561">
        <v>9.75</v>
      </c>
      <c r="G561" s="6">
        <v>56.89</v>
      </c>
      <c r="H561" s="7">
        <f t="shared" si="100"/>
        <v>0.17138337141852697</v>
      </c>
      <c r="I561" s="75">
        <f t="shared" si="101"/>
        <v>0.12500254428970817</v>
      </c>
      <c r="J561" s="75">
        <f t="shared" si="102"/>
        <v>0.12690414694026622</v>
      </c>
    </row>
    <row r="562" spans="1:10" x14ac:dyDescent="0.35">
      <c r="A562" s="19" t="str">
        <f t="shared" si="97"/>
        <v>12017</v>
      </c>
      <c r="B562" s="19" t="str">
        <f t="shared" si="98"/>
        <v>12017</v>
      </c>
      <c r="C562" s="19" t="str">
        <f t="shared" si="103"/>
        <v>22017</v>
      </c>
      <c r="D562" s="20" t="str">
        <f t="shared" si="99"/>
        <v>1H1</v>
      </c>
      <c r="E562" s="4">
        <v>42739</v>
      </c>
      <c r="F562">
        <v>9.75</v>
      </c>
      <c r="G562" s="6">
        <v>56.46</v>
      </c>
      <c r="H562" s="7">
        <f t="shared" si="100"/>
        <v>0.17268862911795962</v>
      </c>
      <c r="I562" s="75">
        <f t="shared" si="101"/>
        <v>0.12500254428970817</v>
      </c>
      <c r="J562" s="75">
        <f t="shared" si="102"/>
        <v>0.12690414694026622</v>
      </c>
    </row>
    <row r="563" spans="1:10" x14ac:dyDescent="0.35">
      <c r="A563" s="19" t="str">
        <f t="shared" si="97"/>
        <v>12017</v>
      </c>
      <c r="B563" s="19" t="str">
        <f t="shared" si="98"/>
        <v>12017</v>
      </c>
      <c r="C563" s="19" t="str">
        <f t="shared" si="103"/>
        <v>22017</v>
      </c>
      <c r="D563" s="20" t="str">
        <f t="shared" si="99"/>
        <v>1H1</v>
      </c>
      <c r="E563" s="4">
        <v>42738</v>
      </c>
      <c r="F563">
        <v>9.75</v>
      </c>
      <c r="G563" s="6">
        <v>55.47</v>
      </c>
      <c r="H563" s="7">
        <f t="shared" si="100"/>
        <v>0.17577068685776095</v>
      </c>
      <c r="I563" s="75">
        <f t="shared" si="101"/>
        <v>0.12500254428970817</v>
      </c>
      <c r="J563" s="75">
        <f t="shared" si="102"/>
        <v>0.12690414694026622</v>
      </c>
    </row>
    <row r="564" spans="1:10" x14ac:dyDescent="0.35">
      <c r="A564" s="19" t="str">
        <f t="shared" si="97"/>
        <v>522016</v>
      </c>
      <c r="B564" s="19" t="str">
        <f t="shared" si="98"/>
        <v>122016</v>
      </c>
      <c r="C564" s="19" t="str">
        <f t="shared" si="103"/>
        <v>22017</v>
      </c>
      <c r="D564" s="20" t="str">
        <f t="shared" si="99"/>
        <v>12H2</v>
      </c>
      <c r="E564" s="4">
        <v>42734</v>
      </c>
      <c r="F564">
        <v>9.75</v>
      </c>
      <c r="G564" s="6">
        <v>56.82</v>
      </c>
      <c r="H564" s="7">
        <f t="shared" si="100"/>
        <v>0.17159450897571277</v>
      </c>
      <c r="I564" s="75">
        <f t="shared" si="101"/>
        <v>0.12500254428970817</v>
      </c>
      <c r="J564" s="75">
        <f t="shared" si="102"/>
        <v>0.12690414694026622</v>
      </c>
    </row>
    <row r="565" spans="1:10" x14ac:dyDescent="0.35">
      <c r="A565" s="19" t="str">
        <f t="shared" si="97"/>
        <v>522016</v>
      </c>
      <c r="B565" s="19" t="str">
        <f t="shared" si="98"/>
        <v>122016</v>
      </c>
      <c r="C565" s="19" t="str">
        <f t="shared" si="103"/>
        <v>22017</v>
      </c>
      <c r="D565" s="20" t="str">
        <f t="shared" si="99"/>
        <v>12H2</v>
      </c>
      <c r="E565" s="4">
        <v>42733</v>
      </c>
      <c r="F565">
        <v>9.5500000000000007</v>
      </c>
      <c r="G565" s="6">
        <v>56.14</v>
      </c>
      <c r="H565" s="7">
        <f t="shared" si="100"/>
        <v>0.17011043819023869</v>
      </c>
      <c r="I565" s="75">
        <f t="shared" si="101"/>
        <v>0.12500254428970817</v>
      </c>
      <c r="J565" s="75">
        <f t="shared" si="102"/>
        <v>0.12690414694026622</v>
      </c>
    </row>
    <row r="566" spans="1:10" x14ac:dyDescent="0.35">
      <c r="A566" s="19" t="str">
        <f t="shared" si="97"/>
        <v>522016</v>
      </c>
      <c r="B566" s="19" t="str">
        <f t="shared" si="98"/>
        <v>122016</v>
      </c>
      <c r="C566" s="19" t="str">
        <f t="shared" si="103"/>
        <v>22017</v>
      </c>
      <c r="D566" s="20" t="str">
        <f t="shared" si="99"/>
        <v>12H2</v>
      </c>
      <c r="E566" s="4">
        <v>42732</v>
      </c>
      <c r="F566">
        <v>9.4</v>
      </c>
      <c r="G566" s="6">
        <v>56.22</v>
      </c>
      <c r="H566" s="7">
        <f t="shared" si="100"/>
        <v>0.1672002845962291</v>
      </c>
      <c r="I566" s="75">
        <f t="shared" si="101"/>
        <v>0.12500254428970817</v>
      </c>
      <c r="J566" s="75">
        <f t="shared" si="102"/>
        <v>0.12690414694026622</v>
      </c>
    </row>
    <row r="567" spans="1:10" x14ac:dyDescent="0.35">
      <c r="A567" s="19" t="str">
        <f t="shared" si="97"/>
        <v>522016</v>
      </c>
      <c r="B567" s="19" t="str">
        <f t="shared" si="98"/>
        <v>122016</v>
      </c>
      <c r="C567" s="19" t="str">
        <f t="shared" si="103"/>
        <v>22017</v>
      </c>
      <c r="D567" s="20" t="str">
        <f t="shared" si="99"/>
        <v>12H2</v>
      </c>
      <c r="E567" s="4">
        <v>42731</v>
      </c>
      <c r="F567">
        <v>9.4</v>
      </c>
      <c r="G567" s="6">
        <v>56.09</v>
      </c>
      <c r="H567" s="7">
        <f t="shared" si="100"/>
        <v>0.16758780531289</v>
      </c>
      <c r="I567" s="75">
        <f t="shared" si="101"/>
        <v>0.12500254428970817</v>
      </c>
      <c r="J567" s="75">
        <f t="shared" si="102"/>
        <v>0.12690414694026622</v>
      </c>
    </row>
    <row r="568" spans="1:10" x14ac:dyDescent="0.35">
      <c r="A568" s="19" t="str">
        <f t="shared" si="97"/>
        <v>512016</v>
      </c>
      <c r="B568" s="19" t="str">
        <f t="shared" si="98"/>
        <v>122016</v>
      </c>
      <c r="C568" s="19" t="str">
        <f t="shared" si="103"/>
        <v>22017</v>
      </c>
      <c r="D568" s="20" t="str">
        <f t="shared" si="99"/>
        <v>12H2</v>
      </c>
      <c r="E568" s="4">
        <v>42727</v>
      </c>
      <c r="F568">
        <v>9.25</v>
      </c>
      <c r="G568" s="6">
        <v>55.16</v>
      </c>
      <c r="H568" s="7">
        <f t="shared" si="100"/>
        <v>0.16769398114575781</v>
      </c>
      <c r="I568" s="75">
        <f t="shared" si="101"/>
        <v>0.12500254428970817</v>
      </c>
      <c r="J568" s="75">
        <f t="shared" si="102"/>
        <v>0.12690414694026622</v>
      </c>
    </row>
    <row r="569" spans="1:10" x14ac:dyDescent="0.35">
      <c r="A569" s="19" t="str">
        <f t="shared" si="97"/>
        <v>512016</v>
      </c>
      <c r="B569" s="19" t="str">
        <f t="shared" si="98"/>
        <v>122016</v>
      </c>
      <c r="C569" s="19" t="str">
        <f t="shared" si="103"/>
        <v>22017</v>
      </c>
      <c r="D569" s="20" t="str">
        <f t="shared" si="99"/>
        <v>12H2</v>
      </c>
      <c r="E569" s="4">
        <v>42726</v>
      </c>
      <c r="F569">
        <v>9.1999999999999993</v>
      </c>
      <c r="G569" s="6">
        <v>55.05</v>
      </c>
      <c r="H569" s="7">
        <f t="shared" si="100"/>
        <v>0.16712079927338783</v>
      </c>
      <c r="I569" s="75">
        <f t="shared" si="101"/>
        <v>0.12500254428970817</v>
      </c>
      <c r="J569" s="75">
        <f t="shared" si="102"/>
        <v>0.12690414694026622</v>
      </c>
    </row>
    <row r="570" spans="1:10" x14ac:dyDescent="0.35">
      <c r="A570" s="19" t="str">
        <f t="shared" si="97"/>
        <v>512016</v>
      </c>
      <c r="B570" s="19" t="str">
        <f t="shared" si="98"/>
        <v>122016</v>
      </c>
      <c r="C570" s="19" t="str">
        <f t="shared" si="103"/>
        <v>22017</v>
      </c>
      <c r="D570" s="20" t="str">
        <f t="shared" si="99"/>
        <v>12H2</v>
      </c>
      <c r="E570" s="4">
        <v>42725</v>
      </c>
      <c r="F570">
        <v>9.1750000000000007</v>
      </c>
      <c r="G570" s="6">
        <v>54.46</v>
      </c>
      <c r="H570" s="7">
        <f t="shared" si="100"/>
        <v>0.1684722732280573</v>
      </c>
      <c r="I570" s="75">
        <f t="shared" si="101"/>
        <v>0.12500254428970817</v>
      </c>
      <c r="J570" s="75">
        <f t="shared" si="102"/>
        <v>0.12690414694026622</v>
      </c>
    </row>
    <row r="571" spans="1:10" x14ac:dyDescent="0.35">
      <c r="A571" s="19" t="str">
        <f t="shared" si="97"/>
        <v>512016</v>
      </c>
      <c r="B571" s="19" t="str">
        <f t="shared" si="98"/>
        <v>122016</v>
      </c>
      <c r="C571" s="19" t="str">
        <f t="shared" si="103"/>
        <v>22017</v>
      </c>
      <c r="D571" s="20" t="str">
        <f t="shared" si="99"/>
        <v>12H2</v>
      </c>
      <c r="E571" s="4">
        <v>42724</v>
      </c>
      <c r="F571">
        <v>9.25</v>
      </c>
      <c r="G571" s="6">
        <v>55.35</v>
      </c>
      <c r="H571" s="7">
        <f t="shared" si="100"/>
        <v>0.16711833785004515</v>
      </c>
      <c r="I571" s="75">
        <f t="shared" si="101"/>
        <v>0.12500254428970817</v>
      </c>
      <c r="J571" s="75">
        <f t="shared" si="102"/>
        <v>0.12690414694026622</v>
      </c>
    </row>
    <row r="572" spans="1:10" x14ac:dyDescent="0.35">
      <c r="A572" s="19" t="str">
        <f t="shared" si="97"/>
        <v>512016</v>
      </c>
      <c r="B572" s="19" t="str">
        <f t="shared" si="98"/>
        <v>122016</v>
      </c>
      <c r="C572" s="19" t="str">
        <f t="shared" si="103"/>
        <v>22017</v>
      </c>
      <c r="D572" s="20" t="str">
        <f t="shared" si="99"/>
        <v>12H2</v>
      </c>
      <c r="E572" s="4">
        <v>42723</v>
      </c>
      <c r="F572">
        <v>9.1999999999999993</v>
      </c>
      <c r="G572" s="6">
        <v>54.92</v>
      </c>
      <c r="H572" s="7">
        <f t="shared" si="100"/>
        <v>0.16751638747268752</v>
      </c>
      <c r="I572" s="75">
        <f t="shared" si="101"/>
        <v>0.12500254428970817</v>
      </c>
      <c r="J572" s="75">
        <f t="shared" si="102"/>
        <v>0.12690414694026622</v>
      </c>
    </row>
    <row r="573" spans="1:10" x14ac:dyDescent="0.35">
      <c r="A573" s="19" t="str">
        <f t="shared" si="97"/>
        <v>502016</v>
      </c>
      <c r="B573" s="19" t="str">
        <f t="shared" si="98"/>
        <v>122016</v>
      </c>
      <c r="C573" s="19" t="str">
        <f t="shared" si="103"/>
        <v>22017</v>
      </c>
      <c r="D573" s="20" t="str">
        <f t="shared" si="99"/>
        <v>12H2</v>
      </c>
      <c r="E573" s="4">
        <v>42720</v>
      </c>
      <c r="F573">
        <v>9.1999999999999993</v>
      </c>
      <c r="G573" s="6">
        <v>55.21</v>
      </c>
      <c r="H573" s="7">
        <f t="shared" si="100"/>
        <v>0.16663647889875022</v>
      </c>
      <c r="I573" s="75">
        <f t="shared" si="101"/>
        <v>0.12500254428970817</v>
      </c>
      <c r="J573" s="75">
        <f t="shared" si="102"/>
        <v>0.12690414694026622</v>
      </c>
    </row>
    <row r="574" spans="1:10" x14ac:dyDescent="0.35">
      <c r="A574" s="19" t="str">
        <f t="shared" si="97"/>
        <v>502016</v>
      </c>
      <c r="B574" s="19" t="str">
        <f t="shared" si="98"/>
        <v>122016</v>
      </c>
      <c r="C574" s="19" t="str">
        <f t="shared" si="103"/>
        <v>12017</v>
      </c>
      <c r="D574" s="20" t="str">
        <f t="shared" si="99"/>
        <v>12H1</v>
      </c>
      <c r="E574" s="4">
        <v>42719</v>
      </c>
      <c r="F574">
        <v>9.1</v>
      </c>
      <c r="G574" s="6">
        <v>54.02</v>
      </c>
      <c r="H574" s="7">
        <f t="shared" si="100"/>
        <v>0.16845612736023693</v>
      </c>
      <c r="I574" s="75">
        <f t="shared" si="101"/>
        <v>0.12500254428970817</v>
      </c>
      <c r="J574" s="75">
        <f t="shared" si="102"/>
        <v>0.12690414694026622</v>
      </c>
    </row>
    <row r="575" spans="1:10" x14ac:dyDescent="0.35">
      <c r="A575" s="19" t="str">
        <f t="shared" si="97"/>
        <v>502016</v>
      </c>
      <c r="B575" s="19" t="str">
        <f t="shared" si="98"/>
        <v>122016</v>
      </c>
      <c r="C575" s="19" t="str">
        <f t="shared" si="103"/>
        <v>12017</v>
      </c>
      <c r="D575" s="20" t="str">
        <f t="shared" si="99"/>
        <v>12H1</v>
      </c>
      <c r="E575" s="4">
        <v>42718</v>
      </c>
      <c r="F575">
        <v>9.1</v>
      </c>
      <c r="G575" s="6">
        <v>53.9</v>
      </c>
      <c r="H575" s="7">
        <f t="shared" si="100"/>
        <v>0.16883116883116883</v>
      </c>
      <c r="I575" s="75">
        <f t="shared" si="101"/>
        <v>0.12500254428970817</v>
      </c>
      <c r="J575" s="75">
        <f t="shared" si="102"/>
        <v>0.12690414694026622</v>
      </c>
    </row>
    <row r="576" spans="1:10" x14ac:dyDescent="0.35">
      <c r="A576" s="19" t="str">
        <f t="shared" si="97"/>
        <v>502016</v>
      </c>
      <c r="B576" s="19" t="str">
        <f t="shared" si="98"/>
        <v>122016</v>
      </c>
      <c r="C576" s="19" t="str">
        <f t="shared" si="103"/>
        <v>12017</v>
      </c>
      <c r="D576" s="20" t="str">
        <f t="shared" si="99"/>
        <v>12H1</v>
      </c>
      <c r="E576" s="4">
        <v>42717</v>
      </c>
      <c r="F576">
        <v>9.1</v>
      </c>
      <c r="G576" s="6">
        <v>55.72</v>
      </c>
      <c r="H576" s="7">
        <f t="shared" si="100"/>
        <v>0.16331658291457285</v>
      </c>
      <c r="I576" s="75">
        <f t="shared" si="101"/>
        <v>0.12500254428970817</v>
      </c>
      <c r="J576" s="75">
        <f t="shared" si="102"/>
        <v>0.12690414694026622</v>
      </c>
    </row>
    <row r="577" spans="1:10" x14ac:dyDescent="0.35">
      <c r="A577" s="19" t="str">
        <f t="shared" si="97"/>
        <v>502016</v>
      </c>
      <c r="B577" s="19" t="str">
        <f t="shared" si="98"/>
        <v>122016</v>
      </c>
      <c r="C577" s="19" t="str">
        <f t="shared" si="103"/>
        <v>12017</v>
      </c>
      <c r="D577" s="20" t="str">
        <f t="shared" si="99"/>
        <v>12H1</v>
      </c>
      <c r="E577" s="4">
        <v>42716</v>
      </c>
      <c r="F577">
        <v>9.25</v>
      </c>
      <c r="G577" s="6">
        <v>55.69</v>
      </c>
      <c r="H577" s="7">
        <f t="shared" si="100"/>
        <v>0.16609804273657749</v>
      </c>
      <c r="I577" s="75">
        <f t="shared" si="101"/>
        <v>0.12500254428970817</v>
      </c>
      <c r="J577" s="75">
        <f t="shared" si="102"/>
        <v>0.12690414694026622</v>
      </c>
    </row>
    <row r="578" spans="1:10" x14ac:dyDescent="0.35">
      <c r="A578" s="19" t="str">
        <f t="shared" si="97"/>
        <v>492016</v>
      </c>
      <c r="B578" s="19" t="str">
        <f t="shared" si="98"/>
        <v>122016</v>
      </c>
      <c r="C578" s="19" t="str">
        <f t="shared" si="103"/>
        <v>12017</v>
      </c>
      <c r="D578" s="20" t="str">
        <f t="shared" si="99"/>
        <v>12H1</v>
      </c>
      <c r="E578" s="4">
        <v>42713</v>
      </c>
      <c r="F578">
        <v>9</v>
      </c>
      <c r="G578" s="6">
        <v>54.33</v>
      </c>
      <c r="H578" s="7">
        <f t="shared" si="100"/>
        <v>0.16565433462175594</v>
      </c>
      <c r="I578" s="75">
        <f t="shared" si="101"/>
        <v>0.12500254428970817</v>
      </c>
      <c r="J578" s="75">
        <f t="shared" si="102"/>
        <v>0.12690414694026622</v>
      </c>
    </row>
    <row r="579" spans="1:10" x14ac:dyDescent="0.35">
      <c r="A579" s="19" t="str">
        <f t="shared" si="97"/>
        <v>492016</v>
      </c>
      <c r="B579" s="19" t="str">
        <f t="shared" si="98"/>
        <v>122016</v>
      </c>
      <c r="C579" s="19" t="str">
        <f t="shared" si="103"/>
        <v>12017</v>
      </c>
      <c r="D579" s="20" t="str">
        <f t="shared" si="99"/>
        <v>12H1</v>
      </c>
      <c r="E579" s="4">
        <v>42712</v>
      </c>
      <c r="F579">
        <v>8.75</v>
      </c>
      <c r="G579" s="6">
        <v>53.89</v>
      </c>
      <c r="H579" s="7">
        <f t="shared" si="100"/>
        <v>0.16236778623121173</v>
      </c>
      <c r="I579" s="75">
        <f t="shared" si="101"/>
        <v>0.12500254428970817</v>
      </c>
      <c r="J579" s="75">
        <f t="shared" si="102"/>
        <v>0.12690414694026622</v>
      </c>
    </row>
    <row r="580" spans="1:10" x14ac:dyDescent="0.35">
      <c r="A580" s="19" t="str">
        <f t="shared" si="97"/>
        <v>492016</v>
      </c>
      <c r="B580" s="19" t="str">
        <f t="shared" si="98"/>
        <v>122016</v>
      </c>
      <c r="C580" s="19" t="str">
        <f t="shared" si="103"/>
        <v>12017</v>
      </c>
      <c r="D580" s="20" t="str">
        <f t="shared" si="99"/>
        <v>12H1</v>
      </c>
      <c r="E580" s="4">
        <v>42711</v>
      </c>
      <c r="F580">
        <v>8.3000000000000007</v>
      </c>
      <c r="G580" s="6">
        <v>53</v>
      </c>
      <c r="H580" s="7">
        <f t="shared" si="100"/>
        <v>0.15660377358490568</v>
      </c>
      <c r="I580" s="75">
        <f t="shared" si="101"/>
        <v>0.12500254428970817</v>
      </c>
      <c r="J580" s="75">
        <f t="shared" si="102"/>
        <v>0.12690414694026622</v>
      </c>
    </row>
    <row r="581" spans="1:10" x14ac:dyDescent="0.35">
      <c r="A581" s="19" t="str">
        <f t="shared" si="97"/>
        <v>492016</v>
      </c>
      <c r="B581" s="19" t="str">
        <f t="shared" si="98"/>
        <v>122016</v>
      </c>
      <c r="C581" s="19" t="str">
        <f t="shared" si="103"/>
        <v>12017</v>
      </c>
      <c r="D581" s="20" t="str">
        <f t="shared" si="99"/>
        <v>12H1</v>
      </c>
      <c r="E581" s="4">
        <v>42710</v>
      </c>
      <c r="F581">
        <v>8.3000000000000007</v>
      </c>
      <c r="G581" s="6">
        <v>53.93</v>
      </c>
      <c r="H581" s="7">
        <f t="shared" si="100"/>
        <v>0.1539032078620434</v>
      </c>
      <c r="I581" s="75">
        <f t="shared" si="101"/>
        <v>0.12500254428970817</v>
      </c>
      <c r="J581" s="75">
        <f t="shared" si="102"/>
        <v>0.12690414694026622</v>
      </c>
    </row>
    <row r="582" spans="1:10" x14ac:dyDescent="0.35">
      <c r="A582" s="19" t="str">
        <f t="shared" si="97"/>
        <v>492016</v>
      </c>
      <c r="B582" s="19" t="str">
        <f t="shared" si="98"/>
        <v>122016</v>
      </c>
      <c r="C582" s="19" t="str">
        <f t="shared" si="103"/>
        <v>12017</v>
      </c>
      <c r="D582" s="20" t="str">
        <f t="shared" si="99"/>
        <v>12H1</v>
      </c>
      <c r="E582" s="4">
        <v>42709</v>
      </c>
      <c r="F582">
        <v>7.95</v>
      </c>
      <c r="G582" s="6">
        <v>54.94</v>
      </c>
      <c r="H582" s="7">
        <f t="shared" si="100"/>
        <v>0.14470331270476885</v>
      </c>
      <c r="I582" s="75">
        <f t="shared" si="101"/>
        <v>0.12500254428970817</v>
      </c>
      <c r="J582" s="75">
        <f t="shared" si="102"/>
        <v>0.12690414694026622</v>
      </c>
    </row>
    <row r="583" spans="1:10" x14ac:dyDescent="0.35">
      <c r="A583" s="19" t="str">
        <f t="shared" si="97"/>
        <v>482016</v>
      </c>
      <c r="B583" s="19" t="str">
        <f t="shared" si="98"/>
        <v>122016</v>
      </c>
      <c r="C583" s="19" t="str">
        <f t="shared" si="103"/>
        <v>12017</v>
      </c>
      <c r="D583" s="20" t="str">
        <f t="shared" si="99"/>
        <v>12H1</v>
      </c>
      <c r="E583" s="4">
        <v>42706</v>
      </c>
      <c r="F583">
        <v>7.7</v>
      </c>
      <c r="G583" s="6">
        <v>54.46</v>
      </c>
      <c r="H583" s="7">
        <f t="shared" si="100"/>
        <v>0.14138817480719795</v>
      </c>
      <c r="I583" s="75">
        <f t="shared" si="101"/>
        <v>0.12500254428970817</v>
      </c>
      <c r="J583" s="75">
        <f t="shared" si="102"/>
        <v>0.12690414694026622</v>
      </c>
    </row>
    <row r="584" spans="1:10" x14ac:dyDescent="0.35">
      <c r="A584" s="19" t="str">
        <f t="shared" si="97"/>
        <v>482016</v>
      </c>
      <c r="B584" s="19" t="str">
        <f t="shared" si="98"/>
        <v>122016</v>
      </c>
      <c r="C584" s="19" t="str">
        <f t="shared" si="103"/>
        <v>12017</v>
      </c>
      <c r="D584" s="20" t="str">
        <f t="shared" si="99"/>
        <v>12H1</v>
      </c>
      <c r="E584" s="4">
        <v>42705</v>
      </c>
      <c r="F584">
        <v>7.7</v>
      </c>
      <c r="G584" s="6">
        <v>53.94</v>
      </c>
      <c r="H584" s="7">
        <f t="shared" si="100"/>
        <v>0.14275120504263997</v>
      </c>
      <c r="I584" s="75">
        <f t="shared" si="101"/>
        <v>0.12500254428970817</v>
      </c>
      <c r="J584" s="75">
        <f t="shared" si="102"/>
        <v>0.12690414694026622</v>
      </c>
    </row>
    <row r="585" spans="1:10" x14ac:dyDescent="0.35">
      <c r="A585" s="19" t="str">
        <f t="shared" si="97"/>
        <v>482016</v>
      </c>
      <c r="B585" s="19" t="str">
        <f t="shared" si="98"/>
        <v>112016</v>
      </c>
      <c r="C585" s="19" t="str">
        <f t="shared" si="103"/>
        <v>12017</v>
      </c>
      <c r="D585" s="20" t="str">
        <f t="shared" si="99"/>
        <v>11H2</v>
      </c>
      <c r="E585" s="4">
        <v>42704</v>
      </c>
      <c r="F585">
        <v>7.25</v>
      </c>
      <c r="G585" s="6">
        <v>50.47</v>
      </c>
      <c r="H585" s="7">
        <f t="shared" si="100"/>
        <v>0.14364969288686349</v>
      </c>
      <c r="I585" s="75">
        <f t="shared" si="101"/>
        <v>0.12500254428970817</v>
      </c>
      <c r="J585" s="75">
        <f t="shared" si="102"/>
        <v>0.12690414694026622</v>
      </c>
    </row>
    <row r="586" spans="1:10" x14ac:dyDescent="0.35">
      <c r="A586" s="19" t="str">
        <f t="shared" ref="A586:A649" si="104">_xlfn.ISOWEEKNUM(E586)&amp;YEAR(E586)</f>
        <v>482016</v>
      </c>
      <c r="B586" s="19" t="str">
        <f t="shared" ref="B586:B649" si="105">MONTH(E586)&amp;YEAR(E586)</f>
        <v>112016</v>
      </c>
      <c r="C586" s="19" t="str">
        <f t="shared" si="103"/>
        <v>12017</v>
      </c>
      <c r="D586" s="20" t="str">
        <f t="shared" ref="D586:D649" si="106">IF(DAY(E586)&gt;15,(MONTH(E586))&amp;"H2",(MONTH(E586))&amp;"H1")</f>
        <v>11H2</v>
      </c>
      <c r="E586" s="4">
        <v>42703</v>
      </c>
      <c r="F586">
        <v>7.15</v>
      </c>
      <c r="G586" s="6">
        <v>46.38</v>
      </c>
      <c r="H586" s="7">
        <f t="shared" ref="H586:H649" si="107">+F586/G586</f>
        <v>0.15416127641224667</v>
      </c>
      <c r="I586" s="75">
        <f t="shared" ref="I586:I649" si="108">_xlfn.IFS(AND(E586&lt;=$Q$122,E586&gt;=$P$122),$S$122,AND(E586&lt;=$Q$121,E586&gt;=$P$121),$S$121,AND(E586&lt;=$Q$120,E586&gt;=$P$120),$S$120,AND(E586&lt;=$Q$119,E586&gt;=$P$119),$S$119,AND(E586&lt;=$Q$118,E586&gt;=$P$118),$S$118,AND(E586&lt;=$Q$117,E586&gt;=$P$117),$S$117,AND(E586&lt;=$Q$116,E586&gt;=$P$116),$S$116,AND(E586&lt;=$Q$115,E586&gt;=$P$115),$S$115,AND(E586&lt;=$Q$114,E586&gt;=$P$114),$S$114,AND(E586&lt;=$Q$113,E586&gt;=$P$113),$S$113,AND(E586&lt;=$Q$112,E586&gt;=$P$112),$S$112)</f>
        <v>0.12500254428970817</v>
      </c>
      <c r="J586" s="75">
        <f t="shared" ref="J586:J649" si="109">+$AN$69</f>
        <v>0.12690414694026622</v>
      </c>
    </row>
    <row r="587" spans="1:10" x14ac:dyDescent="0.35">
      <c r="A587" s="19" t="str">
        <f t="shared" si="104"/>
        <v>482016</v>
      </c>
      <c r="B587" s="19" t="str">
        <f t="shared" si="105"/>
        <v>112016</v>
      </c>
      <c r="C587" s="19" t="str">
        <f t="shared" ref="C587:C650" si="110">(VLOOKUP(D587,$M$2:$N$25,2,0)&amp;(YEAR(E587+46)))</f>
        <v>12017</v>
      </c>
      <c r="D587" s="20" t="str">
        <f t="shared" si="106"/>
        <v>11H2</v>
      </c>
      <c r="E587" s="4">
        <v>42702</v>
      </c>
      <c r="F587">
        <v>7.05</v>
      </c>
      <c r="G587" s="6">
        <v>48.24</v>
      </c>
      <c r="H587" s="7">
        <f t="shared" si="107"/>
        <v>0.14614427860696516</v>
      </c>
      <c r="I587" s="75">
        <f t="shared" si="108"/>
        <v>0.12500254428970817</v>
      </c>
      <c r="J587" s="75">
        <f t="shared" si="109"/>
        <v>0.12690414694026622</v>
      </c>
    </row>
    <row r="588" spans="1:10" x14ac:dyDescent="0.35">
      <c r="A588" s="19" t="str">
        <f t="shared" si="104"/>
        <v>472016</v>
      </c>
      <c r="B588" s="19" t="str">
        <f t="shared" si="105"/>
        <v>112016</v>
      </c>
      <c r="C588" s="19" t="str">
        <f t="shared" si="110"/>
        <v>12017</v>
      </c>
      <c r="D588" s="20" t="str">
        <f t="shared" si="106"/>
        <v>11H2</v>
      </c>
      <c r="E588" s="4">
        <v>42699</v>
      </c>
      <c r="F588">
        <v>7.05</v>
      </c>
      <c r="G588" s="6">
        <v>47.24</v>
      </c>
      <c r="H588" s="7">
        <f t="shared" si="107"/>
        <v>0.14923793395427604</v>
      </c>
      <c r="I588" s="75">
        <f t="shared" si="108"/>
        <v>0.12500254428970817</v>
      </c>
      <c r="J588" s="75">
        <f t="shared" si="109"/>
        <v>0.12690414694026622</v>
      </c>
    </row>
    <row r="589" spans="1:10" x14ac:dyDescent="0.35">
      <c r="A589" s="19" t="str">
        <f t="shared" si="104"/>
        <v>472016</v>
      </c>
      <c r="B589" s="19" t="str">
        <f t="shared" si="105"/>
        <v>112016</v>
      </c>
      <c r="C589" s="19" t="str">
        <f t="shared" si="110"/>
        <v>12017</v>
      </c>
      <c r="D589" s="20" t="str">
        <f t="shared" si="106"/>
        <v>11H2</v>
      </c>
      <c r="E589" s="4">
        <v>42698</v>
      </c>
      <c r="F589">
        <v>7.05</v>
      </c>
      <c r="G589" s="6">
        <v>49</v>
      </c>
      <c r="H589" s="7">
        <f t="shared" si="107"/>
        <v>0.14387755102040817</v>
      </c>
      <c r="I589" s="75">
        <f t="shared" si="108"/>
        <v>0.12500254428970817</v>
      </c>
      <c r="J589" s="75">
        <f t="shared" si="109"/>
        <v>0.12690414694026622</v>
      </c>
    </row>
    <row r="590" spans="1:10" x14ac:dyDescent="0.35">
      <c r="A590" s="19" t="str">
        <f t="shared" si="104"/>
        <v>472016</v>
      </c>
      <c r="B590" s="19" t="str">
        <f t="shared" si="105"/>
        <v>112016</v>
      </c>
      <c r="C590" s="19" t="str">
        <f t="shared" si="110"/>
        <v>12017</v>
      </c>
      <c r="D590" s="20" t="str">
        <f t="shared" si="106"/>
        <v>11H2</v>
      </c>
      <c r="E590" s="4">
        <v>42697</v>
      </c>
      <c r="F590">
        <v>7.1</v>
      </c>
      <c r="G590" s="6">
        <v>48.95</v>
      </c>
      <c r="H590" s="7">
        <f t="shared" si="107"/>
        <v>0.14504596527068436</v>
      </c>
      <c r="I590" s="75">
        <f t="shared" si="108"/>
        <v>0.12500254428970817</v>
      </c>
      <c r="J590" s="75">
        <f t="shared" si="109"/>
        <v>0.12690414694026622</v>
      </c>
    </row>
    <row r="591" spans="1:10" x14ac:dyDescent="0.35">
      <c r="A591" s="19" t="str">
        <f t="shared" si="104"/>
        <v>472016</v>
      </c>
      <c r="B591" s="19" t="str">
        <f t="shared" si="105"/>
        <v>112016</v>
      </c>
      <c r="C591" s="19" t="str">
        <f t="shared" si="110"/>
        <v>12017</v>
      </c>
      <c r="D591" s="20" t="str">
        <f t="shared" si="106"/>
        <v>11H2</v>
      </c>
      <c r="E591" s="4">
        <v>42696</v>
      </c>
      <c r="F591">
        <v>7.15</v>
      </c>
      <c r="G591" s="6">
        <v>49.12</v>
      </c>
      <c r="H591" s="7">
        <f t="shared" si="107"/>
        <v>0.14556188925081434</v>
      </c>
      <c r="I591" s="75">
        <f t="shared" si="108"/>
        <v>0.12500254428970817</v>
      </c>
      <c r="J591" s="75">
        <f t="shared" si="109"/>
        <v>0.12690414694026622</v>
      </c>
    </row>
    <row r="592" spans="1:10" x14ac:dyDescent="0.35">
      <c r="A592" s="19" t="str">
        <f t="shared" si="104"/>
        <v>472016</v>
      </c>
      <c r="B592" s="19" t="str">
        <f t="shared" si="105"/>
        <v>112016</v>
      </c>
      <c r="C592" s="19" t="str">
        <f t="shared" si="110"/>
        <v>12017</v>
      </c>
      <c r="D592" s="20" t="str">
        <f t="shared" si="106"/>
        <v>11H2</v>
      </c>
      <c r="E592" s="4">
        <v>42695</v>
      </c>
      <c r="F592">
        <v>7.15</v>
      </c>
      <c r="G592" s="6">
        <v>48.9</v>
      </c>
      <c r="H592" s="7">
        <f t="shared" si="107"/>
        <v>0.14621676891615543</v>
      </c>
      <c r="I592" s="75">
        <f t="shared" si="108"/>
        <v>0.12500254428970817</v>
      </c>
      <c r="J592" s="75">
        <f t="shared" si="109"/>
        <v>0.12690414694026622</v>
      </c>
    </row>
    <row r="593" spans="1:10" x14ac:dyDescent="0.35">
      <c r="A593" s="19" t="str">
        <f t="shared" si="104"/>
        <v>462016</v>
      </c>
      <c r="B593" s="19" t="str">
        <f t="shared" si="105"/>
        <v>112016</v>
      </c>
      <c r="C593" s="19" t="str">
        <f t="shared" si="110"/>
        <v>12017</v>
      </c>
      <c r="D593" s="20" t="str">
        <f t="shared" si="106"/>
        <v>11H2</v>
      </c>
      <c r="E593" s="4">
        <v>42692</v>
      </c>
      <c r="F593">
        <v>7.15</v>
      </c>
      <c r="G593" s="6">
        <v>46.86</v>
      </c>
      <c r="H593" s="7">
        <f t="shared" si="107"/>
        <v>0.15258215962441316</v>
      </c>
      <c r="I593" s="75">
        <f t="shared" si="108"/>
        <v>0.12500254428970817</v>
      </c>
      <c r="J593" s="75">
        <f t="shared" si="109"/>
        <v>0.12690414694026622</v>
      </c>
    </row>
    <row r="594" spans="1:10" x14ac:dyDescent="0.35">
      <c r="A594" s="19" t="str">
        <f t="shared" si="104"/>
        <v>462016</v>
      </c>
      <c r="B594" s="19" t="str">
        <f t="shared" si="105"/>
        <v>112016</v>
      </c>
      <c r="C594" s="19" t="str">
        <f t="shared" si="110"/>
        <v>12017</v>
      </c>
      <c r="D594" s="20" t="str">
        <f t="shared" si="106"/>
        <v>11H2</v>
      </c>
      <c r="E594" s="4">
        <v>42691</v>
      </c>
      <c r="F594">
        <v>7.15</v>
      </c>
      <c r="G594" s="6">
        <v>46.49</v>
      </c>
      <c r="H594" s="7">
        <f t="shared" si="107"/>
        <v>0.15379651537965153</v>
      </c>
      <c r="I594" s="75">
        <f t="shared" si="108"/>
        <v>0.12500254428970817</v>
      </c>
      <c r="J594" s="75">
        <f t="shared" si="109"/>
        <v>0.12690414694026622</v>
      </c>
    </row>
    <row r="595" spans="1:10" x14ac:dyDescent="0.35">
      <c r="A595" s="19" t="str">
        <f t="shared" si="104"/>
        <v>462016</v>
      </c>
      <c r="B595" s="19" t="str">
        <f t="shared" si="105"/>
        <v>112016</v>
      </c>
      <c r="C595" s="19" t="str">
        <f t="shared" si="110"/>
        <v>12017</v>
      </c>
      <c r="D595" s="20" t="str">
        <f t="shared" si="106"/>
        <v>11H2</v>
      </c>
      <c r="E595" s="4">
        <v>42690</v>
      </c>
      <c r="F595">
        <v>7.3</v>
      </c>
      <c r="G595" s="6">
        <v>46.63</v>
      </c>
      <c r="H595" s="7">
        <f t="shared" si="107"/>
        <v>0.15655157623847307</v>
      </c>
      <c r="I595" s="75">
        <f t="shared" si="108"/>
        <v>0.12500254428970817</v>
      </c>
      <c r="J595" s="75">
        <f t="shared" si="109"/>
        <v>0.12690414694026622</v>
      </c>
    </row>
    <row r="596" spans="1:10" x14ac:dyDescent="0.35">
      <c r="A596" s="19" t="str">
        <f t="shared" si="104"/>
        <v>462016</v>
      </c>
      <c r="B596" s="19" t="str">
        <f t="shared" si="105"/>
        <v>112016</v>
      </c>
      <c r="C596" s="19" t="str">
        <f t="shared" si="110"/>
        <v>122016</v>
      </c>
      <c r="D596" s="20" t="str">
        <f t="shared" si="106"/>
        <v>11H1</v>
      </c>
      <c r="E596" s="4">
        <v>42689</v>
      </c>
      <c r="F596">
        <v>7.125</v>
      </c>
      <c r="G596" s="6">
        <v>46.95</v>
      </c>
      <c r="H596" s="7">
        <f t="shared" si="107"/>
        <v>0.15175718849840256</v>
      </c>
      <c r="I596" s="75">
        <f t="shared" si="108"/>
        <v>0.12500254428970817</v>
      </c>
      <c r="J596" s="75">
        <f t="shared" si="109"/>
        <v>0.12690414694026622</v>
      </c>
    </row>
    <row r="597" spans="1:10" x14ac:dyDescent="0.35">
      <c r="A597" s="19" t="str">
        <f t="shared" si="104"/>
        <v>462016</v>
      </c>
      <c r="B597" s="19" t="str">
        <f t="shared" si="105"/>
        <v>112016</v>
      </c>
      <c r="C597" s="19" t="str">
        <f t="shared" si="110"/>
        <v>122016</v>
      </c>
      <c r="D597" s="20" t="str">
        <f t="shared" si="106"/>
        <v>11H1</v>
      </c>
      <c r="E597" s="4">
        <v>42688</v>
      </c>
      <c r="F597">
        <v>7.1749999999999998</v>
      </c>
      <c r="G597" s="6">
        <v>44.43</v>
      </c>
      <c r="H597" s="7">
        <f t="shared" si="107"/>
        <v>0.16148998424487959</v>
      </c>
      <c r="I597" s="75">
        <f t="shared" si="108"/>
        <v>0.12500254428970817</v>
      </c>
      <c r="J597" s="75">
        <f t="shared" si="109"/>
        <v>0.12690414694026622</v>
      </c>
    </row>
    <row r="598" spans="1:10" x14ac:dyDescent="0.35">
      <c r="A598" s="19" t="str">
        <f t="shared" si="104"/>
        <v>452016</v>
      </c>
      <c r="B598" s="19" t="str">
        <f t="shared" si="105"/>
        <v>112016</v>
      </c>
      <c r="C598" s="19" t="str">
        <f t="shared" si="110"/>
        <v>122016</v>
      </c>
      <c r="D598" s="20" t="str">
        <f t="shared" si="106"/>
        <v>11H1</v>
      </c>
      <c r="E598" s="4">
        <v>42685</v>
      </c>
      <c r="F598">
        <v>7.3250000000000002</v>
      </c>
      <c r="G598" s="6">
        <v>44.75</v>
      </c>
      <c r="H598" s="7">
        <f t="shared" si="107"/>
        <v>0.16368715083798882</v>
      </c>
      <c r="I598" s="75">
        <f t="shared" si="108"/>
        <v>0.12500254428970817</v>
      </c>
      <c r="J598" s="75">
        <f t="shared" si="109"/>
        <v>0.12690414694026622</v>
      </c>
    </row>
    <row r="599" spans="1:10" x14ac:dyDescent="0.35">
      <c r="A599" s="19" t="str">
        <f t="shared" si="104"/>
        <v>452016</v>
      </c>
      <c r="B599" s="19" t="str">
        <f t="shared" si="105"/>
        <v>112016</v>
      </c>
      <c r="C599" s="19" t="str">
        <f t="shared" si="110"/>
        <v>122016</v>
      </c>
      <c r="D599" s="20" t="str">
        <f t="shared" si="106"/>
        <v>11H1</v>
      </c>
      <c r="E599" s="4">
        <v>42684</v>
      </c>
      <c r="F599">
        <v>7.3250000000000002</v>
      </c>
      <c r="G599" s="6">
        <v>45.84</v>
      </c>
      <c r="H599" s="7">
        <f t="shared" si="107"/>
        <v>0.15979493891797555</v>
      </c>
      <c r="I599" s="75">
        <f t="shared" si="108"/>
        <v>0.12500254428970817</v>
      </c>
      <c r="J599" s="75">
        <f t="shared" si="109"/>
        <v>0.12690414694026622</v>
      </c>
    </row>
    <row r="600" spans="1:10" x14ac:dyDescent="0.35">
      <c r="A600" s="19" t="str">
        <f t="shared" si="104"/>
        <v>452016</v>
      </c>
      <c r="B600" s="19" t="str">
        <f t="shared" si="105"/>
        <v>112016</v>
      </c>
      <c r="C600" s="19" t="str">
        <f t="shared" si="110"/>
        <v>122016</v>
      </c>
      <c r="D600" s="20" t="str">
        <f t="shared" si="106"/>
        <v>11H1</v>
      </c>
      <c r="E600" s="4">
        <v>42683</v>
      </c>
      <c r="F600">
        <v>7.375</v>
      </c>
      <c r="G600" s="6">
        <v>46.36</v>
      </c>
      <c r="H600" s="7">
        <f t="shared" si="107"/>
        <v>0.15908110440034512</v>
      </c>
      <c r="I600" s="75">
        <f t="shared" si="108"/>
        <v>0.12500254428970817</v>
      </c>
      <c r="J600" s="75">
        <f t="shared" si="109"/>
        <v>0.12690414694026622</v>
      </c>
    </row>
    <row r="601" spans="1:10" x14ac:dyDescent="0.35">
      <c r="A601" s="19" t="str">
        <f t="shared" si="104"/>
        <v>452016</v>
      </c>
      <c r="B601" s="19" t="str">
        <f t="shared" si="105"/>
        <v>112016</v>
      </c>
      <c r="C601" s="19" t="str">
        <f t="shared" si="110"/>
        <v>122016</v>
      </c>
      <c r="D601" s="20" t="str">
        <f t="shared" si="106"/>
        <v>11H1</v>
      </c>
      <c r="E601" s="4">
        <v>42682</v>
      </c>
      <c r="F601">
        <v>7.3250000000000002</v>
      </c>
      <c r="G601" s="6">
        <v>46.04</v>
      </c>
      <c r="H601" s="7">
        <f t="shared" si="107"/>
        <v>0.1591007819287576</v>
      </c>
      <c r="I601" s="75">
        <f t="shared" si="108"/>
        <v>0.12500254428970817</v>
      </c>
      <c r="J601" s="75">
        <f t="shared" si="109"/>
        <v>0.12690414694026622</v>
      </c>
    </row>
    <row r="602" spans="1:10" x14ac:dyDescent="0.35">
      <c r="A602" s="19" t="str">
        <f t="shared" si="104"/>
        <v>452016</v>
      </c>
      <c r="B602" s="19" t="str">
        <f t="shared" si="105"/>
        <v>112016</v>
      </c>
      <c r="C602" s="19" t="str">
        <f t="shared" si="110"/>
        <v>122016</v>
      </c>
      <c r="D602" s="20" t="str">
        <f t="shared" si="106"/>
        <v>11H1</v>
      </c>
      <c r="E602" s="4">
        <v>42681</v>
      </c>
      <c r="F602">
        <v>7.2750000000000004</v>
      </c>
      <c r="G602" s="6">
        <v>46.15</v>
      </c>
      <c r="H602" s="7">
        <f t="shared" si="107"/>
        <v>0.15763813651137595</v>
      </c>
      <c r="I602" s="75">
        <f t="shared" si="108"/>
        <v>0.12500254428970817</v>
      </c>
      <c r="J602" s="75">
        <f t="shared" si="109"/>
        <v>0.12690414694026622</v>
      </c>
    </row>
    <row r="603" spans="1:10" x14ac:dyDescent="0.35">
      <c r="A603" s="19" t="str">
        <f t="shared" si="104"/>
        <v>442016</v>
      </c>
      <c r="B603" s="19" t="str">
        <f t="shared" si="105"/>
        <v>112016</v>
      </c>
      <c r="C603" s="19" t="str">
        <f t="shared" si="110"/>
        <v>122016</v>
      </c>
      <c r="D603" s="20" t="str">
        <f t="shared" si="106"/>
        <v>11H1</v>
      </c>
      <c r="E603" s="4">
        <v>42678</v>
      </c>
      <c r="F603">
        <v>7.1749999999999998</v>
      </c>
      <c r="G603" s="6">
        <v>45.58</v>
      </c>
      <c r="H603" s="7">
        <f t="shared" si="107"/>
        <v>0.15741553312856515</v>
      </c>
      <c r="I603" s="75">
        <f t="shared" si="108"/>
        <v>0.12500254428970817</v>
      </c>
      <c r="J603" s="75">
        <f t="shared" si="109"/>
        <v>0.12690414694026622</v>
      </c>
    </row>
    <row r="604" spans="1:10" x14ac:dyDescent="0.35">
      <c r="A604" s="19" t="str">
        <f t="shared" si="104"/>
        <v>442016</v>
      </c>
      <c r="B604" s="19" t="str">
        <f t="shared" si="105"/>
        <v>112016</v>
      </c>
      <c r="C604" s="19" t="str">
        <f t="shared" si="110"/>
        <v>122016</v>
      </c>
      <c r="D604" s="20" t="str">
        <f t="shared" si="106"/>
        <v>11H1</v>
      </c>
      <c r="E604" s="4">
        <v>42677</v>
      </c>
      <c r="F604">
        <v>7.125</v>
      </c>
      <c r="G604" s="6">
        <v>46.35</v>
      </c>
      <c r="H604" s="7">
        <f t="shared" si="107"/>
        <v>0.15372168284789645</v>
      </c>
      <c r="I604" s="75">
        <f t="shared" si="108"/>
        <v>0.12500254428970817</v>
      </c>
      <c r="J604" s="75">
        <f t="shared" si="109"/>
        <v>0.12690414694026622</v>
      </c>
    </row>
    <row r="605" spans="1:10" x14ac:dyDescent="0.35">
      <c r="A605" s="19" t="str">
        <f t="shared" si="104"/>
        <v>442016</v>
      </c>
      <c r="B605" s="19" t="str">
        <f t="shared" si="105"/>
        <v>112016</v>
      </c>
      <c r="C605" s="19" t="str">
        <f t="shared" si="110"/>
        <v>122016</v>
      </c>
      <c r="D605" s="20" t="str">
        <f t="shared" si="106"/>
        <v>11H1</v>
      </c>
      <c r="E605" s="4">
        <v>42676</v>
      </c>
      <c r="F605">
        <v>7.125</v>
      </c>
      <c r="G605" s="6">
        <v>46.86</v>
      </c>
      <c r="H605" s="7">
        <f t="shared" si="107"/>
        <v>0.15204865556978234</v>
      </c>
      <c r="I605" s="75">
        <f t="shared" si="108"/>
        <v>0.12500254428970817</v>
      </c>
      <c r="J605" s="75">
        <f t="shared" si="109"/>
        <v>0.12690414694026622</v>
      </c>
    </row>
    <row r="606" spans="1:10" x14ac:dyDescent="0.35">
      <c r="A606" s="19" t="str">
        <f t="shared" si="104"/>
        <v>442016</v>
      </c>
      <c r="B606" s="19" t="str">
        <f t="shared" si="105"/>
        <v>112016</v>
      </c>
      <c r="C606" s="19" t="str">
        <f t="shared" si="110"/>
        <v>122016</v>
      </c>
      <c r="D606" s="20" t="str">
        <f t="shared" si="106"/>
        <v>11H1</v>
      </c>
      <c r="E606" s="4">
        <v>42675</v>
      </c>
      <c r="F606">
        <v>7.0750000000000002</v>
      </c>
      <c r="G606" s="6">
        <v>48.14</v>
      </c>
      <c r="H606" s="7">
        <f t="shared" si="107"/>
        <v>0.14696717906107187</v>
      </c>
      <c r="I606" s="75">
        <f t="shared" si="108"/>
        <v>0.12500254428970817</v>
      </c>
      <c r="J606" s="75">
        <f t="shared" si="109"/>
        <v>0.12690414694026622</v>
      </c>
    </row>
    <row r="607" spans="1:10" x14ac:dyDescent="0.35">
      <c r="A607" s="19" t="str">
        <f t="shared" si="104"/>
        <v>442016</v>
      </c>
      <c r="B607" s="19" t="str">
        <f t="shared" si="105"/>
        <v>102016</v>
      </c>
      <c r="C607" s="19" t="str">
        <f t="shared" si="110"/>
        <v>122016</v>
      </c>
      <c r="D607" s="20" t="str">
        <f t="shared" si="106"/>
        <v>10H2</v>
      </c>
      <c r="E607" s="4">
        <v>42674</v>
      </c>
      <c r="F607">
        <v>7.0750000000000002</v>
      </c>
      <c r="G607" s="6">
        <v>48.3</v>
      </c>
      <c r="H607" s="7">
        <f t="shared" si="107"/>
        <v>0.14648033126293997</v>
      </c>
      <c r="I607" s="75">
        <f t="shared" si="108"/>
        <v>0.12500254428970817</v>
      </c>
      <c r="J607" s="75">
        <f t="shared" si="109"/>
        <v>0.12690414694026622</v>
      </c>
    </row>
    <row r="608" spans="1:10" x14ac:dyDescent="0.35">
      <c r="A608" s="19" t="str">
        <f t="shared" si="104"/>
        <v>432016</v>
      </c>
      <c r="B608" s="19" t="str">
        <f t="shared" si="105"/>
        <v>102016</v>
      </c>
      <c r="C608" s="19" t="str">
        <f t="shared" si="110"/>
        <v>122016</v>
      </c>
      <c r="D608" s="20" t="str">
        <f t="shared" si="106"/>
        <v>10H2</v>
      </c>
      <c r="E608" s="4">
        <v>42671</v>
      </c>
      <c r="F608">
        <v>7.0750000000000002</v>
      </c>
      <c r="G608" s="6">
        <v>49.71</v>
      </c>
      <c r="H608" s="7">
        <f t="shared" si="107"/>
        <v>0.1423254878294106</v>
      </c>
      <c r="I608" s="75">
        <f t="shared" si="108"/>
        <v>0.12500254428970817</v>
      </c>
      <c r="J608" s="75">
        <f t="shared" si="109"/>
        <v>0.12690414694026622</v>
      </c>
    </row>
    <row r="609" spans="1:10" x14ac:dyDescent="0.35">
      <c r="A609" s="19" t="str">
        <f t="shared" si="104"/>
        <v>432016</v>
      </c>
      <c r="B609" s="19" t="str">
        <f t="shared" si="105"/>
        <v>102016</v>
      </c>
      <c r="C609" s="19" t="str">
        <f t="shared" si="110"/>
        <v>122016</v>
      </c>
      <c r="D609" s="20" t="str">
        <f t="shared" si="106"/>
        <v>10H2</v>
      </c>
      <c r="E609" s="4">
        <v>42670</v>
      </c>
      <c r="F609">
        <v>6.9749999999999996</v>
      </c>
      <c r="G609" s="6">
        <v>50.47</v>
      </c>
      <c r="H609" s="7">
        <f t="shared" si="107"/>
        <v>0.13820091143253418</v>
      </c>
      <c r="I609" s="75">
        <f t="shared" si="108"/>
        <v>0.12500254428970817</v>
      </c>
      <c r="J609" s="75">
        <f t="shared" si="109"/>
        <v>0.12690414694026622</v>
      </c>
    </row>
    <row r="610" spans="1:10" x14ac:dyDescent="0.35">
      <c r="A610" s="19" t="str">
        <f t="shared" si="104"/>
        <v>432016</v>
      </c>
      <c r="B610" s="19" t="str">
        <f t="shared" si="105"/>
        <v>102016</v>
      </c>
      <c r="C610" s="19" t="str">
        <f t="shared" si="110"/>
        <v>122016</v>
      </c>
      <c r="D610" s="20" t="str">
        <f t="shared" si="106"/>
        <v>10H2</v>
      </c>
      <c r="E610" s="4">
        <v>42669</v>
      </c>
      <c r="F610">
        <v>6.875</v>
      </c>
      <c r="G610" s="6">
        <v>49.98</v>
      </c>
      <c r="H610" s="7">
        <f t="shared" si="107"/>
        <v>0.13755502200880354</v>
      </c>
      <c r="I610" s="75">
        <f t="shared" si="108"/>
        <v>0.12500254428970817</v>
      </c>
      <c r="J610" s="75">
        <f t="shared" si="109"/>
        <v>0.12690414694026622</v>
      </c>
    </row>
    <row r="611" spans="1:10" x14ac:dyDescent="0.35">
      <c r="A611" s="19" t="str">
        <f t="shared" si="104"/>
        <v>432016</v>
      </c>
      <c r="B611" s="19" t="str">
        <f t="shared" si="105"/>
        <v>102016</v>
      </c>
      <c r="C611" s="19" t="str">
        <f t="shared" si="110"/>
        <v>122016</v>
      </c>
      <c r="D611" s="20" t="str">
        <f t="shared" si="106"/>
        <v>10H2</v>
      </c>
      <c r="E611" s="4">
        <v>42668</v>
      </c>
      <c r="F611">
        <v>6.875</v>
      </c>
      <c r="G611" s="6">
        <v>50.79</v>
      </c>
      <c r="H611" s="7">
        <f t="shared" si="107"/>
        <v>0.13536129159283325</v>
      </c>
      <c r="I611" s="75">
        <f t="shared" si="108"/>
        <v>0.12500254428970817</v>
      </c>
      <c r="J611" s="75">
        <f t="shared" si="109"/>
        <v>0.12690414694026622</v>
      </c>
    </row>
    <row r="612" spans="1:10" x14ac:dyDescent="0.35">
      <c r="A612" s="19" t="str">
        <f t="shared" si="104"/>
        <v>432016</v>
      </c>
      <c r="B612" s="19" t="str">
        <f t="shared" si="105"/>
        <v>102016</v>
      </c>
      <c r="C612" s="19" t="str">
        <f t="shared" si="110"/>
        <v>122016</v>
      </c>
      <c r="D612" s="20" t="str">
        <f t="shared" si="106"/>
        <v>10H2</v>
      </c>
      <c r="E612" s="4">
        <v>42667</v>
      </c>
      <c r="F612">
        <v>6.8250000000000002</v>
      </c>
      <c r="G612" s="6">
        <v>51.46</v>
      </c>
      <c r="H612" s="7">
        <f t="shared" si="107"/>
        <v>0.1326272833268558</v>
      </c>
      <c r="I612" s="75">
        <f t="shared" si="108"/>
        <v>0.12500254428970817</v>
      </c>
      <c r="J612" s="75">
        <f t="shared" si="109"/>
        <v>0.12690414694026622</v>
      </c>
    </row>
    <row r="613" spans="1:10" x14ac:dyDescent="0.35">
      <c r="A613" s="19" t="str">
        <f t="shared" si="104"/>
        <v>422016</v>
      </c>
      <c r="B613" s="19" t="str">
        <f t="shared" si="105"/>
        <v>102016</v>
      </c>
      <c r="C613" s="19" t="str">
        <f t="shared" si="110"/>
        <v>122016</v>
      </c>
      <c r="D613" s="20" t="str">
        <f t="shared" si="106"/>
        <v>10H2</v>
      </c>
      <c r="E613" s="4">
        <v>42664</v>
      </c>
      <c r="F613">
        <v>6.8250000000000002</v>
      </c>
      <c r="G613" s="6">
        <v>51.78</v>
      </c>
      <c r="H613" s="7">
        <f t="shared" si="107"/>
        <v>0.13180764774044032</v>
      </c>
      <c r="I613" s="75">
        <f t="shared" si="108"/>
        <v>0.12500254428970817</v>
      </c>
      <c r="J613" s="75">
        <f t="shared" si="109"/>
        <v>0.12690414694026622</v>
      </c>
    </row>
    <row r="614" spans="1:10" x14ac:dyDescent="0.35">
      <c r="A614" s="19" t="str">
        <f t="shared" si="104"/>
        <v>422016</v>
      </c>
      <c r="B614" s="19" t="str">
        <f t="shared" si="105"/>
        <v>102016</v>
      </c>
      <c r="C614" s="19" t="str">
        <f t="shared" si="110"/>
        <v>122016</v>
      </c>
      <c r="D614" s="20" t="str">
        <f t="shared" si="106"/>
        <v>10H2</v>
      </c>
      <c r="E614" s="4">
        <v>42663</v>
      </c>
      <c r="F614">
        <v>6.7249999999999996</v>
      </c>
      <c r="G614" s="6">
        <v>51.38</v>
      </c>
      <c r="H614" s="7">
        <f t="shared" si="107"/>
        <v>0.13088750486570649</v>
      </c>
      <c r="I614" s="75">
        <f t="shared" si="108"/>
        <v>0.12500254428970817</v>
      </c>
      <c r="J614" s="75">
        <f t="shared" si="109"/>
        <v>0.12690414694026622</v>
      </c>
    </row>
    <row r="615" spans="1:10" x14ac:dyDescent="0.35">
      <c r="A615" s="19" t="str">
        <f t="shared" si="104"/>
        <v>422016</v>
      </c>
      <c r="B615" s="19" t="str">
        <f t="shared" si="105"/>
        <v>102016</v>
      </c>
      <c r="C615" s="19" t="str">
        <f t="shared" si="110"/>
        <v>122016</v>
      </c>
      <c r="D615" s="20" t="str">
        <f t="shared" si="106"/>
        <v>10H2</v>
      </c>
      <c r="E615" s="4">
        <v>42662</v>
      </c>
      <c r="F615">
        <v>6.6749999999999998</v>
      </c>
      <c r="G615" s="6">
        <v>52.67</v>
      </c>
      <c r="H615" s="7">
        <f t="shared" si="107"/>
        <v>0.12673248528574141</v>
      </c>
      <c r="I615" s="75">
        <f t="shared" si="108"/>
        <v>0.12500254428970817</v>
      </c>
      <c r="J615" s="75">
        <f t="shared" si="109"/>
        <v>0.12690414694026622</v>
      </c>
    </row>
    <row r="616" spans="1:10" x14ac:dyDescent="0.35">
      <c r="A616" s="19" t="str">
        <f t="shared" si="104"/>
        <v>422016</v>
      </c>
      <c r="B616" s="19" t="str">
        <f t="shared" si="105"/>
        <v>102016</v>
      </c>
      <c r="C616" s="19" t="str">
        <f t="shared" si="110"/>
        <v>122016</v>
      </c>
      <c r="D616" s="20" t="str">
        <f t="shared" si="106"/>
        <v>10H2</v>
      </c>
      <c r="E616" s="4">
        <v>42661</v>
      </c>
      <c r="F616">
        <v>6.6749999999999998</v>
      </c>
      <c r="G616" s="6">
        <v>51.68</v>
      </c>
      <c r="H616" s="7">
        <f t="shared" si="107"/>
        <v>0.12916021671826625</v>
      </c>
      <c r="I616" s="75">
        <f t="shared" si="108"/>
        <v>0.12500254428970817</v>
      </c>
      <c r="J616" s="75">
        <f t="shared" si="109"/>
        <v>0.12690414694026622</v>
      </c>
    </row>
    <row r="617" spans="1:10" x14ac:dyDescent="0.35">
      <c r="A617" s="19" t="str">
        <f t="shared" si="104"/>
        <v>422016</v>
      </c>
      <c r="B617" s="19" t="str">
        <f t="shared" si="105"/>
        <v>102016</v>
      </c>
      <c r="C617" s="19" t="str">
        <f t="shared" si="110"/>
        <v>122016</v>
      </c>
      <c r="D617" s="20" t="str">
        <f t="shared" si="106"/>
        <v>10H2</v>
      </c>
      <c r="E617" s="4">
        <v>42660</v>
      </c>
      <c r="F617">
        <v>6.625</v>
      </c>
      <c r="G617" s="6">
        <v>51.52</v>
      </c>
      <c r="H617" s="7">
        <f t="shared" si="107"/>
        <v>0.12859083850931677</v>
      </c>
      <c r="I617" s="75">
        <f t="shared" si="108"/>
        <v>0.12500254428970817</v>
      </c>
      <c r="J617" s="75">
        <f t="shared" si="109"/>
        <v>0.12690414694026622</v>
      </c>
    </row>
    <row r="618" spans="1:10" x14ac:dyDescent="0.35">
      <c r="A618" s="19" t="str">
        <f t="shared" si="104"/>
        <v>412016</v>
      </c>
      <c r="B618" s="19" t="str">
        <f t="shared" si="105"/>
        <v>102016</v>
      </c>
      <c r="C618" s="19" t="str">
        <f t="shared" si="110"/>
        <v>112016</v>
      </c>
      <c r="D618" s="20" t="str">
        <f t="shared" si="106"/>
        <v>10H1</v>
      </c>
      <c r="E618" s="4">
        <v>42657</v>
      </c>
      <c r="F618">
        <v>6.2249999999999996</v>
      </c>
      <c r="G618" s="6">
        <v>51.95</v>
      </c>
      <c r="H618" s="7">
        <f t="shared" si="107"/>
        <v>0.11982675649663137</v>
      </c>
      <c r="I618" s="75">
        <f t="shared" si="108"/>
        <v>0.12500254428970817</v>
      </c>
      <c r="J618" s="75">
        <f t="shared" si="109"/>
        <v>0.12690414694026622</v>
      </c>
    </row>
    <row r="619" spans="1:10" x14ac:dyDescent="0.35">
      <c r="A619" s="19" t="str">
        <f t="shared" si="104"/>
        <v>412016</v>
      </c>
      <c r="B619" s="19" t="str">
        <f t="shared" si="105"/>
        <v>102016</v>
      </c>
      <c r="C619" s="19" t="str">
        <f t="shared" si="110"/>
        <v>112016</v>
      </c>
      <c r="D619" s="20" t="str">
        <f t="shared" si="106"/>
        <v>10H1</v>
      </c>
      <c r="E619" s="4">
        <v>42656</v>
      </c>
      <c r="F619">
        <v>6.2249999999999996</v>
      </c>
      <c r="G619" s="6">
        <v>52.03</v>
      </c>
      <c r="H619" s="7">
        <f t="shared" si="107"/>
        <v>0.11964251393426868</v>
      </c>
      <c r="I619" s="75">
        <f t="shared" si="108"/>
        <v>0.12500254428970817</v>
      </c>
      <c r="J619" s="75">
        <f t="shared" si="109"/>
        <v>0.12690414694026622</v>
      </c>
    </row>
    <row r="620" spans="1:10" x14ac:dyDescent="0.35">
      <c r="A620" s="19" t="str">
        <f t="shared" si="104"/>
        <v>412016</v>
      </c>
      <c r="B620" s="19" t="str">
        <f t="shared" si="105"/>
        <v>102016</v>
      </c>
      <c r="C620" s="19" t="str">
        <f t="shared" si="110"/>
        <v>112016</v>
      </c>
      <c r="D620" s="20" t="str">
        <f t="shared" si="106"/>
        <v>10H1</v>
      </c>
      <c r="E620" s="4">
        <v>42655</v>
      </c>
      <c r="F620">
        <v>6.2249999999999996</v>
      </c>
      <c r="G620" s="6">
        <v>51.81</v>
      </c>
      <c r="H620" s="7">
        <f t="shared" si="107"/>
        <v>0.12015055008685581</v>
      </c>
      <c r="I620" s="75">
        <f t="shared" si="108"/>
        <v>0.12500254428970817</v>
      </c>
      <c r="J620" s="75">
        <f t="shared" si="109"/>
        <v>0.12690414694026622</v>
      </c>
    </row>
    <row r="621" spans="1:10" x14ac:dyDescent="0.35">
      <c r="A621" s="19" t="str">
        <f t="shared" si="104"/>
        <v>412016</v>
      </c>
      <c r="B621" s="19" t="str">
        <f t="shared" si="105"/>
        <v>102016</v>
      </c>
      <c r="C621" s="19" t="str">
        <f t="shared" si="110"/>
        <v>112016</v>
      </c>
      <c r="D621" s="20" t="str">
        <f t="shared" si="106"/>
        <v>10H1</v>
      </c>
      <c r="E621" s="4">
        <v>42654</v>
      </c>
      <c r="F621">
        <v>6.2249999999999996</v>
      </c>
      <c r="G621" s="6">
        <v>52.41</v>
      </c>
      <c r="H621" s="7">
        <f t="shared" si="107"/>
        <v>0.11877504293073841</v>
      </c>
      <c r="I621" s="75">
        <f t="shared" si="108"/>
        <v>0.12500254428970817</v>
      </c>
      <c r="J621" s="75">
        <f t="shared" si="109"/>
        <v>0.12690414694026622</v>
      </c>
    </row>
    <row r="622" spans="1:10" x14ac:dyDescent="0.35">
      <c r="A622" s="19" t="str">
        <f t="shared" si="104"/>
        <v>412016</v>
      </c>
      <c r="B622" s="19" t="str">
        <f t="shared" si="105"/>
        <v>102016</v>
      </c>
      <c r="C622" s="19" t="str">
        <f t="shared" si="110"/>
        <v>112016</v>
      </c>
      <c r="D622" s="20" t="str">
        <f t="shared" si="106"/>
        <v>10H1</v>
      </c>
      <c r="E622" s="4">
        <v>42653</v>
      </c>
      <c r="F622">
        <v>6.2249999999999996</v>
      </c>
      <c r="G622" s="6">
        <v>53.14</v>
      </c>
      <c r="H622" s="7">
        <f t="shared" si="107"/>
        <v>0.11714339480617236</v>
      </c>
      <c r="I622" s="75">
        <f t="shared" si="108"/>
        <v>0.12500254428970817</v>
      </c>
      <c r="J622" s="75">
        <f t="shared" si="109"/>
        <v>0.12690414694026622</v>
      </c>
    </row>
    <row r="623" spans="1:10" x14ac:dyDescent="0.35">
      <c r="A623" s="19" t="str">
        <f t="shared" si="104"/>
        <v>402016</v>
      </c>
      <c r="B623" s="19" t="str">
        <f t="shared" si="105"/>
        <v>102016</v>
      </c>
      <c r="C623" s="19" t="str">
        <f t="shared" si="110"/>
        <v>112016</v>
      </c>
      <c r="D623" s="20" t="str">
        <f t="shared" si="106"/>
        <v>10H1</v>
      </c>
      <c r="E623" s="4">
        <v>42650</v>
      </c>
      <c r="F623">
        <v>6.2249999999999996</v>
      </c>
      <c r="G623" s="6">
        <v>51.93</v>
      </c>
      <c r="H623" s="7">
        <f t="shared" si="107"/>
        <v>0.11987290583477758</v>
      </c>
      <c r="I623" s="75">
        <f t="shared" si="108"/>
        <v>0.12500254428970817</v>
      </c>
      <c r="J623" s="75">
        <f t="shared" si="109"/>
        <v>0.12690414694026622</v>
      </c>
    </row>
    <row r="624" spans="1:10" x14ac:dyDescent="0.35">
      <c r="A624" s="19" t="str">
        <f t="shared" si="104"/>
        <v>402016</v>
      </c>
      <c r="B624" s="19" t="str">
        <f t="shared" si="105"/>
        <v>102016</v>
      </c>
      <c r="C624" s="19" t="str">
        <f t="shared" si="110"/>
        <v>112016</v>
      </c>
      <c r="D624" s="20" t="str">
        <f t="shared" si="106"/>
        <v>10H1</v>
      </c>
      <c r="E624" s="4">
        <v>42649</v>
      </c>
      <c r="F624">
        <v>6.1749999999999998</v>
      </c>
      <c r="G624" s="6">
        <v>52.51</v>
      </c>
      <c r="H624" s="7">
        <f t="shared" si="107"/>
        <v>0.11759664825747476</v>
      </c>
      <c r="I624" s="75">
        <f t="shared" si="108"/>
        <v>0.12500254428970817</v>
      </c>
      <c r="J624" s="75">
        <f t="shared" si="109"/>
        <v>0.12690414694026622</v>
      </c>
    </row>
    <row r="625" spans="1:10" x14ac:dyDescent="0.35">
      <c r="A625" s="19" t="str">
        <f t="shared" si="104"/>
        <v>402016</v>
      </c>
      <c r="B625" s="19" t="str">
        <f t="shared" si="105"/>
        <v>102016</v>
      </c>
      <c r="C625" s="19" t="str">
        <f t="shared" si="110"/>
        <v>112016</v>
      </c>
      <c r="D625" s="20" t="str">
        <f t="shared" si="106"/>
        <v>10H1</v>
      </c>
      <c r="E625" s="4">
        <v>42648</v>
      </c>
      <c r="F625">
        <v>6.1749999999999998</v>
      </c>
      <c r="G625" s="6">
        <v>51.86</v>
      </c>
      <c r="H625" s="7">
        <f t="shared" si="107"/>
        <v>0.11907057462398765</v>
      </c>
      <c r="I625" s="75">
        <f t="shared" si="108"/>
        <v>0.12500254428970817</v>
      </c>
      <c r="J625" s="75">
        <f t="shared" si="109"/>
        <v>0.12690414694026622</v>
      </c>
    </row>
    <row r="626" spans="1:10" x14ac:dyDescent="0.35">
      <c r="A626" s="19" t="str">
        <f t="shared" si="104"/>
        <v>402016</v>
      </c>
      <c r="B626" s="19" t="str">
        <f t="shared" si="105"/>
        <v>102016</v>
      </c>
      <c r="C626" s="19" t="str">
        <f t="shared" si="110"/>
        <v>112016</v>
      </c>
      <c r="D626" s="20" t="str">
        <f t="shared" si="106"/>
        <v>10H1</v>
      </c>
      <c r="E626" s="4">
        <v>42647</v>
      </c>
      <c r="F626">
        <v>6.1749999999999998</v>
      </c>
      <c r="G626" s="6">
        <v>50.87</v>
      </c>
      <c r="H626" s="7">
        <f t="shared" si="107"/>
        <v>0.12138785138588559</v>
      </c>
      <c r="I626" s="75">
        <f t="shared" si="108"/>
        <v>0.12500254428970817</v>
      </c>
      <c r="J626" s="75">
        <f t="shared" si="109"/>
        <v>0.12690414694026622</v>
      </c>
    </row>
    <row r="627" spans="1:10" x14ac:dyDescent="0.35">
      <c r="A627" s="19" t="str">
        <f t="shared" si="104"/>
        <v>402016</v>
      </c>
      <c r="B627" s="19" t="str">
        <f t="shared" si="105"/>
        <v>102016</v>
      </c>
      <c r="C627" s="19" t="str">
        <f t="shared" si="110"/>
        <v>112016</v>
      </c>
      <c r="D627" s="20" t="str">
        <f t="shared" si="106"/>
        <v>10H1</v>
      </c>
      <c r="E627" s="4">
        <v>42646</v>
      </c>
      <c r="F627">
        <v>6.125</v>
      </c>
      <c r="G627" s="6">
        <v>50.89</v>
      </c>
      <c r="H627" s="7">
        <f t="shared" si="107"/>
        <v>0.12035763411279229</v>
      </c>
      <c r="I627" s="75">
        <f t="shared" si="108"/>
        <v>0.12500254428970817</v>
      </c>
      <c r="J627" s="75">
        <f t="shared" si="109"/>
        <v>0.12690414694026622</v>
      </c>
    </row>
    <row r="628" spans="1:10" x14ac:dyDescent="0.35">
      <c r="A628" s="19" t="str">
        <f t="shared" si="104"/>
        <v>392016</v>
      </c>
      <c r="B628" s="19" t="str">
        <f t="shared" si="105"/>
        <v>92016</v>
      </c>
      <c r="C628" s="19" t="str">
        <f t="shared" si="110"/>
        <v>112016</v>
      </c>
      <c r="D628" s="20" t="str">
        <f t="shared" si="106"/>
        <v>9H2</v>
      </c>
      <c r="E628" s="4">
        <v>42643</v>
      </c>
      <c r="F628">
        <v>6.0750000000000002</v>
      </c>
      <c r="G628" s="6">
        <v>49.06</v>
      </c>
      <c r="H628" s="7">
        <f t="shared" si="107"/>
        <v>0.12382796575621688</v>
      </c>
      <c r="I628" s="75">
        <f t="shared" si="108"/>
        <v>0.12500254428970817</v>
      </c>
      <c r="J628" s="75">
        <f t="shared" si="109"/>
        <v>0.12690414694026622</v>
      </c>
    </row>
    <row r="629" spans="1:10" x14ac:dyDescent="0.35">
      <c r="A629" s="19" t="str">
        <f t="shared" si="104"/>
        <v>392016</v>
      </c>
      <c r="B629" s="19" t="str">
        <f t="shared" si="105"/>
        <v>92016</v>
      </c>
      <c r="C629" s="19" t="str">
        <f t="shared" si="110"/>
        <v>112016</v>
      </c>
      <c r="D629" s="20" t="str">
        <f t="shared" si="106"/>
        <v>9H2</v>
      </c>
      <c r="E629" s="4">
        <v>42642</v>
      </c>
      <c r="F629">
        <v>5.9249999999999998</v>
      </c>
      <c r="G629" s="6">
        <v>49.24</v>
      </c>
      <c r="H629" s="7">
        <f t="shared" si="107"/>
        <v>0.12032900081234768</v>
      </c>
      <c r="I629" s="75">
        <f t="shared" si="108"/>
        <v>0.12500254428970817</v>
      </c>
      <c r="J629" s="75">
        <f t="shared" si="109"/>
        <v>0.12690414694026622</v>
      </c>
    </row>
    <row r="630" spans="1:10" x14ac:dyDescent="0.35">
      <c r="A630" s="19" t="str">
        <f t="shared" si="104"/>
        <v>392016</v>
      </c>
      <c r="B630" s="19" t="str">
        <f t="shared" si="105"/>
        <v>92016</v>
      </c>
      <c r="C630" s="19" t="str">
        <f t="shared" si="110"/>
        <v>112016</v>
      </c>
      <c r="D630" s="20" t="str">
        <f t="shared" si="106"/>
        <v>9H2</v>
      </c>
      <c r="E630" s="4">
        <v>42641</v>
      </c>
      <c r="F630">
        <v>5.9</v>
      </c>
      <c r="G630" s="6">
        <v>48.69</v>
      </c>
      <c r="H630" s="7">
        <f t="shared" si="107"/>
        <v>0.12117477921544466</v>
      </c>
      <c r="I630" s="75">
        <f t="shared" si="108"/>
        <v>0.12500254428970817</v>
      </c>
      <c r="J630" s="75">
        <f t="shared" si="109"/>
        <v>0.12690414694026622</v>
      </c>
    </row>
    <row r="631" spans="1:10" x14ac:dyDescent="0.35">
      <c r="A631" s="19" t="str">
        <f t="shared" si="104"/>
        <v>392016</v>
      </c>
      <c r="B631" s="19" t="str">
        <f t="shared" si="105"/>
        <v>92016</v>
      </c>
      <c r="C631" s="19" t="str">
        <f t="shared" si="110"/>
        <v>112016</v>
      </c>
      <c r="D631" s="20" t="str">
        <f t="shared" si="106"/>
        <v>9H2</v>
      </c>
      <c r="E631" s="4">
        <v>42640</v>
      </c>
      <c r="F631">
        <v>5.8</v>
      </c>
      <c r="G631" s="6">
        <v>45.97</v>
      </c>
      <c r="H631" s="7">
        <f t="shared" si="107"/>
        <v>0.1261692408092234</v>
      </c>
      <c r="I631" s="75">
        <f t="shared" si="108"/>
        <v>0.12500254428970817</v>
      </c>
      <c r="J631" s="75">
        <f t="shared" si="109"/>
        <v>0.12690414694026622</v>
      </c>
    </row>
    <row r="632" spans="1:10" x14ac:dyDescent="0.35">
      <c r="A632" s="19" t="str">
        <f t="shared" si="104"/>
        <v>392016</v>
      </c>
      <c r="B632" s="19" t="str">
        <f t="shared" si="105"/>
        <v>92016</v>
      </c>
      <c r="C632" s="19" t="str">
        <f t="shared" si="110"/>
        <v>112016</v>
      </c>
      <c r="D632" s="20" t="str">
        <f t="shared" si="106"/>
        <v>9H2</v>
      </c>
      <c r="E632" s="4">
        <v>42639</v>
      </c>
      <c r="F632">
        <v>5.8</v>
      </c>
      <c r="G632" s="6">
        <v>47.35</v>
      </c>
      <c r="H632" s="7">
        <f t="shared" si="107"/>
        <v>0.12249208025343188</v>
      </c>
      <c r="I632" s="75">
        <f t="shared" si="108"/>
        <v>0.12500254428970817</v>
      </c>
      <c r="J632" s="75">
        <f t="shared" si="109"/>
        <v>0.12690414694026622</v>
      </c>
    </row>
    <row r="633" spans="1:10" x14ac:dyDescent="0.35">
      <c r="A633" s="19" t="str">
        <f t="shared" si="104"/>
        <v>382016</v>
      </c>
      <c r="B633" s="19" t="str">
        <f t="shared" si="105"/>
        <v>92016</v>
      </c>
      <c r="C633" s="19" t="str">
        <f t="shared" si="110"/>
        <v>112016</v>
      </c>
      <c r="D633" s="20" t="str">
        <f t="shared" si="106"/>
        <v>9H2</v>
      </c>
      <c r="E633" s="4">
        <v>42636</v>
      </c>
      <c r="F633">
        <v>5.75</v>
      </c>
      <c r="G633" s="6">
        <v>45.89</v>
      </c>
      <c r="H633" s="7">
        <f t="shared" si="107"/>
        <v>0.12529962954892132</v>
      </c>
      <c r="I633" s="75">
        <f t="shared" si="108"/>
        <v>0.12500254428970817</v>
      </c>
      <c r="J633" s="75">
        <f t="shared" si="109"/>
        <v>0.12690414694026622</v>
      </c>
    </row>
    <row r="634" spans="1:10" x14ac:dyDescent="0.35">
      <c r="A634" s="19" t="str">
        <f t="shared" si="104"/>
        <v>382016</v>
      </c>
      <c r="B634" s="19" t="str">
        <f t="shared" si="105"/>
        <v>92016</v>
      </c>
      <c r="C634" s="19" t="str">
        <f t="shared" si="110"/>
        <v>112016</v>
      </c>
      <c r="D634" s="20" t="str">
        <f t="shared" si="106"/>
        <v>9H2</v>
      </c>
      <c r="E634" s="4">
        <v>42635</v>
      </c>
      <c r="F634">
        <v>5.7</v>
      </c>
      <c r="G634" s="6">
        <v>47.65</v>
      </c>
      <c r="H634" s="7">
        <f t="shared" si="107"/>
        <v>0.11962224554039874</v>
      </c>
      <c r="I634" s="75">
        <f t="shared" si="108"/>
        <v>0.12500254428970817</v>
      </c>
      <c r="J634" s="75">
        <f t="shared" si="109"/>
        <v>0.12690414694026622</v>
      </c>
    </row>
    <row r="635" spans="1:10" x14ac:dyDescent="0.35">
      <c r="A635" s="19" t="str">
        <f t="shared" si="104"/>
        <v>382016</v>
      </c>
      <c r="B635" s="19" t="str">
        <f t="shared" si="105"/>
        <v>92016</v>
      </c>
      <c r="C635" s="19" t="str">
        <f t="shared" si="110"/>
        <v>112016</v>
      </c>
      <c r="D635" s="20" t="str">
        <f t="shared" si="106"/>
        <v>9H2</v>
      </c>
      <c r="E635" s="4">
        <v>42634</v>
      </c>
      <c r="F635">
        <v>5.7</v>
      </c>
      <c r="G635" s="6">
        <v>46.83</v>
      </c>
      <c r="H635" s="7">
        <f t="shared" si="107"/>
        <v>0.12171684817424729</v>
      </c>
      <c r="I635" s="75">
        <f t="shared" si="108"/>
        <v>0.12500254428970817</v>
      </c>
      <c r="J635" s="75">
        <f t="shared" si="109"/>
        <v>0.12690414694026622</v>
      </c>
    </row>
    <row r="636" spans="1:10" x14ac:dyDescent="0.35">
      <c r="A636" s="19" t="str">
        <f t="shared" si="104"/>
        <v>382016</v>
      </c>
      <c r="B636" s="19" t="str">
        <f t="shared" si="105"/>
        <v>92016</v>
      </c>
      <c r="C636" s="19" t="str">
        <f t="shared" si="110"/>
        <v>112016</v>
      </c>
      <c r="D636" s="20" t="str">
        <f t="shared" si="106"/>
        <v>9H2</v>
      </c>
      <c r="E636" s="4">
        <v>42633</v>
      </c>
      <c r="F636">
        <v>5.625</v>
      </c>
      <c r="G636" s="6">
        <v>45.88</v>
      </c>
      <c r="H636" s="7">
        <f t="shared" si="107"/>
        <v>0.12260244115082825</v>
      </c>
      <c r="I636" s="75">
        <f t="shared" si="108"/>
        <v>0.12500254428970817</v>
      </c>
      <c r="J636" s="75">
        <f t="shared" si="109"/>
        <v>0.12690414694026622</v>
      </c>
    </row>
    <row r="637" spans="1:10" x14ac:dyDescent="0.35">
      <c r="A637" s="19" t="str">
        <f t="shared" si="104"/>
        <v>382016</v>
      </c>
      <c r="B637" s="19" t="str">
        <f t="shared" si="105"/>
        <v>92016</v>
      </c>
      <c r="C637" s="19" t="str">
        <f t="shared" si="110"/>
        <v>112016</v>
      </c>
      <c r="D637" s="20" t="str">
        <f t="shared" si="106"/>
        <v>9H2</v>
      </c>
      <c r="E637" s="4">
        <v>42632</v>
      </c>
      <c r="F637">
        <v>5.625</v>
      </c>
      <c r="G637" s="6">
        <v>45.95</v>
      </c>
      <c r="H637" s="7">
        <f t="shared" si="107"/>
        <v>0.12241566920565831</v>
      </c>
      <c r="I637" s="75">
        <f t="shared" si="108"/>
        <v>0.12500254428970817</v>
      </c>
      <c r="J637" s="75">
        <f t="shared" si="109"/>
        <v>0.12690414694026622</v>
      </c>
    </row>
    <row r="638" spans="1:10" x14ac:dyDescent="0.35">
      <c r="A638" s="19" t="str">
        <f t="shared" si="104"/>
        <v>372016</v>
      </c>
      <c r="B638" s="19" t="str">
        <f t="shared" si="105"/>
        <v>92016</v>
      </c>
      <c r="C638" s="19" t="str">
        <f t="shared" si="110"/>
        <v>112016</v>
      </c>
      <c r="D638" s="20" t="str">
        <f t="shared" si="106"/>
        <v>9H2</v>
      </c>
      <c r="E638" s="4">
        <v>42629</v>
      </c>
      <c r="F638">
        <v>5.625</v>
      </c>
      <c r="G638" s="6">
        <v>45.77</v>
      </c>
      <c r="H638" s="7">
        <f t="shared" si="107"/>
        <v>0.12289709416648459</v>
      </c>
      <c r="I638" s="75">
        <f t="shared" si="108"/>
        <v>0.12500254428970817</v>
      </c>
      <c r="J638" s="75">
        <f t="shared" si="109"/>
        <v>0.12690414694026622</v>
      </c>
    </row>
    <row r="639" spans="1:10" x14ac:dyDescent="0.35">
      <c r="A639" s="19" t="str">
        <f t="shared" si="104"/>
        <v>372016</v>
      </c>
      <c r="B639" s="19" t="str">
        <f t="shared" si="105"/>
        <v>92016</v>
      </c>
      <c r="C639" s="19" t="str">
        <f t="shared" si="110"/>
        <v>102016</v>
      </c>
      <c r="D639" s="20" t="str">
        <f t="shared" si="106"/>
        <v>9H1</v>
      </c>
      <c r="E639" s="4">
        <v>42628</v>
      </c>
      <c r="F639">
        <v>5.45</v>
      </c>
      <c r="G639" s="6">
        <v>46.59</v>
      </c>
      <c r="H639" s="7">
        <f t="shared" si="107"/>
        <v>0.11697789225155612</v>
      </c>
      <c r="I639" s="75">
        <f t="shared" si="108"/>
        <v>0.12500254428970817</v>
      </c>
      <c r="J639" s="75">
        <f t="shared" si="109"/>
        <v>0.12690414694026622</v>
      </c>
    </row>
    <row r="640" spans="1:10" x14ac:dyDescent="0.35">
      <c r="A640" s="19" t="str">
        <f t="shared" si="104"/>
        <v>372016</v>
      </c>
      <c r="B640" s="19" t="str">
        <f t="shared" si="105"/>
        <v>92016</v>
      </c>
      <c r="C640" s="19" t="str">
        <f t="shared" si="110"/>
        <v>102016</v>
      </c>
      <c r="D640" s="20" t="str">
        <f t="shared" si="106"/>
        <v>9H1</v>
      </c>
      <c r="E640" s="4">
        <v>42627</v>
      </c>
      <c r="F640">
        <v>5.45</v>
      </c>
      <c r="G640" s="6">
        <v>45.85</v>
      </c>
      <c r="H640" s="7">
        <f t="shared" si="107"/>
        <v>0.11886586695747001</v>
      </c>
      <c r="I640" s="75">
        <f t="shared" si="108"/>
        <v>0.12500254428970817</v>
      </c>
      <c r="J640" s="75">
        <f t="shared" si="109"/>
        <v>0.12690414694026622</v>
      </c>
    </row>
    <row r="641" spans="1:10" x14ac:dyDescent="0.35">
      <c r="A641" s="19" t="str">
        <f t="shared" si="104"/>
        <v>372016</v>
      </c>
      <c r="B641" s="19" t="str">
        <f t="shared" si="105"/>
        <v>92016</v>
      </c>
      <c r="C641" s="19" t="str">
        <f t="shared" si="110"/>
        <v>102016</v>
      </c>
      <c r="D641" s="20" t="str">
        <f t="shared" si="106"/>
        <v>9H1</v>
      </c>
      <c r="E641" s="4">
        <v>42626</v>
      </c>
      <c r="F641">
        <v>5.55</v>
      </c>
      <c r="G641" s="6">
        <v>47.1</v>
      </c>
      <c r="H641" s="7">
        <f t="shared" si="107"/>
        <v>0.11783439490445859</v>
      </c>
      <c r="I641" s="75">
        <f t="shared" si="108"/>
        <v>0.12500254428970817</v>
      </c>
      <c r="J641" s="75">
        <f t="shared" si="109"/>
        <v>0.12690414694026622</v>
      </c>
    </row>
    <row r="642" spans="1:10" x14ac:dyDescent="0.35">
      <c r="A642" s="19" t="str">
        <f t="shared" si="104"/>
        <v>362016</v>
      </c>
      <c r="B642" s="19" t="str">
        <f t="shared" si="105"/>
        <v>92016</v>
      </c>
      <c r="C642" s="19" t="str">
        <f t="shared" si="110"/>
        <v>102016</v>
      </c>
      <c r="D642" s="20" t="str">
        <f t="shared" si="106"/>
        <v>9H1</v>
      </c>
      <c r="E642" s="4">
        <v>42622</v>
      </c>
      <c r="F642">
        <v>5.55</v>
      </c>
      <c r="G642" s="6">
        <v>48.01</v>
      </c>
      <c r="H642" s="7">
        <f t="shared" si="107"/>
        <v>0.11560091647573423</v>
      </c>
      <c r="I642" s="75">
        <f t="shared" si="108"/>
        <v>0.12500254428970817</v>
      </c>
      <c r="J642" s="75">
        <f t="shared" si="109"/>
        <v>0.12690414694026622</v>
      </c>
    </row>
    <row r="643" spans="1:10" x14ac:dyDescent="0.35">
      <c r="A643" s="19" t="str">
        <f t="shared" si="104"/>
        <v>362016</v>
      </c>
      <c r="B643" s="19" t="str">
        <f t="shared" si="105"/>
        <v>92016</v>
      </c>
      <c r="C643" s="19" t="str">
        <f t="shared" si="110"/>
        <v>102016</v>
      </c>
      <c r="D643" s="20" t="str">
        <f t="shared" si="106"/>
        <v>9H1</v>
      </c>
      <c r="E643" s="4">
        <v>42621</v>
      </c>
      <c r="F643">
        <v>5.55</v>
      </c>
      <c r="G643" s="6">
        <v>49.99</v>
      </c>
      <c r="H643" s="7">
        <f t="shared" si="107"/>
        <v>0.11102220444088817</v>
      </c>
      <c r="I643" s="75">
        <f t="shared" si="108"/>
        <v>0.12500254428970817</v>
      </c>
      <c r="J643" s="75">
        <f t="shared" si="109"/>
        <v>0.12690414694026622</v>
      </c>
    </row>
    <row r="644" spans="1:10" x14ac:dyDescent="0.35">
      <c r="A644" s="19" t="str">
        <f t="shared" si="104"/>
        <v>362016</v>
      </c>
      <c r="B644" s="19" t="str">
        <f t="shared" si="105"/>
        <v>92016</v>
      </c>
      <c r="C644" s="19" t="str">
        <f t="shared" si="110"/>
        <v>102016</v>
      </c>
      <c r="D644" s="20" t="str">
        <f t="shared" si="106"/>
        <v>9H1</v>
      </c>
      <c r="E644" s="4">
        <v>42620</v>
      </c>
      <c r="F644">
        <v>5.35</v>
      </c>
      <c r="G644" s="6">
        <v>47.98</v>
      </c>
      <c r="H644" s="7">
        <f t="shared" si="107"/>
        <v>0.11150479366402667</v>
      </c>
      <c r="I644" s="75">
        <f t="shared" si="108"/>
        <v>0.12500254428970817</v>
      </c>
      <c r="J644" s="75">
        <f t="shared" si="109"/>
        <v>0.12690414694026622</v>
      </c>
    </row>
    <row r="645" spans="1:10" x14ac:dyDescent="0.35">
      <c r="A645" s="19" t="str">
        <f t="shared" si="104"/>
        <v>362016</v>
      </c>
      <c r="B645" s="19" t="str">
        <f t="shared" si="105"/>
        <v>92016</v>
      </c>
      <c r="C645" s="19" t="str">
        <f t="shared" si="110"/>
        <v>102016</v>
      </c>
      <c r="D645" s="20" t="str">
        <f t="shared" si="106"/>
        <v>9H1</v>
      </c>
      <c r="E645" s="4">
        <v>42619</v>
      </c>
      <c r="F645">
        <v>5.35</v>
      </c>
      <c r="G645" s="6">
        <v>47.26</v>
      </c>
      <c r="H645" s="7">
        <f t="shared" si="107"/>
        <v>0.11320355480321624</v>
      </c>
      <c r="I645" s="75">
        <f t="shared" si="108"/>
        <v>0.12500254428970817</v>
      </c>
      <c r="J645" s="75">
        <f t="shared" si="109"/>
        <v>0.12690414694026622</v>
      </c>
    </row>
    <row r="646" spans="1:10" x14ac:dyDescent="0.35">
      <c r="A646" s="19" t="str">
        <f t="shared" si="104"/>
        <v>362016</v>
      </c>
      <c r="B646" s="19" t="str">
        <f t="shared" si="105"/>
        <v>92016</v>
      </c>
      <c r="C646" s="19" t="str">
        <f t="shared" si="110"/>
        <v>102016</v>
      </c>
      <c r="D646" s="20" t="str">
        <f t="shared" si="106"/>
        <v>9H1</v>
      </c>
      <c r="E646" s="4">
        <v>42618</v>
      </c>
      <c r="F646">
        <v>5.35</v>
      </c>
      <c r="G646" s="6">
        <v>47.63</v>
      </c>
      <c r="H646" s="7">
        <f t="shared" si="107"/>
        <v>0.11232416544194834</v>
      </c>
      <c r="I646" s="75">
        <f t="shared" si="108"/>
        <v>0.12500254428970817</v>
      </c>
      <c r="J646" s="75">
        <f t="shared" si="109"/>
        <v>0.12690414694026622</v>
      </c>
    </row>
    <row r="647" spans="1:10" x14ac:dyDescent="0.35">
      <c r="A647" s="19" t="str">
        <f t="shared" si="104"/>
        <v>352016</v>
      </c>
      <c r="B647" s="19" t="str">
        <f t="shared" si="105"/>
        <v>92016</v>
      </c>
      <c r="C647" s="19" t="str">
        <f t="shared" si="110"/>
        <v>102016</v>
      </c>
      <c r="D647" s="20" t="str">
        <f t="shared" si="106"/>
        <v>9H1</v>
      </c>
      <c r="E647" s="4">
        <v>42615</v>
      </c>
      <c r="F647">
        <v>5.35</v>
      </c>
      <c r="G647" s="6">
        <v>46.83</v>
      </c>
      <c r="H647" s="7">
        <f t="shared" si="107"/>
        <v>0.11424300661968823</v>
      </c>
      <c r="I647" s="75">
        <f t="shared" si="108"/>
        <v>0.12500254428970817</v>
      </c>
      <c r="J647" s="75">
        <f t="shared" si="109"/>
        <v>0.12690414694026622</v>
      </c>
    </row>
    <row r="648" spans="1:10" x14ac:dyDescent="0.35">
      <c r="A648" s="19" t="str">
        <f t="shared" si="104"/>
        <v>352016</v>
      </c>
      <c r="B648" s="19" t="str">
        <f t="shared" si="105"/>
        <v>92016</v>
      </c>
      <c r="C648" s="19" t="str">
        <f t="shared" si="110"/>
        <v>102016</v>
      </c>
      <c r="D648" s="20" t="str">
        <f t="shared" si="106"/>
        <v>9H1</v>
      </c>
      <c r="E648" s="4">
        <v>42614</v>
      </c>
      <c r="F648">
        <v>5.35</v>
      </c>
      <c r="G648" s="6">
        <v>45.45</v>
      </c>
      <c r="H648" s="7">
        <f t="shared" si="107"/>
        <v>0.1177117711771177</v>
      </c>
      <c r="I648" s="75">
        <f t="shared" si="108"/>
        <v>0.12500254428970817</v>
      </c>
      <c r="J648" s="75">
        <f t="shared" si="109"/>
        <v>0.12690414694026622</v>
      </c>
    </row>
    <row r="649" spans="1:10" x14ac:dyDescent="0.35">
      <c r="A649" s="19" t="str">
        <f t="shared" si="104"/>
        <v>352016</v>
      </c>
      <c r="B649" s="19" t="str">
        <f t="shared" si="105"/>
        <v>82016</v>
      </c>
      <c r="C649" s="19" t="str">
        <f t="shared" si="110"/>
        <v>102016</v>
      </c>
      <c r="D649" s="20" t="str">
        <f t="shared" si="106"/>
        <v>8H2</v>
      </c>
      <c r="E649" s="4">
        <v>42613</v>
      </c>
      <c r="F649">
        <v>5.35</v>
      </c>
      <c r="G649" s="6">
        <v>47.04</v>
      </c>
      <c r="H649" s="7">
        <f t="shared" si="107"/>
        <v>0.11373299319727891</v>
      </c>
      <c r="I649" s="75">
        <f t="shared" si="108"/>
        <v>0.12500254428970817</v>
      </c>
      <c r="J649" s="75">
        <f t="shared" si="109"/>
        <v>0.12690414694026622</v>
      </c>
    </row>
    <row r="650" spans="1:10" x14ac:dyDescent="0.35">
      <c r="A650" s="19" t="str">
        <f t="shared" ref="A650:A713" si="111">_xlfn.ISOWEEKNUM(E650)&amp;YEAR(E650)</f>
        <v>352016</v>
      </c>
      <c r="B650" s="19" t="str">
        <f t="shared" ref="B650:B713" si="112">MONTH(E650)&amp;YEAR(E650)</f>
        <v>82016</v>
      </c>
      <c r="C650" s="19" t="str">
        <f t="shared" si="110"/>
        <v>102016</v>
      </c>
      <c r="D650" s="20" t="str">
        <f t="shared" ref="D650:D713" si="113">IF(DAY(E650)&gt;15,(MONTH(E650))&amp;"H2",(MONTH(E650))&amp;"H1")</f>
        <v>8H2</v>
      </c>
      <c r="E650" s="4">
        <v>42612</v>
      </c>
      <c r="F650">
        <v>5.4</v>
      </c>
      <c r="G650" s="6">
        <v>48.37</v>
      </c>
      <c r="H650" s="7">
        <f t="shared" ref="H650:H713" si="114">+F650/G650</f>
        <v>0.11163944593756461</v>
      </c>
      <c r="I650" s="75">
        <f t="shared" ref="I650:I713" si="115">_xlfn.IFS(AND(E650&lt;=$Q$122,E650&gt;=$P$122),$S$122,AND(E650&lt;=$Q$121,E650&gt;=$P$121),$S$121,AND(E650&lt;=$Q$120,E650&gt;=$P$120),$S$120,AND(E650&lt;=$Q$119,E650&gt;=$P$119),$S$119,AND(E650&lt;=$Q$118,E650&gt;=$P$118),$S$118,AND(E650&lt;=$Q$117,E650&gt;=$P$117),$S$117,AND(E650&lt;=$Q$116,E650&gt;=$P$116),$S$116,AND(E650&lt;=$Q$115,E650&gt;=$P$115),$S$115,AND(E650&lt;=$Q$114,E650&gt;=$P$114),$S$114,AND(E650&lt;=$Q$113,E650&gt;=$P$113),$S$113,AND(E650&lt;=$Q$112,E650&gt;=$P$112),$S$112)</f>
        <v>0.12500254428970817</v>
      </c>
      <c r="J650" s="75">
        <f t="shared" ref="J650:J713" si="116">+$AN$69</f>
        <v>0.12690414694026622</v>
      </c>
    </row>
    <row r="651" spans="1:10" x14ac:dyDescent="0.35">
      <c r="A651" s="19" t="str">
        <f t="shared" si="111"/>
        <v>352016</v>
      </c>
      <c r="B651" s="19" t="str">
        <f t="shared" si="112"/>
        <v>82016</v>
      </c>
      <c r="C651" s="19" t="str">
        <f t="shared" ref="C651:C714" si="117">(VLOOKUP(D651,$M$2:$N$25,2,0)&amp;(YEAR(E651+46)))</f>
        <v>102016</v>
      </c>
      <c r="D651" s="20" t="str">
        <f t="shared" si="113"/>
        <v>8H2</v>
      </c>
      <c r="E651" s="4">
        <v>42611</v>
      </c>
      <c r="F651">
        <v>5.4</v>
      </c>
      <c r="G651" s="6">
        <v>49.26</v>
      </c>
      <c r="H651" s="7">
        <f t="shared" si="114"/>
        <v>0.10962241169305725</v>
      </c>
      <c r="I651" s="75">
        <f t="shared" si="115"/>
        <v>0.12500254428970817</v>
      </c>
      <c r="J651" s="75">
        <f t="shared" si="116"/>
        <v>0.12690414694026622</v>
      </c>
    </row>
    <row r="652" spans="1:10" x14ac:dyDescent="0.35">
      <c r="A652" s="19" t="str">
        <f t="shared" si="111"/>
        <v>342016</v>
      </c>
      <c r="B652" s="19" t="str">
        <f t="shared" si="112"/>
        <v>82016</v>
      </c>
      <c r="C652" s="19" t="str">
        <f t="shared" si="117"/>
        <v>102016</v>
      </c>
      <c r="D652" s="20" t="str">
        <f t="shared" si="113"/>
        <v>8H2</v>
      </c>
      <c r="E652" s="4">
        <v>42608</v>
      </c>
      <c r="F652">
        <v>5.5</v>
      </c>
      <c r="G652" s="6">
        <v>49.92</v>
      </c>
      <c r="H652" s="7">
        <f t="shared" si="114"/>
        <v>0.11017628205128205</v>
      </c>
      <c r="I652" s="75">
        <f t="shared" si="115"/>
        <v>0.12500254428970817</v>
      </c>
      <c r="J652" s="75">
        <f t="shared" si="116"/>
        <v>0.12690414694026622</v>
      </c>
    </row>
    <row r="653" spans="1:10" x14ac:dyDescent="0.35">
      <c r="A653" s="19" t="str">
        <f t="shared" si="111"/>
        <v>342016</v>
      </c>
      <c r="B653" s="19" t="str">
        <f t="shared" si="112"/>
        <v>82016</v>
      </c>
      <c r="C653" s="19" t="str">
        <f t="shared" si="117"/>
        <v>102016</v>
      </c>
      <c r="D653" s="20" t="str">
        <f t="shared" si="113"/>
        <v>8H2</v>
      </c>
      <c r="E653" s="4">
        <v>42607</v>
      </c>
      <c r="F653">
        <v>5.55</v>
      </c>
      <c r="G653" s="6">
        <v>49.67</v>
      </c>
      <c r="H653" s="7">
        <f t="shared" si="114"/>
        <v>0.11173746728407488</v>
      </c>
      <c r="I653" s="75">
        <f t="shared" si="115"/>
        <v>0.12500254428970817</v>
      </c>
      <c r="J653" s="75">
        <f t="shared" si="116"/>
        <v>0.12690414694026622</v>
      </c>
    </row>
    <row r="654" spans="1:10" x14ac:dyDescent="0.35">
      <c r="A654" s="19" t="str">
        <f t="shared" si="111"/>
        <v>342016</v>
      </c>
      <c r="B654" s="19" t="str">
        <f t="shared" si="112"/>
        <v>82016</v>
      </c>
      <c r="C654" s="19" t="str">
        <f t="shared" si="117"/>
        <v>102016</v>
      </c>
      <c r="D654" s="20" t="str">
        <f t="shared" si="113"/>
        <v>8H2</v>
      </c>
      <c r="E654" s="4">
        <v>42606</v>
      </c>
      <c r="F654">
        <v>5.55</v>
      </c>
      <c r="G654" s="6">
        <v>49.05</v>
      </c>
      <c r="H654" s="7">
        <f t="shared" si="114"/>
        <v>0.11314984709480122</v>
      </c>
      <c r="I654" s="75">
        <f t="shared" si="115"/>
        <v>0.12500254428970817</v>
      </c>
      <c r="J654" s="75">
        <f t="shared" si="116"/>
        <v>0.12690414694026622</v>
      </c>
    </row>
    <row r="655" spans="1:10" x14ac:dyDescent="0.35">
      <c r="A655" s="19" t="str">
        <f t="shared" si="111"/>
        <v>342016</v>
      </c>
      <c r="B655" s="19" t="str">
        <f t="shared" si="112"/>
        <v>82016</v>
      </c>
      <c r="C655" s="19" t="str">
        <f t="shared" si="117"/>
        <v>102016</v>
      </c>
      <c r="D655" s="20" t="str">
        <f t="shared" si="113"/>
        <v>8H2</v>
      </c>
      <c r="E655" s="4">
        <v>42605</v>
      </c>
      <c r="F655">
        <v>5.55</v>
      </c>
      <c r="G655" s="6">
        <v>49.96</v>
      </c>
      <c r="H655" s="7">
        <f t="shared" si="114"/>
        <v>0.1110888710968775</v>
      </c>
      <c r="I655" s="75">
        <f t="shared" si="115"/>
        <v>0.12500254428970817</v>
      </c>
      <c r="J655" s="75">
        <f t="shared" si="116"/>
        <v>0.12690414694026622</v>
      </c>
    </row>
    <row r="656" spans="1:10" x14ac:dyDescent="0.35">
      <c r="A656" s="19" t="str">
        <f t="shared" si="111"/>
        <v>342016</v>
      </c>
      <c r="B656" s="19" t="str">
        <f t="shared" si="112"/>
        <v>82016</v>
      </c>
      <c r="C656" s="19" t="str">
        <f t="shared" si="117"/>
        <v>102016</v>
      </c>
      <c r="D656" s="20" t="str">
        <f t="shared" si="113"/>
        <v>8H2</v>
      </c>
      <c r="E656" s="4">
        <v>42604</v>
      </c>
      <c r="F656">
        <v>5.65</v>
      </c>
      <c r="G656" s="6">
        <v>49.16</v>
      </c>
      <c r="H656" s="7">
        <f t="shared" si="114"/>
        <v>0.11493083807973964</v>
      </c>
      <c r="I656" s="75">
        <f t="shared" si="115"/>
        <v>0.12500254428970817</v>
      </c>
      <c r="J656" s="75">
        <f t="shared" si="116"/>
        <v>0.12690414694026622</v>
      </c>
    </row>
    <row r="657" spans="1:10" x14ac:dyDescent="0.35">
      <c r="A657" s="19" t="str">
        <f t="shared" si="111"/>
        <v>332016</v>
      </c>
      <c r="B657" s="19" t="str">
        <f t="shared" si="112"/>
        <v>82016</v>
      </c>
      <c r="C657" s="19" t="str">
        <f t="shared" si="117"/>
        <v>102016</v>
      </c>
      <c r="D657" s="20" t="str">
        <f t="shared" si="113"/>
        <v>8H2</v>
      </c>
      <c r="E657" s="4">
        <v>42601</v>
      </c>
      <c r="F657">
        <v>5.65</v>
      </c>
      <c r="G657" s="6">
        <v>50.88</v>
      </c>
      <c r="H657" s="7">
        <f t="shared" si="114"/>
        <v>0.11104559748427673</v>
      </c>
      <c r="I657" s="75">
        <f t="shared" si="115"/>
        <v>0.12500254428970817</v>
      </c>
      <c r="J657" s="75">
        <f t="shared" si="116"/>
        <v>0.12690414694026622</v>
      </c>
    </row>
    <row r="658" spans="1:10" x14ac:dyDescent="0.35">
      <c r="A658" s="19" t="str">
        <f t="shared" si="111"/>
        <v>332016</v>
      </c>
      <c r="B658" s="19" t="str">
        <f t="shared" si="112"/>
        <v>82016</v>
      </c>
      <c r="C658" s="19" t="str">
        <f t="shared" si="117"/>
        <v>102016</v>
      </c>
      <c r="D658" s="20" t="str">
        <f t="shared" si="113"/>
        <v>8H2</v>
      </c>
      <c r="E658" s="4">
        <v>42600</v>
      </c>
      <c r="F658">
        <v>5.5</v>
      </c>
      <c r="G658" s="6">
        <v>50.89</v>
      </c>
      <c r="H658" s="7">
        <f t="shared" si="114"/>
        <v>0.10807624287679309</v>
      </c>
      <c r="I658" s="75">
        <f t="shared" si="115"/>
        <v>0.12500254428970817</v>
      </c>
      <c r="J658" s="75">
        <f t="shared" si="116"/>
        <v>0.12690414694026622</v>
      </c>
    </row>
    <row r="659" spans="1:10" x14ac:dyDescent="0.35">
      <c r="A659" s="19" t="str">
        <f t="shared" si="111"/>
        <v>332016</v>
      </c>
      <c r="B659" s="19" t="str">
        <f t="shared" si="112"/>
        <v>82016</v>
      </c>
      <c r="C659" s="19" t="str">
        <f t="shared" si="117"/>
        <v>102016</v>
      </c>
      <c r="D659" s="20" t="str">
        <f t="shared" si="113"/>
        <v>8H2</v>
      </c>
      <c r="E659" s="4">
        <v>42599</v>
      </c>
      <c r="F659">
        <v>5.5</v>
      </c>
      <c r="G659" s="6">
        <v>49.85</v>
      </c>
      <c r="H659" s="7">
        <f t="shared" si="114"/>
        <v>0.11033099297893681</v>
      </c>
      <c r="I659" s="75">
        <f t="shared" si="115"/>
        <v>0.12500254428970817</v>
      </c>
      <c r="J659" s="75">
        <f t="shared" si="116"/>
        <v>0.12690414694026622</v>
      </c>
    </row>
    <row r="660" spans="1:10" x14ac:dyDescent="0.35">
      <c r="A660" s="19" t="str">
        <f t="shared" si="111"/>
        <v>332016</v>
      </c>
      <c r="B660" s="19" t="str">
        <f t="shared" si="112"/>
        <v>82016</v>
      </c>
      <c r="C660" s="19" t="str">
        <f t="shared" si="117"/>
        <v>102016</v>
      </c>
      <c r="D660" s="20" t="str">
        <f t="shared" si="113"/>
        <v>8H2</v>
      </c>
      <c r="E660" s="4">
        <v>42598</v>
      </c>
      <c r="F660">
        <v>5.45</v>
      </c>
      <c r="G660" s="6">
        <v>49.23</v>
      </c>
      <c r="H660" s="7">
        <f t="shared" si="114"/>
        <v>0.11070485476335569</v>
      </c>
      <c r="I660" s="75">
        <f t="shared" si="115"/>
        <v>0.12500254428970817</v>
      </c>
      <c r="J660" s="75">
        <f t="shared" si="116"/>
        <v>0.12690414694026622</v>
      </c>
    </row>
    <row r="661" spans="1:10" x14ac:dyDescent="0.35">
      <c r="A661" s="19" t="str">
        <f t="shared" si="111"/>
        <v>332016</v>
      </c>
      <c r="B661" s="19" t="str">
        <f t="shared" si="112"/>
        <v>82016</v>
      </c>
      <c r="C661" s="19" t="str">
        <f t="shared" si="117"/>
        <v>92016</v>
      </c>
      <c r="D661" s="20" t="str">
        <f t="shared" si="113"/>
        <v>8H1</v>
      </c>
      <c r="E661" s="4">
        <v>42597</v>
      </c>
      <c r="F661">
        <v>5.5250000000000004</v>
      </c>
      <c r="G661" s="6">
        <v>48.35</v>
      </c>
      <c r="H661" s="7">
        <f t="shared" si="114"/>
        <v>0.11427094105480869</v>
      </c>
      <c r="I661" s="75">
        <f t="shared" si="115"/>
        <v>0.12500254428970817</v>
      </c>
      <c r="J661" s="75">
        <f t="shared" si="116"/>
        <v>0.12690414694026622</v>
      </c>
    </row>
    <row r="662" spans="1:10" x14ac:dyDescent="0.35">
      <c r="A662" s="19" t="str">
        <f t="shared" si="111"/>
        <v>322016</v>
      </c>
      <c r="B662" s="19" t="str">
        <f t="shared" si="112"/>
        <v>82016</v>
      </c>
      <c r="C662" s="19" t="str">
        <f t="shared" si="117"/>
        <v>92016</v>
      </c>
      <c r="D662" s="20" t="str">
        <f t="shared" si="113"/>
        <v>8H1</v>
      </c>
      <c r="E662" s="4">
        <v>42594</v>
      </c>
      <c r="F662">
        <v>5.5250000000000004</v>
      </c>
      <c r="G662" s="6">
        <v>46.97</v>
      </c>
      <c r="H662" s="7">
        <f t="shared" si="114"/>
        <v>0.11762827336597829</v>
      </c>
      <c r="I662" s="75">
        <f t="shared" si="115"/>
        <v>0.12500254428970817</v>
      </c>
      <c r="J662" s="75">
        <f t="shared" si="116"/>
        <v>0.12690414694026622</v>
      </c>
    </row>
    <row r="663" spans="1:10" x14ac:dyDescent="0.35">
      <c r="A663" s="19" t="str">
        <f t="shared" si="111"/>
        <v>322016</v>
      </c>
      <c r="B663" s="19" t="str">
        <f t="shared" si="112"/>
        <v>82016</v>
      </c>
      <c r="C663" s="19" t="str">
        <f t="shared" si="117"/>
        <v>92016</v>
      </c>
      <c r="D663" s="20" t="str">
        <f t="shared" si="113"/>
        <v>8H1</v>
      </c>
      <c r="E663" s="4">
        <v>42593</v>
      </c>
      <c r="F663">
        <v>5.5250000000000004</v>
      </c>
      <c r="G663" s="6">
        <v>46.04</v>
      </c>
      <c r="H663" s="7">
        <f t="shared" si="114"/>
        <v>0.12000434404865336</v>
      </c>
      <c r="I663" s="75">
        <f t="shared" si="115"/>
        <v>0.12500254428970817</v>
      </c>
      <c r="J663" s="75">
        <f t="shared" si="116"/>
        <v>0.12690414694026622</v>
      </c>
    </row>
    <row r="664" spans="1:10" x14ac:dyDescent="0.35">
      <c r="A664" s="19" t="str">
        <f t="shared" si="111"/>
        <v>322016</v>
      </c>
      <c r="B664" s="19" t="str">
        <f t="shared" si="112"/>
        <v>82016</v>
      </c>
      <c r="C664" s="19" t="str">
        <f t="shared" si="117"/>
        <v>92016</v>
      </c>
      <c r="D664" s="20" t="str">
        <f t="shared" si="113"/>
        <v>8H1</v>
      </c>
      <c r="E664" s="4">
        <v>42592</v>
      </c>
      <c r="F664">
        <v>5.5250000000000004</v>
      </c>
      <c r="G664" s="6">
        <v>44.05</v>
      </c>
      <c r="H664" s="7">
        <f t="shared" si="114"/>
        <v>0.12542565266742339</v>
      </c>
      <c r="I664" s="75">
        <f t="shared" si="115"/>
        <v>0.12500254428970817</v>
      </c>
      <c r="J664" s="75">
        <f t="shared" si="116"/>
        <v>0.12690414694026622</v>
      </c>
    </row>
    <row r="665" spans="1:10" x14ac:dyDescent="0.35">
      <c r="A665" s="19" t="str">
        <f t="shared" si="111"/>
        <v>322016</v>
      </c>
      <c r="B665" s="19" t="str">
        <f t="shared" si="112"/>
        <v>82016</v>
      </c>
      <c r="C665" s="19" t="str">
        <f t="shared" si="117"/>
        <v>92016</v>
      </c>
      <c r="D665" s="20" t="str">
        <f t="shared" si="113"/>
        <v>8H1</v>
      </c>
      <c r="E665" s="4">
        <v>42590</v>
      </c>
      <c r="F665">
        <v>5.6</v>
      </c>
      <c r="G665" s="6">
        <v>45.39</v>
      </c>
      <c r="H665" s="7">
        <f t="shared" si="114"/>
        <v>0.12337519277373869</v>
      </c>
      <c r="I665" s="75">
        <f t="shared" si="115"/>
        <v>0.12500254428970817</v>
      </c>
      <c r="J665" s="75">
        <f t="shared" si="116"/>
        <v>0.12690414694026622</v>
      </c>
    </row>
    <row r="666" spans="1:10" x14ac:dyDescent="0.35">
      <c r="A666" s="19" t="str">
        <f t="shared" si="111"/>
        <v>312016</v>
      </c>
      <c r="B666" s="19" t="str">
        <f t="shared" si="112"/>
        <v>82016</v>
      </c>
      <c r="C666" s="19" t="str">
        <f t="shared" si="117"/>
        <v>92016</v>
      </c>
      <c r="D666" s="20" t="str">
        <f t="shared" si="113"/>
        <v>8H1</v>
      </c>
      <c r="E666" s="4">
        <v>42587</v>
      </c>
      <c r="F666">
        <v>5.7</v>
      </c>
      <c r="G666" s="6">
        <v>44.27</v>
      </c>
      <c r="H666" s="7">
        <f t="shared" si="114"/>
        <v>0.12875536480686695</v>
      </c>
      <c r="I666" s="75">
        <f t="shared" si="115"/>
        <v>0.12500254428970817</v>
      </c>
      <c r="J666" s="75">
        <f t="shared" si="116"/>
        <v>0.12690414694026622</v>
      </c>
    </row>
    <row r="667" spans="1:10" x14ac:dyDescent="0.35">
      <c r="A667" s="19" t="str">
        <f t="shared" si="111"/>
        <v>312016</v>
      </c>
      <c r="B667" s="19" t="str">
        <f t="shared" si="112"/>
        <v>82016</v>
      </c>
      <c r="C667" s="19" t="str">
        <f t="shared" si="117"/>
        <v>92016</v>
      </c>
      <c r="D667" s="20" t="str">
        <f t="shared" si="113"/>
        <v>8H1</v>
      </c>
      <c r="E667" s="4">
        <v>42586</v>
      </c>
      <c r="F667">
        <v>5.7</v>
      </c>
      <c r="G667" s="6">
        <v>44.29</v>
      </c>
      <c r="H667" s="7">
        <f t="shared" si="114"/>
        <v>0.12869722284940169</v>
      </c>
      <c r="I667" s="75">
        <f t="shared" si="115"/>
        <v>0.12500254428970817</v>
      </c>
      <c r="J667" s="75">
        <f t="shared" si="116"/>
        <v>0.12690414694026622</v>
      </c>
    </row>
    <row r="668" spans="1:10" x14ac:dyDescent="0.35">
      <c r="A668" s="19" t="str">
        <f t="shared" si="111"/>
        <v>312016</v>
      </c>
      <c r="B668" s="19" t="str">
        <f t="shared" si="112"/>
        <v>82016</v>
      </c>
      <c r="C668" s="19" t="str">
        <f t="shared" si="117"/>
        <v>92016</v>
      </c>
      <c r="D668" s="20" t="str">
        <f t="shared" si="113"/>
        <v>8H1</v>
      </c>
      <c r="E668" s="4">
        <v>42585</v>
      </c>
      <c r="F668">
        <v>5.7</v>
      </c>
      <c r="G668" s="6">
        <v>43.1</v>
      </c>
      <c r="H668" s="7">
        <f t="shared" si="114"/>
        <v>0.13225058004640372</v>
      </c>
      <c r="I668" s="75">
        <f t="shared" si="115"/>
        <v>0.12500254428970817</v>
      </c>
      <c r="J668" s="75">
        <f t="shared" si="116"/>
        <v>0.12690414694026622</v>
      </c>
    </row>
    <row r="669" spans="1:10" x14ac:dyDescent="0.35">
      <c r="A669" s="19" t="str">
        <f t="shared" si="111"/>
        <v>312016</v>
      </c>
      <c r="B669" s="19" t="str">
        <f t="shared" si="112"/>
        <v>82016</v>
      </c>
      <c r="C669" s="19" t="str">
        <f t="shared" si="117"/>
        <v>92016</v>
      </c>
      <c r="D669" s="20" t="str">
        <f t="shared" si="113"/>
        <v>8H1</v>
      </c>
      <c r="E669" s="4">
        <v>42584</v>
      </c>
      <c r="F669">
        <v>5.9</v>
      </c>
      <c r="G669" s="6">
        <v>41.8</v>
      </c>
      <c r="H669" s="7">
        <f t="shared" si="114"/>
        <v>0.14114832535885169</v>
      </c>
      <c r="I669" s="75">
        <f t="shared" si="115"/>
        <v>0.12500254428970817</v>
      </c>
      <c r="J669" s="75">
        <f t="shared" si="116"/>
        <v>0.12690414694026622</v>
      </c>
    </row>
    <row r="670" spans="1:10" x14ac:dyDescent="0.35">
      <c r="A670" s="19" t="str">
        <f t="shared" si="111"/>
        <v>312016</v>
      </c>
      <c r="B670" s="19" t="str">
        <f t="shared" si="112"/>
        <v>82016</v>
      </c>
      <c r="C670" s="19" t="str">
        <f t="shared" si="117"/>
        <v>92016</v>
      </c>
      <c r="D670" s="20" t="str">
        <f t="shared" si="113"/>
        <v>8H1</v>
      </c>
      <c r="E670" s="4">
        <v>42583</v>
      </c>
      <c r="F670">
        <v>6.05</v>
      </c>
      <c r="G670" s="6">
        <v>42.14</v>
      </c>
      <c r="H670" s="7">
        <f t="shared" si="114"/>
        <v>0.14356905552918842</v>
      </c>
      <c r="I670" s="75">
        <f t="shared" si="115"/>
        <v>0.12500254428970817</v>
      </c>
      <c r="J670" s="75">
        <f t="shared" si="116"/>
        <v>0.12690414694026622</v>
      </c>
    </row>
    <row r="671" spans="1:10" x14ac:dyDescent="0.35">
      <c r="A671" s="19" t="str">
        <f t="shared" si="111"/>
        <v>302016</v>
      </c>
      <c r="B671" s="19" t="str">
        <f t="shared" si="112"/>
        <v>72016</v>
      </c>
      <c r="C671" s="19" t="str">
        <f t="shared" si="117"/>
        <v>92016</v>
      </c>
      <c r="D671" s="20" t="str">
        <f t="shared" si="113"/>
        <v>7H2</v>
      </c>
      <c r="E671" s="4">
        <v>42580</v>
      </c>
      <c r="F671">
        <v>6.05</v>
      </c>
      <c r="G671" s="6">
        <v>42.46</v>
      </c>
      <c r="H671" s="7">
        <f t="shared" si="114"/>
        <v>0.14248704663212436</v>
      </c>
      <c r="I671" s="75">
        <f t="shared" si="115"/>
        <v>0.12500254428970817</v>
      </c>
      <c r="J671" s="75">
        <f t="shared" si="116"/>
        <v>0.12690414694026622</v>
      </c>
    </row>
    <row r="672" spans="1:10" x14ac:dyDescent="0.35">
      <c r="A672" s="19" t="str">
        <f t="shared" si="111"/>
        <v>302016</v>
      </c>
      <c r="B672" s="19" t="str">
        <f t="shared" si="112"/>
        <v>72016</v>
      </c>
      <c r="C672" s="19" t="str">
        <f t="shared" si="117"/>
        <v>92016</v>
      </c>
      <c r="D672" s="20" t="str">
        <f t="shared" si="113"/>
        <v>7H2</v>
      </c>
      <c r="E672" s="4">
        <v>42579</v>
      </c>
      <c r="F672">
        <v>6.05</v>
      </c>
      <c r="G672" s="6">
        <v>42.7</v>
      </c>
      <c r="H672" s="7">
        <f t="shared" si="114"/>
        <v>0.14168618266978922</v>
      </c>
      <c r="I672" s="75">
        <f t="shared" si="115"/>
        <v>0.12500254428970817</v>
      </c>
      <c r="J672" s="75">
        <f t="shared" si="116"/>
        <v>0.12690414694026622</v>
      </c>
    </row>
    <row r="673" spans="1:10" x14ac:dyDescent="0.35">
      <c r="A673" s="19" t="str">
        <f t="shared" si="111"/>
        <v>302016</v>
      </c>
      <c r="B673" s="19" t="str">
        <f t="shared" si="112"/>
        <v>72016</v>
      </c>
      <c r="C673" s="19" t="str">
        <f t="shared" si="117"/>
        <v>92016</v>
      </c>
      <c r="D673" s="20" t="str">
        <f t="shared" si="113"/>
        <v>7H2</v>
      </c>
      <c r="E673" s="4">
        <v>42578</v>
      </c>
      <c r="F673">
        <v>6.05</v>
      </c>
      <c r="G673" s="6">
        <v>43.47</v>
      </c>
      <c r="H673" s="7">
        <f t="shared" si="114"/>
        <v>0.13917644352426961</v>
      </c>
      <c r="I673" s="75">
        <f t="shared" si="115"/>
        <v>0.12500254428970817</v>
      </c>
      <c r="J673" s="75">
        <f t="shared" si="116"/>
        <v>0.12690414694026622</v>
      </c>
    </row>
    <row r="674" spans="1:10" x14ac:dyDescent="0.35">
      <c r="A674" s="19" t="str">
        <f t="shared" si="111"/>
        <v>302016</v>
      </c>
      <c r="B674" s="19" t="str">
        <f t="shared" si="112"/>
        <v>72016</v>
      </c>
      <c r="C674" s="19" t="str">
        <f t="shared" si="117"/>
        <v>92016</v>
      </c>
      <c r="D674" s="20" t="str">
        <f t="shared" si="113"/>
        <v>7H2</v>
      </c>
      <c r="E674" s="4">
        <v>42577</v>
      </c>
      <c r="F674">
        <v>6.05</v>
      </c>
      <c r="G674" s="6">
        <v>44.87</v>
      </c>
      <c r="H674" s="7">
        <f t="shared" si="114"/>
        <v>0.13483396478716292</v>
      </c>
      <c r="I674" s="75">
        <f t="shared" si="115"/>
        <v>0.12500254428970817</v>
      </c>
      <c r="J674" s="75">
        <f t="shared" si="116"/>
        <v>0.12690414694026622</v>
      </c>
    </row>
    <row r="675" spans="1:10" x14ac:dyDescent="0.35">
      <c r="A675" s="19" t="str">
        <f t="shared" si="111"/>
        <v>302016</v>
      </c>
      <c r="B675" s="19" t="str">
        <f t="shared" si="112"/>
        <v>72016</v>
      </c>
      <c r="C675" s="19" t="str">
        <f t="shared" si="117"/>
        <v>92016</v>
      </c>
      <c r="D675" s="20" t="str">
        <f t="shared" si="113"/>
        <v>7H2</v>
      </c>
      <c r="E675" s="4">
        <v>42576</v>
      </c>
      <c r="F675">
        <v>6.05</v>
      </c>
      <c r="G675" s="6">
        <v>44.72</v>
      </c>
      <c r="H675" s="7">
        <f t="shared" si="114"/>
        <v>0.13528622540250448</v>
      </c>
      <c r="I675" s="75">
        <f t="shared" si="115"/>
        <v>0.12500254428970817</v>
      </c>
      <c r="J675" s="75">
        <f t="shared" si="116"/>
        <v>0.12690414694026622</v>
      </c>
    </row>
    <row r="676" spans="1:10" x14ac:dyDescent="0.35">
      <c r="A676" s="19" t="str">
        <f t="shared" si="111"/>
        <v>292016</v>
      </c>
      <c r="B676" s="19" t="str">
        <f t="shared" si="112"/>
        <v>72016</v>
      </c>
      <c r="C676" s="19" t="str">
        <f t="shared" si="117"/>
        <v>92016</v>
      </c>
      <c r="D676" s="20" t="str">
        <f t="shared" si="113"/>
        <v>7H2</v>
      </c>
      <c r="E676" s="4">
        <v>42573</v>
      </c>
      <c r="F676">
        <v>6</v>
      </c>
      <c r="G676" s="6">
        <v>45.69</v>
      </c>
      <c r="H676" s="7">
        <f t="shared" si="114"/>
        <v>0.13131976362442549</v>
      </c>
      <c r="I676" s="75">
        <f t="shared" si="115"/>
        <v>0.12500254428970817</v>
      </c>
      <c r="J676" s="75">
        <f t="shared" si="116"/>
        <v>0.12690414694026622</v>
      </c>
    </row>
    <row r="677" spans="1:10" x14ac:dyDescent="0.35">
      <c r="A677" s="19" t="str">
        <f t="shared" si="111"/>
        <v>292016</v>
      </c>
      <c r="B677" s="19" t="str">
        <f t="shared" si="112"/>
        <v>72016</v>
      </c>
      <c r="C677" s="19" t="str">
        <f t="shared" si="117"/>
        <v>92016</v>
      </c>
      <c r="D677" s="20" t="str">
        <f t="shared" si="113"/>
        <v>7H2</v>
      </c>
      <c r="E677" s="4">
        <v>42572</v>
      </c>
      <c r="F677">
        <v>5.9</v>
      </c>
      <c r="G677" s="6">
        <v>46.2</v>
      </c>
      <c r="H677" s="7">
        <f t="shared" si="114"/>
        <v>0.12770562770562771</v>
      </c>
      <c r="I677" s="75">
        <f t="shared" si="115"/>
        <v>0.12500254428970817</v>
      </c>
      <c r="J677" s="75">
        <f t="shared" si="116"/>
        <v>0.12690414694026622</v>
      </c>
    </row>
    <row r="678" spans="1:10" x14ac:dyDescent="0.35">
      <c r="A678" s="19" t="str">
        <f t="shared" si="111"/>
        <v>292016</v>
      </c>
      <c r="B678" s="19" t="str">
        <f t="shared" si="112"/>
        <v>72016</v>
      </c>
      <c r="C678" s="19" t="str">
        <f t="shared" si="117"/>
        <v>92016</v>
      </c>
      <c r="D678" s="20" t="str">
        <f t="shared" si="113"/>
        <v>7H2</v>
      </c>
      <c r="E678" s="4">
        <v>42571</v>
      </c>
      <c r="F678">
        <v>5.8</v>
      </c>
      <c r="G678" s="6">
        <v>47.17</v>
      </c>
      <c r="H678" s="7">
        <f t="shared" si="114"/>
        <v>0.12295950816196734</v>
      </c>
      <c r="I678" s="75">
        <f t="shared" si="115"/>
        <v>0.12500254428970817</v>
      </c>
      <c r="J678" s="75">
        <f t="shared" si="116"/>
        <v>0.12690414694026622</v>
      </c>
    </row>
    <row r="679" spans="1:10" x14ac:dyDescent="0.35">
      <c r="A679" s="19" t="str">
        <f t="shared" si="111"/>
        <v>292016</v>
      </c>
      <c r="B679" s="19" t="str">
        <f t="shared" si="112"/>
        <v>72016</v>
      </c>
      <c r="C679" s="19" t="str">
        <f t="shared" si="117"/>
        <v>92016</v>
      </c>
      <c r="D679" s="20" t="str">
        <f t="shared" si="113"/>
        <v>7H2</v>
      </c>
      <c r="E679" s="4">
        <v>42570</v>
      </c>
      <c r="F679">
        <v>5.75</v>
      </c>
      <c r="G679" s="6">
        <v>46.66</v>
      </c>
      <c r="H679" s="7">
        <f t="shared" si="114"/>
        <v>0.12323189027003859</v>
      </c>
      <c r="I679" s="75">
        <f t="shared" si="115"/>
        <v>0.12500254428970817</v>
      </c>
      <c r="J679" s="75">
        <f t="shared" si="116"/>
        <v>0.12690414694026622</v>
      </c>
    </row>
    <row r="680" spans="1:10" x14ac:dyDescent="0.35">
      <c r="A680" s="19" t="str">
        <f t="shared" si="111"/>
        <v>292016</v>
      </c>
      <c r="B680" s="19" t="str">
        <f t="shared" si="112"/>
        <v>72016</v>
      </c>
      <c r="C680" s="19" t="str">
        <f t="shared" si="117"/>
        <v>92016</v>
      </c>
      <c r="D680" s="20" t="str">
        <f t="shared" si="113"/>
        <v>7H2</v>
      </c>
      <c r="E680" s="4">
        <v>42569</v>
      </c>
      <c r="F680">
        <v>5.65</v>
      </c>
      <c r="G680" s="6">
        <v>46.96</v>
      </c>
      <c r="H680" s="7">
        <f t="shared" si="114"/>
        <v>0.12031516183986372</v>
      </c>
      <c r="I680" s="75">
        <f t="shared" si="115"/>
        <v>0.12500254428970817</v>
      </c>
      <c r="J680" s="75">
        <f t="shared" si="116"/>
        <v>0.12690414694026622</v>
      </c>
    </row>
    <row r="681" spans="1:10" x14ac:dyDescent="0.35">
      <c r="A681" s="19" t="str">
        <f t="shared" si="111"/>
        <v>282016</v>
      </c>
      <c r="B681" s="19" t="str">
        <f t="shared" si="112"/>
        <v>72016</v>
      </c>
      <c r="C681" s="19" t="str">
        <f t="shared" si="117"/>
        <v>82016</v>
      </c>
      <c r="D681" s="20" t="str">
        <f t="shared" si="113"/>
        <v>7H1</v>
      </c>
      <c r="E681" s="4">
        <v>42566</v>
      </c>
      <c r="F681">
        <v>5.55</v>
      </c>
      <c r="G681" s="6">
        <v>47.61</v>
      </c>
      <c r="H681" s="7">
        <f t="shared" si="114"/>
        <v>0.11657214870825457</v>
      </c>
      <c r="I681" s="75">
        <f t="shared" si="115"/>
        <v>0.12500254428970817</v>
      </c>
      <c r="J681" s="75">
        <f t="shared" si="116"/>
        <v>0.12690414694026622</v>
      </c>
    </row>
    <row r="682" spans="1:10" x14ac:dyDescent="0.35">
      <c r="A682" s="19" t="str">
        <f t="shared" si="111"/>
        <v>282016</v>
      </c>
      <c r="B682" s="19" t="str">
        <f t="shared" si="112"/>
        <v>72016</v>
      </c>
      <c r="C682" s="19" t="str">
        <f t="shared" si="117"/>
        <v>82016</v>
      </c>
      <c r="D682" s="20" t="str">
        <f t="shared" si="113"/>
        <v>7H1</v>
      </c>
      <c r="E682" s="4">
        <v>42565</v>
      </c>
      <c r="F682">
        <v>5.55</v>
      </c>
      <c r="G682" s="6">
        <v>47.37</v>
      </c>
      <c r="H682" s="7">
        <f t="shared" si="114"/>
        <v>0.11716276124129196</v>
      </c>
      <c r="I682" s="75">
        <f t="shared" si="115"/>
        <v>0.12500254428970817</v>
      </c>
      <c r="J682" s="75">
        <f t="shared" si="116"/>
        <v>0.12690414694026622</v>
      </c>
    </row>
    <row r="683" spans="1:10" x14ac:dyDescent="0.35">
      <c r="A683" s="19" t="str">
        <f t="shared" si="111"/>
        <v>282016</v>
      </c>
      <c r="B683" s="19" t="str">
        <f t="shared" si="112"/>
        <v>72016</v>
      </c>
      <c r="C683" s="19" t="str">
        <f t="shared" si="117"/>
        <v>82016</v>
      </c>
      <c r="D683" s="20" t="str">
        <f t="shared" si="113"/>
        <v>7H1</v>
      </c>
      <c r="E683" s="4">
        <v>42564</v>
      </c>
      <c r="F683">
        <v>5.45</v>
      </c>
      <c r="G683" s="6">
        <v>46.26</v>
      </c>
      <c r="H683" s="7">
        <f t="shared" si="114"/>
        <v>0.11781236489407697</v>
      </c>
      <c r="I683" s="75">
        <f t="shared" si="115"/>
        <v>0.12500254428970817</v>
      </c>
      <c r="J683" s="75">
        <f t="shared" si="116"/>
        <v>0.12690414694026622</v>
      </c>
    </row>
    <row r="684" spans="1:10" x14ac:dyDescent="0.35">
      <c r="A684" s="19" t="str">
        <f t="shared" si="111"/>
        <v>282016</v>
      </c>
      <c r="B684" s="19" t="str">
        <f t="shared" si="112"/>
        <v>72016</v>
      </c>
      <c r="C684" s="19" t="str">
        <f t="shared" si="117"/>
        <v>82016</v>
      </c>
      <c r="D684" s="20" t="str">
        <f t="shared" si="113"/>
        <v>7H1</v>
      </c>
      <c r="E684" s="4">
        <v>42563</v>
      </c>
      <c r="F684">
        <v>5.4</v>
      </c>
      <c r="G684" s="6">
        <v>48.47</v>
      </c>
      <c r="H684" s="7">
        <f t="shared" si="114"/>
        <v>0.11140911904270684</v>
      </c>
      <c r="I684" s="75">
        <f t="shared" si="115"/>
        <v>0.12500254428970817</v>
      </c>
      <c r="J684" s="75">
        <f t="shared" si="116"/>
        <v>0.12690414694026622</v>
      </c>
    </row>
    <row r="685" spans="1:10" x14ac:dyDescent="0.35">
      <c r="A685" s="19" t="str">
        <f t="shared" si="111"/>
        <v>282016</v>
      </c>
      <c r="B685" s="19" t="str">
        <f t="shared" si="112"/>
        <v>72016</v>
      </c>
      <c r="C685" s="19" t="str">
        <f t="shared" si="117"/>
        <v>82016</v>
      </c>
      <c r="D685" s="20" t="str">
        <f t="shared" si="113"/>
        <v>7H1</v>
      </c>
      <c r="E685" s="4">
        <v>42562</v>
      </c>
      <c r="F685">
        <v>5.35</v>
      </c>
      <c r="G685" s="6">
        <v>46.25</v>
      </c>
      <c r="H685" s="7">
        <f t="shared" si="114"/>
        <v>0.11567567567567567</v>
      </c>
      <c r="I685" s="75">
        <f t="shared" si="115"/>
        <v>0.12500254428970817</v>
      </c>
      <c r="J685" s="75">
        <f t="shared" si="116"/>
        <v>0.12690414694026622</v>
      </c>
    </row>
    <row r="686" spans="1:10" x14ac:dyDescent="0.35">
      <c r="A686" s="19" t="str">
        <f t="shared" si="111"/>
        <v>272016</v>
      </c>
      <c r="B686" s="19" t="str">
        <f t="shared" si="112"/>
        <v>72016</v>
      </c>
      <c r="C686" s="19" t="str">
        <f t="shared" si="117"/>
        <v>82016</v>
      </c>
      <c r="D686" s="20" t="str">
        <f t="shared" si="113"/>
        <v>7H1</v>
      </c>
      <c r="E686" s="4">
        <v>42559</v>
      </c>
      <c r="F686">
        <v>5.25</v>
      </c>
      <c r="G686" s="6">
        <v>46.76</v>
      </c>
      <c r="H686" s="7">
        <f t="shared" si="114"/>
        <v>0.11227544910179642</v>
      </c>
      <c r="I686" s="75">
        <f t="shared" si="115"/>
        <v>0.12500254428970817</v>
      </c>
      <c r="J686" s="75">
        <f t="shared" si="116"/>
        <v>0.12690414694026622</v>
      </c>
    </row>
    <row r="687" spans="1:10" x14ac:dyDescent="0.35">
      <c r="A687" s="19" t="str">
        <f t="shared" si="111"/>
        <v>272016</v>
      </c>
      <c r="B687" s="19" t="str">
        <f t="shared" si="112"/>
        <v>72016</v>
      </c>
      <c r="C687" s="19" t="str">
        <f t="shared" si="117"/>
        <v>82016</v>
      </c>
      <c r="D687" s="20" t="str">
        <f t="shared" si="113"/>
        <v>7H1</v>
      </c>
      <c r="E687" s="4">
        <v>42558</v>
      </c>
      <c r="F687">
        <v>5.15</v>
      </c>
      <c r="G687" s="6">
        <v>46.4</v>
      </c>
      <c r="H687" s="7">
        <f t="shared" si="114"/>
        <v>0.11099137931034483</v>
      </c>
      <c r="I687" s="75">
        <f t="shared" si="115"/>
        <v>0.12500254428970817</v>
      </c>
      <c r="J687" s="75">
        <f t="shared" si="116"/>
        <v>0.12690414694026622</v>
      </c>
    </row>
    <row r="688" spans="1:10" x14ac:dyDescent="0.35">
      <c r="A688" s="19" t="str">
        <f t="shared" si="111"/>
        <v>272016</v>
      </c>
      <c r="B688" s="19" t="str">
        <f t="shared" si="112"/>
        <v>72016</v>
      </c>
      <c r="C688" s="19" t="str">
        <f t="shared" si="117"/>
        <v>82016</v>
      </c>
      <c r="D688" s="20" t="str">
        <f t="shared" si="113"/>
        <v>7H1</v>
      </c>
      <c r="E688" s="4">
        <v>42556</v>
      </c>
      <c r="F688">
        <v>5.15</v>
      </c>
      <c r="G688" s="6">
        <v>47.96</v>
      </c>
      <c r="H688" s="7">
        <f t="shared" si="114"/>
        <v>0.10738115095913262</v>
      </c>
      <c r="I688" s="75">
        <f t="shared" si="115"/>
        <v>0.12500254428970817</v>
      </c>
      <c r="J688" s="75">
        <f t="shared" si="116"/>
        <v>0.12690414694026622</v>
      </c>
    </row>
    <row r="689" spans="1:10" x14ac:dyDescent="0.35">
      <c r="A689" s="19" t="str">
        <f t="shared" si="111"/>
        <v>272016</v>
      </c>
      <c r="B689" s="19" t="str">
        <f t="shared" si="112"/>
        <v>72016</v>
      </c>
      <c r="C689" s="19" t="str">
        <f t="shared" si="117"/>
        <v>82016</v>
      </c>
      <c r="D689" s="20" t="str">
        <f t="shared" si="113"/>
        <v>7H1</v>
      </c>
      <c r="E689" s="4">
        <v>42555</v>
      </c>
      <c r="F689">
        <v>5.1749999999999998</v>
      </c>
      <c r="G689" s="6">
        <v>50.1</v>
      </c>
      <c r="H689" s="7">
        <f t="shared" si="114"/>
        <v>0.10329341317365269</v>
      </c>
      <c r="I689" s="75">
        <f t="shared" si="115"/>
        <v>0.12500254428970817</v>
      </c>
      <c r="J689" s="75">
        <f t="shared" si="116"/>
        <v>0.12690414694026622</v>
      </c>
    </row>
    <row r="690" spans="1:10" x14ac:dyDescent="0.35">
      <c r="A690" s="19" t="str">
        <f t="shared" si="111"/>
        <v>262016</v>
      </c>
      <c r="B690" s="19" t="str">
        <f t="shared" si="112"/>
        <v>72016</v>
      </c>
      <c r="C690" s="19" t="str">
        <f t="shared" si="117"/>
        <v>82016</v>
      </c>
      <c r="D690" s="20" t="str">
        <f t="shared" si="113"/>
        <v>7H1</v>
      </c>
      <c r="E690" s="4">
        <v>42552</v>
      </c>
      <c r="F690">
        <v>5.2249999999999996</v>
      </c>
      <c r="G690" s="6">
        <v>50.35</v>
      </c>
      <c r="H690" s="7">
        <f t="shared" si="114"/>
        <v>0.10377358490566037</v>
      </c>
      <c r="I690" s="75">
        <f t="shared" si="115"/>
        <v>0.12500254428970817</v>
      </c>
      <c r="J690" s="75">
        <f t="shared" si="116"/>
        <v>0.12690414694026622</v>
      </c>
    </row>
    <row r="691" spans="1:10" x14ac:dyDescent="0.35">
      <c r="A691" s="19" t="str">
        <f t="shared" si="111"/>
        <v>262016</v>
      </c>
      <c r="B691" s="19" t="str">
        <f t="shared" si="112"/>
        <v>62016</v>
      </c>
      <c r="C691" s="19" t="str">
        <f t="shared" si="117"/>
        <v>82016</v>
      </c>
      <c r="D691" s="20" t="str">
        <f t="shared" si="113"/>
        <v>6H2</v>
      </c>
      <c r="E691" s="4">
        <v>42551</v>
      </c>
      <c r="F691">
        <v>5.2249999999999996</v>
      </c>
      <c r="G691" s="6">
        <v>49.68</v>
      </c>
      <c r="H691" s="7">
        <f t="shared" si="114"/>
        <v>0.10517310789049919</v>
      </c>
      <c r="I691" s="75">
        <f t="shared" si="115"/>
        <v>0.12500254428970817</v>
      </c>
      <c r="J691" s="75">
        <f t="shared" si="116"/>
        <v>0.12690414694026622</v>
      </c>
    </row>
    <row r="692" spans="1:10" x14ac:dyDescent="0.35">
      <c r="A692" s="19" t="str">
        <f t="shared" si="111"/>
        <v>262016</v>
      </c>
      <c r="B692" s="19" t="str">
        <f t="shared" si="112"/>
        <v>62016</v>
      </c>
      <c r="C692" s="19" t="str">
        <f t="shared" si="117"/>
        <v>82016</v>
      </c>
      <c r="D692" s="20" t="str">
        <f t="shared" si="113"/>
        <v>6H2</v>
      </c>
      <c r="E692" s="4">
        <v>42550</v>
      </c>
      <c r="F692">
        <v>5.25</v>
      </c>
      <c r="G692" s="6">
        <v>50.61</v>
      </c>
      <c r="H692" s="7">
        <f t="shared" si="114"/>
        <v>0.1037344398340249</v>
      </c>
      <c r="I692" s="75">
        <f t="shared" si="115"/>
        <v>0.12500254428970817</v>
      </c>
      <c r="J692" s="75">
        <f t="shared" si="116"/>
        <v>0.12690414694026622</v>
      </c>
    </row>
    <row r="693" spans="1:10" x14ac:dyDescent="0.35">
      <c r="A693" s="19" t="str">
        <f t="shared" si="111"/>
        <v>262016</v>
      </c>
      <c r="B693" s="19" t="str">
        <f t="shared" si="112"/>
        <v>62016</v>
      </c>
      <c r="C693" s="19" t="str">
        <f t="shared" si="117"/>
        <v>82016</v>
      </c>
      <c r="D693" s="20" t="str">
        <f t="shared" si="113"/>
        <v>6H2</v>
      </c>
      <c r="E693" s="4">
        <v>42549</v>
      </c>
      <c r="F693">
        <v>5.25</v>
      </c>
      <c r="G693" s="6">
        <v>48.58</v>
      </c>
      <c r="H693" s="7">
        <f t="shared" si="114"/>
        <v>0.10806916426512969</v>
      </c>
      <c r="I693" s="75">
        <f t="shared" si="115"/>
        <v>0.12500254428970817</v>
      </c>
      <c r="J693" s="75">
        <f t="shared" si="116"/>
        <v>0.12690414694026622</v>
      </c>
    </row>
    <row r="694" spans="1:10" x14ac:dyDescent="0.35">
      <c r="A694" s="19" t="str">
        <f t="shared" si="111"/>
        <v>262016</v>
      </c>
      <c r="B694" s="19" t="str">
        <f t="shared" si="112"/>
        <v>62016</v>
      </c>
      <c r="C694" s="19" t="str">
        <f t="shared" si="117"/>
        <v>82016</v>
      </c>
      <c r="D694" s="20" t="str">
        <f t="shared" si="113"/>
        <v>6H2</v>
      </c>
      <c r="E694" s="4">
        <v>42548</v>
      </c>
      <c r="F694">
        <v>5.25</v>
      </c>
      <c r="G694" s="6">
        <v>47.16</v>
      </c>
      <c r="H694" s="7">
        <f t="shared" si="114"/>
        <v>0.111323155216285</v>
      </c>
      <c r="I694" s="75">
        <f t="shared" si="115"/>
        <v>0.12500254428970817</v>
      </c>
      <c r="J694" s="75">
        <f t="shared" si="116"/>
        <v>0.12690414694026622</v>
      </c>
    </row>
    <row r="695" spans="1:10" x14ac:dyDescent="0.35">
      <c r="A695" s="19" t="str">
        <f t="shared" si="111"/>
        <v>252016</v>
      </c>
      <c r="B695" s="19" t="str">
        <f t="shared" si="112"/>
        <v>62016</v>
      </c>
      <c r="C695" s="19" t="str">
        <f t="shared" si="117"/>
        <v>82016</v>
      </c>
      <c r="D695" s="20" t="str">
        <f t="shared" si="113"/>
        <v>6H2</v>
      </c>
      <c r="E695" s="4">
        <v>42545</v>
      </c>
      <c r="F695">
        <v>5.35</v>
      </c>
      <c r="G695" s="6">
        <v>48.41</v>
      </c>
      <c r="H695" s="7">
        <f t="shared" si="114"/>
        <v>0.11051435653790539</v>
      </c>
      <c r="I695" s="75">
        <f t="shared" si="115"/>
        <v>0.12500254428970817</v>
      </c>
      <c r="J695" s="75">
        <f t="shared" si="116"/>
        <v>0.12690414694026622</v>
      </c>
    </row>
    <row r="696" spans="1:10" x14ac:dyDescent="0.35">
      <c r="A696" s="19" t="str">
        <f t="shared" si="111"/>
        <v>252016</v>
      </c>
      <c r="B696" s="19" t="str">
        <f t="shared" si="112"/>
        <v>62016</v>
      </c>
      <c r="C696" s="19" t="str">
        <f t="shared" si="117"/>
        <v>82016</v>
      </c>
      <c r="D696" s="20" t="str">
        <f t="shared" si="113"/>
        <v>6H2</v>
      </c>
      <c r="E696" s="4">
        <v>42544</v>
      </c>
      <c r="F696">
        <v>5.35</v>
      </c>
      <c r="G696" s="6">
        <v>50.91</v>
      </c>
      <c r="H696" s="7">
        <f t="shared" si="114"/>
        <v>0.10508740915340797</v>
      </c>
      <c r="I696" s="75">
        <f t="shared" si="115"/>
        <v>0.12500254428970817</v>
      </c>
      <c r="J696" s="75">
        <f t="shared" si="116"/>
        <v>0.12690414694026622</v>
      </c>
    </row>
    <row r="697" spans="1:10" x14ac:dyDescent="0.35">
      <c r="A697" s="19" t="str">
        <f t="shared" si="111"/>
        <v>252016</v>
      </c>
      <c r="B697" s="19" t="str">
        <f t="shared" si="112"/>
        <v>62016</v>
      </c>
      <c r="C697" s="19" t="str">
        <f t="shared" si="117"/>
        <v>82016</v>
      </c>
      <c r="D697" s="20" t="str">
        <f t="shared" si="113"/>
        <v>6H2</v>
      </c>
      <c r="E697" s="4">
        <v>42543</v>
      </c>
      <c r="F697">
        <v>5.3</v>
      </c>
      <c r="G697" s="6">
        <v>49.88</v>
      </c>
      <c r="H697" s="7">
        <f t="shared" si="114"/>
        <v>0.10625501202886928</v>
      </c>
      <c r="I697" s="75">
        <f t="shared" si="115"/>
        <v>0.12500254428970817</v>
      </c>
      <c r="J697" s="75">
        <f t="shared" si="116"/>
        <v>0.12690414694026622</v>
      </c>
    </row>
    <row r="698" spans="1:10" x14ac:dyDescent="0.35">
      <c r="A698" s="19" t="str">
        <f t="shared" si="111"/>
        <v>252016</v>
      </c>
      <c r="B698" s="19" t="str">
        <f t="shared" si="112"/>
        <v>62016</v>
      </c>
      <c r="C698" s="19" t="str">
        <f t="shared" si="117"/>
        <v>82016</v>
      </c>
      <c r="D698" s="20" t="str">
        <f t="shared" si="113"/>
        <v>6H2</v>
      </c>
      <c r="E698" s="4">
        <v>42542</v>
      </c>
      <c r="F698">
        <v>5.3</v>
      </c>
      <c r="G698" s="6">
        <v>50.62</v>
      </c>
      <c r="H698" s="7">
        <f t="shared" si="114"/>
        <v>0.10470169893322798</v>
      </c>
      <c r="I698" s="75">
        <f t="shared" si="115"/>
        <v>0.12500254428970817</v>
      </c>
      <c r="J698" s="75">
        <f t="shared" si="116"/>
        <v>0.12690414694026622</v>
      </c>
    </row>
    <row r="699" spans="1:10" x14ac:dyDescent="0.35">
      <c r="A699" s="19" t="str">
        <f t="shared" si="111"/>
        <v>252016</v>
      </c>
      <c r="B699" s="19" t="str">
        <f t="shared" si="112"/>
        <v>62016</v>
      </c>
      <c r="C699" s="19" t="str">
        <f t="shared" si="117"/>
        <v>82016</v>
      </c>
      <c r="D699" s="20" t="str">
        <f t="shared" si="113"/>
        <v>6H2</v>
      </c>
      <c r="E699" s="4">
        <v>42541</v>
      </c>
      <c r="F699">
        <v>5.0999999999999996</v>
      </c>
      <c r="G699" s="6">
        <v>50.65</v>
      </c>
      <c r="H699" s="7">
        <f t="shared" si="114"/>
        <v>0.10069101678183613</v>
      </c>
      <c r="I699" s="75">
        <f t="shared" si="115"/>
        <v>0.12500254428970817</v>
      </c>
      <c r="J699" s="75">
        <f t="shared" si="116"/>
        <v>0.12690414694026622</v>
      </c>
    </row>
    <row r="700" spans="1:10" x14ac:dyDescent="0.35">
      <c r="A700" s="19" t="str">
        <f t="shared" si="111"/>
        <v>242016</v>
      </c>
      <c r="B700" s="19" t="str">
        <f t="shared" si="112"/>
        <v>62016</v>
      </c>
      <c r="C700" s="19" t="str">
        <f t="shared" si="117"/>
        <v>82016</v>
      </c>
      <c r="D700" s="20" t="str">
        <f t="shared" si="113"/>
        <v>6H2</v>
      </c>
      <c r="E700" s="4">
        <v>42538</v>
      </c>
      <c r="F700">
        <v>5.05</v>
      </c>
      <c r="G700" s="6">
        <v>49.17</v>
      </c>
      <c r="H700" s="7">
        <f t="shared" si="114"/>
        <v>0.10270490136261948</v>
      </c>
      <c r="I700" s="75">
        <f t="shared" si="115"/>
        <v>0.12500254428970817</v>
      </c>
      <c r="J700" s="75">
        <f t="shared" si="116"/>
        <v>0.12690414694026622</v>
      </c>
    </row>
    <row r="701" spans="1:10" x14ac:dyDescent="0.35">
      <c r="A701" s="19" t="str">
        <f t="shared" si="111"/>
        <v>242016</v>
      </c>
      <c r="B701" s="19" t="str">
        <f t="shared" si="112"/>
        <v>62016</v>
      </c>
      <c r="C701" s="19" t="str">
        <f t="shared" si="117"/>
        <v>82016</v>
      </c>
      <c r="D701" s="20" t="str">
        <f t="shared" si="113"/>
        <v>6H2</v>
      </c>
      <c r="E701" s="4">
        <v>42537</v>
      </c>
      <c r="F701">
        <v>5.05</v>
      </c>
      <c r="G701" s="6">
        <v>47.19</v>
      </c>
      <c r="H701" s="7">
        <f t="shared" si="114"/>
        <v>0.10701419792328884</v>
      </c>
      <c r="I701" s="75">
        <f t="shared" si="115"/>
        <v>0.12500254428970817</v>
      </c>
      <c r="J701" s="75">
        <f t="shared" si="116"/>
        <v>0.12690414694026622</v>
      </c>
    </row>
    <row r="702" spans="1:10" x14ac:dyDescent="0.35">
      <c r="A702" s="19" t="str">
        <f t="shared" si="111"/>
        <v>242016</v>
      </c>
      <c r="B702" s="19" t="str">
        <f t="shared" si="112"/>
        <v>62016</v>
      </c>
      <c r="C702" s="19" t="str">
        <f t="shared" si="117"/>
        <v>72016</v>
      </c>
      <c r="D702" s="20" t="str">
        <f t="shared" si="113"/>
        <v>6H1</v>
      </c>
      <c r="E702" s="4">
        <v>42536</v>
      </c>
      <c r="F702">
        <v>5.25</v>
      </c>
      <c r="G702" s="6">
        <v>48.97</v>
      </c>
      <c r="H702" s="7">
        <f t="shared" si="114"/>
        <v>0.10720849499693691</v>
      </c>
      <c r="I702" s="75">
        <f t="shared" si="115"/>
        <v>0.12500254428970817</v>
      </c>
      <c r="J702" s="75">
        <f t="shared" si="116"/>
        <v>0.12690414694026622</v>
      </c>
    </row>
    <row r="703" spans="1:10" x14ac:dyDescent="0.35">
      <c r="A703" s="19" t="str">
        <f t="shared" si="111"/>
        <v>242016</v>
      </c>
      <c r="B703" s="19" t="str">
        <f t="shared" si="112"/>
        <v>62016</v>
      </c>
      <c r="C703" s="19" t="str">
        <f t="shared" si="117"/>
        <v>72016</v>
      </c>
      <c r="D703" s="20" t="str">
        <f t="shared" si="113"/>
        <v>6H1</v>
      </c>
      <c r="E703" s="4">
        <v>42535</v>
      </c>
      <c r="F703">
        <v>5.25</v>
      </c>
      <c r="G703" s="6">
        <v>49.83</v>
      </c>
      <c r="H703" s="7">
        <f t="shared" si="114"/>
        <v>0.10535821794099941</v>
      </c>
      <c r="I703" s="75">
        <f t="shared" si="115"/>
        <v>0.12500254428970817</v>
      </c>
      <c r="J703" s="75">
        <f t="shared" si="116"/>
        <v>0.12690414694026622</v>
      </c>
    </row>
    <row r="704" spans="1:10" x14ac:dyDescent="0.35">
      <c r="A704" s="19" t="str">
        <f t="shared" si="111"/>
        <v>242016</v>
      </c>
      <c r="B704" s="19" t="str">
        <f t="shared" si="112"/>
        <v>62016</v>
      </c>
      <c r="C704" s="19" t="str">
        <f t="shared" si="117"/>
        <v>72016</v>
      </c>
      <c r="D704" s="20" t="str">
        <f t="shared" si="113"/>
        <v>6H1</v>
      </c>
      <c r="E704" s="4">
        <v>42534</v>
      </c>
      <c r="F704">
        <v>5.25</v>
      </c>
      <c r="G704" s="6">
        <v>50.35</v>
      </c>
      <c r="H704" s="7">
        <f t="shared" si="114"/>
        <v>0.10427010923535253</v>
      </c>
      <c r="I704" s="75">
        <f t="shared" si="115"/>
        <v>0.12500254428970817</v>
      </c>
      <c r="J704" s="75">
        <f t="shared" si="116"/>
        <v>0.12690414694026622</v>
      </c>
    </row>
    <row r="705" spans="1:10" x14ac:dyDescent="0.35">
      <c r="A705" s="19" t="str">
        <f t="shared" si="111"/>
        <v>232016</v>
      </c>
      <c r="B705" s="19" t="str">
        <f t="shared" si="112"/>
        <v>62016</v>
      </c>
      <c r="C705" s="19" t="str">
        <f t="shared" si="117"/>
        <v>72016</v>
      </c>
      <c r="D705" s="20" t="str">
        <f t="shared" si="113"/>
        <v>6H1</v>
      </c>
      <c r="E705" s="4">
        <v>42531</v>
      </c>
      <c r="F705">
        <v>5.15</v>
      </c>
      <c r="G705" s="6">
        <v>50.54</v>
      </c>
      <c r="H705" s="7">
        <f t="shared" si="114"/>
        <v>0.10189948555599526</v>
      </c>
      <c r="I705" s="75">
        <f t="shared" si="115"/>
        <v>0.12500254428970817</v>
      </c>
      <c r="J705" s="75">
        <f t="shared" si="116"/>
        <v>0.12690414694026622</v>
      </c>
    </row>
    <row r="706" spans="1:10" x14ac:dyDescent="0.35">
      <c r="A706" s="19" t="str">
        <f t="shared" si="111"/>
        <v>232016</v>
      </c>
      <c r="B706" s="19" t="str">
        <f t="shared" si="112"/>
        <v>62016</v>
      </c>
      <c r="C706" s="19" t="str">
        <f t="shared" si="117"/>
        <v>72016</v>
      </c>
      <c r="D706" s="20" t="str">
        <f t="shared" si="113"/>
        <v>6H1</v>
      </c>
      <c r="E706" s="4">
        <v>42530</v>
      </c>
      <c r="F706">
        <v>5.05</v>
      </c>
      <c r="G706" s="6">
        <v>51.95</v>
      </c>
      <c r="H706" s="7">
        <f t="shared" si="114"/>
        <v>9.7208854667949943E-2</v>
      </c>
      <c r="I706" s="75">
        <f t="shared" si="115"/>
        <v>0.12500254428970817</v>
      </c>
      <c r="J706" s="75">
        <f t="shared" si="116"/>
        <v>0.12690414694026622</v>
      </c>
    </row>
    <row r="707" spans="1:10" x14ac:dyDescent="0.35">
      <c r="A707" s="19" t="str">
        <f t="shared" si="111"/>
        <v>232016</v>
      </c>
      <c r="B707" s="19" t="str">
        <f t="shared" si="112"/>
        <v>62016</v>
      </c>
      <c r="C707" s="19" t="str">
        <f t="shared" si="117"/>
        <v>72016</v>
      </c>
      <c r="D707" s="20" t="str">
        <f t="shared" si="113"/>
        <v>6H1</v>
      </c>
      <c r="E707" s="4">
        <v>42529</v>
      </c>
      <c r="F707">
        <v>5.05</v>
      </c>
      <c r="G707" s="6">
        <v>52.51</v>
      </c>
      <c r="H707" s="7">
        <f t="shared" si="114"/>
        <v>9.6172157684250623E-2</v>
      </c>
      <c r="I707" s="75">
        <f t="shared" si="115"/>
        <v>0.12500254428970817</v>
      </c>
      <c r="J707" s="75">
        <f t="shared" si="116"/>
        <v>0.12690414694026622</v>
      </c>
    </row>
    <row r="708" spans="1:10" x14ac:dyDescent="0.35">
      <c r="A708" s="19" t="str">
        <f t="shared" si="111"/>
        <v>232016</v>
      </c>
      <c r="B708" s="19" t="str">
        <f t="shared" si="112"/>
        <v>62016</v>
      </c>
      <c r="C708" s="19" t="str">
        <f t="shared" si="117"/>
        <v>72016</v>
      </c>
      <c r="D708" s="20" t="str">
        <f t="shared" si="113"/>
        <v>6H1</v>
      </c>
      <c r="E708" s="4">
        <v>42528</v>
      </c>
      <c r="F708">
        <v>5.05</v>
      </c>
      <c r="G708" s="6">
        <v>51.44</v>
      </c>
      <c r="H708" s="7">
        <f t="shared" si="114"/>
        <v>9.8172628304821152E-2</v>
      </c>
      <c r="I708" s="75">
        <f t="shared" si="115"/>
        <v>0.12500254428970817</v>
      </c>
      <c r="J708" s="75">
        <f t="shared" si="116"/>
        <v>0.12690414694026622</v>
      </c>
    </row>
    <row r="709" spans="1:10" x14ac:dyDescent="0.35">
      <c r="A709" s="19" t="str">
        <f t="shared" si="111"/>
        <v>232016</v>
      </c>
      <c r="B709" s="19" t="str">
        <f t="shared" si="112"/>
        <v>62016</v>
      </c>
      <c r="C709" s="19" t="str">
        <f t="shared" si="117"/>
        <v>72016</v>
      </c>
      <c r="D709" s="20" t="str">
        <f t="shared" si="113"/>
        <v>6H1</v>
      </c>
      <c r="E709" s="4">
        <v>42527</v>
      </c>
      <c r="F709">
        <v>4.95</v>
      </c>
      <c r="G709" s="6">
        <v>50.55</v>
      </c>
      <c r="H709" s="7">
        <f t="shared" si="114"/>
        <v>9.7922848664688436E-2</v>
      </c>
      <c r="I709" s="75">
        <f t="shared" si="115"/>
        <v>0.12500254428970817</v>
      </c>
      <c r="J709" s="75">
        <f t="shared" si="116"/>
        <v>0.12690414694026622</v>
      </c>
    </row>
    <row r="710" spans="1:10" x14ac:dyDescent="0.35">
      <c r="A710" s="19" t="str">
        <f t="shared" si="111"/>
        <v>222016</v>
      </c>
      <c r="B710" s="19" t="str">
        <f t="shared" si="112"/>
        <v>62016</v>
      </c>
      <c r="C710" s="19" t="str">
        <f t="shared" si="117"/>
        <v>72016</v>
      </c>
      <c r="D710" s="20" t="str">
        <f t="shared" si="113"/>
        <v>6H1</v>
      </c>
      <c r="E710" s="4">
        <v>42524</v>
      </c>
      <c r="F710">
        <v>4.9000000000000004</v>
      </c>
      <c r="G710" s="6">
        <v>49.64</v>
      </c>
      <c r="H710" s="7">
        <f t="shared" si="114"/>
        <v>9.8710717163577766E-2</v>
      </c>
      <c r="I710" s="75">
        <f t="shared" si="115"/>
        <v>0.12500254428970817</v>
      </c>
      <c r="J710" s="75">
        <f t="shared" si="116"/>
        <v>0.12690414694026622</v>
      </c>
    </row>
    <row r="711" spans="1:10" x14ac:dyDescent="0.35">
      <c r="A711" s="19" t="str">
        <f t="shared" si="111"/>
        <v>222016</v>
      </c>
      <c r="B711" s="19" t="str">
        <f t="shared" si="112"/>
        <v>62016</v>
      </c>
      <c r="C711" s="19" t="str">
        <f t="shared" si="117"/>
        <v>72016</v>
      </c>
      <c r="D711" s="20" t="str">
        <f t="shared" si="113"/>
        <v>6H1</v>
      </c>
      <c r="E711" s="4">
        <v>42523</v>
      </c>
      <c r="F711">
        <v>4.9000000000000004</v>
      </c>
      <c r="G711" s="6">
        <v>50.04</v>
      </c>
      <c r="H711" s="7">
        <f t="shared" si="114"/>
        <v>9.7921662669864115E-2</v>
      </c>
      <c r="I711" s="75">
        <f t="shared" si="115"/>
        <v>0.12500254428970817</v>
      </c>
      <c r="J711" s="75">
        <f t="shared" si="116"/>
        <v>0.12690414694026622</v>
      </c>
    </row>
    <row r="712" spans="1:10" x14ac:dyDescent="0.35">
      <c r="A712" s="19" t="str">
        <f t="shared" si="111"/>
        <v>222016</v>
      </c>
      <c r="B712" s="19" t="str">
        <f t="shared" si="112"/>
        <v>62016</v>
      </c>
      <c r="C712" s="19" t="str">
        <f t="shared" si="117"/>
        <v>72016</v>
      </c>
      <c r="D712" s="20" t="str">
        <f t="shared" si="113"/>
        <v>6H1</v>
      </c>
      <c r="E712" s="4">
        <v>42522</v>
      </c>
      <c r="F712">
        <v>4.75</v>
      </c>
      <c r="G712" s="6">
        <v>49.72</v>
      </c>
      <c r="H712" s="7">
        <f t="shared" si="114"/>
        <v>9.5534995977473849E-2</v>
      </c>
      <c r="I712" s="75">
        <f t="shared" si="115"/>
        <v>0.12500254428970817</v>
      </c>
      <c r="J712" s="75">
        <f t="shared" si="116"/>
        <v>0.12690414694026622</v>
      </c>
    </row>
    <row r="713" spans="1:10" x14ac:dyDescent="0.35">
      <c r="A713" s="19" t="str">
        <f t="shared" si="111"/>
        <v>222016</v>
      </c>
      <c r="B713" s="19" t="str">
        <f t="shared" si="112"/>
        <v>52016</v>
      </c>
      <c r="C713" s="19" t="str">
        <f t="shared" si="117"/>
        <v>72016</v>
      </c>
      <c r="D713" s="20" t="str">
        <f t="shared" si="113"/>
        <v>5H2</v>
      </c>
      <c r="E713" s="4">
        <v>42521</v>
      </c>
      <c r="F713">
        <v>4.75</v>
      </c>
      <c r="G713" s="6">
        <v>49.69</v>
      </c>
      <c r="H713" s="7">
        <f t="shared" si="114"/>
        <v>9.5592674582410955E-2</v>
      </c>
      <c r="I713" s="75">
        <f t="shared" si="115"/>
        <v>0.12500254428970817</v>
      </c>
      <c r="J713" s="75">
        <f t="shared" si="116"/>
        <v>0.12690414694026622</v>
      </c>
    </row>
    <row r="714" spans="1:10" x14ac:dyDescent="0.35">
      <c r="A714" s="19" t="str">
        <f t="shared" ref="A714:A777" si="118">_xlfn.ISOWEEKNUM(E714)&amp;YEAR(E714)</f>
        <v>222016</v>
      </c>
      <c r="B714" s="19" t="str">
        <f t="shared" ref="B714:B777" si="119">MONTH(E714)&amp;YEAR(E714)</f>
        <v>52016</v>
      </c>
      <c r="C714" s="19" t="str">
        <f t="shared" si="117"/>
        <v>72016</v>
      </c>
      <c r="D714" s="20" t="str">
        <f t="shared" ref="D714:D777" si="120">IF(DAY(E714)&gt;15,(MONTH(E714))&amp;"H2",(MONTH(E714))&amp;"H1")</f>
        <v>5H2</v>
      </c>
      <c r="E714" s="4">
        <v>42520</v>
      </c>
      <c r="F714">
        <v>4.75</v>
      </c>
      <c r="G714" s="6">
        <v>49.76</v>
      </c>
      <c r="H714" s="7">
        <f t="shared" ref="H714:H777" si="121">+F714/G714</f>
        <v>9.5458199356913187E-2</v>
      </c>
      <c r="I714" s="75">
        <f t="shared" ref="I714:I777" si="122">_xlfn.IFS(AND(E714&lt;=$Q$122,E714&gt;=$P$122),$S$122,AND(E714&lt;=$Q$121,E714&gt;=$P$121),$S$121,AND(E714&lt;=$Q$120,E714&gt;=$P$120),$S$120,AND(E714&lt;=$Q$119,E714&gt;=$P$119),$S$119,AND(E714&lt;=$Q$118,E714&gt;=$P$118),$S$118,AND(E714&lt;=$Q$117,E714&gt;=$P$117),$S$117,AND(E714&lt;=$Q$116,E714&gt;=$P$116),$S$116,AND(E714&lt;=$Q$115,E714&gt;=$P$115),$S$115,AND(E714&lt;=$Q$114,E714&gt;=$P$114),$S$114,AND(E714&lt;=$Q$113,E714&gt;=$P$113),$S$113,AND(E714&lt;=$Q$112,E714&gt;=$P$112),$S$112)</f>
        <v>0.12500254428970817</v>
      </c>
      <c r="J714" s="75">
        <f t="shared" ref="J714:J777" si="123">+$AN$69</f>
        <v>0.12690414694026622</v>
      </c>
    </row>
    <row r="715" spans="1:10" x14ac:dyDescent="0.35">
      <c r="A715" s="19" t="str">
        <f t="shared" si="118"/>
        <v>212016</v>
      </c>
      <c r="B715" s="19" t="str">
        <f t="shared" si="119"/>
        <v>52016</v>
      </c>
      <c r="C715" s="19" t="str">
        <f t="shared" ref="C715:C778" si="124">(VLOOKUP(D715,$M$2:$N$25,2,0)&amp;(YEAR(E715+46)))</f>
        <v>72016</v>
      </c>
      <c r="D715" s="20" t="str">
        <f t="shared" si="120"/>
        <v>5H2</v>
      </c>
      <c r="E715" s="4">
        <v>42517</v>
      </c>
      <c r="F715">
        <v>4.7</v>
      </c>
      <c r="G715" s="6">
        <v>49.32</v>
      </c>
      <c r="H715" s="7">
        <f t="shared" si="121"/>
        <v>9.5296025952960259E-2</v>
      </c>
      <c r="I715" s="75">
        <f t="shared" si="122"/>
        <v>0.12500254428970817</v>
      </c>
      <c r="J715" s="75">
        <f t="shared" si="123"/>
        <v>0.12690414694026622</v>
      </c>
    </row>
    <row r="716" spans="1:10" x14ac:dyDescent="0.35">
      <c r="A716" s="19" t="str">
        <f t="shared" si="118"/>
        <v>212016</v>
      </c>
      <c r="B716" s="19" t="str">
        <f t="shared" si="119"/>
        <v>52016</v>
      </c>
      <c r="C716" s="19" t="str">
        <f t="shared" si="124"/>
        <v>72016</v>
      </c>
      <c r="D716" s="20" t="str">
        <f t="shared" si="120"/>
        <v>5H2</v>
      </c>
      <c r="E716" s="4">
        <v>42516</v>
      </c>
      <c r="F716">
        <v>4.7</v>
      </c>
      <c r="G716" s="6">
        <v>49.59</v>
      </c>
      <c r="H716" s="7">
        <f t="shared" si="121"/>
        <v>9.4777172817100214E-2</v>
      </c>
      <c r="I716" s="75">
        <f t="shared" si="122"/>
        <v>0.12500254428970817</v>
      </c>
      <c r="J716" s="75">
        <f t="shared" si="123"/>
        <v>0.12690414694026622</v>
      </c>
    </row>
    <row r="717" spans="1:10" x14ac:dyDescent="0.35">
      <c r="A717" s="19" t="str">
        <f t="shared" si="118"/>
        <v>212016</v>
      </c>
      <c r="B717" s="19" t="str">
        <f t="shared" si="119"/>
        <v>52016</v>
      </c>
      <c r="C717" s="19" t="str">
        <f t="shared" si="124"/>
        <v>72016</v>
      </c>
      <c r="D717" s="20" t="str">
        <f t="shared" si="120"/>
        <v>5H2</v>
      </c>
      <c r="E717" s="4">
        <v>42515</v>
      </c>
      <c r="F717">
        <v>4.625</v>
      </c>
      <c r="G717" s="6">
        <v>49.74</v>
      </c>
      <c r="H717" s="7">
        <f t="shared" si="121"/>
        <v>9.2983514274225965E-2</v>
      </c>
      <c r="I717" s="75">
        <f t="shared" si="122"/>
        <v>0.12500254428970817</v>
      </c>
      <c r="J717" s="75">
        <f t="shared" si="123"/>
        <v>0.12690414694026622</v>
      </c>
    </row>
    <row r="718" spans="1:10" x14ac:dyDescent="0.35">
      <c r="A718" s="19" t="str">
        <f t="shared" si="118"/>
        <v>212016</v>
      </c>
      <c r="B718" s="19" t="str">
        <f t="shared" si="119"/>
        <v>52016</v>
      </c>
      <c r="C718" s="19" t="str">
        <f t="shared" si="124"/>
        <v>72016</v>
      </c>
      <c r="D718" s="20" t="str">
        <f t="shared" si="120"/>
        <v>5H2</v>
      </c>
      <c r="E718" s="4">
        <v>42514</v>
      </c>
      <c r="F718">
        <v>4.625</v>
      </c>
      <c r="G718" s="6">
        <v>48.61</v>
      </c>
      <c r="H718" s="7">
        <f t="shared" si="121"/>
        <v>9.5145031886443118E-2</v>
      </c>
      <c r="I718" s="75">
        <f t="shared" si="122"/>
        <v>0.12500254428970817</v>
      </c>
      <c r="J718" s="75">
        <f t="shared" si="123"/>
        <v>0.12690414694026622</v>
      </c>
    </row>
    <row r="719" spans="1:10" x14ac:dyDescent="0.35">
      <c r="A719" s="19" t="str">
        <f t="shared" si="118"/>
        <v>212016</v>
      </c>
      <c r="B719" s="19" t="str">
        <f t="shared" si="119"/>
        <v>52016</v>
      </c>
      <c r="C719" s="19" t="str">
        <f t="shared" si="124"/>
        <v>72016</v>
      </c>
      <c r="D719" s="20" t="str">
        <f t="shared" si="120"/>
        <v>5H2</v>
      </c>
      <c r="E719" s="4">
        <v>42513</v>
      </c>
      <c r="F719">
        <v>4.625</v>
      </c>
      <c r="G719" s="6">
        <v>48.35</v>
      </c>
      <c r="H719" s="7">
        <f t="shared" si="121"/>
        <v>9.5656670113753881E-2</v>
      </c>
      <c r="I719" s="75">
        <f t="shared" si="122"/>
        <v>0.12500254428970817</v>
      </c>
      <c r="J719" s="75">
        <f t="shared" si="123"/>
        <v>0.12690414694026622</v>
      </c>
    </row>
    <row r="720" spans="1:10" x14ac:dyDescent="0.35">
      <c r="A720" s="19" t="str">
        <f t="shared" si="118"/>
        <v>202016</v>
      </c>
      <c r="B720" s="19" t="str">
        <f t="shared" si="119"/>
        <v>52016</v>
      </c>
      <c r="C720" s="19" t="str">
        <f t="shared" si="124"/>
        <v>72016</v>
      </c>
      <c r="D720" s="20" t="str">
        <f t="shared" si="120"/>
        <v>5H2</v>
      </c>
      <c r="E720" s="4">
        <v>42510</v>
      </c>
      <c r="F720">
        <v>4.625</v>
      </c>
      <c r="G720" s="6">
        <v>48.72</v>
      </c>
      <c r="H720" s="7">
        <f t="shared" si="121"/>
        <v>9.4930213464696225E-2</v>
      </c>
      <c r="I720" s="75">
        <f t="shared" si="122"/>
        <v>0.12500254428970817</v>
      </c>
      <c r="J720" s="75">
        <f t="shared" si="123"/>
        <v>0.12690414694026622</v>
      </c>
    </row>
    <row r="721" spans="1:10" x14ac:dyDescent="0.35">
      <c r="A721" s="19" t="str">
        <f t="shared" si="118"/>
        <v>202016</v>
      </c>
      <c r="B721" s="19" t="str">
        <f t="shared" si="119"/>
        <v>52016</v>
      </c>
      <c r="C721" s="19" t="str">
        <f t="shared" si="124"/>
        <v>72016</v>
      </c>
      <c r="D721" s="20" t="str">
        <f t="shared" si="120"/>
        <v>5H2</v>
      </c>
      <c r="E721" s="4">
        <v>42509</v>
      </c>
      <c r="F721">
        <v>4.625</v>
      </c>
      <c r="G721" s="6">
        <v>48.81</v>
      </c>
      <c r="H721" s="7">
        <f t="shared" si="121"/>
        <v>9.4755173120262243E-2</v>
      </c>
      <c r="I721" s="75">
        <f t="shared" si="122"/>
        <v>0.12500254428970817</v>
      </c>
      <c r="J721" s="75">
        <f t="shared" si="123"/>
        <v>0.12690414694026622</v>
      </c>
    </row>
    <row r="722" spans="1:10" x14ac:dyDescent="0.35">
      <c r="A722" s="19" t="str">
        <f t="shared" si="118"/>
        <v>202016</v>
      </c>
      <c r="B722" s="19" t="str">
        <f t="shared" si="119"/>
        <v>52016</v>
      </c>
      <c r="C722" s="19" t="str">
        <f t="shared" si="124"/>
        <v>72016</v>
      </c>
      <c r="D722" s="20" t="str">
        <f t="shared" si="120"/>
        <v>5H2</v>
      </c>
      <c r="E722" s="4">
        <v>42508</v>
      </c>
      <c r="F722">
        <v>4.625</v>
      </c>
      <c r="G722" s="6">
        <v>48.93</v>
      </c>
      <c r="H722" s="7">
        <f t="shared" si="121"/>
        <v>9.452278765583487E-2</v>
      </c>
      <c r="I722" s="75">
        <f t="shared" si="122"/>
        <v>0.12500254428970817</v>
      </c>
      <c r="J722" s="75">
        <f t="shared" si="123"/>
        <v>0.12690414694026622</v>
      </c>
    </row>
    <row r="723" spans="1:10" x14ac:dyDescent="0.35">
      <c r="A723" s="19" t="str">
        <f t="shared" si="118"/>
        <v>202016</v>
      </c>
      <c r="B723" s="19" t="str">
        <f t="shared" si="119"/>
        <v>52016</v>
      </c>
      <c r="C723" s="19" t="str">
        <f t="shared" si="124"/>
        <v>72016</v>
      </c>
      <c r="D723" s="20" t="str">
        <f t="shared" si="120"/>
        <v>5H2</v>
      </c>
      <c r="E723" s="4">
        <v>42507</v>
      </c>
      <c r="F723">
        <v>4.4749999999999996</v>
      </c>
      <c r="G723" s="6">
        <v>49.28</v>
      </c>
      <c r="H723" s="7">
        <f t="shared" si="121"/>
        <v>9.0807629870129858E-2</v>
      </c>
      <c r="I723" s="75">
        <f t="shared" si="122"/>
        <v>0.12500254428970817</v>
      </c>
      <c r="J723" s="75">
        <f t="shared" si="123"/>
        <v>0.12690414694026622</v>
      </c>
    </row>
    <row r="724" spans="1:10" x14ac:dyDescent="0.35">
      <c r="A724" s="19" t="str">
        <f t="shared" si="118"/>
        <v>202016</v>
      </c>
      <c r="B724" s="19" t="str">
        <f t="shared" si="119"/>
        <v>52016</v>
      </c>
      <c r="C724" s="19" t="str">
        <f t="shared" si="124"/>
        <v>72016</v>
      </c>
      <c r="D724" s="20" t="str">
        <f t="shared" si="120"/>
        <v>5H2</v>
      </c>
      <c r="E724" s="4">
        <v>42506</v>
      </c>
      <c r="F724">
        <v>4.4749999999999996</v>
      </c>
      <c r="G724" s="6">
        <v>48.97</v>
      </c>
      <c r="H724" s="7">
        <f t="shared" si="121"/>
        <v>9.1382479068817635E-2</v>
      </c>
      <c r="I724" s="75">
        <f t="shared" si="122"/>
        <v>0.12500254428970817</v>
      </c>
      <c r="J724" s="75">
        <f t="shared" si="123"/>
        <v>0.12690414694026622</v>
      </c>
    </row>
    <row r="725" spans="1:10" x14ac:dyDescent="0.35">
      <c r="A725" s="19" t="str">
        <f t="shared" si="118"/>
        <v>192016</v>
      </c>
      <c r="B725" s="19" t="str">
        <f t="shared" si="119"/>
        <v>52016</v>
      </c>
      <c r="C725" s="19" t="str">
        <f t="shared" si="124"/>
        <v>62016</v>
      </c>
      <c r="D725" s="20" t="str">
        <f t="shared" si="120"/>
        <v>5H1</v>
      </c>
      <c r="E725" s="4">
        <v>42503</v>
      </c>
      <c r="F725">
        <v>4.5</v>
      </c>
      <c r="G725" s="6">
        <v>47.83</v>
      </c>
      <c r="H725" s="7">
        <f t="shared" si="121"/>
        <v>9.4083211373614889E-2</v>
      </c>
      <c r="I725" s="75">
        <f t="shared" si="122"/>
        <v>0.12500254428970817</v>
      </c>
      <c r="J725" s="75">
        <f t="shared" si="123"/>
        <v>0.12690414694026622</v>
      </c>
    </row>
    <row r="726" spans="1:10" x14ac:dyDescent="0.35">
      <c r="A726" s="19" t="str">
        <f t="shared" si="118"/>
        <v>192016</v>
      </c>
      <c r="B726" s="19" t="str">
        <f t="shared" si="119"/>
        <v>52016</v>
      </c>
      <c r="C726" s="19" t="str">
        <f t="shared" si="124"/>
        <v>62016</v>
      </c>
      <c r="D726" s="20" t="str">
        <f t="shared" si="120"/>
        <v>5H1</v>
      </c>
      <c r="E726" s="4">
        <v>42502</v>
      </c>
      <c r="F726">
        <v>4.5</v>
      </c>
      <c r="G726" s="6">
        <v>48.08</v>
      </c>
      <c r="H726" s="7">
        <f t="shared" si="121"/>
        <v>9.3594009983361065E-2</v>
      </c>
      <c r="I726" s="75">
        <f t="shared" si="122"/>
        <v>0.12500254428970817</v>
      </c>
      <c r="J726" s="75">
        <f t="shared" si="123"/>
        <v>0.12690414694026622</v>
      </c>
    </row>
    <row r="727" spans="1:10" x14ac:dyDescent="0.35">
      <c r="A727" s="19" t="str">
        <f t="shared" si="118"/>
        <v>192016</v>
      </c>
      <c r="B727" s="19" t="str">
        <f t="shared" si="119"/>
        <v>52016</v>
      </c>
      <c r="C727" s="19" t="str">
        <f t="shared" si="124"/>
        <v>62016</v>
      </c>
      <c r="D727" s="20" t="str">
        <f t="shared" si="120"/>
        <v>5H1</v>
      </c>
      <c r="E727" s="4">
        <v>42501</v>
      </c>
      <c r="F727">
        <v>4.45</v>
      </c>
      <c r="G727" s="6">
        <v>47.6</v>
      </c>
      <c r="H727" s="7">
        <f t="shared" si="121"/>
        <v>9.3487394957983194E-2</v>
      </c>
      <c r="I727" s="75">
        <f t="shared" si="122"/>
        <v>0.12500254428970817</v>
      </c>
      <c r="J727" s="75">
        <f t="shared" si="123"/>
        <v>0.12690414694026622</v>
      </c>
    </row>
    <row r="728" spans="1:10" x14ac:dyDescent="0.35">
      <c r="A728" s="19" t="str">
        <f t="shared" si="118"/>
        <v>192016</v>
      </c>
      <c r="B728" s="19" t="str">
        <f t="shared" si="119"/>
        <v>52016</v>
      </c>
      <c r="C728" s="19" t="str">
        <f t="shared" si="124"/>
        <v>62016</v>
      </c>
      <c r="D728" s="20" t="str">
        <f t="shared" si="120"/>
        <v>5H1</v>
      </c>
      <c r="E728" s="4">
        <v>42500</v>
      </c>
      <c r="F728">
        <v>4.45</v>
      </c>
      <c r="G728" s="6">
        <v>45.52</v>
      </c>
      <c r="H728" s="7">
        <f t="shared" si="121"/>
        <v>9.7759226713532515E-2</v>
      </c>
      <c r="I728" s="75">
        <f t="shared" si="122"/>
        <v>0.12500254428970817</v>
      </c>
      <c r="J728" s="75">
        <f t="shared" si="123"/>
        <v>0.12690414694026622</v>
      </c>
    </row>
    <row r="729" spans="1:10" x14ac:dyDescent="0.35">
      <c r="A729" s="19" t="str">
        <f t="shared" si="118"/>
        <v>192016</v>
      </c>
      <c r="B729" s="19" t="str">
        <f t="shared" si="119"/>
        <v>52016</v>
      </c>
      <c r="C729" s="19" t="str">
        <f t="shared" si="124"/>
        <v>62016</v>
      </c>
      <c r="D729" s="20" t="str">
        <f t="shared" si="120"/>
        <v>5H1</v>
      </c>
      <c r="E729" s="4">
        <v>42499</v>
      </c>
      <c r="F729">
        <v>4.45</v>
      </c>
      <c r="G729" s="6">
        <v>43.63</v>
      </c>
      <c r="H729" s="7">
        <f t="shared" si="121"/>
        <v>0.10199404079761631</v>
      </c>
      <c r="I729" s="75">
        <f t="shared" si="122"/>
        <v>0.12500254428970817</v>
      </c>
      <c r="J729" s="75">
        <f t="shared" si="123"/>
        <v>0.12690414694026622</v>
      </c>
    </row>
    <row r="730" spans="1:10" x14ac:dyDescent="0.35">
      <c r="A730" s="19" t="str">
        <f t="shared" si="118"/>
        <v>182016</v>
      </c>
      <c r="B730" s="19" t="str">
        <f t="shared" si="119"/>
        <v>52016</v>
      </c>
      <c r="C730" s="19" t="str">
        <f t="shared" si="124"/>
        <v>62016</v>
      </c>
      <c r="D730" s="20" t="str">
        <f t="shared" si="120"/>
        <v>5H1</v>
      </c>
      <c r="E730" s="4">
        <v>42496</v>
      </c>
      <c r="F730">
        <v>4.5</v>
      </c>
      <c r="G730" s="6">
        <v>45.37</v>
      </c>
      <c r="H730" s="7">
        <f t="shared" si="121"/>
        <v>9.9184483138637869E-2</v>
      </c>
      <c r="I730" s="75">
        <f t="shared" si="122"/>
        <v>0.12500254428970817</v>
      </c>
      <c r="J730" s="75">
        <f t="shared" si="123"/>
        <v>0.12690414694026622</v>
      </c>
    </row>
    <row r="731" spans="1:10" x14ac:dyDescent="0.35">
      <c r="A731" s="19" t="str">
        <f t="shared" si="118"/>
        <v>182016</v>
      </c>
      <c r="B731" s="19" t="str">
        <f t="shared" si="119"/>
        <v>52016</v>
      </c>
      <c r="C731" s="19" t="str">
        <f t="shared" si="124"/>
        <v>62016</v>
      </c>
      <c r="D731" s="20" t="str">
        <f t="shared" si="120"/>
        <v>5H1</v>
      </c>
      <c r="E731" s="4">
        <v>42495</v>
      </c>
      <c r="F731">
        <v>4.5999999999999996</v>
      </c>
      <c r="G731" s="6">
        <v>45.01</v>
      </c>
      <c r="H731" s="7">
        <f t="shared" si="121"/>
        <v>0.10219951121972895</v>
      </c>
      <c r="I731" s="75">
        <f t="shared" si="122"/>
        <v>0.12500254428970817</v>
      </c>
      <c r="J731" s="75">
        <f t="shared" si="123"/>
        <v>0.12690414694026622</v>
      </c>
    </row>
    <row r="732" spans="1:10" x14ac:dyDescent="0.35">
      <c r="A732" s="19" t="str">
        <f t="shared" si="118"/>
        <v>182016</v>
      </c>
      <c r="B732" s="19" t="str">
        <f t="shared" si="119"/>
        <v>52016</v>
      </c>
      <c r="C732" s="19" t="str">
        <f t="shared" si="124"/>
        <v>62016</v>
      </c>
      <c r="D732" s="20" t="str">
        <f t="shared" si="120"/>
        <v>5H1</v>
      </c>
      <c r="E732" s="4">
        <v>42494</v>
      </c>
      <c r="F732">
        <v>4.5999999999999996</v>
      </c>
      <c r="G732" s="6">
        <v>44.62</v>
      </c>
      <c r="H732" s="7">
        <f t="shared" si="121"/>
        <v>0.10309278350515463</v>
      </c>
      <c r="I732" s="75">
        <f t="shared" si="122"/>
        <v>0.12500254428970817</v>
      </c>
      <c r="J732" s="75">
        <f t="shared" si="123"/>
        <v>0.12690414694026622</v>
      </c>
    </row>
    <row r="733" spans="1:10" x14ac:dyDescent="0.35">
      <c r="A733" s="19" t="str">
        <f t="shared" si="118"/>
        <v>182016</v>
      </c>
      <c r="B733" s="19" t="str">
        <f t="shared" si="119"/>
        <v>52016</v>
      </c>
      <c r="C733" s="19" t="str">
        <f t="shared" si="124"/>
        <v>62016</v>
      </c>
      <c r="D733" s="20" t="str">
        <f t="shared" si="120"/>
        <v>5H1</v>
      </c>
      <c r="E733" s="4">
        <v>42493</v>
      </c>
      <c r="F733">
        <v>4.6500000000000004</v>
      </c>
      <c r="G733" s="6">
        <v>44.97</v>
      </c>
      <c r="H733" s="7">
        <f t="shared" si="121"/>
        <v>0.10340226817878587</v>
      </c>
      <c r="I733" s="75">
        <f t="shared" si="122"/>
        <v>0.12500254428970817</v>
      </c>
      <c r="J733" s="75">
        <f t="shared" si="123"/>
        <v>0.12690414694026622</v>
      </c>
    </row>
    <row r="734" spans="1:10" x14ac:dyDescent="0.35">
      <c r="A734" s="19" t="str">
        <f t="shared" si="118"/>
        <v>172016</v>
      </c>
      <c r="B734" s="19" t="str">
        <f t="shared" si="119"/>
        <v>42016</v>
      </c>
      <c r="C734" s="19" t="str">
        <f t="shared" si="124"/>
        <v>62016</v>
      </c>
      <c r="D734" s="20" t="str">
        <f t="shared" si="120"/>
        <v>4H2</v>
      </c>
      <c r="E734" s="4">
        <v>42489</v>
      </c>
      <c r="F734">
        <v>4.75</v>
      </c>
      <c r="G734" s="6">
        <v>48.13</v>
      </c>
      <c r="H734" s="7">
        <f t="shared" si="121"/>
        <v>9.8691045086224796E-2</v>
      </c>
      <c r="I734" s="75">
        <f t="shared" si="122"/>
        <v>0.12500254428970817</v>
      </c>
      <c r="J734" s="75">
        <f t="shared" si="123"/>
        <v>0.12690414694026622</v>
      </c>
    </row>
    <row r="735" spans="1:10" x14ac:dyDescent="0.35">
      <c r="A735" s="19" t="str">
        <f t="shared" si="118"/>
        <v>172016</v>
      </c>
      <c r="B735" s="19" t="str">
        <f t="shared" si="119"/>
        <v>42016</v>
      </c>
      <c r="C735" s="19" t="str">
        <f t="shared" si="124"/>
        <v>62016</v>
      </c>
      <c r="D735" s="20" t="str">
        <f t="shared" si="120"/>
        <v>4H2</v>
      </c>
      <c r="E735" s="4">
        <v>42488</v>
      </c>
      <c r="F735">
        <v>4.75</v>
      </c>
      <c r="G735" s="6">
        <v>48.14</v>
      </c>
      <c r="H735" s="7">
        <f t="shared" si="121"/>
        <v>9.8670544245949315E-2</v>
      </c>
      <c r="I735" s="75">
        <f t="shared" si="122"/>
        <v>0.12500254428970817</v>
      </c>
      <c r="J735" s="75">
        <f t="shared" si="123"/>
        <v>0.12690414694026622</v>
      </c>
    </row>
    <row r="736" spans="1:10" x14ac:dyDescent="0.35">
      <c r="A736" s="19" t="str">
        <f t="shared" si="118"/>
        <v>172016</v>
      </c>
      <c r="B736" s="19" t="str">
        <f t="shared" si="119"/>
        <v>42016</v>
      </c>
      <c r="C736" s="19" t="str">
        <f t="shared" si="124"/>
        <v>62016</v>
      </c>
      <c r="D736" s="20" t="str">
        <f t="shared" si="120"/>
        <v>4H2</v>
      </c>
      <c r="E736" s="4">
        <v>42487</v>
      </c>
      <c r="F736">
        <v>4.7</v>
      </c>
      <c r="G736" s="6">
        <v>47.18</v>
      </c>
      <c r="H736" s="7">
        <f t="shared" si="121"/>
        <v>9.9618482407799913E-2</v>
      </c>
      <c r="I736" s="75">
        <f t="shared" si="122"/>
        <v>0.12500254428970817</v>
      </c>
      <c r="J736" s="75">
        <f t="shared" si="123"/>
        <v>0.12690414694026622</v>
      </c>
    </row>
    <row r="737" spans="1:10" x14ac:dyDescent="0.35">
      <c r="A737" s="19" t="str">
        <f t="shared" si="118"/>
        <v>172016</v>
      </c>
      <c r="B737" s="19" t="str">
        <f t="shared" si="119"/>
        <v>42016</v>
      </c>
      <c r="C737" s="19" t="str">
        <f t="shared" si="124"/>
        <v>62016</v>
      </c>
      <c r="D737" s="20" t="str">
        <f t="shared" si="120"/>
        <v>4H2</v>
      </c>
      <c r="E737" s="4">
        <v>42486</v>
      </c>
      <c r="F737">
        <v>4.5999999999999996</v>
      </c>
      <c r="G737" s="6">
        <v>45.74</v>
      </c>
      <c r="H737" s="7">
        <f t="shared" si="121"/>
        <v>0.10056843025797987</v>
      </c>
      <c r="I737" s="75">
        <f t="shared" si="122"/>
        <v>0.12500254428970817</v>
      </c>
      <c r="J737" s="75">
        <f t="shared" si="123"/>
        <v>0.12690414694026622</v>
      </c>
    </row>
    <row r="738" spans="1:10" x14ac:dyDescent="0.35">
      <c r="A738" s="19" t="str">
        <f t="shared" si="118"/>
        <v>172016</v>
      </c>
      <c r="B738" s="19" t="str">
        <f t="shared" si="119"/>
        <v>42016</v>
      </c>
      <c r="C738" s="19" t="str">
        <f t="shared" si="124"/>
        <v>62016</v>
      </c>
      <c r="D738" s="20" t="str">
        <f t="shared" si="120"/>
        <v>4H2</v>
      </c>
      <c r="E738" s="4">
        <v>42485</v>
      </c>
      <c r="F738">
        <v>4.5</v>
      </c>
      <c r="G738" s="6">
        <v>44.48</v>
      </c>
      <c r="H738" s="7">
        <f t="shared" si="121"/>
        <v>0.10116906474820145</v>
      </c>
      <c r="I738" s="75">
        <f t="shared" si="122"/>
        <v>0.12500254428970817</v>
      </c>
      <c r="J738" s="75">
        <f t="shared" si="123"/>
        <v>0.12690414694026622</v>
      </c>
    </row>
    <row r="739" spans="1:10" x14ac:dyDescent="0.35">
      <c r="A739" s="19" t="str">
        <f t="shared" si="118"/>
        <v>162016</v>
      </c>
      <c r="B739" s="19" t="str">
        <f t="shared" si="119"/>
        <v>42016</v>
      </c>
      <c r="C739" s="19" t="str">
        <f t="shared" si="124"/>
        <v>62016</v>
      </c>
      <c r="D739" s="20" t="str">
        <f t="shared" si="120"/>
        <v>4H2</v>
      </c>
      <c r="E739" s="4">
        <v>42482</v>
      </c>
      <c r="F739">
        <v>4.3499999999999996</v>
      </c>
      <c r="G739" s="6">
        <v>45.11</v>
      </c>
      <c r="H739" s="7">
        <f t="shared" si="121"/>
        <v>9.6430946575038784E-2</v>
      </c>
      <c r="I739" s="75">
        <f t="shared" si="122"/>
        <v>0.12500254428970817</v>
      </c>
      <c r="J739" s="75">
        <f t="shared" si="123"/>
        <v>0.12690414694026622</v>
      </c>
    </row>
    <row r="740" spans="1:10" x14ac:dyDescent="0.35">
      <c r="A740" s="19" t="str">
        <f t="shared" si="118"/>
        <v>162016</v>
      </c>
      <c r="B740" s="19" t="str">
        <f t="shared" si="119"/>
        <v>42016</v>
      </c>
      <c r="C740" s="19" t="str">
        <f t="shared" si="124"/>
        <v>62016</v>
      </c>
      <c r="D740" s="20" t="str">
        <f t="shared" si="120"/>
        <v>4H2</v>
      </c>
      <c r="E740" s="4">
        <v>42481</v>
      </c>
      <c r="F740">
        <v>4.3499999999999996</v>
      </c>
      <c r="G740" s="6">
        <v>44.53</v>
      </c>
      <c r="H740" s="7">
        <f t="shared" si="121"/>
        <v>9.7686952616213782E-2</v>
      </c>
      <c r="I740" s="75">
        <f t="shared" si="122"/>
        <v>0.12500254428970817</v>
      </c>
      <c r="J740" s="75">
        <f t="shared" si="123"/>
        <v>0.12690414694026622</v>
      </c>
    </row>
    <row r="741" spans="1:10" x14ac:dyDescent="0.35">
      <c r="A741" s="19" t="str">
        <f t="shared" si="118"/>
        <v>162016</v>
      </c>
      <c r="B741" s="19" t="str">
        <f t="shared" si="119"/>
        <v>42016</v>
      </c>
      <c r="C741" s="19" t="str">
        <f t="shared" si="124"/>
        <v>62016</v>
      </c>
      <c r="D741" s="20" t="str">
        <f t="shared" si="120"/>
        <v>4H2</v>
      </c>
      <c r="E741" s="4">
        <v>42480</v>
      </c>
      <c r="F741">
        <v>4.05</v>
      </c>
      <c r="G741" s="6">
        <v>45.8</v>
      </c>
      <c r="H741" s="7">
        <f t="shared" si="121"/>
        <v>8.8427947598253273E-2</v>
      </c>
      <c r="I741" s="75">
        <f t="shared" si="122"/>
        <v>0.12500254428970817</v>
      </c>
      <c r="J741" s="75">
        <f t="shared" si="123"/>
        <v>0.12690414694026622</v>
      </c>
    </row>
    <row r="742" spans="1:10" x14ac:dyDescent="0.35">
      <c r="A742" s="19" t="str">
        <f t="shared" si="118"/>
        <v>162016</v>
      </c>
      <c r="B742" s="19" t="str">
        <f t="shared" si="119"/>
        <v>42016</v>
      </c>
      <c r="C742" s="19" t="str">
        <f t="shared" si="124"/>
        <v>62016</v>
      </c>
      <c r="D742" s="20" t="str">
        <f t="shared" si="120"/>
        <v>4H2</v>
      </c>
      <c r="E742" s="4">
        <v>42479</v>
      </c>
      <c r="F742">
        <v>4</v>
      </c>
      <c r="G742" s="6">
        <v>44.03</v>
      </c>
      <c r="H742" s="7">
        <f t="shared" si="121"/>
        <v>9.0847149670679084E-2</v>
      </c>
      <c r="I742" s="75">
        <f t="shared" si="122"/>
        <v>0.12500254428970817</v>
      </c>
      <c r="J742" s="75">
        <f t="shared" si="123"/>
        <v>0.12690414694026622</v>
      </c>
    </row>
    <row r="743" spans="1:10" x14ac:dyDescent="0.35">
      <c r="A743" s="19" t="str">
        <f t="shared" si="118"/>
        <v>162016</v>
      </c>
      <c r="B743" s="19" t="str">
        <f t="shared" si="119"/>
        <v>42016</v>
      </c>
      <c r="C743" s="19" t="str">
        <f t="shared" si="124"/>
        <v>62016</v>
      </c>
      <c r="D743" s="20" t="str">
        <f t="shared" si="120"/>
        <v>4H2</v>
      </c>
      <c r="E743" s="4">
        <v>42478</v>
      </c>
      <c r="F743">
        <v>4</v>
      </c>
      <c r="G743" s="6">
        <v>42.91</v>
      </c>
      <c r="H743" s="7">
        <f t="shared" si="121"/>
        <v>9.3218364017711497E-2</v>
      </c>
      <c r="I743" s="75">
        <f t="shared" si="122"/>
        <v>0.12500254428970817</v>
      </c>
      <c r="J743" s="75">
        <f t="shared" si="123"/>
        <v>0.12690414694026622</v>
      </c>
    </row>
    <row r="744" spans="1:10" x14ac:dyDescent="0.35">
      <c r="A744" s="19" t="str">
        <f t="shared" si="118"/>
        <v>152016</v>
      </c>
      <c r="B744" s="19" t="str">
        <f t="shared" si="119"/>
        <v>42016</v>
      </c>
      <c r="C744" s="19" t="str">
        <f t="shared" si="124"/>
        <v>52016</v>
      </c>
      <c r="D744" s="20" t="str">
        <f t="shared" si="120"/>
        <v>4H1</v>
      </c>
      <c r="E744" s="4">
        <v>42475</v>
      </c>
      <c r="F744">
        <v>4.125</v>
      </c>
      <c r="G744" s="6">
        <v>43.1</v>
      </c>
      <c r="H744" s="7">
        <f t="shared" si="121"/>
        <v>9.5707656612529002E-2</v>
      </c>
      <c r="I744" s="75">
        <f t="shared" si="122"/>
        <v>0.12500254428970817</v>
      </c>
      <c r="J744" s="75">
        <f t="shared" si="123"/>
        <v>0.12690414694026622</v>
      </c>
    </row>
    <row r="745" spans="1:10" x14ac:dyDescent="0.35">
      <c r="A745" s="19" t="str">
        <f t="shared" si="118"/>
        <v>152016</v>
      </c>
      <c r="B745" s="19" t="str">
        <f t="shared" si="119"/>
        <v>42016</v>
      </c>
      <c r="C745" s="19" t="str">
        <f t="shared" si="124"/>
        <v>52016</v>
      </c>
      <c r="D745" s="20" t="str">
        <f t="shared" si="120"/>
        <v>4H1</v>
      </c>
      <c r="E745" s="4">
        <v>42474</v>
      </c>
      <c r="F745">
        <v>4.125</v>
      </c>
      <c r="G745" s="6">
        <v>43.84</v>
      </c>
      <c r="H745" s="7">
        <f t="shared" si="121"/>
        <v>9.409215328467152E-2</v>
      </c>
      <c r="I745" s="75">
        <f t="shared" si="122"/>
        <v>0.12500254428970817</v>
      </c>
      <c r="J745" s="75">
        <f t="shared" si="123"/>
        <v>0.12690414694026622</v>
      </c>
    </row>
    <row r="746" spans="1:10" x14ac:dyDescent="0.35">
      <c r="A746" s="19" t="str">
        <f t="shared" si="118"/>
        <v>152016</v>
      </c>
      <c r="B746" s="19" t="str">
        <f t="shared" si="119"/>
        <v>42016</v>
      </c>
      <c r="C746" s="19" t="str">
        <f t="shared" si="124"/>
        <v>52016</v>
      </c>
      <c r="D746" s="20" t="str">
        <f t="shared" si="120"/>
        <v>4H1</v>
      </c>
      <c r="E746" s="4">
        <v>42473</v>
      </c>
      <c r="F746">
        <v>4.125</v>
      </c>
      <c r="G746" s="6">
        <v>44.18</v>
      </c>
      <c r="H746" s="7">
        <f t="shared" si="121"/>
        <v>9.3368039837030334E-2</v>
      </c>
      <c r="I746" s="75">
        <f t="shared" si="122"/>
        <v>0.12500254428970817</v>
      </c>
      <c r="J746" s="75">
        <f t="shared" si="123"/>
        <v>0.12690414694026622</v>
      </c>
    </row>
    <row r="747" spans="1:10" x14ac:dyDescent="0.35">
      <c r="A747" s="19" t="str">
        <f t="shared" si="118"/>
        <v>152016</v>
      </c>
      <c r="B747" s="19" t="str">
        <f t="shared" si="119"/>
        <v>42016</v>
      </c>
      <c r="C747" s="19" t="str">
        <f t="shared" si="124"/>
        <v>52016</v>
      </c>
      <c r="D747" s="20" t="str">
        <f t="shared" si="120"/>
        <v>4H1</v>
      </c>
      <c r="E747" s="4">
        <v>42472</v>
      </c>
      <c r="F747">
        <v>4.125</v>
      </c>
      <c r="G747" s="6">
        <v>44.69</v>
      </c>
      <c r="H747" s="7">
        <f t="shared" si="121"/>
        <v>9.230252852987246E-2</v>
      </c>
      <c r="I747" s="75">
        <f t="shared" si="122"/>
        <v>0.12500254428970817</v>
      </c>
      <c r="J747" s="75">
        <f t="shared" si="123"/>
        <v>0.12690414694026622</v>
      </c>
    </row>
    <row r="748" spans="1:10" x14ac:dyDescent="0.35">
      <c r="A748" s="19" t="str">
        <f t="shared" si="118"/>
        <v>152016</v>
      </c>
      <c r="B748" s="19" t="str">
        <f t="shared" si="119"/>
        <v>42016</v>
      </c>
      <c r="C748" s="19" t="str">
        <f t="shared" si="124"/>
        <v>52016</v>
      </c>
      <c r="D748" s="20" t="str">
        <f t="shared" si="120"/>
        <v>4H1</v>
      </c>
      <c r="E748" s="4">
        <v>42471</v>
      </c>
      <c r="F748">
        <v>4.125</v>
      </c>
      <c r="G748" s="6">
        <v>42.83</v>
      </c>
      <c r="H748" s="7">
        <f t="shared" si="121"/>
        <v>9.6310996964744336E-2</v>
      </c>
      <c r="I748" s="75">
        <f t="shared" si="122"/>
        <v>0.12500254428970817</v>
      </c>
      <c r="J748" s="75">
        <f t="shared" si="123"/>
        <v>0.12690414694026622</v>
      </c>
    </row>
    <row r="749" spans="1:10" x14ac:dyDescent="0.35">
      <c r="A749" s="19" t="str">
        <f t="shared" si="118"/>
        <v>142016</v>
      </c>
      <c r="B749" s="19" t="str">
        <f t="shared" si="119"/>
        <v>42016</v>
      </c>
      <c r="C749" s="19" t="str">
        <f t="shared" si="124"/>
        <v>52016</v>
      </c>
      <c r="D749" s="20" t="str">
        <f t="shared" si="120"/>
        <v>4H1</v>
      </c>
      <c r="E749" s="4">
        <v>42468</v>
      </c>
      <c r="F749">
        <v>4.125</v>
      </c>
      <c r="G749" s="6">
        <v>41.94</v>
      </c>
      <c r="H749" s="7">
        <f t="shared" si="121"/>
        <v>9.8354792560801152E-2</v>
      </c>
      <c r="I749" s="75">
        <f t="shared" si="122"/>
        <v>0.12500254428970817</v>
      </c>
      <c r="J749" s="75">
        <f t="shared" si="123"/>
        <v>0.12690414694026622</v>
      </c>
    </row>
    <row r="750" spans="1:10" x14ac:dyDescent="0.35">
      <c r="A750" s="19" t="str">
        <f t="shared" si="118"/>
        <v>142016</v>
      </c>
      <c r="B750" s="19" t="str">
        <f t="shared" si="119"/>
        <v>42016</v>
      </c>
      <c r="C750" s="19" t="str">
        <f t="shared" si="124"/>
        <v>52016</v>
      </c>
      <c r="D750" s="20" t="str">
        <f t="shared" si="120"/>
        <v>4H1</v>
      </c>
      <c r="E750" s="4">
        <v>42467</v>
      </c>
      <c r="F750">
        <v>4.1749999999999998</v>
      </c>
      <c r="G750" s="6">
        <v>39.43</v>
      </c>
      <c r="H750" s="7">
        <f t="shared" si="121"/>
        <v>0.1058838447882323</v>
      </c>
      <c r="I750" s="75">
        <f t="shared" si="122"/>
        <v>0.12500254428970817</v>
      </c>
      <c r="J750" s="75">
        <f t="shared" si="123"/>
        <v>0.12690414694026622</v>
      </c>
    </row>
    <row r="751" spans="1:10" x14ac:dyDescent="0.35">
      <c r="A751" s="19" t="str">
        <f t="shared" si="118"/>
        <v>142016</v>
      </c>
      <c r="B751" s="19" t="str">
        <f t="shared" si="119"/>
        <v>42016</v>
      </c>
      <c r="C751" s="19" t="str">
        <f t="shared" si="124"/>
        <v>52016</v>
      </c>
      <c r="D751" s="20" t="str">
        <f t="shared" si="120"/>
        <v>4H1</v>
      </c>
      <c r="E751" s="4">
        <v>42466</v>
      </c>
      <c r="F751">
        <v>4.1749999999999998</v>
      </c>
      <c r="G751" s="6">
        <v>39.840000000000003</v>
      </c>
      <c r="H751" s="7">
        <f t="shared" si="121"/>
        <v>0.10479417670682729</v>
      </c>
      <c r="I751" s="75">
        <f t="shared" si="122"/>
        <v>0.12500254428970817</v>
      </c>
      <c r="J751" s="75">
        <f t="shared" si="123"/>
        <v>0.12690414694026622</v>
      </c>
    </row>
    <row r="752" spans="1:10" x14ac:dyDescent="0.35">
      <c r="A752" s="19" t="str">
        <f t="shared" si="118"/>
        <v>142016</v>
      </c>
      <c r="B752" s="19" t="str">
        <f t="shared" si="119"/>
        <v>42016</v>
      </c>
      <c r="C752" s="19" t="str">
        <f t="shared" si="124"/>
        <v>52016</v>
      </c>
      <c r="D752" s="20" t="str">
        <f t="shared" si="120"/>
        <v>4H1</v>
      </c>
      <c r="E752" s="4">
        <v>42465</v>
      </c>
      <c r="F752">
        <v>4.2</v>
      </c>
      <c r="G752" s="6">
        <v>37.869999999999997</v>
      </c>
      <c r="H752" s="7">
        <f t="shared" si="121"/>
        <v>0.11090573012939003</v>
      </c>
      <c r="I752" s="75">
        <f t="shared" si="122"/>
        <v>0.12500254428970817</v>
      </c>
      <c r="J752" s="75">
        <f t="shared" si="123"/>
        <v>0.12690414694026622</v>
      </c>
    </row>
    <row r="753" spans="1:10" x14ac:dyDescent="0.35">
      <c r="A753" s="19" t="str">
        <f t="shared" si="118"/>
        <v>142016</v>
      </c>
      <c r="B753" s="19" t="str">
        <f t="shared" si="119"/>
        <v>42016</v>
      </c>
      <c r="C753" s="19" t="str">
        <f t="shared" si="124"/>
        <v>52016</v>
      </c>
      <c r="D753" s="20" t="str">
        <f t="shared" si="120"/>
        <v>4H1</v>
      </c>
      <c r="E753" s="4">
        <v>42464</v>
      </c>
      <c r="F753">
        <v>4.2</v>
      </c>
      <c r="G753" s="6">
        <v>37.69</v>
      </c>
      <c r="H753" s="7">
        <f t="shared" si="121"/>
        <v>0.11143539400371452</v>
      </c>
      <c r="I753" s="75">
        <f t="shared" si="122"/>
        <v>0.12500254428970817</v>
      </c>
      <c r="J753" s="75">
        <f t="shared" si="123"/>
        <v>0.12690414694026622</v>
      </c>
    </row>
    <row r="754" spans="1:10" x14ac:dyDescent="0.35">
      <c r="A754" s="19" t="str">
        <f t="shared" si="118"/>
        <v>132016</v>
      </c>
      <c r="B754" s="19" t="str">
        <f t="shared" si="119"/>
        <v>42016</v>
      </c>
      <c r="C754" s="19" t="str">
        <f t="shared" si="124"/>
        <v>52016</v>
      </c>
      <c r="D754" s="20" t="str">
        <f t="shared" si="120"/>
        <v>4H1</v>
      </c>
      <c r="E754" s="4">
        <v>42461</v>
      </c>
      <c r="F754">
        <v>4.25</v>
      </c>
      <c r="G754" s="6">
        <v>38.67</v>
      </c>
      <c r="H754" s="7">
        <f t="shared" si="121"/>
        <v>0.10990431859322472</v>
      </c>
      <c r="I754" s="75">
        <f t="shared" si="122"/>
        <v>0.12500254428970817</v>
      </c>
      <c r="J754" s="75">
        <f t="shared" si="123"/>
        <v>0.12690414694026622</v>
      </c>
    </row>
    <row r="755" spans="1:10" x14ac:dyDescent="0.35">
      <c r="A755" s="19" t="str">
        <f t="shared" si="118"/>
        <v>132016</v>
      </c>
      <c r="B755" s="19" t="str">
        <f t="shared" si="119"/>
        <v>32016</v>
      </c>
      <c r="C755" s="19" t="str">
        <f t="shared" si="124"/>
        <v>52016</v>
      </c>
      <c r="D755" s="20" t="str">
        <f t="shared" si="120"/>
        <v>3H2</v>
      </c>
      <c r="E755" s="4">
        <v>42460</v>
      </c>
      <c r="F755">
        <v>4.25</v>
      </c>
      <c r="G755" s="6">
        <v>39.6</v>
      </c>
      <c r="H755" s="7">
        <f t="shared" si="121"/>
        <v>0.10732323232323232</v>
      </c>
      <c r="I755" s="75">
        <f t="shared" si="122"/>
        <v>0.12500254428970817</v>
      </c>
      <c r="J755" s="75">
        <f t="shared" si="123"/>
        <v>0.12690414694026622</v>
      </c>
    </row>
    <row r="756" spans="1:10" x14ac:dyDescent="0.35">
      <c r="A756" s="19" t="str">
        <f t="shared" si="118"/>
        <v>132016</v>
      </c>
      <c r="B756" s="19" t="str">
        <f t="shared" si="119"/>
        <v>32016</v>
      </c>
      <c r="C756" s="19" t="str">
        <f t="shared" si="124"/>
        <v>52016</v>
      </c>
      <c r="D756" s="20" t="str">
        <f t="shared" si="120"/>
        <v>3H2</v>
      </c>
      <c r="E756" s="4">
        <v>42459</v>
      </c>
      <c r="F756">
        <v>4.3</v>
      </c>
      <c r="G756" s="6">
        <v>39.26</v>
      </c>
      <c r="H756" s="7">
        <f t="shared" si="121"/>
        <v>0.10952623535404993</v>
      </c>
      <c r="I756" s="75">
        <f t="shared" si="122"/>
        <v>0.12500254428970817</v>
      </c>
      <c r="J756" s="75">
        <f t="shared" si="123"/>
        <v>0.12690414694026622</v>
      </c>
    </row>
    <row r="757" spans="1:10" x14ac:dyDescent="0.35">
      <c r="A757" s="19" t="str">
        <f t="shared" si="118"/>
        <v>132016</v>
      </c>
      <c r="B757" s="19" t="str">
        <f t="shared" si="119"/>
        <v>32016</v>
      </c>
      <c r="C757" s="19" t="str">
        <f t="shared" si="124"/>
        <v>52016</v>
      </c>
      <c r="D757" s="20" t="str">
        <f t="shared" si="120"/>
        <v>3H2</v>
      </c>
      <c r="E757" s="4">
        <v>42458</v>
      </c>
      <c r="F757">
        <v>4.3</v>
      </c>
      <c r="G757" s="6">
        <v>39.14</v>
      </c>
      <c r="H757" s="7">
        <f t="shared" si="121"/>
        <v>0.10986203372508942</v>
      </c>
      <c r="I757" s="75">
        <f t="shared" si="122"/>
        <v>0.12500254428970817</v>
      </c>
      <c r="J757" s="75">
        <f t="shared" si="123"/>
        <v>0.12690414694026622</v>
      </c>
    </row>
    <row r="758" spans="1:10" x14ac:dyDescent="0.35">
      <c r="A758" s="19" t="str">
        <f t="shared" si="118"/>
        <v>132016</v>
      </c>
      <c r="B758" s="19" t="str">
        <f t="shared" si="119"/>
        <v>32016</v>
      </c>
      <c r="C758" s="19" t="str">
        <f t="shared" si="124"/>
        <v>52016</v>
      </c>
      <c r="D758" s="20" t="str">
        <f t="shared" si="120"/>
        <v>3H2</v>
      </c>
      <c r="E758" s="4">
        <v>42457</v>
      </c>
      <c r="F758">
        <v>4.3</v>
      </c>
      <c r="G758" s="6">
        <v>40.270000000000003</v>
      </c>
      <c r="H758" s="7">
        <f t="shared" si="121"/>
        <v>0.10677924012912837</v>
      </c>
      <c r="I758" s="75">
        <f t="shared" si="122"/>
        <v>0.12500254428970817</v>
      </c>
      <c r="J758" s="75">
        <f t="shared" si="123"/>
        <v>0.12690414694026622</v>
      </c>
    </row>
    <row r="759" spans="1:10" x14ac:dyDescent="0.35">
      <c r="A759" s="19" t="str">
        <f t="shared" si="118"/>
        <v>122016</v>
      </c>
      <c r="B759" s="19" t="str">
        <f t="shared" si="119"/>
        <v>32016</v>
      </c>
      <c r="C759" s="19" t="str">
        <f t="shared" si="124"/>
        <v>52016</v>
      </c>
      <c r="D759" s="20" t="str">
        <f t="shared" si="120"/>
        <v>3H2</v>
      </c>
      <c r="E759" s="4">
        <v>42453</v>
      </c>
      <c r="F759">
        <v>4.3</v>
      </c>
      <c r="G759" s="6">
        <v>40.44</v>
      </c>
      <c r="H759" s="7">
        <f t="shared" si="121"/>
        <v>0.10633036597428289</v>
      </c>
      <c r="I759" s="75">
        <f t="shared" si="122"/>
        <v>0.12500254428970817</v>
      </c>
      <c r="J759" s="75">
        <f t="shared" si="123"/>
        <v>0.12690414694026622</v>
      </c>
    </row>
    <row r="760" spans="1:10" x14ac:dyDescent="0.35">
      <c r="A760" s="19" t="str">
        <f t="shared" si="118"/>
        <v>122016</v>
      </c>
      <c r="B760" s="19" t="str">
        <f t="shared" si="119"/>
        <v>32016</v>
      </c>
      <c r="C760" s="19" t="str">
        <f t="shared" si="124"/>
        <v>52016</v>
      </c>
      <c r="D760" s="20" t="str">
        <f t="shared" si="120"/>
        <v>3H2</v>
      </c>
      <c r="E760" s="4">
        <v>42452</v>
      </c>
      <c r="F760">
        <v>4.3</v>
      </c>
      <c r="G760" s="6">
        <v>40.47</v>
      </c>
      <c r="H760" s="7">
        <f t="shared" si="121"/>
        <v>0.10625154435384235</v>
      </c>
      <c r="I760" s="75">
        <f t="shared" si="122"/>
        <v>0.12500254428970817</v>
      </c>
      <c r="J760" s="75">
        <f t="shared" si="123"/>
        <v>0.12690414694026622</v>
      </c>
    </row>
    <row r="761" spans="1:10" x14ac:dyDescent="0.35">
      <c r="A761" s="19" t="str">
        <f t="shared" si="118"/>
        <v>122016</v>
      </c>
      <c r="B761" s="19" t="str">
        <f t="shared" si="119"/>
        <v>32016</v>
      </c>
      <c r="C761" s="19" t="str">
        <f t="shared" si="124"/>
        <v>52016</v>
      </c>
      <c r="D761" s="20" t="str">
        <f t="shared" si="120"/>
        <v>3H2</v>
      </c>
      <c r="E761" s="4">
        <v>42451</v>
      </c>
      <c r="F761">
        <v>4.3</v>
      </c>
      <c r="G761" s="6">
        <v>41.79</v>
      </c>
      <c r="H761" s="7">
        <f t="shared" si="121"/>
        <v>0.10289542952859536</v>
      </c>
      <c r="I761" s="75">
        <f t="shared" si="122"/>
        <v>0.12500254428970817</v>
      </c>
      <c r="J761" s="75">
        <f t="shared" si="123"/>
        <v>0.12690414694026622</v>
      </c>
    </row>
    <row r="762" spans="1:10" x14ac:dyDescent="0.35">
      <c r="A762" s="19" t="str">
        <f t="shared" si="118"/>
        <v>122016</v>
      </c>
      <c r="B762" s="19" t="str">
        <f t="shared" si="119"/>
        <v>32016</v>
      </c>
      <c r="C762" s="19" t="str">
        <f t="shared" si="124"/>
        <v>52016</v>
      </c>
      <c r="D762" s="20" t="str">
        <f t="shared" si="120"/>
        <v>3H2</v>
      </c>
      <c r="E762" s="4">
        <v>42450</v>
      </c>
      <c r="F762">
        <v>4.3</v>
      </c>
      <c r="G762" s="6">
        <v>41.54</v>
      </c>
      <c r="H762" s="7">
        <f t="shared" si="121"/>
        <v>0.10351468464130958</v>
      </c>
      <c r="I762" s="75">
        <f t="shared" si="122"/>
        <v>0.12500254428970817</v>
      </c>
      <c r="J762" s="75">
        <f t="shared" si="123"/>
        <v>0.12690414694026622</v>
      </c>
    </row>
    <row r="763" spans="1:10" x14ac:dyDescent="0.35">
      <c r="A763" s="19" t="str">
        <f t="shared" si="118"/>
        <v>112016</v>
      </c>
      <c r="B763" s="19" t="str">
        <f t="shared" si="119"/>
        <v>32016</v>
      </c>
      <c r="C763" s="19" t="str">
        <f t="shared" si="124"/>
        <v>52016</v>
      </c>
      <c r="D763" s="20" t="str">
        <f t="shared" si="120"/>
        <v>3H2</v>
      </c>
      <c r="E763" s="4">
        <v>42447</v>
      </c>
      <c r="F763">
        <v>4.4000000000000004</v>
      </c>
      <c r="G763" s="6">
        <v>41.2</v>
      </c>
      <c r="H763" s="7">
        <f t="shared" si="121"/>
        <v>0.10679611650485438</v>
      </c>
      <c r="I763" s="75">
        <f t="shared" si="122"/>
        <v>0.12500254428970817</v>
      </c>
      <c r="J763" s="75">
        <f t="shared" si="123"/>
        <v>0.12690414694026622</v>
      </c>
    </row>
    <row r="764" spans="1:10" x14ac:dyDescent="0.35">
      <c r="A764" s="19" t="str">
        <f t="shared" si="118"/>
        <v>112016</v>
      </c>
      <c r="B764" s="19" t="str">
        <f t="shared" si="119"/>
        <v>32016</v>
      </c>
      <c r="C764" s="19" t="str">
        <f t="shared" si="124"/>
        <v>52016</v>
      </c>
      <c r="D764" s="20" t="str">
        <f t="shared" si="120"/>
        <v>3H2</v>
      </c>
      <c r="E764" s="4">
        <v>42446</v>
      </c>
      <c r="F764">
        <v>4.4000000000000004</v>
      </c>
      <c r="G764" s="6">
        <v>41.54</v>
      </c>
      <c r="H764" s="7">
        <f t="shared" si="121"/>
        <v>0.10592200288878191</v>
      </c>
      <c r="I764" s="75">
        <f t="shared" si="122"/>
        <v>0.12500254428970817</v>
      </c>
      <c r="J764" s="75">
        <f t="shared" si="123"/>
        <v>0.12690414694026622</v>
      </c>
    </row>
    <row r="765" spans="1:10" x14ac:dyDescent="0.35">
      <c r="A765" s="19" t="str">
        <f t="shared" si="118"/>
        <v>112016</v>
      </c>
      <c r="B765" s="19" t="str">
        <f t="shared" si="119"/>
        <v>32016</v>
      </c>
      <c r="C765" s="19" t="str">
        <f t="shared" si="124"/>
        <v>52016</v>
      </c>
      <c r="D765" s="20" t="str">
        <f t="shared" si="120"/>
        <v>3H2</v>
      </c>
      <c r="E765" s="4">
        <v>42445</v>
      </c>
      <c r="F765">
        <v>4.4000000000000004</v>
      </c>
      <c r="G765" s="6">
        <v>40.33</v>
      </c>
      <c r="H765" s="7">
        <f t="shared" si="121"/>
        <v>0.1090999256136871</v>
      </c>
      <c r="I765" s="75">
        <f t="shared" si="122"/>
        <v>0.12500254428970817</v>
      </c>
      <c r="J765" s="75">
        <f t="shared" si="123"/>
        <v>0.12690414694026622</v>
      </c>
    </row>
    <row r="766" spans="1:10" x14ac:dyDescent="0.35">
      <c r="A766" s="19" t="str">
        <f t="shared" si="118"/>
        <v>112016</v>
      </c>
      <c r="B766" s="19" t="str">
        <f t="shared" si="119"/>
        <v>32016</v>
      </c>
      <c r="C766" s="19" t="str">
        <f t="shared" si="124"/>
        <v>42016</v>
      </c>
      <c r="D766" s="20" t="str">
        <f t="shared" si="120"/>
        <v>3H1</v>
      </c>
      <c r="E766" s="4">
        <v>42444</v>
      </c>
      <c r="F766">
        <v>4.5999999999999996</v>
      </c>
      <c r="G766" s="6">
        <v>38.74</v>
      </c>
      <c r="H766" s="7">
        <f t="shared" si="121"/>
        <v>0.11874032008260195</v>
      </c>
      <c r="I766" s="75">
        <f t="shared" si="122"/>
        <v>0.12500254428970817</v>
      </c>
      <c r="J766" s="75">
        <f t="shared" si="123"/>
        <v>0.12690414694026622</v>
      </c>
    </row>
    <row r="767" spans="1:10" x14ac:dyDescent="0.35">
      <c r="A767" s="19" t="str">
        <f t="shared" si="118"/>
        <v>112016</v>
      </c>
      <c r="B767" s="19" t="str">
        <f t="shared" si="119"/>
        <v>32016</v>
      </c>
      <c r="C767" s="19" t="str">
        <f t="shared" si="124"/>
        <v>42016</v>
      </c>
      <c r="D767" s="20" t="str">
        <f t="shared" si="120"/>
        <v>3H1</v>
      </c>
      <c r="E767" s="4">
        <v>42443</v>
      </c>
      <c r="F767">
        <v>4.5999999999999996</v>
      </c>
      <c r="G767" s="6">
        <v>39.53</v>
      </c>
      <c r="H767" s="7">
        <f t="shared" si="121"/>
        <v>0.11636731596256007</v>
      </c>
      <c r="I767" s="75">
        <f t="shared" si="122"/>
        <v>0.12500254428970817</v>
      </c>
      <c r="J767" s="75">
        <f t="shared" si="123"/>
        <v>0.12690414694026622</v>
      </c>
    </row>
    <row r="768" spans="1:10" x14ac:dyDescent="0.35">
      <c r="A768" s="19" t="str">
        <f t="shared" si="118"/>
        <v>102016</v>
      </c>
      <c r="B768" s="19" t="str">
        <f t="shared" si="119"/>
        <v>32016</v>
      </c>
      <c r="C768" s="19" t="str">
        <f t="shared" si="124"/>
        <v>42016</v>
      </c>
      <c r="D768" s="20" t="str">
        <f t="shared" si="120"/>
        <v>3H1</v>
      </c>
      <c r="E768" s="4">
        <v>42440</v>
      </c>
      <c r="F768">
        <v>4.5999999999999996</v>
      </c>
      <c r="G768" s="6">
        <v>40.39</v>
      </c>
      <c r="H768" s="7">
        <f t="shared" si="121"/>
        <v>0.11388957662787817</v>
      </c>
      <c r="I768" s="75">
        <f t="shared" si="122"/>
        <v>0.12500254428970817</v>
      </c>
      <c r="J768" s="75">
        <f t="shared" si="123"/>
        <v>0.12690414694026622</v>
      </c>
    </row>
    <row r="769" spans="1:10" x14ac:dyDescent="0.35">
      <c r="A769" s="19" t="str">
        <f t="shared" si="118"/>
        <v>102016</v>
      </c>
      <c r="B769" s="19" t="str">
        <f t="shared" si="119"/>
        <v>32016</v>
      </c>
      <c r="C769" s="19" t="str">
        <f t="shared" si="124"/>
        <v>42016</v>
      </c>
      <c r="D769" s="20" t="str">
        <f t="shared" si="120"/>
        <v>3H1</v>
      </c>
      <c r="E769" s="4">
        <v>42439</v>
      </c>
      <c r="F769">
        <v>4.5</v>
      </c>
      <c r="G769" s="6">
        <v>40.049999999999997</v>
      </c>
      <c r="H769" s="7">
        <f t="shared" si="121"/>
        <v>0.11235955056179776</v>
      </c>
      <c r="I769" s="75">
        <f t="shared" si="122"/>
        <v>0.12500254428970817</v>
      </c>
      <c r="J769" s="75">
        <f t="shared" si="123"/>
        <v>0.12690414694026622</v>
      </c>
    </row>
    <row r="770" spans="1:10" x14ac:dyDescent="0.35">
      <c r="A770" s="19" t="str">
        <f t="shared" si="118"/>
        <v>102016</v>
      </c>
      <c r="B770" s="19" t="str">
        <f t="shared" si="119"/>
        <v>32016</v>
      </c>
      <c r="C770" s="19" t="str">
        <f t="shared" si="124"/>
        <v>42016</v>
      </c>
      <c r="D770" s="20" t="str">
        <f t="shared" si="120"/>
        <v>3H1</v>
      </c>
      <c r="E770" s="4">
        <v>42438</v>
      </c>
      <c r="F770">
        <v>4.4000000000000004</v>
      </c>
      <c r="G770" s="6">
        <v>41.07</v>
      </c>
      <c r="H770" s="7">
        <f t="shared" si="121"/>
        <v>0.10713416118821525</v>
      </c>
      <c r="I770" s="75">
        <f t="shared" si="122"/>
        <v>0.12500254428970817</v>
      </c>
      <c r="J770" s="75">
        <f t="shared" si="123"/>
        <v>0.12690414694026622</v>
      </c>
    </row>
    <row r="771" spans="1:10" x14ac:dyDescent="0.35">
      <c r="A771" s="19" t="str">
        <f t="shared" si="118"/>
        <v>102016</v>
      </c>
      <c r="B771" s="19" t="str">
        <f t="shared" si="119"/>
        <v>32016</v>
      </c>
      <c r="C771" s="19" t="str">
        <f t="shared" si="124"/>
        <v>42016</v>
      </c>
      <c r="D771" s="20" t="str">
        <f t="shared" si="120"/>
        <v>3H1</v>
      </c>
      <c r="E771" s="4">
        <v>42437</v>
      </c>
      <c r="F771">
        <v>4.3</v>
      </c>
      <c r="G771" s="6">
        <v>39.65</v>
      </c>
      <c r="H771" s="7">
        <f t="shared" si="121"/>
        <v>0.10844892812105927</v>
      </c>
      <c r="I771" s="75">
        <f t="shared" si="122"/>
        <v>0.12500254428970817</v>
      </c>
      <c r="J771" s="75">
        <f t="shared" si="123"/>
        <v>0.12690414694026622</v>
      </c>
    </row>
    <row r="772" spans="1:10" x14ac:dyDescent="0.35">
      <c r="A772" s="19" t="str">
        <f t="shared" si="118"/>
        <v>102016</v>
      </c>
      <c r="B772" s="19" t="str">
        <f t="shared" si="119"/>
        <v>32016</v>
      </c>
      <c r="C772" s="19" t="str">
        <f t="shared" si="124"/>
        <v>42016</v>
      </c>
      <c r="D772" s="20" t="str">
        <f t="shared" si="120"/>
        <v>3H1</v>
      </c>
      <c r="E772" s="4">
        <v>42436</v>
      </c>
      <c r="F772">
        <v>4.25</v>
      </c>
      <c r="G772" s="6">
        <v>40.840000000000003</v>
      </c>
      <c r="H772" s="7">
        <f t="shared" si="121"/>
        <v>0.10406464250734573</v>
      </c>
      <c r="I772" s="75">
        <f t="shared" si="122"/>
        <v>0.12500254428970817</v>
      </c>
      <c r="J772" s="75">
        <f t="shared" si="123"/>
        <v>0.12690414694026622</v>
      </c>
    </row>
    <row r="773" spans="1:10" x14ac:dyDescent="0.35">
      <c r="A773" s="19" t="str">
        <f t="shared" si="118"/>
        <v>92016</v>
      </c>
      <c r="B773" s="19" t="str">
        <f t="shared" si="119"/>
        <v>32016</v>
      </c>
      <c r="C773" s="19" t="str">
        <f t="shared" si="124"/>
        <v>42016</v>
      </c>
      <c r="D773" s="20" t="str">
        <f t="shared" si="120"/>
        <v>3H1</v>
      </c>
      <c r="E773" s="4">
        <v>42433</v>
      </c>
      <c r="F773">
        <v>4.25</v>
      </c>
      <c r="G773" s="6">
        <v>38.72</v>
      </c>
      <c r="H773" s="7">
        <f t="shared" si="121"/>
        <v>0.10976239669421488</v>
      </c>
      <c r="I773" s="75">
        <f t="shared" si="122"/>
        <v>0.12500254428970817</v>
      </c>
      <c r="J773" s="75">
        <f t="shared" si="123"/>
        <v>0.12690414694026622</v>
      </c>
    </row>
    <row r="774" spans="1:10" x14ac:dyDescent="0.35">
      <c r="A774" s="19" t="str">
        <f t="shared" si="118"/>
        <v>92016</v>
      </c>
      <c r="B774" s="19" t="str">
        <f t="shared" si="119"/>
        <v>32016</v>
      </c>
      <c r="C774" s="19" t="str">
        <f t="shared" si="124"/>
        <v>42016</v>
      </c>
      <c r="D774" s="20" t="str">
        <f t="shared" si="120"/>
        <v>3H1</v>
      </c>
      <c r="E774" s="4">
        <v>42432</v>
      </c>
      <c r="F774">
        <v>4.3</v>
      </c>
      <c r="G774" s="6">
        <v>37.07</v>
      </c>
      <c r="H774" s="7">
        <f t="shared" si="121"/>
        <v>0.11599676288103587</v>
      </c>
      <c r="I774" s="75">
        <f t="shared" si="122"/>
        <v>0.12500254428970817</v>
      </c>
      <c r="J774" s="75">
        <f t="shared" si="123"/>
        <v>0.12690414694026622</v>
      </c>
    </row>
    <row r="775" spans="1:10" x14ac:dyDescent="0.35">
      <c r="A775" s="19" t="str">
        <f t="shared" si="118"/>
        <v>92016</v>
      </c>
      <c r="B775" s="19" t="str">
        <f t="shared" si="119"/>
        <v>32016</v>
      </c>
      <c r="C775" s="19" t="str">
        <f t="shared" si="124"/>
        <v>42016</v>
      </c>
      <c r="D775" s="20" t="str">
        <f t="shared" si="120"/>
        <v>3H1</v>
      </c>
      <c r="E775" s="4">
        <v>42431</v>
      </c>
      <c r="F775">
        <v>4.3</v>
      </c>
      <c r="G775" s="6">
        <v>36.93</v>
      </c>
      <c r="H775" s="7">
        <f t="shared" si="121"/>
        <v>0.11643650148930408</v>
      </c>
      <c r="I775" s="75">
        <f t="shared" si="122"/>
        <v>0.12500254428970817</v>
      </c>
      <c r="J775" s="75">
        <f t="shared" si="123"/>
        <v>0.12690414694026622</v>
      </c>
    </row>
    <row r="776" spans="1:10" x14ac:dyDescent="0.35">
      <c r="A776" s="19" t="str">
        <f t="shared" si="118"/>
        <v>92016</v>
      </c>
      <c r="B776" s="19" t="str">
        <f t="shared" si="119"/>
        <v>32016</v>
      </c>
      <c r="C776" s="19" t="str">
        <f t="shared" si="124"/>
        <v>42016</v>
      </c>
      <c r="D776" s="20" t="str">
        <f t="shared" si="120"/>
        <v>3H1</v>
      </c>
      <c r="E776" s="4">
        <v>42430</v>
      </c>
      <c r="F776">
        <v>4.3</v>
      </c>
      <c r="G776" s="6">
        <v>36.81</v>
      </c>
      <c r="H776" s="7">
        <f t="shared" si="121"/>
        <v>0.11681608258625373</v>
      </c>
      <c r="I776" s="75">
        <f t="shared" si="122"/>
        <v>0.12500254428970817</v>
      </c>
      <c r="J776" s="75">
        <f t="shared" si="123"/>
        <v>0.12690414694026622</v>
      </c>
    </row>
    <row r="777" spans="1:10" x14ac:dyDescent="0.35">
      <c r="A777" s="19" t="str">
        <f t="shared" si="118"/>
        <v>92016</v>
      </c>
      <c r="B777" s="19" t="str">
        <f t="shared" si="119"/>
        <v>22016</v>
      </c>
      <c r="C777" s="19" t="str">
        <f t="shared" si="124"/>
        <v>42016</v>
      </c>
      <c r="D777" s="20" t="str">
        <f t="shared" si="120"/>
        <v>2H2</v>
      </c>
      <c r="E777" s="4">
        <v>42429</v>
      </c>
      <c r="F777">
        <v>4.3499999999999996</v>
      </c>
      <c r="G777" s="6">
        <v>35.97</v>
      </c>
      <c r="H777" s="7">
        <f t="shared" si="121"/>
        <v>0.12093411175979983</v>
      </c>
      <c r="I777" s="75">
        <f t="shared" si="122"/>
        <v>0.12500254428970817</v>
      </c>
      <c r="J777" s="75">
        <f t="shared" si="123"/>
        <v>0.12690414694026622</v>
      </c>
    </row>
    <row r="778" spans="1:10" x14ac:dyDescent="0.35">
      <c r="A778" s="19" t="str">
        <f t="shared" ref="A778:A841" si="125">_xlfn.ISOWEEKNUM(E778)&amp;YEAR(E778)</f>
        <v>82016</v>
      </c>
      <c r="B778" s="19" t="str">
        <f t="shared" ref="B778:B841" si="126">MONTH(E778)&amp;YEAR(E778)</f>
        <v>22016</v>
      </c>
      <c r="C778" s="19" t="str">
        <f t="shared" si="124"/>
        <v>42016</v>
      </c>
      <c r="D778" s="20" t="str">
        <f t="shared" ref="D778:D841" si="127">IF(DAY(E778)&gt;15,(MONTH(E778))&amp;"H2",(MONTH(E778))&amp;"H1")</f>
        <v>2H2</v>
      </c>
      <c r="E778" s="4">
        <v>42426</v>
      </c>
      <c r="F778">
        <v>4.3499999999999996</v>
      </c>
      <c r="G778" s="6">
        <v>35.1</v>
      </c>
      <c r="H778" s="7">
        <f t="shared" ref="H778:H841" si="128">+F778/G778</f>
        <v>0.12393162393162392</v>
      </c>
      <c r="I778" s="75">
        <f t="shared" ref="I778:I841" si="129">_xlfn.IFS(AND(E778&lt;=$Q$122,E778&gt;=$P$122),$S$122,AND(E778&lt;=$Q$121,E778&gt;=$P$121),$S$121,AND(E778&lt;=$Q$120,E778&gt;=$P$120),$S$120,AND(E778&lt;=$Q$119,E778&gt;=$P$119),$S$119,AND(E778&lt;=$Q$118,E778&gt;=$P$118),$S$118,AND(E778&lt;=$Q$117,E778&gt;=$P$117),$S$117,AND(E778&lt;=$Q$116,E778&gt;=$P$116),$S$116,AND(E778&lt;=$Q$115,E778&gt;=$P$115),$S$115,AND(E778&lt;=$Q$114,E778&gt;=$P$114),$S$114,AND(E778&lt;=$Q$113,E778&gt;=$P$113),$S$113,AND(E778&lt;=$Q$112,E778&gt;=$P$112),$S$112)</f>
        <v>0.12500254428970817</v>
      </c>
      <c r="J778" s="75">
        <f t="shared" ref="J778:J841" si="130">+$AN$69</f>
        <v>0.12690414694026622</v>
      </c>
    </row>
    <row r="779" spans="1:10" x14ac:dyDescent="0.35">
      <c r="A779" s="19" t="str">
        <f t="shared" si="125"/>
        <v>82016</v>
      </c>
      <c r="B779" s="19" t="str">
        <f t="shared" si="126"/>
        <v>22016</v>
      </c>
      <c r="C779" s="19" t="str">
        <f t="shared" ref="C779:C842" si="131">(VLOOKUP(D779,$M$2:$N$25,2,0)&amp;(YEAR(E779+46)))</f>
        <v>42016</v>
      </c>
      <c r="D779" s="20" t="str">
        <f t="shared" si="127"/>
        <v>2H2</v>
      </c>
      <c r="E779" s="4">
        <v>42425</v>
      </c>
      <c r="F779">
        <v>4.4000000000000004</v>
      </c>
      <c r="G779" s="6">
        <v>35.29</v>
      </c>
      <c r="H779" s="7">
        <f t="shared" si="128"/>
        <v>0.12468121280816097</v>
      </c>
      <c r="I779" s="75">
        <f t="shared" si="129"/>
        <v>0.12500254428970817</v>
      </c>
      <c r="J779" s="75">
        <f t="shared" si="130"/>
        <v>0.12690414694026622</v>
      </c>
    </row>
    <row r="780" spans="1:10" x14ac:dyDescent="0.35">
      <c r="A780" s="19" t="str">
        <f t="shared" si="125"/>
        <v>82016</v>
      </c>
      <c r="B780" s="19" t="str">
        <f t="shared" si="126"/>
        <v>22016</v>
      </c>
      <c r="C780" s="19" t="str">
        <f t="shared" si="131"/>
        <v>42016</v>
      </c>
      <c r="D780" s="20" t="str">
        <f t="shared" si="127"/>
        <v>2H2</v>
      </c>
      <c r="E780" s="4">
        <v>42424</v>
      </c>
      <c r="F780">
        <v>4.4000000000000004</v>
      </c>
      <c r="G780" s="6">
        <v>34.409999999999997</v>
      </c>
      <c r="H780" s="7">
        <f t="shared" si="128"/>
        <v>0.12786980528916014</v>
      </c>
      <c r="I780" s="75">
        <f t="shared" si="129"/>
        <v>0.12500254428970817</v>
      </c>
      <c r="J780" s="75">
        <f t="shared" si="130"/>
        <v>0.12690414694026622</v>
      </c>
    </row>
    <row r="781" spans="1:10" x14ac:dyDescent="0.35">
      <c r="A781" s="19" t="str">
        <f t="shared" si="125"/>
        <v>82016</v>
      </c>
      <c r="B781" s="19" t="str">
        <f t="shared" si="126"/>
        <v>22016</v>
      </c>
      <c r="C781" s="19" t="str">
        <f t="shared" si="131"/>
        <v>42016</v>
      </c>
      <c r="D781" s="20" t="str">
        <f t="shared" si="127"/>
        <v>2H2</v>
      </c>
      <c r="E781" s="4">
        <v>42423</v>
      </c>
      <c r="F781">
        <v>4.5</v>
      </c>
      <c r="G781" s="6">
        <v>33.270000000000003</v>
      </c>
      <c r="H781" s="7">
        <f t="shared" si="128"/>
        <v>0.13525698827772767</v>
      </c>
      <c r="I781" s="75">
        <f t="shared" si="129"/>
        <v>0.12500254428970817</v>
      </c>
      <c r="J781" s="75">
        <f t="shared" si="130"/>
        <v>0.12690414694026622</v>
      </c>
    </row>
    <row r="782" spans="1:10" x14ac:dyDescent="0.35">
      <c r="A782" s="19" t="str">
        <f t="shared" si="125"/>
        <v>82016</v>
      </c>
      <c r="B782" s="19" t="str">
        <f t="shared" si="126"/>
        <v>22016</v>
      </c>
      <c r="C782" s="19" t="str">
        <f t="shared" si="131"/>
        <v>42016</v>
      </c>
      <c r="D782" s="20" t="str">
        <f t="shared" si="127"/>
        <v>2H2</v>
      </c>
      <c r="E782" s="4">
        <v>42422</v>
      </c>
      <c r="F782">
        <v>4.55</v>
      </c>
      <c r="G782" s="6">
        <v>34.69</v>
      </c>
      <c r="H782" s="7">
        <f t="shared" si="128"/>
        <v>0.13116171807437302</v>
      </c>
      <c r="I782" s="75">
        <f t="shared" si="129"/>
        <v>0.12500254428970817</v>
      </c>
      <c r="J782" s="75">
        <f t="shared" si="130"/>
        <v>0.12690414694026622</v>
      </c>
    </row>
    <row r="783" spans="1:10" x14ac:dyDescent="0.35">
      <c r="A783" s="19" t="str">
        <f t="shared" si="125"/>
        <v>72016</v>
      </c>
      <c r="B783" s="19" t="str">
        <f t="shared" si="126"/>
        <v>22016</v>
      </c>
      <c r="C783" s="19" t="str">
        <f t="shared" si="131"/>
        <v>42016</v>
      </c>
      <c r="D783" s="20" t="str">
        <f t="shared" si="127"/>
        <v>2H2</v>
      </c>
      <c r="E783" s="4">
        <v>42419</v>
      </c>
      <c r="F783">
        <v>4.6500000000000004</v>
      </c>
      <c r="G783" s="6">
        <v>33.01</v>
      </c>
      <c r="H783" s="7">
        <f t="shared" si="128"/>
        <v>0.14086640411996368</v>
      </c>
      <c r="I783" s="75">
        <f t="shared" si="129"/>
        <v>0.12500254428970817</v>
      </c>
      <c r="J783" s="75">
        <f t="shared" si="130"/>
        <v>0.12690414694026622</v>
      </c>
    </row>
    <row r="784" spans="1:10" x14ac:dyDescent="0.35">
      <c r="A784" s="19" t="str">
        <f t="shared" si="125"/>
        <v>72016</v>
      </c>
      <c r="B784" s="19" t="str">
        <f t="shared" si="126"/>
        <v>22016</v>
      </c>
      <c r="C784" s="19" t="str">
        <f t="shared" si="131"/>
        <v>42016</v>
      </c>
      <c r="D784" s="20" t="str">
        <f t="shared" si="127"/>
        <v>2H2</v>
      </c>
      <c r="E784" s="4">
        <v>42418</v>
      </c>
      <c r="F784">
        <v>4.6500000000000004</v>
      </c>
      <c r="G784" s="6">
        <v>34.28</v>
      </c>
      <c r="H784" s="7">
        <f t="shared" si="128"/>
        <v>0.13564760793465577</v>
      </c>
      <c r="I784" s="75">
        <f t="shared" si="129"/>
        <v>0.12500254428970817</v>
      </c>
      <c r="J784" s="75">
        <f t="shared" si="130"/>
        <v>0.12690414694026622</v>
      </c>
    </row>
    <row r="785" spans="1:10" x14ac:dyDescent="0.35">
      <c r="A785" s="19" t="str">
        <f t="shared" si="125"/>
        <v>72016</v>
      </c>
      <c r="B785" s="19" t="str">
        <f t="shared" si="126"/>
        <v>22016</v>
      </c>
      <c r="C785" s="19" t="str">
        <f t="shared" si="131"/>
        <v>42016</v>
      </c>
      <c r="D785" s="20" t="str">
        <f t="shared" si="127"/>
        <v>2H2</v>
      </c>
      <c r="E785" s="4">
        <v>42417</v>
      </c>
      <c r="F785">
        <v>4.7</v>
      </c>
      <c r="G785" s="6">
        <v>34.5</v>
      </c>
      <c r="H785" s="7">
        <f t="shared" si="128"/>
        <v>0.13623188405797101</v>
      </c>
      <c r="I785" s="75">
        <f t="shared" si="129"/>
        <v>0.12500254428970817</v>
      </c>
      <c r="J785" s="75">
        <f t="shared" si="130"/>
        <v>0.12690414694026622</v>
      </c>
    </row>
    <row r="786" spans="1:10" x14ac:dyDescent="0.35">
      <c r="A786" s="19" t="str">
        <f t="shared" si="125"/>
        <v>72016</v>
      </c>
      <c r="B786" s="19" t="str">
        <f t="shared" si="126"/>
        <v>22016</v>
      </c>
      <c r="C786" s="19" t="str">
        <f t="shared" si="131"/>
        <v>42016</v>
      </c>
      <c r="D786" s="20" t="str">
        <f t="shared" si="127"/>
        <v>2H2</v>
      </c>
      <c r="E786" s="4">
        <v>42416</v>
      </c>
      <c r="F786">
        <v>4.7</v>
      </c>
      <c r="G786" s="6">
        <v>32.18</v>
      </c>
      <c r="H786" s="7">
        <f t="shared" si="128"/>
        <v>0.14605344934742076</v>
      </c>
      <c r="I786" s="75">
        <f t="shared" si="129"/>
        <v>0.12500254428970817</v>
      </c>
      <c r="J786" s="75">
        <f t="shared" si="130"/>
        <v>0.12690414694026622</v>
      </c>
    </row>
    <row r="787" spans="1:10" x14ac:dyDescent="0.35">
      <c r="A787" s="19" t="str">
        <f t="shared" si="125"/>
        <v>72016</v>
      </c>
      <c r="B787" s="19" t="str">
        <f t="shared" si="126"/>
        <v>22016</v>
      </c>
      <c r="C787" s="19" t="str">
        <f t="shared" si="131"/>
        <v>32016</v>
      </c>
      <c r="D787" s="20" t="str">
        <f t="shared" si="127"/>
        <v>2H1</v>
      </c>
      <c r="E787" s="4">
        <v>42415</v>
      </c>
      <c r="F787">
        <v>5.3</v>
      </c>
      <c r="G787" s="6">
        <v>33.39</v>
      </c>
      <c r="H787" s="7">
        <f t="shared" si="128"/>
        <v>0.15873015873015872</v>
      </c>
      <c r="I787" s="75">
        <f t="shared" si="129"/>
        <v>0.14460689615849079</v>
      </c>
      <c r="J787" s="75">
        <f t="shared" si="130"/>
        <v>0.12690414694026622</v>
      </c>
    </row>
    <row r="788" spans="1:10" x14ac:dyDescent="0.35">
      <c r="A788" s="19" t="str">
        <f t="shared" si="125"/>
        <v>62016</v>
      </c>
      <c r="B788" s="19" t="str">
        <f t="shared" si="126"/>
        <v>22016</v>
      </c>
      <c r="C788" s="19" t="str">
        <f t="shared" si="131"/>
        <v>32016</v>
      </c>
      <c r="D788" s="20" t="str">
        <f t="shared" si="127"/>
        <v>2H1</v>
      </c>
      <c r="E788" s="4">
        <v>42412</v>
      </c>
      <c r="F788">
        <v>5.5</v>
      </c>
      <c r="G788" s="6">
        <v>33.36</v>
      </c>
      <c r="H788" s="7">
        <f t="shared" si="128"/>
        <v>0.16486810551558753</v>
      </c>
      <c r="I788" s="75">
        <f t="shared" si="129"/>
        <v>0.14460689615849079</v>
      </c>
      <c r="J788" s="75">
        <f t="shared" si="130"/>
        <v>0.12690414694026622</v>
      </c>
    </row>
    <row r="789" spans="1:10" x14ac:dyDescent="0.35">
      <c r="A789" s="19" t="str">
        <f t="shared" si="125"/>
        <v>62016</v>
      </c>
      <c r="B789" s="19" t="str">
        <f t="shared" si="126"/>
        <v>22016</v>
      </c>
      <c r="C789" s="19" t="str">
        <f t="shared" si="131"/>
        <v>32016</v>
      </c>
      <c r="D789" s="20" t="str">
        <f t="shared" si="127"/>
        <v>2H1</v>
      </c>
      <c r="E789" s="4">
        <v>42411</v>
      </c>
      <c r="F789">
        <v>5.8</v>
      </c>
      <c r="G789" s="6">
        <v>30.06</v>
      </c>
      <c r="H789" s="7">
        <f t="shared" si="128"/>
        <v>0.19294743845642048</v>
      </c>
      <c r="I789" s="75">
        <f t="shared" si="129"/>
        <v>0.14460689615849079</v>
      </c>
      <c r="J789" s="75">
        <f t="shared" si="130"/>
        <v>0.12690414694026622</v>
      </c>
    </row>
    <row r="790" spans="1:10" x14ac:dyDescent="0.35">
      <c r="A790" s="19" t="str">
        <f t="shared" si="125"/>
        <v>62016</v>
      </c>
      <c r="B790" s="19" t="str">
        <f t="shared" si="126"/>
        <v>22016</v>
      </c>
      <c r="C790" s="19" t="str">
        <f t="shared" si="131"/>
        <v>32016</v>
      </c>
      <c r="D790" s="20" t="str">
        <f t="shared" si="127"/>
        <v>2H1</v>
      </c>
      <c r="E790" s="4">
        <v>42410</v>
      </c>
      <c r="F790">
        <v>5.8</v>
      </c>
      <c r="G790" s="6">
        <v>30.84</v>
      </c>
      <c r="H790" s="7">
        <f t="shared" si="128"/>
        <v>0.1880674448767834</v>
      </c>
      <c r="I790" s="75">
        <f t="shared" si="129"/>
        <v>0.14460689615849079</v>
      </c>
      <c r="J790" s="75">
        <f t="shared" si="130"/>
        <v>0.12690414694026622</v>
      </c>
    </row>
    <row r="791" spans="1:10" x14ac:dyDescent="0.35">
      <c r="A791" s="19" t="str">
        <f t="shared" si="125"/>
        <v>52016</v>
      </c>
      <c r="B791" s="19" t="str">
        <f t="shared" si="126"/>
        <v>22016</v>
      </c>
      <c r="C791" s="19" t="str">
        <f t="shared" si="131"/>
        <v>32016</v>
      </c>
      <c r="D791" s="20" t="str">
        <f t="shared" si="127"/>
        <v>2H1</v>
      </c>
      <c r="E791" s="4">
        <v>42405</v>
      </c>
      <c r="F791">
        <v>5.8</v>
      </c>
      <c r="G791" s="6">
        <v>34.06</v>
      </c>
      <c r="H791" s="7">
        <f t="shared" si="128"/>
        <v>0.17028772753963592</v>
      </c>
      <c r="I791" s="75">
        <f t="shared" si="129"/>
        <v>0.14460689615849079</v>
      </c>
      <c r="J791" s="75">
        <f t="shared" si="130"/>
        <v>0.12690414694026622</v>
      </c>
    </row>
    <row r="792" spans="1:10" x14ac:dyDescent="0.35">
      <c r="A792" s="19" t="str">
        <f t="shared" si="125"/>
        <v>52016</v>
      </c>
      <c r="B792" s="19" t="str">
        <f t="shared" si="126"/>
        <v>22016</v>
      </c>
      <c r="C792" s="19" t="str">
        <f t="shared" si="131"/>
        <v>32016</v>
      </c>
      <c r="D792" s="20" t="str">
        <f t="shared" si="127"/>
        <v>2H1</v>
      </c>
      <c r="E792" s="4">
        <v>42404</v>
      </c>
      <c r="F792">
        <v>5.8</v>
      </c>
      <c r="G792" s="6">
        <v>34.46</v>
      </c>
      <c r="H792" s="7">
        <f t="shared" si="128"/>
        <v>0.16831108531630876</v>
      </c>
      <c r="I792" s="75">
        <f t="shared" si="129"/>
        <v>0.14460689615849079</v>
      </c>
      <c r="J792" s="75">
        <f t="shared" si="130"/>
        <v>0.12690414694026622</v>
      </c>
    </row>
    <row r="793" spans="1:10" x14ac:dyDescent="0.35">
      <c r="A793" s="19" t="str">
        <f t="shared" si="125"/>
        <v>52016</v>
      </c>
      <c r="B793" s="19" t="str">
        <f t="shared" si="126"/>
        <v>22016</v>
      </c>
      <c r="C793" s="19" t="str">
        <f t="shared" si="131"/>
        <v>32016</v>
      </c>
      <c r="D793" s="20" t="str">
        <f t="shared" si="127"/>
        <v>2H1</v>
      </c>
      <c r="E793" s="4">
        <v>42403</v>
      </c>
      <c r="F793">
        <v>5.55</v>
      </c>
      <c r="G793" s="6">
        <v>35.04</v>
      </c>
      <c r="H793" s="7">
        <f t="shared" si="128"/>
        <v>0.1583904109589041</v>
      </c>
      <c r="I793" s="75">
        <f t="shared" si="129"/>
        <v>0.14460689615849079</v>
      </c>
      <c r="J793" s="75">
        <f t="shared" si="130"/>
        <v>0.12690414694026622</v>
      </c>
    </row>
    <row r="794" spans="1:10" x14ac:dyDescent="0.35">
      <c r="A794" s="19" t="str">
        <f t="shared" si="125"/>
        <v>52016</v>
      </c>
      <c r="B794" s="19" t="str">
        <f t="shared" si="126"/>
        <v>22016</v>
      </c>
      <c r="C794" s="19" t="str">
        <f t="shared" si="131"/>
        <v>32016</v>
      </c>
      <c r="D794" s="20" t="str">
        <f t="shared" si="127"/>
        <v>2H1</v>
      </c>
      <c r="E794" s="4">
        <v>42402</v>
      </c>
      <c r="F794">
        <v>5.35</v>
      </c>
      <c r="G794" s="6">
        <v>32.72</v>
      </c>
      <c r="H794" s="7">
        <f t="shared" si="128"/>
        <v>0.16350855745721271</v>
      </c>
      <c r="I794" s="75">
        <f t="shared" si="129"/>
        <v>0.14460689615849079</v>
      </c>
      <c r="J794" s="75">
        <f t="shared" si="130"/>
        <v>0.12690414694026622</v>
      </c>
    </row>
    <row r="795" spans="1:10" x14ac:dyDescent="0.35">
      <c r="A795" s="19" t="str">
        <f t="shared" si="125"/>
        <v>52016</v>
      </c>
      <c r="B795" s="19" t="str">
        <f t="shared" si="126"/>
        <v>22016</v>
      </c>
      <c r="C795" s="19" t="str">
        <f t="shared" si="131"/>
        <v>32016</v>
      </c>
      <c r="D795" s="20" t="str">
        <f t="shared" si="127"/>
        <v>2H1</v>
      </c>
      <c r="E795" s="4">
        <v>42401</v>
      </c>
      <c r="F795">
        <v>5.05</v>
      </c>
      <c r="G795" s="6">
        <v>34.24</v>
      </c>
      <c r="H795" s="7">
        <f t="shared" si="128"/>
        <v>0.14748831775700932</v>
      </c>
      <c r="I795" s="75">
        <f t="shared" si="129"/>
        <v>0.14460689615849079</v>
      </c>
      <c r="J795" s="75">
        <f t="shared" si="130"/>
        <v>0.12690414694026622</v>
      </c>
    </row>
    <row r="796" spans="1:10" x14ac:dyDescent="0.35">
      <c r="A796" s="19" t="str">
        <f t="shared" si="125"/>
        <v>42016</v>
      </c>
      <c r="B796" s="19" t="str">
        <f t="shared" si="126"/>
        <v>12016</v>
      </c>
      <c r="C796" s="19" t="str">
        <f t="shared" si="131"/>
        <v>32016</v>
      </c>
      <c r="D796" s="20" t="str">
        <f t="shared" si="127"/>
        <v>1H2</v>
      </c>
      <c r="E796" s="4">
        <v>42398</v>
      </c>
      <c r="F796">
        <v>4.95</v>
      </c>
      <c r="G796" s="6">
        <v>34.74</v>
      </c>
      <c r="H796" s="7">
        <f t="shared" si="128"/>
        <v>0.14248704663212436</v>
      </c>
      <c r="I796" s="75">
        <f t="shared" si="129"/>
        <v>0.14460689615849079</v>
      </c>
      <c r="J796" s="75">
        <f t="shared" si="130"/>
        <v>0.12690414694026622</v>
      </c>
    </row>
    <row r="797" spans="1:10" x14ac:dyDescent="0.35">
      <c r="A797" s="19" t="str">
        <f t="shared" si="125"/>
        <v>42016</v>
      </c>
      <c r="B797" s="19" t="str">
        <f t="shared" si="126"/>
        <v>12016</v>
      </c>
      <c r="C797" s="19" t="str">
        <f t="shared" si="131"/>
        <v>32016</v>
      </c>
      <c r="D797" s="20" t="str">
        <f t="shared" si="127"/>
        <v>1H2</v>
      </c>
      <c r="E797" s="4">
        <v>42397</v>
      </c>
      <c r="F797">
        <v>4.95</v>
      </c>
      <c r="G797" s="6">
        <v>33.89</v>
      </c>
      <c r="H797" s="7">
        <f t="shared" si="128"/>
        <v>0.14606078489229862</v>
      </c>
      <c r="I797" s="75">
        <f t="shared" si="129"/>
        <v>0.14460689615849079</v>
      </c>
      <c r="J797" s="75">
        <f t="shared" si="130"/>
        <v>0.12690414694026622</v>
      </c>
    </row>
    <row r="798" spans="1:10" x14ac:dyDescent="0.35">
      <c r="A798" s="19" t="str">
        <f t="shared" si="125"/>
        <v>42016</v>
      </c>
      <c r="B798" s="19" t="str">
        <f t="shared" si="126"/>
        <v>12016</v>
      </c>
      <c r="C798" s="19" t="str">
        <f t="shared" si="131"/>
        <v>32016</v>
      </c>
      <c r="D798" s="20" t="str">
        <f t="shared" si="127"/>
        <v>1H2</v>
      </c>
      <c r="E798" s="4">
        <v>42396</v>
      </c>
      <c r="F798">
        <v>4.95</v>
      </c>
      <c r="G798" s="6">
        <v>33.1</v>
      </c>
      <c r="H798" s="7">
        <f t="shared" si="128"/>
        <v>0.14954682779456194</v>
      </c>
      <c r="I798" s="75">
        <f t="shared" si="129"/>
        <v>0.14460689615849079</v>
      </c>
      <c r="J798" s="75">
        <f t="shared" si="130"/>
        <v>0.12690414694026622</v>
      </c>
    </row>
    <row r="799" spans="1:10" x14ac:dyDescent="0.35">
      <c r="A799" s="19" t="str">
        <f t="shared" si="125"/>
        <v>42016</v>
      </c>
      <c r="B799" s="19" t="str">
        <f t="shared" si="126"/>
        <v>12016</v>
      </c>
      <c r="C799" s="19" t="str">
        <f t="shared" si="131"/>
        <v>32016</v>
      </c>
      <c r="D799" s="20" t="str">
        <f t="shared" si="127"/>
        <v>1H2</v>
      </c>
      <c r="E799" s="4">
        <v>42395</v>
      </c>
      <c r="F799">
        <v>5.05</v>
      </c>
      <c r="G799" s="6">
        <v>31.8</v>
      </c>
      <c r="H799" s="7">
        <f t="shared" si="128"/>
        <v>0.15880503144654087</v>
      </c>
      <c r="I799" s="75">
        <f t="shared" si="129"/>
        <v>0.14460689615849079</v>
      </c>
      <c r="J799" s="75">
        <f t="shared" si="130"/>
        <v>0.12690414694026622</v>
      </c>
    </row>
    <row r="800" spans="1:10" x14ac:dyDescent="0.35">
      <c r="A800" s="19" t="str">
        <f t="shared" si="125"/>
        <v>42016</v>
      </c>
      <c r="B800" s="19" t="str">
        <f t="shared" si="126"/>
        <v>12016</v>
      </c>
      <c r="C800" s="19" t="str">
        <f t="shared" si="131"/>
        <v>32016</v>
      </c>
      <c r="D800" s="20" t="str">
        <f t="shared" si="127"/>
        <v>1H2</v>
      </c>
      <c r="E800" s="4">
        <v>42394</v>
      </c>
      <c r="F800">
        <v>5.05</v>
      </c>
      <c r="G800" s="6">
        <v>30.5</v>
      </c>
      <c r="H800" s="7">
        <f t="shared" si="128"/>
        <v>0.16557377049180327</v>
      </c>
      <c r="I800" s="75">
        <f t="shared" si="129"/>
        <v>0.14460689615849079</v>
      </c>
      <c r="J800" s="75">
        <f t="shared" si="130"/>
        <v>0.12690414694026622</v>
      </c>
    </row>
    <row r="801" spans="1:10" x14ac:dyDescent="0.35">
      <c r="A801" s="19" t="str">
        <f t="shared" si="125"/>
        <v>32016</v>
      </c>
      <c r="B801" s="19" t="str">
        <f t="shared" si="126"/>
        <v>12016</v>
      </c>
      <c r="C801" s="19" t="str">
        <f t="shared" si="131"/>
        <v>32016</v>
      </c>
      <c r="D801" s="20" t="str">
        <f t="shared" si="127"/>
        <v>1H2</v>
      </c>
      <c r="E801" s="4">
        <v>42391</v>
      </c>
      <c r="F801">
        <v>5.05</v>
      </c>
      <c r="G801" s="6">
        <v>32.18</v>
      </c>
      <c r="H801" s="7">
        <f t="shared" si="128"/>
        <v>0.15692977004350528</v>
      </c>
      <c r="I801" s="75">
        <f t="shared" si="129"/>
        <v>0.14460689615849079</v>
      </c>
      <c r="J801" s="75">
        <f t="shared" si="130"/>
        <v>0.12690414694026622</v>
      </c>
    </row>
    <row r="802" spans="1:10" x14ac:dyDescent="0.35">
      <c r="A802" s="19" t="str">
        <f t="shared" si="125"/>
        <v>32016</v>
      </c>
      <c r="B802" s="19" t="str">
        <f t="shared" si="126"/>
        <v>12016</v>
      </c>
      <c r="C802" s="19" t="str">
        <f t="shared" si="131"/>
        <v>32016</v>
      </c>
      <c r="D802" s="20" t="str">
        <f t="shared" si="127"/>
        <v>1H2</v>
      </c>
      <c r="E802" s="4">
        <v>42390</v>
      </c>
      <c r="F802">
        <v>5.0750000000000002</v>
      </c>
      <c r="G802" s="6">
        <v>29.25</v>
      </c>
      <c r="H802" s="7">
        <f t="shared" si="128"/>
        <v>0.1735042735042735</v>
      </c>
      <c r="I802" s="75">
        <f t="shared" si="129"/>
        <v>0.14460689615849079</v>
      </c>
      <c r="J802" s="75">
        <f t="shared" si="130"/>
        <v>0.12690414694026622</v>
      </c>
    </row>
    <row r="803" spans="1:10" x14ac:dyDescent="0.35">
      <c r="A803" s="19" t="str">
        <f t="shared" si="125"/>
        <v>32016</v>
      </c>
      <c r="B803" s="19" t="str">
        <f t="shared" si="126"/>
        <v>12016</v>
      </c>
      <c r="C803" s="19" t="str">
        <f t="shared" si="131"/>
        <v>32016</v>
      </c>
      <c r="D803" s="20" t="str">
        <f t="shared" si="127"/>
        <v>1H2</v>
      </c>
      <c r="E803" s="4">
        <v>42389</v>
      </c>
      <c r="F803">
        <v>5.2750000000000004</v>
      </c>
      <c r="G803" s="6">
        <v>27.88</v>
      </c>
      <c r="H803" s="7">
        <f t="shared" si="128"/>
        <v>0.18920373027259688</v>
      </c>
      <c r="I803" s="75">
        <f t="shared" si="129"/>
        <v>0.14460689615849079</v>
      </c>
      <c r="J803" s="75">
        <f t="shared" si="130"/>
        <v>0.12690414694026622</v>
      </c>
    </row>
    <row r="804" spans="1:10" x14ac:dyDescent="0.35">
      <c r="A804" s="19" t="str">
        <f t="shared" si="125"/>
        <v>32016</v>
      </c>
      <c r="B804" s="19" t="str">
        <f t="shared" si="126"/>
        <v>12016</v>
      </c>
      <c r="C804" s="19" t="str">
        <f t="shared" si="131"/>
        <v>32016</v>
      </c>
      <c r="D804" s="20" t="str">
        <f t="shared" si="127"/>
        <v>1H2</v>
      </c>
      <c r="E804" s="4">
        <v>42388</v>
      </c>
      <c r="F804">
        <v>5.4749999999999996</v>
      </c>
      <c r="G804" s="6">
        <v>28.76</v>
      </c>
      <c r="H804" s="7">
        <f t="shared" si="128"/>
        <v>0.1903685674547983</v>
      </c>
      <c r="I804" s="75">
        <f t="shared" si="129"/>
        <v>0.14460689615849079</v>
      </c>
      <c r="J804" s="75">
        <f t="shared" si="130"/>
        <v>0.12690414694026622</v>
      </c>
    </row>
    <row r="805" spans="1:10" x14ac:dyDescent="0.35">
      <c r="A805" s="19" t="str">
        <f t="shared" si="125"/>
        <v>32016</v>
      </c>
      <c r="B805" s="19" t="str">
        <f t="shared" si="126"/>
        <v>12016</v>
      </c>
      <c r="C805" s="19" t="str">
        <f t="shared" si="131"/>
        <v>32016</v>
      </c>
      <c r="D805" s="20" t="str">
        <f t="shared" si="127"/>
        <v>1H2</v>
      </c>
      <c r="E805" s="4">
        <v>42387</v>
      </c>
      <c r="F805">
        <v>5.6749999999999998</v>
      </c>
      <c r="G805" s="6">
        <v>28.55</v>
      </c>
      <c r="H805" s="7">
        <f t="shared" si="128"/>
        <v>0.19877408056042031</v>
      </c>
      <c r="I805" s="75">
        <f t="shared" si="129"/>
        <v>0.14460689615849079</v>
      </c>
      <c r="J805" s="75">
        <f t="shared" si="130"/>
        <v>0.12690414694026622</v>
      </c>
    </row>
    <row r="806" spans="1:10" x14ac:dyDescent="0.35">
      <c r="A806" s="19" t="str">
        <f t="shared" si="125"/>
        <v>22016</v>
      </c>
      <c r="B806" s="19" t="str">
        <f t="shared" si="126"/>
        <v>12016</v>
      </c>
      <c r="C806" s="19" t="str">
        <f t="shared" si="131"/>
        <v>22016</v>
      </c>
      <c r="D806" s="20" t="str">
        <f t="shared" si="127"/>
        <v>1H1</v>
      </c>
      <c r="E806" s="4">
        <v>42384</v>
      </c>
      <c r="F806">
        <v>5.9749999999999996</v>
      </c>
      <c r="G806" s="6">
        <v>28.94</v>
      </c>
      <c r="H806" s="7">
        <f t="shared" si="128"/>
        <v>0.20646164478230819</v>
      </c>
      <c r="I806" s="75">
        <f t="shared" si="129"/>
        <v>0.14460689615849079</v>
      </c>
      <c r="J806" s="75">
        <f t="shared" si="130"/>
        <v>0.12690414694026622</v>
      </c>
    </row>
    <row r="807" spans="1:10" x14ac:dyDescent="0.35">
      <c r="A807" s="19" t="str">
        <f t="shared" si="125"/>
        <v>22016</v>
      </c>
      <c r="B807" s="19" t="str">
        <f t="shared" si="126"/>
        <v>12016</v>
      </c>
      <c r="C807" s="19" t="str">
        <f t="shared" si="131"/>
        <v>22016</v>
      </c>
      <c r="D807" s="20" t="str">
        <f t="shared" si="127"/>
        <v>1H1</v>
      </c>
      <c r="E807" s="4">
        <v>42383</v>
      </c>
      <c r="F807">
        <v>6.125</v>
      </c>
      <c r="G807" s="6">
        <v>31.03</v>
      </c>
      <c r="H807" s="7">
        <f t="shared" si="128"/>
        <v>0.19738962294553658</v>
      </c>
      <c r="I807" s="75">
        <f t="shared" si="129"/>
        <v>0.14460689615849079</v>
      </c>
      <c r="J807" s="75">
        <f t="shared" si="130"/>
        <v>0.12690414694026622</v>
      </c>
    </row>
    <row r="808" spans="1:10" x14ac:dyDescent="0.35">
      <c r="A808" s="19" t="str">
        <f t="shared" si="125"/>
        <v>22016</v>
      </c>
      <c r="B808" s="19" t="str">
        <f t="shared" si="126"/>
        <v>12016</v>
      </c>
      <c r="C808" s="19" t="str">
        <f t="shared" si="131"/>
        <v>22016</v>
      </c>
      <c r="D808" s="20" t="str">
        <f t="shared" si="127"/>
        <v>1H1</v>
      </c>
      <c r="E808" s="4">
        <v>42382</v>
      </c>
      <c r="F808">
        <v>6.3</v>
      </c>
      <c r="G808" s="6">
        <v>30.31</v>
      </c>
      <c r="H808" s="7">
        <f t="shared" si="128"/>
        <v>0.20785219399538107</v>
      </c>
      <c r="I808" s="75">
        <f t="shared" si="129"/>
        <v>0.14460689615849079</v>
      </c>
      <c r="J808" s="75">
        <f t="shared" si="130"/>
        <v>0.12690414694026622</v>
      </c>
    </row>
    <row r="809" spans="1:10" x14ac:dyDescent="0.35">
      <c r="A809" s="19" t="str">
        <f t="shared" si="125"/>
        <v>22016</v>
      </c>
      <c r="B809" s="19" t="str">
        <f t="shared" si="126"/>
        <v>12016</v>
      </c>
      <c r="C809" s="19" t="str">
        <f t="shared" si="131"/>
        <v>22016</v>
      </c>
      <c r="D809" s="20" t="str">
        <f t="shared" si="127"/>
        <v>1H1</v>
      </c>
      <c r="E809" s="4">
        <v>42381</v>
      </c>
      <c r="F809">
        <v>6.4</v>
      </c>
      <c r="G809" s="6">
        <v>30.86</v>
      </c>
      <c r="H809" s="7">
        <f t="shared" si="128"/>
        <v>0.20738820479585224</v>
      </c>
      <c r="I809" s="75">
        <f t="shared" si="129"/>
        <v>0.14460689615849079</v>
      </c>
      <c r="J809" s="75">
        <f t="shared" si="130"/>
        <v>0.12690414694026622</v>
      </c>
    </row>
    <row r="810" spans="1:10" x14ac:dyDescent="0.35">
      <c r="A810" s="19" t="str">
        <f t="shared" si="125"/>
        <v>22016</v>
      </c>
      <c r="B810" s="19" t="str">
        <f t="shared" si="126"/>
        <v>12016</v>
      </c>
      <c r="C810" s="19" t="str">
        <f t="shared" si="131"/>
        <v>22016</v>
      </c>
      <c r="D810" s="20" t="str">
        <f t="shared" si="127"/>
        <v>1H1</v>
      </c>
      <c r="E810" s="4">
        <v>42380</v>
      </c>
      <c r="F810">
        <v>6.5</v>
      </c>
      <c r="G810" s="6">
        <v>31.55</v>
      </c>
      <c r="H810" s="7">
        <f t="shared" si="128"/>
        <v>0.20602218700475436</v>
      </c>
      <c r="I810" s="75">
        <f t="shared" si="129"/>
        <v>0.14460689615849079</v>
      </c>
      <c r="J810" s="75">
        <f t="shared" si="130"/>
        <v>0.12690414694026622</v>
      </c>
    </row>
    <row r="811" spans="1:10" x14ac:dyDescent="0.35">
      <c r="A811" s="19" t="str">
        <f t="shared" si="125"/>
        <v>12016</v>
      </c>
      <c r="B811" s="19" t="str">
        <f t="shared" si="126"/>
        <v>12016</v>
      </c>
      <c r="C811" s="19" t="str">
        <f t="shared" si="131"/>
        <v>22016</v>
      </c>
      <c r="D811" s="20" t="str">
        <f t="shared" si="127"/>
        <v>1H1</v>
      </c>
      <c r="E811" s="4">
        <v>42377</v>
      </c>
      <c r="F811">
        <v>6.5</v>
      </c>
      <c r="G811" s="6">
        <v>33.549999999999997</v>
      </c>
      <c r="H811" s="7">
        <f t="shared" si="128"/>
        <v>0.19374068554396426</v>
      </c>
      <c r="I811" s="75">
        <f t="shared" si="129"/>
        <v>0.14460689615849079</v>
      </c>
      <c r="J811" s="75">
        <f t="shared" si="130"/>
        <v>0.12690414694026622</v>
      </c>
    </row>
    <row r="812" spans="1:10" x14ac:dyDescent="0.35">
      <c r="A812" s="19" t="str">
        <f t="shared" si="125"/>
        <v>12016</v>
      </c>
      <c r="B812" s="19" t="str">
        <f t="shared" si="126"/>
        <v>12016</v>
      </c>
      <c r="C812" s="19" t="str">
        <f t="shared" si="131"/>
        <v>22016</v>
      </c>
      <c r="D812" s="20" t="str">
        <f t="shared" si="127"/>
        <v>1H1</v>
      </c>
      <c r="E812" s="4">
        <v>42376</v>
      </c>
      <c r="F812">
        <v>6.5</v>
      </c>
      <c r="G812" s="6">
        <v>33.75</v>
      </c>
      <c r="H812" s="7">
        <f t="shared" si="128"/>
        <v>0.19259259259259259</v>
      </c>
      <c r="I812" s="75">
        <f t="shared" si="129"/>
        <v>0.14460689615849079</v>
      </c>
      <c r="J812" s="75">
        <f t="shared" si="130"/>
        <v>0.12690414694026622</v>
      </c>
    </row>
    <row r="813" spans="1:10" x14ac:dyDescent="0.35">
      <c r="A813" s="19" t="str">
        <f t="shared" si="125"/>
        <v>12016</v>
      </c>
      <c r="B813" s="19" t="str">
        <f t="shared" si="126"/>
        <v>12016</v>
      </c>
      <c r="C813" s="19" t="str">
        <f t="shared" si="131"/>
        <v>22016</v>
      </c>
      <c r="D813" s="20" t="str">
        <f t="shared" si="127"/>
        <v>1H1</v>
      </c>
      <c r="E813" s="4">
        <v>42375</v>
      </c>
      <c r="F813">
        <v>6.625</v>
      </c>
      <c r="G813" s="6">
        <v>34.229999999999997</v>
      </c>
      <c r="H813" s="7">
        <f t="shared" si="128"/>
        <v>0.19354367513876719</v>
      </c>
      <c r="I813" s="75">
        <f t="shared" si="129"/>
        <v>0.14460689615849079</v>
      </c>
      <c r="J813" s="75">
        <f t="shared" si="130"/>
        <v>0.12690414694026622</v>
      </c>
    </row>
    <row r="814" spans="1:10" x14ac:dyDescent="0.35">
      <c r="A814" s="19" t="str">
        <f t="shared" si="125"/>
        <v>12016</v>
      </c>
      <c r="B814" s="19" t="str">
        <f t="shared" si="126"/>
        <v>12016</v>
      </c>
      <c r="C814" s="19" t="str">
        <f t="shared" si="131"/>
        <v>22016</v>
      </c>
      <c r="D814" s="20" t="str">
        <f t="shared" si="127"/>
        <v>1H1</v>
      </c>
      <c r="E814" s="4">
        <v>42374</v>
      </c>
      <c r="F814">
        <v>6.6749999999999998</v>
      </c>
      <c r="G814" s="6">
        <v>36.42</v>
      </c>
      <c r="H814" s="7">
        <f t="shared" si="128"/>
        <v>0.1832784184514003</v>
      </c>
      <c r="I814" s="75">
        <f t="shared" si="129"/>
        <v>0.14460689615849079</v>
      </c>
      <c r="J814" s="75">
        <f t="shared" si="130"/>
        <v>0.12690414694026622</v>
      </c>
    </row>
    <row r="815" spans="1:10" x14ac:dyDescent="0.35">
      <c r="A815" s="19" t="str">
        <f t="shared" si="125"/>
        <v>12016</v>
      </c>
      <c r="B815" s="19" t="str">
        <f t="shared" si="126"/>
        <v>12016</v>
      </c>
      <c r="C815" s="19" t="str">
        <f t="shared" si="131"/>
        <v>22016</v>
      </c>
      <c r="D815" s="20" t="str">
        <f t="shared" si="127"/>
        <v>1H1</v>
      </c>
      <c r="E815" s="4">
        <v>42373</v>
      </c>
      <c r="F815">
        <v>6.75</v>
      </c>
      <c r="G815" s="6">
        <v>37.22</v>
      </c>
      <c r="H815" s="7">
        <f t="shared" si="128"/>
        <v>0.18135411069317572</v>
      </c>
      <c r="I815" s="75">
        <f t="shared" si="129"/>
        <v>0.14460689615849079</v>
      </c>
      <c r="J815" s="75">
        <f t="shared" si="130"/>
        <v>0.12690414694026622</v>
      </c>
    </row>
    <row r="816" spans="1:10" x14ac:dyDescent="0.35">
      <c r="A816" s="19" t="str">
        <f t="shared" si="125"/>
        <v>532015</v>
      </c>
      <c r="B816" s="19" t="str">
        <f t="shared" si="126"/>
        <v>122015</v>
      </c>
      <c r="C816" s="19" t="str">
        <f t="shared" si="131"/>
        <v>22016</v>
      </c>
      <c r="D816" s="20" t="str">
        <f t="shared" si="127"/>
        <v>12H2</v>
      </c>
      <c r="E816" s="4">
        <v>42369</v>
      </c>
      <c r="F816">
        <v>6.75</v>
      </c>
      <c r="G816" s="6">
        <v>37.28</v>
      </c>
      <c r="H816" s="7">
        <f t="shared" si="128"/>
        <v>0.18106223175965663</v>
      </c>
      <c r="I816" s="75">
        <f t="shared" si="129"/>
        <v>0.14460689615849079</v>
      </c>
      <c r="J816" s="75">
        <f t="shared" si="130"/>
        <v>0.12690414694026622</v>
      </c>
    </row>
    <row r="817" spans="1:10" x14ac:dyDescent="0.35">
      <c r="A817" s="19" t="str">
        <f t="shared" si="125"/>
        <v>532015</v>
      </c>
      <c r="B817" s="19" t="str">
        <f t="shared" si="126"/>
        <v>122015</v>
      </c>
      <c r="C817" s="19" t="str">
        <f t="shared" si="131"/>
        <v>22016</v>
      </c>
      <c r="D817" s="20" t="str">
        <f t="shared" si="127"/>
        <v>12H2</v>
      </c>
      <c r="E817" s="4">
        <v>42368</v>
      </c>
      <c r="F817">
        <v>6.75</v>
      </c>
      <c r="G817" s="6">
        <v>36.46</v>
      </c>
      <c r="H817" s="7">
        <f t="shared" si="128"/>
        <v>0.18513439385628086</v>
      </c>
      <c r="I817" s="75">
        <f t="shared" si="129"/>
        <v>0.14460689615849079</v>
      </c>
      <c r="J817" s="75">
        <f t="shared" si="130"/>
        <v>0.12690414694026622</v>
      </c>
    </row>
    <row r="818" spans="1:10" x14ac:dyDescent="0.35">
      <c r="A818" s="19" t="str">
        <f t="shared" si="125"/>
        <v>532015</v>
      </c>
      <c r="B818" s="19" t="str">
        <f t="shared" si="126"/>
        <v>122015</v>
      </c>
      <c r="C818" s="19" t="str">
        <f t="shared" si="131"/>
        <v>22016</v>
      </c>
      <c r="D818" s="20" t="str">
        <f t="shared" si="127"/>
        <v>12H2</v>
      </c>
      <c r="E818" s="4">
        <v>42367</v>
      </c>
      <c r="F818">
        <v>6.75</v>
      </c>
      <c r="G818" s="6">
        <v>37.79</v>
      </c>
      <c r="H818" s="7">
        <f t="shared" si="128"/>
        <v>0.17861868219105584</v>
      </c>
      <c r="I818" s="75">
        <f t="shared" si="129"/>
        <v>0.14460689615849079</v>
      </c>
      <c r="J818" s="75">
        <f t="shared" si="130"/>
        <v>0.12690414694026622</v>
      </c>
    </row>
    <row r="819" spans="1:10" x14ac:dyDescent="0.35">
      <c r="A819" s="19" t="str">
        <f t="shared" si="125"/>
        <v>532015</v>
      </c>
      <c r="B819" s="19" t="str">
        <f t="shared" si="126"/>
        <v>122015</v>
      </c>
      <c r="C819" s="19" t="str">
        <f t="shared" si="131"/>
        <v>22016</v>
      </c>
      <c r="D819" s="20" t="str">
        <f t="shared" si="127"/>
        <v>12H2</v>
      </c>
      <c r="E819" s="4">
        <v>42366</v>
      </c>
      <c r="F819">
        <v>6.85</v>
      </c>
      <c r="G819" s="6">
        <v>36.619999999999997</v>
      </c>
      <c r="H819" s="7">
        <f t="shared" si="128"/>
        <v>0.18705625341343529</v>
      </c>
      <c r="I819" s="75">
        <f t="shared" si="129"/>
        <v>0.14460689615849079</v>
      </c>
      <c r="J819" s="75">
        <f t="shared" si="130"/>
        <v>0.12690414694026622</v>
      </c>
    </row>
    <row r="820" spans="1:10" x14ac:dyDescent="0.35">
      <c r="A820" s="19" t="str">
        <f t="shared" si="125"/>
        <v>522015</v>
      </c>
      <c r="B820" s="19" t="str">
        <f t="shared" si="126"/>
        <v>122015</v>
      </c>
      <c r="C820" s="19" t="str">
        <f t="shared" si="131"/>
        <v>22016</v>
      </c>
      <c r="D820" s="20" t="str">
        <f t="shared" si="127"/>
        <v>12H2</v>
      </c>
      <c r="E820" s="4">
        <v>42362</v>
      </c>
      <c r="F820">
        <v>6.9</v>
      </c>
      <c r="G820" s="6">
        <v>37.89</v>
      </c>
      <c r="H820" s="7">
        <f t="shared" si="128"/>
        <v>0.18210609659540777</v>
      </c>
      <c r="I820" s="75">
        <f t="shared" si="129"/>
        <v>0.14460689615849079</v>
      </c>
      <c r="J820" s="75">
        <f t="shared" si="130"/>
        <v>0.12690414694026622</v>
      </c>
    </row>
    <row r="821" spans="1:10" x14ac:dyDescent="0.35">
      <c r="A821" s="19" t="str">
        <f t="shared" si="125"/>
        <v>522015</v>
      </c>
      <c r="B821" s="19" t="str">
        <f t="shared" si="126"/>
        <v>122015</v>
      </c>
      <c r="C821" s="19" t="str">
        <f t="shared" si="131"/>
        <v>22016</v>
      </c>
      <c r="D821" s="20" t="str">
        <f t="shared" si="127"/>
        <v>12H2</v>
      </c>
      <c r="E821" s="4">
        <v>42361</v>
      </c>
      <c r="F821">
        <v>7</v>
      </c>
      <c r="G821" s="6">
        <v>37.36</v>
      </c>
      <c r="H821" s="7">
        <f t="shared" si="128"/>
        <v>0.1873661670235546</v>
      </c>
      <c r="I821" s="75">
        <f t="shared" si="129"/>
        <v>0.14460689615849079</v>
      </c>
      <c r="J821" s="75">
        <f t="shared" si="130"/>
        <v>0.12690414694026622</v>
      </c>
    </row>
    <row r="822" spans="1:10" x14ac:dyDescent="0.35">
      <c r="A822" s="19" t="str">
        <f t="shared" si="125"/>
        <v>522015</v>
      </c>
      <c r="B822" s="19" t="str">
        <f t="shared" si="126"/>
        <v>122015</v>
      </c>
      <c r="C822" s="19" t="str">
        <f t="shared" si="131"/>
        <v>22016</v>
      </c>
      <c r="D822" s="20" t="str">
        <f t="shared" si="127"/>
        <v>12H2</v>
      </c>
      <c r="E822" s="4">
        <v>42360</v>
      </c>
      <c r="F822">
        <v>7</v>
      </c>
      <c r="G822" s="6">
        <v>36.11</v>
      </c>
      <c r="H822" s="7">
        <f t="shared" si="128"/>
        <v>0.1938521185267239</v>
      </c>
      <c r="I822" s="75">
        <f t="shared" si="129"/>
        <v>0.14460689615849079</v>
      </c>
      <c r="J822" s="75">
        <f t="shared" si="130"/>
        <v>0.12690414694026622</v>
      </c>
    </row>
    <row r="823" spans="1:10" x14ac:dyDescent="0.35">
      <c r="A823" s="19" t="str">
        <f t="shared" si="125"/>
        <v>522015</v>
      </c>
      <c r="B823" s="19" t="str">
        <f t="shared" si="126"/>
        <v>122015</v>
      </c>
      <c r="C823" s="19" t="str">
        <f t="shared" si="131"/>
        <v>22016</v>
      </c>
      <c r="D823" s="20" t="str">
        <f t="shared" si="127"/>
        <v>12H2</v>
      </c>
      <c r="E823" s="4">
        <v>42359</v>
      </c>
      <c r="F823">
        <v>7.1</v>
      </c>
      <c r="G823" s="6">
        <v>36.35</v>
      </c>
      <c r="H823" s="7">
        <f t="shared" si="128"/>
        <v>0.19532324621733149</v>
      </c>
      <c r="I823" s="75">
        <f t="shared" si="129"/>
        <v>0.14460689615849079</v>
      </c>
      <c r="J823" s="75">
        <f t="shared" si="130"/>
        <v>0.12690414694026622</v>
      </c>
    </row>
    <row r="824" spans="1:10" x14ac:dyDescent="0.35">
      <c r="A824" s="19" t="str">
        <f t="shared" si="125"/>
        <v>512015</v>
      </c>
      <c r="B824" s="19" t="str">
        <f t="shared" si="126"/>
        <v>122015</v>
      </c>
      <c r="C824" s="19" t="str">
        <f t="shared" si="131"/>
        <v>22016</v>
      </c>
      <c r="D824" s="20" t="str">
        <f t="shared" si="127"/>
        <v>12H2</v>
      </c>
      <c r="E824" s="4">
        <v>42356</v>
      </c>
      <c r="F824">
        <v>7.2</v>
      </c>
      <c r="G824" s="6">
        <v>36.880000000000003</v>
      </c>
      <c r="H824" s="7">
        <f t="shared" si="128"/>
        <v>0.19522776572668113</v>
      </c>
      <c r="I824" s="75">
        <f t="shared" si="129"/>
        <v>0.14460689615849079</v>
      </c>
      <c r="J824" s="75">
        <f t="shared" si="130"/>
        <v>0.12690414694026622</v>
      </c>
    </row>
    <row r="825" spans="1:10" x14ac:dyDescent="0.35">
      <c r="A825" s="19" t="str">
        <f t="shared" si="125"/>
        <v>512015</v>
      </c>
      <c r="B825" s="19" t="str">
        <f t="shared" si="126"/>
        <v>122015</v>
      </c>
      <c r="C825" s="19" t="str">
        <f t="shared" si="131"/>
        <v>22016</v>
      </c>
      <c r="D825" s="20" t="str">
        <f t="shared" si="127"/>
        <v>12H2</v>
      </c>
      <c r="E825" s="4">
        <v>42355</v>
      </c>
      <c r="F825">
        <v>7.2</v>
      </c>
      <c r="G825" s="6">
        <v>37.06</v>
      </c>
      <c r="H825" s="7">
        <f t="shared" si="128"/>
        <v>0.19427954668105774</v>
      </c>
      <c r="I825" s="75">
        <f t="shared" si="129"/>
        <v>0.14460689615849079</v>
      </c>
      <c r="J825" s="75">
        <f t="shared" si="130"/>
        <v>0.12690414694026622</v>
      </c>
    </row>
    <row r="826" spans="1:10" x14ac:dyDescent="0.35">
      <c r="A826" s="19" t="str">
        <f t="shared" si="125"/>
        <v>512015</v>
      </c>
      <c r="B826" s="19" t="str">
        <f t="shared" si="126"/>
        <v>122015</v>
      </c>
      <c r="C826" s="19" t="str">
        <f t="shared" si="131"/>
        <v>22016</v>
      </c>
      <c r="D826" s="20" t="str">
        <f t="shared" si="127"/>
        <v>12H2</v>
      </c>
      <c r="E826" s="4">
        <v>42354</v>
      </c>
      <c r="F826">
        <v>7.2</v>
      </c>
      <c r="G826" s="6">
        <v>37.19</v>
      </c>
      <c r="H826" s="7">
        <f t="shared" si="128"/>
        <v>0.1936004302231783</v>
      </c>
      <c r="I826" s="75">
        <f t="shared" si="129"/>
        <v>0.14460689615849079</v>
      </c>
      <c r="J826" s="75">
        <f t="shared" si="130"/>
        <v>0.12690414694026622</v>
      </c>
    </row>
    <row r="827" spans="1:10" x14ac:dyDescent="0.35">
      <c r="A827" s="19" t="str">
        <f t="shared" si="125"/>
        <v>512015</v>
      </c>
      <c r="B827" s="19" t="str">
        <f t="shared" si="126"/>
        <v>122015</v>
      </c>
      <c r="C827" s="19" t="str">
        <f t="shared" si="131"/>
        <v>12016</v>
      </c>
      <c r="D827" s="20" t="str">
        <f t="shared" si="127"/>
        <v>12H1</v>
      </c>
      <c r="E827" s="4">
        <v>42353</v>
      </c>
      <c r="F827">
        <v>7.5</v>
      </c>
      <c r="G827" s="6">
        <v>38.450000000000003</v>
      </c>
      <c r="H827" s="7">
        <f t="shared" si="128"/>
        <v>0.19505851755526657</v>
      </c>
      <c r="I827" s="75">
        <f t="shared" si="129"/>
        <v>0.14460689615849079</v>
      </c>
      <c r="J827" s="75">
        <f t="shared" si="130"/>
        <v>0.12690414694026622</v>
      </c>
    </row>
    <row r="828" spans="1:10" x14ac:dyDescent="0.35">
      <c r="A828" s="19" t="str">
        <f t="shared" si="125"/>
        <v>512015</v>
      </c>
      <c r="B828" s="19" t="str">
        <f t="shared" si="126"/>
        <v>122015</v>
      </c>
      <c r="C828" s="19" t="str">
        <f t="shared" si="131"/>
        <v>12016</v>
      </c>
      <c r="D828" s="20" t="str">
        <f t="shared" si="127"/>
        <v>12H1</v>
      </c>
      <c r="E828" s="4">
        <v>42352</v>
      </c>
      <c r="F828">
        <v>7.4</v>
      </c>
      <c r="G828" s="6">
        <v>37.92</v>
      </c>
      <c r="H828" s="7">
        <f t="shared" si="128"/>
        <v>0.19514767932489452</v>
      </c>
      <c r="I828" s="75">
        <f t="shared" si="129"/>
        <v>0.14460689615849079</v>
      </c>
      <c r="J828" s="75">
        <f t="shared" si="130"/>
        <v>0.12690414694026622</v>
      </c>
    </row>
    <row r="829" spans="1:10" x14ac:dyDescent="0.35">
      <c r="A829" s="19" t="str">
        <f t="shared" si="125"/>
        <v>502015</v>
      </c>
      <c r="B829" s="19" t="str">
        <f t="shared" si="126"/>
        <v>122015</v>
      </c>
      <c r="C829" s="19" t="str">
        <f t="shared" si="131"/>
        <v>12016</v>
      </c>
      <c r="D829" s="20" t="str">
        <f t="shared" si="127"/>
        <v>12H1</v>
      </c>
      <c r="E829" s="4">
        <v>42349</v>
      </c>
      <c r="F829">
        <v>7.4</v>
      </c>
      <c r="G829" s="6">
        <v>37.93</v>
      </c>
      <c r="H829" s="7">
        <f t="shared" si="128"/>
        <v>0.19509622989717904</v>
      </c>
      <c r="I829" s="75">
        <f t="shared" si="129"/>
        <v>0.14460689615849079</v>
      </c>
      <c r="J829" s="75">
        <f t="shared" si="130"/>
        <v>0.12690414694026622</v>
      </c>
    </row>
    <row r="830" spans="1:10" x14ac:dyDescent="0.35">
      <c r="A830" s="19" t="str">
        <f t="shared" si="125"/>
        <v>502015</v>
      </c>
      <c r="B830" s="19" t="str">
        <f t="shared" si="126"/>
        <v>122015</v>
      </c>
      <c r="C830" s="19" t="str">
        <f t="shared" si="131"/>
        <v>12016</v>
      </c>
      <c r="D830" s="20" t="str">
        <f t="shared" si="127"/>
        <v>12H1</v>
      </c>
      <c r="E830" s="4">
        <v>42348</v>
      </c>
      <c r="F830">
        <v>7.4</v>
      </c>
      <c r="G830" s="6">
        <v>39.729999999999997</v>
      </c>
      <c r="H830" s="7">
        <f t="shared" si="128"/>
        <v>0.18625723634533101</v>
      </c>
      <c r="I830" s="75">
        <f t="shared" si="129"/>
        <v>0.14460689615849079</v>
      </c>
      <c r="J830" s="75">
        <f t="shared" si="130"/>
        <v>0.12690414694026622</v>
      </c>
    </row>
    <row r="831" spans="1:10" x14ac:dyDescent="0.35">
      <c r="A831" s="19" t="str">
        <f t="shared" si="125"/>
        <v>502015</v>
      </c>
      <c r="B831" s="19" t="str">
        <f t="shared" si="126"/>
        <v>122015</v>
      </c>
      <c r="C831" s="19" t="str">
        <f t="shared" si="131"/>
        <v>12016</v>
      </c>
      <c r="D831" s="20" t="str">
        <f t="shared" si="127"/>
        <v>12H1</v>
      </c>
      <c r="E831" s="4">
        <v>42347</v>
      </c>
      <c r="F831">
        <v>7.4</v>
      </c>
      <c r="G831" s="6">
        <v>40.11</v>
      </c>
      <c r="H831" s="7">
        <f t="shared" si="128"/>
        <v>0.18449264522562953</v>
      </c>
      <c r="I831" s="75">
        <f t="shared" si="129"/>
        <v>0.14460689615849079</v>
      </c>
      <c r="J831" s="75">
        <f t="shared" si="130"/>
        <v>0.12690414694026622</v>
      </c>
    </row>
    <row r="832" spans="1:10" x14ac:dyDescent="0.35">
      <c r="A832" s="19" t="str">
        <f t="shared" si="125"/>
        <v>502015</v>
      </c>
      <c r="B832" s="19" t="str">
        <f t="shared" si="126"/>
        <v>122015</v>
      </c>
      <c r="C832" s="19" t="str">
        <f t="shared" si="131"/>
        <v>12016</v>
      </c>
      <c r="D832" s="20" t="str">
        <f t="shared" si="127"/>
        <v>12H1</v>
      </c>
      <c r="E832" s="4">
        <v>42346</v>
      </c>
      <c r="F832">
        <v>7.4</v>
      </c>
      <c r="G832" s="6">
        <v>40.26</v>
      </c>
      <c r="H832" s="7">
        <f t="shared" si="128"/>
        <v>0.18380526577247891</v>
      </c>
      <c r="I832" s="75">
        <f t="shared" si="129"/>
        <v>0.14460689615849079</v>
      </c>
      <c r="J832" s="75">
        <f t="shared" si="130"/>
        <v>0.12690414694026622</v>
      </c>
    </row>
    <row r="833" spans="1:10" x14ac:dyDescent="0.35">
      <c r="A833" s="19" t="str">
        <f t="shared" si="125"/>
        <v>502015</v>
      </c>
      <c r="B833" s="19" t="str">
        <f t="shared" si="126"/>
        <v>122015</v>
      </c>
      <c r="C833" s="19" t="str">
        <f t="shared" si="131"/>
        <v>12016</v>
      </c>
      <c r="D833" s="20" t="str">
        <f t="shared" si="127"/>
        <v>12H1</v>
      </c>
      <c r="E833" s="4">
        <v>42345</v>
      </c>
      <c r="F833">
        <v>7.4</v>
      </c>
      <c r="G833" s="6">
        <v>40.729999999999997</v>
      </c>
      <c r="H833" s="7">
        <f t="shared" si="128"/>
        <v>0.18168426221458386</v>
      </c>
      <c r="I833" s="75">
        <f t="shared" si="129"/>
        <v>0.14460689615849079</v>
      </c>
      <c r="J833" s="75">
        <f t="shared" si="130"/>
        <v>0.12690414694026622</v>
      </c>
    </row>
    <row r="834" spans="1:10" x14ac:dyDescent="0.35">
      <c r="A834" s="19" t="str">
        <f t="shared" si="125"/>
        <v>492015</v>
      </c>
      <c r="B834" s="19" t="str">
        <f t="shared" si="126"/>
        <v>122015</v>
      </c>
      <c r="C834" s="19" t="str">
        <f t="shared" si="131"/>
        <v>12016</v>
      </c>
      <c r="D834" s="20" t="str">
        <f t="shared" si="127"/>
        <v>12H1</v>
      </c>
      <c r="E834" s="4">
        <v>42342</v>
      </c>
      <c r="F834">
        <v>7.4</v>
      </c>
      <c r="G834" s="6">
        <v>43</v>
      </c>
      <c r="H834" s="7">
        <f t="shared" si="128"/>
        <v>0.17209302325581396</v>
      </c>
      <c r="I834" s="75">
        <f t="shared" si="129"/>
        <v>0.14460689615849079</v>
      </c>
      <c r="J834" s="75">
        <f t="shared" si="130"/>
        <v>0.12690414694026622</v>
      </c>
    </row>
    <row r="835" spans="1:10" x14ac:dyDescent="0.35">
      <c r="A835" s="19" t="str">
        <f t="shared" si="125"/>
        <v>492015</v>
      </c>
      <c r="B835" s="19" t="str">
        <f t="shared" si="126"/>
        <v>122015</v>
      </c>
      <c r="C835" s="19" t="str">
        <f t="shared" si="131"/>
        <v>12016</v>
      </c>
      <c r="D835" s="20" t="str">
        <f t="shared" si="127"/>
        <v>12H1</v>
      </c>
      <c r="E835" s="4">
        <v>42341</v>
      </c>
      <c r="F835">
        <v>7.4</v>
      </c>
      <c r="G835" s="6">
        <v>43.84</v>
      </c>
      <c r="H835" s="7">
        <f t="shared" si="128"/>
        <v>0.16879562043795621</v>
      </c>
      <c r="I835" s="75">
        <f t="shared" si="129"/>
        <v>0.14460689615849079</v>
      </c>
      <c r="J835" s="75">
        <f t="shared" si="130"/>
        <v>0.12690414694026622</v>
      </c>
    </row>
    <row r="836" spans="1:10" x14ac:dyDescent="0.35">
      <c r="A836" s="19" t="str">
        <f t="shared" si="125"/>
        <v>492015</v>
      </c>
      <c r="B836" s="19" t="str">
        <f t="shared" si="126"/>
        <v>122015</v>
      </c>
      <c r="C836" s="19" t="str">
        <f t="shared" si="131"/>
        <v>12016</v>
      </c>
      <c r="D836" s="20" t="str">
        <f t="shared" si="127"/>
        <v>12H1</v>
      </c>
      <c r="E836" s="4">
        <v>42340</v>
      </c>
      <c r="F836">
        <v>7.3</v>
      </c>
      <c r="G836" s="6">
        <v>42.49</v>
      </c>
      <c r="H836" s="7">
        <f t="shared" si="128"/>
        <v>0.17180513061896915</v>
      </c>
      <c r="I836" s="75">
        <f t="shared" si="129"/>
        <v>0.14460689615849079</v>
      </c>
      <c r="J836" s="75">
        <f t="shared" si="130"/>
        <v>0.12690414694026622</v>
      </c>
    </row>
    <row r="837" spans="1:10" x14ac:dyDescent="0.35">
      <c r="A837" s="19" t="str">
        <f t="shared" si="125"/>
        <v>492015</v>
      </c>
      <c r="B837" s="19" t="str">
        <f t="shared" si="126"/>
        <v>122015</v>
      </c>
      <c r="C837" s="19" t="str">
        <f t="shared" si="131"/>
        <v>12016</v>
      </c>
      <c r="D837" s="20" t="str">
        <f t="shared" si="127"/>
        <v>12H1</v>
      </c>
      <c r="E837" s="4">
        <v>42339</v>
      </c>
      <c r="F837">
        <v>7.3</v>
      </c>
      <c r="G837" s="6">
        <v>44.44</v>
      </c>
      <c r="H837" s="7">
        <f t="shared" si="128"/>
        <v>0.16426642664266428</v>
      </c>
      <c r="I837" s="75">
        <f t="shared" si="129"/>
        <v>0.14460689615849079</v>
      </c>
      <c r="J837" s="75">
        <f t="shared" si="130"/>
        <v>0.12690414694026622</v>
      </c>
    </row>
    <row r="838" spans="1:10" x14ac:dyDescent="0.35">
      <c r="A838" s="19" t="str">
        <f t="shared" si="125"/>
        <v>492015</v>
      </c>
      <c r="B838" s="19" t="str">
        <f t="shared" si="126"/>
        <v>112015</v>
      </c>
      <c r="C838" s="19" t="str">
        <f t="shared" si="131"/>
        <v>12016</v>
      </c>
      <c r="D838" s="20" t="str">
        <f t="shared" si="127"/>
        <v>11H2</v>
      </c>
      <c r="E838" s="4">
        <v>42338</v>
      </c>
      <c r="F838">
        <v>7.1749999999999998</v>
      </c>
      <c r="G838" s="6">
        <v>44.61</v>
      </c>
      <c r="H838" s="7">
        <f t="shared" si="128"/>
        <v>0.16083837704550549</v>
      </c>
      <c r="I838" s="75">
        <f t="shared" si="129"/>
        <v>0.14460689615849079</v>
      </c>
      <c r="J838" s="75">
        <f t="shared" si="130"/>
        <v>0.12690414694026622</v>
      </c>
    </row>
    <row r="839" spans="1:10" x14ac:dyDescent="0.35">
      <c r="A839" s="19" t="str">
        <f t="shared" si="125"/>
        <v>482015</v>
      </c>
      <c r="B839" s="19" t="str">
        <f t="shared" si="126"/>
        <v>112015</v>
      </c>
      <c r="C839" s="19" t="str">
        <f t="shared" si="131"/>
        <v>12016</v>
      </c>
      <c r="D839" s="20" t="str">
        <f t="shared" si="127"/>
        <v>11H2</v>
      </c>
      <c r="E839" s="4">
        <v>42335</v>
      </c>
      <c r="F839">
        <v>7.1749999999999998</v>
      </c>
      <c r="G839" s="6">
        <v>44.86</v>
      </c>
      <c r="H839" s="7">
        <f t="shared" si="128"/>
        <v>0.15994204190815872</v>
      </c>
      <c r="I839" s="75">
        <f t="shared" si="129"/>
        <v>0.14460689615849079</v>
      </c>
      <c r="J839" s="75">
        <f t="shared" si="130"/>
        <v>0.12690414694026622</v>
      </c>
    </row>
    <row r="840" spans="1:10" x14ac:dyDescent="0.35">
      <c r="A840" s="19" t="str">
        <f t="shared" si="125"/>
        <v>482015</v>
      </c>
      <c r="B840" s="19" t="str">
        <f t="shared" si="126"/>
        <v>112015</v>
      </c>
      <c r="C840" s="19" t="str">
        <f t="shared" si="131"/>
        <v>12016</v>
      </c>
      <c r="D840" s="20" t="str">
        <f t="shared" si="127"/>
        <v>11H2</v>
      </c>
      <c r="E840" s="4">
        <v>42334</v>
      </c>
      <c r="F840">
        <v>7.2249999999999996</v>
      </c>
      <c r="G840" s="6">
        <v>45.46</v>
      </c>
      <c r="H840" s="7">
        <f t="shared" si="128"/>
        <v>0.15893092828860536</v>
      </c>
      <c r="I840" s="75">
        <f t="shared" si="129"/>
        <v>0.14460689615849079</v>
      </c>
      <c r="J840" s="75">
        <f t="shared" si="130"/>
        <v>0.12690414694026622</v>
      </c>
    </row>
    <row r="841" spans="1:10" x14ac:dyDescent="0.35">
      <c r="A841" s="19" t="str">
        <f t="shared" si="125"/>
        <v>482015</v>
      </c>
      <c r="B841" s="19" t="str">
        <f t="shared" si="126"/>
        <v>112015</v>
      </c>
      <c r="C841" s="19" t="str">
        <f t="shared" si="131"/>
        <v>12016</v>
      </c>
      <c r="D841" s="20" t="str">
        <f t="shared" si="127"/>
        <v>11H2</v>
      </c>
      <c r="E841" s="4">
        <v>42333</v>
      </c>
      <c r="F841">
        <v>7.2750000000000004</v>
      </c>
      <c r="G841" s="6">
        <v>46.17</v>
      </c>
      <c r="H841" s="7">
        <f t="shared" si="128"/>
        <v>0.15756985055230668</v>
      </c>
      <c r="I841" s="75">
        <f t="shared" si="129"/>
        <v>0.14460689615849079</v>
      </c>
      <c r="J841" s="75">
        <f t="shared" si="130"/>
        <v>0.12690414694026622</v>
      </c>
    </row>
    <row r="842" spans="1:10" x14ac:dyDescent="0.35">
      <c r="A842" s="19" t="str">
        <f t="shared" ref="A842:A905" si="132">_xlfn.ISOWEEKNUM(E842)&amp;YEAR(E842)</f>
        <v>482015</v>
      </c>
      <c r="B842" s="19" t="str">
        <f t="shared" ref="B842:B905" si="133">MONTH(E842)&amp;YEAR(E842)</f>
        <v>112015</v>
      </c>
      <c r="C842" s="19" t="str">
        <f t="shared" si="131"/>
        <v>12016</v>
      </c>
      <c r="D842" s="20" t="str">
        <f t="shared" ref="D842:D905" si="134">IF(DAY(E842)&gt;15,(MONTH(E842))&amp;"H2",(MONTH(E842))&amp;"H1")</f>
        <v>11H2</v>
      </c>
      <c r="E842" s="4">
        <v>42332</v>
      </c>
      <c r="F842">
        <v>7.375</v>
      </c>
      <c r="G842" s="6">
        <v>46.12</v>
      </c>
      <c r="H842" s="7">
        <f t="shared" ref="H842:H905" si="135">+F842/G842</f>
        <v>0.15990893321769298</v>
      </c>
      <c r="I842" s="75">
        <f t="shared" ref="I842:I905" si="136">_xlfn.IFS(AND(E842&lt;=$Q$122,E842&gt;=$P$122),$S$122,AND(E842&lt;=$Q$121,E842&gt;=$P$121),$S$121,AND(E842&lt;=$Q$120,E842&gt;=$P$120),$S$120,AND(E842&lt;=$Q$119,E842&gt;=$P$119),$S$119,AND(E842&lt;=$Q$118,E842&gt;=$P$118),$S$118,AND(E842&lt;=$Q$117,E842&gt;=$P$117),$S$117,AND(E842&lt;=$Q$116,E842&gt;=$P$116),$S$116,AND(E842&lt;=$Q$115,E842&gt;=$P$115),$S$115,AND(E842&lt;=$Q$114,E842&gt;=$P$114),$S$114,AND(E842&lt;=$Q$113,E842&gt;=$P$113),$S$113,AND(E842&lt;=$Q$112,E842&gt;=$P$112),$S$112)</f>
        <v>0.14460689615849079</v>
      </c>
      <c r="J842" s="75">
        <f t="shared" ref="J842:J905" si="137">+$AN$69</f>
        <v>0.12690414694026622</v>
      </c>
    </row>
    <row r="843" spans="1:10" x14ac:dyDescent="0.35">
      <c r="A843" s="19" t="str">
        <f t="shared" si="132"/>
        <v>482015</v>
      </c>
      <c r="B843" s="19" t="str">
        <f t="shared" si="133"/>
        <v>112015</v>
      </c>
      <c r="C843" s="19" t="str">
        <f t="shared" ref="C843:C906" si="138">(VLOOKUP(D843,$M$2:$N$25,2,0)&amp;(YEAR(E843+46)))</f>
        <v>12016</v>
      </c>
      <c r="D843" s="20" t="str">
        <f t="shared" si="134"/>
        <v>11H2</v>
      </c>
      <c r="E843" s="4">
        <v>42331</v>
      </c>
      <c r="F843">
        <v>7.4749999999999996</v>
      </c>
      <c r="G843" s="6">
        <v>44.83</v>
      </c>
      <c r="H843" s="7">
        <f t="shared" si="135"/>
        <v>0.16674102163729645</v>
      </c>
      <c r="I843" s="75">
        <f t="shared" si="136"/>
        <v>0.14460689615849079</v>
      </c>
      <c r="J843" s="75">
        <f t="shared" si="137"/>
        <v>0.12690414694026622</v>
      </c>
    </row>
    <row r="844" spans="1:10" x14ac:dyDescent="0.35">
      <c r="A844" s="19" t="str">
        <f t="shared" si="132"/>
        <v>472015</v>
      </c>
      <c r="B844" s="19" t="str">
        <f t="shared" si="133"/>
        <v>112015</v>
      </c>
      <c r="C844" s="19" t="str">
        <f t="shared" si="138"/>
        <v>12016</v>
      </c>
      <c r="D844" s="20" t="str">
        <f t="shared" si="134"/>
        <v>11H2</v>
      </c>
      <c r="E844" s="4">
        <v>42328</v>
      </c>
      <c r="F844">
        <v>7.4749999999999996</v>
      </c>
      <c r="G844" s="6">
        <v>44.66</v>
      </c>
      <c r="H844" s="7">
        <f t="shared" si="135"/>
        <v>0.16737572772055531</v>
      </c>
      <c r="I844" s="75">
        <f t="shared" si="136"/>
        <v>0.14460689615849079</v>
      </c>
      <c r="J844" s="75">
        <f t="shared" si="137"/>
        <v>0.12690414694026622</v>
      </c>
    </row>
    <row r="845" spans="1:10" x14ac:dyDescent="0.35">
      <c r="A845" s="19" t="str">
        <f t="shared" si="132"/>
        <v>472015</v>
      </c>
      <c r="B845" s="19" t="str">
        <f t="shared" si="133"/>
        <v>112015</v>
      </c>
      <c r="C845" s="19" t="str">
        <f t="shared" si="138"/>
        <v>12016</v>
      </c>
      <c r="D845" s="20" t="str">
        <f t="shared" si="134"/>
        <v>11H2</v>
      </c>
      <c r="E845" s="4">
        <v>42327</v>
      </c>
      <c r="F845">
        <v>7.5250000000000004</v>
      </c>
      <c r="G845" s="6">
        <v>44.18</v>
      </c>
      <c r="H845" s="7">
        <f t="shared" si="135"/>
        <v>0.17032593933906745</v>
      </c>
      <c r="I845" s="75">
        <f t="shared" si="136"/>
        <v>0.14460689615849079</v>
      </c>
      <c r="J845" s="75">
        <f t="shared" si="137"/>
        <v>0.12690414694026622</v>
      </c>
    </row>
    <row r="846" spans="1:10" x14ac:dyDescent="0.35">
      <c r="A846" s="19" t="str">
        <f t="shared" si="132"/>
        <v>472015</v>
      </c>
      <c r="B846" s="19" t="str">
        <f t="shared" si="133"/>
        <v>112015</v>
      </c>
      <c r="C846" s="19" t="str">
        <f t="shared" si="138"/>
        <v>12016</v>
      </c>
      <c r="D846" s="20" t="str">
        <f t="shared" si="134"/>
        <v>11H2</v>
      </c>
      <c r="E846" s="4">
        <v>42326</v>
      </c>
      <c r="F846">
        <v>7.5750000000000002</v>
      </c>
      <c r="G846" s="6">
        <v>44.14</v>
      </c>
      <c r="H846" s="7">
        <f t="shared" si="135"/>
        <v>0.17161304938830993</v>
      </c>
      <c r="I846" s="75">
        <f t="shared" si="136"/>
        <v>0.14460689615849079</v>
      </c>
      <c r="J846" s="75">
        <f t="shared" si="137"/>
        <v>0.12690414694026622</v>
      </c>
    </row>
    <row r="847" spans="1:10" x14ac:dyDescent="0.35">
      <c r="A847" s="19" t="str">
        <f t="shared" si="132"/>
        <v>472015</v>
      </c>
      <c r="B847" s="19" t="str">
        <f t="shared" si="133"/>
        <v>112015</v>
      </c>
      <c r="C847" s="19" t="str">
        <f t="shared" si="138"/>
        <v>12016</v>
      </c>
      <c r="D847" s="20" t="str">
        <f t="shared" si="134"/>
        <v>11H2</v>
      </c>
      <c r="E847" s="4">
        <v>42325</v>
      </c>
      <c r="F847">
        <v>7.5750000000000002</v>
      </c>
      <c r="G847" s="6">
        <v>43.57</v>
      </c>
      <c r="H847" s="7">
        <f t="shared" si="135"/>
        <v>0.17385815928391096</v>
      </c>
      <c r="I847" s="75">
        <f t="shared" si="136"/>
        <v>0.14460689615849079</v>
      </c>
      <c r="J847" s="75">
        <f t="shared" si="137"/>
        <v>0.12690414694026622</v>
      </c>
    </row>
    <row r="848" spans="1:10" x14ac:dyDescent="0.35">
      <c r="A848" s="19" t="str">
        <f t="shared" si="132"/>
        <v>472015</v>
      </c>
      <c r="B848" s="19" t="str">
        <f t="shared" si="133"/>
        <v>112015</v>
      </c>
      <c r="C848" s="19" t="str">
        <f t="shared" si="138"/>
        <v>12016</v>
      </c>
      <c r="D848" s="20" t="str">
        <f t="shared" si="134"/>
        <v>11H2</v>
      </c>
      <c r="E848" s="4">
        <v>42324</v>
      </c>
      <c r="F848">
        <v>7.5750000000000002</v>
      </c>
      <c r="G848" s="6">
        <v>44.56</v>
      </c>
      <c r="H848" s="7">
        <f t="shared" si="135"/>
        <v>0.16999551166965887</v>
      </c>
      <c r="I848" s="75">
        <f t="shared" si="136"/>
        <v>0.14460689615849079</v>
      </c>
      <c r="J848" s="75">
        <f t="shared" si="137"/>
        <v>0.12690414694026622</v>
      </c>
    </row>
    <row r="849" spans="1:10" x14ac:dyDescent="0.35">
      <c r="A849" s="19" t="str">
        <f t="shared" si="132"/>
        <v>462015</v>
      </c>
      <c r="B849" s="19" t="str">
        <f t="shared" si="133"/>
        <v>112015</v>
      </c>
      <c r="C849" s="19" t="str">
        <f t="shared" si="138"/>
        <v>122015</v>
      </c>
      <c r="D849" s="20" t="str">
        <f t="shared" si="134"/>
        <v>11H1</v>
      </c>
      <c r="E849" s="4">
        <v>42321</v>
      </c>
      <c r="F849">
        <v>7.65</v>
      </c>
      <c r="G849" s="6">
        <v>43.61</v>
      </c>
      <c r="H849" s="7">
        <f t="shared" si="135"/>
        <v>0.17541848199954141</v>
      </c>
      <c r="I849" s="75">
        <f t="shared" si="136"/>
        <v>0.14460689615849079</v>
      </c>
      <c r="J849" s="75">
        <f t="shared" si="137"/>
        <v>0.12690414694026622</v>
      </c>
    </row>
    <row r="850" spans="1:10" x14ac:dyDescent="0.35">
      <c r="A850" s="19" t="str">
        <f t="shared" si="132"/>
        <v>462015</v>
      </c>
      <c r="B850" s="19" t="str">
        <f t="shared" si="133"/>
        <v>112015</v>
      </c>
      <c r="C850" s="19" t="str">
        <f t="shared" si="138"/>
        <v>122015</v>
      </c>
      <c r="D850" s="20" t="str">
        <f t="shared" si="134"/>
        <v>11H1</v>
      </c>
      <c r="E850" s="4">
        <v>42320</v>
      </c>
      <c r="F850">
        <v>7.65</v>
      </c>
      <c r="G850" s="6">
        <v>44.06</v>
      </c>
      <c r="H850" s="7">
        <f t="shared" si="135"/>
        <v>0.17362687244666364</v>
      </c>
      <c r="I850" s="75">
        <f t="shared" si="136"/>
        <v>0.14460689615849079</v>
      </c>
      <c r="J850" s="75">
        <f t="shared" si="137"/>
        <v>0.12690414694026622</v>
      </c>
    </row>
    <row r="851" spans="1:10" x14ac:dyDescent="0.35">
      <c r="A851" s="19" t="str">
        <f t="shared" si="132"/>
        <v>462015</v>
      </c>
      <c r="B851" s="19" t="str">
        <f t="shared" si="133"/>
        <v>112015</v>
      </c>
      <c r="C851" s="19" t="str">
        <f t="shared" si="138"/>
        <v>122015</v>
      </c>
      <c r="D851" s="20" t="str">
        <f t="shared" si="134"/>
        <v>11H1</v>
      </c>
      <c r="E851" s="4">
        <v>42319</v>
      </c>
      <c r="F851">
        <v>7.65</v>
      </c>
      <c r="G851" s="6">
        <v>45.81</v>
      </c>
      <c r="H851" s="7">
        <f t="shared" si="135"/>
        <v>0.16699410609037327</v>
      </c>
      <c r="I851" s="75">
        <f t="shared" si="136"/>
        <v>0.14460689615849079</v>
      </c>
      <c r="J851" s="75">
        <f t="shared" si="137"/>
        <v>0.12690414694026622</v>
      </c>
    </row>
    <row r="852" spans="1:10" x14ac:dyDescent="0.35">
      <c r="A852" s="19" t="str">
        <f t="shared" si="132"/>
        <v>462015</v>
      </c>
      <c r="B852" s="19" t="str">
        <f t="shared" si="133"/>
        <v>112015</v>
      </c>
      <c r="C852" s="19" t="str">
        <f t="shared" si="138"/>
        <v>122015</v>
      </c>
      <c r="D852" s="20" t="str">
        <f t="shared" si="134"/>
        <v>11H1</v>
      </c>
      <c r="E852" s="4">
        <v>42317</v>
      </c>
      <c r="F852">
        <v>7.65</v>
      </c>
      <c r="G852" s="6">
        <v>47.19</v>
      </c>
      <c r="H852" s="7">
        <f t="shared" si="135"/>
        <v>0.16211061665607121</v>
      </c>
      <c r="I852" s="75">
        <f t="shared" si="136"/>
        <v>0.14460689615849079</v>
      </c>
      <c r="J852" s="75">
        <f t="shared" si="137"/>
        <v>0.12690414694026622</v>
      </c>
    </row>
    <row r="853" spans="1:10" x14ac:dyDescent="0.35">
      <c r="A853" s="19" t="str">
        <f t="shared" si="132"/>
        <v>452015</v>
      </c>
      <c r="B853" s="19" t="str">
        <f t="shared" si="133"/>
        <v>112015</v>
      </c>
      <c r="C853" s="19" t="str">
        <f t="shared" si="138"/>
        <v>122015</v>
      </c>
      <c r="D853" s="20" t="str">
        <f t="shared" si="134"/>
        <v>11H1</v>
      </c>
      <c r="E853" s="4">
        <v>42314</v>
      </c>
      <c r="F853">
        <v>7.6</v>
      </c>
      <c r="G853" s="6">
        <v>47.42</v>
      </c>
      <c r="H853" s="7">
        <f t="shared" si="135"/>
        <v>0.16026992830029521</v>
      </c>
      <c r="I853" s="75">
        <f t="shared" si="136"/>
        <v>0.14460689615849079</v>
      </c>
      <c r="J853" s="75">
        <f t="shared" si="137"/>
        <v>0.12690414694026622</v>
      </c>
    </row>
    <row r="854" spans="1:10" x14ac:dyDescent="0.35">
      <c r="A854" s="19" t="str">
        <f t="shared" si="132"/>
        <v>452015</v>
      </c>
      <c r="B854" s="19" t="str">
        <f t="shared" si="133"/>
        <v>112015</v>
      </c>
      <c r="C854" s="19" t="str">
        <f t="shared" si="138"/>
        <v>122015</v>
      </c>
      <c r="D854" s="20" t="str">
        <f t="shared" si="134"/>
        <v>11H1</v>
      </c>
      <c r="E854" s="4">
        <v>42313</v>
      </c>
      <c r="F854">
        <v>7.5</v>
      </c>
      <c r="G854" s="6">
        <v>47.98</v>
      </c>
      <c r="H854" s="7">
        <f t="shared" si="135"/>
        <v>0.15631513130471031</v>
      </c>
      <c r="I854" s="75">
        <f t="shared" si="136"/>
        <v>0.14460689615849079</v>
      </c>
      <c r="J854" s="75">
        <f t="shared" si="137"/>
        <v>0.12690414694026622</v>
      </c>
    </row>
    <row r="855" spans="1:10" x14ac:dyDescent="0.35">
      <c r="A855" s="19" t="str">
        <f t="shared" si="132"/>
        <v>452015</v>
      </c>
      <c r="B855" s="19" t="str">
        <f t="shared" si="133"/>
        <v>112015</v>
      </c>
      <c r="C855" s="19" t="str">
        <f t="shared" si="138"/>
        <v>122015</v>
      </c>
      <c r="D855" s="20" t="str">
        <f t="shared" si="134"/>
        <v>11H1</v>
      </c>
      <c r="E855" s="4">
        <v>42312</v>
      </c>
      <c r="F855">
        <v>7.5</v>
      </c>
      <c r="G855" s="6">
        <v>48.58</v>
      </c>
      <c r="H855" s="7">
        <f t="shared" si="135"/>
        <v>0.15438452037875669</v>
      </c>
      <c r="I855" s="75">
        <f t="shared" si="136"/>
        <v>0.14460689615849079</v>
      </c>
      <c r="J855" s="75">
        <f t="shared" si="137"/>
        <v>0.12690414694026622</v>
      </c>
    </row>
    <row r="856" spans="1:10" x14ac:dyDescent="0.35">
      <c r="A856" s="19" t="str">
        <f t="shared" si="132"/>
        <v>452015</v>
      </c>
      <c r="B856" s="19" t="str">
        <f t="shared" si="133"/>
        <v>112015</v>
      </c>
      <c r="C856" s="19" t="str">
        <f t="shared" si="138"/>
        <v>122015</v>
      </c>
      <c r="D856" s="20" t="str">
        <f t="shared" si="134"/>
        <v>11H1</v>
      </c>
      <c r="E856" s="4">
        <v>42311</v>
      </c>
      <c r="F856">
        <v>7.5</v>
      </c>
      <c r="G856" s="6">
        <v>50.54</v>
      </c>
      <c r="H856" s="7">
        <f t="shared" si="135"/>
        <v>0.148397309062129</v>
      </c>
      <c r="I856" s="75">
        <f t="shared" si="136"/>
        <v>0.14460689615849079</v>
      </c>
      <c r="J856" s="75">
        <f t="shared" si="137"/>
        <v>0.12690414694026622</v>
      </c>
    </row>
    <row r="857" spans="1:10" x14ac:dyDescent="0.35">
      <c r="A857" s="19" t="str">
        <f t="shared" si="132"/>
        <v>452015</v>
      </c>
      <c r="B857" s="19" t="str">
        <f t="shared" si="133"/>
        <v>112015</v>
      </c>
      <c r="C857" s="19" t="str">
        <f t="shared" si="138"/>
        <v>122015</v>
      </c>
      <c r="D857" s="20" t="str">
        <f t="shared" si="134"/>
        <v>11H1</v>
      </c>
      <c r="E857" s="4">
        <v>42310</v>
      </c>
      <c r="F857">
        <v>7.2</v>
      </c>
      <c r="G857" s="6">
        <v>48.79</v>
      </c>
      <c r="H857" s="7">
        <f t="shared" si="135"/>
        <v>0.1475712236113958</v>
      </c>
      <c r="I857" s="75">
        <f t="shared" si="136"/>
        <v>0.14460689615849079</v>
      </c>
      <c r="J857" s="75">
        <f t="shared" si="137"/>
        <v>0.12690414694026622</v>
      </c>
    </row>
    <row r="858" spans="1:10" x14ac:dyDescent="0.35">
      <c r="A858" s="19" t="str">
        <f t="shared" si="132"/>
        <v>442015</v>
      </c>
      <c r="B858" s="19" t="str">
        <f t="shared" si="133"/>
        <v>102015</v>
      </c>
      <c r="C858" s="19" t="str">
        <f t="shared" si="138"/>
        <v>122015</v>
      </c>
      <c r="D858" s="20" t="str">
        <f t="shared" si="134"/>
        <v>10H2</v>
      </c>
      <c r="E858" s="4">
        <v>42307</v>
      </c>
      <c r="F858">
        <v>7.2</v>
      </c>
      <c r="G858" s="6">
        <v>49.56</v>
      </c>
      <c r="H858" s="7">
        <f t="shared" si="135"/>
        <v>0.14527845036319612</v>
      </c>
      <c r="I858" s="75">
        <f t="shared" si="136"/>
        <v>0.14460689615849079</v>
      </c>
      <c r="J858" s="75">
        <f t="shared" si="137"/>
        <v>0.12690414694026622</v>
      </c>
    </row>
    <row r="859" spans="1:10" x14ac:dyDescent="0.35">
      <c r="A859" s="19" t="str">
        <f t="shared" si="132"/>
        <v>442015</v>
      </c>
      <c r="B859" s="19" t="str">
        <f t="shared" si="133"/>
        <v>102015</v>
      </c>
      <c r="C859" s="19" t="str">
        <f t="shared" si="138"/>
        <v>122015</v>
      </c>
      <c r="D859" s="20" t="str">
        <f t="shared" si="134"/>
        <v>10H2</v>
      </c>
      <c r="E859" s="4">
        <v>42306</v>
      </c>
      <c r="F859">
        <v>7.15</v>
      </c>
      <c r="G859" s="6">
        <v>48.8</v>
      </c>
      <c r="H859" s="7">
        <f t="shared" si="135"/>
        <v>0.14651639344262296</v>
      </c>
      <c r="I859" s="75">
        <f t="shared" si="136"/>
        <v>0.14460689615849079</v>
      </c>
      <c r="J859" s="75">
        <f t="shared" si="137"/>
        <v>0.12690414694026622</v>
      </c>
    </row>
    <row r="860" spans="1:10" x14ac:dyDescent="0.35">
      <c r="A860" s="19" t="str">
        <f t="shared" si="132"/>
        <v>442015</v>
      </c>
      <c r="B860" s="19" t="str">
        <f t="shared" si="133"/>
        <v>102015</v>
      </c>
      <c r="C860" s="19" t="str">
        <f t="shared" si="138"/>
        <v>122015</v>
      </c>
      <c r="D860" s="20" t="str">
        <f t="shared" si="134"/>
        <v>10H2</v>
      </c>
      <c r="E860" s="4">
        <v>42305</v>
      </c>
      <c r="F860">
        <v>7.15</v>
      </c>
      <c r="G860" s="6">
        <v>49.05</v>
      </c>
      <c r="H860" s="7">
        <f t="shared" si="135"/>
        <v>0.14576962283384304</v>
      </c>
      <c r="I860" s="75">
        <f t="shared" si="136"/>
        <v>0.14460689615849079</v>
      </c>
      <c r="J860" s="75">
        <f t="shared" si="137"/>
        <v>0.12690414694026622</v>
      </c>
    </row>
    <row r="861" spans="1:10" x14ac:dyDescent="0.35">
      <c r="A861" s="19" t="str">
        <f t="shared" si="132"/>
        <v>442015</v>
      </c>
      <c r="B861" s="19" t="str">
        <f t="shared" si="133"/>
        <v>102015</v>
      </c>
      <c r="C861" s="19" t="str">
        <f t="shared" si="138"/>
        <v>122015</v>
      </c>
      <c r="D861" s="20" t="str">
        <f t="shared" si="134"/>
        <v>10H2</v>
      </c>
      <c r="E861" s="4">
        <v>42304</v>
      </c>
      <c r="F861">
        <v>7.15</v>
      </c>
      <c r="G861" s="6">
        <v>46.81</v>
      </c>
      <c r="H861" s="7">
        <f t="shared" si="135"/>
        <v>0.15274513992736594</v>
      </c>
      <c r="I861" s="75">
        <f t="shared" si="136"/>
        <v>0.14460689615849079</v>
      </c>
      <c r="J861" s="75">
        <f t="shared" si="137"/>
        <v>0.12690414694026622</v>
      </c>
    </row>
    <row r="862" spans="1:10" x14ac:dyDescent="0.35">
      <c r="A862" s="19" t="str">
        <f t="shared" si="132"/>
        <v>442015</v>
      </c>
      <c r="B862" s="19" t="str">
        <f t="shared" si="133"/>
        <v>102015</v>
      </c>
      <c r="C862" s="19" t="str">
        <f t="shared" si="138"/>
        <v>122015</v>
      </c>
      <c r="D862" s="20" t="str">
        <f t="shared" si="134"/>
        <v>10H2</v>
      </c>
      <c r="E862" s="4">
        <v>42303</v>
      </c>
      <c r="F862">
        <v>7.15</v>
      </c>
      <c r="G862" s="6">
        <v>47.54</v>
      </c>
      <c r="H862" s="7">
        <f t="shared" si="135"/>
        <v>0.15039966344131259</v>
      </c>
      <c r="I862" s="75">
        <f t="shared" si="136"/>
        <v>0.14460689615849079</v>
      </c>
      <c r="J862" s="75">
        <f t="shared" si="137"/>
        <v>0.12690414694026622</v>
      </c>
    </row>
    <row r="863" spans="1:10" x14ac:dyDescent="0.35">
      <c r="A863" s="19" t="str">
        <f t="shared" si="132"/>
        <v>432015</v>
      </c>
      <c r="B863" s="19" t="str">
        <f t="shared" si="133"/>
        <v>102015</v>
      </c>
      <c r="C863" s="19" t="str">
        <f t="shared" si="138"/>
        <v>122015</v>
      </c>
      <c r="D863" s="20" t="str">
        <f t="shared" si="134"/>
        <v>10H2</v>
      </c>
      <c r="E863" s="4">
        <v>42300</v>
      </c>
      <c r="F863">
        <v>7.1</v>
      </c>
      <c r="G863" s="6">
        <v>47.99</v>
      </c>
      <c r="H863" s="7">
        <f t="shared" si="135"/>
        <v>0.14794748906022087</v>
      </c>
      <c r="I863" s="75">
        <f t="shared" si="136"/>
        <v>0.14460689615849079</v>
      </c>
      <c r="J863" s="75">
        <f t="shared" si="137"/>
        <v>0.12690414694026622</v>
      </c>
    </row>
    <row r="864" spans="1:10" x14ac:dyDescent="0.35">
      <c r="A864" s="19" t="str">
        <f t="shared" si="132"/>
        <v>432015</v>
      </c>
      <c r="B864" s="19" t="str">
        <f t="shared" si="133"/>
        <v>102015</v>
      </c>
      <c r="C864" s="19" t="str">
        <f t="shared" si="138"/>
        <v>122015</v>
      </c>
      <c r="D864" s="20" t="str">
        <f t="shared" si="134"/>
        <v>10H2</v>
      </c>
      <c r="E864" s="4">
        <v>42299</v>
      </c>
      <c r="F864">
        <v>7.05</v>
      </c>
      <c r="G864" s="6">
        <v>48.08</v>
      </c>
      <c r="H864" s="7">
        <f t="shared" si="135"/>
        <v>0.14663061564059901</v>
      </c>
      <c r="I864" s="75">
        <f t="shared" si="136"/>
        <v>0.14460689615849079</v>
      </c>
      <c r="J864" s="75">
        <f t="shared" si="137"/>
        <v>0.12690414694026622</v>
      </c>
    </row>
    <row r="865" spans="1:10" x14ac:dyDescent="0.35">
      <c r="A865" s="19" t="str">
        <f t="shared" si="132"/>
        <v>432015</v>
      </c>
      <c r="B865" s="19" t="str">
        <f t="shared" si="133"/>
        <v>102015</v>
      </c>
      <c r="C865" s="19" t="str">
        <f t="shared" si="138"/>
        <v>122015</v>
      </c>
      <c r="D865" s="20" t="str">
        <f t="shared" si="134"/>
        <v>10H2</v>
      </c>
      <c r="E865" s="4">
        <v>42298</v>
      </c>
      <c r="F865">
        <v>7.05</v>
      </c>
      <c r="G865" s="6">
        <v>47.85</v>
      </c>
      <c r="H865" s="7">
        <f t="shared" si="135"/>
        <v>0.14733542319749215</v>
      </c>
      <c r="I865" s="75">
        <f t="shared" si="136"/>
        <v>0.14460689615849079</v>
      </c>
      <c r="J865" s="75">
        <f t="shared" si="137"/>
        <v>0.12690414694026622</v>
      </c>
    </row>
    <row r="866" spans="1:10" x14ac:dyDescent="0.35">
      <c r="A866" s="19" t="str">
        <f t="shared" si="132"/>
        <v>432015</v>
      </c>
      <c r="B866" s="19" t="str">
        <f t="shared" si="133"/>
        <v>102015</v>
      </c>
      <c r="C866" s="19" t="str">
        <f t="shared" si="138"/>
        <v>122015</v>
      </c>
      <c r="D866" s="20" t="str">
        <f t="shared" si="134"/>
        <v>10H2</v>
      </c>
      <c r="E866" s="4">
        <v>42297</v>
      </c>
      <c r="F866">
        <v>7.05</v>
      </c>
      <c r="G866" s="6">
        <v>48.71</v>
      </c>
      <c r="H866" s="7">
        <f t="shared" si="135"/>
        <v>0.14473414083350442</v>
      </c>
      <c r="I866" s="75">
        <f t="shared" si="136"/>
        <v>0.14460689615849079</v>
      </c>
      <c r="J866" s="75">
        <f t="shared" si="137"/>
        <v>0.12690414694026622</v>
      </c>
    </row>
    <row r="867" spans="1:10" x14ac:dyDescent="0.35">
      <c r="A867" s="19" t="str">
        <f t="shared" si="132"/>
        <v>432015</v>
      </c>
      <c r="B867" s="19" t="str">
        <f t="shared" si="133"/>
        <v>102015</v>
      </c>
      <c r="C867" s="19" t="str">
        <f t="shared" si="138"/>
        <v>122015</v>
      </c>
      <c r="D867" s="20" t="str">
        <f t="shared" si="134"/>
        <v>10H2</v>
      </c>
      <c r="E867" s="4">
        <v>42296</v>
      </c>
      <c r="F867">
        <v>6.85</v>
      </c>
      <c r="G867" s="6">
        <v>48.61</v>
      </c>
      <c r="H867" s="7">
        <f t="shared" si="135"/>
        <v>0.14091750668586711</v>
      </c>
      <c r="I867" s="75">
        <f t="shared" si="136"/>
        <v>0.14460689615849079</v>
      </c>
      <c r="J867" s="75">
        <f t="shared" si="137"/>
        <v>0.12690414694026622</v>
      </c>
    </row>
    <row r="868" spans="1:10" x14ac:dyDescent="0.35">
      <c r="A868" s="19" t="str">
        <f t="shared" si="132"/>
        <v>422015</v>
      </c>
      <c r="B868" s="19" t="str">
        <f t="shared" si="133"/>
        <v>102015</v>
      </c>
      <c r="C868" s="19" t="str">
        <f t="shared" si="138"/>
        <v>122015</v>
      </c>
      <c r="D868" s="20" t="str">
        <f t="shared" si="134"/>
        <v>10H2</v>
      </c>
      <c r="E868" s="4">
        <v>42293</v>
      </c>
      <c r="F868">
        <v>6.8</v>
      </c>
      <c r="G868" s="6">
        <v>50.46</v>
      </c>
      <c r="H868" s="7">
        <f t="shared" si="135"/>
        <v>0.13476020610384462</v>
      </c>
      <c r="I868" s="75">
        <f t="shared" si="136"/>
        <v>0.14460689615849079</v>
      </c>
      <c r="J868" s="75">
        <f t="shared" si="137"/>
        <v>0.12690414694026622</v>
      </c>
    </row>
    <row r="869" spans="1:10" x14ac:dyDescent="0.35">
      <c r="A869" s="19" t="str">
        <f t="shared" si="132"/>
        <v>422015</v>
      </c>
      <c r="B869" s="19" t="str">
        <f t="shared" si="133"/>
        <v>102015</v>
      </c>
      <c r="C869" s="19" t="str">
        <f t="shared" si="138"/>
        <v>112015</v>
      </c>
      <c r="D869" s="20" t="str">
        <f t="shared" si="134"/>
        <v>10H1</v>
      </c>
      <c r="E869" s="4">
        <v>42292</v>
      </c>
      <c r="F869">
        <v>6.7</v>
      </c>
      <c r="G869" s="6">
        <v>48.71</v>
      </c>
      <c r="H869" s="7">
        <f t="shared" si="135"/>
        <v>0.13754875795524532</v>
      </c>
      <c r="I869" s="75">
        <f t="shared" si="136"/>
        <v>0.14460689615849079</v>
      </c>
      <c r="J869" s="75">
        <f t="shared" si="137"/>
        <v>0.12690414694026622</v>
      </c>
    </row>
    <row r="870" spans="1:10" x14ac:dyDescent="0.35">
      <c r="A870" s="19" t="str">
        <f t="shared" si="132"/>
        <v>422015</v>
      </c>
      <c r="B870" s="19" t="str">
        <f t="shared" si="133"/>
        <v>102015</v>
      </c>
      <c r="C870" s="19" t="str">
        <f t="shared" si="138"/>
        <v>112015</v>
      </c>
      <c r="D870" s="20" t="str">
        <f t="shared" si="134"/>
        <v>10H1</v>
      </c>
      <c r="E870" s="4">
        <v>42291</v>
      </c>
      <c r="F870">
        <v>6.65</v>
      </c>
      <c r="G870" s="6">
        <v>49.15</v>
      </c>
      <c r="H870" s="7">
        <f t="shared" si="135"/>
        <v>0.1353001017293998</v>
      </c>
      <c r="I870" s="75">
        <f t="shared" si="136"/>
        <v>0.14460689615849079</v>
      </c>
      <c r="J870" s="75">
        <f t="shared" si="137"/>
        <v>0.12690414694026622</v>
      </c>
    </row>
    <row r="871" spans="1:10" x14ac:dyDescent="0.35">
      <c r="A871" s="19" t="str">
        <f t="shared" si="132"/>
        <v>422015</v>
      </c>
      <c r="B871" s="19" t="str">
        <f t="shared" si="133"/>
        <v>102015</v>
      </c>
      <c r="C871" s="19" t="str">
        <f t="shared" si="138"/>
        <v>112015</v>
      </c>
      <c r="D871" s="20" t="str">
        <f t="shared" si="134"/>
        <v>10H1</v>
      </c>
      <c r="E871" s="4">
        <v>42290</v>
      </c>
      <c r="F871">
        <v>6.6</v>
      </c>
      <c r="G871" s="6">
        <v>49.24</v>
      </c>
      <c r="H871" s="7">
        <f t="shared" si="135"/>
        <v>0.13403736799350122</v>
      </c>
      <c r="I871" s="75">
        <f t="shared" si="136"/>
        <v>0.14460689615849079</v>
      </c>
      <c r="J871" s="75">
        <f t="shared" si="137"/>
        <v>0.12690414694026622</v>
      </c>
    </row>
    <row r="872" spans="1:10" x14ac:dyDescent="0.35">
      <c r="A872" s="19" t="str">
        <f t="shared" si="132"/>
        <v>422015</v>
      </c>
      <c r="B872" s="19" t="str">
        <f t="shared" si="133"/>
        <v>102015</v>
      </c>
      <c r="C872" s="19" t="str">
        <f t="shared" si="138"/>
        <v>112015</v>
      </c>
      <c r="D872" s="20" t="str">
        <f t="shared" si="134"/>
        <v>10H1</v>
      </c>
      <c r="E872" s="4">
        <v>42289</v>
      </c>
      <c r="F872">
        <v>6.6</v>
      </c>
      <c r="G872" s="6">
        <v>49.86</v>
      </c>
      <c r="H872" s="7">
        <f t="shared" si="135"/>
        <v>0.13237063778580024</v>
      </c>
      <c r="I872" s="75">
        <f t="shared" si="136"/>
        <v>0.14460689615849079</v>
      </c>
      <c r="J872" s="75">
        <f t="shared" si="137"/>
        <v>0.12690414694026622</v>
      </c>
    </row>
    <row r="873" spans="1:10" x14ac:dyDescent="0.35">
      <c r="A873" s="19" t="str">
        <f t="shared" si="132"/>
        <v>412015</v>
      </c>
      <c r="B873" s="19" t="str">
        <f t="shared" si="133"/>
        <v>102015</v>
      </c>
      <c r="C873" s="19" t="str">
        <f t="shared" si="138"/>
        <v>112015</v>
      </c>
      <c r="D873" s="20" t="str">
        <f t="shared" si="134"/>
        <v>10H1</v>
      </c>
      <c r="E873" s="4">
        <v>42286</v>
      </c>
      <c r="F873">
        <v>6.6</v>
      </c>
      <c r="G873" s="6">
        <v>52.65</v>
      </c>
      <c r="H873" s="7">
        <f t="shared" si="135"/>
        <v>0.12535612535612536</v>
      </c>
      <c r="I873" s="75">
        <f t="shared" si="136"/>
        <v>0.14460689615849079</v>
      </c>
      <c r="J873" s="75">
        <f t="shared" si="137"/>
        <v>0.12690414694026622</v>
      </c>
    </row>
    <row r="874" spans="1:10" x14ac:dyDescent="0.35">
      <c r="A874" s="19" t="str">
        <f t="shared" si="132"/>
        <v>412015</v>
      </c>
      <c r="B874" s="19" t="str">
        <f t="shared" si="133"/>
        <v>102015</v>
      </c>
      <c r="C874" s="19" t="str">
        <f t="shared" si="138"/>
        <v>112015</v>
      </c>
      <c r="D874" s="20" t="str">
        <f t="shared" si="134"/>
        <v>10H1</v>
      </c>
      <c r="E874" s="4">
        <v>42285</v>
      </c>
      <c r="F874">
        <v>6.6</v>
      </c>
      <c r="G874" s="6">
        <v>53.05</v>
      </c>
      <c r="H874" s="7">
        <f t="shared" si="135"/>
        <v>0.12441093308199812</v>
      </c>
      <c r="I874" s="75">
        <f t="shared" si="136"/>
        <v>0.14460689615849079</v>
      </c>
      <c r="J874" s="75">
        <f t="shared" si="137"/>
        <v>0.12690414694026622</v>
      </c>
    </row>
    <row r="875" spans="1:10" x14ac:dyDescent="0.35">
      <c r="A875" s="19" t="str">
        <f t="shared" si="132"/>
        <v>412015</v>
      </c>
      <c r="B875" s="19" t="str">
        <f t="shared" si="133"/>
        <v>102015</v>
      </c>
      <c r="C875" s="19" t="str">
        <f t="shared" si="138"/>
        <v>112015</v>
      </c>
      <c r="D875" s="20" t="str">
        <f t="shared" si="134"/>
        <v>10H1</v>
      </c>
      <c r="E875" s="4">
        <v>42284</v>
      </c>
      <c r="F875">
        <v>6.5</v>
      </c>
      <c r="G875" s="6">
        <v>51.33</v>
      </c>
      <c r="H875" s="7">
        <f t="shared" si="135"/>
        <v>0.12663159945451002</v>
      </c>
      <c r="I875" s="75">
        <f t="shared" si="136"/>
        <v>0.14460689615849079</v>
      </c>
      <c r="J875" s="75">
        <f t="shared" si="137"/>
        <v>0.12690414694026622</v>
      </c>
    </row>
    <row r="876" spans="1:10" x14ac:dyDescent="0.35">
      <c r="A876" s="19" t="str">
        <f t="shared" si="132"/>
        <v>412015</v>
      </c>
      <c r="B876" s="19" t="str">
        <f t="shared" si="133"/>
        <v>102015</v>
      </c>
      <c r="C876" s="19" t="str">
        <f t="shared" si="138"/>
        <v>112015</v>
      </c>
      <c r="D876" s="20" t="str">
        <f t="shared" si="134"/>
        <v>10H1</v>
      </c>
      <c r="E876" s="4">
        <v>42283</v>
      </c>
      <c r="F876">
        <v>6.5</v>
      </c>
      <c r="G876" s="6">
        <v>51.92</v>
      </c>
      <c r="H876" s="7">
        <f t="shared" si="135"/>
        <v>0.12519260400616333</v>
      </c>
      <c r="I876" s="75">
        <f t="shared" si="136"/>
        <v>0.14460689615849079</v>
      </c>
      <c r="J876" s="75">
        <f t="shared" si="137"/>
        <v>0.12690414694026622</v>
      </c>
    </row>
    <row r="877" spans="1:10" x14ac:dyDescent="0.35">
      <c r="A877" s="19" t="str">
        <f t="shared" si="132"/>
        <v>412015</v>
      </c>
      <c r="B877" s="19" t="str">
        <f t="shared" si="133"/>
        <v>102015</v>
      </c>
      <c r="C877" s="19" t="str">
        <f t="shared" si="138"/>
        <v>112015</v>
      </c>
      <c r="D877" s="20" t="str">
        <f t="shared" si="134"/>
        <v>10H1</v>
      </c>
      <c r="E877" s="4">
        <v>42282</v>
      </c>
      <c r="F877">
        <v>6.5</v>
      </c>
      <c r="G877" s="6">
        <v>49.25</v>
      </c>
      <c r="H877" s="7">
        <f t="shared" si="135"/>
        <v>0.13197969543147209</v>
      </c>
      <c r="I877" s="75">
        <f t="shared" si="136"/>
        <v>0.14460689615849079</v>
      </c>
      <c r="J877" s="75">
        <f t="shared" si="137"/>
        <v>0.12690414694026622</v>
      </c>
    </row>
    <row r="878" spans="1:10" x14ac:dyDescent="0.35">
      <c r="A878" s="19" t="str">
        <f t="shared" si="132"/>
        <v>402015</v>
      </c>
      <c r="B878" s="19" t="str">
        <f t="shared" si="133"/>
        <v>102015</v>
      </c>
      <c r="C878" s="19" t="str">
        <f t="shared" si="138"/>
        <v>112015</v>
      </c>
      <c r="D878" s="20" t="str">
        <f t="shared" si="134"/>
        <v>10H1</v>
      </c>
      <c r="E878" s="4">
        <v>42279</v>
      </c>
      <c r="F878">
        <v>6.5</v>
      </c>
      <c r="G878" s="6">
        <v>48.13</v>
      </c>
      <c r="H878" s="7">
        <f t="shared" si="135"/>
        <v>0.13505090380220236</v>
      </c>
      <c r="I878" s="75">
        <f t="shared" si="136"/>
        <v>0.14460689615849079</v>
      </c>
      <c r="J878" s="75">
        <f t="shared" si="137"/>
        <v>0.12690414694026622</v>
      </c>
    </row>
    <row r="879" spans="1:10" x14ac:dyDescent="0.35">
      <c r="A879" s="19" t="str">
        <f t="shared" si="132"/>
        <v>402015</v>
      </c>
      <c r="B879" s="19" t="str">
        <f t="shared" si="133"/>
        <v>102015</v>
      </c>
      <c r="C879" s="19" t="str">
        <f t="shared" si="138"/>
        <v>112015</v>
      </c>
      <c r="D879" s="20" t="str">
        <f t="shared" si="134"/>
        <v>10H1</v>
      </c>
      <c r="E879" s="4">
        <v>42278</v>
      </c>
      <c r="F879">
        <v>6.6</v>
      </c>
      <c r="G879" s="6">
        <v>47.69</v>
      </c>
      <c r="H879" s="7">
        <f t="shared" si="135"/>
        <v>0.13839379324806039</v>
      </c>
      <c r="I879" s="75">
        <f t="shared" si="136"/>
        <v>0.14460689615849079</v>
      </c>
      <c r="J879" s="75">
        <f t="shared" si="137"/>
        <v>0.12690414694026622</v>
      </c>
    </row>
    <row r="880" spans="1:10" x14ac:dyDescent="0.35">
      <c r="A880" s="19" t="str">
        <f t="shared" si="132"/>
        <v>402015</v>
      </c>
      <c r="B880" s="19" t="str">
        <f t="shared" si="133"/>
        <v>92015</v>
      </c>
      <c r="C880" s="19" t="str">
        <f t="shared" si="138"/>
        <v>112015</v>
      </c>
      <c r="D880" s="20" t="str">
        <f t="shared" si="134"/>
        <v>9H2</v>
      </c>
      <c r="E880" s="4">
        <v>42277</v>
      </c>
      <c r="F880">
        <v>6.6</v>
      </c>
      <c r="G880" s="6">
        <v>48.37</v>
      </c>
      <c r="H880" s="7">
        <f t="shared" si="135"/>
        <v>0.13644821170146784</v>
      </c>
      <c r="I880" s="75">
        <f t="shared" si="136"/>
        <v>0.14460689615849079</v>
      </c>
      <c r="J880" s="75">
        <f t="shared" si="137"/>
        <v>0.12690414694026622</v>
      </c>
    </row>
    <row r="881" spans="1:10" x14ac:dyDescent="0.35">
      <c r="A881" s="19" t="str">
        <f t="shared" si="132"/>
        <v>402015</v>
      </c>
      <c r="B881" s="19" t="str">
        <f t="shared" si="133"/>
        <v>92015</v>
      </c>
      <c r="C881" s="19" t="str">
        <f t="shared" si="138"/>
        <v>112015</v>
      </c>
      <c r="D881" s="20" t="str">
        <f t="shared" si="134"/>
        <v>9H2</v>
      </c>
      <c r="E881" s="4">
        <v>42276</v>
      </c>
      <c r="F881">
        <v>6.7</v>
      </c>
      <c r="G881" s="6">
        <v>48.23</v>
      </c>
      <c r="H881" s="7">
        <f t="shared" si="135"/>
        <v>0.13891768608749741</v>
      </c>
      <c r="I881" s="75">
        <f t="shared" si="136"/>
        <v>0.14460689615849079</v>
      </c>
      <c r="J881" s="75">
        <f t="shared" si="137"/>
        <v>0.12690414694026622</v>
      </c>
    </row>
    <row r="882" spans="1:10" x14ac:dyDescent="0.35">
      <c r="A882" s="19" t="str">
        <f t="shared" si="132"/>
        <v>402015</v>
      </c>
      <c r="B882" s="19" t="str">
        <f t="shared" si="133"/>
        <v>92015</v>
      </c>
      <c r="C882" s="19" t="str">
        <f t="shared" si="138"/>
        <v>112015</v>
      </c>
      <c r="D882" s="20" t="str">
        <f t="shared" si="134"/>
        <v>9H2</v>
      </c>
      <c r="E882" s="4">
        <v>42275</v>
      </c>
      <c r="F882">
        <v>6.8</v>
      </c>
      <c r="G882" s="6">
        <v>47.34</v>
      </c>
      <c r="H882" s="7">
        <f t="shared" si="135"/>
        <v>0.1436417405999155</v>
      </c>
      <c r="I882" s="75">
        <f t="shared" si="136"/>
        <v>0.14460689615849079</v>
      </c>
      <c r="J882" s="75">
        <f t="shared" si="137"/>
        <v>0.12690414694026622</v>
      </c>
    </row>
    <row r="883" spans="1:10" x14ac:dyDescent="0.35">
      <c r="A883" s="19" t="str">
        <f t="shared" si="132"/>
        <v>392015</v>
      </c>
      <c r="B883" s="19" t="str">
        <f t="shared" si="133"/>
        <v>92015</v>
      </c>
      <c r="C883" s="19" t="str">
        <f t="shared" si="138"/>
        <v>112015</v>
      </c>
      <c r="D883" s="20" t="str">
        <f t="shared" si="134"/>
        <v>9H2</v>
      </c>
      <c r="E883" s="4">
        <v>42272</v>
      </c>
      <c r="F883">
        <v>6.8</v>
      </c>
      <c r="G883" s="6">
        <v>48.6</v>
      </c>
      <c r="H883" s="7">
        <f t="shared" si="135"/>
        <v>0.13991769547325103</v>
      </c>
      <c r="I883" s="75">
        <f t="shared" si="136"/>
        <v>0.14460689615849079</v>
      </c>
      <c r="J883" s="75">
        <f t="shared" si="137"/>
        <v>0.12690414694026622</v>
      </c>
    </row>
    <row r="884" spans="1:10" x14ac:dyDescent="0.35">
      <c r="A884" s="19" t="str">
        <f t="shared" si="132"/>
        <v>392015</v>
      </c>
      <c r="B884" s="19" t="str">
        <f t="shared" si="133"/>
        <v>92015</v>
      </c>
      <c r="C884" s="19" t="str">
        <f t="shared" si="138"/>
        <v>112015</v>
      </c>
      <c r="D884" s="20" t="str">
        <f t="shared" si="134"/>
        <v>9H2</v>
      </c>
      <c r="E884" s="4">
        <v>42270</v>
      </c>
      <c r="F884">
        <v>6.8</v>
      </c>
      <c r="G884" s="6">
        <v>47.75</v>
      </c>
      <c r="H884" s="7">
        <f t="shared" si="135"/>
        <v>0.14240837696335079</v>
      </c>
      <c r="I884" s="75">
        <f t="shared" si="136"/>
        <v>0.14460689615849079</v>
      </c>
      <c r="J884" s="75">
        <f t="shared" si="137"/>
        <v>0.12690414694026622</v>
      </c>
    </row>
    <row r="885" spans="1:10" x14ac:dyDescent="0.35">
      <c r="A885" s="19" t="str">
        <f t="shared" si="132"/>
        <v>392015</v>
      </c>
      <c r="B885" s="19" t="str">
        <f t="shared" si="133"/>
        <v>92015</v>
      </c>
      <c r="C885" s="19" t="str">
        <f t="shared" si="138"/>
        <v>112015</v>
      </c>
      <c r="D885" s="20" t="str">
        <f t="shared" si="134"/>
        <v>9H2</v>
      </c>
      <c r="E885" s="4">
        <v>42269</v>
      </c>
      <c r="F885">
        <v>6.85</v>
      </c>
      <c r="G885" s="6">
        <v>49.08</v>
      </c>
      <c r="H885" s="7">
        <f t="shared" si="135"/>
        <v>0.13956805215973919</v>
      </c>
      <c r="I885" s="75">
        <f t="shared" si="136"/>
        <v>0.14460689615849079</v>
      </c>
      <c r="J885" s="75">
        <f t="shared" si="137"/>
        <v>0.12690414694026622</v>
      </c>
    </row>
    <row r="886" spans="1:10" x14ac:dyDescent="0.35">
      <c r="A886" s="19" t="str">
        <f t="shared" si="132"/>
        <v>392015</v>
      </c>
      <c r="B886" s="19" t="str">
        <f t="shared" si="133"/>
        <v>92015</v>
      </c>
      <c r="C886" s="19" t="str">
        <f t="shared" si="138"/>
        <v>112015</v>
      </c>
      <c r="D886" s="20" t="str">
        <f t="shared" si="134"/>
        <v>9H2</v>
      </c>
      <c r="E886" s="4">
        <v>42268</v>
      </c>
      <c r="F886">
        <v>6.85</v>
      </c>
      <c r="G886" s="6">
        <v>48.92</v>
      </c>
      <c r="H886" s="7">
        <f t="shared" si="135"/>
        <v>0.14002452984464431</v>
      </c>
      <c r="I886" s="75">
        <f t="shared" si="136"/>
        <v>0.14460689615849079</v>
      </c>
      <c r="J886" s="75">
        <f t="shared" si="137"/>
        <v>0.12690414694026622</v>
      </c>
    </row>
    <row r="887" spans="1:10" x14ac:dyDescent="0.35">
      <c r="A887" s="19" t="str">
        <f t="shared" si="132"/>
        <v>382015</v>
      </c>
      <c r="B887" s="19" t="str">
        <f t="shared" si="133"/>
        <v>92015</v>
      </c>
      <c r="C887" s="19" t="str">
        <f t="shared" si="138"/>
        <v>112015</v>
      </c>
      <c r="D887" s="20" t="str">
        <f t="shared" si="134"/>
        <v>9H2</v>
      </c>
      <c r="E887" s="4">
        <v>42265</v>
      </c>
      <c r="F887">
        <v>6.95</v>
      </c>
      <c r="G887" s="6">
        <v>47.47</v>
      </c>
      <c r="H887" s="7">
        <f t="shared" si="135"/>
        <v>0.1464082578470613</v>
      </c>
      <c r="I887" s="75">
        <f t="shared" si="136"/>
        <v>0.14460689615849079</v>
      </c>
      <c r="J887" s="75">
        <f t="shared" si="137"/>
        <v>0.12690414694026622</v>
      </c>
    </row>
    <row r="888" spans="1:10" x14ac:dyDescent="0.35">
      <c r="A888" s="19" t="str">
        <f t="shared" si="132"/>
        <v>382015</v>
      </c>
      <c r="B888" s="19" t="str">
        <f t="shared" si="133"/>
        <v>92015</v>
      </c>
      <c r="C888" s="19" t="str">
        <f t="shared" si="138"/>
        <v>112015</v>
      </c>
      <c r="D888" s="20" t="str">
        <f t="shared" si="134"/>
        <v>9H2</v>
      </c>
      <c r="E888" s="4">
        <v>42264</v>
      </c>
      <c r="F888">
        <v>7</v>
      </c>
      <c r="G888" s="6">
        <v>49.08</v>
      </c>
      <c r="H888" s="7">
        <f t="shared" si="135"/>
        <v>0.14262428687856563</v>
      </c>
      <c r="I888" s="75">
        <f t="shared" si="136"/>
        <v>0.14460689615849079</v>
      </c>
      <c r="J888" s="75">
        <f t="shared" si="137"/>
        <v>0.12690414694026622</v>
      </c>
    </row>
    <row r="889" spans="1:10" x14ac:dyDescent="0.35">
      <c r="A889" s="19" t="str">
        <f t="shared" si="132"/>
        <v>382015</v>
      </c>
      <c r="B889" s="19" t="str">
        <f t="shared" si="133"/>
        <v>92015</v>
      </c>
      <c r="C889" s="19" t="str">
        <f t="shared" si="138"/>
        <v>112015</v>
      </c>
      <c r="D889" s="20" t="str">
        <f t="shared" si="134"/>
        <v>9H2</v>
      </c>
      <c r="E889" s="4">
        <v>42263</v>
      </c>
      <c r="F889">
        <v>7</v>
      </c>
      <c r="G889" s="6">
        <v>49.75</v>
      </c>
      <c r="H889" s="7">
        <f t="shared" si="135"/>
        <v>0.1407035175879397</v>
      </c>
      <c r="I889" s="75">
        <f t="shared" si="136"/>
        <v>0.14460689615849079</v>
      </c>
      <c r="J889" s="75">
        <f t="shared" si="137"/>
        <v>0.12690414694026622</v>
      </c>
    </row>
    <row r="890" spans="1:10" x14ac:dyDescent="0.35">
      <c r="A890" s="19" t="str">
        <f t="shared" si="132"/>
        <v>382015</v>
      </c>
      <c r="B890" s="19" t="str">
        <f t="shared" si="133"/>
        <v>92015</v>
      </c>
      <c r="C890" s="19" t="str">
        <f t="shared" si="138"/>
        <v>102015</v>
      </c>
      <c r="D890" s="20" t="str">
        <f t="shared" si="134"/>
        <v>9H1</v>
      </c>
      <c r="E890" s="4">
        <v>42262</v>
      </c>
      <c r="F890">
        <v>7</v>
      </c>
      <c r="G890" s="6">
        <v>46.63</v>
      </c>
      <c r="H890" s="7">
        <f t="shared" si="135"/>
        <v>0.1501179498177139</v>
      </c>
      <c r="I890" s="75">
        <f t="shared" si="136"/>
        <v>0.14460689615849079</v>
      </c>
      <c r="J890" s="75">
        <f t="shared" si="137"/>
        <v>0.12690414694026622</v>
      </c>
    </row>
    <row r="891" spans="1:10" x14ac:dyDescent="0.35">
      <c r="A891" s="19" t="str">
        <f t="shared" si="132"/>
        <v>382015</v>
      </c>
      <c r="B891" s="19" t="str">
        <f t="shared" si="133"/>
        <v>92015</v>
      </c>
      <c r="C891" s="19" t="str">
        <f t="shared" si="138"/>
        <v>102015</v>
      </c>
      <c r="D891" s="20" t="str">
        <f t="shared" si="134"/>
        <v>9H1</v>
      </c>
      <c r="E891" s="4">
        <v>42261</v>
      </c>
      <c r="F891">
        <v>7.05</v>
      </c>
      <c r="G891" s="6">
        <v>46.37</v>
      </c>
      <c r="H891" s="7">
        <f t="shared" si="135"/>
        <v>0.15203795557472505</v>
      </c>
      <c r="I891" s="75">
        <f t="shared" si="136"/>
        <v>0.14460689615849079</v>
      </c>
      <c r="J891" s="75">
        <f t="shared" si="137"/>
        <v>0.12690414694026622</v>
      </c>
    </row>
    <row r="892" spans="1:10" x14ac:dyDescent="0.35">
      <c r="A892" s="19" t="str">
        <f t="shared" si="132"/>
        <v>372015</v>
      </c>
      <c r="B892" s="19" t="str">
        <f t="shared" si="133"/>
        <v>92015</v>
      </c>
      <c r="C892" s="19" t="str">
        <f t="shared" si="138"/>
        <v>102015</v>
      </c>
      <c r="D892" s="20" t="str">
        <f t="shared" si="134"/>
        <v>9H1</v>
      </c>
      <c r="E892" s="4">
        <v>42257</v>
      </c>
      <c r="F892">
        <v>7.3</v>
      </c>
      <c r="G892" s="6">
        <v>48.89</v>
      </c>
      <c r="H892" s="7">
        <f t="shared" si="135"/>
        <v>0.1493147883002659</v>
      </c>
      <c r="I892" s="75">
        <f t="shared" si="136"/>
        <v>0.14460689615849079</v>
      </c>
      <c r="J892" s="75">
        <f t="shared" si="137"/>
        <v>0.12690414694026622</v>
      </c>
    </row>
    <row r="893" spans="1:10" x14ac:dyDescent="0.35">
      <c r="A893" s="19" t="str">
        <f t="shared" si="132"/>
        <v>372015</v>
      </c>
      <c r="B893" s="19" t="str">
        <f t="shared" si="133"/>
        <v>92015</v>
      </c>
      <c r="C893" s="19" t="str">
        <f t="shared" si="138"/>
        <v>102015</v>
      </c>
      <c r="D893" s="20" t="str">
        <f t="shared" si="134"/>
        <v>9H1</v>
      </c>
      <c r="E893" s="4">
        <v>42256</v>
      </c>
      <c r="F893">
        <v>7.3</v>
      </c>
      <c r="G893" s="6">
        <v>47.58</v>
      </c>
      <c r="H893" s="7">
        <f t="shared" si="135"/>
        <v>0.15342580916351409</v>
      </c>
      <c r="I893" s="75">
        <f t="shared" si="136"/>
        <v>0.14460689615849079</v>
      </c>
      <c r="J893" s="75">
        <f t="shared" si="137"/>
        <v>0.12690414694026622</v>
      </c>
    </row>
    <row r="894" spans="1:10" x14ac:dyDescent="0.35">
      <c r="A894" s="19" t="str">
        <f t="shared" si="132"/>
        <v>372015</v>
      </c>
      <c r="B894" s="19" t="str">
        <f t="shared" si="133"/>
        <v>92015</v>
      </c>
      <c r="C894" s="19" t="str">
        <f t="shared" si="138"/>
        <v>102015</v>
      </c>
      <c r="D894" s="20" t="str">
        <f t="shared" si="134"/>
        <v>9H1</v>
      </c>
      <c r="E894" s="4">
        <v>42255</v>
      </c>
      <c r="F894">
        <v>7.3</v>
      </c>
      <c r="G894" s="6">
        <v>49.52</v>
      </c>
      <c r="H894" s="7">
        <f t="shared" si="135"/>
        <v>0.14741518578352181</v>
      </c>
      <c r="I894" s="75">
        <f t="shared" si="136"/>
        <v>0.14460689615849079</v>
      </c>
      <c r="J894" s="75">
        <f t="shared" si="137"/>
        <v>0.12690414694026622</v>
      </c>
    </row>
    <row r="895" spans="1:10" x14ac:dyDescent="0.35">
      <c r="A895" s="19" t="str">
        <f t="shared" si="132"/>
        <v>372015</v>
      </c>
      <c r="B895" s="19" t="str">
        <f t="shared" si="133"/>
        <v>92015</v>
      </c>
      <c r="C895" s="19" t="str">
        <f t="shared" si="138"/>
        <v>102015</v>
      </c>
      <c r="D895" s="20" t="str">
        <f t="shared" si="134"/>
        <v>9H1</v>
      </c>
      <c r="E895" s="4">
        <v>42254</v>
      </c>
      <c r="F895">
        <v>7.3</v>
      </c>
      <c r="G895" s="6">
        <v>47.63</v>
      </c>
      <c r="H895" s="7">
        <f t="shared" si="135"/>
        <v>0.15326474910770521</v>
      </c>
      <c r="I895" s="75">
        <f t="shared" si="136"/>
        <v>0.14460689615849079</v>
      </c>
      <c r="J895" s="75">
        <f t="shared" si="137"/>
        <v>0.12690414694026622</v>
      </c>
    </row>
    <row r="896" spans="1:10" x14ac:dyDescent="0.35">
      <c r="A896" s="19" t="str">
        <f t="shared" si="132"/>
        <v>362015</v>
      </c>
      <c r="B896" s="19" t="str">
        <f t="shared" si="133"/>
        <v>92015</v>
      </c>
      <c r="C896" s="19" t="str">
        <f t="shared" si="138"/>
        <v>102015</v>
      </c>
      <c r="D896" s="20" t="str">
        <f t="shared" si="134"/>
        <v>9H1</v>
      </c>
      <c r="E896" s="4">
        <v>42251</v>
      </c>
      <c r="F896">
        <v>7.4</v>
      </c>
      <c r="G896" s="6">
        <v>49.61</v>
      </c>
      <c r="H896" s="7">
        <f t="shared" si="135"/>
        <v>0.14916347510582545</v>
      </c>
      <c r="I896" s="75">
        <f t="shared" si="136"/>
        <v>0.14460689615849079</v>
      </c>
      <c r="J896" s="75">
        <f t="shared" si="137"/>
        <v>0.12690414694026622</v>
      </c>
    </row>
    <row r="897" spans="1:10" x14ac:dyDescent="0.35">
      <c r="A897" s="19" t="str">
        <f t="shared" si="132"/>
        <v>362015</v>
      </c>
      <c r="B897" s="19" t="str">
        <f t="shared" si="133"/>
        <v>92015</v>
      </c>
      <c r="C897" s="19" t="str">
        <f t="shared" si="138"/>
        <v>102015</v>
      </c>
      <c r="D897" s="20" t="str">
        <f t="shared" si="134"/>
        <v>9H1</v>
      </c>
      <c r="E897" s="4">
        <v>42250</v>
      </c>
      <c r="F897">
        <v>7.5</v>
      </c>
      <c r="G897" s="6">
        <v>50.68</v>
      </c>
      <c r="H897" s="7">
        <f t="shared" si="135"/>
        <v>0.14798737174427781</v>
      </c>
      <c r="I897" s="75">
        <f t="shared" si="136"/>
        <v>0.14460689615849079</v>
      </c>
      <c r="J897" s="75">
        <f t="shared" si="137"/>
        <v>0.12690414694026622</v>
      </c>
    </row>
    <row r="898" spans="1:10" x14ac:dyDescent="0.35">
      <c r="A898" s="19" t="str">
        <f t="shared" si="132"/>
        <v>362015</v>
      </c>
      <c r="B898" s="19" t="str">
        <f t="shared" si="133"/>
        <v>92015</v>
      </c>
      <c r="C898" s="19" t="str">
        <f t="shared" si="138"/>
        <v>102015</v>
      </c>
      <c r="D898" s="20" t="str">
        <f t="shared" si="134"/>
        <v>9H1</v>
      </c>
      <c r="E898" s="4">
        <v>42249</v>
      </c>
      <c r="F898">
        <v>7.55</v>
      </c>
      <c r="G898" s="6">
        <v>50.5</v>
      </c>
      <c r="H898" s="7">
        <f t="shared" si="135"/>
        <v>0.1495049504950495</v>
      </c>
      <c r="I898" s="75">
        <f t="shared" si="136"/>
        <v>0.14460689615849079</v>
      </c>
      <c r="J898" s="75">
        <f t="shared" si="137"/>
        <v>0.12690414694026622</v>
      </c>
    </row>
    <row r="899" spans="1:10" x14ac:dyDescent="0.35">
      <c r="A899" s="19" t="str">
        <f t="shared" si="132"/>
        <v>362015</v>
      </c>
      <c r="B899" s="19" t="str">
        <f t="shared" si="133"/>
        <v>92015</v>
      </c>
      <c r="C899" s="19" t="str">
        <f t="shared" si="138"/>
        <v>102015</v>
      </c>
      <c r="D899" s="20" t="str">
        <f t="shared" si="134"/>
        <v>9H1</v>
      </c>
      <c r="E899" s="4">
        <v>42248</v>
      </c>
      <c r="F899">
        <v>7.6</v>
      </c>
      <c r="G899" s="6">
        <v>49.56</v>
      </c>
      <c r="H899" s="7">
        <f t="shared" si="135"/>
        <v>0.15334947538337368</v>
      </c>
      <c r="I899" s="75">
        <f t="shared" si="136"/>
        <v>0.14460689615849079</v>
      </c>
      <c r="J899" s="75">
        <f t="shared" si="137"/>
        <v>0.12690414694026622</v>
      </c>
    </row>
    <row r="900" spans="1:10" x14ac:dyDescent="0.35">
      <c r="A900" s="19" t="str">
        <f t="shared" si="132"/>
        <v>362015</v>
      </c>
      <c r="B900" s="19" t="str">
        <f t="shared" si="133"/>
        <v>82015</v>
      </c>
      <c r="C900" s="19" t="str">
        <f t="shared" si="138"/>
        <v>102015</v>
      </c>
      <c r="D900" s="20" t="str">
        <f t="shared" si="134"/>
        <v>8H2</v>
      </c>
      <c r="E900" s="4">
        <v>42247</v>
      </c>
      <c r="F900">
        <v>7.6</v>
      </c>
      <c r="G900" s="6">
        <v>54.15</v>
      </c>
      <c r="H900" s="7">
        <f t="shared" si="135"/>
        <v>0.14035087719298245</v>
      </c>
      <c r="I900" s="75">
        <f t="shared" si="136"/>
        <v>0.14460689615849079</v>
      </c>
      <c r="J900" s="75">
        <f t="shared" si="137"/>
        <v>0.12690414694026622</v>
      </c>
    </row>
    <row r="901" spans="1:10" x14ac:dyDescent="0.35">
      <c r="A901" s="19" t="str">
        <f t="shared" si="132"/>
        <v>352015</v>
      </c>
      <c r="B901" s="19" t="str">
        <f t="shared" si="133"/>
        <v>82015</v>
      </c>
      <c r="C901" s="19" t="str">
        <f t="shared" si="138"/>
        <v>102015</v>
      </c>
      <c r="D901" s="20" t="str">
        <f t="shared" si="134"/>
        <v>8H2</v>
      </c>
      <c r="E901" s="4">
        <v>42244</v>
      </c>
      <c r="F901">
        <v>7.6</v>
      </c>
      <c r="G901" s="6">
        <v>50.05</v>
      </c>
      <c r="H901" s="7">
        <f t="shared" si="135"/>
        <v>0.15184815184815184</v>
      </c>
      <c r="I901" s="75">
        <f t="shared" si="136"/>
        <v>0.14460689615849079</v>
      </c>
      <c r="J901" s="75">
        <f t="shared" si="137"/>
        <v>0.12690414694026622</v>
      </c>
    </row>
    <row r="902" spans="1:10" x14ac:dyDescent="0.35">
      <c r="A902" s="19" t="str">
        <f t="shared" si="132"/>
        <v>352015</v>
      </c>
      <c r="B902" s="19" t="str">
        <f t="shared" si="133"/>
        <v>82015</v>
      </c>
      <c r="C902" s="19" t="str">
        <f t="shared" si="138"/>
        <v>102015</v>
      </c>
      <c r="D902" s="20" t="str">
        <f t="shared" si="134"/>
        <v>8H2</v>
      </c>
      <c r="E902" s="4">
        <v>42243</v>
      </c>
      <c r="F902">
        <v>7.65</v>
      </c>
      <c r="G902" s="6">
        <v>47.56</v>
      </c>
      <c r="H902" s="7">
        <f t="shared" si="135"/>
        <v>0.16084945332211942</v>
      </c>
      <c r="I902" s="75">
        <f t="shared" si="136"/>
        <v>0.14460689615849079</v>
      </c>
      <c r="J902" s="75">
        <f t="shared" si="137"/>
        <v>0.12690414694026622</v>
      </c>
    </row>
    <row r="903" spans="1:10" x14ac:dyDescent="0.35">
      <c r="A903" s="19" t="str">
        <f t="shared" si="132"/>
        <v>352015</v>
      </c>
      <c r="B903" s="19" t="str">
        <f t="shared" si="133"/>
        <v>82015</v>
      </c>
      <c r="C903" s="19" t="str">
        <f t="shared" si="138"/>
        <v>102015</v>
      </c>
      <c r="D903" s="20" t="str">
        <f t="shared" si="134"/>
        <v>8H2</v>
      </c>
      <c r="E903" s="4">
        <v>42242</v>
      </c>
      <c r="F903">
        <v>7.65</v>
      </c>
      <c r="G903" s="6">
        <v>43.14</v>
      </c>
      <c r="H903" s="7">
        <f t="shared" si="135"/>
        <v>0.17732962447844228</v>
      </c>
      <c r="I903" s="75">
        <f t="shared" si="136"/>
        <v>0.14460689615849079</v>
      </c>
      <c r="J903" s="75">
        <f t="shared" si="137"/>
        <v>0.12690414694026622</v>
      </c>
    </row>
    <row r="904" spans="1:10" x14ac:dyDescent="0.35">
      <c r="A904" s="19" t="str">
        <f t="shared" si="132"/>
        <v>352015</v>
      </c>
      <c r="B904" s="19" t="str">
        <f t="shared" si="133"/>
        <v>82015</v>
      </c>
      <c r="C904" s="19" t="str">
        <f t="shared" si="138"/>
        <v>102015</v>
      </c>
      <c r="D904" s="20" t="str">
        <f t="shared" si="134"/>
        <v>8H2</v>
      </c>
      <c r="E904" s="4">
        <v>42241</v>
      </c>
      <c r="F904">
        <v>7.65</v>
      </c>
      <c r="G904" s="6">
        <v>43.21</v>
      </c>
      <c r="H904" s="7">
        <f t="shared" si="135"/>
        <v>0.17704235130756771</v>
      </c>
      <c r="I904" s="75">
        <f t="shared" si="136"/>
        <v>0.14460689615849079</v>
      </c>
      <c r="J904" s="75">
        <f t="shared" si="137"/>
        <v>0.12690414694026622</v>
      </c>
    </row>
    <row r="905" spans="1:10" x14ac:dyDescent="0.35">
      <c r="A905" s="19" t="str">
        <f t="shared" si="132"/>
        <v>352015</v>
      </c>
      <c r="B905" s="19" t="str">
        <f t="shared" si="133"/>
        <v>82015</v>
      </c>
      <c r="C905" s="19" t="str">
        <f t="shared" si="138"/>
        <v>102015</v>
      </c>
      <c r="D905" s="20" t="str">
        <f t="shared" si="134"/>
        <v>8H2</v>
      </c>
      <c r="E905" s="4">
        <v>42240</v>
      </c>
      <c r="F905">
        <v>7.7</v>
      </c>
      <c r="G905" s="6">
        <v>42.69</v>
      </c>
      <c r="H905" s="7">
        <f t="shared" si="135"/>
        <v>0.18037011009604123</v>
      </c>
      <c r="I905" s="75">
        <f t="shared" si="136"/>
        <v>0.14460689615849079</v>
      </c>
      <c r="J905" s="75">
        <f t="shared" si="137"/>
        <v>0.12690414694026622</v>
      </c>
    </row>
    <row r="906" spans="1:10" x14ac:dyDescent="0.35">
      <c r="A906" s="19" t="str">
        <f t="shared" ref="A906:A969" si="139">_xlfn.ISOWEEKNUM(E906)&amp;YEAR(E906)</f>
        <v>342015</v>
      </c>
      <c r="B906" s="19" t="str">
        <f t="shared" ref="B906:B969" si="140">MONTH(E906)&amp;YEAR(E906)</f>
        <v>82015</v>
      </c>
      <c r="C906" s="19" t="str">
        <f t="shared" si="138"/>
        <v>102015</v>
      </c>
      <c r="D906" s="20" t="str">
        <f t="shared" ref="D906:D969" si="141">IF(DAY(E906)&gt;15,(MONTH(E906))&amp;"H2",(MONTH(E906))&amp;"H1")</f>
        <v>8H2</v>
      </c>
      <c r="E906" s="4">
        <v>42237</v>
      </c>
      <c r="F906">
        <v>7.7</v>
      </c>
      <c r="G906" s="6">
        <v>45.46</v>
      </c>
      <c r="H906" s="7">
        <f t="shared" ref="H906:H969" si="142">+F906/G906</f>
        <v>0.16937967443906732</v>
      </c>
      <c r="I906" s="75">
        <f t="shared" ref="I906:I969" si="143">_xlfn.IFS(AND(E906&lt;=$Q$122,E906&gt;=$P$122),$S$122,AND(E906&lt;=$Q$121,E906&gt;=$P$121),$S$121,AND(E906&lt;=$Q$120,E906&gt;=$P$120),$S$120,AND(E906&lt;=$Q$119,E906&gt;=$P$119),$S$119,AND(E906&lt;=$Q$118,E906&gt;=$P$118),$S$118,AND(E906&lt;=$Q$117,E906&gt;=$P$117),$S$117,AND(E906&lt;=$Q$116,E906&gt;=$P$116),$S$116,AND(E906&lt;=$Q$115,E906&gt;=$P$115),$S$115,AND(E906&lt;=$Q$114,E906&gt;=$P$114),$S$114,AND(E906&lt;=$Q$113,E906&gt;=$P$113),$S$113,AND(E906&lt;=$Q$112,E906&gt;=$P$112),$S$112)</f>
        <v>0.14460689615849079</v>
      </c>
      <c r="J906" s="75">
        <f t="shared" ref="J906:J969" si="144">+$AN$69</f>
        <v>0.12690414694026622</v>
      </c>
    </row>
    <row r="907" spans="1:10" x14ac:dyDescent="0.35">
      <c r="A907" s="19" t="str">
        <f t="shared" si="139"/>
        <v>342015</v>
      </c>
      <c r="B907" s="19" t="str">
        <f t="shared" si="140"/>
        <v>82015</v>
      </c>
      <c r="C907" s="19" t="str">
        <f t="shared" ref="C907:C970" si="145">(VLOOKUP(D907,$M$2:$N$25,2,0)&amp;(YEAR(E907+46)))</f>
        <v>102015</v>
      </c>
      <c r="D907" s="20" t="str">
        <f t="shared" si="141"/>
        <v>8H2</v>
      </c>
      <c r="E907" s="4">
        <v>42236</v>
      </c>
      <c r="F907">
        <v>7.8</v>
      </c>
      <c r="G907" s="6">
        <v>46.62</v>
      </c>
      <c r="H907" s="7">
        <f t="shared" si="142"/>
        <v>0.16731016731016732</v>
      </c>
      <c r="I907" s="75">
        <f t="shared" si="143"/>
        <v>0.14460689615849079</v>
      </c>
      <c r="J907" s="75">
        <f t="shared" si="144"/>
        <v>0.12690414694026622</v>
      </c>
    </row>
    <row r="908" spans="1:10" x14ac:dyDescent="0.35">
      <c r="A908" s="19" t="str">
        <f t="shared" si="139"/>
        <v>342015</v>
      </c>
      <c r="B908" s="19" t="str">
        <f t="shared" si="140"/>
        <v>82015</v>
      </c>
      <c r="C908" s="19" t="str">
        <f t="shared" si="145"/>
        <v>102015</v>
      </c>
      <c r="D908" s="20" t="str">
        <f t="shared" si="141"/>
        <v>8H2</v>
      </c>
      <c r="E908" s="4">
        <v>42235</v>
      </c>
      <c r="F908">
        <v>7.85</v>
      </c>
      <c r="G908" s="6">
        <v>47.16</v>
      </c>
      <c r="H908" s="7">
        <f t="shared" si="142"/>
        <v>0.16645462256149279</v>
      </c>
      <c r="I908" s="75">
        <f t="shared" si="143"/>
        <v>0.14460689615849079</v>
      </c>
      <c r="J908" s="75">
        <f t="shared" si="144"/>
        <v>0.12690414694026622</v>
      </c>
    </row>
    <row r="909" spans="1:10" x14ac:dyDescent="0.35">
      <c r="A909" s="19" t="str">
        <f t="shared" si="139"/>
        <v>342015</v>
      </c>
      <c r="B909" s="19" t="str">
        <f t="shared" si="140"/>
        <v>82015</v>
      </c>
      <c r="C909" s="19" t="str">
        <f t="shared" si="145"/>
        <v>102015</v>
      </c>
      <c r="D909" s="20" t="str">
        <f t="shared" si="141"/>
        <v>8H2</v>
      </c>
      <c r="E909" s="4">
        <v>42234</v>
      </c>
      <c r="F909">
        <v>7.85</v>
      </c>
      <c r="G909" s="6">
        <v>48.81</v>
      </c>
      <c r="H909" s="7">
        <f t="shared" si="142"/>
        <v>0.16082769924195861</v>
      </c>
      <c r="I909" s="75">
        <f t="shared" si="143"/>
        <v>0.14460689615849079</v>
      </c>
      <c r="J909" s="75">
        <f t="shared" si="144"/>
        <v>0.12690414694026622</v>
      </c>
    </row>
    <row r="910" spans="1:10" x14ac:dyDescent="0.35">
      <c r="A910" s="19" t="str">
        <f t="shared" si="139"/>
        <v>342015</v>
      </c>
      <c r="B910" s="19" t="str">
        <f t="shared" si="140"/>
        <v>82015</v>
      </c>
      <c r="C910" s="19" t="str">
        <f t="shared" si="145"/>
        <v>102015</v>
      </c>
      <c r="D910" s="20" t="str">
        <f t="shared" si="141"/>
        <v>8H2</v>
      </c>
      <c r="E910" s="4">
        <v>42233</v>
      </c>
      <c r="F910">
        <v>7.95</v>
      </c>
      <c r="G910" s="6">
        <v>48.74</v>
      </c>
      <c r="H910" s="7">
        <f t="shared" si="142"/>
        <v>0.16311038161674191</v>
      </c>
      <c r="I910" s="75">
        <f t="shared" si="143"/>
        <v>0.14460689615849079</v>
      </c>
      <c r="J910" s="75">
        <f t="shared" si="144"/>
        <v>0.12690414694026622</v>
      </c>
    </row>
    <row r="911" spans="1:10" x14ac:dyDescent="0.35">
      <c r="A911" s="19" t="str">
        <f t="shared" si="139"/>
        <v>332015</v>
      </c>
      <c r="B911" s="19" t="str">
        <f t="shared" si="140"/>
        <v>82015</v>
      </c>
      <c r="C911" s="19" t="str">
        <f t="shared" si="145"/>
        <v>92015</v>
      </c>
      <c r="D911" s="20" t="str">
        <f t="shared" si="141"/>
        <v>8H1</v>
      </c>
      <c r="E911" s="4">
        <v>42230</v>
      </c>
      <c r="F911">
        <v>8</v>
      </c>
      <c r="G911" s="6">
        <v>49.03</v>
      </c>
      <c r="H911" s="7">
        <f t="shared" si="142"/>
        <v>0.16316540893330614</v>
      </c>
      <c r="I911" s="75">
        <f t="shared" si="143"/>
        <v>0.14460689615849079</v>
      </c>
      <c r="J911" s="75">
        <f t="shared" si="144"/>
        <v>0.12690414694026622</v>
      </c>
    </row>
    <row r="912" spans="1:10" x14ac:dyDescent="0.35">
      <c r="A912" s="19" t="str">
        <f t="shared" si="139"/>
        <v>332015</v>
      </c>
      <c r="B912" s="19" t="str">
        <f t="shared" si="140"/>
        <v>82015</v>
      </c>
      <c r="C912" s="19" t="str">
        <f t="shared" si="145"/>
        <v>92015</v>
      </c>
      <c r="D912" s="20" t="str">
        <f t="shared" si="141"/>
        <v>8H1</v>
      </c>
      <c r="E912" s="4">
        <v>42229</v>
      </c>
      <c r="F912">
        <v>8</v>
      </c>
      <c r="G912" s="6">
        <v>49.22</v>
      </c>
      <c r="H912" s="7">
        <f t="shared" si="142"/>
        <v>0.16253555465258027</v>
      </c>
      <c r="I912" s="75">
        <f t="shared" si="143"/>
        <v>0.14460689615849079</v>
      </c>
      <c r="J912" s="75">
        <f t="shared" si="144"/>
        <v>0.12690414694026622</v>
      </c>
    </row>
    <row r="913" spans="1:10" x14ac:dyDescent="0.35">
      <c r="A913" s="19" t="str">
        <f t="shared" si="139"/>
        <v>332015</v>
      </c>
      <c r="B913" s="19" t="str">
        <f t="shared" si="140"/>
        <v>82015</v>
      </c>
      <c r="C913" s="19" t="str">
        <f t="shared" si="145"/>
        <v>92015</v>
      </c>
      <c r="D913" s="20" t="str">
        <f t="shared" si="141"/>
        <v>8H1</v>
      </c>
      <c r="E913" s="4">
        <v>42228</v>
      </c>
      <c r="F913">
        <v>8</v>
      </c>
      <c r="G913" s="6">
        <v>49.66</v>
      </c>
      <c r="H913" s="7">
        <f t="shared" si="142"/>
        <v>0.16109544905356424</v>
      </c>
      <c r="I913" s="75">
        <f t="shared" si="143"/>
        <v>0.14460689615849079</v>
      </c>
      <c r="J913" s="75">
        <f t="shared" si="144"/>
        <v>0.12690414694026622</v>
      </c>
    </row>
    <row r="914" spans="1:10" x14ac:dyDescent="0.35">
      <c r="A914" s="19" t="str">
        <f t="shared" si="139"/>
        <v>332015</v>
      </c>
      <c r="B914" s="19" t="str">
        <f t="shared" si="140"/>
        <v>82015</v>
      </c>
      <c r="C914" s="19" t="str">
        <f t="shared" si="145"/>
        <v>92015</v>
      </c>
      <c r="D914" s="20" t="str">
        <f t="shared" si="141"/>
        <v>8H1</v>
      </c>
      <c r="E914" s="4">
        <v>42227</v>
      </c>
      <c r="F914">
        <v>8.0500000000000007</v>
      </c>
      <c r="G914" s="6">
        <v>49.18</v>
      </c>
      <c r="H914" s="7">
        <f t="shared" si="142"/>
        <v>0.16368442456283044</v>
      </c>
      <c r="I914" s="75">
        <f t="shared" si="143"/>
        <v>0.14460689615849079</v>
      </c>
      <c r="J914" s="75">
        <f t="shared" si="144"/>
        <v>0.12690414694026622</v>
      </c>
    </row>
    <row r="915" spans="1:10" x14ac:dyDescent="0.35">
      <c r="A915" s="19" t="str">
        <f t="shared" si="139"/>
        <v>322015</v>
      </c>
      <c r="B915" s="19" t="str">
        <f t="shared" si="140"/>
        <v>82015</v>
      </c>
      <c r="C915" s="19" t="str">
        <f t="shared" si="145"/>
        <v>92015</v>
      </c>
      <c r="D915" s="20" t="str">
        <f t="shared" si="141"/>
        <v>8H1</v>
      </c>
      <c r="E915" s="4">
        <v>42222</v>
      </c>
      <c r="F915">
        <v>8.1</v>
      </c>
      <c r="G915" s="6">
        <v>49.52</v>
      </c>
      <c r="H915" s="7">
        <f t="shared" si="142"/>
        <v>0.16357027463651047</v>
      </c>
      <c r="I915" s="75">
        <f t="shared" si="143"/>
        <v>0.14460689615849079</v>
      </c>
      <c r="J915" s="75">
        <f t="shared" si="144"/>
        <v>0.12690414694026622</v>
      </c>
    </row>
    <row r="916" spans="1:10" x14ac:dyDescent="0.35">
      <c r="A916" s="19" t="str">
        <f t="shared" si="139"/>
        <v>322015</v>
      </c>
      <c r="B916" s="19" t="str">
        <f t="shared" si="140"/>
        <v>82015</v>
      </c>
      <c r="C916" s="19" t="str">
        <f t="shared" si="145"/>
        <v>92015</v>
      </c>
      <c r="D916" s="20" t="str">
        <f t="shared" si="141"/>
        <v>8H1</v>
      </c>
      <c r="E916" s="4">
        <v>42221</v>
      </c>
      <c r="F916">
        <v>8.1</v>
      </c>
      <c r="G916" s="6">
        <v>49.59</v>
      </c>
      <c r="H916" s="7">
        <f t="shared" si="142"/>
        <v>0.16333938294010888</v>
      </c>
      <c r="I916" s="75">
        <f t="shared" si="143"/>
        <v>0.14460689615849079</v>
      </c>
      <c r="J916" s="75">
        <f t="shared" si="144"/>
        <v>0.12690414694026622</v>
      </c>
    </row>
    <row r="917" spans="1:10" x14ac:dyDescent="0.35">
      <c r="A917" s="19" t="str">
        <f t="shared" si="139"/>
        <v>322015</v>
      </c>
      <c r="B917" s="19" t="str">
        <f t="shared" si="140"/>
        <v>82015</v>
      </c>
      <c r="C917" s="19" t="str">
        <f t="shared" si="145"/>
        <v>92015</v>
      </c>
      <c r="D917" s="20" t="str">
        <f t="shared" si="141"/>
        <v>8H1</v>
      </c>
      <c r="E917" s="4">
        <v>42220</v>
      </c>
      <c r="F917">
        <v>8.1999999999999993</v>
      </c>
      <c r="G917" s="6">
        <v>49.99</v>
      </c>
      <c r="H917" s="7">
        <f t="shared" si="142"/>
        <v>0.16403280656131225</v>
      </c>
      <c r="I917" s="75">
        <f t="shared" si="143"/>
        <v>0.14460689615849079</v>
      </c>
      <c r="J917" s="75">
        <f t="shared" si="144"/>
        <v>0.12690414694026622</v>
      </c>
    </row>
    <row r="918" spans="1:10" x14ac:dyDescent="0.35">
      <c r="A918" s="19" t="str">
        <f t="shared" si="139"/>
        <v>322015</v>
      </c>
      <c r="B918" s="19" t="str">
        <f t="shared" si="140"/>
        <v>82015</v>
      </c>
      <c r="C918" s="19" t="str">
        <f t="shared" si="145"/>
        <v>92015</v>
      </c>
      <c r="D918" s="20" t="str">
        <f t="shared" si="141"/>
        <v>8H1</v>
      </c>
      <c r="E918" s="4">
        <v>42219</v>
      </c>
      <c r="F918">
        <v>8.1999999999999993</v>
      </c>
      <c r="G918" s="6">
        <v>49.52</v>
      </c>
      <c r="H918" s="7">
        <f t="shared" si="142"/>
        <v>0.16558966074313405</v>
      </c>
      <c r="I918" s="75">
        <f t="shared" si="143"/>
        <v>0.14460689615849079</v>
      </c>
      <c r="J918" s="75">
        <f t="shared" si="144"/>
        <v>0.12690414694026622</v>
      </c>
    </row>
    <row r="919" spans="1:10" x14ac:dyDescent="0.35">
      <c r="A919" s="19" t="str">
        <f t="shared" si="139"/>
        <v>312015</v>
      </c>
      <c r="B919" s="19" t="str">
        <f t="shared" si="140"/>
        <v>72015</v>
      </c>
      <c r="C919" s="19" t="str">
        <f t="shared" si="145"/>
        <v>92015</v>
      </c>
      <c r="D919" s="20" t="str">
        <f t="shared" si="141"/>
        <v>7H2</v>
      </c>
      <c r="E919" s="4">
        <v>42216</v>
      </c>
      <c r="F919">
        <v>8.1999999999999993</v>
      </c>
      <c r="G919" s="6">
        <v>52.21</v>
      </c>
      <c r="H919" s="7">
        <f t="shared" si="142"/>
        <v>0.15705803485922235</v>
      </c>
      <c r="I919" s="75">
        <f t="shared" si="143"/>
        <v>0.14460689615849079</v>
      </c>
      <c r="J919" s="75">
        <f t="shared" si="144"/>
        <v>0.12690414694026622</v>
      </c>
    </row>
    <row r="920" spans="1:10" x14ac:dyDescent="0.35">
      <c r="A920" s="19" t="str">
        <f t="shared" si="139"/>
        <v>312015</v>
      </c>
      <c r="B920" s="19" t="str">
        <f t="shared" si="140"/>
        <v>72015</v>
      </c>
      <c r="C920" s="19" t="str">
        <f t="shared" si="145"/>
        <v>92015</v>
      </c>
      <c r="D920" s="20" t="str">
        <f t="shared" si="141"/>
        <v>7H2</v>
      </c>
      <c r="E920" s="4">
        <v>42215</v>
      </c>
      <c r="F920">
        <v>8.15</v>
      </c>
      <c r="G920" s="6">
        <v>53.31</v>
      </c>
      <c r="H920" s="7">
        <f t="shared" si="142"/>
        <v>0.15287938473081975</v>
      </c>
      <c r="I920" s="75">
        <f t="shared" si="143"/>
        <v>0.14460689615849079</v>
      </c>
      <c r="J920" s="75">
        <f t="shared" si="144"/>
        <v>0.12690414694026622</v>
      </c>
    </row>
    <row r="921" spans="1:10" x14ac:dyDescent="0.35">
      <c r="A921" s="19" t="str">
        <f t="shared" si="139"/>
        <v>312015</v>
      </c>
      <c r="B921" s="19" t="str">
        <f t="shared" si="140"/>
        <v>72015</v>
      </c>
      <c r="C921" s="19" t="str">
        <f t="shared" si="145"/>
        <v>92015</v>
      </c>
      <c r="D921" s="20" t="str">
        <f t="shared" si="141"/>
        <v>7H2</v>
      </c>
      <c r="E921" s="4">
        <v>42214</v>
      </c>
      <c r="F921">
        <v>8.1</v>
      </c>
      <c r="G921" s="6">
        <v>53.38</v>
      </c>
      <c r="H921" s="7">
        <f t="shared" si="142"/>
        <v>0.15174222555264141</v>
      </c>
      <c r="I921" s="75">
        <f t="shared" si="143"/>
        <v>0.14460689615849079</v>
      </c>
      <c r="J921" s="75">
        <f t="shared" si="144"/>
        <v>0.12690414694026622</v>
      </c>
    </row>
    <row r="922" spans="1:10" x14ac:dyDescent="0.35">
      <c r="A922" s="19" t="str">
        <f t="shared" si="139"/>
        <v>312015</v>
      </c>
      <c r="B922" s="19" t="str">
        <f t="shared" si="140"/>
        <v>72015</v>
      </c>
      <c r="C922" s="19" t="str">
        <f t="shared" si="145"/>
        <v>92015</v>
      </c>
      <c r="D922" s="20" t="str">
        <f t="shared" si="141"/>
        <v>7H2</v>
      </c>
      <c r="E922" s="4">
        <v>42213</v>
      </c>
      <c r="F922">
        <v>8</v>
      </c>
      <c r="G922" s="6">
        <v>53.3</v>
      </c>
      <c r="H922" s="7">
        <f t="shared" si="142"/>
        <v>0.15009380863039401</v>
      </c>
      <c r="I922" s="75">
        <f t="shared" si="143"/>
        <v>0.14460689615849079</v>
      </c>
      <c r="J922" s="75">
        <f t="shared" si="144"/>
        <v>0.12690414694026622</v>
      </c>
    </row>
    <row r="923" spans="1:10" x14ac:dyDescent="0.35">
      <c r="A923" s="19" t="str">
        <f t="shared" si="139"/>
        <v>312015</v>
      </c>
      <c r="B923" s="19" t="str">
        <f t="shared" si="140"/>
        <v>72015</v>
      </c>
      <c r="C923" s="19" t="str">
        <f t="shared" si="145"/>
        <v>92015</v>
      </c>
      <c r="D923" s="20" t="str">
        <f t="shared" si="141"/>
        <v>7H2</v>
      </c>
      <c r="E923" s="4">
        <v>42212</v>
      </c>
      <c r="F923">
        <v>8</v>
      </c>
      <c r="G923" s="6">
        <v>53.47</v>
      </c>
      <c r="H923" s="7">
        <f t="shared" si="142"/>
        <v>0.14961660744342622</v>
      </c>
      <c r="I923" s="75">
        <f t="shared" si="143"/>
        <v>0.14460689615849079</v>
      </c>
      <c r="J923" s="75">
        <f t="shared" si="144"/>
        <v>0.12690414694026622</v>
      </c>
    </row>
    <row r="924" spans="1:10" x14ac:dyDescent="0.35">
      <c r="A924" s="19" t="str">
        <f t="shared" si="139"/>
        <v>302015</v>
      </c>
      <c r="B924" s="19" t="str">
        <f t="shared" si="140"/>
        <v>72015</v>
      </c>
      <c r="C924" s="19" t="str">
        <f t="shared" si="145"/>
        <v>92015</v>
      </c>
      <c r="D924" s="20" t="str">
        <f t="shared" si="141"/>
        <v>7H2</v>
      </c>
      <c r="E924" s="4">
        <v>42209</v>
      </c>
      <c r="F924">
        <v>7.9</v>
      </c>
      <c r="G924" s="6">
        <v>54.62</v>
      </c>
      <c r="H924" s="7">
        <f t="shared" si="142"/>
        <v>0.14463566459172467</v>
      </c>
      <c r="I924" s="75">
        <f t="shared" si="143"/>
        <v>0.14460689615849079</v>
      </c>
      <c r="J924" s="75">
        <f t="shared" si="144"/>
        <v>0.12690414694026622</v>
      </c>
    </row>
    <row r="925" spans="1:10" x14ac:dyDescent="0.35">
      <c r="A925" s="19" t="str">
        <f t="shared" si="139"/>
        <v>302015</v>
      </c>
      <c r="B925" s="19" t="str">
        <f t="shared" si="140"/>
        <v>72015</v>
      </c>
      <c r="C925" s="19" t="str">
        <f t="shared" si="145"/>
        <v>92015</v>
      </c>
      <c r="D925" s="20" t="str">
        <f t="shared" si="141"/>
        <v>7H2</v>
      </c>
      <c r="E925" s="4">
        <v>42208</v>
      </c>
      <c r="F925">
        <v>7.8250000000000002</v>
      </c>
      <c r="G925" s="6">
        <v>55.27</v>
      </c>
      <c r="H925" s="7">
        <f t="shared" si="142"/>
        <v>0.14157770942645195</v>
      </c>
      <c r="I925" s="75">
        <f t="shared" si="143"/>
        <v>0.14460689615849079</v>
      </c>
      <c r="J925" s="75">
        <f t="shared" si="144"/>
        <v>0.12690414694026622</v>
      </c>
    </row>
    <row r="926" spans="1:10" x14ac:dyDescent="0.35">
      <c r="A926" s="19" t="str">
        <f t="shared" si="139"/>
        <v>302015</v>
      </c>
      <c r="B926" s="19" t="str">
        <f t="shared" si="140"/>
        <v>72015</v>
      </c>
      <c r="C926" s="19" t="str">
        <f t="shared" si="145"/>
        <v>92015</v>
      </c>
      <c r="D926" s="20" t="str">
        <f t="shared" si="141"/>
        <v>7H2</v>
      </c>
      <c r="E926" s="4">
        <v>42207</v>
      </c>
      <c r="F926">
        <v>7.8250000000000002</v>
      </c>
      <c r="G926" s="6">
        <v>56.13</v>
      </c>
      <c r="H926" s="7">
        <f t="shared" si="142"/>
        <v>0.13940851594512738</v>
      </c>
      <c r="I926" s="75">
        <f t="shared" si="143"/>
        <v>0.14460689615849079</v>
      </c>
      <c r="J926" s="75">
        <f t="shared" si="144"/>
        <v>0.12690414694026622</v>
      </c>
    </row>
    <row r="927" spans="1:10" x14ac:dyDescent="0.35">
      <c r="A927" s="19" t="str">
        <f t="shared" si="139"/>
        <v>302015</v>
      </c>
      <c r="B927" s="19" t="str">
        <f t="shared" si="140"/>
        <v>72015</v>
      </c>
      <c r="C927" s="19" t="str">
        <f t="shared" si="145"/>
        <v>92015</v>
      </c>
      <c r="D927" s="20" t="str">
        <f t="shared" si="141"/>
        <v>7H2</v>
      </c>
      <c r="E927" s="4">
        <v>42206</v>
      </c>
      <c r="F927">
        <v>7.8250000000000002</v>
      </c>
      <c r="G927" s="6">
        <v>57.04</v>
      </c>
      <c r="H927" s="7">
        <f t="shared" si="142"/>
        <v>0.13718443197755961</v>
      </c>
      <c r="I927" s="75">
        <f t="shared" si="143"/>
        <v>0.14460689615849079</v>
      </c>
      <c r="J927" s="75">
        <f t="shared" si="144"/>
        <v>0.12690414694026622</v>
      </c>
    </row>
    <row r="928" spans="1:10" x14ac:dyDescent="0.35">
      <c r="A928" s="19" t="str">
        <f t="shared" si="139"/>
        <v>302015</v>
      </c>
      <c r="B928" s="19" t="str">
        <f t="shared" si="140"/>
        <v>72015</v>
      </c>
      <c r="C928" s="19" t="str">
        <f t="shared" si="145"/>
        <v>92015</v>
      </c>
      <c r="D928" s="20" t="str">
        <f t="shared" si="141"/>
        <v>7H2</v>
      </c>
      <c r="E928" s="4">
        <v>42205</v>
      </c>
      <c r="F928">
        <v>7.8250000000000002</v>
      </c>
      <c r="G928" s="6">
        <v>56.65</v>
      </c>
      <c r="H928" s="7">
        <f t="shared" si="142"/>
        <v>0.1381288614298323</v>
      </c>
      <c r="I928" s="75">
        <f t="shared" si="143"/>
        <v>0.14460689615849079</v>
      </c>
      <c r="J928" s="75">
        <f t="shared" si="144"/>
        <v>0.12690414694026622</v>
      </c>
    </row>
    <row r="929" spans="1:10" x14ac:dyDescent="0.35">
      <c r="A929" s="19" t="str">
        <f t="shared" si="139"/>
        <v>292015</v>
      </c>
      <c r="B929" s="19" t="str">
        <f t="shared" si="140"/>
        <v>72015</v>
      </c>
      <c r="C929" s="19" t="str">
        <f t="shared" si="145"/>
        <v>92015</v>
      </c>
      <c r="D929" s="20" t="str">
        <f t="shared" si="141"/>
        <v>7H2</v>
      </c>
      <c r="E929" s="4">
        <v>42201</v>
      </c>
      <c r="F929">
        <v>7.8250000000000002</v>
      </c>
      <c r="G929" s="6">
        <v>57.51</v>
      </c>
      <c r="H929" s="7">
        <f t="shared" si="142"/>
        <v>0.13606329334028866</v>
      </c>
      <c r="I929" s="75">
        <f t="shared" si="143"/>
        <v>0.14460689615849079</v>
      </c>
      <c r="J929" s="75">
        <f t="shared" si="144"/>
        <v>0.12690414694026622</v>
      </c>
    </row>
    <row r="930" spans="1:10" x14ac:dyDescent="0.35">
      <c r="A930" s="19" t="str">
        <f t="shared" si="139"/>
        <v>292015</v>
      </c>
      <c r="B930" s="19" t="str">
        <f t="shared" si="140"/>
        <v>72015</v>
      </c>
      <c r="C930" s="19" t="str">
        <f t="shared" si="145"/>
        <v>82015</v>
      </c>
      <c r="D930" s="20" t="str">
        <f t="shared" si="141"/>
        <v>7H1</v>
      </c>
      <c r="E930" s="4">
        <v>42200</v>
      </c>
      <c r="F930">
        <v>7.7</v>
      </c>
      <c r="G930" s="6">
        <v>57.05</v>
      </c>
      <c r="H930" s="7">
        <f t="shared" si="142"/>
        <v>0.13496932515337423</v>
      </c>
      <c r="I930" s="75">
        <f t="shared" si="143"/>
        <v>0.14460689615849079</v>
      </c>
      <c r="J930" s="75">
        <f t="shared" si="144"/>
        <v>0.12690414694026622</v>
      </c>
    </row>
    <row r="931" spans="1:10" x14ac:dyDescent="0.35">
      <c r="A931" s="19" t="str">
        <f t="shared" si="139"/>
        <v>292015</v>
      </c>
      <c r="B931" s="19" t="str">
        <f t="shared" si="140"/>
        <v>72015</v>
      </c>
      <c r="C931" s="19" t="str">
        <f t="shared" si="145"/>
        <v>82015</v>
      </c>
      <c r="D931" s="20" t="str">
        <f t="shared" si="141"/>
        <v>7H1</v>
      </c>
      <c r="E931" s="4">
        <v>42199</v>
      </c>
      <c r="F931">
        <v>7.7</v>
      </c>
      <c r="G931" s="6">
        <v>58.51</v>
      </c>
      <c r="H931" s="7">
        <f t="shared" si="142"/>
        <v>0.13160143565202531</v>
      </c>
      <c r="I931" s="75">
        <f t="shared" si="143"/>
        <v>0.14460689615849079</v>
      </c>
      <c r="J931" s="75">
        <f t="shared" si="144"/>
        <v>0.12690414694026622</v>
      </c>
    </row>
    <row r="932" spans="1:10" x14ac:dyDescent="0.35">
      <c r="A932" s="19" t="str">
        <f t="shared" si="139"/>
        <v>292015</v>
      </c>
      <c r="B932" s="19" t="str">
        <f t="shared" si="140"/>
        <v>72015</v>
      </c>
      <c r="C932" s="19" t="str">
        <f t="shared" si="145"/>
        <v>82015</v>
      </c>
      <c r="D932" s="20" t="str">
        <f t="shared" si="141"/>
        <v>7H1</v>
      </c>
      <c r="E932" s="4">
        <v>42198</v>
      </c>
      <c r="F932">
        <v>7.7</v>
      </c>
      <c r="G932" s="6">
        <v>57.85</v>
      </c>
      <c r="H932" s="7">
        <f t="shared" si="142"/>
        <v>0.1331028522039758</v>
      </c>
      <c r="I932" s="75">
        <f t="shared" si="143"/>
        <v>0.14460689615849079</v>
      </c>
      <c r="J932" s="75">
        <f t="shared" si="144"/>
        <v>0.12690414694026622</v>
      </c>
    </row>
    <row r="933" spans="1:10" x14ac:dyDescent="0.35">
      <c r="A933" s="19" t="str">
        <f t="shared" si="139"/>
        <v>282015</v>
      </c>
      <c r="B933" s="19" t="str">
        <f t="shared" si="140"/>
        <v>72015</v>
      </c>
      <c r="C933" s="19" t="str">
        <f t="shared" si="145"/>
        <v>82015</v>
      </c>
      <c r="D933" s="20" t="str">
        <f t="shared" si="141"/>
        <v>7H1</v>
      </c>
      <c r="E933" s="4">
        <v>42195</v>
      </c>
      <c r="F933">
        <v>7.6</v>
      </c>
      <c r="G933" s="6">
        <v>58.73</v>
      </c>
      <c r="H933" s="7">
        <f t="shared" si="142"/>
        <v>0.12940575515068961</v>
      </c>
      <c r="I933" s="75">
        <f t="shared" si="143"/>
        <v>0.14460689615849079</v>
      </c>
      <c r="J933" s="75">
        <f t="shared" si="144"/>
        <v>0.12690414694026622</v>
      </c>
    </row>
    <row r="934" spans="1:10" x14ac:dyDescent="0.35">
      <c r="A934" s="19" t="str">
        <f t="shared" si="139"/>
        <v>282015</v>
      </c>
      <c r="B934" s="19" t="str">
        <f t="shared" si="140"/>
        <v>72015</v>
      </c>
      <c r="C934" s="19" t="str">
        <f t="shared" si="145"/>
        <v>82015</v>
      </c>
      <c r="D934" s="20" t="str">
        <f t="shared" si="141"/>
        <v>7H1</v>
      </c>
      <c r="E934" s="4">
        <v>42194</v>
      </c>
      <c r="F934">
        <v>7.6</v>
      </c>
      <c r="G934" s="6">
        <v>58.61</v>
      </c>
      <c r="H934" s="7">
        <f t="shared" si="142"/>
        <v>0.1296707046579082</v>
      </c>
      <c r="I934" s="75">
        <f t="shared" si="143"/>
        <v>0.14460689615849079</v>
      </c>
      <c r="J934" s="75">
        <f t="shared" si="144"/>
        <v>0.12690414694026622</v>
      </c>
    </row>
    <row r="935" spans="1:10" x14ac:dyDescent="0.35">
      <c r="A935" s="19" t="str">
        <f t="shared" si="139"/>
        <v>282015</v>
      </c>
      <c r="B935" s="19" t="str">
        <f t="shared" si="140"/>
        <v>72015</v>
      </c>
      <c r="C935" s="19" t="str">
        <f t="shared" si="145"/>
        <v>82015</v>
      </c>
      <c r="D935" s="20" t="str">
        <f t="shared" si="141"/>
        <v>7H1</v>
      </c>
      <c r="E935" s="4">
        <v>42193</v>
      </c>
      <c r="F935">
        <v>7.6</v>
      </c>
      <c r="G935" s="6">
        <v>57.05</v>
      </c>
      <c r="H935" s="7">
        <f t="shared" si="142"/>
        <v>0.13321647677475898</v>
      </c>
      <c r="I935" s="75">
        <f t="shared" si="143"/>
        <v>0.14460689615849079</v>
      </c>
      <c r="J935" s="75">
        <f t="shared" si="144"/>
        <v>0.12690414694026622</v>
      </c>
    </row>
    <row r="936" spans="1:10" x14ac:dyDescent="0.35">
      <c r="A936" s="19" t="str">
        <f t="shared" si="139"/>
        <v>282015</v>
      </c>
      <c r="B936" s="19" t="str">
        <f t="shared" si="140"/>
        <v>72015</v>
      </c>
      <c r="C936" s="19" t="str">
        <f t="shared" si="145"/>
        <v>82015</v>
      </c>
      <c r="D936" s="20" t="str">
        <f t="shared" si="141"/>
        <v>7H1</v>
      </c>
      <c r="E936" s="4">
        <v>42192</v>
      </c>
      <c r="F936">
        <v>7.6</v>
      </c>
      <c r="G936" s="6">
        <v>56.85</v>
      </c>
      <c r="H936" s="7">
        <f t="shared" si="142"/>
        <v>0.13368513632365875</v>
      </c>
      <c r="I936" s="75">
        <f t="shared" si="143"/>
        <v>0.14460689615849079</v>
      </c>
      <c r="J936" s="75">
        <f t="shared" si="144"/>
        <v>0.12690414694026622</v>
      </c>
    </row>
    <row r="937" spans="1:10" x14ac:dyDescent="0.35">
      <c r="A937" s="19" t="str">
        <f t="shared" si="139"/>
        <v>282015</v>
      </c>
      <c r="B937" s="19" t="str">
        <f t="shared" si="140"/>
        <v>72015</v>
      </c>
      <c r="C937" s="19" t="str">
        <f t="shared" si="145"/>
        <v>82015</v>
      </c>
      <c r="D937" s="20" t="str">
        <f t="shared" si="141"/>
        <v>7H1</v>
      </c>
      <c r="E937" s="4">
        <v>42191</v>
      </c>
      <c r="F937">
        <v>7.6</v>
      </c>
      <c r="G937" s="6">
        <v>56.54</v>
      </c>
      <c r="H937" s="7">
        <f t="shared" si="142"/>
        <v>0.13441811107180757</v>
      </c>
      <c r="I937" s="75">
        <f t="shared" si="143"/>
        <v>0.14460689615849079</v>
      </c>
      <c r="J937" s="75">
        <f t="shared" si="144"/>
        <v>0.12690414694026622</v>
      </c>
    </row>
    <row r="938" spans="1:10" x14ac:dyDescent="0.35">
      <c r="A938" s="19" t="str">
        <f t="shared" si="139"/>
        <v>272015</v>
      </c>
      <c r="B938" s="19" t="str">
        <f t="shared" si="140"/>
        <v>72015</v>
      </c>
      <c r="C938" s="19" t="str">
        <f t="shared" si="145"/>
        <v>82015</v>
      </c>
      <c r="D938" s="20" t="str">
        <f t="shared" si="141"/>
        <v>7H1</v>
      </c>
      <c r="E938" s="4">
        <v>42188</v>
      </c>
      <c r="F938">
        <v>7.45</v>
      </c>
      <c r="G938" s="6">
        <v>60.32</v>
      </c>
      <c r="H938" s="7">
        <f t="shared" si="142"/>
        <v>0.12350795755968171</v>
      </c>
      <c r="I938" s="75">
        <f t="shared" si="143"/>
        <v>0.14460689615849079</v>
      </c>
      <c r="J938" s="75">
        <f t="shared" si="144"/>
        <v>0.12690414694026622</v>
      </c>
    </row>
    <row r="939" spans="1:10" x14ac:dyDescent="0.35">
      <c r="A939" s="19" t="str">
        <f t="shared" si="139"/>
        <v>272015</v>
      </c>
      <c r="B939" s="19" t="str">
        <f t="shared" si="140"/>
        <v>72015</v>
      </c>
      <c r="C939" s="19" t="str">
        <f t="shared" si="145"/>
        <v>82015</v>
      </c>
      <c r="D939" s="20" t="str">
        <f t="shared" si="141"/>
        <v>7H1</v>
      </c>
      <c r="E939" s="4">
        <v>42187</v>
      </c>
      <c r="F939">
        <v>7.3</v>
      </c>
      <c r="G939" s="6">
        <v>62.07</v>
      </c>
      <c r="H939" s="7">
        <f t="shared" si="142"/>
        <v>0.11760915095859513</v>
      </c>
      <c r="I939" s="75">
        <f t="shared" si="143"/>
        <v>0.14460689615849079</v>
      </c>
      <c r="J939" s="75">
        <f t="shared" si="144"/>
        <v>0.12690414694026622</v>
      </c>
    </row>
    <row r="940" spans="1:10" x14ac:dyDescent="0.35">
      <c r="A940" s="19" t="str">
        <f t="shared" si="139"/>
        <v>272015</v>
      </c>
      <c r="B940" s="19" t="str">
        <f t="shared" si="140"/>
        <v>72015</v>
      </c>
      <c r="C940" s="19" t="str">
        <f t="shared" si="145"/>
        <v>82015</v>
      </c>
      <c r="D940" s="20" t="str">
        <f t="shared" si="141"/>
        <v>7H1</v>
      </c>
      <c r="E940" s="4">
        <v>42186</v>
      </c>
      <c r="F940">
        <v>7.3</v>
      </c>
      <c r="G940" s="6">
        <v>62.01</v>
      </c>
      <c r="H940" s="7">
        <f t="shared" si="142"/>
        <v>0.11772294791162716</v>
      </c>
      <c r="I940" s="75">
        <f t="shared" si="143"/>
        <v>0.14460689615849079</v>
      </c>
      <c r="J940" s="75">
        <f t="shared" si="144"/>
        <v>0.12690414694026622</v>
      </c>
    </row>
    <row r="941" spans="1:10" x14ac:dyDescent="0.35">
      <c r="A941" s="19" t="str">
        <f t="shared" si="139"/>
        <v>272015</v>
      </c>
      <c r="B941" s="19" t="str">
        <f t="shared" si="140"/>
        <v>62015</v>
      </c>
      <c r="C941" s="19" t="str">
        <f t="shared" si="145"/>
        <v>82015</v>
      </c>
      <c r="D941" s="20" t="str">
        <f t="shared" si="141"/>
        <v>6H2</v>
      </c>
      <c r="E941" s="4">
        <v>42185</v>
      </c>
      <c r="F941">
        <v>7.3</v>
      </c>
      <c r="G941" s="6">
        <v>63.59</v>
      </c>
      <c r="H941" s="7">
        <f t="shared" si="142"/>
        <v>0.11479792420191853</v>
      </c>
      <c r="I941" s="75">
        <f t="shared" si="143"/>
        <v>0.14460689615849079</v>
      </c>
      <c r="J941" s="75">
        <f t="shared" si="144"/>
        <v>0.12690414694026622</v>
      </c>
    </row>
    <row r="942" spans="1:10" x14ac:dyDescent="0.35">
      <c r="A942" s="19" t="str">
        <f t="shared" si="139"/>
        <v>272015</v>
      </c>
      <c r="B942" s="19" t="str">
        <f t="shared" si="140"/>
        <v>62015</v>
      </c>
      <c r="C942" s="19" t="str">
        <f t="shared" si="145"/>
        <v>82015</v>
      </c>
      <c r="D942" s="20" t="str">
        <f t="shared" si="141"/>
        <v>6H2</v>
      </c>
      <c r="E942" s="4">
        <v>42184</v>
      </c>
      <c r="F942">
        <v>7.25</v>
      </c>
      <c r="G942" s="6">
        <v>62.01</v>
      </c>
      <c r="H942" s="7">
        <f t="shared" si="142"/>
        <v>0.11691662635058862</v>
      </c>
      <c r="I942" s="75">
        <f t="shared" si="143"/>
        <v>0.14460689615849079</v>
      </c>
      <c r="J942" s="75">
        <f t="shared" si="144"/>
        <v>0.12690414694026622</v>
      </c>
    </row>
    <row r="943" spans="1:10" x14ac:dyDescent="0.35">
      <c r="A943" s="19" t="str">
        <f t="shared" si="139"/>
        <v>262015</v>
      </c>
      <c r="B943" s="19" t="str">
        <f t="shared" si="140"/>
        <v>62015</v>
      </c>
      <c r="C943" s="19" t="str">
        <f t="shared" si="145"/>
        <v>82015</v>
      </c>
      <c r="D943" s="20" t="str">
        <f t="shared" si="141"/>
        <v>6H2</v>
      </c>
      <c r="E943" s="4">
        <v>42181</v>
      </c>
      <c r="F943">
        <v>7.25</v>
      </c>
      <c r="G943" s="6">
        <v>63.26</v>
      </c>
      <c r="H943" s="7">
        <f t="shared" si="142"/>
        <v>0.11460638634208031</v>
      </c>
      <c r="I943" s="75">
        <f t="shared" si="143"/>
        <v>0.14460689615849079</v>
      </c>
      <c r="J943" s="75">
        <f t="shared" si="144"/>
        <v>0.12690414694026622</v>
      </c>
    </row>
    <row r="944" spans="1:10" x14ac:dyDescent="0.35">
      <c r="A944" s="19" t="str">
        <f t="shared" si="139"/>
        <v>262015</v>
      </c>
      <c r="B944" s="19" t="str">
        <f t="shared" si="140"/>
        <v>62015</v>
      </c>
      <c r="C944" s="19" t="str">
        <f t="shared" si="145"/>
        <v>82015</v>
      </c>
      <c r="D944" s="20" t="str">
        <f t="shared" si="141"/>
        <v>6H2</v>
      </c>
      <c r="E944" s="4">
        <v>42180</v>
      </c>
      <c r="F944">
        <v>7.25</v>
      </c>
      <c r="G944" s="6">
        <v>63.2</v>
      </c>
      <c r="H944" s="7">
        <f t="shared" si="142"/>
        <v>0.11471518987341772</v>
      </c>
      <c r="I944" s="75">
        <f t="shared" si="143"/>
        <v>0.14460689615849079</v>
      </c>
      <c r="J944" s="75">
        <f t="shared" si="144"/>
        <v>0.12690414694026622</v>
      </c>
    </row>
    <row r="945" spans="1:10" x14ac:dyDescent="0.35">
      <c r="A945" s="19" t="str">
        <f t="shared" si="139"/>
        <v>262015</v>
      </c>
      <c r="B945" s="19" t="str">
        <f t="shared" si="140"/>
        <v>62015</v>
      </c>
      <c r="C945" s="19" t="str">
        <f t="shared" si="145"/>
        <v>82015</v>
      </c>
      <c r="D945" s="20" t="str">
        <f t="shared" si="141"/>
        <v>6H2</v>
      </c>
      <c r="E945" s="4">
        <v>42179</v>
      </c>
      <c r="F945">
        <v>7.25</v>
      </c>
      <c r="G945" s="6">
        <v>63.49</v>
      </c>
      <c r="H945" s="7">
        <f t="shared" si="142"/>
        <v>0.11419121121436446</v>
      </c>
      <c r="I945" s="75">
        <f t="shared" si="143"/>
        <v>0.14460689615849079</v>
      </c>
      <c r="J945" s="75">
        <f t="shared" si="144"/>
        <v>0.12690414694026622</v>
      </c>
    </row>
    <row r="946" spans="1:10" x14ac:dyDescent="0.35">
      <c r="A946" s="19" t="str">
        <f t="shared" si="139"/>
        <v>262015</v>
      </c>
      <c r="B946" s="19" t="str">
        <f t="shared" si="140"/>
        <v>62015</v>
      </c>
      <c r="C946" s="19" t="str">
        <f t="shared" si="145"/>
        <v>82015</v>
      </c>
      <c r="D946" s="20" t="str">
        <f t="shared" si="141"/>
        <v>6H2</v>
      </c>
      <c r="E946" s="4">
        <v>42178</v>
      </c>
      <c r="F946">
        <v>7.25</v>
      </c>
      <c r="G946" s="6">
        <v>64.45</v>
      </c>
      <c r="H946" s="7">
        <f t="shared" si="142"/>
        <v>0.11249030256012413</v>
      </c>
      <c r="I946" s="75">
        <f t="shared" si="143"/>
        <v>0.14460689615849079</v>
      </c>
      <c r="J946" s="75">
        <f t="shared" si="144"/>
        <v>0.12690414694026622</v>
      </c>
    </row>
    <row r="947" spans="1:10" x14ac:dyDescent="0.35">
      <c r="A947" s="19" t="str">
        <f t="shared" si="139"/>
        <v>262015</v>
      </c>
      <c r="B947" s="19" t="str">
        <f t="shared" si="140"/>
        <v>62015</v>
      </c>
      <c r="C947" s="19" t="str">
        <f t="shared" si="145"/>
        <v>82015</v>
      </c>
      <c r="D947" s="20" t="str">
        <f t="shared" si="141"/>
        <v>6H2</v>
      </c>
      <c r="E947" s="4">
        <v>42177</v>
      </c>
      <c r="F947">
        <v>7.2</v>
      </c>
      <c r="G947" s="6">
        <v>63.34</v>
      </c>
      <c r="H947" s="7">
        <f t="shared" si="142"/>
        <v>0.11367224502683927</v>
      </c>
      <c r="I947" s="75">
        <f t="shared" si="143"/>
        <v>0.14460689615849079</v>
      </c>
      <c r="J947" s="75">
        <f t="shared" si="144"/>
        <v>0.12690414694026622</v>
      </c>
    </row>
    <row r="948" spans="1:10" x14ac:dyDescent="0.35">
      <c r="A948" s="19" t="str">
        <f t="shared" si="139"/>
        <v>252015</v>
      </c>
      <c r="B948" s="19" t="str">
        <f t="shared" si="140"/>
        <v>62015</v>
      </c>
      <c r="C948" s="19" t="str">
        <f t="shared" si="145"/>
        <v>82015</v>
      </c>
      <c r="D948" s="20" t="str">
        <f t="shared" si="141"/>
        <v>6H2</v>
      </c>
      <c r="E948" s="4">
        <v>42174</v>
      </c>
      <c r="F948">
        <v>7.2</v>
      </c>
      <c r="G948" s="6">
        <v>63.02</v>
      </c>
      <c r="H948" s="7">
        <f t="shared" si="142"/>
        <v>0.11424944462075531</v>
      </c>
      <c r="I948" s="75">
        <f t="shared" si="143"/>
        <v>0.14460689615849079</v>
      </c>
      <c r="J948" s="75">
        <f t="shared" si="144"/>
        <v>0.12690414694026622</v>
      </c>
    </row>
    <row r="949" spans="1:10" x14ac:dyDescent="0.35">
      <c r="A949" s="19" t="str">
        <f t="shared" si="139"/>
        <v>252015</v>
      </c>
      <c r="B949" s="19" t="str">
        <f t="shared" si="140"/>
        <v>62015</v>
      </c>
      <c r="C949" s="19" t="str">
        <f t="shared" si="145"/>
        <v>82015</v>
      </c>
      <c r="D949" s="20" t="str">
        <f t="shared" si="141"/>
        <v>6H2</v>
      </c>
      <c r="E949" s="4">
        <v>42173</v>
      </c>
      <c r="F949">
        <v>7.2</v>
      </c>
      <c r="G949" s="6">
        <v>64.260000000000005</v>
      </c>
      <c r="H949" s="7">
        <f t="shared" si="142"/>
        <v>0.11204481792717086</v>
      </c>
      <c r="I949" s="75">
        <f t="shared" si="143"/>
        <v>0.14460689615849079</v>
      </c>
      <c r="J949" s="75">
        <f t="shared" si="144"/>
        <v>0.12690414694026622</v>
      </c>
    </row>
    <row r="950" spans="1:10" x14ac:dyDescent="0.35">
      <c r="A950" s="19" t="str">
        <f t="shared" si="139"/>
        <v>252015</v>
      </c>
      <c r="B950" s="19" t="str">
        <f t="shared" si="140"/>
        <v>62015</v>
      </c>
      <c r="C950" s="19" t="str">
        <f t="shared" si="145"/>
        <v>82015</v>
      </c>
      <c r="D950" s="20" t="str">
        <f t="shared" si="141"/>
        <v>6H2</v>
      </c>
      <c r="E950" s="4">
        <v>42172</v>
      </c>
      <c r="F950">
        <v>7.2</v>
      </c>
      <c r="G950" s="6">
        <v>63.87</v>
      </c>
      <c r="H950" s="7">
        <f t="shared" si="142"/>
        <v>0.11272898074213246</v>
      </c>
      <c r="I950" s="75">
        <f t="shared" si="143"/>
        <v>0.14460689615849079</v>
      </c>
      <c r="J950" s="75">
        <f t="shared" si="144"/>
        <v>0.12690414694026622</v>
      </c>
    </row>
    <row r="951" spans="1:10" x14ac:dyDescent="0.35">
      <c r="A951" s="19" t="str">
        <f t="shared" si="139"/>
        <v>252015</v>
      </c>
      <c r="B951" s="19" t="str">
        <f t="shared" si="140"/>
        <v>62015</v>
      </c>
      <c r="C951" s="19" t="str">
        <f t="shared" si="145"/>
        <v>82015</v>
      </c>
      <c r="D951" s="20" t="str">
        <f t="shared" si="141"/>
        <v>6H2</v>
      </c>
      <c r="E951" s="4">
        <v>42171</v>
      </c>
      <c r="F951">
        <v>7.2</v>
      </c>
      <c r="G951" s="6">
        <v>63.7</v>
      </c>
      <c r="H951" s="7">
        <f t="shared" si="142"/>
        <v>0.11302982731554159</v>
      </c>
      <c r="I951" s="75">
        <f t="shared" si="143"/>
        <v>0.14460689615849079</v>
      </c>
      <c r="J951" s="75">
        <f t="shared" si="144"/>
        <v>0.12690414694026622</v>
      </c>
    </row>
    <row r="952" spans="1:10" x14ac:dyDescent="0.35">
      <c r="A952" s="19" t="str">
        <f t="shared" si="139"/>
        <v>252015</v>
      </c>
      <c r="B952" s="19" t="str">
        <f t="shared" si="140"/>
        <v>62015</v>
      </c>
      <c r="C952" s="19" t="str">
        <f t="shared" si="145"/>
        <v>72015</v>
      </c>
      <c r="D952" s="20" t="str">
        <f t="shared" si="141"/>
        <v>6H1</v>
      </c>
      <c r="E952" s="4">
        <v>42170</v>
      </c>
      <c r="F952">
        <v>7.3</v>
      </c>
      <c r="G952" s="6">
        <v>62.61</v>
      </c>
      <c r="H952" s="7">
        <f t="shared" si="142"/>
        <v>0.1165947931640313</v>
      </c>
      <c r="I952" s="75">
        <f t="shared" si="143"/>
        <v>0.14460689615849079</v>
      </c>
      <c r="J952" s="75">
        <f t="shared" si="144"/>
        <v>0.12690414694026622</v>
      </c>
    </row>
    <row r="953" spans="1:10" x14ac:dyDescent="0.35">
      <c r="A953" s="19" t="str">
        <f t="shared" si="139"/>
        <v>242015</v>
      </c>
      <c r="B953" s="19" t="str">
        <f t="shared" si="140"/>
        <v>62015</v>
      </c>
      <c r="C953" s="19" t="str">
        <f t="shared" si="145"/>
        <v>72015</v>
      </c>
      <c r="D953" s="20" t="str">
        <f t="shared" si="141"/>
        <v>6H1</v>
      </c>
      <c r="E953" s="4">
        <v>42167</v>
      </c>
      <c r="F953">
        <v>7.3</v>
      </c>
      <c r="G953" s="6">
        <v>63.87</v>
      </c>
      <c r="H953" s="7">
        <f t="shared" si="142"/>
        <v>0.11429466103021763</v>
      </c>
      <c r="I953" s="75">
        <f t="shared" si="143"/>
        <v>0.14460689615849079</v>
      </c>
      <c r="J953" s="75">
        <f t="shared" si="144"/>
        <v>0.12690414694026622</v>
      </c>
    </row>
    <row r="954" spans="1:10" x14ac:dyDescent="0.35">
      <c r="A954" s="19" t="str">
        <f t="shared" si="139"/>
        <v>242015</v>
      </c>
      <c r="B954" s="19" t="str">
        <f t="shared" si="140"/>
        <v>62015</v>
      </c>
      <c r="C954" s="19" t="str">
        <f t="shared" si="145"/>
        <v>72015</v>
      </c>
      <c r="D954" s="20" t="str">
        <f t="shared" si="141"/>
        <v>6H1</v>
      </c>
      <c r="E954" s="4">
        <v>42166</v>
      </c>
      <c r="F954">
        <v>7.35</v>
      </c>
      <c r="G954" s="6">
        <v>65.11</v>
      </c>
      <c r="H954" s="7">
        <f t="shared" si="142"/>
        <v>0.11288588542466595</v>
      </c>
      <c r="I954" s="75">
        <f t="shared" si="143"/>
        <v>0.14460689615849079</v>
      </c>
      <c r="J954" s="75">
        <f t="shared" si="144"/>
        <v>0.12690414694026622</v>
      </c>
    </row>
    <row r="955" spans="1:10" x14ac:dyDescent="0.35">
      <c r="A955" s="19" t="str">
        <f t="shared" si="139"/>
        <v>242015</v>
      </c>
      <c r="B955" s="19" t="str">
        <f t="shared" si="140"/>
        <v>62015</v>
      </c>
      <c r="C955" s="19" t="str">
        <f t="shared" si="145"/>
        <v>72015</v>
      </c>
      <c r="D955" s="20" t="str">
        <f t="shared" si="141"/>
        <v>6H1</v>
      </c>
      <c r="E955" s="4">
        <v>42165</v>
      </c>
      <c r="F955">
        <v>7.5</v>
      </c>
      <c r="G955" s="6">
        <v>65.7</v>
      </c>
      <c r="H955" s="7">
        <f t="shared" si="142"/>
        <v>0.11415525114155251</v>
      </c>
      <c r="I955" s="75">
        <f t="shared" si="143"/>
        <v>0.14460689615849079</v>
      </c>
      <c r="J955" s="75">
        <f t="shared" si="144"/>
        <v>0.12690414694026622</v>
      </c>
    </row>
    <row r="956" spans="1:10" x14ac:dyDescent="0.35">
      <c r="A956" s="19" t="str">
        <f t="shared" si="139"/>
        <v>242015</v>
      </c>
      <c r="B956" s="19" t="str">
        <f t="shared" si="140"/>
        <v>62015</v>
      </c>
      <c r="C956" s="19" t="str">
        <f t="shared" si="145"/>
        <v>72015</v>
      </c>
      <c r="D956" s="20" t="str">
        <f t="shared" si="141"/>
        <v>6H1</v>
      </c>
      <c r="E956" s="4">
        <v>42164</v>
      </c>
      <c r="F956">
        <v>7.5</v>
      </c>
      <c r="G956" s="6">
        <v>64.88</v>
      </c>
      <c r="H956" s="7">
        <f t="shared" si="142"/>
        <v>0.11559802712700371</v>
      </c>
      <c r="I956" s="75">
        <f t="shared" si="143"/>
        <v>0.14460689615849079</v>
      </c>
      <c r="J956" s="75">
        <f t="shared" si="144"/>
        <v>0.12690414694026622</v>
      </c>
    </row>
    <row r="957" spans="1:10" x14ac:dyDescent="0.35">
      <c r="A957" s="19" t="str">
        <f t="shared" si="139"/>
        <v>242015</v>
      </c>
      <c r="B957" s="19" t="str">
        <f t="shared" si="140"/>
        <v>62015</v>
      </c>
      <c r="C957" s="19" t="str">
        <f t="shared" si="145"/>
        <v>72015</v>
      </c>
      <c r="D957" s="20" t="str">
        <f t="shared" si="141"/>
        <v>6H1</v>
      </c>
      <c r="E957" s="4">
        <v>42163</v>
      </c>
      <c r="F957">
        <v>7.5250000000000004</v>
      </c>
      <c r="G957" s="6">
        <v>62.69</v>
      </c>
      <c r="H957" s="7">
        <f t="shared" si="142"/>
        <v>0.1200350933163184</v>
      </c>
      <c r="I957" s="75">
        <f t="shared" si="143"/>
        <v>0.14460689615849079</v>
      </c>
      <c r="J957" s="75">
        <f t="shared" si="144"/>
        <v>0.12690414694026622</v>
      </c>
    </row>
    <row r="958" spans="1:10" x14ac:dyDescent="0.35">
      <c r="A958" s="19" t="str">
        <f t="shared" si="139"/>
        <v>232015</v>
      </c>
      <c r="B958" s="19" t="str">
        <f t="shared" si="140"/>
        <v>62015</v>
      </c>
      <c r="C958" s="19" t="str">
        <f t="shared" si="145"/>
        <v>72015</v>
      </c>
      <c r="D958" s="20" t="str">
        <f t="shared" si="141"/>
        <v>6H1</v>
      </c>
      <c r="E958" s="4">
        <v>42160</v>
      </c>
      <c r="F958">
        <v>7.5250000000000004</v>
      </c>
      <c r="G958" s="6">
        <v>63.31</v>
      </c>
      <c r="H958" s="7">
        <f t="shared" si="142"/>
        <v>0.11885957984520613</v>
      </c>
      <c r="I958" s="75">
        <f t="shared" si="143"/>
        <v>0.14460689615849079</v>
      </c>
      <c r="J958" s="75">
        <f t="shared" si="144"/>
        <v>0.12690414694026622</v>
      </c>
    </row>
    <row r="959" spans="1:10" x14ac:dyDescent="0.35">
      <c r="A959" s="19" t="str">
        <f t="shared" si="139"/>
        <v>232015</v>
      </c>
      <c r="B959" s="19" t="str">
        <f t="shared" si="140"/>
        <v>62015</v>
      </c>
      <c r="C959" s="19" t="str">
        <f t="shared" si="145"/>
        <v>72015</v>
      </c>
      <c r="D959" s="20" t="str">
        <f t="shared" si="141"/>
        <v>6H1</v>
      </c>
      <c r="E959" s="4">
        <v>42159</v>
      </c>
      <c r="F959">
        <v>7.55</v>
      </c>
      <c r="G959" s="6">
        <v>62.03</v>
      </c>
      <c r="H959" s="7">
        <f t="shared" si="142"/>
        <v>0.12171529904884733</v>
      </c>
      <c r="I959" s="75">
        <f t="shared" si="143"/>
        <v>0.14460689615849079</v>
      </c>
      <c r="J959" s="75">
        <f t="shared" si="144"/>
        <v>0.12690414694026622</v>
      </c>
    </row>
    <row r="960" spans="1:10" x14ac:dyDescent="0.35">
      <c r="A960" s="19" t="str">
        <f t="shared" si="139"/>
        <v>232015</v>
      </c>
      <c r="B960" s="19" t="str">
        <f t="shared" si="140"/>
        <v>62015</v>
      </c>
      <c r="C960" s="19" t="str">
        <f t="shared" si="145"/>
        <v>72015</v>
      </c>
      <c r="D960" s="20" t="str">
        <f t="shared" si="141"/>
        <v>6H1</v>
      </c>
      <c r="E960" s="4">
        <v>42158</v>
      </c>
      <c r="F960">
        <v>7.6</v>
      </c>
      <c r="G960" s="6">
        <v>63.8</v>
      </c>
      <c r="H960" s="7">
        <f t="shared" si="142"/>
        <v>0.11912225705329153</v>
      </c>
      <c r="I960" s="75">
        <f t="shared" si="143"/>
        <v>0.14460689615849079</v>
      </c>
      <c r="J960" s="75">
        <f t="shared" si="144"/>
        <v>0.12690414694026622</v>
      </c>
    </row>
    <row r="961" spans="1:10" x14ac:dyDescent="0.35">
      <c r="A961" s="19" t="str">
        <f t="shared" si="139"/>
        <v>232015</v>
      </c>
      <c r="B961" s="19" t="str">
        <f t="shared" si="140"/>
        <v>62015</v>
      </c>
      <c r="C961" s="19" t="str">
        <f t="shared" si="145"/>
        <v>72015</v>
      </c>
      <c r="D961" s="20" t="str">
        <f t="shared" si="141"/>
        <v>6H1</v>
      </c>
      <c r="E961" s="4">
        <v>42157</v>
      </c>
      <c r="F961">
        <v>7.7</v>
      </c>
      <c r="G961" s="6">
        <v>65.489999999999995</v>
      </c>
      <c r="H961" s="7">
        <f t="shared" si="142"/>
        <v>0.11757520232096505</v>
      </c>
      <c r="I961" s="75">
        <f t="shared" si="143"/>
        <v>0.14460689615849079</v>
      </c>
      <c r="J961" s="75">
        <f t="shared" si="144"/>
        <v>0.12690414694026622</v>
      </c>
    </row>
    <row r="962" spans="1:10" x14ac:dyDescent="0.35">
      <c r="A962" s="19" t="str">
        <f t="shared" si="139"/>
        <v>222015</v>
      </c>
      <c r="B962" s="19" t="str">
        <f t="shared" si="140"/>
        <v>52015</v>
      </c>
      <c r="C962" s="19" t="str">
        <f t="shared" si="145"/>
        <v>72015</v>
      </c>
      <c r="D962" s="20" t="str">
        <f t="shared" si="141"/>
        <v>5H2</v>
      </c>
      <c r="E962" s="4">
        <v>42153</v>
      </c>
      <c r="F962">
        <v>7.7</v>
      </c>
      <c r="G962" s="6">
        <v>65.56</v>
      </c>
      <c r="H962" s="7">
        <f t="shared" si="142"/>
        <v>0.1174496644295302</v>
      </c>
      <c r="I962" s="75">
        <f t="shared" si="143"/>
        <v>0.14460689615849079</v>
      </c>
      <c r="J962" s="75">
        <f t="shared" si="144"/>
        <v>0.12690414694026622</v>
      </c>
    </row>
    <row r="963" spans="1:10" x14ac:dyDescent="0.35">
      <c r="A963" s="19" t="str">
        <f t="shared" si="139"/>
        <v>222015</v>
      </c>
      <c r="B963" s="19" t="str">
        <f t="shared" si="140"/>
        <v>52015</v>
      </c>
      <c r="C963" s="19" t="str">
        <f t="shared" si="145"/>
        <v>72015</v>
      </c>
      <c r="D963" s="20" t="str">
        <f t="shared" si="141"/>
        <v>5H2</v>
      </c>
      <c r="E963" s="4">
        <v>42152</v>
      </c>
      <c r="F963">
        <v>7.75</v>
      </c>
      <c r="G963" s="6">
        <v>62.58</v>
      </c>
      <c r="H963" s="7">
        <f t="shared" si="142"/>
        <v>0.1238414829018856</v>
      </c>
      <c r="I963" s="75">
        <f t="shared" si="143"/>
        <v>0.14460689615849079</v>
      </c>
      <c r="J963" s="75">
        <f t="shared" si="144"/>
        <v>0.12690414694026622</v>
      </c>
    </row>
    <row r="964" spans="1:10" x14ac:dyDescent="0.35">
      <c r="A964" s="19" t="str">
        <f t="shared" si="139"/>
        <v>222015</v>
      </c>
      <c r="B964" s="19" t="str">
        <f t="shared" si="140"/>
        <v>52015</v>
      </c>
      <c r="C964" s="19" t="str">
        <f t="shared" si="145"/>
        <v>72015</v>
      </c>
      <c r="D964" s="20" t="str">
        <f t="shared" si="141"/>
        <v>5H2</v>
      </c>
      <c r="E964" s="4">
        <v>42151</v>
      </c>
      <c r="F964">
        <v>7.75</v>
      </c>
      <c r="G964" s="6">
        <v>62.06</v>
      </c>
      <c r="H964" s="7">
        <f t="shared" si="142"/>
        <v>0.12487914921044151</v>
      </c>
      <c r="I964" s="75">
        <f t="shared" si="143"/>
        <v>0.14460689615849079</v>
      </c>
      <c r="J964" s="75">
        <f t="shared" si="144"/>
        <v>0.12690414694026622</v>
      </c>
    </row>
    <row r="965" spans="1:10" x14ac:dyDescent="0.35">
      <c r="A965" s="19" t="str">
        <f t="shared" si="139"/>
        <v>222015</v>
      </c>
      <c r="B965" s="19" t="str">
        <f t="shared" si="140"/>
        <v>52015</v>
      </c>
      <c r="C965" s="19" t="str">
        <f t="shared" si="145"/>
        <v>72015</v>
      </c>
      <c r="D965" s="20" t="str">
        <f t="shared" si="141"/>
        <v>5H2</v>
      </c>
      <c r="E965" s="4">
        <v>42150</v>
      </c>
      <c r="F965">
        <v>7.75</v>
      </c>
      <c r="G965" s="6">
        <v>63.72</v>
      </c>
      <c r="H965" s="7">
        <f t="shared" si="142"/>
        <v>0.12162586315128689</v>
      </c>
      <c r="I965" s="75">
        <f t="shared" si="143"/>
        <v>0.14460689615849079</v>
      </c>
      <c r="J965" s="75">
        <f t="shared" si="144"/>
        <v>0.12690414694026622</v>
      </c>
    </row>
    <row r="966" spans="1:10" x14ac:dyDescent="0.35">
      <c r="A966" s="19" t="str">
        <f t="shared" si="139"/>
        <v>222015</v>
      </c>
      <c r="B966" s="19" t="str">
        <f t="shared" si="140"/>
        <v>52015</v>
      </c>
      <c r="C966" s="19" t="str">
        <f t="shared" si="145"/>
        <v>72015</v>
      </c>
      <c r="D966" s="20" t="str">
        <f t="shared" si="141"/>
        <v>5H2</v>
      </c>
      <c r="E966" s="4">
        <v>42149</v>
      </c>
      <c r="F966">
        <v>7.75</v>
      </c>
      <c r="G966" s="6">
        <v>65.52</v>
      </c>
      <c r="H966" s="7">
        <f t="shared" si="142"/>
        <v>0.11828449328449329</v>
      </c>
      <c r="I966" s="75">
        <f t="shared" si="143"/>
        <v>0.14460689615849079</v>
      </c>
      <c r="J966" s="75">
        <f t="shared" si="144"/>
        <v>0.12690414694026622</v>
      </c>
    </row>
    <row r="967" spans="1:10" x14ac:dyDescent="0.35">
      <c r="A967" s="19" t="str">
        <f t="shared" si="139"/>
        <v>212015</v>
      </c>
      <c r="B967" s="19" t="str">
        <f t="shared" si="140"/>
        <v>52015</v>
      </c>
      <c r="C967" s="19" t="str">
        <f t="shared" si="145"/>
        <v>72015</v>
      </c>
      <c r="D967" s="20" t="str">
        <f t="shared" si="141"/>
        <v>5H2</v>
      </c>
      <c r="E967" s="4">
        <v>42146</v>
      </c>
      <c r="F967">
        <v>7.75</v>
      </c>
      <c r="G967" s="6">
        <v>65.37</v>
      </c>
      <c r="H967" s="7">
        <f t="shared" si="142"/>
        <v>0.11855591249808781</v>
      </c>
      <c r="I967" s="75">
        <f t="shared" si="143"/>
        <v>0.14460689615849079</v>
      </c>
      <c r="J967" s="75">
        <f t="shared" si="144"/>
        <v>0.12690414694026622</v>
      </c>
    </row>
    <row r="968" spans="1:10" x14ac:dyDescent="0.35">
      <c r="A968" s="19" t="str">
        <f t="shared" si="139"/>
        <v>212015</v>
      </c>
      <c r="B968" s="19" t="str">
        <f t="shared" si="140"/>
        <v>52015</v>
      </c>
      <c r="C968" s="19" t="str">
        <f t="shared" si="145"/>
        <v>72015</v>
      </c>
      <c r="D968" s="20" t="str">
        <f t="shared" si="141"/>
        <v>5H2</v>
      </c>
      <c r="E968" s="4">
        <v>42145</v>
      </c>
      <c r="F968">
        <v>7.75</v>
      </c>
      <c r="G968" s="6">
        <v>66.540000000000006</v>
      </c>
      <c r="H968" s="7">
        <f t="shared" si="142"/>
        <v>0.11647129546137661</v>
      </c>
      <c r="I968" s="75">
        <f t="shared" si="143"/>
        <v>0.14460689615849079</v>
      </c>
      <c r="J968" s="75">
        <f t="shared" si="144"/>
        <v>0.12690414694026622</v>
      </c>
    </row>
    <row r="969" spans="1:10" x14ac:dyDescent="0.35">
      <c r="A969" s="19" t="str">
        <f t="shared" si="139"/>
        <v>212015</v>
      </c>
      <c r="B969" s="19" t="str">
        <f t="shared" si="140"/>
        <v>52015</v>
      </c>
      <c r="C969" s="19" t="str">
        <f t="shared" si="145"/>
        <v>72015</v>
      </c>
      <c r="D969" s="20" t="str">
        <f t="shared" si="141"/>
        <v>5H2</v>
      </c>
      <c r="E969" s="4">
        <v>42144</v>
      </c>
      <c r="F969">
        <v>7.75</v>
      </c>
      <c r="G969" s="6">
        <v>65.03</v>
      </c>
      <c r="H969" s="7">
        <f t="shared" si="142"/>
        <v>0.11917576503152391</v>
      </c>
      <c r="I969" s="75">
        <f t="shared" si="143"/>
        <v>0.14460689615849079</v>
      </c>
      <c r="J969" s="75">
        <f t="shared" si="144"/>
        <v>0.12690414694026622</v>
      </c>
    </row>
    <row r="970" spans="1:10" x14ac:dyDescent="0.35">
      <c r="A970" s="19" t="str">
        <f t="shared" ref="A970:A1033" si="146">_xlfn.ISOWEEKNUM(E970)&amp;YEAR(E970)</f>
        <v>212015</v>
      </c>
      <c r="B970" s="19" t="str">
        <f t="shared" ref="B970:B1033" si="147">MONTH(E970)&amp;YEAR(E970)</f>
        <v>52015</v>
      </c>
      <c r="C970" s="19" t="str">
        <f t="shared" si="145"/>
        <v>72015</v>
      </c>
      <c r="D970" s="20" t="str">
        <f t="shared" ref="D970:D1033" si="148">IF(DAY(E970)&gt;15,(MONTH(E970))&amp;"H2",(MONTH(E970))&amp;"H1")</f>
        <v>5H2</v>
      </c>
      <c r="E970" s="4">
        <v>42143</v>
      </c>
      <c r="F970">
        <v>7.75</v>
      </c>
      <c r="G970" s="6">
        <v>64.02</v>
      </c>
      <c r="H970" s="7">
        <f t="shared" ref="H970:H1033" si="149">+F970/G970</f>
        <v>0.1210559200249922</v>
      </c>
      <c r="I970" s="75">
        <f t="shared" ref="I970:I1033" si="150">_xlfn.IFS(AND(E970&lt;=$Q$122,E970&gt;=$P$122),$S$122,AND(E970&lt;=$Q$121,E970&gt;=$P$121),$S$121,AND(E970&lt;=$Q$120,E970&gt;=$P$120),$S$120,AND(E970&lt;=$Q$119,E970&gt;=$P$119),$S$119,AND(E970&lt;=$Q$118,E970&gt;=$P$118),$S$118,AND(E970&lt;=$Q$117,E970&gt;=$P$117),$S$117,AND(E970&lt;=$Q$116,E970&gt;=$P$116),$S$116,AND(E970&lt;=$Q$115,E970&gt;=$P$115),$S$115,AND(E970&lt;=$Q$114,E970&gt;=$P$114),$S$114,AND(E970&lt;=$Q$113,E970&gt;=$P$113),$S$113,AND(E970&lt;=$Q$112,E970&gt;=$P$112),$S$112)</f>
        <v>0.14460689615849079</v>
      </c>
      <c r="J970" s="75">
        <f t="shared" ref="J970:J1033" si="151">+$AN$69</f>
        <v>0.12690414694026622</v>
      </c>
    </row>
    <row r="971" spans="1:10" x14ac:dyDescent="0.35">
      <c r="A971" s="19" t="str">
        <f t="shared" si="146"/>
        <v>212015</v>
      </c>
      <c r="B971" s="19" t="str">
        <f t="shared" si="147"/>
        <v>52015</v>
      </c>
      <c r="C971" s="19" t="str">
        <f t="shared" ref="C971:C1034" si="152">(VLOOKUP(D971,$M$2:$N$25,2,0)&amp;(YEAR(E971+46)))</f>
        <v>72015</v>
      </c>
      <c r="D971" s="20" t="str">
        <f t="shared" si="148"/>
        <v>5H2</v>
      </c>
      <c r="E971" s="4">
        <v>42142</v>
      </c>
      <c r="F971">
        <v>7.75</v>
      </c>
      <c r="G971" s="6">
        <v>66.27</v>
      </c>
      <c r="H971" s="7">
        <f t="shared" si="149"/>
        <v>0.11694582767466426</v>
      </c>
      <c r="I971" s="75">
        <f t="shared" si="150"/>
        <v>0.14460689615849079</v>
      </c>
      <c r="J971" s="75">
        <f t="shared" si="151"/>
        <v>0.12690414694026622</v>
      </c>
    </row>
    <row r="972" spans="1:10" x14ac:dyDescent="0.35">
      <c r="A972" s="19" t="str">
        <f t="shared" si="146"/>
        <v>202015</v>
      </c>
      <c r="B972" s="19" t="str">
        <f t="shared" si="147"/>
        <v>52015</v>
      </c>
      <c r="C972" s="19" t="str">
        <f t="shared" si="152"/>
        <v>62015</v>
      </c>
      <c r="D972" s="20" t="str">
        <f t="shared" si="148"/>
        <v>5H1</v>
      </c>
      <c r="E972" s="4">
        <v>42139</v>
      </c>
      <c r="F972">
        <v>7.4249999999999998</v>
      </c>
      <c r="G972" s="6">
        <v>66.81</v>
      </c>
      <c r="H972" s="7">
        <f t="shared" si="149"/>
        <v>0.11113605747642567</v>
      </c>
      <c r="I972" s="75">
        <f t="shared" si="150"/>
        <v>0.14460689615849079</v>
      </c>
      <c r="J972" s="75">
        <f t="shared" si="151"/>
        <v>0.12690414694026622</v>
      </c>
    </row>
    <row r="973" spans="1:10" x14ac:dyDescent="0.35">
      <c r="A973" s="19" t="str">
        <f t="shared" si="146"/>
        <v>202015</v>
      </c>
      <c r="B973" s="19" t="str">
        <f t="shared" si="147"/>
        <v>52015</v>
      </c>
      <c r="C973" s="19" t="str">
        <f t="shared" si="152"/>
        <v>62015</v>
      </c>
      <c r="D973" s="20" t="str">
        <f t="shared" si="148"/>
        <v>5H1</v>
      </c>
      <c r="E973" s="4">
        <v>42138</v>
      </c>
      <c r="F973">
        <v>7.3250000000000002</v>
      </c>
      <c r="G973" s="6">
        <v>66.59</v>
      </c>
      <c r="H973" s="7">
        <f t="shared" si="149"/>
        <v>0.11000150172698603</v>
      </c>
      <c r="I973" s="75">
        <f t="shared" si="150"/>
        <v>0.14460689615849079</v>
      </c>
      <c r="J973" s="75">
        <f t="shared" si="151"/>
        <v>0.12690414694026622</v>
      </c>
    </row>
    <row r="974" spans="1:10" x14ac:dyDescent="0.35">
      <c r="A974" s="19" t="str">
        <f t="shared" si="146"/>
        <v>202015</v>
      </c>
      <c r="B974" s="19" t="str">
        <f t="shared" si="147"/>
        <v>52015</v>
      </c>
      <c r="C974" s="19" t="str">
        <f t="shared" si="152"/>
        <v>62015</v>
      </c>
      <c r="D974" s="20" t="str">
        <f t="shared" si="148"/>
        <v>5H1</v>
      </c>
      <c r="E974" s="4">
        <v>42137</v>
      </c>
      <c r="F974">
        <v>7.3250000000000002</v>
      </c>
      <c r="G974" s="6">
        <v>66.81</v>
      </c>
      <c r="H974" s="7">
        <f t="shared" si="149"/>
        <v>0.10963927555755126</v>
      </c>
      <c r="I974" s="75">
        <f t="shared" si="150"/>
        <v>0.14460689615849079</v>
      </c>
      <c r="J974" s="75">
        <f t="shared" si="151"/>
        <v>0.12690414694026622</v>
      </c>
    </row>
    <row r="975" spans="1:10" x14ac:dyDescent="0.35">
      <c r="A975" s="19" t="str">
        <f t="shared" si="146"/>
        <v>202015</v>
      </c>
      <c r="B975" s="19" t="str">
        <f t="shared" si="147"/>
        <v>52015</v>
      </c>
      <c r="C975" s="19" t="str">
        <f t="shared" si="152"/>
        <v>62015</v>
      </c>
      <c r="D975" s="20" t="str">
        <f t="shared" si="148"/>
        <v>5H1</v>
      </c>
      <c r="E975" s="4">
        <v>42136</v>
      </c>
      <c r="F975">
        <v>7.3250000000000002</v>
      </c>
      <c r="G975" s="6">
        <v>66.86</v>
      </c>
      <c r="H975" s="7">
        <f t="shared" si="149"/>
        <v>0.10955728387675741</v>
      </c>
      <c r="I975" s="75">
        <f t="shared" si="150"/>
        <v>0.14460689615849079</v>
      </c>
      <c r="J975" s="75">
        <f t="shared" si="151"/>
        <v>0.12690414694026622</v>
      </c>
    </row>
    <row r="976" spans="1:10" x14ac:dyDescent="0.35">
      <c r="A976" s="19" t="str">
        <f t="shared" si="146"/>
        <v>202015</v>
      </c>
      <c r="B976" s="19" t="str">
        <f t="shared" si="147"/>
        <v>52015</v>
      </c>
      <c r="C976" s="19" t="str">
        <f t="shared" si="152"/>
        <v>62015</v>
      </c>
      <c r="D976" s="20" t="str">
        <f t="shared" si="148"/>
        <v>5H1</v>
      </c>
      <c r="E976" s="4">
        <v>42135</v>
      </c>
      <c r="F976">
        <v>7.3250000000000002</v>
      </c>
      <c r="G976" s="6">
        <v>64.91</v>
      </c>
      <c r="H976" s="7">
        <f t="shared" si="149"/>
        <v>0.11284855954398398</v>
      </c>
      <c r="I976" s="75">
        <f t="shared" si="150"/>
        <v>0.14460689615849079</v>
      </c>
      <c r="J976" s="75">
        <f t="shared" si="151"/>
        <v>0.12690414694026622</v>
      </c>
    </row>
    <row r="977" spans="1:10" x14ac:dyDescent="0.35">
      <c r="A977" s="19" t="str">
        <f t="shared" si="146"/>
        <v>192015</v>
      </c>
      <c r="B977" s="19" t="str">
        <f t="shared" si="147"/>
        <v>52015</v>
      </c>
      <c r="C977" s="19" t="str">
        <f t="shared" si="152"/>
        <v>62015</v>
      </c>
      <c r="D977" s="20" t="str">
        <f t="shared" si="148"/>
        <v>5H1</v>
      </c>
      <c r="E977" s="4">
        <v>42132</v>
      </c>
      <c r="F977">
        <v>7.125</v>
      </c>
      <c r="G977" s="6">
        <v>65.39</v>
      </c>
      <c r="H977" s="7">
        <f t="shared" si="149"/>
        <v>0.10896161492582963</v>
      </c>
      <c r="I977" s="75">
        <f t="shared" si="150"/>
        <v>0.14460689615849079</v>
      </c>
      <c r="J977" s="75">
        <f t="shared" si="151"/>
        <v>0.12690414694026622</v>
      </c>
    </row>
    <row r="978" spans="1:10" x14ac:dyDescent="0.35">
      <c r="A978" s="19" t="str">
        <f t="shared" si="146"/>
        <v>192015</v>
      </c>
      <c r="B978" s="19" t="str">
        <f t="shared" si="147"/>
        <v>52015</v>
      </c>
      <c r="C978" s="19" t="str">
        <f t="shared" si="152"/>
        <v>62015</v>
      </c>
      <c r="D978" s="20" t="str">
        <f t="shared" si="148"/>
        <v>5H1</v>
      </c>
      <c r="E978" s="4">
        <v>42131</v>
      </c>
      <c r="F978">
        <v>7.0250000000000004</v>
      </c>
      <c r="G978" s="6">
        <v>65.540000000000006</v>
      </c>
      <c r="H978" s="7">
        <f t="shared" si="149"/>
        <v>0.10718645102227647</v>
      </c>
      <c r="I978" s="75">
        <f t="shared" si="150"/>
        <v>0.14460689615849079</v>
      </c>
      <c r="J978" s="75">
        <f t="shared" si="151"/>
        <v>0.12690414694026622</v>
      </c>
    </row>
    <row r="979" spans="1:10" x14ac:dyDescent="0.35">
      <c r="A979" s="19" t="str">
        <f t="shared" si="146"/>
        <v>192015</v>
      </c>
      <c r="B979" s="19" t="str">
        <f t="shared" si="147"/>
        <v>52015</v>
      </c>
      <c r="C979" s="19" t="str">
        <f t="shared" si="152"/>
        <v>62015</v>
      </c>
      <c r="D979" s="20" t="str">
        <f t="shared" si="148"/>
        <v>5H1</v>
      </c>
      <c r="E979" s="4">
        <v>42130</v>
      </c>
      <c r="F979">
        <v>7.0250000000000004</v>
      </c>
      <c r="G979" s="6">
        <v>67.77</v>
      </c>
      <c r="H979" s="7">
        <f t="shared" si="149"/>
        <v>0.10365943632875906</v>
      </c>
      <c r="I979" s="75">
        <f t="shared" si="150"/>
        <v>0.14460689615849079</v>
      </c>
      <c r="J979" s="75">
        <f t="shared" si="151"/>
        <v>0.12690414694026622</v>
      </c>
    </row>
    <row r="980" spans="1:10" x14ac:dyDescent="0.35">
      <c r="A980" s="19" t="str">
        <f t="shared" si="146"/>
        <v>192015</v>
      </c>
      <c r="B980" s="19" t="str">
        <f t="shared" si="147"/>
        <v>52015</v>
      </c>
      <c r="C980" s="19" t="str">
        <f t="shared" si="152"/>
        <v>62015</v>
      </c>
      <c r="D980" s="20" t="str">
        <f t="shared" si="148"/>
        <v>5H1</v>
      </c>
      <c r="E980" s="4">
        <v>42129</v>
      </c>
      <c r="F980">
        <v>7.0250000000000004</v>
      </c>
      <c r="G980" s="6">
        <v>67.52</v>
      </c>
      <c r="H980" s="7">
        <f t="shared" si="149"/>
        <v>0.10404324644549764</v>
      </c>
      <c r="I980" s="75">
        <f t="shared" si="150"/>
        <v>0.14460689615849079</v>
      </c>
      <c r="J980" s="75">
        <f t="shared" si="151"/>
        <v>0.12690414694026622</v>
      </c>
    </row>
    <row r="981" spans="1:10" x14ac:dyDescent="0.35">
      <c r="A981" s="19" t="str">
        <f t="shared" si="146"/>
        <v>192015</v>
      </c>
      <c r="B981" s="19" t="str">
        <f t="shared" si="147"/>
        <v>52015</v>
      </c>
      <c r="C981" s="19" t="str">
        <f t="shared" si="152"/>
        <v>62015</v>
      </c>
      <c r="D981" s="20" t="str">
        <f t="shared" si="148"/>
        <v>5H1</v>
      </c>
      <c r="E981" s="4">
        <v>42128</v>
      </c>
      <c r="F981">
        <v>7.1749999999999998</v>
      </c>
      <c r="G981" s="6">
        <v>66.45</v>
      </c>
      <c r="H981" s="7">
        <f t="shared" si="149"/>
        <v>0.10797592174567343</v>
      </c>
      <c r="I981" s="75">
        <f t="shared" si="150"/>
        <v>0.14460689615849079</v>
      </c>
      <c r="J981" s="75">
        <f t="shared" si="151"/>
        <v>0.12690414694026622</v>
      </c>
    </row>
    <row r="982" spans="1:10" x14ac:dyDescent="0.35">
      <c r="A982" s="19" t="str">
        <f t="shared" si="146"/>
        <v>182015</v>
      </c>
      <c r="B982" s="19" t="str">
        <f t="shared" si="147"/>
        <v>42015</v>
      </c>
      <c r="C982" s="19" t="str">
        <f t="shared" si="152"/>
        <v>62015</v>
      </c>
      <c r="D982" s="20" t="str">
        <f t="shared" si="148"/>
        <v>4H2</v>
      </c>
      <c r="E982" s="4">
        <v>42124</v>
      </c>
      <c r="F982">
        <v>7.1749999999999998</v>
      </c>
      <c r="G982" s="6">
        <v>66.78</v>
      </c>
      <c r="H982" s="7">
        <f t="shared" si="149"/>
        <v>0.10744234800838574</v>
      </c>
      <c r="I982" s="75">
        <f t="shared" si="150"/>
        <v>0.14460689615849079</v>
      </c>
      <c r="J982" s="75">
        <f t="shared" si="151"/>
        <v>0.12690414694026622</v>
      </c>
    </row>
    <row r="983" spans="1:10" x14ac:dyDescent="0.35">
      <c r="A983" s="19" t="str">
        <f t="shared" si="146"/>
        <v>182015</v>
      </c>
      <c r="B983" s="19" t="str">
        <f t="shared" si="147"/>
        <v>42015</v>
      </c>
      <c r="C983" s="19" t="str">
        <f t="shared" si="152"/>
        <v>62015</v>
      </c>
      <c r="D983" s="20" t="str">
        <f t="shared" si="148"/>
        <v>4H2</v>
      </c>
      <c r="E983" s="4">
        <v>42123</v>
      </c>
      <c r="F983">
        <v>7.1749999999999998</v>
      </c>
      <c r="G983" s="6">
        <v>65.84</v>
      </c>
      <c r="H983" s="7">
        <f t="shared" si="149"/>
        <v>0.10897630619684082</v>
      </c>
      <c r="I983" s="75">
        <f t="shared" si="150"/>
        <v>0.14460689615849079</v>
      </c>
      <c r="J983" s="75">
        <f t="shared" si="151"/>
        <v>0.12690414694026622</v>
      </c>
    </row>
    <row r="984" spans="1:10" x14ac:dyDescent="0.35">
      <c r="A984" s="19" t="str">
        <f t="shared" si="146"/>
        <v>182015</v>
      </c>
      <c r="B984" s="19" t="str">
        <f t="shared" si="147"/>
        <v>42015</v>
      </c>
      <c r="C984" s="19" t="str">
        <f t="shared" si="152"/>
        <v>62015</v>
      </c>
      <c r="D984" s="20" t="str">
        <f t="shared" si="148"/>
        <v>4H2</v>
      </c>
      <c r="E984" s="4">
        <v>42122</v>
      </c>
      <c r="F984">
        <v>7.1749999999999998</v>
      </c>
      <c r="G984" s="6">
        <v>64.64</v>
      </c>
      <c r="H984" s="7">
        <f t="shared" si="149"/>
        <v>0.11099938118811881</v>
      </c>
      <c r="I984" s="75">
        <f t="shared" si="150"/>
        <v>0.14460689615849079</v>
      </c>
      <c r="J984" s="75">
        <f t="shared" si="151"/>
        <v>0.12690414694026622</v>
      </c>
    </row>
    <row r="985" spans="1:10" x14ac:dyDescent="0.35">
      <c r="A985" s="19" t="str">
        <f t="shared" si="146"/>
        <v>182015</v>
      </c>
      <c r="B985" s="19" t="str">
        <f t="shared" si="147"/>
        <v>42015</v>
      </c>
      <c r="C985" s="19" t="str">
        <f t="shared" si="152"/>
        <v>62015</v>
      </c>
      <c r="D985" s="20" t="str">
        <f t="shared" si="148"/>
        <v>4H2</v>
      </c>
      <c r="E985" s="4">
        <v>42121</v>
      </c>
      <c r="F985">
        <v>7.15</v>
      </c>
      <c r="G985" s="6">
        <v>64.83</v>
      </c>
      <c r="H985" s="7">
        <f t="shared" si="149"/>
        <v>0.11028844670677157</v>
      </c>
      <c r="I985" s="75">
        <f t="shared" si="150"/>
        <v>0.14460689615849079</v>
      </c>
      <c r="J985" s="75">
        <f t="shared" si="151"/>
        <v>0.12690414694026622</v>
      </c>
    </row>
    <row r="986" spans="1:10" x14ac:dyDescent="0.35">
      <c r="A986" s="19" t="str">
        <f t="shared" si="146"/>
        <v>172015</v>
      </c>
      <c r="B986" s="19" t="str">
        <f t="shared" si="147"/>
        <v>42015</v>
      </c>
      <c r="C986" s="19" t="str">
        <f t="shared" si="152"/>
        <v>62015</v>
      </c>
      <c r="D986" s="20" t="str">
        <f t="shared" si="148"/>
        <v>4H2</v>
      </c>
      <c r="E986" s="4">
        <v>42118</v>
      </c>
      <c r="F986">
        <v>7.15</v>
      </c>
      <c r="G986" s="6">
        <v>65.28</v>
      </c>
      <c r="H986" s="7">
        <f t="shared" si="149"/>
        <v>0.1095281862745098</v>
      </c>
      <c r="I986" s="75">
        <f t="shared" si="150"/>
        <v>0.14460689615849079</v>
      </c>
      <c r="J986" s="75">
        <f t="shared" si="151"/>
        <v>0.12690414694026622</v>
      </c>
    </row>
    <row r="987" spans="1:10" x14ac:dyDescent="0.35">
      <c r="A987" s="19" t="str">
        <f t="shared" si="146"/>
        <v>172015</v>
      </c>
      <c r="B987" s="19" t="str">
        <f t="shared" si="147"/>
        <v>42015</v>
      </c>
      <c r="C987" s="19" t="str">
        <f t="shared" si="152"/>
        <v>62015</v>
      </c>
      <c r="D987" s="20" t="str">
        <f t="shared" si="148"/>
        <v>4H2</v>
      </c>
      <c r="E987" s="4">
        <v>42117</v>
      </c>
      <c r="F987">
        <v>7</v>
      </c>
      <c r="G987" s="6">
        <v>64.849999999999994</v>
      </c>
      <c r="H987" s="7">
        <f t="shared" si="149"/>
        <v>0.10794140323824211</v>
      </c>
      <c r="I987" s="75">
        <f t="shared" si="150"/>
        <v>0.14460689615849079</v>
      </c>
      <c r="J987" s="75">
        <f t="shared" si="151"/>
        <v>0.12690414694026622</v>
      </c>
    </row>
    <row r="988" spans="1:10" x14ac:dyDescent="0.35">
      <c r="A988" s="19" t="str">
        <f t="shared" si="146"/>
        <v>172015</v>
      </c>
      <c r="B988" s="19" t="str">
        <f t="shared" si="147"/>
        <v>42015</v>
      </c>
      <c r="C988" s="19" t="str">
        <f t="shared" si="152"/>
        <v>62015</v>
      </c>
      <c r="D988" s="20" t="str">
        <f t="shared" si="148"/>
        <v>4H2</v>
      </c>
      <c r="E988" s="4">
        <v>42116</v>
      </c>
      <c r="F988">
        <v>7</v>
      </c>
      <c r="G988" s="6">
        <v>62.73</v>
      </c>
      <c r="H988" s="7">
        <f t="shared" si="149"/>
        <v>0.11158935118762953</v>
      </c>
      <c r="I988" s="75">
        <f t="shared" si="150"/>
        <v>0.14460689615849079</v>
      </c>
      <c r="J988" s="75">
        <f t="shared" si="151"/>
        <v>0.12690414694026622</v>
      </c>
    </row>
    <row r="989" spans="1:10" x14ac:dyDescent="0.35">
      <c r="A989" s="19" t="str">
        <f t="shared" si="146"/>
        <v>172015</v>
      </c>
      <c r="B989" s="19" t="str">
        <f t="shared" si="147"/>
        <v>42015</v>
      </c>
      <c r="C989" s="19" t="str">
        <f t="shared" si="152"/>
        <v>62015</v>
      </c>
      <c r="D989" s="20" t="str">
        <f t="shared" si="148"/>
        <v>4H2</v>
      </c>
      <c r="E989" s="4">
        <v>42115</v>
      </c>
      <c r="F989">
        <v>6.9749999999999996</v>
      </c>
      <c r="G989" s="6">
        <v>62.08</v>
      </c>
      <c r="H989" s="7">
        <f t="shared" si="149"/>
        <v>0.11235502577319588</v>
      </c>
      <c r="I989" s="75">
        <f t="shared" si="150"/>
        <v>0.14460689615849079</v>
      </c>
      <c r="J989" s="75">
        <f t="shared" si="151"/>
        <v>0.12690414694026622</v>
      </c>
    </row>
    <row r="990" spans="1:10" x14ac:dyDescent="0.35">
      <c r="A990" s="19" t="str">
        <f t="shared" si="146"/>
        <v>172015</v>
      </c>
      <c r="B990" s="19" t="str">
        <f t="shared" si="147"/>
        <v>42015</v>
      </c>
      <c r="C990" s="19" t="str">
        <f t="shared" si="152"/>
        <v>62015</v>
      </c>
      <c r="D990" s="20" t="str">
        <f t="shared" si="148"/>
        <v>4H2</v>
      </c>
      <c r="E990" s="4">
        <v>42114</v>
      </c>
      <c r="F990">
        <v>6.875</v>
      </c>
      <c r="G990" s="6">
        <v>63.45</v>
      </c>
      <c r="H990" s="7">
        <f t="shared" si="149"/>
        <v>0.10835303388494877</v>
      </c>
      <c r="I990" s="75">
        <f t="shared" si="150"/>
        <v>0.14460689615849079</v>
      </c>
      <c r="J990" s="75">
        <f t="shared" si="151"/>
        <v>0.12690414694026622</v>
      </c>
    </row>
    <row r="991" spans="1:10" x14ac:dyDescent="0.35">
      <c r="A991" s="19" t="str">
        <f t="shared" si="146"/>
        <v>162015</v>
      </c>
      <c r="B991" s="19" t="str">
        <f t="shared" si="147"/>
        <v>42015</v>
      </c>
      <c r="C991" s="19" t="str">
        <f t="shared" si="152"/>
        <v>62015</v>
      </c>
      <c r="D991" s="20" t="str">
        <f t="shared" si="148"/>
        <v>4H2</v>
      </c>
      <c r="E991" s="4">
        <v>42111</v>
      </c>
      <c r="F991">
        <v>6.875</v>
      </c>
      <c r="G991" s="6">
        <v>63.45</v>
      </c>
      <c r="H991" s="7">
        <f t="shared" si="149"/>
        <v>0.10835303388494877</v>
      </c>
      <c r="I991" s="75">
        <f t="shared" si="150"/>
        <v>0.14460689615849079</v>
      </c>
      <c r="J991" s="75">
        <f t="shared" si="151"/>
        <v>0.12690414694026622</v>
      </c>
    </row>
    <row r="992" spans="1:10" x14ac:dyDescent="0.35">
      <c r="A992" s="19" t="str">
        <f t="shared" si="146"/>
        <v>162015</v>
      </c>
      <c r="B992" s="19" t="str">
        <f t="shared" si="147"/>
        <v>42015</v>
      </c>
      <c r="C992" s="19" t="str">
        <f t="shared" si="152"/>
        <v>62015</v>
      </c>
      <c r="D992" s="20" t="str">
        <f t="shared" si="148"/>
        <v>4H2</v>
      </c>
      <c r="E992" s="4">
        <v>42110</v>
      </c>
      <c r="F992">
        <v>6.875</v>
      </c>
      <c r="G992" s="6">
        <v>63.98</v>
      </c>
      <c r="H992" s="7">
        <f t="shared" si="149"/>
        <v>0.10745545482963427</v>
      </c>
      <c r="I992" s="75">
        <f t="shared" si="150"/>
        <v>0.14460689615849079</v>
      </c>
      <c r="J992" s="75">
        <f t="shared" si="151"/>
        <v>0.12690414694026622</v>
      </c>
    </row>
    <row r="993" spans="1:10" x14ac:dyDescent="0.35">
      <c r="A993" s="19" t="str">
        <f t="shared" si="146"/>
        <v>162015</v>
      </c>
      <c r="B993" s="19" t="str">
        <f t="shared" si="147"/>
        <v>42015</v>
      </c>
      <c r="C993" s="19" t="str">
        <f t="shared" si="152"/>
        <v>52015</v>
      </c>
      <c r="D993" s="20" t="str">
        <f t="shared" si="148"/>
        <v>4H1</v>
      </c>
      <c r="E993" s="4">
        <v>42109</v>
      </c>
      <c r="F993">
        <v>6.9749999999999996</v>
      </c>
      <c r="G993" s="6">
        <v>60.32</v>
      </c>
      <c r="H993" s="7">
        <f t="shared" si="149"/>
        <v>0.11563328912466843</v>
      </c>
      <c r="I993" s="75">
        <f t="shared" si="150"/>
        <v>0.14460689615849079</v>
      </c>
      <c r="J993" s="75">
        <f t="shared" si="151"/>
        <v>0.12690414694026622</v>
      </c>
    </row>
    <row r="994" spans="1:10" x14ac:dyDescent="0.35">
      <c r="A994" s="19" t="str">
        <f t="shared" si="146"/>
        <v>162015</v>
      </c>
      <c r="B994" s="19" t="str">
        <f t="shared" si="147"/>
        <v>42015</v>
      </c>
      <c r="C994" s="19" t="str">
        <f t="shared" si="152"/>
        <v>52015</v>
      </c>
      <c r="D994" s="20" t="str">
        <f t="shared" si="148"/>
        <v>4H1</v>
      </c>
      <c r="E994" s="4">
        <v>42108</v>
      </c>
      <c r="F994">
        <v>6.9749999999999996</v>
      </c>
      <c r="G994" s="6">
        <v>58.43</v>
      </c>
      <c r="H994" s="7">
        <f t="shared" si="149"/>
        <v>0.11937360944720178</v>
      </c>
      <c r="I994" s="75">
        <f t="shared" si="150"/>
        <v>0.14460689615849079</v>
      </c>
      <c r="J994" s="75">
        <f t="shared" si="151"/>
        <v>0.12690414694026622</v>
      </c>
    </row>
    <row r="995" spans="1:10" x14ac:dyDescent="0.35">
      <c r="A995" s="19" t="str">
        <f t="shared" si="146"/>
        <v>162015</v>
      </c>
      <c r="B995" s="19" t="str">
        <f t="shared" si="147"/>
        <v>42015</v>
      </c>
      <c r="C995" s="19" t="str">
        <f t="shared" si="152"/>
        <v>52015</v>
      </c>
      <c r="D995" s="20" t="str">
        <f t="shared" si="148"/>
        <v>4H1</v>
      </c>
      <c r="E995" s="4">
        <v>42107</v>
      </c>
      <c r="F995">
        <v>7.0250000000000004</v>
      </c>
      <c r="G995" s="6">
        <v>57.93</v>
      </c>
      <c r="H995" s="7">
        <f t="shared" si="149"/>
        <v>0.12126704643535302</v>
      </c>
      <c r="I995" s="75">
        <f t="shared" si="150"/>
        <v>0.14460689615849079</v>
      </c>
      <c r="J995" s="75">
        <f t="shared" si="151"/>
        <v>0.12690414694026622</v>
      </c>
    </row>
    <row r="996" spans="1:10" x14ac:dyDescent="0.35">
      <c r="A996" s="19" t="str">
        <f t="shared" si="146"/>
        <v>152015</v>
      </c>
      <c r="B996" s="19" t="str">
        <f t="shared" si="147"/>
        <v>42015</v>
      </c>
      <c r="C996" s="19" t="str">
        <f t="shared" si="152"/>
        <v>52015</v>
      </c>
      <c r="D996" s="20" t="str">
        <f t="shared" si="148"/>
        <v>4H1</v>
      </c>
      <c r="E996" s="4">
        <v>42104</v>
      </c>
      <c r="F996">
        <v>7.0750000000000002</v>
      </c>
      <c r="G996" s="6">
        <v>57.87</v>
      </c>
      <c r="H996" s="7">
        <f t="shared" si="149"/>
        <v>0.12225678244340765</v>
      </c>
      <c r="I996" s="75">
        <f t="shared" si="150"/>
        <v>0.14460689615849079</v>
      </c>
      <c r="J996" s="75">
        <f t="shared" si="151"/>
        <v>0.12690414694026622</v>
      </c>
    </row>
    <row r="997" spans="1:10" x14ac:dyDescent="0.35">
      <c r="A997" s="19" t="str">
        <f t="shared" si="146"/>
        <v>152015</v>
      </c>
      <c r="B997" s="19" t="str">
        <f t="shared" si="147"/>
        <v>42015</v>
      </c>
      <c r="C997" s="19" t="str">
        <f t="shared" si="152"/>
        <v>52015</v>
      </c>
      <c r="D997" s="20" t="str">
        <f t="shared" si="148"/>
        <v>4H1</v>
      </c>
      <c r="E997" s="4">
        <v>42103</v>
      </c>
      <c r="F997">
        <v>7.0750000000000002</v>
      </c>
      <c r="G997" s="6">
        <v>56.57</v>
      </c>
      <c r="H997" s="7">
        <f t="shared" si="149"/>
        <v>0.1250662895527665</v>
      </c>
      <c r="I997" s="75">
        <f t="shared" si="150"/>
        <v>0.14460689615849079</v>
      </c>
      <c r="J997" s="75">
        <f t="shared" si="151"/>
        <v>0.12690414694026622</v>
      </c>
    </row>
    <row r="998" spans="1:10" x14ac:dyDescent="0.35">
      <c r="A998" s="19" t="str">
        <f t="shared" si="146"/>
        <v>152015</v>
      </c>
      <c r="B998" s="19" t="str">
        <f t="shared" si="147"/>
        <v>42015</v>
      </c>
      <c r="C998" s="19" t="str">
        <f t="shared" si="152"/>
        <v>52015</v>
      </c>
      <c r="D998" s="20" t="str">
        <f t="shared" si="148"/>
        <v>4H1</v>
      </c>
      <c r="E998" s="4">
        <v>42102</v>
      </c>
      <c r="F998">
        <v>7.125</v>
      </c>
      <c r="G998" s="6">
        <v>55.55</v>
      </c>
      <c r="H998" s="7">
        <f t="shared" si="149"/>
        <v>0.12826282628262828</v>
      </c>
      <c r="I998" s="75">
        <f t="shared" si="150"/>
        <v>0.14460689615849079</v>
      </c>
      <c r="J998" s="75">
        <f t="shared" si="151"/>
        <v>0.12690414694026622</v>
      </c>
    </row>
    <row r="999" spans="1:10" x14ac:dyDescent="0.35">
      <c r="A999" s="19" t="str">
        <f t="shared" si="146"/>
        <v>152015</v>
      </c>
      <c r="B999" s="19" t="str">
        <f t="shared" si="147"/>
        <v>42015</v>
      </c>
      <c r="C999" s="19" t="str">
        <f t="shared" si="152"/>
        <v>52015</v>
      </c>
      <c r="D999" s="20" t="str">
        <f t="shared" si="148"/>
        <v>4H1</v>
      </c>
      <c r="E999" s="4">
        <v>42101</v>
      </c>
      <c r="F999">
        <v>7.125</v>
      </c>
      <c r="G999" s="6">
        <v>59.1</v>
      </c>
      <c r="H999" s="7">
        <f t="shared" si="149"/>
        <v>0.12055837563451777</v>
      </c>
      <c r="I999" s="75">
        <f t="shared" si="150"/>
        <v>0.14460689615849079</v>
      </c>
      <c r="J999" s="75">
        <f t="shared" si="151"/>
        <v>0.12690414694026622</v>
      </c>
    </row>
    <row r="1000" spans="1:10" x14ac:dyDescent="0.35">
      <c r="A1000" s="19" t="str">
        <f t="shared" si="146"/>
        <v>152015</v>
      </c>
      <c r="B1000" s="19" t="str">
        <f t="shared" si="147"/>
        <v>42015</v>
      </c>
      <c r="C1000" s="19" t="str">
        <f t="shared" si="152"/>
        <v>52015</v>
      </c>
      <c r="D1000" s="20" t="str">
        <f t="shared" si="148"/>
        <v>4H1</v>
      </c>
      <c r="E1000" s="4">
        <v>42100</v>
      </c>
      <c r="F1000">
        <v>7.2750000000000004</v>
      </c>
      <c r="G1000" s="6">
        <v>58.12</v>
      </c>
      <c r="H1000" s="7">
        <f t="shared" si="149"/>
        <v>0.12517205781142465</v>
      </c>
      <c r="I1000" s="75">
        <f t="shared" si="150"/>
        <v>0.14460689615849079</v>
      </c>
      <c r="J1000" s="75">
        <f t="shared" si="151"/>
        <v>0.12690414694026622</v>
      </c>
    </row>
    <row r="1001" spans="1:10" x14ac:dyDescent="0.35">
      <c r="A1001" s="19" t="str">
        <f t="shared" si="146"/>
        <v>142015</v>
      </c>
      <c r="B1001" s="19" t="str">
        <f t="shared" si="147"/>
        <v>42015</v>
      </c>
      <c r="C1001" s="19" t="str">
        <f t="shared" si="152"/>
        <v>52015</v>
      </c>
      <c r="D1001" s="20" t="str">
        <f t="shared" si="148"/>
        <v>4H1</v>
      </c>
      <c r="E1001" s="4">
        <v>42096</v>
      </c>
      <c r="F1001">
        <v>7.2750000000000004</v>
      </c>
      <c r="G1001" s="6">
        <v>54.95</v>
      </c>
      <c r="H1001" s="7">
        <f t="shared" si="149"/>
        <v>0.13239308462238397</v>
      </c>
      <c r="I1001" s="75">
        <f t="shared" si="150"/>
        <v>0.14460689615849079</v>
      </c>
      <c r="J1001" s="75">
        <f t="shared" si="151"/>
        <v>0.12690414694026622</v>
      </c>
    </row>
    <row r="1002" spans="1:10" x14ac:dyDescent="0.35">
      <c r="A1002" s="19" t="str">
        <f t="shared" si="146"/>
        <v>142015</v>
      </c>
      <c r="B1002" s="19" t="str">
        <f t="shared" si="147"/>
        <v>42015</v>
      </c>
      <c r="C1002" s="19" t="str">
        <f t="shared" si="152"/>
        <v>52015</v>
      </c>
      <c r="D1002" s="20" t="str">
        <f t="shared" si="148"/>
        <v>4H1</v>
      </c>
      <c r="E1002" s="4">
        <v>42095</v>
      </c>
      <c r="F1002">
        <v>7.4249999999999998</v>
      </c>
      <c r="G1002" s="6">
        <v>57.1</v>
      </c>
      <c r="H1002" s="7">
        <f t="shared" si="149"/>
        <v>0.13003502626970226</v>
      </c>
      <c r="I1002" s="75">
        <f t="shared" si="150"/>
        <v>0.14460689615849079</v>
      </c>
      <c r="J1002" s="75">
        <f t="shared" si="151"/>
        <v>0.12690414694026622</v>
      </c>
    </row>
    <row r="1003" spans="1:10" x14ac:dyDescent="0.35">
      <c r="A1003" s="19" t="str">
        <f t="shared" si="146"/>
        <v>142015</v>
      </c>
      <c r="B1003" s="19" t="str">
        <f t="shared" si="147"/>
        <v>32015</v>
      </c>
      <c r="C1003" s="19" t="str">
        <f t="shared" si="152"/>
        <v>52015</v>
      </c>
      <c r="D1003" s="20" t="str">
        <f t="shared" si="148"/>
        <v>3H2</v>
      </c>
      <c r="E1003" s="4">
        <v>42094</v>
      </c>
      <c r="F1003">
        <v>7.4249999999999998</v>
      </c>
      <c r="G1003" s="6">
        <v>55.11</v>
      </c>
      <c r="H1003" s="7">
        <f t="shared" si="149"/>
        <v>0.1347305389221557</v>
      </c>
      <c r="I1003" s="75">
        <f t="shared" si="150"/>
        <v>0.14460689615849079</v>
      </c>
      <c r="J1003" s="75">
        <f t="shared" si="151"/>
        <v>0.12690414694026622</v>
      </c>
    </row>
    <row r="1004" spans="1:10" x14ac:dyDescent="0.35">
      <c r="A1004" s="19" t="str">
        <f t="shared" si="146"/>
        <v>142015</v>
      </c>
      <c r="B1004" s="19" t="str">
        <f t="shared" si="147"/>
        <v>32015</v>
      </c>
      <c r="C1004" s="19" t="str">
        <f t="shared" si="152"/>
        <v>52015</v>
      </c>
      <c r="D1004" s="20" t="str">
        <f t="shared" si="148"/>
        <v>3H2</v>
      </c>
      <c r="E1004" s="4">
        <v>42093</v>
      </c>
      <c r="F1004">
        <v>7.4749999999999996</v>
      </c>
      <c r="G1004" s="6">
        <v>56.29</v>
      </c>
      <c r="H1004" s="7">
        <f t="shared" si="149"/>
        <v>0.13279445727482678</v>
      </c>
      <c r="I1004" s="75">
        <f t="shared" si="150"/>
        <v>0.14460689615849079</v>
      </c>
      <c r="J1004" s="75">
        <f t="shared" si="151"/>
        <v>0.12690414694026622</v>
      </c>
    </row>
    <row r="1005" spans="1:10" x14ac:dyDescent="0.35">
      <c r="A1005" s="19" t="str">
        <f t="shared" si="146"/>
        <v>132015</v>
      </c>
      <c r="B1005" s="19" t="str">
        <f t="shared" si="147"/>
        <v>32015</v>
      </c>
      <c r="C1005" s="19" t="str">
        <f t="shared" si="152"/>
        <v>52015</v>
      </c>
      <c r="D1005" s="20" t="str">
        <f t="shared" si="148"/>
        <v>3H2</v>
      </c>
      <c r="E1005" s="4">
        <v>42090</v>
      </c>
      <c r="F1005">
        <v>7.4749999999999996</v>
      </c>
      <c r="G1005" s="6">
        <v>56.41</v>
      </c>
      <c r="H1005" s="7">
        <f t="shared" si="149"/>
        <v>0.13251196596348166</v>
      </c>
      <c r="I1005" s="75">
        <f t="shared" si="150"/>
        <v>0.14460689615849079</v>
      </c>
      <c r="J1005" s="75">
        <f t="shared" si="151"/>
        <v>0.12690414694026622</v>
      </c>
    </row>
    <row r="1006" spans="1:10" x14ac:dyDescent="0.35">
      <c r="A1006" s="19" t="str">
        <f t="shared" si="146"/>
        <v>132015</v>
      </c>
      <c r="B1006" s="19" t="str">
        <f t="shared" si="147"/>
        <v>32015</v>
      </c>
      <c r="C1006" s="19" t="str">
        <f t="shared" si="152"/>
        <v>52015</v>
      </c>
      <c r="D1006" s="20" t="str">
        <f t="shared" si="148"/>
        <v>3H2</v>
      </c>
      <c r="E1006" s="4">
        <v>42089</v>
      </c>
      <c r="F1006">
        <v>7.4749999999999996</v>
      </c>
      <c r="G1006" s="6">
        <v>59.19</v>
      </c>
      <c r="H1006" s="7">
        <f t="shared" si="149"/>
        <v>0.12628822436222334</v>
      </c>
      <c r="I1006" s="75">
        <f t="shared" si="150"/>
        <v>0.14460689615849079</v>
      </c>
      <c r="J1006" s="75">
        <f t="shared" si="151"/>
        <v>0.12690414694026622</v>
      </c>
    </row>
    <row r="1007" spans="1:10" x14ac:dyDescent="0.35">
      <c r="A1007" s="19" t="str">
        <f t="shared" si="146"/>
        <v>132015</v>
      </c>
      <c r="B1007" s="19" t="str">
        <f t="shared" si="147"/>
        <v>32015</v>
      </c>
      <c r="C1007" s="19" t="str">
        <f t="shared" si="152"/>
        <v>52015</v>
      </c>
      <c r="D1007" s="20" t="str">
        <f t="shared" si="148"/>
        <v>3H2</v>
      </c>
      <c r="E1007" s="4">
        <v>42088</v>
      </c>
      <c r="F1007">
        <v>7.4749999999999996</v>
      </c>
      <c r="G1007" s="6">
        <v>56.48</v>
      </c>
      <c r="H1007" s="7">
        <f t="shared" si="149"/>
        <v>0.13234773371104816</v>
      </c>
      <c r="I1007" s="75">
        <f t="shared" si="150"/>
        <v>0.14460689615849079</v>
      </c>
      <c r="J1007" s="75">
        <f t="shared" si="151"/>
        <v>0.12690414694026622</v>
      </c>
    </row>
    <row r="1008" spans="1:10" x14ac:dyDescent="0.35">
      <c r="A1008" s="19" t="str">
        <f t="shared" si="146"/>
        <v>132015</v>
      </c>
      <c r="B1008" s="19" t="str">
        <f t="shared" si="147"/>
        <v>32015</v>
      </c>
      <c r="C1008" s="19" t="str">
        <f t="shared" si="152"/>
        <v>52015</v>
      </c>
      <c r="D1008" s="20" t="str">
        <f t="shared" si="148"/>
        <v>3H2</v>
      </c>
      <c r="E1008" s="4">
        <v>42087</v>
      </c>
      <c r="F1008">
        <v>7.5750000000000002</v>
      </c>
      <c r="G1008" s="6">
        <v>55.11</v>
      </c>
      <c r="H1008" s="7">
        <f t="shared" si="149"/>
        <v>0.13745236799129015</v>
      </c>
      <c r="I1008" s="75">
        <f t="shared" si="150"/>
        <v>0.14460689615849079</v>
      </c>
      <c r="J1008" s="75">
        <f t="shared" si="151"/>
        <v>0.12690414694026622</v>
      </c>
    </row>
    <row r="1009" spans="1:10" x14ac:dyDescent="0.35">
      <c r="A1009" s="19" t="str">
        <f t="shared" si="146"/>
        <v>132015</v>
      </c>
      <c r="B1009" s="19" t="str">
        <f t="shared" si="147"/>
        <v>32015</v>
      </c>
      <c r="C1009" s="19" t="str">
        <f t="shared" si="152"/>
        <v>52015</v>
      </c>
      <c r="D1009" s="20" t="str">
        <f t="shared" si="148"/>
        <v>3H2</v>
      </c>
      <c r="E1009" s="4">
        <v>42086</v>
      </c>
      <c r="F1009">
        <v>7.5750000000000002</v>
      </c>
      <c r="G1009" s="6">
        <v>55.92</v>
      </c>
      <c r="H1009" s="7">
        <f t="shared" si="149"/>
        <v>0.13546137339055794</v>
      </c>
      <c r="I1009" s="75">
        <f t="shared" si="150"/>
        <v>0.14460689615849079</v>
      </c>
      <c r="J1009" s="75">
        <f t="shared" si="151"/>
        <v>0.12690414694026622</v>
      </c>
    </row>
    <row r="1010" spans="1:10" x14ac:dyDescent="0.35">
      <c r="A1010" s="19" t="str">
        <f t="shared" si="146"/>
        <v>122015</v>
      </c>
      <c r="B1010" s="19" t="str">
        <f t="shared" si="147"/>
        <v>32015</v>
      </c>
      <c r="C1010" s="19" t="str">
        <f t="shared" si="152"/>
        <v>52015</v>
      </c>
      <c r="D1010" s="20" t="str">
        <f t="shared" si="148"/>
        <v>3H2</v>
      </c>
      <c r="E1010" s="4">
        <v>42083</v>
      </c>
      <c r="F1010">
        <v>7.7249999999999996</v>
      </c>
      <c r="G1010" s="6">
        <v>55.32</v>
      </c>
      <c r="H1010" s="7">
        <f t="shared" si="149"/>
        <v>0.13964208242950107</v>
      </c>
      <c r="I1010" s="75">
        <f t="shared" si="150"/>
        <v>0.14460689615849079</v>
      </c>
      <c r="J1010" s="75">
        <f t="shared" si="151"/>
        <v>0.12690414694026622</v>
      </c>
    </row>
    <row r="1011" spans="1:10" x14ac:dyDescent="0.35">
      <c r="A1011" s="19" t="str">
        <f t="shared" si="146"/>
        <v>122015</v>
      </c>
      <c r="B1011" s="19" t="str">
        <f t="shared" si="147"/>
        <v>32015</v>
      </c>
      <c r="C1011" s="19" t="str">
        <f t="shared" si="152"/>
        <v>52015</v>
      </c>
      <c r="D1011" s="20" t="str">
        <f t="shared" si="148"/>
        <v>3H2</v>
      </c>
      <c r="E1011" s="4">
        <v>42082</v>
      </c>
      <c r="F1011">
        <v>7.7249999999999996</v>
      </c>
      <c r="G1011" s="6">
        <v>54.43</v>
      </c>
      <c r="H1011" s="7">
        <f t="shared" si="149"/>
        <v>0.14192540878192172</v>
      </c>
      <c r="I1011" s="75">
        <f t="shared" si="150"/>
        <v>0.14460689615849079</v>
      </c>
      <c r="J1011" s="75">
        <f t="shared" si="151"/>
        <v>0.12690414694026622</v>
      </c>
    </row>
    <row r="1012" spans="1:10" x14ac:dyDescent="0.35">
      <c r="A1012" s="19" t="str">
        <f t="shared" si="146"/>
        <v>122015</v>
      </c>
      <c r="B1012" s="19" t="str">
        <f t="shared" si="147"/>
        <v>32015</v>
      </c>
      <c r="C1012" s="19" t="str">
        <f t="shared" si="152"/>
        <v>52015</v>
      </c>
      <c r="D1012" s="20" t="str">
        <f t="shared" si="148"/>
        <v>3H2</v>
      </c>
      <c r="E1012" s="4">
        <v>42081</v>
      </c>
      <c r="F1012">
        <v>7.7249999999999996</v>
      </c>
      <c r="G1012" s="6">
        <v>55.91</v>
      </c>
      <c r="H1012" s="7">
        <f t="shared" si="149"/>
        <v>0.13816848506528348</v>
      </c>
      <c r="I1012" s="75">
        <f t="shared" si="150"/>
        <v>0.14460689615849079</v>
      </c>
      <c r="J1012" s="75">
        <f t="shared" si="151"/>
        <v>0.12690414694026622</v>
      </c>
    </row>
    <row r="1013" spans="1:10" x14ac:dyDescent="0.35">
      <c r="A1013" s="19" t="str">
        <f t="shared" si="146"/>
        <v>122015</v>
      </c>
      <c r="B1013" s="19" t="str">
        <f t="shared" si="147"/>
        <v>32015</v>
      </c>
      <c r="C1013" s="19" t="str">
        <f t="shared" si="152"/>
        <v>52015</v>
      </c>
      <c r="D1013" s="20" t="str">
        <f t="shared" si="148"/>
        <v>3H2</v>
      </c>
      <c r="E1013" s="4">
        <v>42080</v>
      </c>
      <c r="F1013">
        <v>7.7249999999999996</v>
      </c>
      <c r="G1013" s="6">
        <v>53.51</v>
      </c>
      <c r="H1013" s="7">
        <f t="shared" si="149"/>
        <v>0.14436553915156045</v>
      </c>
      <c r="I1013" s="75">
        <f t="shared" si="150"/>
        <v>0.14460689615849079</v>
      </c>
      <c r="J1013" s="75">
        <f t="shared" si="151"/>
        <v>0.12690414694026622</v>
      </c>
    </row>
    <row r="1014" spans="1:10" x14ac:dyDescent="0.35">
      <c r="A1014" s="19" t="str">
        <f t="shared" si="146"/>
        <v>122015</v>
      </c>
      <c r="B1014" s="19" t="str">
        <f t="shared" si="147"/>
        <v>32015</v>
      </c>
      <c r="C1014" s="19" t="str">
        <f t="shared" si="152"/>
        <v>52015</v>
      </c>
      <c r="D1014" s="20" t="str">
        <f t="shared" si="148"/>
        <v>3H2</v>
      </c>
      <c r="E1014" s="4">
        <v>42079</v>
      </c>
      <c r="F1014">
        <v>7.625</v>
      </c>
      <c r="G1014" s="6">
        <v>53.44</v>
      </c>
      <c r="H1014" s="7">
        <f t="shared" si="149"/>
        <v>0.14268338323353294</v>
      </c>
      <c r="I1014" s="75">
        <f t="shared" si="150"/>
        <v>0.14460689615849079</v>
      </c>
      <c r="J1014" s="75">
        <f t="shared" si="151"/>
        <v>0.12690414694026622</v>
      </c>
    </row>
    <row r="1015" spans="1:10" x14ac:dyDescent="0.35">
      <c r="A1015" s="19" t="str">
        <f t="shared" si="146"/>
        <v>112015</v>
      </c>
      <c r="B1015" s="19" t="str">
        <f t="shared" si="147"/>
        <v>32015</v>
      </c>
      <c r="C1015" s="19" t="str">
        <f t="shared" si="152"/>
        <v>42015</v>
      </c>
      <c r="D1015" s="20" t="str">
        <f t="shared" si="148"/>
        <v>3H1</v>
      </c>
      <c r="E1015" s="4">
        <v>42076</v>
      </c>
      <c r="F1015">
        <v>7.7</v>
      </c>
      <c r="G1015" s="6">
        <v>54.67</v>
      </c>
      <c r="H1015" s="7">
        <f t="shared" si="149"/>
        <v>0.14084507042253522</v>
      </c>
      <c r="I1015" s="75">
        <f t="shared" si="150"/>
        <v>0.14460689615849079</v>
      </c>
      <c r="J1015" s="75">
        <f t="shared" si="151"/>
        <v>0.12690414694026622</v>
      </c>
    </row>
    <row r="1016" spans="1:10" x14ac:dyDescent="0.35">
      <c r="A1016" s="19" t="str">
        <f t="shared" si="146"/>
        <v>112015</v>
      </c>
      <c r="B1016" s="19" t="str">
        <f t="shared" si="147"/>
        <v>32015</v>
      </c>
      <c r="C1016" s="19" t="str">
        <f t="shared" si="152"/>
        <v>42015</v>
      </c>
      <c r="D1016" s="20" t="str">
        <f t="shared" si="148"/>
        <v>3H1</v>
      </c>
      <c r="E1016" s="4">
        <v>42075</v>
      </c>
      <c r="F1016">
        <v>7.7</v>
      </c>
      <c r="G1016" s="6">
        <v>57.08</v>
      </c>
      <c r="H1016" s="7">
        <f t="shared" si="149"/>
        <v>0.13489838822704975</v>
      </c>
      <c r="I1016" s="75">
        <f t="shared" si="150"/>
        <v>0.14460689615849079</v>
      </c>
      <c r="J1016" s="75">
        <f t="shared" si="151"/>
        <v>0.12690414694026622</v>
      </c>
    </row>
    <row r="1017" spans="1:10" x14ac:dyDescent="0.35">
      <c r="A1017" s="19" t="str">
        <f t="shared" si="146"/>
        <v>112015</v>
      </c>
      <c r="B1017" s="19" t="str">
        <f t="shared" si="147"/>
        <v>32015</v>
      </c>
      <c r="C1017" s="19" t="str">
        <f t="shared" si="152"/>
        <v>42015</v>
      </c>
      <c r="D1017" s="20" t="str">
        <f t="shared" si="148"/>
        <v>3H1</v>
      </c>
      <c r="E1017" s="4">
        <v>42074</v>
      </c>
      <c r="F1017">
        <v>7.7</v>
      </c>
      <c r="G1017" s="6">
        <v>57.54</v>
      </c>
      <c r="H1017" s="7">
        <f t="shared" si="149"/>
        <v>0.13381995133819952</v>
      </c>
      <c r="I1017" s="75">
        <f t="shared" si="150"/>
        <v>0.14460689615849079</v>
      </c>
      <c r="J1017" s="75">
        <f t="shared" si="151"/>
        <v>0.12690414694026622</v>
      </c>
    </row>
    <row r="1018" spans="1:10" x14ac:dyDescent="0.35">
      <c r="A1018" s="19" t="str">
        <f t="shared" si="146"/>
        <v>112015</v>
      </c>
      <c r="B1018" s="19" t="str">
        <f t="shared" si="147"/>
        <v>32015</v>
      </c>
      <c r="C1018" s="19" t="str">
        <f t="shared" si="152"/>
        <v>42015</v>
      </c>
      <c r="D1018" s="20" t="str">
        <f t="shared" si="148"/>
        <v>3H1</v>
      </c>
      <c r="E1018" s="4">
        <v>42073</v>
      </c>
      <c r="F1018">
        <v>7.7</v>
      </c>
      <c r="G1018" s="6">
        <v>56.39</v>
      </c>
      <c r="H1018" s="7">
        <f t="shared" si="149"/>
        <v>0.13654903351658096</v>
      </c>
      <c r="I1018" s="75">
        <f t="shared" si="150"/>
        <v>0.14460689615849079</v>
      </c>
      <c r="J1018" s="75">
        <f t="shared" si="151"/>
        <v>0.12690414694026622</v>
      </c>
    </row>
    <row r="1019" spans="1:10" x14ac:dyDescent="0.35">
      <c r="A1019" s="19" t="str">
        <f t="shared" si="146"/>
        <v>112015</v>
      </c>
      <c r="B1019" s="19" t="str">
        <f t="shared" si="147"/>
        <v>32015</v>
      </c>
      <c r="C1019" s="19" t="str">
        <f t="shared" si="152"/>
        <v>42015</v>
      </c>
      <c r="D1019" s="20" t="str">
        <f t="shared" si="148"/>
        <v>3H1</v>
      </c>
      <c r="E1019" s="4">
        <v>42072</v>
      </c>
      <c r="F1019">
        <v>7.6</v>
      </c>
      <c r="G1019" s="6">
        <v>58.53</v>
      </c>
      <c r="H1019" s="7">
        <f t="shared" si="149"/>
        <v>0.12984794122672133</v>
      </c>
      <c r="I1019" s="75">
        <f t="shared" si="150"/>
        <v>0.14460689615849079</v>
      </c>
      <c r="J1019" s="75">
        <f t="shared" si="151"/>
        <v>0.12690414694026622</v>
      </c>
    </row>
    <row r="1020" spans="1:10" x14ac:dyDescent="0.35">
      <c r="A1020" s="19" t="str">
        <f t="shared" si="146"/>
        <v>102015</v>
      </c>
      <c r="B1020" s="19" t="str">
        <f t="shared" si="147"/>
        <v>32015</v>
      </c>
      <c r="C1020" s="19" t="str">
        <f t="shared" si="152"/>
        <v>42015</v>
      </c>
      <c r="D1020" s="20" t="str">
        <f t="shared" si="148"/>
        <v>3H1</v>
      </c>
      <c r="E1020" s="4">
        <v>42069</v>
      </c>
      <c r="F1020">
        <v>7.4</v>
      </c>
      <c r="G1020" s="6">
        <v>59.73</v>
      </c>
      <c r="H1020" s="7">
        <f t="shared" si="149"/>
        <v>0.12389084212288634</v>
      </c>
      <c r="I1020" s="75">
        <f t="shared" si="150"/>
        <v>0.14460689615849079</v>
      </c>
      <c r="J1020" s="75">
        <f t="shared" si="151"/>
        <v>0.12690414694026622</v>
      </c>
    </row>
    <row r="1021" spans="1:10" x14ac:dyDescent="0.35">
      <c r="A1021" s="19" t="str">
        <f t="shared" si="146"/>
        <v>102015</v>
      </c>
      <c r="B1021" s="19" t="str">
        <f t="shared" si="147"/>
        <v>32015</v>
      </c>
      <c r="C1021" s="19" t="str">
        <f t="shared" si="152"/>
        <v>42015</v>
      </c>
      <c r="D1021" s="20" t="str">
        <f t="shared" si="148"/>
        <v>3H1</v>
      </c>
      <c r="E1021" s="4">
        <v>42068</v>
      </c>
      <c r="F1021">
        <v>7.4</v>
      </c>
      <c r="G1021" s="6">
        <v>60.48</v>
      </c>
      <c r="H1021" s="7">
        <f t="shared" si="149"/>
        <v>0.12235449735449737</v>
      </c>
      <c r="I1021" s="75">
        <f t="shared" si="150"/>
        <v>0.14460689615849079</v>
      </c>
      <c r="J1021" s="75">
        <f t="shared" si="151"/>
        <v>0.12690414694026622</v>
      </c>
    </row>
    <row r="1022" spans="1:10" x14ac:dyDescent="0.35">
      <c r="A1022" s="19" t="str">
        <f t="shared" si="146"/>
        <v>102015</v>
      </c>
      <c r="B1022" s="19" t="str">
        <f t="shared" si="147"/>
        <v>32015</v>
      </c>
      <c r="C1022" s="19" t="str">
        <f t="shared" si="152"/>
        <v>42015</v>
      </c>
      <c r="D1022" s="20" t="str">
        <f t="shared" si="148"/>
        <v>3H1</v>
      </c>
      <c r="E1022" s="4">
        <v>42067</v>
      </c>
      <c r="F1022">
        <v>7.4</v>
      </c>
      <c r="G1022" s="6">
        <v>60.55</v>
      </c>
      <c r="H1022" s="7">
        <f t="shared" si="149"/>
        <v>0.12221304706853842</v>
      </c>
      <c r="I1022" s="75">
        <f t="shared" si="150"/>
        <v>0.14460689615849079</v>
      </c>
      <c r="J1022" s="75">
        <f t="shared" si="151"/>
        <v>0.12690414694026622</v>
      </c>
    </row>
    <row r="1023" spans="1:10" x14ac:dyDescent="0.35">
      <c r="A1023" s="19" t="str">
        <f t="shared" si="146"/>
        <v>102015</v>
      </c>
      <c r="B1023" s="19" t="str">
        <f t="shared" si="147"/>
        <v>32015</v>
      </c>
      <c r="C1023" s="19" t="str">
        <f t="shared" si="152"/>
        <v>42015</v>
      </c>
      <c r="D1023" s="20" t="str">
        <f t="shared" si="148"/>
        <v>3H1</v>
      </c>
      <c r="E1023" s="4">
        <v>42066</v>
      </c>
      <c r="F1023">
        <v>7.4</v>
      </c>
      <c r="G1023" s="6">
        <v>61.02</v>
      </c>
      <c r="H1023" s="7">
        <f t="shared" si="149"/>
        <v>0.12127171419206817</v>
      </c>
      <c r="I1023" s="75">
        <f t="shared" si="150"/>
        <v>0.14460689615849079</v>
      </c>
      <c r="J1023" s="75">
        <f t="shared" si="151"/>
        <v>0.12690414694026622</v>
      </c>
    </row>
    <row r="1024" spans="1:10" x14ac:dyDescent="0.35">
      <c r="A1024" s="19" t="str">
        <f t="shared" si="146"/>
        <v>102015</v>
      </c>
      <c r="B1024" s="19" t="str">
        <f t="shared" si="147"/>
        <v>32015</v>
      </c>
      <c r="C1024" s="19" t="str">
        <f t="shared" si="152"/>
        <v>42015</v>
      </c>
      <c r="D1024" s="20" t="str">
        <f t="shared" si="148"/>
        <v>3H1</v>
      </c>
      <c r="E1024" s="4">
        <v>42065</v>
      </c>
      <c r="F1024">
        <v>7.4</v>
      </c>
      <c r="G1024" s="6">
        <v>59.54</v>
      </c>
      <c r="H1024" s="7">
        <f t="shared" si="149"/>
        <v>0.12428619415518979</v>
      </c>
      <c r="I1024" s="75">
        <f t="shared" si="150"/>
        <v>0.14460689615849079</v>
      </c>
      <c r="J1024" s="75">
        <f t="shared" si="151"/>
        <v>0.12690414694026622</v>
      </c>
    </row>
    <row r="1025" spans="1:10" x14ac:dyDescent="0.35">
      <c r="A1025" s="19" t="str">
        <f t="shared" si="146"/>
        <v>92015</v>
      </c>
      <c r="B1025" s="19" t="str">
        <f t="shared" si="147"/>
        <v>22015</v>
      </c>
      <c r="C1025" s="19" t="str">
        <f t="shared" si="152"/>
        <v>42015</v>
      </c>
      <c r="D1025" s="20" t="str">
        <f t="shared" si="148"/>
        <v>2H2</v>
      </c>
      <c r="E1025" s="4">
        <v>42062</v>
      </c>
      <c r="F1025">
        <v>7.4</v>
      </c>
      <c r="G1025" s="6">
        <v>62.58</v>
      </c>
      <c r="H1025" s="7">
        <f t="shared" si="149"/>
        <v>0.11824864173857463</v>
      </c>
      <c r="I1025" s="75">
        <f t="shared" si="150"/>
        <v>0.14460689615849079</v>
      </c>
      <c r="J1025" s="75">
        <f t="shared" si="151"/>
        <v>0.12690414694026622</v>
      </c>
    </row>
    <row r="1026" spans="1:10" x14ac:dyDescent="0.35">
      <c r="A1026" s="19" t="str">
        <f t="shared" si="146"/>
        <v>92015</v>
      </c>
      <c r="B1026" s="19" t="str">
        <f t="shared" si="147"/>
        <v>22015</v>
      </c>
      <c r="C1026" s="19" t="str">
        <f t="shared" si="152"/>
        <v>42015</v>
      </c>
      <c r="D1026" s="20" t="str">
        <f t="shared" si="148"/>
        <v>2H2</v>
      </c>
      <c r="E1026" s="4">
        <v>42061</v>
      </c>
      <c r="F1026">
        <v>7.15</v>
      </c>
      <c r="G1026" s="6">
        <v>60.05</v>
      </c>
      <c r="H1026" s="7">
        <f t="shared" si="149"/>
        <v>0.11906744379683598</v>
      </c>
      <c r="I1026" s="75">
        <f t="shared" si="150"/>
        <v>0.14460689615849079</v>
      </c>
      <c r="J1026" s="75">
        <f t="shared" si="151"/>
        <v>0.12690414694026622</v>
      </c>
    </row>
    <row r="1027" spans="1:10" x14ac:dyDescent="0.35">
      <c r="A1027" s="19" t="str">
        <f t="shared" si="146"/>
        <v>92015</v>
      </c>
      <c r="B1027" s="19" t="str">
        <f t="shared" si="147"/>
        <v>22015</v>
      </c>
      <c r="C1027" s="19" t="str">
        <f t="shared" si="152"/>
        <v>42015</v>
      </c>
      <c r="D1027" s="20" t="str">
        <f t="shared" si="148"/>
        <v>2H2</v>
      </c>
      <c r="E1027" s="4">
        <v>42060</v>
      </c>
      <c r="F1027">
        <v>7.05</v>
      </c>
      <c r="G1027" s="6">
        <v>61.63</v>
      </c>
      <c r="H1027" s="7">
        <f t="shared" si="149"/>
        <v>0.11439234139217913</v>
      </c>
      <c r="I1027" s="75">
        <f t="shared" si="150"/>
        <v>0.14460689615849079</v>
      </c>
      <c r="J1027" s="75">
        <f t="shared" si="151"/>
        <v>0.12690414694026622</v>
      </c>
    </row>
    <row r="1028" spans="1:10" x14ac:dyDescent="0.35">
      <c r="A1028" s="19" t="str">
        <f t="shared" si="146"/>
        <v>92015</v>
      </c>
      <c r="B1028" s="19" t="str">
        <f t="shared" si="147"/>
        <v>22015</v>
      </c>
      <c r="C1028" s="19" t="str">
        <f t="shared" si="152"/>
        <v>42015</v>
      </c>
      <c r="D1028" s="20" t="str">
        <f t="shared" si="148"/>
        <v>2H2</v>
      </c>
      <c r="E1028" s="4">
        <v>42059</v>
      </c>
      <c r="F1028">
        <v>6.9249999999999998</v>
      </c>
      <c r="G1028" s="6">
        <v>58.66</v>
      </c>
      <c r="H1028" s="7">
        <f t="shared" si="149"/>
        <v>0.11805318786225708</v>
      </c>
      <c r="I1028" s="75">
        <f t="shared" si="150"/>
        <v>0.14460689615849079</v>
      </c>
      <c r="J1028" s="75">
        <f t="shared" si="151"/>
        <v>0.12690414694026622</v>
      </c>
    </row>
    <row r="1029" spans="1:10" x14ac:dyDescent="0.35">
      <c r="A1029" s="19" t="str">
        <f t="shared" si="146"/>
        <v>92015</v>
      </c>
      <c r="B1029" s="19" t="str">
        <f t="shared" si="147"/>
        <v>22015</v>
      </c>
      <c r="C1029" s="19" t="str">
        <f t="shared" si="152"/>
        <v>42015</v>
      </c>
      <c r="D1029" s="20" t="str">
        <f t="shared" si="148"/>
        <v>2H2</v>
      </c>
      <c r="E1029" s="4">
        <v>42058</v>
      </c>
      <c r="F1029">
        <v>6.9249999999999998</v>
      </c>
      <c r="G1029" s="6">
        <v>58.9</v>
      </c>
      <c r="H1029" s="7">
        <f t="shared" si="149"/>
        <v>0.11757215619694397</v>
      </c>
      <c r="I1029" s="75">
        <f t="shared" si="150"/>
        <v>0.14460689615849079</v>
      </c>
      <c r="J1029" s="75">
        <f t="shared" si="151"/>
        <v>0.12690414694026622</v>
      </c>
    </row>
    <row r="1030" spans="1:10" x14ac:dyDescent="0.35">
      <c r="A1030" s="19" t="str">
        <f t="shared" si="146"/>
        <v>82015</v>
      </c>
      <c r="B1030" s="19" t="str">
        <f t="shared" si="147"/>
        <v>22015</v>
      </c>
      <c r="C1030" s="19" t="str">
        <f t="shared" si="152"/>
        <v>42015</v>
      </c>
      <c r="D1030" s="20" t="str">
        <f t="shared" si="148"/>
        <v>2H2</v>
      </c>
      <c r="E1030" s="4">
        <v>42053</v>
      </c>
      <c r="F1030">
        <v>6.7249999999999996</v>
      </c>
      <c r="G1030" s="6">
        <v>60.53</v>
      </c>
      <c r="H1030" s="7">
        <f t="shared" si="149"/>
        <v>0.11110193292582189</v>
      </c>
      <c r="I1030" s="75">
        <f t="shared" si="150"/>
        <v>0.14460689615849079</v>
      </c>
      <c r="J1030" s="75">
        <f t="shared" si="151"/>
        <v>0.12690414694026622</v>
      </c>
    </row>
    <row r="1031" spans="1:10" x14ac:dyDescent="0.35">
      <c r="A1031" s="19" t="str">
        <f t="shared" si="146"/>
        <v>82015</v>
      </c>
      <c r="B1031" s="19" t="str">
        <f t="shared" si="147"/>
        <v>22015</v>
      </c>
      <c r="C1031" s="19" t="str">
        <f t="shared" si="152"/>
        <v>42015</v>
      </c>
      <c r="D1031" s="20" t="str">
        <f t="shared" si="148"/>
        <v>2H2</v>
      </c>
      <c r="E1031" s="4">
        <v>42052</v>
      </c>
      <c r="F1031">
        <v>6.7249999999999996</v>
      </c>
      <c r="G1031" s="6">
        <v>62.53</v>
      </c>
      <c r="H1031" s="7">
        <f t="shared" si="149"/>
        <v>0.107548376779146</v>
      </c>
      <c r="I1031" s="75">
        <f t="shared" si="150"/>
        <v>0.14460689615849079</v>
      </c>
      <c r="J1031" s="75">
        <f t="shared" si="151"/>
        <v>0.12690414694026622</v>
      </c>
    </row>
    <row r="1032" spans="1:10" x14ac:dyDescent="0.35">
      <c r="A1032" s="19" t="str">
        <f t="shared" si="146"/>
        <v>82015</v>
      </c>
      <c r="B1032" s="19" t="str">
        <f t="shared" si="147"/>
        <v>22015</v>
      </c>
      <c r="C1032" s="19" t="str">
        <f t="shared" si="152"/>
        <v>42015</v>
      </c>
      <c r="D1032" s="20" t="str">
        <f t="shared" si="148"/>
        <v>2H2</v>
      </c>
      <c r="E1032" s="4">
        <v>42051</v>
      </c>
      <c r="F1032">
        <v>6.7249999999999996</v>
      </c>
      <c r="G1032" s="6">
        <v>61.4</v>
      </c>
      <c r="H1032" s="7">
        <f t="shared" si="149"/>
        <v>0.10952768729641693</v>
      </c>
      <c r="I1032" s="75">
        <f t="shared" si="150"/>
        <v>0.14460689615849079</v>
      </c>
      <c r="J1032" s="75">
        <f t="shared" si="151"/>
        <v>0.12690414694026622</v>
      </c>
    </row>
    <row r="1033" spans="1:10" x14ac:dyDescent="0.35">
      <c r="A1033" s="19" t="str">
        <f t="shared" si="146"/>
        <v>72015</v>
      </c>
      <c r="B1033" s="19" t="str">
        <f t="shared" si="147"/>
        <v>22015</v>
      </c>
      <c r="C1033" s="19" t="str">
        <f t="shared" si="152"/>
        <v>32015</v>
      </c>
      <c r="D1033" s="20" t="str">
        <f t="shared" si="148"/>
        <v>2H1</v>
      </c>
      <c r="E1033" s="4">
        <v>42048</v>
      </c>
      <c r="F1033">
        <v>6.9</v>
      </c>
      <c r="G1033" s="6">
        <v>61.52</v>
      </c>
      <c r="H1033" s="7">
        <f t="shared" si="149"/>
        <v>0.11215864759427828</v>
      </c>
      <c r="I1033" s="75">
        <f t="shared" si="150"/>
        <v>0.13741560642225156</v>
      </c>
      <c r="J1033" s="75">
        <f t="shared" si="151"/>
        <v>0.12690414694026622</v>
      </c>
    </row>
    <row r="1034" spans="1:10" x14ac:dyDescent="0.35">
      <c r="A1034" s="19" t="str">
        <f t="shared" ref="A1034:A1097" si="153">_xlfn.ISOWEEKNUM(E1034)&amp;YEAR(E1034)</f>
        <v>72015</v>
      </c>
      <c r="B1034" s="19" t="str">
        <f t="shared" ref="B1034:B1097" si="154">MONTH(E1034)&amp;YEAR(E1034)</f>
        <v>22015</v>
      </c>
      <c r="C1034" s="19" t="str">
        <f t="shared" si="152"/>
        <v>32015</v>
      </c>
      <c r="D1034" s="20" t="str">
        <f t="shared" ref="D1034:D1097" si="155">IF(DAY(E1034)&gt;15,(MONTH(E1034))&amp;"H2",(MONTH(E1034))&amp;"H1")</f>
        <v>2H1</v>
      </c>
      <c r="E1034" s="4">
        <v>42047</v>
      </c>
      <c r="F1034">
        <v>6.8</v>
      </c>
      <c r="G1034" s="6">
        <v>57.05</v>
      </c>
      <c r="H1034" s="7">
        <f t="shared" ref="H1034:H1097" si="156">+F1034/G1034</f>
        <v>0.11919368974583699</v>
      </c>
      <c r="I1034" s="75">
        <f t="shared" ref="I1034:I1097" si="157">_xlfn.IFS(AND(E1034&lt;=$Q$122,E1034&gt;=$P$122),$S$122,AND(E1034&lt;=$Q$121,E1034&gt;=$P$121),$S$121,AND(E1034&lt;=$Q$120,E1034&gt;=$P$120),$S$120,AND(E1034&lt;=$Q$119,E1034&gt;=$P$119),$S$119,AND(E1034&lt;=$Q$118,E1034&gt;=$P$118),$S$118,AND(E1034&lt;=$Q$117,E1034&gt;=$P$117),$S$117,AND(E1034&lt;=$Q$116,E1034&gt;=$P$116),$S$116,AND(E1034&lt;=$Q$115,E1034&gt;=$P$115),$S$115,AND(E1034&lt;=$Q$114,E1034&gt;=$P$114),$S$114,AND(E1034&lt;=$Q$113,E1034&gt;=$P$113),$S$113,AND(E1034&lt;=$Q$112,E1034&gt;=$P$112),$S$112)</f>
        <v>0.13741560642225156</v>
      </c>
      <c r="J1034" s="75">
        <f t="shared" ref="J1034:J1097" si="158">+$AN$69</f>
        <v>0.12690414694026622</v>
      </c>
    </row>
    <row r="1035" spans="1:10" x14ac:dyDescent="0.35">
      <c r="A1035" s="19" t="str">
        <f t="shared" si="153"/>
        <v>72015</v>
      </c>
      <c r="B1035" s="19" t="str">
        <f t="shared" si="154"/>
        <v>22015</v>
      </c>
      <c r="C1035" s="19" t="str">
        <f t="shared" ref="C1035:C1098" si="159">(VLOOKUP(D1035,$M$2:$N$25,2,0)&amp;(YEAR(E1035+46)))</f>
        <v>32015</v>
      </c>
      <c r="D1035" s="20" t="str">
        <f t="shared" si="155"/>
        <v>2H1</v>
      </c>
      <c r="E1035" s="4">
        <v>42046</v>
      </c>
      <c r="F1035">
        <v>6.8</v>
      </c>
      <c r="G1035" s="6">
        <v>54.66</v>
      </c>
      <c r="H1035" s="7">
        <f t="shared" si="156"/>
        <v>0.12440541529454811</v>
      </c>
      <c r="I1035" s="75">
        <f t="shared" si="157"/>
        <v>0.13741560642225156</v>
      </c>
      <c r="J1035" s="75">
        <f t="shared" si="158"/>
        <v>0.12690414694026622</v>
      </c>
    </row>
    <row r="1036" spans="1:10" x14ac:dyDescent="0.35">
      <c r="A1036" s="19" t="str">
        <f t="shared" si="153"/>
        <v>72015</v>
      </c>
      <c r="B1036" s="19" t="str">
        <f t="shared" si="154"/>
        <v>22015</v>
      </c>
      <c r="C1036" s="19" t="str">
        <f t="shared" si="159"/>
        <v>32015</v>
      </c>
      <c r="D1036" s="20" t="str">
        <f t="shared" si="155"/>
        <v>2H1</v>
      </c>
      <c r="E1036" s="4">
        <v>42045</v>
      </c>
      <c r="F1036">
        <v>6.8</v>
      </c>
      <c r="G1036" s="6">
        <v>56.43</v>
      </c>
      <c r="H1036" s="7">
        <f t="shared" si="156"/>
        <v>0.12050327839801524</v>
      </c>
      <c r="I1036" s="75">
        <f t="shared" si="157"/>
        <v>0.13741560642225156</v>
      </c>
      <c r="J1036" s="75">
        <f t="shared" si="158"/>
        <v>0.12690414694026622</v>
      </c>
    </row>
    <row r="1037" spans="1:10" x14ac:dyDescent="0.35">
      <c r="A1037" s="19" t="str">
        <f t="shared" si="153"/>
        <v>72015</v>
      </c>
      <c r="B1037" s="19" t="str">
        <f t="shared" si="154"/>
        <v>22015</v>
      </c>
      <c r="C1037" s="19" t="str">
        <f t="shared" si="159"/>
        <v>32015</v>
      </c>
      <c r="D1037" s="20" t="str">
        <f t="shared" si="155"/>
        <v>2H1</v>
      </c>
      <c r="E1037" s="4">
        <v>42044</v>
      </c>
      <c r="F1037">
        <v>6.8</v>
      </c>
      <c r="G1037" s="6">
        <v>58.34</v>
      </c>
      <c r="H1037" s="7">
        <f t="shared" si="156"/>
        <v>0.11655810764484058</v>
      </c>
      <c r="I1037" s="75">
        <f t="shared" si="157"/>
        <v>0.13741560642225156</v>
      </c>
      <c r="J1037" s="75">
        <f t="shared" si="158"/>
        <v>0.12690414694026622</v>
      </c>
    </row>
    <row r="1038" spans="1:10" x14ac:dyDescent="0.35">
      <c r="A1038" s="19" t="str">
        <f t="shared" si="153"/>
        <v>62015</v>
      </c>
      <c r="B1038" s="19" t="str">
        <f t="shared" si="154"/>
        <v>22015</v>
      </c>
      <c r="C1038" s="19" t="str">
        <f t="shared" si="159"/>
        <v>32015</v>
      </c>
      <c r="D1038" s="20" t="str">
        <f t="shared" si="155"/>
        <v>2H1</v>
      </c>
      <c r="E1038" s="4">
        <v>42041</v>
      </c>
      <c r="F1038">
        <v>6.8</v>
      </c>
      <c r="G1038" s="6">
        <v>57.8</v>
      </c>
      <c r="H1038" s="7">
        <f t="shared" si="156"/>
        <v>0.11764705882352941</v>
      </c>
      <c r="I1038" s="75">
        <f t="shared" si="157"/>
        <v>0.13741560642225156</v>
      </c>
      <c r="J1038" s="75">
        <f t="shared" si="158"/>
        <v>0.12690414694026622</v>
      </c>
    </row>
    <row r="1039" spans="1:10" x14ac:dyDescent="0.35">
      <c r="A1039" s="19" t="str">
        <f t="shared" si="153"/>
        <v>62015</v>
      </c>
      <c r="B1039" s="19" t="str">
        <f t="shared" si="154"/>
        <v>22015</v>
      </c>
      <c r="C1039" s="19" t="str">
        <f t="shared" si="159"/>
        <v>32015</v>
      </c>
      <c r="D1039" s="20" t="str">
        <f t="shared" si="155"/>
        <v>2H1</v>
      </c>
      <c r="E1039" s="4">
        <v>42040</v>
      </c>
      <c r="F1039">
        <v>6.8</v>
      </c>
      <c r="G1039" s="6">
        <v>56.57</v>
      </c>
      <c r="H1039" s="7">
        <f t="shared" si="156"/>
        <v>0.12020505568322432</v>
      </c>
      <c r="I1039" s="75">
        <f t="shared" si="157"/>
        <v>0.13741560642225156</v>
      </c>
      <c r="J1039" s="75">
        <f t="shared" si="158"/>
        <v>0.12690414694026622</v>
      </c>
    </row>
    <row r="1040" spans="1:10" x14ac:dyDescent="0.35">
      <c r="A1040" s="19" t="str">
        <f t="shared" si="153"/>
        <v>62015</v>
      </c>
      <c r="B1040" s="19" t="str">
        <f t="shared" si="154"/>
        <v>22015</v>
      </c>
      <c r="C1040" s="19" t="str">
        <f t="shared" si="159"/>
        <v>32015</v>
      </c>
      <c r="D1040" s="20" t="str">
        <f t="shared" si="155"/>
        <v>2H1</v>
      </c>
      <c r="E1040" s="4">
        <v>42039</v>
      </c>
      <c r="F1040">
        <v>6.9</v>
      </c>
      <c r="G1040" s="6">
        <v>54.16</v>
      </c>
      <c r="H1040" s="7">
        <f t="shared" si="156"/>
        <v>0.12740029542097489</v>
      </c>
      <c r="I1040" s="75">
        <f t="shared" si="157"/>
        <v>0.13741560642225156</v>
      </c>
      <c r="J1040" s="75">
        <f t="shared" si="158"/>
        <v>0.12690414694026622</v>
      </c>
    </row>
    <row r="1041" spans="1:10" x14ac:dyDescent="0.35">
      <c r="A1041" s="19" t="str">
        <f t="shared" si="153"/>
        <v>62015</v>
      </c>
      <c r="B1041" s="19" t="str">
        <f t="shared" si="154"/>
        <v>22015</v>
      </c>
      <c r="C1041" s="19" t="str">
        <f t="shared" si="159"/>
        <v>32015</v>
      </c>
      <c r="D1041" s="20" t="str">
        <f t="shared" si="155"/>
        <v>2H1</v>
      </c>
      <c r="E1041" s="4">
        <v>42038</v>
      </c>
      <c r="F1041">
        <v>7</v>
      </c>
      <c r="G1041" s="6">
        <v>57.91</v>
      </c>
      <c r="H1041" s="7">
        <f t="shared" si="156"/>
        <v>0.12087722327749957</v>
      </c>
      <c r="I1041" s="75">
        <f t="shared" si="157"/>
        <v>0.13741560642225156</v>
      </c>
      <c r="J1041" s="75">
        <f t="shared" si="158"/>
        <v>0.12690414694026622</v>
      </c>
    </row>
    <row r="1042" spans="1:10" x14ac:dyDescent="0.35">
      <c r="A1042" s="19" t="str">
        <f t="shared" si="153"/>
        <v>62015</v>
      </c>
      <c r="B1042" s="19" t="str">
        <f t="shared" si="154"/>
        <v>22015</v>
      </c>
      <c r="C1042" s="19" t="str">
        <f t="shared" si="159"/>
        <v>32015</v>
      </c>
      <c r="D1042" s="20" t="str">
        <f t="shared" si="155"/>
        <v>2H1</v>
      </c>
      <c r="E1042" s="4">
        <v>42037</v>
      </c>
      <c r="F1042">
        <v>7</v>
      </c>
      <c r="G1042" s="6">
        <v>54.75</v>
      </c>
      <c r="H1042" s="7">
        <f t="shared" si="156"/>
        <v>0.12785388127853881</v>
      </c>
      <c r="I1042" s="75">
        <f t="shared" si="157"/>
        <v>0.13741560642225156</v>
      </c>
      <c r="J1042" s="75">
        <f t="shared" si="158"/>
        <v>0.12690414694026622</v>
      </c>
    </row>
    <row r="1043" spans="1:10" x14ac:dyDescent="0.35">
      <c r="A1043" s="19" t="str">
        <f t="shared" si="153"/>
        <v>52015</v>
      </c>
      <c r="B1043" s="19" t="str">
        <f t="shared" si="154"/>
        <v>12015</v>
      </c>
      <c r="C1043" s="19" t="str">
        <f t="shared" si="159"/>
        <v>32015</v>
      </c>
      <c r="D1043" s="20" t="str">
        <f t="shared" si="155"/>
        <v>1H2</v>
      </c>
      <c r="E1043" s="4">
        <v>42034</v>
      </c>
      <c r="F1043">
        <v>7.1</v>
      </c>
      <c r="G1043" s="6">
        <v>52.99</v>
      </c>
      <c r="H1043" s="7">
        <f t="shared" si="156"/>
        <v>0.13398754481977732</v>
      </c>
      <c r="I1043" s="75">
        <f t="shared" si="157"/>
        <v>0.13741560642225156</v>
      </c>
      <c r="J1043" s="75">
        <f t="shared" si="158"/>
        <v>0.12690414694026622</v>
      </c>
    </row>
    <row r="1044" spans="1:10" x14ac:dyDescent="0.35">
      <c r="A1044" s="19" t="str">
        <f t="shared" si="153"/>
        <v>52015</v>
      </c>
      <c r="B1044" s="19" t="str">
        <f t="shared" si="154"/>
        <v>12015</v>
      </c>
      <c r="C1044" s="19" t="str">
        <f t="shared" si="159"/>
        <v>32015</v>
      </c>
      <c r="D1044" s="20" t="str">
        <f t="shared" si="155"/>
        <v>1H2</v>
      </c>
      <c r="E1044" s="4">
        <v>42033</v>
      </c>
      <c r="F1044">
        <v>7.2</v>
      </c>
      <c r="G1044" s="6">
        <v>49.13</v>
      </c>
      <c r="H1044" s="7">
        <f t="shared" si="156"/>
        <v>0.14654996946875637</v>
      </c>
      <c r="I1044" s="75">
        <f t="shared" si="157"/>
        <v>0.13741560642225156</v>
      </c>
      <c r="J1044" s="75">
        <f t="shared" si="158"/>
        <v>0.12690414694026622</v>
      </c>
    </row>
    <row r="1045" spans="1:10" x14ac:dyDescent="0.35">
      <c r="A1045" s="19" t="str">
        <f t="shared" si="153"/>
        <v>52015</v>
      </c>
      <c r="B1045" s="19" t="str">
        <f t="shared" si="154"/>
        <v>12015</v>
      </c>
      <c r="C1045" s="19" t="str">
        <f t="shared" si="159"/>
        <v>32015</v>
      </c>
      <c r="D1045" s="20" t="str">
        <f t="shared" si="155"/>
        <v>1H2</v>
      </c>
      <c r="E1045" s="4">
        <v>42032</v>
      </c>
      <c r="F1045">
        <v>7.45</v>
      </c>
      <c r="G1045" s="6">
        <v>48.47</v>
      </c>
      <c r="H1045" s="7">
        <f t="shared" si="156"/>
        <v>0.15370332164225295</v>
      </c>
      <c r="I1045" s="75">
        <f t="shared" si="157"/>
        <v>0.13741560642225156</v>
      </c>
      <c r="J1045" s="75">
        <f t="shared" si="158"/>
        <v>0.12690414694026622</v>
      </c>
    </row>
    <row r="1046" spans="1:10" x14ac:dyDescent="0.35">
      <c r="A1046" s="19" t="str">
        <f t="shared" si="153"/>
        <v>52015</v>
      </c>
      <c r="B1046" s="19" t="str">
        <f t="shared" si="154"/>
        <v>12015</v>
      </c>
      <c r="C1046" s="19" t="str">
        <f t="shared" si="159"/>
        <v>32015</v>
      </c>
      <c r="D1046" s="20" t="str">
        <f t="shared" si="155"/>
        <v>1H2</v>
      </c>
      <c r="E1046" s="4">
        <v>42031</v>
      </c>
      <c r="F1046">
        <v>7.5</v>
      </c>
      <c r="G1046" s="6">
        <v>49.6</v>
      </c>
      <c r="H1046" s="7">
        <f t="shared" si="156"/>
        <v>0.15120967741935484</v>
      </c>
      <c r="I1046" s="75">
        <f t="shared" si="157"/>
        <v>0.13741560642225156</v>
      </c>
      <c r="J1046" s="75">
        <f t="shared" si="158"/>
        <v>0.12690414694026622</v>
      </c>
    </row>
    <row r="1047" spans="1:10" x14ac:dyDescent="0.35">
      <c r="A1047" s="19" t="str">
        <f t="shared" si="153"/>
        <v>52015</v>
      </c>
      <c r="B1047" s="19" t="str">
        <f t="shared" si="154"/>
        <v>12015</v>
      </c>
      <c r="C1047" s="19" t="str">
        <f t="shared" si="159"/>
        <v>32015</v>
      </c>
      <c r="D1047" s="20" t="str">
        <f t="shared" si="155"/>
        <v>1H2</v>
      </c>
      <c r="E1047" s="4">
        <v>42030</v>
      </c>
      <c r="F1047">
        <v>7.75</v>
      </c>
      <c r="G1047" s="6">
        <v>48.16</v>
      </c>
      <c r="H1047" s="7">
        <f t="shared" si="156"/>
        <v>0.16092192691029902</v>
      </c>
      <c r="I1047" s="75">
        <f t="shared" si="157"/>
        <v>0.13741560642225156</v>
      </c>
      <c r="J1047" s="75">
        <f t="shared" si="158"/>
        <v>0.12690414694026622</v>
      </c>
    </row>
    <row r="1048" spans="1:10" x14ac:dyDescent="0.35">
      <c r="A1048" s="19" t="str">
        <f t="shared" si="153"/>
        <v>42015</v>
      </c>
      <c r="B1048" s="19" t="str">
        <f t="shared" si="154"/>
        <v>12015</v>
      </c>
      <c r="C1048" s="19" t="str">
        <f t="shared" si="159"/>
        <v>32015</v>
      </c>
      <c r="D1048" s="20" t="str">
        <f t="shared" si="155"/>
        <v>1H2</v>
      </c>
      <c r="E1048" s="4">
        <v>42027</v>
      </c>
      <c r="F1048">
        <v>7.75</v>
      </c>
      <c r="G1048" s="6">
        <v>48.79</v>
      </c>
      <c r="H1048" s="7">
        <f t="shared" si="156"/>
        <v>0.15884402541504408</v>
      </c>
      <c r="I1048" s="75">
        <f t="shared" si="157"/>
        <v>0.13741560642225156</v>
      </c>
      <c r="J1048" s="75">
        <f t="shared" si="158"/>
        <v>0.12690414694026622</v>
      </c>
    </row>
    <row r="1049" spans="1:10" x14ac:dyDescent="0.35">
      <c r="A1049" s="19" t="str">
        <f t="shared" si="153"/>
        <v>42015</v>
      </c>
      <c r="B1049" s="19" t="str">
        <f t="shared" si="154"/>
        <v>12015</v>
      </c>
      <c r="C1049" s="19" t="str">
        <f t="shared" si="159"/>
        <v>32015</v>
      </c>
      <c r="D1049" s="20" t="str">
        <f t="shared" si="155"/>
        <v>1H2</v>
      </c>
      <c r="E1049" s="4">
        <v>42026</v>
      </c>
      <c r="F1049">
        <v>8</v>
      </c>
      <c r="G1049" s="6">
        <v>48.52</v>
      </c>
      <c r="H1049" s="7">
        <f t="shared" si="156"/>
        <v>0.16488046166529266</v>
      </c>
      <c r="I1049" s="75">
        <f t="shared" si="157"/>
        <v>0.13741560642225156</v>
      </c>
      <c r="J1049" s="75">
        <f t="shared" si="158"/>
        <v>0.12690414694026622</v>
      </c>
    </row>
    <row r="1050" spans="1:10" x14ac:dyDescent="0.35">
      <c r="A1050" s="19" t="str">
        <f t="shared" si="153"/>
        <v>42015</v>
      </c>
      <c r="B1050" s="19" t="str">
        <f t="shared" si="154"/>
        <v>12015</v>
      </c>
      <c r="C1050" s="19" t="str">
        <f t="shared" si="159"/>
        <v>32015</v>
      </c>
      <c r="D1050" s="20" t="str">
        <f t="shared" si="155"/>
        <v>1H2</v>
      </c>
      <c r="E1050" s="4">
        <v>42025</v>
      </c>
      <c r="F1050">
        <v>8.25</v>
      </c>
      <c r="G1050" s="6">
        <v>49.03</v>
      </c>
      <c r="H1050" s="7">
        <f t="shared" si="156"/>
        <v>0.16826432796247195</v>
      </c>
      <c r="I1050" s="75">
        <f t="shared" si="157"/>
        <v>0.13741560642225156</v>
      </c>
      <c r="J1050" s="75">
        <f t="shared" si="158"/>
        <v>0.12690414694026622</v>
      </c>
    </row>
    <row r="1051" spans="1:10" x14ac:dyDescent="0.35">
      <c r="A1051" s="19" t="str">
        <f t="shared" si="153"/>
        <v>42015</v>
      </c>
      <c r="B1051" s="19" t="str">
        <f t="shared" si="154"/>
        <v>12015</v>
      </c>
      <c r="C1051" s="19" t="str">
        <f t="shared" si="159"/>
        <v>32015</v>
      </c>
      <c r="D1051" s="20" t="str">
        <f t="shared" si="155"/>
        <v>1H2</v>
      </c>
      <c r="E1051" s="4">
        <v>42024</v>
      </c>
      <c r="F1051">
        <v>8.5500000000000007</v>
      </c>
      <c r="G1051" s="6">
        <v>47.99</v>
      </c>
      <c r="H1051" s="7">
        <f t="shared" si="156"/>
        <v>0.17816211710773078</v>
      </c>
      <c r="I1051" s="75">
        <f t="shared" si="157"/>
        <v>0.13741560642225156</v>
      </c>
      <c r="J1051" s="75">
        <f t="shared" si="158"/>
        <v>0.12690414694026622</v>
      </c>
    </row>
    <row r="1052" spans="1:10" x14ac:dyDescent="0.35">
      <c r="A1052" s="19" t="str">
        <f t="shared" si="153"/>
        <v>42015</v>
      </c>
      <c r="B1052" s="19" t="str">
        <f t="shared" si="154"/>
        <v>12015</v>
      </c>
      <c r="C1052" s="19" t="str">
        <f t="shared" si="159"/>
        <v>32015</v>
      </c>
      <c r="D1052" s="20" t="str">
        <f t="shared" si="155"/>
        <v>1H2</v>
      </c>
      <c r="E1052" s="4">
        <v>42023</v>
      </c>
      <c r="F1052">
        <v>9</v>
      </c>
      <c r="G1052" s="6">
        <v>48.84</v>
      </c>
      <c r="H1052" s="7">
        <f t="shared" si="156"/>
        <v>0.18427518427518427</v>
      </c>
      <c r="I1052" s="75">
        <f t="shared" si="157"/>
        <v>0.13741560642225156</v>
      </c>
      <c r="J1052" s="75">
        <f t="shared" si="158"/>
        <v>0.12690414694026622</v>
      </c>
    </row>
    <row r="1053" spans="1:10" x14ac:dyDescent="0.35">
      <c r="A1053" s="19" t="str">
        <f t="shared" si="153"/>
        <v>32015</v>
      </c>
      <c r="B1053" s="19" t="str">
        <f t="shared" si="154"/>
        <v>12015</v>
      </c>
      <c r="C1053" s="19" t="str">
        <f t="shared" si="159"/>
        <v>32015</v>
      </c>
      <c r="D1053" s="20" t="str">
        <f t="shared" si="155"/>
        <v>1H2</v>
      </c>
      <c r="E1053" s="4">
        <v>42020</v>
      </c>
      <c r="F1053">
        <v>9</v>
      </c>
      <c r="G1053" s="6">
        <v>50.17</v>
      </c>
      <c r="H1053" s="7">
        <f t="shared" si="156"/>
        <v>0.17939007374925253</v>
      </c>
      <c r="I1053" s="75">
        <f t="shared" si="157"/>
        <v>0.13741560642225156</v>
      </c>
      <c r="J1053" s="75">
        <f t="shared" si="158"/>
        <v>0.12690414694026622</v>
      </c>
    </row>
    <row r="1054" spans="1:10" x14ac:dyDescent="0.35">
      <c r="A1054" s="19" t="str">
        <f t="shared" si="153"/>
        <v>32015</v>
      </c>
      <c r="B1054" s="19" t="str">
        <f t="shared" si="154"/>
        <v>12015</v>
      </c>
      <c r="C1054" s="19" t="str">
        <f t="shared" si="159"/>
        <v>22015</v>
      </c>
      <c r="D1054" s="20" t="str">
        <f t="shared" si="155"/>
        <v>1H1</v>
      </c>
      <c r="E1054" s="4">
        <v>42019</v>
      </c>
      <c r="F1054">
        <v>9.1999999999999993</v>
      </c>
      <c r="G1054" s="6">
        <v>47.67</v>
      </c>
      <c r="H1054" s="7">
        <f t="shared" si="156"/>
        <v>0.19299349695825466</v>
      </c>
      <c r="I1054" s="75">
        <f t="shared" si="157"/>
        <v>0.13741560642225156</v>
      </c>
      <c r="J1054" s="75">
        <f t="shared" si="158"/>
        <v>0.12690414694026622</v>
      </c>
    </row>
    <row r="1055" spans="1:10" x14ac:dyDescent="0.35">
      <c r="A1055" s="19" t="str">
        <f t="shared" si="153"/>
        <v>32015</v>
      </c>
      <c r="B1055" s="19" t="str">
        <f t="shared" si="154"/>
        <v>12015</v>
      </c>
      <c r="C1055" s="19" t="str">
        <f t="shared" si="159"/>
        <v>22015</v>
      </c>
      <c r="D1055" s="20" t="str">
        <f t="shared" si="155"/>
        <v>1H1</v>
      </c>
      <c r="E1055" s="4">
        <v>42018</v>
      </c>
      <c r="F1055">
        <v>9.375</v>
      </c>
      <c r="G1055" s="6">
        <v>48.69</v>
      </c>
      <c r="H1055" s="7">
        <f t="shared" si="156"/>
        <v>0.19254467036352435</v>
      </c>
      <c r="I1055" s="75">
        <f t="shared" si="157"/>
        <v>0.13741560642225156</v>
      </c>
      <c r="J1055" s="75">
        <f t="shared" si="158"/>
        <v>0.12690414694026622</v>
      </c>
    </row>
    <row r="1056" spans="1:10" x14ac:dyDescent="0.35">
      <c r="A1056" s="19" t="str">
        <f t="shared" si="153"/>
        <v>32015</v>
      </c>
      <c r="B1056" s="19" t="str">
        <f t="shared" si="154"/>
        <v>12015</v>
      </c>
      <c r="C1056" s="19" t="str">
        <f t="shared" si="159"/>
        <v>22015</v>
      </c>
      <c r="D1056" s="20" t="str">
        <f t="shared" si="155"/>
        <v>1H1</v>
      </c>
      <c r="E1056" s="4">
        <v>42017</v>
      </c>
      <c r="F1056">
        <v>9.7249999999999996</v>
      </c>
      <c r="G1056" s="6">
        <v>46.59</v>
      </c>
      <c r="H1056" s="7">
        <f t="shared" si="156"/>
        <v>0.20873578021034556</v>
      </c>
      <c r="I1056" s="75">
        <f t="shared" si="157"/>
        <v>0.13741560642225156</v>
      </c>
      <c r="J1056" s="75">
        <f t="shared" si="158"/>
        <v>0.12690414694026622</v>
      </c>
    </row>
    <row r="1057" spans="1:10" x14ac:dyDescent="0.35">
      <c r="A1057" s="19" t="str">
        <f t="shared" si="153"/>
        <v>32015</v>
      </c>
      <c r="B1057" s="19" t="str">
        <f t="shared" si="154"/>
        <v>12015</v>
      </c>
      <c r="C1057" s="19" t="str">
        <f t="shared" si="159"/>
        <v>22015</v>
      </c>
      <c r="D1057" s="20" t="str">
        <f t="shared" si="155"/>
        <v>1H1</v>
      </c>
      <c r="E1057" s="4">
        <v>42016</v>
      </c>
      <c r="F1057">
        <v>9.7249999999999996</v>
      </c>
      <c r="G1057" s="6">
        <v>47.43</v>
      </c>
      <c r="H1057" s="7">
        <f t="shared" si="156"/>
        <v>0.20503900484925153</v>
      </c>
      <c r="I1057" s="75">
        <f t="shared" si="157"/>
        <v>0.13741560642225156</v>
      </c>
      <c r="J1057" s="75">
        <f t="shared" si="158"/>
        <v>0.12690414694026622</v>
      </c>
    </row>
    <row r="1058" spans="1:10" x14ac:dyDescent="0.35">
      <c r="A1058" s="19" t="str">
        <f t="shared" si="153"/>
        <v>22015</v>
      </c>
      <c r="B1058" s="19" t="str">
        <f t="shared" si="154"/>
        <v>12015</v>
      </c>
      <c r="C1058" s="19" t="str">
        <f t="shared" si="159"/>
        <v>22015</v>
      </c>
      <c r="D1058" s="20" t="str">
        <f t="shared" si="155"/>
        <v>1H1</v>
      </c>
      <c r="E1058" s="4">
        <v>42013</v>
      </c>
      <c r="F1058">
        <v>9.8249999999999993</v>
      </c>
      <c r="G1058" s="6">
        <v>50.11</v>
      </c>
      <c r="H1058" s="7">
        <f t="shared" si="156"/>
        <v>0.19606864897226101</v>
      </c>
      <c r="I1058" s="75">
        <f t="shared" si="157"/>
        <v>0.13741560642225156</v>
      </c>
      <c r="J1058" s="75">
        <f t="shared" si="158"/>
        <v>0.12690414694026622</v>
      </c>
    </row>
    <row r="1059" spans="1:10" x14ac:dyDescent="0.35">
      <c r="A1059" s="19" t="str">
        <f t="shared" si="153"/>
        <v>22015</v>
      </c>
      <c r="B1059" s="19" t="str">
        <f t="shared" si="154"/>
        <v>12015</v>
      </c>
      <c r="C1059" s="19" t="str">
        <f t="shared" si="159"/>
        <v>22015</v>
      </c>
      <c r="D1059" s="20" t="str">
        <f t="shared" si="155"/>
        <v>1H1</v>
      </c>
      <c r="E1059" s="4">
        <v>42012</v>
      </c>
      <c r="F1059">
        <v>9.8249999999999993</v>
      </c>
      <c r="G1059" s="6">
        <v>50.96</v>
      </c>
      <c r="H1059" s="7">
        <f t="shared" si="156"/>
        <v>0.19279827315541601</v>
      </c>
      <c r="I1059" s="75">
        <f t="shared" si="157"/>
        <v>0.13741560642225156</v>
      </c>
      <c r="J1059" s="75">
        <f t="shared" si="158"/>
        <v>0.12690414694026622</v>
      </c>
    </row>
    <row r="1060" spans="1:10" x14ac:dyDescent="0.35">
      <c r="A1060" s="19" t="str">
        <f t="shared" si="153"/>
        <v>22015</v>
      </c>
      <c r="B1060" s="19" t="str">
        <f t="shared" si="154"/>
        <v>12015</v>
      </c>
      <c r="C1060" s="19" t="str">
        <f t="shared" si="159"/>
        <v>22015</v>
      </c>
      <c r="D1060" s="20" t="str">
        <f t="shared" si="155"/>
        <v>1H1</v>
      </c>
      <c r="E1060" s="4">
        <v>42011</v>
      </c>
      <c r="F1060">
        <v>9.875</v>
      </c>
      <c r="G1060" s="6">
        <v>51.15</v>
      </c>
      <c r="H1060" s="7">
        <f t="shared" si="156"/>
        <v>0.19305962854349951</v>
      </c>
      <c r="I1060" s="75">
        <f t="shared" si="157"/>
        <v>0.13741560642225156</v>
      </c>
      <c r="J1060" s="75">
        <f t="shared" si="158"/>
        <v>0.12690414694026622</v>
      </c>
    </row>
    <row r="1061" spans="1:10" x14ac:dyDescent="0.35">
      <c r="A1061" s="19" t="str">
        <f t="shared" si="153"/>
        <v>22015</v>
      </c>
      <c r="B1061" s="19" t="str">
        <f t="shared" si="154"/>
        <v>12015</v>
      </c>
      <c r="C1061" s="19" t="str">
        <f t="shared" si="159"/>
        <v>22015</v>
      </c>
      <c r="D1061" s="20" t="str">
        <f t="shared" si="155"/>
        <v>1H1</v>
      </c>
      <c r="E1061" s="4">
        <v>42010</v>
      </c>
      <c r="F1061">
        <v>9.875</v>
      </c>
      <c r="G1061" s="6">
        <v>51.1</v>
      </c>
      <c r="H1061" s="7">
        <f t="shared" si="156"/>
        <v>0.19324853228962818</v>
      </c>
      <c r="I1061" s="75">
        <f t="shared" si="157"/>
        <v>0.13741560642225156</v>
      </c>
      <c r="J1061" s="75">
        <f t="shared" si="158"/>
        <v>0.12690414694026622</v>
      </c>
    </row>
    <row r="1062" spans="1:10" x14ac:dyDescent="0.35">
      <c r="A1062" s="19" t="str">
        <f t="shared" si="153"/>
        <v>22015</v>
      </c>
      <c r="B1062" s="19" t="str">
        <f t="shared" si="154"/>
        <v>12015</v>
      </c>
      <c r="C1062" s="19" t="str">
        <f t="shared" si="159"/>
        <v>22015</v>
      </c>
      <c r="D1062" s="20" t="str">
        <f t="shared" si="155"/>
        <v>1H1</v>
      </c>
      <c r="E1062" s="4">
        <v>42009</v>
      </c>
      <c r="F1062">
        <v>9.9250000000000007</v>
      </c>
      <c r="G1062" s="6">
        <v>53.11</v>
      </c>
      <c r="H1062" s="7">
        <f t="shared" si="156"/>
        <v>0.18687629448314819</v>
      </c>
      <c r="I1062" s="75">
        <f t="shared" si="157"/>
        <v>0.13741560642225156</v>
      </c>
      <c r="J1062" s="75">
        <f t="shared" si="158"/>
        <v>0.12690414694026622</v>
      </c>
    </row>
    <row r="1063" spans="1:10" x14ac:dyDescent="0.35">
      <c r="A1063" s="19" t="str">
        <f t="shared" si="153"/>
        <v>12015</v>
      </c>
      <c r="B1063" s="19" t="str">
        <f t="shared" si="154"/>
        <v>12015</v>
      </c>
      <c r="C1063" s="19" t="str">
        <f t="shared" si="159"/>
        <v>22015</v>
      </c>
      <c r="D1063" s="20" t="str">
        <f t="shared" si="155"/>
        <v>1H1</v>
      </c>
      <c r="E1063" s="4">
        <v>42006</v>
      </c>
      <c r="F1063">
        <v>10.025</v>
      </c>
      <c r="G1063" s="6">
        <v>56.42</v>
      </c>
      <c r="H1063" s="7">
        <f t="shared" si="156"/>
        <v>0.17768521800779866</v>
      </c>
      <c r="I1063" s="75">
        <f t="shared" si="157"/>
        <v>0.13741560642225156</v>
      </c>
      <c r="J1063" s="75">
        <f t="shared" si="158"/>
        <v>0.12690414694026622</v>
      </c>
    </row>
    <row r="1064" spans="1:10" x14ac:dyDescent="0.35">
      <c r="A1064" s="19" t="str">
        <f t="shared" si="153"/>
        <v>12014</v>
      </c>
      <c r="B1064" s="19" t="str">
        <f t="shared" si="154"/>
        <v>122014</v>
      </c>
      <c r="C1064" s="19" t="str">
        <f t="shared" si="159"/>
        <v>22015</v>
      </c>
      <c r="D1064" s="20" t="str">
        <f t="shared" si="155"/>
        <v>12H2</v>
      </c>
      <c r="E1064" s="4">
        <v>42004</v>
      </c>
      <c r="F1064">
        <v>10.025</v>
      </c>
      <c r="G1064" s="6">
        <v>57.33</v>
      </c>
      <c r="H1064" s="7">
        <f t="shared" si="156"/>
        <v>0.17486481772196058</v>
      </c>
      <c r="I1064" s="75">
        <f t="shared" si="157"/>
        <v>0.13741560642225156</v>
      </c>
      <c r="J1064" s="75">
        <f t="shared" si="158"/>
        <v>0.12690414694026622</v>
      </c>
    </row>
    <row r="1065" spans="1:10" x14ac:dyDescent="0.35">
      <c r="A1065" s="19" t="str">
        <f t="shared" si="153"/>
        <v>12014</v>
      </c>
      <c r="B1065" s="19" t="str">
        <f t="shared" si="154"/>
        <v>122014</v>
      </c>
      <c r="C1065" s="19" t="str">
        <f t="shared" si="159"/>
        <v>22015</v>
      </c>
      <c r="D1065" s="20" t="str">
        <f t="shared" si="155"/>
        <v>12H2</v>
      </c>
      <c r="E1065" s="4">
        <v>42003</v>
      </c>
      <c r="F1065">
        <v>10.025</v>
      </c>
      <c r="G1065" s="6">
        <v>57.9</v>
      </c>
      <c r="H1065" s="7">
        <f t="shared" si="156"/>
        <v>0.17314335060449051</v>
      </c>
      <c r="I1065" s="75">
        <f t="shared" si="157"/>
        <v>0.13741560642225156</v>
      </c>
      <c r="J1065" s="75">
        <f t="shared" si="158"/>
        <v>0.12690414694026622</v>
      </c>
    </row>
    <row r="1066" spans="1:10" x14ac:dyDescent="0.35">
      <c r="A1066" s="19" t="str">
        <f t="shared" si="153"/>
        <v>12014</v>
      </c>
      <c r="B1066" s="19" t="str">
        <f t="shared" si="154"/>
        <v>122014</v>
      </c>
      <c r="C1066" s="19" t="str">
        <f t="shared" si="159"/>
        <v>22015</v>
      </c>
      <c r="D1066" s="20" t="str">
        <f t="shared" si="155"/>
        <v>12H2</v>
      </c>
      <c r="E1066" s="4">
        <v>42002</v>
      </c>
      <c r="F1066">
        <v>10.025</v>
      </c>
      <c r="G1066" s="6">
        <v>57.88</v>
      </c>
      <c r="H1066" s="7">
        <f t="shared" si="156"/>
        <v>0.17320317899101589</v>
      </c>
      <c r="I1066" s="75">
        <f t="shared" si="157"/>
        <v>0.13741560642225156</v>
      </c>
      <c r="J1066" s="75">
        <f t="shared" si="158"/>
        <v>0.12690414694026622</v>
      </c>
    </row>
    <row r="1067" spans="1:10" x14ac:dyDescent="0.35">
      <c r="A1067" s="19" t="str">
        <f t="shared" si="153"/>
        <v>522014</v>
      </c>
      <c r="B1067" s="19" t="str">
        <f t="shared" si="154"/>
        <v>122014</v>
      </c>
      <c r="C1067" s="19" t="str">
        <f t="shared" si="159"/>
        <v>22015</v>
      </c>
      <c r="D1067" s="20" t="str">
        <f t="shared" si="155"/>
        <v>12H2</v>
      </c>
      <c r="E1067" s="4">
        <v>41999</v>
      </c>
      <c r="G1067" s="6">
        <v>59.45</v>
      </c>
      <c r="H1067" s="7">
        <f t="shared" si="156"/>
        <v>0</v>
      </c>
      <c r="I1067" s="75">
        <f t="shared" si="157"/>
        <v>0.13741560642225156</v>
      </c>
      <c r="J1067" s="75">
        <f t="shared" si="158"/>
        <v>0.12690414694026622</v>
      </c>
    </row>
    <row r="1068" spans="1:10" x14ac:dyDescent="0.35">
      <c r="A1068" s="19" t="str">
        <f t="shared" si="153"/>
        <v>522014</v>
      </c>
      <c r="B1068" s="19" t="str">
        <f t="shared" si="154"/>
        <v>122014</v>
      </c>
      <c r="C1068" s="19" t="str">
        <f t="shared" si="159"/>
        <v>22015</v>
      </c>
      <c r="D1068" s="20" t="str">
        <f t="shared" si="155"/>
        <v>12H2</v>
      </c>
      <c r="E1068" s="4">
        <v>41997</v>
      </c>
      <c r="F1068">
        <v>10.074999999999999</v>
      </c>
      <c r="G1068" s="6">
        <v>60.24</v>
      </c>
      <c r="H1068" s="7">
        <f t="shared" si="156"/>
        <v>0.1672476759628154</v>
      </c>
      <c r="I1068" s="75">
        <f t="shared" si="157"/>
        <v>0.13741560642225156</v>
      </c>
      <c r="J1068" s="75">
        <f t="shared" si="158"/>
        <v>0.12690414694026622</v>
      </c>
    </row>
    <row r="1069" spans="1:10" x14ac:dyDescent="0.35">
      <c r="A1069" s="19" t="str">
        <f t="shared" si="153"/>
        <v>522014</v>
      </c>
      <c r="B1069" s="19" t="str">
        <f t="shared" si="154"/>
        <v>122014</v>
      </c>
      <c r="C1069" s="19" t="str">
        <f t="shared" si="159"/>
        <v>22015</v>
      </c>
      <c r="D1069" s="20" t="str">
        <f t="shared" si="155"/>
        <v>12H2</v>
      </c>
      <c r="E1069" s="4">
        <v>41996</v>
      </c>
      <c r="F1069">
        <v>10.074999999999999</v>
      </c>
      <c r="G1069" s="6">
        <v>61.69</v>
      </c>
      <c r="H1069" s="7">
        <f t="shared" si="156"/>
        <v>0.16331658291457285</v>
      </c>
      <c r="I1069" s="75">
        <f t="shared" si="157"/>
        <v>0.13741560642225156</v>
      </c>
      <c r="J1069" s="75">
        <f t="shared" si="158"/>
        <v>0.12690414694026622</v>
      </c>
    </row>
    <row r="1070" spans="1:10" x14ac:dyDescent="0.35">
      <c r="A1070" s="19" t="str">
        <f t="shared" si="153"/>
        <v>522014</v>
      </c>
      <c r="B1070" s="19" t="str">
        <f t="shared" si="154"/>
        <v>122014</v>
      </c>
      <c r="C1070" s="19" t="str">
        <f t="shared" si="159"/>
        <v>22015</v>
      </c>
      <c r="D1070" s="20" t="str">
        <f t="shared" si="155"/>
        <v>12H2</v>
      </c>
      <c r="E1070" s="4">
        <v>41995</v>
      </c>
      <c r="F1070">
        <v>10.074999999999999</v>
      </c>
      <c r="G1070" s="6">
        <v>60.11</v>
      </c>
      <c r="H1070" s="7">
        <f t="shared" si="156"/>
        <v>0.16760938279820328</v>
      </c>
      <c r="I1070" s="75">
        <f t="shared" si="157"/>
        <v>0.13741560642225156</v>
      </c>
      <c r="J1070" s="75">
        <f t="shared" si="158"/>
        <v>0.12690414694026622</v>
      </c>
    </row>
    <row r="1071" spans="1:10" x14ac:dyDescent="0.35">
      <c r="A1071" s="19" t="str">
        <f t="shared" si="153"/>
        <v>512014</v>
      </c>
      <c r="B1071" s="19" t="str">
        <f t="shared" si="154"/>
        <v>122014</v>
      </c>
      <c r="C1071" s="19" t="str">
        <f t="shared" si="159"/>
        <v>22015</v>
      </c>
      <c r="D1071" s="20" t="str">
        <f t="shared" si="155"/>
        <v>12H2</v>
      </c>
      <c r="E1071" s="4">
        <v>41992</v>
      </c>
      <c r="F1071">
        <v>10.074999999999999</v>
      </c>
      <c r="G1071" s="6">
        <v>61.38</v>
      </c>
      <c r="H1071" s="7">
        <f t="shared" si="156"/>
        <v>0.16414141414141412</v>
      </c>
      <c r="I1071" s="75">
        <f t="shared" si="157"/>
        <v>0.13741560642225156</v>
      </c>
      <c r="J1071" s="75">
        <f t="shared" si="158"/>
        <v>0.12690414694026622</v>
      </c>
    </row>
    <row r="1072" spans="1:10" x14ac:dyDescent="0.35">
      <c r="A1072" s="19" t="str">
        <f t="shared" si="153"/>
        <v>512014</v>
      </c>
      <c r="B1072" s="19" t="str">
        <f t="shared" si="154"/>
        <v>122014</v>
      </c>
      <c r="C1072" s="19" t="str">
        <f t="shared" si="159"/>
        <v>22015</v>
      </c>
      <c r="D1072" s="20" t="str">
        <f t="shared" si="155"/>
        <v>12H2</v>
      </c>
      <c r="E1072" s="4">
        <v>41991</v>
      </c>
      <c r="F1072">
        <v>10.125</v>
      </c>
      <c r="G1072" s="6">
        <v>59.27</v>
      </c>
      <c r="H1072" s="7">
        <f t="shared" si="156"/>
        <v>0.1708284123502615</v>
      </c>
      <c r="I1072" s="75">
        <f t="shared" si="157"/>
        <v>0.13741560642225156</v>
      </c>
      <c r="J1072" s="75">
        <f t="shared" si="158"/>
        <v>0.12690414694026622</v>
      </c>
    </row>
    <row r="1073" spans="1:10" x14ac:dyDescent="0.35">
      <c r="A1073" s="19" t="str">
        <f t="shared" si="153"/>
        <v>512014</v>
      </c>
      <c r="B1073" s="19" t="str">
        <f t="shared" si="154"/>
        <v>122014</v>
      </c>
      <c r="C1073" s="19" t="str">
        <f t="shared" si="159"/>
        <v>22015</v>
      </c>
      <c r="D1073" s="20" t="str">
        <f t="shared" si="155"/>
        <v>12H2</v>
      </c>
      <c r="E1073" s="4">
        <v>41990</v>
      </c>
      <c r="F1073">
        <v>10.175000000000001</v>
      </c>
      <c r="G1073" s="6">
        <v>61.18</v>
      </c>
      <c r="H1073" s="7">
        <f t="shared" si="156"/>
        <v>0.16631252043151357</v>
      </c>
      <c r="I1073" s="75">
        <f t="shared" si="157"/>
        <v>0.13741560642225156</v>
      </c>
      <c r="J1073" s="75">
        <f t="shared" si="158"/>
        <v>0.12690414694026622</v>
      </c>
    </row>
    <row r="1074" spans="1:10" x14ac:dyDescent="0.35">
      <c r="A1074" s="19" t="str">
        <f t="shared" si="153"/>
        <v>512014</v>
      </c>
      <c r="B1074" s="19" t="str">
        <f t="shared" si="154"/>
        <v>122014</v>
      </c>
      <c r="C1074" s="19" t="str">
        <f t="shared" si="159"/>
        <v>22015</v>
      </c>
      <c r="D1074" s="20" t="str">
        <f t="shared" si="155"/>
        <v>12H2</v>
      </c>
      <c r="E1074" s="4">
        <v>41989</v>
      </c>
      <c r="F1074">
        <v>10.175000000000001</v>
      </c>
      <c r="G1074" s="6">
        <v>59.86</v>
      </c>
      <c r="H1074" s="7">
        <f t="shared" si="156"/>
        <v>0.16997995322418979</v>
      </c>
      <c r="I1074" s="75">
        <f t="shared" si="157"/>
        <v>0.13741560642225156</v>
      </c>
      <c r="J1074" s="75">
        <f t="shared" si="158"/>
        <v>0.12690414694026622</v>
      </c>
    </row>
    <row r="1075" spans="1:10" x14ac:dyDescent="0.35">
      <c r="A1075" s="19" t="str">
        <f t="shared" si="153"/>
        <v>512014</v>
      </c>
      <c r="B1075" s="19" t="str">
        <f t="shared" si="154"/>
        <v>122014</v>
      </c>
      <c r="C1075" s="19" t="str">
        <f t="shared" si="159"/>
        <v>12015</v>
      </c>
      <c r="D1075" s="20" t="str">
        <f t="shared" si="155"/>
        <v>12H1</v>
      </c>
      <c r="E1075" s="4">
        <v>41988</v>
      </c>
      <c r="F1075">
        <v>10</v>
      </c>
      <c r="G1075" s="6">
        <v>61.06</v>
      </c>
      <c r="H1075" s="7">
        <f t="shared" si="156"/>
        <v>0.16377333770062233</v>
      </c>
      <c r="I1075" s="75">
        <f t="shared" si="157"/>
        <v>0.13741560642225156</v>
      </c>
      <c r="J1075" s="75">
        <f t="shared" si="158"/>
        <v>0.12690414694026622</v>
      </c>
    </row>
    <row r="1076" spans="1:10" x14ac:dyDescent="0.35">
      <c r="A1076" s="19" t="str">
        <f t="shared" si="153"/>
        <v>502014</v>
      </c>
      <c r="B1076" s="19" t="str">
        <f t="shared" si="154"/>
        <v>122014</v>
      </c>
      <c r="C1076" s="19" t="str">
        <f t="shared" si="159"/>
        <v>12015</v>
      </c>
      <c r="D1076" s="20" t="str">
        <f t="shared" si="155"/>
        <v>12H1</v>
      </c>
      <c r="E1076" s="4">
        <v>41985</v>
      </c>
      <c r="F1076">
        <v>10</v>
      </c>
      <c r="G1076" s="6">
        <v>61.85</v>
      </c>
      <c r="H1076" s="7">
        <f t="shared" si="156"/>
        <v>0.16168148746968472</v>
      </c>
      <c r="I1076" s="75">
        <f t="shared" si="157"/>
        <v>0.13741560642225156</v>
      </c>
      <c r="J1076" s="75">
        <f t="shared" si="158"/>
        <v>0.12690414694026622</v>
      </c>
    </row>
    <row r="1077" spans="1:10" x14ac:dyDescent="0.35">
      <c r="A1077" s="19" t="str">
        <f t="shared" si="153"/>
        <v>502014</v>
      </c>
      <c r="B1077" s="19" t="str">
        <f t="shared" si="154"/>
        <v>122014</v>
      </c>
      <c r="C1077" s="19" t="str">
        <f t="shared" si="159"/>
        <v>12015</v>
      </c>
      <c r="D1077" s="20" t="str">
        <f t="shared" si="155"/>
        <v>12H1</v>
      </c>
      <c r="E1077" s="4">
        <v>41984</v>
      </c>
      <c r="F1077">
        <v>10</v>
      </c>
      <c r="G1077" s="6">
        <v>63.68</v>
      </c>
      <c r="H1077" s="7">
        <f t="shared" si="156"/>
        <v>0.157035175879397</v>
      </c>
      <c r="I1077" s="75">
        <f t="shared" si="157"/>
        <v>0.13741560642225156</v>
      </c>
      <c r="J1077" s="75">
        <f t="shared" si="158"/>
        <v>0.12690414694026622</v>
      </c>
    </row>
    <row r="1078" spans="1:10" x14ac:dyDescent="0.35">
      <c r="A1078" s="19" t="str">
        <f t="shared" si="153"/>
        <v>502014</v>
      </c>
      <c r="B1078" s="19" t="str">
        <f t="shared" si="154"/>
        <v>122014</v>
      </c>
      <c r="C1078" s="19" t="str">
        <f t="shared" si="159"/>
        <v>12015</v>
      </c>
      <c r="D1078" s="20" t="str">
        <f t="shared" si="155"/>
        <v>12H1</v>
      </c>
      <c r="E1078" s="4">
        <v>41983</v>
      </c>
      <c r="F1078">
        <v>9.9499999999999993</v>
      </c>
      <c r="G1078" s="6">
        <v>64.239999999999995</v>
      </c>
      <c r="H1078" s="7">
        <f t="shared" si="156"/>
        <v>0.15488792029887921</v>
      </c>
      <c r="I1078" s="75">
        <f t="shared" si="157"/>
        <v>0.13741560642225156</v>
      </c>
      <c r="J1078" s="75">
        <f t="shared" si="158"/>
        <v>0.12690414694026622</v>
      </c>
    </row>
    <row r="1079" spans="1:10" x14ac:dyDescent="0.35">
      <c r="A1079" s="19" t="str">
        <f t="shared" si="153"/>
        <v>502014</v>
      </c>
      <c r="B1079" s="19" t="str">
        <f t="shared" si="154"/>
        <v>122014</v>
      </c>
      <c r="C1079" s="19" t="str">
        <f t="shared" si="159"/>
        <v>12015</v>
      </c>
      <c r="D1079" s="20" t="str">
        <f t="shared" si="155"/>
        <v>12H1</v>
      </c>
      <c r="E1079" s="4">
        <v>41982</v>
      </c>
      <c r="F1079">
        <v>9.9499999999999993</v>
      </c>
      <c r="G1079" s="6">
        <v>66.84</v>
      </c>
      <c r="H1079" s="7">
        <f t="shared" si="156"/>
        <v>0.14886295631358465</v>
      </c>
      <c r="I1079" s="75">
        <f t="shared" si="157"/>
        <v>0.13741560642225156</v>
      </c>
      <c r="J1079" s="75">
        <f t="shared" si="158"/>
        <v>0.12690414694026622</v>
      </c>
    </row>
    <row r="1080" spans="1:10" x14ac:dyDescent="0.35">
      <c r="A1080" s="19" t="str">
        <f t="shared" si="153"/>
        <v>502014</v>
      </c>
      <c r="B1080" s="19" t="str">
        <f t="shared" si="154"/>
        <v>122014</v>
      </c>
      <c r="C1080" s="19" t="str">
        <f t="shared" si="159"/>
        <v>12015</v>
      </c>
      <c r="D1080" s="20" t="str">
        <f t="shared" si="155"/>
        <v>12H1</v>
      </c>
      <c r="E1080" s="4">
        <v>41981</v>
      </c>
      <c r="F1080">
        <v>9.9499999999999993</v>
      </c>
      <c r="G1080" s="6">
        <v>66.19</v>
      </c>
      <c r="H1080" s="7">
        <f t="shared" si="156"/>
        <v>0.15032482248073725</v>
      </c>
      <c r="I1080" s="75">
        <f t="shared" si="157"/>
        <v>0.13741560642225156</v>
      </c>
      <c r="J1080" s="75">
        <f t="shared" si="158"/>
        <v>0.12690414694026622</v>
      </c>
    </row>
    <row r="1081" spans="1:10" x14ac:dyDescent="0.35">
      <c r="A1081" s="19" t="str">
        <f t="shared" si="153"/>
        <v>492014</v>
      </c>
      <c r="B1081" s="19" t="str">
        <f t="shared" si="154"/>
        <v>122014</v>
      </c>
      <c r="C1081" s="19" t="str">
        <f t="shared" si="159"/>
        <v>12015</v>
      </c>
      <c r="D1081" s="20" t="str">
        <f t="shared" si="155"/>
        <v>12H1</v>
      </c>
      <c r="E1081" s="4">
        <v>41978</v>
      </c>
      <c r="F1081">
        <v>9.9499999999999993</v>
      </c>
      <c r="G1081" s="6">
        <v>69.069999999999993</v>
      </c>
      <c r="H1081" s="7">
        <f t="shared" si="156"/>
        <v>0.14405675401766324</v>
      </c>
      <c r="I1081" s="75">
        <f t="shared" si="157"/>
        <v>0.13741560642225156</v>
      </c>
      <c r="J1081" s="75">
        <f t="shared" si="158"/>
        <v>0.12690414694026622</v>
      </c>
    </row>
    <row r="1082" spans="1:10" x14ac:dyDescent="0.35">
      <c r="A1082" s="19" t="str">
        <f t="shared" si="153"/>
        <v>492014</v>
      </c>
      <c r="B1082" s="19" t="str">
        <f t="shared" si="154"/>
        <v>122014</v>
      </c>
      <c r="C1082" s="19" t="str">
        <f t="shared" si="159"/>
        <v>12015</v>
      </c>
      <c r="D1082" s="20" t="str">
        <f t="shared" si="155"/>
        <v>12H1</v>
      </c>
      <c r="E1082" s="4">
        <v>41977</v>
      </c>
      <c r="F1082">
        <v>9.9</v>
      </c>
      <c r="G1082" s="6">
        <v>69.64</v>
      </c>
      <c r="H1082" s="7">
        <f t="shared" si="156"/>
        <v>0.14215967834577828</v>
      </c>
      <c r="I1082" s="75">
        <f t="shared" si="157"/>
        <v>0.13741560642225156</v>
      </c>
      <c r="J1082" s="75">
        <f t="shared" si="158"/>
        <v>0.12690414694026622</v>
      </c>
    </row>
    <row r="1083" spans="1:10" x14ac:dyDescent="0.35">
      <c r="A1083" s="19" t="str">
        <f t="shared" si="153"/>
        <v>492014</v>
      </c>
      <c r="B1083" s="19" t="str">
        <f t="shared" si="154"/>
        <v>122014</v>
      </c>
      <c r="C1083" s="19" t="str">
        <f t="shared" si="159"/>
        <v>12015</v>
      </c>
      <c r="D1083" s="20" t="str">
        <f t="shared" si="155"/>
        <v>12H1</v>
      </c>
      <c r="E1083" s="4">
        <v>41976</v>
      </c>
      <c r="F1083">
        <v>9.9</v>
      </c>
      <c r="G1083" s="6">
        <v>69.92</v>
      </c>
      <c r="H1083" s="7">
        <f t="shared" si="156"/>
        <v>0.14159038901601831</v>
      </c>
      <c r="I1083" s="75">
        <f t="shared" si="157"/>
        <v>0.13741560642225156</v>
      </c>
      <c r="J1083" s="75">
        <f t="shared" si="158"/>
        <v>0.12690414694026622</v>
      </c>
    </row>
    <row r="1084" spans="1:10" x14ac:dyDescent="0.35">
      <c r="A1084" s="19" t="str">
        <f t="shared" si="153"/>
        <v>492014</v>
      </c>
      <c r="B1084" s="19" t="str">
        <f t="shared" si="154"/>
        <v>122014</v>
      </c>
      <c r="C1084" s="19" t="str">
        <f t="shared" si="159"/>
        <v>12015</v>
      </c>
      <c r="D1084" s="20" t="str">
        <f t="shared" si="155"/>
        <v>12H1</v>
      </c>
      <c r="E1084" s="4">
        <v>41975</v>
      </c>
      <c r="F1084">
        <v>9.9</v>
      </c>
      <c r="G1084" s="6">
        <v>70.540000000000006</v>
      </c>
      <c r="H1084" s="7">
        <f t="shared" si="156"/>
        <v>0.14034590303373973</v>
      </c>
      <c r="I1084" s="75">
        <f t="shared" si="157"/>
        <v>0.13741560642225156</v>
      </c>
      <c r="J1084" s="75">
        <f t="shared" si="158"/>
        <v>0.12690414694026622</v>
      </c>
    </row>
    <row r="1085" spans="1:10" x14ac:dyDescent="0.35">
      <c r="A1085" s="19" t="str">
        <f t="shared" si="153"/>
        <v>492014</v>
      </c>
      <c r="B1085" s="19" t="str">
        <f t="shared" si="154"/>
        <v>122014</v>
      </c>
      <c r="C1085" s="19" t="str">
        <f t="shared" si="159"/>
        <v>12015</v>
      </c>
      <c r="D1085" s="20" t="str">
        <f t="shared" si="155"/>
        <v>12H1</v>
      </c>
      <c r="E1085" s="4">
        <v>41974</v>
      </c>
      <c r="F1085">
        <v>9.9</v>
      </c>
      <c r="G1085" s="6">
        <v>72.540000000000006</v>
      </c>
      <c r="H1085" s="7">
        <f t="shared" si="156"/>
        <v>0.13647642679900743</v>
      </c>
      <c r="I1085" s="75">
        <f t="shared" si="157"/>
        <v>0.13741560642225156</v>
      </c>
      <c r="J1085" s="75">
        <f t="shared" si="158"/>
        <v>0.12690414694026622</v>
      </c>
    </row>
    <row r="1086" spans="1:10" x14ac:dyDescent="0.35">
      <c r="A1086" s="19" t="str">
        <f t="shared" si="153"/>
        <v>482014</v>
      </c>
      <c r="B1086" s="19" t="str">
        <f t="shared" si="154"/>
        <v>112014</v>
      </c>
      <c r="C1086" s="19" t="str">
        <f t="shared" si="159"/>
        <v>12015</v>
      </c>
      <c r="D1086" s="20" t="str">
        <f t="shared" si="155"/>
        <v>11H2</v>
      </c>
      <c r="E1086" s="4">
        <v>41971</v>
      </c>
      <c r="F1086">
        <v>10</v>
      </c>
      <c r="G1086" s="6">
        <v>70.150000000000006</v>
      </c>
      <c r="H1086" s="7">
        <f t="shared" si="156"/>
        <v>0.14255167498218102</v>
      </c>
      <c r="I1086" s="75">
        <f t="shared" si="157"/>
        <v>0.13741560642225156</v>
      </c>
      <c r="J1086" s="75">
        <f t="shared" si="158"/>
        <v>0.12690414694026622</v>
      </c>
    </row>
    <row r="1087" spans="1:10" x14ac:dyDescent="0.35">
      <c r="A1087" s="19" t="str">
        <f t="shared" si="153"/>
        <v>482014</v>
      </c>
      <c r="B1087" s="19" t="str">
        <f t="shared" si="154"/>
        <v>112014</v>
      </c>
      <c r="C1087" s="19" t="str">
        <f t="shared" si="159"/>
        <v>12015</v>
      </c>
      <c r="D1087" s="20" t="str">
        <f t="shared" si="155"/>
        <v>11H2</v>
      </c>
      <c r="E1087" s="4">
        <v>41970</v>
      </c>
      <c r="F1087">
        <v>10.025</v>
      </c>
      <c r="G1087" s="6">
        <v>72.58</v>
      </c>
      <c r="H1087" s="7">
        <f t="shared" si="156"/>
        <v>0.13812344998622211</v>
      </c>
      <c r="I1087" s="75">
        <f t="shared" si="157"/>
        <v>0.13741560642225156</v>
      </c>
      <c r="J1087" s="75">
        <f t="shared" si="158"/>
        <v>0.12690414694026622</v>
      </c>
    </row>
    <row r="1088" spans="1:10" x14ac:dyDescent="0.35">
      <c r="A1088" s="19" t="str">
        <f t="shared" si="153"/>
        <v>482014</v>
      </c>
      <c r="B1088" s="19" t="str">
        <f t="shared" si="154"/>
        <v>112014</v>
      </c>
      <c r="C1088" s="19" t="str">
        <f t="shared" si="159"/>
        <v>12015</v>
      </c>
      <c r="D1088" s="20" t="str">
        <f t="shared" si="155"/>
        <v>11H2</v>
      </c>
      <c r="E1088" s="4">
        <v>41969</v>
      </c>
      <c r="F1088">
        <v>10.025</v>
      </c>
      <c r="G1088" s="6">
        <v>77.75</v>
      </c>
      <c r="H1088" s="7">
        <f t="shared" si="156"/>
        <v>0.12893890675241157</v>
      </c>
      <c r="I1088" s="75">
        <f t="shared" si="157"/>
        <v>0.13741560642225156</v>
      </c>
      <c r="J1088" s="75">
        <f t="shared" si="158"/>
        <v>0.12690414694026622</v>
      </c>
    </row>
    <row r="1089" spans="1:10" x14ac:dyDescent="0.35">
      <c r="A1089" s="19" t="str">
        <f t="shared" si="153"/>
        <v>482014</v>
      </c>
      <c r="B1089" s="19" t="str">
        <f t="shared" si="154"/>
        <v>112014</v>
      </c>
      <c r="C1089" s="19" t="str">
        <f t="shared" si="159"/>
        <v>12015</v>
      </c>
      <c r="D1089" s="20" t="str">
        <f t="shared" si="155"/>
        <v>11H2</v>
      </c>
      <c r="E1089" s="4">
        <v>41968</v>
      </c>
      <c r="F1089">
        <v>10.025</v>
      </c>
      <c r="G1089" s="6">
        <v>78.33</v>
      </c>
      <c r="H1089" s="7">
        <f t="shared" si="156"/>
        <v>0.12798416953912933</v>
      </c>
      <c r="I1089" s="75">
        <f t="shared" si="157"/>
        <v>0.13741560642225156</v>
      </c>
      <c r="J1089" s="75">
        <f t="shared" si="158"/>
        <v>0.12690414694026622</v>
      </c>
    </row>
    <row r="1090" spans="1:10" x14ac:dyDescent="0.35">
      <c r="A1090" s="19" t="str">
        <f t="shared" si="153"/>
        <v>482014</v>
      </c>
      <c r="B1090" s="19" t="str">
        <f t="shared" si="154"/>
        <v>112014</v>
      </c>
      <c r="C1090" s="19" t="str">
        <f t="shared" si="159"/>
        <v>12015</v>
      </c>
      <c r="D1090" s="20" t="str">
        <f t="shared" si="155"/>
        <v>11H2</v>
      </c>
      <c r="E1090" s="4">
        <v>41967</v>
      </c>
      <c r="F1090">
        <v>10.025</v>
      </c>
      <c r="G1090" s="6">
        <v>79.680000000000007</v>
      </c>
      <c r="H1090" s="7">
        <f t="shared" si="156"/>
        <v>0.12581576305220882</v>
      </c>
      <c r="I1090" s="75">
        <f t="shared" si="157"/>
        <v>0.13741560642225156</v>
      </c>
      <c r="J1090" s="75">
        <f t="shared" si="158"/>
        <v>0.12690414694026622</v>
      </c>
    </row>
    <row r="1091" spans="1:10" x14ac:dyDescent="0.35">
      <c r="A1091" s="19" t="str">
        <f t="shared" si="153"/>
        <v>472014</v>
      </c>
      <c r="B1091" s="19" t="str">
        <f t="shared" si="154"/>
        <v>112014</v>
      </c>
      <c r="C1091" s="19" t="str">
        <f t="shared" si="159"/>
        <v>12015</v>
      </c>
      <c r="D1091" s="20" t="str">
        <f t="shared" si="155"/>
        <v>11H2</v>
      </c>
      <c r="E1091" s="4">
        <v>41964</v>
      </c>
      <c r="F1091">
        <v>10.1</v>
      </c>
      <c r="G1091" s="6">
        <v>80.36</v>
      </c>
      <c r="H1091" s="7">
        <f t="shared" si="156"/>
        <v>0.12568442010950723</v>
      </c>
      <c r="I1091" s="75">
        <f t="shared" si="157"/>
        <v>0.13741560642225156</v>
      </c>
      <c r="J1091" s="75">
        <f t="shared" si="158"/>
        <v>0.12690414694026622</v>
      </c>
    </row>
    <row r="1092" spans="1:10" x14ac:dyDescent="0.35">
      <c r="A1092" s="19" t="str">
        <f t="shared" si="153"/>
        <v>472014</v>
      </c>
      <c r="B1092" s="19" t="str">
        <f t="shared" si="154"/>
        <v>112014</v>
      </c>
      <c r="C1092" s="19" t="str">
        <f t="shared" si="159"/>
        <v>12015</v>
      </c>
      <c r="D1092" s="20" t="str">
        <f t="shared" si="155"/>
        <v>11H2</v>
      </c>
      <c r="E1092" s="4">
        <v>41963</v>
      </c>
      <c r="F1092">
        <v>10.199999999999999</v>
      </c>
      <c r="G1092" s="6">
        <v>79.33</v>
      </c>
      <c r="H1092" s="7">
        <f t="shared" si="156"/>
        <v>0.12857683095928399</v>
      </c>
      <c r="I1092" s="75">
        <f t="shared" si="157"/>
        <v>0.13741560642225156</v>
      </c>
      <c r="J1092" s="75">
        <f t="shared" si="158"/>
        <v>0.12690414694026622</v>
      </c>
    </row>
    <row r="1093" spans="1:10" x14ac:dyDescent="0.35">
      <c r="A1093" s="19" t="str">
        <f t="shared" si="153"/>
        <v>472014</v>
      </c>
      <c r="B1093" s="19" t="str">
        <f t="shared" si="154"/>
        <v>112014</v>
      </c>
      <c r="C1093" s="19" t="str">
        <f t="shared" si="159"/>
        <v>12015</v>
      </c>
      <c r="D1093" s="20" t="str">
        <f t="shared" si="155"/>
        <v>11H2</v>
      </c>
      <c r="E1093" s="4">
        <v>41962</v>
      </c>
      <c r="F1093">
        <v>10.4</v>
      </c>
      <c r="G1093" s="6">
        <v>78.099999999999994</v>
      </c>
      <c r="H1093" s="7">
        <f t="shared" si="156"/>
        <v>0.13316261203585147</v>
      </c>
      <c r="I1093" s="75">
        <f t="shared" si="157"/>
        <v>0.13741560642225156</v>
      </c>
      <c r="J1093" s="75">
        <f t="shared" si="158"/>
        <v>0.12690414694026622</v>
      </c>
    </row>
    <row r="1094" spans="1:10" x14ac:dyDescent="0.35">
      <c r="A1094" s="19" t="str">
        <f t="shared" si="153"/>
        <v>472014</v>
      </c>
      <c r="B1094" s="19" t="str">
        <f t="shared" si="154"/>
        <v>112014</v>
      </c>
      <c r="C1094" s="19" t="str">
        <f t="shared" si="159"/>
        <v>12015</v>
      </c>
      <c r="D1094" s="20" t="str">
        <f t="shared" si="155"/>
        <v>11H2</v>
      </c>
      <c r="E1094" s="4">
        <v>41961</v>
      </c>
      <c r="F1094">
        <v>10.45</v>
      </c>
      <c r="G1094" s="6">
        <v>78.47</v>
      </c>
      <c r="H1094" s="7">
        <f t="shared" si="156"/>
        <v>0.13317191283292978</v>
      </c>
      <c r="I1094" s="75">
        <f t="shared" si="157"/>
        <v>0.13741560642225156</v>
      </c>
      <c r="J1094" s="75">
        <f t="shared" si="158"/>
        <v>0.12690414694026622</v>
      </c>
    </row>
    <row r="1095" spans="1:10" x14ac:dyDescent="0.35">
      <c r="A1095" s="19" t="str">
        <f t="shared" si="153"/>
        <v>472014</v>
      </c>
      <c r="B1095" s="19" t="str">
        <f t="shared" si="154"/>
        <v>112014</v>
      </c>
      <c r="C1095" s="19" t="str">
        <f t="shared" si="159"/>
        <v>12015</v>
      </c>
      <c r="D1095" s="20" t="str">
        <f t="shared" si="155"/>
        <v>11H2</v>
      </c>
      <c r="E1095" s="4">
        <v>41960</v>
      </c>
      <c r="F1095">
        <v>10.65</v>
      </c>
      <c r="G1095" s="6">
        <v>79.31</v>
      </c>
      <c r="H1095" s="7">
        <f t="shared" si="156"/>
        <v>0.13428319253561971</v>
      </c>
      <c r="I1095" s="75">
        <f t="shared" si="157"/>
        <v>0.13741560642225156</v>
      </c>
      <c r="J1095" s="75">
        <f t="shared" si="158"/>
        <v>0.12690414694026622</v>
      </c>
    </row>
    <row r="1096" spans="1:10" x14ac:dyDescent="0.35">
      <c r="A1096" s="19" t="str">
        <f t="shared" si="153"/>
        <v>462014</v>
      </c>
      <c r="B1096" s="19" t="str">
        <f t="shared" si="154"/>
        <v>112014</v>
      </c>
      <c r="C1096" s="19" t="str">
        <f t="shared" si="159"/>
        <v>122014</v>
      </c>
      <c r="D1096" s="20" t="str">
        <f t="shared" si="155"/>
        <v>11H1</v>
      </c>
      <c r="E1096" s="4">
        <v>41957</v>
      </c>
      <c r="F1096">
        <v>10.5</v>
      </c>
      <c r="G1096" s="6">
        <v>79.41</v>
      </c>
      <c r="H1096" s="7">
        <f t="shared" si="156"/>
        <v>0.13222516055912353</v>
      </c>
      <c r="I1096" s="75">
        <f t="shared" si="157"/>
        <v>0.13741560642225156</v>
      </c>
      <c r="J1096" s="75">
        <f t="shared" si="158"/>
        <v>0.12690414694026622</v>
      </c>
    </row>
    <row r="1097" spans="1:10" x14ac:dyDescent="0.35">
      <c r="A1097" s="19" t="str">
        <f t="shared" si="153"/>
        <v>462014</v>
      </c>
      <c r="B1097" s="19" t="str">
        <f t="shared" si="154"/>
        <v>112014</v>
      </c>
      <c r="C1097" s="19" t="str">
        <f t="shared" si="159"/>
        <v>122014</v>
      </c>
      <c r="D1097" s="20" t="str">
        <f t="shared" si="155"/>
        <v>11H1</v>
      </c>
      <c r="E1097" s="4">
        <v>41956</v>
      </c>
      <c r="F1097">
        <v>10.8</v>
      </c>
      <c r="G1097" s="6">
        <v>77.92</v>
      </c>
      <c r="H1097" s="7">
        <f t="shared" si="156"/>
        <v>0.13860369609856263</v>
      </c>
      <c r="I1097" s="75">
        <f t="shared" si="157"/>
        <v>0.13741560642225156</v>
      </c>
      <c r="J1097" s="75">
        <f t="shared" si="158"/>
        <v>0.12690414694026622</v>
      </c>
    </row>
    <row r="1098" spans="1:10" x14ac:dyDescent="0.35">
      <c r="A1098" s="19" t="str">
        <f t="shared" ref="A1098:A1161" si="160">_xlfn.ISOWEEKNUM(E1098)&amp;YEAR(E1098)</f>
        <v>462014</v>
      </c>
      <c r="B1098" s="19" t="str">
        <f t="shared" ref="B1098:B1161" si="161">MONTH(E1098)&amp;YEAR(E1098)</f>
        <v>112014</v>
      </c>
      <c r="C1098" s="19" t="str">
        <f t="shared" si="159"/>
        <v>122014</v>
      </c>
      <c r="D1098" s="20" t="str">
        <f t="shared" ref="D1098:D1161" si="162">IF(DAY(E1098)&gt;15,(MONTH(E1098))&amp;"H2",(MONTH(E1098))&amp;"H1")</f>
        <v>11H1</v>
      </c>
      <c r="E1098" s="4">
        <v>41955</v>
      </c>
      <c r="F1098">
        <v>11</v>
      </c>
      <c r="G1098" s="6">
        <v>80.38</v>
      </c>
      <c r="H1098" s="7">
        <f t="shared" ref="H1098:H1161" si="163">+F1098/G1098</f>
        <v>0.13684996267728292</v>
      </c>
      <c r="I1098" s="75">
        <f t="shared" ref="I1098:I1161" si="164">_xlfn.IFS(AND(E1098&lt;=$Q$122,E1098&gt;=$P$122),$S$122,AND(E1098&lt;=$Q$121,E1098&gt;=$P$121),$S$121,AND(E1098&lt;=$Q$120,E1098&gt;=$P$120),$S$120,AND(E1098&lt;=$Q$119,E1098&gt;=$P$119),$S$119,AND(E1098&lt;=$Q$118,E1098&gt;=$P$118),$S$118,AND(E1098&lt;=$Q$117,E1098&gt;=$P$117),$S$117,AND(E1098&lt;=$Q$116,E1098&gt;=$P$116),$S$116,AND(E1098&lt;=$Q$115,E1098&gt;=$P$115),$S$115,AND(E1098&lt;=$Q$114,E1098&gt;=$P$114),$S$114,AND(E1098&lt;=$Q$113,E1098&gt;=$P$113),$S$113,AND(E1098&lt;=$Q$112,E1098&gt;=$P$112),$S$112)</f>
        <v>0.13741560642225156</v>
      </c>
      <c r="J1098" s="75">
        <f t="shared" ref="J1098:J1161" si="165">+$AN$69</f>
        <v>0.12690414694026622</v>
      </c>
    </row>
    <row r="1099" spans="1:10" x14ac:dyDescent="0.35">
      <c r="A1099" s="19" t="str">
        <f t="shared" si="160"/>
        <v>462014</v>
      </c>
      <c r="B1099" s="19" t="str">
        <f t="shared" si="161"/>
        <v>112014</v>
      </c>
      <c r="C1099" s="19" t="str">
        <f t="shared" ref="C1099:C1162" si="166">(VLOOKUP(D1099,$M$2:$N$25,2,0)&amp;(YEAR(E1099+46)))</f>
        <v>122014</v>
      </c>
      <c r="D1099" s="20" t="str">
        <f t="shared" si="162"/>
        <v>11H1</v>
      </c>
      <c r="E1099" s="4">
        <v>41954</v>
      </c>
      <c r="F1099">
        <v>11.1</v>
      </c>
      <c r="G1099" s="6">
        <v>81.67</v>
      </c>
      <c r="H1099" s="7">
        <f t="shared" si="163"/>
        <v>0.13591281988490264</v>
      </c>
      <c r="I1099" s="75">
        <f t="shared" si="164"/>
        <v>0.13741560642225156</v>
      </c>
      <c r="J1099" s="75">
        <f t="shared" si="165"/>
        <v>0.12690414694026622</v>
      </c>
    </row>
    <row r="1100" spans="1:10" x14ac:dyDescent="0.35">
      <c r="A1100" s="19" t="str">
        <f t="shared" si="160"/>
        <v>462014</v>
      </c>
      <c r="B1100" s="19" t="str">
        <f t="shared" si="161"/>
        <v>112014</v>
      </c>
      <c r="C1100" s="19" t="str">
        <f t="shared" si="166"/>
        <v>122014</v>
      </c>
      <c r="D1100" s="20" t="str">
        <f t="shared" si="162"/>
        <v>11H1</v>
      </c>
      <c r="E1100" s="4">
        <v>41953</v>
      </c>
      <c r="F1100">
        <v>11.2</v>
      </c>
      <c r="G1100" s="6">
        <v>82.34</v>
      </c>
      <c r="H1100" s="7">
        <f t="shared" si="163"/>
        <v>0.13602137478746659</v>
      </c>
      <c r="I1100" s="75">
        <f t="shared" si="164"/>
        <v>0.13741560642225156</v>
      </c>
      <c r="J1100" s="75">
        <f t="shared" si="165"/>
        <v>0.12690414694026622</v>
      </c>
    </row>
    <row r="1101" spans="1:10" x14ac:dyDescent="0.35">
      <c r="A1101" s="19" t="str">
        <f t="shared" si="160"/>
        <v>452014</v>
      </c>
      <c r="B1101" s="19" t="str">
        <f t="shared" si="161"/>
        <v>112014</v>
      </c>
      <c r="C1101" s="19" t="str">
        <f t="shared" si="166"/>
        <v>122014</v>
      </c>
      <c r="D1101" s="20" t="str">
        <f t="shared" si="162"/>
        <v>11H1</v>
      </c>
      <c r="E1101" s="4">
        <v>41950</v>
      </c>
      <c r="F1101">
        <v>11.3</v>
      </c>
      <c r="G1101" s="6">
        <v>83.39</v>
      </c>
      <c r="H1101" s="7">
        <f t="shared" si="163"/>
        <v>0.135507854658832</v>
      </c>
      <c r="I1101" s="75">
        <f t="shared" si="164"/>
        <v>0.13741560642225156</v>
      </c>
      <c r="J1101" s="75">
        <f t="shared" si="165"/>
        <v>0.12690414694026622</v>
      </c>
    </row>
    <row r="1102" spans="1:10" x14ac:dyDescent="0.35">
      <c r="A1102" s="19" t="str">
        <f t="shared" si="160"/>
        <v>452014</v>
      </c>
      <c r="B1102" s="19" t="str">
        <f t="shared" si="161"/>
        <v>112014</v>
      </c>
      <c r="C1102" s="19" t="str">
        <f t="shared" si="166"/>
        <v>122014</v>
      </c>
      <c r="D1102" s="20" t="str">
        <f t="shared" si="162"/>
        <v>11H1</v>
      </c>
      <c r="E1102" s="4">
        <v>41949</v>
      </c>
      <c r="F1102">
        <v>11.5</v>
      </c>
      <c r="G1102" s="6">
        <v>82.86</v>
      </c>
      <c r="H1102" s="7">
        <f t="shared" si="163"/>
        <v>0.13878831764421917</v>
      </c>
      <c r="I1102" s="75">
        <f t="shared" si="164"/>
        <v>0.13741560642225156</v>
      </c>
      <c r="J1102" s="75">
        <f t="shared" si="165"/>
        <v>0.12690414694026622</v>
      </c>
    </row>
    <row r="1103" spans="1:10" x14ac:dyDescent="0.35">
      <c r="A1103" s="19" t="str">
        <f t="shared" si="160"/>
        <v>452014</v>
      </c>
      <c r="B1103" s="19" t="str">
        <f t="shared" si="161"/>
        <v>112014</v>
      </c>
      <c r="C1103" s="19" t="str">
        <f t="shared" si="166"/>
        <v>122014</v>
      </c>
      <c r="D1103" s="20" t="str">
        <f t="shared" si="162"/>
        <v>11H1</v>
      </c>
      <c r="E1103" s="4">
        <v>41948</v>
      </c>
      <c r="F1103">
        <v>11.65</v>
      </c>
      <c r="G1103" s="6">
        <v>82.95</v>
      </c>
      <c r="H1103" s="7">
        <f t="shared" si="163"/>
        <v>0.1404460518384569</v>
      </c>
      <c r="I1103" s="75">
        <f t="shared" si="164"/>
        <v>0.13741560642225156</v>
      </c>
      <c r="J1103" s="75">
        <f t="shared" si="165"/>
        <v>0.12690414694026622</v>
      </c>
    </row>
    <row r="1104" spans="1:10" x14ac:dyDescent="0.35">
      <c r="A1104" s="19" t="str">
        <f t="shared" si="160"/>
        <v>452014</v>
      </c>
      <c r="B1104" s="19" t="str">
        <f t="shared" si="161"/>
        <v>112014</v>
      </c>
      <c r="C1104" s="19" t="str">
        <f t="shared" si="166"/>
        <v>122014</v>
      </c>
      <c r="D1104" s="20" t="str">
        <f t="shared" si="162"/>
        <v>11H1</v>
      </c>
      <c r="E1104" s="4">
        <v>41947</v>
      </c>
      <c r="F1104">
        <v>11.95</v>
      </c>
      <c r="G1104" s="6">
        <v>82.82</v>
      </c>
      <c r="H1104" s="7">
        <f t="shared" si="163"/>
        <v>0.14428881912581504</v>
      </c>
      <c r="I1104" s="75">
        <f t="shared" si="164"/>
        <v>0.13741560642225156</v>
      </c>
      <c r="J1104" s="75">
        <f t="shared" si="165"/>
        <v>0.12690414694026622</v>
      </c>
    </row>
    <row r="1105" spans="1:10" x14ac:dyDescent="0.35">
      <c r="A1105" s="19" t="str">
        <f t="shared" si="160"/>
        <v>452014</v>
      </c>
      <c r="B1105" s="19" t="str">
        <f t="shared" si="161"/>
        <v>112014</v>
      </c>
      <c r="C1105" s="19" t="str">
        <f t="shared" si="166"/>
        <v>122014</v>
      </c>
      <c r="D1105" s="20" t="str">
        <f t="shared" si="162"/>
        <v>11H1</v>
      </c>
      <c r="E1105" s="4">
        <v>41946</v>
      </c>
      <c r="F1105">
        <v>12.45</v>
      </c>
      <c r="G1105" s="6">
        <v>84.78</v>
      </c>
      <c r="H1105" s="7">
        <f t="shared" si="163"/>
        <v>0.14685067232837931</v>
      </c>
      <c r="I1105" s="75">
        <f t="shared" si="164"/>
        <v>0.13741560642225156</v>
      </c>
      <c r="J1105" s="75">
        <f t="shared" si="165"/>
        <v>0.12690414694026622</v>
      </c>
    </row>
    <row r="1106" spans="1:10" x14ac:dyDescent="0.35">
      <c r="A1106" s="19" t="str">
        <f t="shared" si="160"/>
        <v>442014</v>
      </c>
      <c r="B1106" s="19" t="str">
        <f t="shared" si="161"/>
        <v>102014</v>
      </c>
      <c r="C1106" s="19" t="str">
        <f t="shared" si="166"/>
        <v>122014</v>
      </c>
      <c r="D1106" s="20" t="str">
        <f t="shared" si="162"/>
        <v>10H2</v>
      </c>
      <c r="E1106" s="4">
        <v>41943</v>
      </c>
      <c r="F1106">
        <v>12.55</v>
      </c>
      <c r="G1106" s="6">
        <v>85.86</v>
      </c>
      <c r="H1106" s="7">
        <f t="shared" si="163"/>
        <v>0.14616818075937574</v>
      </c>
      <c r="I1106" s="75">
        <f t="shared" si="164"/>
        <v>0.13741560642225156</v>
      </c>
      <c r="J1106" s="75">
        <f t="shared" si="165"/>
        <v>0.12690414694026622</v>
      </c>
    </row>
    <row r="1107" spans="1:10" x14ac:dyDescent="0.35">
      <c r="A1107" s="19" t="str">
        <f t="shared" si="160"/>
        <v>442014</v>
      </c>
      <c r="B1107" s="19" t="str">
        <f t="shared" si="161"/>
        <v>102014</v>
      </c>
      <c r="C1107" s="19" t="str">
        <f t="shared" si="166"/>
        <v>122014</v>
      </c>
      <c r="D1107" s="20" t="str">
        <f t="shared" si="162"/>
        <v>10H2</v>
      </c>
      <c r="E1107" s="4">
        <v>41942</v>
      </c>
      <c r="F1107">
        <v>12.824999999999999</v>
      </c>
      <c r="G1107" s="6">
        <v>86.24</v>
      </c>
      <c r="H1107" s="7">
        <f t="shared" si="163"/>
        <v>0.14871289424860853</v>
      </c>
      <c r="I1107" s="75">
        <f t="shared" si="164"/>
        <v>0.13741560642225156</v>
      </c>
      <c r="J1107" s="75">
        <f t="shared" si="165"/>
        <v>0.12690414694026622</v>
      </c>
    </row>
    <row r="1108" spans="1:10" x14ac:dyDescent="0.35">
      <c r="A1108" s="19" t="str">
        <f t="shared" si="160"/>
        <v>442014</v>
      </c>
      <c r="B1108" s="19" t="str">
        <f t="shared" si="161"/>
        <v>102014</v>
      </c>
      <c r="C1108" s="19" t="str">
        <f t="shared" si="166"/>
        <v>122014</v>
      </c>
      <c r="D1108" s="20" t="str">
        <f t="shared" si="162"/>
        <v>10H2</v>
      </c>
      <c r="E1108" s="4">
        <v>41941</v>
      </c>
      <c r="F1108">
        <v>12.925000000000001</v>
      </c>
      <c r="G1108" s="6">
        <v>87.12</v>
      </c>
      <c r="H1108" s="7">
        <f t="shared" si="163"/>
        <v>0.14835858585858586</v>
      </c>
      <c r="I1108" s="75">
        <f t="shared" si="164"/>
        <v>0.13741560642225156</v>
      </c>
      <c r="J1108" s="75">
        <f t="shared" si="165"/>
        <v>0.12690414694026622</v>
      </c>
    </row>
    <row r="1109" spans="1:10" x14ac:dyDescent="0.35">
      <c r="A1109" s="19" t="str">
        <f t="shared" si="160"/>
        <v>442014</v>
      </c>
      <c r="B1109" s="19" t="str">
        <f t="shared" si="161"/>
        <v>102014</v>
      </c>
      <c r="C1109" s="19" t="str">
        <f t="shared" si="166"/>
        <v>122014</v>
      </c>
      <c r="D1109" s="20" t="str">
        <f t="shared" si="162"/>
        <v>10H2</v>
      </c>
      <c r="E1109" s="4">
        <v>41940</v>
      </c>
      <c r="F1109">
        <v>13.074999999999999</v>
      </c>
      <c r="G1109" s="6">
        <v>86.03</v>
      </c>
      <c r="H1109" s="7">
        <f t="shared" si="163"/>
        <v>0.15198186679065442</v>
      </c>
      <c r="I1109" s="75">
        <f t="shared" si="164"/>
        <v>0.13741560642225156</v>
      </c>
      <c r="J1109" s="75">
        <f t="shared" si="165"/>
        <v>0.12690414694026622</v>
      </c>
    </row>
    <row r="1110" spans="1:10" x14ac:dyDescent="0.35">
      <c r="A1110" s="19" t="str">
        <f t="shared" si="160"/>
        <v>442014</v>
      </c>
      <c r="B1110" s="19" t="str">
        <f t="shared" si="161"/>
        <v>102014</v>
      </c>
      <c r="C1110" s="19" t="str">
        <f t="shared" si="166"/>
        <v>122014</v>
      </c>
      <c r="D1110" s="20" t="str">
        <f t="shared" si="162"/>
        <v>10H2</v>
      </c>
      <c r="E1110" s="4">
        <v>41939</v>
      </c>
      <c r="F1110">
        <v>13.2</v>
      </c>
      <c r="G1110" s="6">
        <v>85.83</v>
      </c>
      <c r="H1110" s="7">
        <f t="shared" si="163"/>
        <v>0.15379238028661307</v>
      </c>
      <c r="I1110" s="75">
        <f t="shared" si="164"/>
        <v>0.13741560642225156</v>
      </c>
      <c r="J1110" s="75">
        <f t="shared" si="165"/>
        <v>0.12690414694026622</v>
      </c>
    </row>
    <row r="1111" spans="1:10" x14ac:dyDescent="0.35">
      <c r="A1111" s="19" t="str">
        <f t="shared" si="160"/>
        <v>432014</v>
      </c>
      <c r="B1111" s="19" t="str">
        <f t="shared" si="161"/>
        <v>102014</v>
      </c>
      <c r="C1111" s="19" t="str">
        <f t="shared" si="166"/>
        <v>122014</v>
      </c>
      <c r="D1111" s="20" t="str">
        <f t="shared" si="162"/>
        <v>10H2</v>
      </c>
      <c r="E1111" s="4">
        <v>41936</v>
      </c>
      <c r="F1111">
        <v>13.5</v>
      </c>
      <c r="G1111" s="6">
        <v>86.13</v>
      </c>
      <c r="H1111" s="7">
        <f t="shared" si="163"/>
        <v>0.15673981191222572</v>
      </c>
      <c r="I1111" s="75">
        <f t="shared" si="164"/>
        <v>0.13741560642225156</v>
      </c>
      <c r="J1111" s="75">
        <f t="shared" si="165"/>
        <v>0.12690414694026622</v>
      </c>
    </row>
    <row r="1112" spans="1:10" x14ac:dyDescent="0.35">
      <c r="A1112" s="19" t="str">
        <f t="shared" si="160"/>
        <v>432014</v>
      </c>
      <c r="B1112" s="19" t="str">
        <f t="shared" si="161"/>
        <v>102014</v>
      </c>
      <c r="C1112" s="19" t="str">
        <f t="shared" si="166"/>
        <v>122014</v>
      </c>
      <c r="D1112" s="20" t="str">
        <f t="shared" si="162"/>
        <v>10H2</v>
      </c>
      <c r="E1112" s="4">
        <v>41935</v>
      </c>
      <c r="F1112">
        <v>13.5</v>
      </c>
      <c r="G1112" s="6">
        <v>86.83</v>
      </c>
      <c r="H1112" s="7">
        <f t="shared" si="163"/>
        <v>0.15547621789704019</v>
      </c>
      <c r="I1112" s="75">
        <f t="shared" si="164"/>
        <v>0.13741560642225156</v>
      </c>
      <c r="J1112" s="75">
        <f t="shared" si="165"/>
        <v>0.12690414694026622</v>
      </c>
    </row>
    <row r="1113" spans="1:10" x14ac:dyDescent="0.35">
      <c r="A1113" s="19" t="str">
        <f t="shared" si="160"/>
        <v>432014</v>
      </c>
      <c r="B1113" s="19" t="str">
        <f t="shared" si="161"/>
        <v>102014</v>
      </c>
      <c r="C1113" s="19" t="str">
        <f t="shared" si="166"/>
        <v>122014</v>
      </c>
      <c r="D1113" s="20" t="str">
        <f t="shared" si="162"/>
        <v>10H2</v>
      </c>
      <c r="E1113" s="4">
        <v>41933</v>
      </c>
      <c r="F1113">
        <v>13.85</v>
      </c>
      <c r="G1113" s="6">
        <v>86.22</v>
      </c>
      <c r="H1113" s="7">
        <f t="shared" si="163"/>
        <v>0.16063558339132453</v>
      </c>
      <c r="I1113" s="75">
        <f t="shared" si="164"/>
        <v>0.13741560642225156</v>
      </c>
      <c r="J1113" s="75">
        <f t="shared" si="165"/>
        <v>0.12690414694026622</v>
      </c>
    </row>
    <row r="1114" spans="1:10" x14ac:dyDescent="0.35">
      <c r="A1114" s="19" t="str">
        <f t="shared" si="160"/>
        <v>432014</v>
      </c>
      <c r="B1114" s="19" t="str">
        <f t="shared" si="161"/>
        <v>102014</v>
      </c>
      <c r="C1114" s="19" t="str">
        <f t="shared" si="166"/>
        <v>122014</v>
      </c>
      <c r="D1114" s="20" t="str">
        <f t="shared" si="162"/>
        <v>10H2</v>
      </c>
      <c r="E1114" s="4">
        <v>41932</v>
      </c>
      <c r="F1114">
        <v>14.175000000000001</v>
      </c>
      <c r="G1114" s="6">
        <v>85.4</v>
      </c>
      <c r="H1114" s="7">
        <f t="shared" si="163"/>
        <v>0.16598360655737704</v>
      </c>
      <c r="I1114" s="75">
        <f t="shared" si="164"/>
        <v>0.13741560642225156</v>
      </c>
      <c r="J1114" s="75">
        <f t="shared" si="165"/>
        <v>0.12690414694026622</v>
      </c>
    </row>
    <row r="1115" spans="1:10" x14ac:dyDescent="0.35">
      <c r="A1115" s="19" t="str">
        <f t="shared" si="160"/>
        <v>422014</v>
      </c>
      <c r="B1115" s="19" t="str">
        <f t="shared" si="161"/>
        <v>102014</v>
      </c>
      <c r="C1115" s="19" t="str">
        <f t="shared" si="166"/>
        <v>122014</v>
      </c>
      <c r="D1115" s="20" t="str">
        <f t="shared" si="162"/>
        <v>10H2</v>
      </c>
      <c r="E1115" s="4">
        <v>41929</v>
      </c>
      <c r="F1115">
        <v>14.324999999999999</v>
      </c>
      <c r="G1115" s="6">
        <v>86.16</v>
      </c>
      <c r="H1115" s="7">
        <f t="shared" si="163"/>
        <v>0.16626044568245124</v>
      </c>
      <c r="I1115" s="75">
        <f t="shared" si="164"/>
        <v>0.13741560642225156</v>
      </c>
      <c r="J1115" s="75">
        <f t="shared" si="165"/>
        <v>0.12690414694026622</v>
      </c>
    </row>
    <row r="1116" spans="1:10" x14ac:dyDescent="0.35">
      <c r="A1116" s="19" t="str">
        <f t="shared" si="160"/>
        <v>422014</v>
      </c>
      <c r="B1116" s="19" t="str">
        <f t="shared" si="161"/>
        <v>102014</v>
      </c>
      <c r="C1116" s="19" t="str">
        <f t="shared" si="166"/>
        <v>122014</v>
      </c>
      <c r="D1116" s="20" t="str">
        <f t="shared" si="162"/>
        <v>10H2</v>
      </c>
      <c r="E1116" s="4">
        <v>41928</v>
      </c>
      <c r="F1116">
        <v>14.925000000000001</v>
      </c>
      <c r="G1116" s="6">
        <v>84.47</v>
      </c>
      <c r="H1116" s="7">
        <f t="shared" si="163"/>
        <v>0.17668994909435304</v>
      </c>
      <c r="I1116" s="75">
        <f t="shared" si="164"/>
        <v>0.13741560642225156</v>
      </c>
      <c r="J1116" s="75">
        <f t="shared" si="165"/>
        <v>0.12690414694026622</v>
      </c>
    </row>
    <row r="1117" spans="1:10" x14ac:dyDescent="0.35">
      <c r="A1117" s="19" t="str">
        <f t="shared" si="160"/>
        <v>422014</v>
      </c>
      <c r="B1117" s="19" t="str">
        <f t="shared" si="161"/>
        <v>102014</v>
      </c>
      <c r="C1117" s="19" t="str">
        <f t="shared" si="166"/>
        <v>112014</v>
      </c>
      <c r="D1117" s="20" t="str">
        <f t="shared" si="162"/>
        <v>10H1</v>
      </c>
      <c r="E1117" s="4">
        <v>41927</v>
      </c>
      <c r="F1117">
        <v>14</v>
      </c>
      <c r="G1117" s="6">
        <v>83.78</v>
      </c>
      <c r="H1117" s="7">
        <f t="shared" si="163"/>
        <v>0.167104320840296</v>
      </c>
      <c r="I1117" s="75">
        <f t="shared" si="164"/>
        <v>0.13741560642225156</v>
      </c>
      <c r="J1117" s="75">
        <f t="shared" si="165"/>
        <v>0.12690414694026622</v>
      </c>
    </row>
    <row r="1118" spans="1:10" x14ac:dyDescent="0.35">
      <c r="A1118" s="19" t="str">
        <f t="shared" si="160"/>
        <v>422014</v>
      </c>
      <c r="B1118" s="19" t="str">
        <f t="shared" si="161"/>
        <v>102014</v>
      </c>
      <c r="C1118" s="19" t="str">
        <f t="shared" si="166"/>
        <v>112014</v>
      </c>
      <c r="D1118" s="20" t="str">
        <f t="shared" si="162"/>
        <v>10H1</v>
      </c>
      <c r="E1118" s="4">
        <v>41926</v>
      </c>
      <c r="F1118">
        <v>14.15</v>
      </c>
      <c r="G1118" s="6">
        <v>85.04</v>
      </c>
      <c r="H1118" s="7">
        <f t="shared" si="163"/>
        <v>0.1663922859830668</v>
      </c>
      <c r="I1118" s="75">
        <f t="shared" si="164"/>
        <v>0.13741560642225156</v>
      </c>
      <c r="J1118" s="75">
        <f t="shared" si="165"/>
        <v>0.12690414694026622</v>
      </c>
    </row>
    <row r="1119" spans="1:10" x14ac:dyDescent="0.35">
      <c r="A1119" s="19" t="str">
        <f t="shared" si="160"/>
        <v>422014</v>
      </c>
      <c r="B1119" s="19" t="str">
        <f t="shared" si="161"/>
        <v>102014</v>
      </c>
      <c r="C1119" s="19" t="str">
        <f t="shared" si="166"/>
        <v>112014</v>
      </c>
      <c r="D1119" s="20" t="str">
        <f t="shared" si="162"/>
        <v>10H1</v>
      </c>
      <c r="E1119" s="4">
        <v>41925</v>
      </c>
      <c r="F1119">
        <v>14.2</v>
      </c>
      <c r="G1119" s="6">
        <v>88.89</v>
      </c>
      <c r="H1119" s="7">
        <f t="shared" si="163"/>
        <v>0.15974800314996063</v>
      </c>
      <c r="I1119" s="75">
        <f t="shared" si="164"/>
        <v>0.13741560642225156</v>
      </c>
      <c r="J1119" s="75">
        <f t="shared" si="165"/>
        <v>0.12690414694026622</v>
      </c>
    </row>
    <row r="1120" spans="1:10" x14ac:dyDescent="0.35">
      <c r="A1120" s="19" t="str">
        <f t="shared" si="160"/>
        <v>412014</v>
      </c>
      <c r="B1120" s="19" t="str">
        <f t="shared" si="161"/>
        <v>102014</v>
      </c>
      <c r="C1120" s="19" t="str">
        <f t="shared" si="166"/>
        <v>112014</v>
      </c>
      <c r="D1120" s="20" t="str">
        <f t="shared" si="162"/>
        <v>10H1</v>
      </c>
      <c r="E1120" s="4">
        <v>41922</v>
      </c>
      <c r="F1120">
        <v>14.3</v>
      </c>
      <c r="G1120" s="6">
        <v>90.21</v>
      </c>
      <c r="H1120" s="7">
        <f t="shared" si="163"/>
        <v>0.15851901119609801</v>
      </c>
      <c r="I1120" s="75">
        <f t="shared" si="164"/>
        <v>0.13741560642225156</v>
      </c>
      <c r="J1120" s="75">
        <f t="shared" si="165"/>
        <v>0.12690414694026622</v>
      </c>
    </row>
    <row r="1121" spans="1:10" x14ac:dyDescent="0.35">
      <c r="A1121" s="19" t="str">
        <f t="shared" si="160"/>
        <v>412014</v>
      </c>
      <c r="B1121" s="19" t="str">
        <f t="shared" si="161"/>
        <v>102014</v>
      </c>
      <c r="C1121" s="19" t="str">
        <f t="shared" si="166"/>
        <v>112014</v>
      </c>
      <c r="D1121" s="20" t="str">
        <f t="shared" si="162"/>
        <v>10H1</v>
      </c>
      <c r="E1121" s="4">
        <v>41921</v>
      </c>
      <c r="F1121">
        <v>14.4</v>
      </c>
      <c r="G1121" s="6">
        <v>90.05</v>
      </c>
      <c r="H1121" s="7">
        <f t="shared" si="163"/>
        <v>0.15991116046640755</v>
      </c>
      <c r="I1121" s="75">
        <f t="shared" si="164"/>
        <v>0.13741560642225156</v>
      </c>
      <c r="J1121" s="75">
        <f t="shared" si="165"/>
        <v>0.12690414694026622</v>
      </c>
    </row>
    <row r="1122" spans="1:10" x14ac:dyDescent="0.35">
      <c r="A1122" s="19" t="str">
        <f t="shared" si="160"/>
        <v>412014</v>
      </c>
      <c r="B1122" s="19" t="str">
        <f t="shared" si="161"/>
        <v>102014</v>
      </c>
      <c r="C1122" s="19" t="str">
        <f t="shared" si="166"/>
        <v>112014</v>
      </c>
      <c r="D1122" s="20" t="str">
        <f t="shared" si="162"/>
        <v>10H1</v>
      </c>
      <c r="E1122" s="4">
        <v>41920</v>
      </c>
      <c r="F1122">
        <v>14.35</v>
      </c>
      <c r="G1122" s="6">
        <v>91.38</v>
      </c>
      <c r="H1122" s="7">
        <f t="shared" si="163"/>
        <v>0.15703655066754213</v>
      </c>
      <c r="I1122" s="75">
        <f t="shared" si="164"/>
        <v>0.13741560642225156</v>
      </c>
      <c r="J1122" s="75">
        <f t="shared" si="165"/>
        <v>0.12690414694026622</v>
      </c>
    </row>
    <row r="1123" spans="1:10" x14ac:dyDescent="0.35">
      <c r="A1123" s="19" t="str">
        <f t="shared" si="160"/>
        <v>412014</v>
      </c>
      <c r="B1123" s="19" t="str">
        <f t="shared" si="161"/>
        <v>102014</v>
      </c>
      <c r="C1123" s="19" t="str">
        <f t="shared" si="166"/>
        <v>112014</v>
      </c>
      <c r="D1123" s="20" t="str">
        <f t="shared" si="162"/>
        <v>10H1</v>
      </c>
      <c r="E1123" s="4">
        <v>41919</v>
      </c>
      <c r="F1123">
        <v>14.35</v>
      </c>
      <c r="G1123" s="6">
        <v>92.11</v>
      </c>
      <c r="H1123" s="7">
        <f t="shared" si="163"/>
        <v>0.15579198784062534</v>
      </c>
      <c r="I1123" s="75">
        <f t="shared" si="164"/>
        <v>0.13741560642225156</v>
      </c>
      <c r="J1123" s="75">
        <f t="shared" si="165"/>
        <v>0.12690414694026622</v>
      </c>
    </row>
    <row r="1124" spans="1:10" x14ac:dyDescent="0.35">
      <c r="A1124" s="19" t="str">
        <f t="shared" si="160"/>
        <v>402014</v>
      </c>
      <c r="B1124" s="19" t="str">
        <f t="shared" si="161"/>
        <v>102014</v>
      </c>
      <c r="C1124" s="19" t="str">
        <f t="shared" si="166"/>
        <v>112014</v>
      </c>
      <c r="D1124" s="20" t="str">
        <f t="shared" si="162"/>
        <v>10H1</v>
      </c>
      <c r="E1124" s="4">
        <v>41915</v>
      </c>
      <c r="F1124">
        <v>14.35</v>
      </c>
      <c r="G1124" s="6">
        <v>92.31</v>
      </c>
      <c r="H1124" s="7">
        <f t="shared" si="163"/>
        <v>0.15545444697215902</v>
      </c>
      <c r="I1124" s="75">
        <f t="shared" si="164"/>
        <v>0.13741560642225156</v>
      </c>
      <c r="J1124" s="75">
        <f t="shared" si="165"/>
        <v>0.12690414694026622</v>
      </c>
    </row>
    <row r="1125" spans="1:10" x14ac:dyDescent="0.35">
      <c r="A1125" s="19" t="str">
        <f t="shared" si="160"/>
        <v>402014</v>
      </c>
      <c r="B1125" s="19" t="str">
        <f t="shared" si="161"/>
        <v>102014</v>
      </c>
      <c r="C1125" s="19" t="str">
        <f t="shared" si="166"/>
        <v>112014</v>
      </c>
      <c r="D1125" s="20" t="str">
        <f t="shared" si="162"/>
        <v>10H1</v>
      </c>
      <c r="E1125" s="4">
        <v>41914</v>
      </c>
      <c r="F1125">
        <v>14.35</v>
      </c>
      <c r="G1125" s="6">
        <v>93.42</v>
      </c>
      <c r="H1125" s="7">
        <f t="shared" si="163"/>
        <v>0.15360736459002355</v>
      </c>
      <c r="I1125" s="75">
        <f t="shared" si="164"/>
        <v>0.13741560642225156</v>
      </c>
      <c r="J1125" s="75">
        <f t="shared" si="165"/>
        <v>0.12690414694026622</v>
      </c>
    </row>
    <row r="1126" spans="1:10" x14ac:dyDescent="0.35">
      <c r="A1126" s="19" t="str">
        <f t="shared" si="160"/>
        <v>402014</v>
      </c>
      <c r="B1126" s="19" t="str">
        <f t="shared" si="161"/>
        <v>102014</v>
      </c>
      <c r="C1126" s="19" t="str">
        <f t="shared" si="166"/>
        <v>112014</v>
      </c>
      <c r="D1126" s="20" t="str">
        <f t="shared" si="162"/>
        <v>10H1</v>
      </c>
      <c r="E1126" s="4">
        <v>41913</v>
      </c>
      <c r="F1126">
        <v>14.4</v>
      </c>
      <c r="G1126" s="6">
        <v>94.16</v>
      </c>
      <c r="H1126" s="7">
        <f t="shared" si="163"/>
        <v>0.15293118096856415</v>
      </c>
      <c r="I1126" s="75">
        <f t="shared" si="164"/>
        <v>0.13741560642225156</v>
      </c>
      <c r="J1126" s="75">
        <f t="shared" si="165"/>
        <v>0.12690414694026622</v>
      </c>
    </row>
    <row r="1127" spans="1:10" x14ac:dyDescent="0.35">
      <c r="A1127" s="19" t="str">
        <f t="shared" si="160"/>
        <v>402014</v>
      </c>
      <c r="B1127" s="19" t="str">
        <f t="shared" si="161"/>
        <v>92014</v>
      </c>
      <c r="C1127" s="19" t="str">
        <f t="shared" si="166"/>
        <v>112014</v>
      </c>
      <c r="D1127" s="20" t="str">
        <f t="shared" si="162"/>
        <v>9H2</v>
      </c>
      <c r="E1127" s="4">
        <v>41912</v>
      </c>
      <c r="F1127">
        <v>14.4</v>
      </c>
      <c r="G1127" s="6">
        <v>94.67</v>
      </c>
      <c r="H1127" s="7">
        <f t="shared" si="163"/>
        <v>0.15210732016478293</v>
      </c>
      <c r="I1127" s="75">
        <f t="shared" si="164"/>
        <v>0.13741560642225156</v>
      </c>
      <c r="J1127" s="75">
        <f t="shared" si="165"/>
        <v>0.12690414694026622</v>
      </c>
    </row>
    <row r="1128" spans="1:10" x14ac:dyDescent="0.35">
      <c r="A1128" s="19" t="str">
        <f t="shared" si="160"/>
        <v>402014</v>
      </c>
      <c r="B1128" s="19" t="str">
        <f t="shared" si="161"/>
        <v>92014</v>
      </c>
      <c r="C1128" s="19" t="str">
        <f t="shared" si="166"/>
        <v>112014</v>
      </c>
      <c r="D1128" s="20" t="str">
        <f t="shared" si="162"/>
        <v>9H2</v>
      </c>
      <c r="E1128" s="4">
        <v>41911</v>
      </c>
      <c r="F1128">
        <v>14.4</v>
      </c>
      <c r="G1128" s="6">
        <v>97.2</v>
      </c>
      <c r="H1128" s="7">
        <f t="shared" si="163"/>
        <v>0.14814814814814814</v>
      </c>
      <c r="I1128" s="75">
        <f t="shared" si="164"/>
        <v>0.13741560642225156</v>
      </c>
      <c r="J1128" s="75">
        <f t="shared" si="165"/>
        <v>0.12690414694026622</v>
      </c>
    </row>
    <row r="1129" spans="1:10" x14ac:dyDescent="0.35">
      <c r="A1129" s="19" t="str">
        <f t="shared" si="160"/>
        <v>392014</v>
      </c>
      <c r="B1129" s="19" t="str">
        <f t="shared" si="161"/>
        <v>92014</v>
      </c>
      <c r="C1129" s="19" t="str">
        <f t="shared" si="166"/>
        <v>112014</v>
      </c>
      <c r="D1129" s="20" t="str">
        <f t="shared" si="162"/>
        <v>9H2</v>
      </c>
      <c r="E1129" s="4">
        <v>41908</v>
      </c>
      <c r="F1129">
        <v>14.525</v>
      </c>
      <c r="G1129" s="6">
        <v>97</v>
      </c>
      <c r="H1129" s="7">
        <f t="shared" si="163"/>
        <v>0.14974226804123711</v>
      </c>
      <c r="I1129" s="75">
        <f t="shared" si="164"/>
        <v>0.13741560642225156</v>
      </c>
      <c r="J1129" s="75">
        <f t="shared" si="165"/>
        <v>0.12690414694026622</v>
      </c>
    </row>
    <row r="1130" spans="1:10" x14ac:dyDescent="0.35">
      <c r="A1130" s="19" t="str">
        <f t="shared" si="160"/>
        <v>392014</v>
      </c>
      <c r="B1130" s="19" t="str">
        <f t="shared" si="161"/>
        <v>92014</v>
      </c>
      <c r="C1130" s="19" t="str">
        <f t="shared" si="166"/>
        <v>112014</v>
      </c>
      <c r="D1130" s="20" t="str">
        <f t="shared" si="162"/>
        <v>9H2</v>
      </c>
      <c r="E1130" s="4">
        <v>41907</v>
      </c>
      <c r="F1130">
        <v>14.6</v>
      </c>
      <c r="G1130" s="6">
        <v>97</v>
      </c>
      <c r="H1130" s="7">
        <f t="shared" si="163"/>
        <v>0.15051546391752577</v>
      </c>
      <c r="I1130" s="75">
        <f t="shared" si="164"/>
        <v>0.13741560642225156</v>
      </c>
      <c r="J1130" s="75">
        <f t="shared" si="165"/>
        <v>0.12690414694026622</v>
      </c>
    </row>
    <row r="1131" spans="1:10" x14ac:dyDescent="0.35">
      <c r="A1131" s="19" t="str">
        <f t="shared" si="160"/>
        <v>392014</v>
      </c>
      <c r="B1131" s="19" t="str">
        <f t="shared" si="161"/>
        <v>92014</v>
      </c>
      <c r="C1131" s="19" t="str">
        <f t="shared" si="166"/>
        <v>112014</v>
      </c>
      <c r="D1131" s="20" t="str">
        <f t="shared" si="162"/>
        <v>9H2</v>
      </c>
      <c r="E1131" s="4">
        <v>41906</v>
      </c>
      <c r="F1131">
        <v>14.6</v>
      </c>
      <c r="G1131" s="6">
        <v>96.95</v>
      </c>
      <c r="H1131" s="7">
        <f t="shared" si="163"/>
        <v>0.15059308922124806</v>
      </c>
      <c r="I1131" s="75">
        <f t="shared" si="164"/>
        <v>0.13741560642225156</v>
      </c>
      <c r="J1131" s="75">
        <f t="shared" si="165"/>
        <v>0.12690414694026622</v>
      </c>
    </row>
    <row r="1132" spans="1:10" x14ac:dyDescent="0.35">
      <c r="A1132" s="19" t="str">
        <f t="shared" si="160"/>
        <v>392014</v>
      </c>
      <c r="B1132" s="19" t="str">
        <f t="shared" si="161"/>
        <v>92014</v>
      </c>
      <c r="C1132" s="19" t="str">
        <f t="shared" si="166"/>
        <v>112014</v>
      </c>
      <c r="D1132" s="20" t="str">
        <f t="shared" si="162"/>
        <v>9H2</v>
      </c>
      <c r="E1132" s="4">
        <v>41905</v>
      </c>
      <c r="F1132">
        <v>14.6</v>
      </c>
      <c r="G1132" s="6">
        <v>96.85</v>
      </c>
      <c r="H1132" s="7">
        <f t="shared" si="163"/>
        <v>0.15074858027878163</v>
      </c>
      <c r="I1132" s="75">
        <f t="shared" si="164"/>
        <v>0.13741560642225156</v>
      </c>
      <c r="J1132" s="75">
        <f t="shared" si="165"/>
        <v>0.12690414694026622</v>
      </c>
    </row>
    <row r="1133" spans="1:10" x14ac:dyDescent="0.35">
      <c r="A1133" s="19" t="str">
        <f t="shared" si="160"/>
        <v>392014</v>
      </c>
      <c r="B1133" s="19" t="str">
        <f t="shared" si="161"/>
        <v>92014</v>
      </c>
      <c r="C1133" s="19" t="str">
        <f t="shared" si="166"/>
        <v>112014</v>
      </c>
      <c r="D1133" s="20" t="str">
        <f t="shared" si="162"/>
        <v>9H2</v>
      </c>
      <c r="E1133" s="4">
        <v>41904</v>
      </c>
      <c r="F1133">
        <v>14.6</v>
      </c>
      <c r="G1133" s="6">
        <v>96.97</v>
      </c>
      <c r="H1133" s="7">
        <f t="shared" si="163"/>
        <v>0.15056202949365782</v>
      </c>
      <c r="I1133" s="75">
        <f t="shared" si="164"/>
        <v>0.13741560642225156</v>
      </c>
      <c r="J1133" s="75">
        <f t="shared" si="165"/>
        <v>0.12690414694026622</v>
      </c>
    </row>
    <row r="1134" spans="1:10" x14ac:dyDescent="0.35">
      <c r="A1134" s="19" t="str">
        <f t="shared" si="160"/>
        <v>382014</v>
      </c>
      <c r="B1134" s="19" t="str">
        <f t="shared" si="161"/>
        <v>92014</v>
      </c>
      <c r="C1134" s="19" t="str">
        <f t="shared" si="166"/>
        <v>112014</v>
      </c>
      <c r="D1134" s="20" t="str">
        <f t="shared" si="162"/>
        <v>9H2</v>
      </c>
      <c r="E1134" s="4">
        <v>41901</v>
      </c>
      <c r="F1134">
        <v>14.6</v>
      </c>
      <c r="G1134" s="6">
        <v>98.39</v>
      </c>
      <c r="H1134" s="7">
        <f t="shared" si="163"/>
        <v>0.1483890639292611</v>
      </c>
      <c r="I1134" s="75">
        <f t="shared" si="164"/>
        <v>0.13741560642225156</v>
      </c>
      <c r="J1134" s="75">
        <f t="shared" si="165"/>
        <v>0.12690414694026622</v>
      </c>
    </row>
    <row r="1135" spans="1:10" x14ac:dyDescent="0.35">
      <c r="A1135" s="19" t="str">
        <f t="shared" si="160"/>
        <v>382014</v>
      </c>
      <c r="B1135" s="19" t="str">
        <f t="shared" si="161"/>
        <v>92014</v>
      </c>
      <c r="C1135" s="19" t="str">
        <f t="shared" si="166"/>
        <v>112014</v>
      </c>
      <c r="D1135" s="20" t="str">
        <f t="shared" si="162"/>
        <v>9H2</v>
      </c>
      <c r="E1135" s="4">
        <v>41900</v>
      </c>
      <c r="F1135">
        <v>14.6</v>
      </c>
      <c r="G1135" s="6">
        <v>97.7</v>
      </c>
      <c r="H1135" s="7">
        <f t="shared" si="163"/>
        <v>0.14943705220061412</v>
      </c>
      <c r="I1135" s="75">
        <f t="shared" si="164"/>
        <v>0.13741560642225156</v>
      </c>
      <c r="J1135" s="75">
        <f t="shared" si="165"/>
        <v>0.12690414694026622</v>
      </c>
    </row>
    <row r="1136" spans="1:10" x14ac:dyDescent="0.35">
      <c r="A1136" s="19" t="str">
        <f t="shared" si="160"/>
        <v>382014</v>
      </c>
      <c r="B1136" s="19" t="str">
        <f t="shared" si="161"/>
        <v>92014</v>
      </c>
      <c r="C1136" s="19" t="str">
        <f t="shared" si="166"/>
        <v>112014</v>
      </c>
      <c r="D1136" s="20" t="str">
        <f t="shared" si="162"/>
        <v>9H2</v>
      </c>
      <c r="E1136" s="4">
        <v>41899</v>
      </c>
      <c r="F1136">
        <v>14.6</v>
      </c>
      <c r="G1136" s="6">
        <v>98.97</v>
      </c>
      <c r="H1136" s="7">
        <f t="shared" si="163"/>
        <v>0.1475194503384864</v>
      </c>
      <c r="I1136" s="75">
        <f t="shared" si="164"/>
        <v>0.13741560642225156</v>
      </c>
      <c r="J1136" s="75">
        <f t="shared" si="165"/>
        <v>0.12690414694026622</v>
      </c>
    </row>
    <row r="1137" spans="1:10" x14ac:dyDescent="0.35">
      <c r="A1137" s="19" t="str">
        <f t="shared" si="160"/>
        <v>382014</v>
      </c>
      <c r="B1137" s="19" t="str">
        <f t="shared" si="161"/>
        <v>92014</v>
      </c>
      <c r="C1137" s="19" t="str">
        <f t="shared" si="166"/>
        <v>112014</v>
      </c>
      <c r="D1137" s="20" t="str">
        <f t="shared" si="162"/>
        <v>9H2</v>
      </c>
      <c r="E1137" s="4">
        <v>41898</v>
      </c>
      <c r="F1137">
        <v>14.5</v>
      </c>
      <c r="G1137" s="6">
        <v>99.05</v>
      </c>
      <c r="H1137" s="7">
        <f t="shared" si="163"/>
        <v>0.14639071176173651</v>
      </c>
      <c r="I1137" s="75">
        <f t="shared" si="164"/>
        <v>0.13741560642225156</v>
      </c>
      <c r="J1137" s="75">
        <f t="shared" si="165"/>
        <v>0.12690414694026622</v>
      </c>
    </row>
    <row r="1138" spans="1:10" x14ac:dyDescent="0.35">
      <c r="A1138" s="19" t="str">
        <f t="shared" si="160"/>
        <v>382014</v>
      </c>
      <c r="B1138" s="19" t="str">
        <f t="shared" si="161"/>
        <v>92014</v>
      </c>
      <c r="C1138" s="19" t="str">
        <f t="shared" si="166"/>
        <v>102014</v>
      </c>
      <c r="D1138" s="20" t="str">
        <f t="shared" si="162"/>
        <v>9H1</v>
      </c>
      <c r="E1138" s="4">
        <v>41897</v>
      </c>
      <c r="F1138">
        <v>13.7</v>
      </c>
      <c r="G1138" s="6">
        <v>96.65</v>
      </c>
      <c r="H1138" s="7">
        <f t="shared" si="163"/>
        <v>0.14174857734092083</v>
      </c>
      <c r="I1138" s="75">
        <f t="shared" si="164"/>
        <v>0.13741560642225156</v>
      </c>
      <c r="J1138" s="75">
        <f t="shared" si="165"/>
        <v>0.12690414694026622</v>
      </c>
    </row>
    <row r="1139" spans="1:10" x14ac:dyDescent="0.35">
      <c r="A1139" s="19" t="str">
        <f t="shared" si="160"/>
        <v>372014</v>
      </c>
      <c r="B1139" s="19" t="str">
        <f t="shared" si="161"/>
        <v>92014</v>
      </c>
      <c r="C1139" s="19" t="str">
        <f t="shared" si="166"/>
        <v>102014</v>
      </c>
      <c r="D1139" s="20" t="str">
        <f t="shared" si="162"/>
        <v>9H1</v>
      </c>
      <c r="E1139" s="4">
        <v>41894</v>
      </c>
      <c r="F1139">
        <v>13.7</v>
      </c>
      <c r="G1139" s="6">
        <v>97.11</v>
      </c>
      <c r="H1139" s="7">
        <f t="shared" si="163"/>
        <v>0.14107712902893624</v>
      </c>
      <c r="I1139" s="75">
        <f t="shared" si="164"/>
        <v>0.13741560642225156</v>
      </c>
      <c r="J1139" s="75">
        <f t="shared" si="165"/>
        <v>0.12690414694026622</v>
      </c>
    </row>
    <row r="1140" spans="1:10" x14ac:dyDescent="0.35">
      <c r="A1140" s="19" t="str">
        <f t="shared" si="160"/>
        <v>372014</v>
      </c>
      <c r="B1140" s="19" t="str">
        <f t="shared" si="161"/>
        <v>92014</v>
      </c>
      <c r="C1140" s="19" t="str">
        <f t="shared" si="166"/>
        <v>102014</v>
      </c>
      <c r="D1140" s="20" t="str">
        <f t="shared" si="162"/>
        <v>9H1</v>
      </c>
      <c r="E1140" s="4">
        <v>41893</v>
      </c>
      <c r="F1140">
        <v>13.7</v>
      </c>
      <c r="G1140" s="6">
        <v>98.08</v>
      </c>
      <c r="H1140" s="7">
        <f t="shared" si="163"/>
        <v>0.13968189233278955</v>
      </c>
      <c r="I1140" s="75">
        <f t="shared" si="164"/>
        <v>0.13741560642225156</v>
      </c>
      <c r="J1140" s="75">
        <f t="shared" si="165"/>
        <v>0.12690414694026622</v>
      </c>
    </row>
    <row r="1141" spans="1:10" x14ac:dyDescent="0.35">
      <c r="A1141" s="19" t="str">
        <f t="shared" si="160"/>
        <v>372014</v>
      </c>
      <c r="B1141" s="19" t="str">
        <f t="shared" si="161"/>
        <v>92014</v>
      </c>
      <c r="C1141" s="19" t="str">
        <f t="shared" si="166"/>
        <v>102014</v>
      </c>
      <c r="D1141" s="20" t="str">
        <f t="shared" si="162"/>
        <v>9H1</v>
      </c>
      <c r="E1141" s="4">
        <v>41892</v>
      </c>
      <c r="F1141">
        <v>13.7</v>
      </c>
      <c r="G1141" s="6">
        <v>98.04</v>
      </c>
      <c r="H1141" s="7">
        <f t="shared" si="163"/>
        <v>0.13973888208894328</v>
      </c>
      <c r="I1141" s="75">
        <f t="shared" si="164"/>
        <v>0.13741560642225156</v>
      </c>
      <c r="J1141" s="75">
        <f t="shared" si="165"/>
        <v>0.12690414694026622</v>
      </c>
    </row>
    <row r="1142" spans="1:10" x14ac:dyDescent="0.35">
      <c r="A1142" s="19" t="str">
        <f t="shared" si="160"/>
        <v>372014</v>
      </c>
      <c r="B1142" s="19" t="str">
        <f t="shared" si="161"/>
        <v>92014</v>
      </c>
      <c r="C1142" s="19" t="str">
        <f t="shared" si="166"/>
        <v>102014</v>
      </c>
      <c r="D1142" s="20" t="str">
        <f t="shared" si="162"/>
        <v>9H1</v>
      </c>
      <c r="E1142" s="4">
        <v>41891</v>
      </c>
      <c r="F1142">
        <v>13.45</v>
      </c>
      <c r="G1142" s="6">
        <v>99.16</v>
      </c>
      <c r="H1142" s="7">
        <f t="shared" si="163"/>
        <v>0.13563937071399756</v>
      </c>
      <c r="I1142" s="75">
        <f t="shared" si="164"/>
        <v>0.13741560642225156</v>
      </c>
      <c r="J1142" s="75">
        <f t="shared" si="165"/>
        <v>0.12690414694026622</v>
      </c>
    </row>
    <row r="1143" spans="1:10" x14ac:dyDescent="0.35">
      <c r="A1143" s="19" t="str">
        <f t="shared" si="160"/>
        <v>372014</v>
      </c>
      <c r="B1143" s="19" t="str">
        <f t="shared" si="161"/>
        <v>92014</v>
      </c>
      <c r="C1143" s="19" t="str">
        <f t="shared" si="166"/>
        <v>102014</v>
      </c>
      <c r="D1143" s="20" t="str">
        <f t="shared" si="162"/>
        <v>9H1</v>
      </c>
      <c r="E1143" s="4">
        <v>41890</v>
      </c>
      <c r="F1143">
        <v>13.35</v>
      </c>
      <c r="G1143" s="6">
        <v>100.2</v>
      </c>
      <c r="H1143" s="7">
        <f t="shared" si="163"/>
        <v>0.13323353293413173</v>
      </c>
      <c r="I1143" s="75">
        <f t="shared" si="164"/>
        <v>0.13741560642225156</v>
      </c>
      <c r="J1143" s="75">
        <f t="shared" si="165"/>
        <v>0.12690414694026622</v>
      </c>
    </row>
    <row r="1144" spans="1:10" x14ac:dyDescent="0.35">
      <c r="A1144" s="19" t="str">
        <f t="shared" si="160"/>
        <v>362014</v>
      </c>
      <c r="B1144" s="19" t="str">
        <f t="shared" si="161"/>
        <v>92014</v>
      </c>
      <c r="C1144" s="19" t="str">
        <f t="shared" si="166"/>
        <v>102014</v>
      </c>
      <c r="D1144" s="20" t="str">
        <f t="shared" si="162"/>
        <v>9H1</v>
      </c>
      <c r="E1144" s="4">
        <v>41887</v>
      </c>
      <c r="F1144">
        <v>13.35</v>
      </c>
      <c r="G1144" s="6">
        <v>100.82</v>
      </c>
      <c r="H1144" s="7">
        <f t="shared" si="163"/>
        <v>0.13241420353104544</v>
      </c>
      <c r="I1144" s="75">
        <f t="shared" si="164"/>
        <v>0.13741560642225156</v>
      </c>
      <c r="J1144" s="75">
        <f t="shared" si="165"/>
        <v>0.12690414694026622</v>
      </c>
    </row>
    <row r="1145" spans="1:10" x14ac:dyDescent="0.35">
      <c r="A1145" s="19" t="str">
        <f t="shared" si="160"/>
        <v>362014</v>
      </c>
      <c r="B1145" s="19" t="str">
        <f t="shared" si="161"/>
        <v>92014</v>
      </c>
      <c r="C1145" s="19" t="str">
        <f t="shared" si="166"/>
        <v>102014</v>
      </c>
      <c r="D1145" s="20" t="str">
        <f t="shared" si="162"/>
        <v>9H1</v>
      </c>
      <c r="E1145" s="4">
        <v>41886</v>
      </c>
      <c r="F1145">
        <v>13.25</v>
      </c>
      <c r="G1145" s="6">
        <v>101.83</v>
      </c>
      <c r="H1145" s="7">
        <f t="shared" si="163"/>
        <v>0.13011882549346951</v>
      </c>
      <c r="I1145" s="75">
        <f t="shared" si="164"/>
        <v>0.13741560642225156</v>
      </c>
      <c r="J1145" s="75">
        <f t="shared" si="165"/>
        <v>0.12690414694026622</v>
      </c>
    </row>
    <row r="1146" spans="1:10" x14ac:dyDescent="0.35">
      <c r="A1146" s="19" t="str">
        <f t="shared" si="160"/>
        <v>362014</v>
      </c>
      <c r="B1146" s="19" t="str">
        <f t="shared" si="161"/>
        <v>92014</v>
      </c>
      <c r="C1146" s="19" t="str">
        <f t="shared" si="166"/>
        <v>102014</v>
      </c>
      <c r="D1146" s="20" t="str">
        <f t="shared" si="162"/>
        <v>9H1</v>
      </c>
      <c r="E1146" s="4">
        <v>41885</v>
      </c>
      <c r="F1146">
        <v>13.25</v>
      </c>
      <c r="G1146" s="6">
        <v>102.77</v>
      </c>
      <c r="H1146" s="7">
        <f t="shared" si="163"/>
        <v>0.12892867568356525</v>
      </c>
      <c r="I1146" s="75">
        <f t="shared" si="164"/>
        <v>0.13741560642225156</v>
      </c>
      <c r="J1146" s="75">
        <f t="shared" si="165"/>
        <v>0.12690414694026622</v>
      </c>
    </row>
    <row r="1147" spans="1:10" x14ac:dyDescent="0.35">
      <c r="A1147" s="19" t="str">
        <f t="shared" si="160"/>
        <v>362014</v>
      </c>
      <c r="B1147" s="19" t="str">
        <f t="shared" si="161"/>
        <v>92014</v>
      </c>
      <c r="C1147" s="19" t="str">
        <f t="shared" si="166"/>
        <v>102014</v>
      </c>
      <c r="D1147" s="20" t="str">
        <f t="shared" si="162"/>
        <v>9H1</v>
      </c>
      <c r="E1147" s="4">
        <v>41884</v>
      </c>
      <c r="F1147">
        <v>13.15</v>
      </c>
      <c r="G1147" s="6">
        <v>100.34</v>
      </c>
      <c r="H1147" s="7">
        <f t="shared" si="163"/>
        <v>0.13105441498903728</v>
      </c>
      <c r="I1147" s="75">
        <f t="shared" si="164"/>
        <v>0.13741560642225156</v>
      </c>
      <c r="J1147" s="75">
        <f t="shared" si="165"/>
        <v>0.12690414694026622</v>
      </c>
    </row>
    <row r="1148" spans="1:10" x14ac:dyDescent="0.35">
      <c r="A1148" s="19" t="str">
        <f t="shared" si="160"/>
        <v>362014</v>
      </c>
      <c r="B1148" s="19" t="str">
        <f t="shared" si="161"/>
        <v>92014</v>
      </c>
      <c r="C1148" s="19" t="str">
        <f t="shared" si="166"/>
        <v>102014</v>
      </c>
      <c r="D1148" s="20" t="str">
        <f t="shared" si="162"/>
        <v>9H1</v>
      </c>
      <c r="E1148" s="4">
        <v>41883</v>
      </c>
      <c r="F1148">
        <v>12.7</v>
      </c>
      <c r="G1148" s="6">
        <v>102.79</v>
      </c>
      <c r="H1148" s="7">
        <f t="shared" si="163"/>
        <v>0.12355287479326782</v>
      </c>
      <c r="I1148" s="75">
        <f t="shared" si="164"/>
        <v>0.13741560642225156</v>
      </c>
      <c r="J1148" s="75">
        <f t="shared" si="165"/>
        <v>0.12690414694026622</v>
      </c>
    </row>
    <row r="1149" spans="1:10" x14ac:dyDescent="0.35">
      <c r="A1149" s="19" t="str">
        <f t="shared" si="160"/>
        <v>352014</v>
      </c>
      <c r="B1149" s="19" t="str">
        <f t="shared" si="161"/>
        <v>82014</v>
      </c>
      <c r="C1149" s="19" t="str">
        <f t="shared" si="166"/>
        <v>102014</v>
      </c>
      <c r="D1149" s="20" t="str">
        <f t="shared" si="162"/>
        <v>8H2</v>
      </c>
      <c r="E1149" s="4">
        <v>41880</v>
      </c>
      <c r="F1149">
        <v>12.45</v>
      </c>
      <c r="G1149" s="6">
        <v>103.19</v>
      </c>
      <c r="H1149" s="7">
        <f t="shared" si="163"/>
        <v>0.12065122589398197</v>
      </c>
      <c r="I1149" s="75">
        <f t="shared" si="164"/>
        <v>0.13741560642225156</v>
      </c>
      <c r="J1149" s="75">
        <f t="shared" si="165"/>
        <v>0.12690414694026622</v>
      </c>
    </row>
    <row r="1150" spans="1:10" x14ac:dyDescent="0.35">
      <c r="A1150" s="19" t="str">
        <f t="shared" si="160"/>
        <v>352014</v>
      </c>
      <c r="B1150" s="19" t="str">
        <f t="shared" si="161"/>
        <v>82014</v>
      </c>
      <c r="C1150" s="19" t="str">
        <f t="shared" si="166"/>
        <v>102014</v>
      </c>
      <c r="D1150" s="20" t="str">
        <f t="shared" si="162"/>
        <v>8H2</v>
      </c>
      <c r="E1150" s="4">
        <v>41879</v>
      </c>
      <c r="F1150">
        <v>12.45</v>
      </c>
      <c r="G1150" s="6">
        <v>102.46</v>
      </c>
      <c r="H1150" s="7">
        <f t="shared" si="163"/>
        <v>0.12151083349599844</v>
      </c>
      <c r="I1150" s="75">
        <f t="shared" si="164"/>
        <v>0.13741560642225156</v>
      </c>
      <c r="J1150" s="75">
        <f t="shared" si="165"/>
        <v>0.12690414694026622</v>
      </c>
    </row>
    <row r="1151" spans="1:10" x14ac:dyDescent="0.35">
      <c r="A1151" s="19" t="str">
        <f t="shared" si="160"/>
        <v>352014</v>
      </c>
      <c r="B1151" s="19" t="str">
        <f t="shared" si="161"/>
        <v>82014</v>
      </c>
      <c r="C1151" s="19" t="str">
        <f t="shared" si="166"/>
        <v>102014</v>
      </c>
      <c r="D1151" s="20" t="str">
        <f t="shared" si="162"/>
        <v>8H2</v>
      </c>
      <c r="E1151" s="4">
        <v>41878</v>
      </c>
      <c r="F1151">
        <v>12.4</v>
      </c>
      <c r="G1151" s="6">
        <v>102.72</v>
      </c>
      <c r="H1151" s="7">
        <f t="shared" si="163"/>
        <v>0.12071651090342679</v>
      </c>
      <c r="I1151" s="75">
        <f t="shared" si="164"/>
        <v>0.13741560642225156</v>
      </c>
      <c r="J1151" s="75">
        <f t="shared" si="165"/>
        <v>0.12690414694026622</v>
      </c>
    </row>
    <row r="1152" spans="1:10" x14ac:dyDescent="0.35">
      <c r="A1152" s="19" t="str">
        <f t="shared" si="160"/>
        <v>352014</v>
      </c>
      <c r="B1152" s="19" t="str">
        <f t="shared" si="161"/>
        <v>82014</v>
      </c>
      <c r="C1152" s="19" t="str">
        <f t="shared" si="166"/>
        <v>102014</v>
      </c>
      <c r="D1152" s="20" t="str">
        <f t="shared" si="162"/>
        <v>8H2</v>
      </c>
      <c r="E1152" s="4">
        <v>41877</v>
      </c>
      <c r="F1152">
        <v>12.4</v>
      </c>
      <c r="G1152" s="6">
        <v>102.5</v>
      </c>
      <c r="H1152" s="7">
        <f t="shared" si="163"/>
        <v>0.12097560975609757</v>
      </c>
      <c r="I1152" s="75">
        <f t="shared" si="164"/>
        <v>0.13741560642225156</v>
      </c>
      <c r="J1152" s="75">
        <f t="shared" si="165"/>
        <v>0.12690414694026622</v>
      </c>
    </row>
    <row r="1153" spans="1:10" x14ac:dyDescent="0.35">
      <c r="A1153" s="19" t="str">
        <f t="shared" si="160"/>
        <v>352014</v>
      </c>
      <c r="B1153" s="19" t="str">
        <f t="shared" si="161"/>
        <v>82014</v>
      </c>
      <c r="C1153" s="19" t="str">
        <f t="shared" si="166"/>
        <v>102014</v>
      </c>
      <c r="D1153" s="20" t="str">
        <f t="shared" si="162"/>
        <v>8H2</v>
      </c>
      <c r="E1153" s="4">
        <v>41876</v>
      </c>
      <c r="F1153">
        <v>12.25</v>
      </c>
      <c r="G1153" s="6">
        <v>102.65</v>
      </c>
      <c r="H1153" s="7">
        <f t="shared" si="163"/>
        <v>0.11933755479785679</v>
      </c>
      <c r="I1153" s="75">
        <f t="shared" si="164"/>
        <v>0.13741560642225156</v>
      </c>
      <c r="J1153" s="75">
        <f t="shared" si="165"/>
        <v>0.12690414694026622</v>
      </c>
    </row>
    <row r="1154" spans="1:10" x14ac:dyDescent="0.35">
      <c r="A1154" s="19" t="str">
        <f t="shared" si="160"/>
        <v>342014</v>
      </c>
      <c r="B1154" s="19" t="str">
        <f t="shared" si="161"/>
        <v>82014</v>
      </c>
      <c r="C1154" s="19" t="str">
        <f t="shared" si="166"/>
        <v>102014</v>
      </c>
      <c r="D1154" s="20" t="str">
        <f t="shared" si="162"/>
        <v>8H2</v>
      </c>
      <c r="E1154" s="4">
        <v>41873</v>
      </c>
      <c r="F1154">
        <v>12.025</v>
      </c>
      <c r="G1154" s="6">
        <v>102.29</v>
      </c>
      <c r="H1154" s="7">
        <f t="shared" si="163"/>
        <v>0.11755792355068921</v>
      </c>
      <c r="I1154" s="75">
        <f t="shared" si="164"/>
        <v>0.13741560642225156</v>
      </c>
      <c r="J1154" s="75">
        <f t="shared" si="165"/>
        <v>0.12690414694026622</v>
      </c>
    </row>
    <row r="1155" spans="1:10" x14ac:dyDescent="0.35">
      <c r="A1155" s="19" t="str">
        <f t="shared" si="160"/>
        <v>342014</v>
      </c>
      <c r="B1155" s="19" t="str">
        <f t="shared" si="161"/>
        <v>82014</v>
      </c>
      <c r="C1155" s="19" t="str">
        <f t="shared" si="166"/>
        <v>102014</v>
      </c>
      <c r="D1155" s="20" t="str">
        <f t="shared" si="162"/>
        <v>8H2</v>
      </c>
      <c r="E1155" s="4">
        <v>41872</v>
      </c>
      <c r="F1155">
        <v>12.025</v>
      </c>
      <c r="G1155" s="6">
        <v>102.63</v>
      </c>
      <c r="H1155" s="7">
        <f t="shared" si="163"/>
        <v>0.11716846925850143</v>
      </c>
      <c r="I1155" s="75">
        <f t="shared" si="164"/>
        <v>0.13741560642225156</v>
      </c>
      <c r="J1155" s="75">
        <f t="shared" si="165"/>
        <v>0.12690414694026622</v>
      </c>
    </row>
    <row r="1156" spans="1:10" x14ac:dyDescent="0.35">
      <c r="A1156" s="19" t="str">
        <f t="shared" si="160"/>
        <v>342014</v>
      </c>
      <c r="B1156" s="19" t="str">
        <f t="shared" si="161"/>
        <v>82014</v>
      </c>
      <c r="C1156" s="19" t="str">
        <f t="shared" si="166"/>
        <v>102014</v>
      </c>
      <c r="D1156" s="20" t="str">
        <f t="shared" si="162"/>
        <v>8H2</v>
      </c>
      <c r="E1156" s="4">
        <v>41871</v>
      </c>
      <c r="F1156">
        <v>12.025</v>
      </c>
      <c r="G1156" s="6">
        <v>102.28</v>
      </c>
      <c r="H1156" s="7">
        <f t="shared" si="163"/>
        <v>0.1175694172858819</v>
      </c>
      <c r="I1156" s="75">
        <f t="shared" si="164"/>
        <v>0.13741560642225156</v>
      </c>
      <c r="J1156" s="75">
        <f t="shared" si="165"/>
        <v>0.12690414694026622</v>
      </c>
    </row>
    <row r="1157" spans="1:10" x14ac:dyDescent="0.35">
      <c r="A1157" s="19" t="str">
        <f t="shared" si="160"/>
        <v>342014</v>
      </c>
      <c r="B1157" s="19" t="str">
        <f t="shared" si="161"/>
        <v>82014</v>
      </c>
      <c r="C1157" s="19" t="str">
        <f t="shared" si="166"/>
        <v>102014</v>
      </c>
      <c r="D1157" s="20" t="str">
        <f t="shared" si="162"/>
        <v>8H2</v>
      </c>
      <c r="E1157" s="4">
        <v>41870</v>
      </c>
      <c r="F1157">
        <v>12.025</v>
      </c>
      <c r="G1157" s="6">
        <v>101.56</v>
      </c>
      <c r="H1157" s="7">
        <f t="shared" si="163"/>
        <v>0.11840291453328082</v>
      </c>
      <c r="I1157" s="75">
        <f t="shared" si="164"/>
        <v>0.13741560642225156</v>
      </c>
      <c r="J1157" s="75">
        <f t="shared" si="165"/>
        <v>0.12690414694026622</v>
      </c>
    </row>
    <row r="1158" spans="1:10" x14ac:dyDescent="0.35">
      <c r="A1158" s="19" t="str">
        <f t="shared" si="160"/>
        <v>342014</v>
      </c>
      <c r="B1158" s="19" t="str">
        <f t="shared" si="161"/>
        <v>82014</v>
      </c>
      <c r="C1158" s="19" t="str">
        <f t="shared" si="166"/>
        <v>102014</v>
      </c>
      <c r="D1158" s="20" t="str">
        <f t="shared" si="162"/>
        <v>8H2</v>
      </c>
      <c r="E1158" s="4">
        <v>41869</v>
      </c>
      <c r="F1158">
        <v>12</v>
      </c>
      <c r="G1158" s="6">
        <v>101.6</v>
      </c>
      <c r="H1158" s="7">
        <f t="shared" si="163"/>
        <v>0.11811023622047245</v>
      </c>
      <c r="I1158" s="75">
        <f t="shared" si="164"/>
        <v>0.13741560642225156</v>
      </c>
      <c r="J1158" s="75">
        <f t="shared" si="165"/>
        <v>0.12690414694026622</v>
      </c>
    </row>
    <row r="1159" spans="1:10" x14ac:dyDescent="0.35">
      <c r="A1159" s="19" t="str">
        <f t="shared" si="160"/>
        <v>332014</v>
      </c>
      <c r="B1159" s="19" t="str">
        <f t="shared" si="161"/>
        <v>82014</v>
      </c>
      <c r="C1159" s="19" t="str">
        <f t="shared" si="166"/>
        <v>92014</v>
      </c>
      <c r="D1159" s="20" t="str">
        <f t="shared" si="162"/>
        <v>8H1</v>
      </c>
      <c r="E1159" s="4">
        <v>41866</v>
      </c>
      <c r="F1159">
        <v>11.025</v>
      </c>
      <c r="G1159" s="6">
        <v>103.53</v>
      </c>
      <c r="H1159" s="7">
        <f t="shared" si="163"/>
        <v>0.10649087221095335</v>
      </c>
      <c r="I1159" s="75">
        <f t="shared" si="164"/>
        <v>0.13741560642225156</v>
      </c>
      <c r="J1159" s="75">
        <f t="shared" si="165"/>
        <v>0.12690414694026622</v>
      </c>
    </row>
    <row r="1160" spans="1:10" x14ac:dyDescent="0.35">
      <c r="A1160" s="19" t="str">
        <f t="shared" si="160"/>
        <v>332014</v>
      </c>
      <c r="B1160" s="19" t="str">
        <f t="shared" si="161"/>
        <v>82014</v>
      </c>
      <c r="C1160" s="19" t="str">
        <f t="shared" si="166"/>
        <v>92014</v>
      </c>
      <c r="D1160" s="20" t="str">
        <f t="shared" si="162"/>
        <v>8H1</v>
      </c>
      <c r="E1160" s="4">
        <v>41865</v>
      </c>
      <c r="F1160">
        <v>10.925000000000001</v>
      </c>
      <c r="G1160" s="6">
        <v>102.01</v>
      </c>
      <c r="H1160" s="7">
        <f t="shared" si="163"/>
        <v>0.10709734339770612</v>
      </c>
      <c r="I1160" s="75">
        <f t="shared" si="164"/>
        <v>0.13741560642225156</v>
      </c>
      <c r="J1160" s="75">
        <f t="shared" si="165"/>
        <v>0.12690414694026622</v>
      </c>
    </row>
    <row r="1161" spans="1:10" x14ac:dyDescent="0.35">
      <c r="A1161" s="19" t="str">
        <f t="shared" si="160"/>
        <v>332014</v>
      </c>
      <c r="B1161" s="19" t="str">
        <f t="shared" si="161"/>
        <v>82014</v>
      </c>
      <c r="C1161" s="19" t="str">
        <f t="shared" si="166"/>
        <v>92014</v>
      </c>
      <c r="D1161" s="20" t="str">
        <f t="shared" si="162"/>
        <v>8H1</v>
      </c>
      <c r="E1161" s="4">
        <v>41864</v>
      </c>
      <c r="F1161">
        <v>10.925000000000001</v>
      </c>
      <c r="G1161" s="6">
        <v>104.28</v>
      </c>
      <c r="H1161" s="7">
        <f t="shared" si="163"/>
        <v>0.10476601457614117</v>
      </c>
      <c r="I1161" s="75">
        <f t="shared" si="164"/>
        <v>0.13741560642225156</v>
      </c>
      <c r="J1161" s="75">
        <f t="shared" si="165"/>
        <v>0.12690414694026622</v>
      </c>
    </row>
    <row r="1162" spans="1:10" x14ac:dyDescent="0.35">
      <c r="A1162" s="19" t="str">
        <f t="shared" ref="A1162:A1225" si="167">_xlfn.ISOWEEKNUM(E1162)&amp;YEAR(E1162)</f>
        <v>332014</v>
      </c>
      <c r="B1162" s="19" t="str">
        <f t="shared" ref="B1162:B1225" si="168">MONTH(E1162)&amp;YEAR(E1162)</f>
        <v>82014</v>
      </c>
      <c r="C1162" s="19" t="str">
        <f t="shared" si="166"/>
        <v>92014</v>
      </c>
      <c r="D1162" s="20" t="str">
        <f t="shared" ref="D1162:D1225" si="169">IF(DAY(E1162)&gt;15,(MONTH(E1162))&amp;"H2",(MONTH(E1162))&amp;"H1")</f>
        <v>8H1</v>
      </c>
      <c r="E1162" s="4">
        <v>41863</v>
      </c>
      <c r="F1162">
        <v>10.925000000000001</v>
      </c>
      <c r="G1162" s="6">
        <v>103.02</v>
      </c>
      <c r="H1162" s="7">
        <f t="shared" ref="H1162:H1225" si="170">+F1162/G1162</f>
        <v>0.10604736944282665</v>
      </c>
      <c r="I1162" s="75">
        <f t="shared" ref="I1162:I1225" si="171">_xlfn.IFS(AND(E1162&lt;=$Q$122,E1162&gt;=$P$122),$S$122,AND(E1162&lt;=$Q$121,E1162&gt;=$P$121),$S$121,AND(E1162&lt;=$Q$120,E1162&gt;=$P$120),$S$120,AND(E1162&lt;=$Q$119,E1162&gt;=$P$119),$S$119,AND(E1162&lt;=$Q$118,E1162&gt;=$P$118),$S$118,AND(E1162&lt;=$Q$117,E1162&gt;=$P$117),$S$117,AND(E1162&lt;=$Q$116,E1162&gt;=$P$116),$S$116,AND(E1162&lt;=$Q$115,E1162&gt;=$P$115),$S$115,AND(E1162&lt;=$Q$114,E1162&gt;=$P$114),$S$114,AND(E1162&lt;=$Q$113,E1162&gt;=$P$113),$S$113,AND(E1162&lt;=$Q$112,E1162&gt;=$P$112),$S$112)</f>
        <v>0.13741560642225156</v>
      </c>
      <c r="J1162" s="75">
        <f t="shared" ref="J1162:J1225" si="172">+$AN$69</f>
        <v>0.12690414694026622</v>
      </c>
    </row>
    <row r="1163" spans="1:10" x14ac:dyDescent="0.35">
      <c r="A1163" s="19" t="str">
        <f t="shared" si="167"/>
        <v>332014</v>
      </c>
      <c r="B1163" s="19" t="str">
        <f t="shared" si="168"/>
        <v>82014</v>
      </c>
      <c r="C1163" s="19" t="str">
        <f t="shared" ref="C1163:C1226" si="173">(VLOOKUP(D1163,$M$2:$N$25,2,0)&amp;(YEAR(E1163+46)))</f>
        <v>92014</v>
      </c>
      <c r="D1163" s="20" t="str">
        <f t="shared" si="169"/>
        <v>8H1</v>
      </c>
      <c r="E1163" s="4">
        <v>41862</v>
      </c>
      <c r="F1163">
        <v>10.824999999999999</v>
      </c>
      <c r="G1163" s="6">
        <v>104.68</v>
      </c>
      <c r="H1163" s="7">
        <f t="shared" si="170"/>
        <v>0.10341039358043561</v>
      </c>
      <c r="I1163" s="75">
        <f t="shared" si="171"/>
        <v>0.13741560642225156</v>
      </c>
      <c r="J1163" s="75">
        <f t="shared" si="172"/>
        <v>0.12690414694026622</v>
      </c>
    </row>
    <row r="1164" spans="1:10" x14ac:dyDescent="0.35">
      <c r="A1164" s="19" t="str">
        <f t="shared" si="167"/>
        <v>322014</v>
      </c>
      <c r="B1164" s="19" t="str">
        <f t="shared" si="168"/>
        <v>82014</v>
      </c>
      <c r="C1164" s="19" t="str">
        <f t="shared" si="173"/>
        <v>92014</v>
      </c>
      <c r="D1164" s="20" t="str">
        <f t="shared" si="169"/>
        <v>8H1</v>
      </c>
      <c r="E1164" s="4">
        <v>41859</v>
      </c>
      <c r="F1164">
        <v>10.625</v>
      </c>
      <c r="G1164" s="6">
        <v>105.02</v>
      </c>
      <c r="H1164" s="7">
        <f t="shared" si="170"/>
        <v>0.1011712054846696</v>
      </c>
      <c r="I1164" s="75">
        <f t="shared" si="171"/>
        <v>0.13741560642225156</v>
      </c>
      <c r="J1164" s="75">
        <f t="shared" si="172"/>
        <v>0.12690414694026622</v>
      </c>
    </row>
    <row r="1165" spans="1:10" x14ac:dyDescent="0.35">
      <c r="A1165" s="19" t="str">
        <f t="shared" si="167"/>
        <v>322014</v>
      </c>
      <c r="B1165" s="19" t="str">
        <f t="shared" si="168"/>
        <v>82014</v>
      </c>
      <c r="C1165" s="19" t="str">
        <f t="shared" si="173"/>
        <v>92014</v>
      </c>
      <c r="D1165" s="20" t="str">
        <f t="shared" si="169"/>
        <v>8H1</v>
      </c>
      <c r="E1165" s="4">
        <v>41858</v>
      </c>
      <c r="F1165">
        <v>10.525</v>
      </c>
      <c r="G1165" s="6">
        <v>105.44</v>
      </c>
      <c r="H1165" s="7">
        <f t="shared" si="170"/>
        <v>9.9819802731411236E-2</v>
      </c>
      <c r="I1165" s="75">
        <f t="shared" si="171"/>
        <v>0.13741560642225156</v>
      </c>
      <c r="J1165" s="75">
        <f t="shared" si="172"/>
        <v>0.12690414694026622</v>
      </c>
    </row>
    <row r="1166" spans="1:10" x14ac:dyDescent="0.35">
      <c r="A1166" s="19" t="str">
        <f t="shared" si="167"/>
        <v>322014</v>
      </c>
      <c r="B1166" s="19" t="str">
        <f t="shared" si="168"/>
        <v>82014</v>
      </c>
      <c r="C1166" s="19" t="str">
        <f t="shared" si="173"/>
        <v>92014</v>
      </c>
      <c r="D1166" s="20" t="str">
        <f t="shared" si="169"/>
        <v>8H1</v>
      </c>
      <c r="E1166" s="4">
        <v>41857</v>
      </c>
      <c r="F1166">
        <v>10.525</v>
      </c>
      <c r="G1166" s="6">
        <v>104.59</v>
      </c>
      <c r="H1166" s="7">
        <f t="shared" si="170"/>
        <v>0.10063103547184243</v>
      </c>
      <c r="I1166" s="75">
        <f t="shared" si="171"/>
        <v>0.13741560642225156</v>
      </c>
      <c r="J1166" s="75">
        <f t="shared" si="172"/>
        <v>0.12690414694026622</v>
      </c>
    </row>
    <row r="1167" spans="1:10" x14ac:dyDescent="0.35">
      <c r="A1167" s="19" t="str">
        <f t="shared" si="167"/>
        <v>322014</v>
      </c>
      <c r="B1167" s="19" t="str">
        <f t="shared" si="168"/>
        <v>82014</v>
      </c>
      <c r="C1167" s="19" t="str">
        <f t="shared" si="173"/>
        <v>92014</v>
      </c>
      <c r="D1167" s="20" t="str">
        <f t="shared" si="169"/>
        <v>8H1</v>
      </c>
      <c r="E1167" s="4">
        <v>41856</v>
      </c>
      <c r="F1167">
        <v>10.525</v>
      </c>
      <c r="G1167" s="6">
        <v>104.61</v>
      </c>
      <c r="H1167" s="7">
        <f t="shared" si="170"/>
        <v>0.10061179619539241</v>
      </c>
      <c r="I1167" s="75">
        <f t="shared" si="171"/>
        <v>0.13741560642225156</v>
      </c>
      <c r="J1167" s="75">
        <f t="shared" si="172"/>
        <v>0.12690414694026622</v>
      </c>
    </row>
    <row r="1168" spans="1:10" x14ac:dyDescent="0.35">
      <c r="A1168" s="19" t="str">
        <f t="shared" si="167"/>
        <v>322014</v>
      </c>
      <c r="B1168" s="19" t="str">
        <f t="shared" si="168"/>
        <v>82014</v>
      </c>
      <c r="C1168" s="19" t="str">
        <f t="shared" si="173"/>
        <v>92014</v>
      </c>
      <c r="D1168" s="20" t="str">
        <f t="shared" si="169"/>
        <v>8H1</v>
      </c>
      <c r="E1168" s="4">
        <v>41855</v>
      </c>
      <c r="F1168">
        <v>10.525</v>
      </c>
      <c r="G1168" s="6">
        <v>105.41</v>
      </c>
      <c r="H1168" s="7">
        <f t="shared" si="170"/>
        <v>9.9848211744616264E-2</v>
      </c>
      <c r="I1168" s="75">
        <f t="shared" si="171"/>
        <v>0.13741560642225156</v>
      </c>
      <c r="J1168" s="75">
        <f t="shared" si="172"/>
        <v>0.12690414694026622</v>
      </c>
    </row>
    <row r="1169" spans="1:10" x14ac:dyDescent="0.35">
      <c r="A1169" s="19" t="str">
        <f t="shared" si="167"/>
        <v>312014</v>
      </c>
      <c r="B1169" s="19" t="str">
        <f t="shared" si="168"/>
        <v>82014</v>
      </c>
      <c r="C1169" s="19" t="str">
        <f t="shared" si="173"/>
        <v>92014</v>
      </c>
      <c r="D1169" s="20" t="str">
        <f t="shared" si="169"/>
        <v>8H1</v>
      </c>
      <c r="E1169" s="4">
        <v>41852</v>
      </c>
      <c r="F1169">
        <v>10.574999999999999</v>
      </c>
      <c r="G1169" s="6">
        <v>104.84</v>
      </c>
      <c r="H1169" s="7">
        <f t="shared" si="170"/>
        <v>0.10086798931705455</v>
      </c>
      <c r="I1169" s="75">
        <f t="shared" si="171"/>
        <v>0.13741560642225156</v>
      </c>
      <c r="J1169" s="75">
        <f t="shared" si="172"/>
        <v>0.12690414694026622</v>
      </c>
    </row>
    <row r="1170" spans="1:10" x14ac:dyDescent="0.35">
      <c r="A1170" s="19" t="str">
        <f t="shared" si="167"/>
        <v>312014</v>
      </c>
      <c r="B1170" s="19" t="str">
        <f t="shared" si="168"/>
        <v>72014</v>
      </c>
      <c r="C1170" s="19" t="str">
        <f t="shared" si="173"/>
        <v>92014</v>
      </c>
      <c r="D1170" s="20" t="str">
        <f t="shared" si="169"/>
        <v>7H2</v>
      </c>
      <c r="E1170" s="4">
        <v>41851</v>
      </c>
      <c r="F1170">
        <v>10.625</v>
      </c>
      <c r="G1170" s="6">
        <v>106.02</v>
      </c>
      <c r="H1170" s="7">
        <f t="shared" si="170"/>
        <v>0.10021694019996227</v>
      </c>
      <c r="I1170" s="75">
        <f t="shared" si="171"/>
        <v>0.13741560642225156</v>
      </c>
      <c r="J1170" s="75">
        <f t="shared" si="172"/>
        <v>0.12690414694026622</v>
      </c>
    </row>
    <row r="1171" spans="1:10" x14ac:dyDescent="0.35">
      <c r="A1171" s="19" t="str">
        <f t="shared" si="167"/>
        <v>312014</v>
      </c>
      <c r="B1171" s="19" t="str">
        <f t="shared" si="168"/>
        <v>72014</v>
      </c>
      <c r="C1171" s="19" t="str">
        <f t="shared" si="173"/>
        <v>92014</v>
      </c>
      <c r="D1171" s="20" t="str">
        <f t="shared" si="169"/>
        <v>7H2</v>
      </c>
      <c r="E1171" s="4">
        <v>41850</v>
      </c>
      <c r="F1171">
        <v>10.625</v>
      </c>
      <c r="G1171" s="6">
        <v>106.51</v>
      </c>
      <c r="H1171" s="7">
        <f t="shared" si="170"/>
        <v>9.975589146559008E-2</v>
      </c>
      <c r="I1171" s="75">
        <f t="shared" si="171"/>
        <v>0.13741560642225156</v>
      </c>
      <c r="J1171" s="75">
        <f t="shared" si="172"/>
        <v>0.12690414694026622</v>
      </c>
    </row>
    <row r="1172" spans="1:10" x14ac:dyDescent="0.35">
      <c r="A1172" s="19" t="str">
        <f t="shared" si="167"/>
        <v>312014</v>
      </c>
      <c r="B1172" s="19" t="str">
        <f t="shared" si="168"/>
        <v>72014</v>
      </c>
      <c r="C1172" s="19" t="str">
        <f t="shared" si="173"/>
        <v>92014</v>
      </c>
      <c r="D1172" s="20" t="str">
        <f t="shared" si="169"/>
        <v>7H2</v>
      </c>
      <c r="E1172" s="4">
        <v>41849</v>
      </c>
      <c r="F1172">
        <v>10.625</v>
      </c>
      <c r="G1172" s="6">
        <v>107.72</v>
      </c>
      <c r="H1172" s="7">
        <f t="shared" si="170"/>
        <v>9.8635350909766065E-2</v>
      </c>
      <c r="I1172" s="75">
        <f t="shared" si="171"/>
        <v>0.13741560642225156</v>
      </c>
      <c r="J1172" s="75">
        <f t="shared" si="172"/>
        <v>0.12690414694026622</v>
      </c>
    </row>
    <row r="1173" spans="1:10" x14ac:dyDescent="0.35">
      <c r="A1173" s="19" t="str">
        <f t="shared" si="167"/>
        <v>302014</v>
      </c>
      <c r="B1173" s="19" t="str">
        <f t="shared" si="168"/>
        <v>72014</v>
      </c>
      <c r="C1173" s="19" t="str">
        <f t="shared" si="173"/>
        <v>92014</v>
      </c>
      <c r="D1173" s="20" t="str">
        <f t="shared" si="169"/>
        <v>7H2</v>
      </c>
      <c r="E1173" s="4">
        <v>41845</v>
      </c>
      <c r="F1173">
        <v>10.675000000000001</v>
      </c>
      <c r="G1173" s="6">
        <v>108.39</v>
      </c>
      <c r="H1173" s="7">
        <f t="shared" si="170"/>
        <v>9.8486945290155919E-2</v>
      </c>
      <c r="I1173" s="75">
        <f t="shared" si="171"/>
        <v>0.13741560642225156</v>
      </c>
      <c r="J1173" s="75">
        <f t="shared" si="172"/>
        <v>0.12690414694026622</v>
      </c>
    </row>
    <row r="1174" spans="1:10" x14ac:dyDescent="0.35">
      <c r="A1174" s="19" t="str">
        <f t="shared" si="167"/>
        <v>302014</v>
      </c>
      <c r="B1174" s="19" t="str">
        <f t="shared" si="168"/>
        <v>72014</v>
      </c>
      <c r="C1174" s="19" t="str">
        <f t="shared" si="173"/>
        <v>92014</v>
      </c>
      <c r="D1174" s="20" t="str">
        <f t="shared" si="169"/>
        <v>7H2</v>
      </c>
      <c r="E1174" s="4">
        <v>41844</v>
      </c>
      <c r="F1174">
        <v>10.675000000000001</v>
      </c>
      <c r="G1174" s="6">
        <v>107.07</v>
      </c>
      <c r="H1174" s="7">
        <f t="shared" si="170"/>
        <v>9.9701130101802565E-2</v>
      </c>
      <c r="I1174" s="75">
        <f t="shared" si="171"/>
        <v>0.13741560642225156</v>
      </c>
      <c r="J1174" s="75">
        <f t="shared" si="172"/>
        <v>0.12690414694026622</v>
      </c>
    </row>
    <row r="1175" spans="1:10" x14ac:dyDescent="0.35">
      <c r="A1175" s="19" t="str">
        <f t="shared" si="167"/>
        <v>302014</v>
      </c>
      <c r="B1175" s="19" t="str">
        <f t="shared" si="168"/>
        <v>72014</v>
      </c>
      <c r="C1175" s="19" t="str">
        <f t="shared" si="173"/>
        <v>92014</v>
      </c>
      <c r="D1175" s="20" t="str">
        <f t="shared" si="169"/>
        <v>7H2</v>
      </c>
      <c r="E1175" s="4">
        <v>41843</v>
      </c>
      <c r="F1175">
        <v>10.675000000000001</v>
      </c>
      <c r="G1175" s="6">
        <v>108.03</v>
      </c>
      <c r="H1175" s="7">
        <f t="shared" si="170"/>
        <v>9.8815143941497735E-2</v>
      </c>
      <c r="I1175" s="75">
        <f t="shared" si="171"/>
        <v>0.13741560642225156</v>
      </c>
      <c r="J1175" s="75">
        <f t="shared" si="172"/>
        <v>0.12690414694026622</v>
      </c>
    </row>
    <row r="1176" spans="1:10" x14ac:dyDescent="0.35">
      <c r="A1176" s="19" t="str">
        <f t="shared" si="167"/>
        <v>302014</v>
      </c>
      <c r="B1176" s="19" t="str">
        <f t="shared" si="168"/>
        <v>72014</v>
      </c>
      <c r="C1176" s="19" t="str">
        <f t="shared" si="173"/>
        <v>92014</v>
      </c>
      <c r="D1176" s="20" t="str">
        <f t="shared" si="169"/>
        <v>7H2</v>
      </c>
      <c r="E1176" s="4">
        <v>41842</v>
      </c>
      <c r="F1176">
        <v>10.675000000000001</v>
      </c>
      <c r="G1176" s="6">
        <v>107.33</v>
      </c>
      <c r="H1176" s="7">
        <f t="shared" si="170"/>
        <v>9.9459610546911409E-2</v>
      </c>
      <c r="I1176" s="75">
        <f t="shared" si="171"/>
        <v>0.13741560642225156</v>
      </c>
      <c r="J1176" s="75">
        <f t="shared" si="172"/>
        <v>0.12690414694026622</v>
      </c>
    </row>
    <row r="1177" spans="1:10" x14ac:dyDescent="0.35">
      <c r="A1177" s="19" t="str">
        <f t="shared" si="167"/>
        <v>302014</v>
      </c>
      <c r="B1177" s="19" t="str">
        <f t="shared" si="168"/>
        <v>72014</v>
      </c>
      <c r="C1177" s="19" t="str">
        <f t="shared" si="173"/>
        <v>92014</v>
      </c>
      <c r="D1177" s="20" t="str">
        <f t="shared" si="169"/>
        <v>7H2</v>
      </c>
      <c r="E1177" s="4">
        <v>41841</v>
      </c>
      <c r="F1177">
        <v>10.725</v>
      </c>
      <c r="G1177" s="6">
        <v>107.68</v>
      </c>
      <c r="H1177" s="7">
        <f t="shared" si="170"/>
        <v>9.9600668647845461E-2</v>
      </c>
      <c r="I1177" s="75">
        <f t="shared" si="171"/>
        <v>0.13741560642225156</v>
      </c>
      <c r="J1177" s="75">
        <f t="shared" si="172"/>
        <v>0.12690414694026622</v>
      </c>
    </row>
    <row r="1178" spans="1:10" x14ac:dyDescent="0.35">
      <c r="A1178" s="19" t="str">
        <f t="shared" si="167"/>
        <v>292014</v>
      </c>
      <c r="B1178" s="19" t="str">
        <f t="shared" si="168"/>
        <v>72014</v>
      </c>
      <c r="C1178" s="19" t="str">
        <f t="shared" si="173"/>
        <v>92014</v>
      </c>
      <c r="D1178" s="20" t="str">
        <f t="shared" si="169"/>
        <v>7H2</v>
      </c>
      <c r="E1178" s="4">
        <v>41838</v>
      </c>
      <c r="F1178">
        <v>10.725</v>
      </c>
      <c r="G1178" s="6">
        <v>107.24</v>
      </c>
      <c r="H1178" s="7">
        <f t="shared" si="170"/>
        <v>0.10000932487877658</v>
      </c>
      <c r="I1178" s="75">
        <f t="shared" si="171"/>
        <v>0.13741560642225156</v>
      </c>
      <c r="J1178" s="75">
        <f t="shared" si="172"/>
        <v>0.12690414694026622</v>
      </c>
    </row>
    <row r="1179" spans="1:10" x14ac:dyDescent="0.35">
      <c r="A1179" s="19" t="str">
        <f t="shared" si="167"/>
        <v>292014</v>
      </c>
      <c r="B1179" s="19" t="str">
        <f t="shared" si="168"/>
        <v>72014</v>
      </c>
      <c r="C1179" s="19" t="str">
        <f t="shared" si="173"/>
        <v>92014</v>
      </c>
      <c r="D1179" s="20" t="str">
        <f t="shared" si="169"/>
        <v>7H2</v>
      </c>
      <c r="E1179" s="4">
        <v>41837</v>
      </c>
      <c r="F1179">
        <v>10.725</v>
      </c>
      <c r="G1179" s="6">
        <v>107.89</v>
      </c>
      <c r="H1179" s="7">
        <f t="shared" si="170"/>
        <v>9.9406803225507462E-2</v>
      </c>
      <c r="I1179" s="75">
        <f t="shared" si="171"/>
        <v>0.13741560642225156</v>
      </c>
      <c r="J1179" s="75">
        <f t="shared" si="172"/>
        <v>0.12690414694026622</v>
      </c>
    </row>
    <row r="1180" spans="1:10" x14ac:dyDescent="0.35">
      <c r="A1180" s="19" t="str">
        <f t="shared" si="167"/>
        <v>292014</v>
      </c>
      <c r="B1180" s="19" t="str">
        <f t="shared" si="168"/>
        <v>72014</v>
      </c>
      <c r="C1180" s="19" t="str">
        <f t="shared" si="173"/>
        <v>92014</v>
      </c>
      <c r="D1180" s="20" t="str">
        <f t="shared" si="169"/>
        <v>7H2</v>
      </c>
      <c r="E1180" s="4">
        <v>41836</v>
      </c>
      <c r="F1180">
        <v>10.775</v>
      </c>
      <c r="G1180" s="6">
        <v>105.85</v>
      </c>
      <c r="H1180" s="7">
        <f t="shared" si="170"/>
        <v>0.10179499291450166</v>
      </c>
      <c r="I1180" s="75">
        <f t="shared" si="171"/>
        <v>0.13741560642225156</v>
      </c>
      <c r="J1180" s="75">
        <f t="shared" si="172"/>
        <v>0.12690414694026622</v>
      </c>
    </row>
    <row r="1181" spans="1:10" x14ac:dyDescent="0.35">
      <c r="A1181" s="19" t="str">
        <f t="shared" si="167"/>
        <v>292014</v>
      </c>
      <c r="B1181" s="19" t="str">
        <f t="shared" si="168"/>
        <v>72014</v>
      </c>
      <c r="C1181" s="19" t="str">
        <f t="shared" si="173"/>
        <v>82014</v>
      </c>
      <c r="D1181" s="20" t="str">
        <f t="shared" si="169"/>
        <v>7H1</v>
      </c>
      <c r="E1181" s="4">
        <v>41835</v>
      </c>
      <c r="F1181">
        <v>10.7</v>
      </c>
      <c r="G1181" s="6">
        <v>106.02</v>
      </c>
      <c r="H1181" s="7">
        <f t="shared" si="170"/>
        <v>0.10092435389549141</v>
      </c>
      <c r="I1181" s="75">
        <f t="shared" si="171"/>
        <v>0.13741560642225156</v>
      </c>
      <c r="J1181" s="75">
        <f t="shared" si="172"/>
        <v>0.12690414694026622</v>
      </c>
    </row>
    <row r="1182" spans="1:10" x14ac:dyDescent="0.35">
      <c r="A1182" s="19" t="str">
        <f t="shared" si="167"/>
        <v>292014</v>
      </c>
      <c r="B1182" s="19" t="str">
        <f t="shared" si="168"/>
        <v>72014</v>
      </c>
      <c r="C1182" s="19" t="str">
        <f t="shared" si="173"/>
        <v>82014</v>
      </c>
      <c r="D1182" s="20" t="str">
        <f t="shared" si="169"/>
        <v>7H1</v>
      </c>
      <c r="E1182" s="4">
        <v>41834</v>
      </c>
      <c r="F1182">
        <v>10.7</v>
      </c>
      <c r="G1182" s="6">
        <v>106.98</v>
      </c>
      <c r="H1182" s="7">
        <f t="shared" si="170"/>
        <v>0.10001869508319311</v>
      </c>
      <c r="I1182" s="75">
        <f t="shared" si="171"/>
        <v>0.13741560642225156</v>
      </c>
      <c r="J1182" s="75">
        <f t="shared" si="172"/>
        <v>0.12690414694026622</v>
      </c>
    </row>
    <row r="1183" spans="1:10" x14ac:dyDescent="0.35">
      <c r="A1183" s="19" t="str">
        <f t="shared" si="167"/>
        <v>282014</v>
      </c>
      <c r="B1183" s="19" t="str">
        <f t="shared" si="168"/>
        <v>72014</v>
      </c>
      <c r="C1183" s="19" t="str">
        <f t="shared" si="173"/>
        <v>82014</v>
      </c>
      <c r="D1183" s="20" t="str">
        <f t="shared" si="169"/>
        <v>7H1</v>
      </c>
      <c r="E1183" s="4">
        <v>41831</v>
      </c>
      <c r="F1183">
        <v>10.7</v>
      </c>
      <c r="G1183" s="6">
        <v>106.66</v>
      </c>
      <c r="H1183" s="7">
        <f t="shared" si="170"/>
        <v>0.10031876992312019</v>
      </c>
      <c r="I1183" s="75">
        <f t="shared" si="171"/>
        <v>0.13741560642225156</v>
      </c>
      <c r="J1183" s="75">
        <f t="shared" si="172"/>
        <v>0.12690414694026622</v>
      </c>
    </row>
    <row r="1184" spans="1:10" x14ac:dyDescent="0.35">
      <c r="A1184" s="19" t="str">
        <f t="shared" si="167"/>
        <v>282014</v>
      </c>
      <c r="B1184" s="19" t="str">
        <f t="shared" si="168"/>
        <v>72014</v>
      </c>
      <c r="C1184" s="19" t="str">
        <f t="shared" si="173"/>
        <v>82014</v>
      </c>
      <c r="D1184" s="20" t="str">
        <f t="shared" si="169"/>
        <v>7H1</v>
      </c>
      <c r="E1184" s="4">
        <v>41830</v>
      </c>
      <c r="F1184">
        <v>10.75</v>
      </c>
      <c r="G1184" s="6">
        <v>108.67</v>
      </c>
      <c r="H1184" s="7">
        <f t="shared" si="170"/>
        <v>9.8923345909634669E-2</v>
      </c>
      <c r="I1184" s="75">
        <f t="shared" si="171"/>
        <v>0.13741560642225156</v>
      </c>
      <c r="J1184" s="75">
        <f t="shared" si="172"/>
        <v>0.12690414694026622</v>
      </c>
    </row>
    <row r="1185" spans="1:10" x14ac:dyDescent="0.35">
      <c r="A1185" s="19" t="str">
        <f t="shared" si="167"/>
        <v>282014</v>
      </c>
      <c r="B1185" s="19" t="str">
        <f t="shared" si="168"/>
        <v>72014</v>
      </c>
      <c r="C1185" s="19" t="str">
        <f t="shared" si="173"/>
        <v>82014</v>
      </c>
      <c r="D1185" s="20" t="str">
        <f t="shared" si="169"/>
        <v>7H1</v>
      </c>
      <c r="E1185" s="4">
        <v>41829</v>
      </c>
      <c r="F1185">
        <v>10.75</v>
      </c>
      <c r="G1185" s="6">
        <v>108.28</v>
      </c>
      <c r="H1185" s="7">
        <f t="shared" si="170"/>
        <v>9.9279645363871447E-2</v>
      </c>
      <c r="I1185" s="75">
        <f t="shared" si="171"/>
        <v>0.13741560642225156</v>
      </c>
      <c r="J1185" s="75">
        <f t="shared" si="172"/>
        <v>0.12690414694026622</v>
      </c>
    </row>
    <row r="1186" spans="1:10" x14ac:dyDescent="0.35">
      <c r="A1186" s="19" t="str">
        <f t="shared" si="167"/>
        <v>282014</v>
      </c>
      <c r="B1186" s="19" t="str">
        <f t="shared" si="168"/>
        <v>72014</v>
      </c>
      <c r="C1186" s="19" t="str">
        <f t="shared" si="173"/>
        <v>82014</v>
      </c>
      <c r="D1186" s="20" t="str">
        <f t="shared" si="169"/>
        <v>7H1</v>
      </c>
      <c r="E1186" s="4">
        <v>41828</v>
      </c>
      <c r="F1186">
        <v>10.925000000000001</v>
      </c>
      <c r="G1186" s="6">
        <v>108.94</v>
      </c>
      <c r="H1186" s="7">
        <f t="shared" si="170"/>
        <v>0.10028456030842667</v>
      </c>
      <c r="I1186" s="75">
        <f t="shared" si="171"/>
        <v>0.13741560642225156</v>
      </c>
      <c r="J1186" s="75">
        <f t="shared" si="172"/>
        <v>0.12690414694026622</v>
      </c>
    </row>
    <row r="1187" spans="1:10" x14ac:dyDescent="0.35">
      <c r="A1187" s="19" t="str">
        <f t="shared" si="167"/>
        <v>282014</v>
      </c>
      <c r="B1187" s="19" t="str">
        <f t="shared" si="168"/>
        <v>72014</v>
      </c>
      <c r="C1187" s="19" t="str">
        <f t="shared" si="173"/>
        <v>82014</v>
      </c>
      <c r="D1187" s="20" t="str">
        <f t="shared" si="169"/>
        <v>7H1</v>
      </c>
      <c r="E1187" s="4">
        <v>41827</v>
      </c>
      <c r="F1187">
        <v>11.025</v>
      </c>
      <c r="G1187" s="6">
        <v>110.24</v>
      </c>
      <c r="H1187" s="7">
        <f t="shared" si="170"/>
        <v>0.10000907111756169</v>
      </c>
      <c r="I1187" s="75">
        <f t="shared" si="171"/>
        <v>0.13741560642225156</v>
      </c>
      <c r="J1187" s="75">
        <f t="shared" si="172"/>
        <v>0.12690414694026622</v>
      </c>
    </row>
    <row r="1188" spans="1:10" x14ac:dyDescent="0.35">
      <c r="A1188" s="19" t="str">
        <f t="shared" si="167"/>
        <v>272014</v>
      </c>
      <c r="B1188" s="19" t="str">
        <f t="shared" si="168"/>
        <v>72014</v>
      </c>
      <c r="C1188" s="19" t="str">
        <f t="shared" si="173"/>
        <v>82014</v>
      </c>
      <c r="D1188" s="20" t="str">
        <f t="shared" si="169"/>
        <v>7H1</v>
      </c>
      <c r="E1188" s="4">
        <v>41824</v>
      </c>
      <c r="F1188">
        <v>11.125</v>
      </c>
      <c r="G1188" s="6">
        <v>110.64</v>
      </c>
      <c r="H1188" s="7">
        <f t="shared" si="170"/>
        <v>0.10055133767172812</v>
      </c>
      <c r="I1188" s="75">
        <f t="shared" si="171"/>
        <v>0.13741560642225156</v>
      </c>
      <c r="J1188" s="75">
        <f t="shared" si="172"/>
        <v>0.12690414694026622</v>
      </c>
    </row>
    <row r="1189" spans="1:10" x14ac:dyDescent="0.35">
      <c r="A1189" s="19" t="str">
        <f t="shared" si="167"/>
        <v>272014</v>
      </c>
      <c r="B1189" s="19" t="str">
        <f t="shared" si="168"/>
        <v>72014</v>
      </c>
      <c r="C1189" s="19" t="str">
        <f t="shared" si="173"/>
        <v>82014</v>
      </c>
      <c r="D1189" s="20" t="str">
        <f t="shared" si="169"/>
        <v>7H1</v>
      </c>
      <c r="E1189" s="4">
        <v>41823</v>
      </c>
      <c r="F1189">
        <v>11.125</v>
      </c>
      <c r="G1189" s="6">
        <v>111</v>
      </c>
      <c r="H1189" s="7">
        <f t="shared" si="170"/>
        <v>0.10022522522522523</v>
      </c>
      <c r="I1189" s="75">
        <f t="shared" si="171"/>
        <v>0.13741560642225156</v>
      </c>
      <c r="J1189" s="75">
        <f t="shared" si="172"/>
        <v>0.12690414694026622</v>
      </c>
    </row>
    <row r="1190" spans="1:10" x14ac:dyDescent="0.35">
      <c r="A1190" s="19" t="str">
        <f t="shared" si="167"/>
        <v>272014</v>
      </c>
      <c r="B1190" s="19" t="str">
        <f t="shared" si="168"/>
        <v>72014</v>
      </c>
      <c r="C1190" s="19" t="str">
        <f t="shared" si="173"/>
        <v>82014</v>
      </c>
      <c r="D1190" s="20" t="str">
        <f t="shared" si="169"/>
        <v>7H1</v>
      </c>
      <c r="E1190" s="4">
        <v>41822</v>
      </c>
      <c r="F1190">
        <v>11.275</v>
      </c>
      <c r="G1190" s="6">
        <v>111.24</v>
      </c>
      <c r="H1190" s="7">
        <f t="shared" si="170"/>
        <v>0.10135742538655161</v>
      </c>
      <c r="I1190" s="75">
        <f t="shared" si="171"/>
        <v>0.13741560642225156</v>
      </c>
      <c r="J1190" s="75">
        <f t="shared" si="172"/>
        <v>0.12690414694026622</v>
      </c>
    </row>
    <row r="1191" spans="1:10" x14ac:dyDescent="0.35">
      <c r="A1191" s="19" t="str">
        <f t="shared" si="167"/>
        <v>272014</v>
      </c>
      <c r="B1191" s="19" t="str">
        <f t="shared" si="168"/>
        <v>72014</v>
      </c>
      <c r="C1191" s="19" t="str">
        <f t="shared" si="173"/>
        <v>82014</v>
      </c>
      <c r="D1191" s="20" t="str">
        <f t="shared" si="169"/>
        <v>7H1</v>
      </c>
      <c r="E1191" s="4">
        <v>41821</v>
      </c>
      <c r="F1191">
        <v>11.275</v>
      </c>
      <c r="G1191" s="6">
        <v>112.29</v>
      </c>
      <c r="H1191" s="7">
        <f t="shared" si="170"/>
        <v>0.10040965357556327</v>
      </c>
      <c r="I1191" s="75">
        <f t="shared" si="171"/>
        <v>0.13741560642225156</v>
      </c>
      <c r="J1191" s="75">
        <f t="shared" si="172"/>
        <v>0.12690414694026622</v>
      </c>
    </row>
    <row r="1192" spans="1:10" x14ac:dyDescent="0.35">
      <c r="A1192" s="19" t="str">
        <f t="shared" si="167"/>
        <v>272014</v>
      </c>
      <c r="B1192" s="19" t="str">
        <f t="shared" si="168"/>
        <v>62014</v>
      </c>
      <c r="C1192" s="19" t="str">
        <f t="shared" si="173"/>
        <v>82014</v>
      </c>
      <c r="D1192" s="20" t="str">
        <f t="shared" si="169"/>
        <v>6H2</v>
      </c>
      <c r="E1192" s="4">
        <v>41820</v>
      </c>
      <c r="F1192">
        <v>11.275</v>
      </c>
      <c r="G1192" s="6">
        <v>112.36</v>
      </c>
      <c r="H1192" s="7">
        <f t="shared" si="170"/>
        <v>0.10034709861160555</v>
      </c>
      <c r="I1192" s="75">
        <f t="shared" si="171"/>
        <v>0.13741560642225156</v>
      </c>
      <c r="J1192" s="75">
        <f t="shared" si="172"/>
        <v>0.12690414694026622</v>
      </c>
    </row>
    <row r="1193" spans="1:10" x14ac:dyDescent="0.35">
      <c r="A1193" s="19" t="str">
        <f t="shared" si="167"/>
        <v>262014</v>
      </c>
      <c r="B1193" s="19" t="str">
        <f t="shared" si="168"/>
        <v>62014</v>
      </c>
      <c r="C1193" s="19" t="str">
        <f t="shared" si="173"/>
        <v>82014</v>
      </c>
      <c r="D1193" s="20" t="str">
        <f t="shared" si="169"/>
        <v>6H2</v>
      </c>
      <c r="E1193" s="4">
        <v>41817</v>
      </c>
      <c r="F1193">
        <v>11.574999999999999</v>
      </c>
      <c r="G1193" s="6">
        <v>113.3</v>
      </c>
      <c r="H1193" s="7">
        <f t="shared" si="170"/>
        <v>0.10216240070609002</v>
      </c>
      <c r="I1193" s="75">
        <f t="shared" si="171"/>
        <v>0.13741560642225156</v>
      </c>
      <c r="J1193" s="75">
        <f t="shared" si="172"/>
        <v>0.12690414694026622</v>
      </c>
    </row>
    <row r="1194" spans="1:10" x14ac:dyDescent="0.35">
      <c r="A1194" s="19" t="str">
        <f t="shared" si="167"/>
        <v>262014</v>
      </c>
      <c r="B1194" s="19" t="str">
        <f t="shared" si="168"/>
        <v>62014</v>
      </c>
      <c r="C1194" s="19" t="str">
        <f t="shared" si="173"/>
        <v>82014</v>
      </c>
      <c r="D1194" s="20" t="str">
        <f t="shared" si="169"/>
        <v>6H2</v>
      </c>
      <c r="E1194" s="4">
        <v>41816</v>
      </c>
      <c r="F1194">
        <v>11.675000000000001</v>
      </c>
      <c r="G1194" s="6">
        <v>113.21</v>
      </c>
      <c r="H1194" s="7">
        <f t="shared" si="170"/>
        <v>0.10312693224980127</v>
      </c>
      <c r="I1194" s="75">
        <f t="shared" si="171"/>
        <v>0.13741560642225156</v>
      </c>
      <c r="J1194" s="75">
        <f t="shared" si="172"/>
        <v>0.12690414694026622</v>
      </c>
    </row>
    <row r="1195" spans="1:10" x14ac:dyDescent="0.35">
      <c r="A1195" s="19" t="str">
        <f t="shared" si="167"/>
        <v>262014</v>
      </c>
      <c r="B1195" s="19" t="str">
        <f t="shared" si="168"/>
        <v>62014</v>
      </c>
      <c r="C1195" s="19" t="str">
        <f t="shared" si="173"/>
        <v>82014</v>
      </c>
      <c r="D1195" s="20" t="str">
        <f t="shared" si="169"/>
        <v>6H2</v>
      </c>
      <c r="E1195" s="4">
        <v>41815</v>
      </c>
      <c r="F1195">
        <v>11.675000000000001</v>
      </c>
      <c r="G1195" s="6">
        <v>114</v>
      </c>
      <c r="H1195" s="7">
        <f t="shared" si="170"/>
        <v>0.1024122807017544</v>
      </c>
      <c r="I1195" s="75">
        <f t="shared" si="171"/>
        <v>0.13741560642225156</v>
      </c>
      <c r="J1195" s="75">
        <f t="shared" si="172"/>
        <v>0.12690414694026622</v>
      </c>
    </row>
    <row r="1196" spans="1:10" x14ac:dyDescent="0.35">
      <c r="A1196" s="19" t="str">
        <f t="shared" si="167"/>
        <v>262014</v>
      </c>
      <c r="B1196" s="19" t="str">
        <f t="shared" si="168"/>
        <v>62014</v>
      </c>
      <c r="C1196" s="19" t="str">
        <f t="shared" si="173"/>
        <v>82014</v>
      </c>
      <c r="D1196" s="20" t="str">
        <f t="shared" si="169"/>
        <v>6H2</v>
      </c>
      <c r="E1196" s="4">
        <v>41814</v>
      </c>
      <c r="F1196">
        <v>11.775</v>
      </c>
      <c r="G1196" s="6">
        <v>114.46</v>
      </c>
      <c r="H1196" s="7">
        <f t="shared" si="170"/>
        <v>0.10287436659094881</v>
      </c>
      <c r="I1196" s="75">
        <f t="shared" si="171"/>
        <v>0.13741560642225156</v>
      </c>
      <c r="J1196" s="75">
        <f t="shared" si="172"/>
        <v>0.12690414694026622</v>
      </c>
    </row>
    <row r="1197" spans="1:10" x14ac:dyDescent="0.35">
      <c r="A1197" s="19" t="str">
        <f t="shared" si="167"/>
        <v>262014</v>
      </c>
      <c r="B1197" s="19" t="str">
        <f t="shared" si="168"/>
        <v>62014</v>
      </c>
      <c r="C1197" s="19" t="str">
        <f t="shared" si="173"/>
        <v>82014</v>
      </c>
      <c r="D1197" s="20" t="str">
        <f t="shared" si="169"/>
        <v>6H2</v>
      </c>
      <c r="E1197" s="4">
        <v>41813</v>
      </c>
      <c r="F1197">
        <v>11.875</v>
      </c>
      <c r="G1197" s="6">
        <v>114.12</v>
      </c>
      <c r="H1197" s="7">
        <f t="shared" si="170"/>
        <v>0.1040571328426218</v>
      </c>
      <c r="I1197" s="75">
        <f t="shared" si="171"/>
        <v>0.13741560642225156</v>
      </c>
      <c r="J1197" s="75">
        <f t="shared" si="172"/>
        <v>0.12690414694026622</v>
      </c>
    </row>
    <row r="1198" spans="1:10" x14ac:dyDescent="0.35">
      <c r="A1198" s="19" t="str">
        <f t="shared" si="167"/>
        <v>252014</v>
      </c>
      <c r="B1198" s="19" t="str">
        <f t="shared" si="168"/>
        <v>62014</v>
      </c>
      <c r="C1198" s="19" t="str">
        <f t="shared" si="173"/>
        <v>82014</v>
      </c>
      <c r="D1198" s="20" t="str">
        <f t="shared" si="169"/>
        <v>6H2</v>
      </c>
      <c r="E1198" s="4">
        <v>41810</v>
      </c>
      <c r="F1198">
        <v>11.925000000000001</v>
      </c>
      <c r="G1198" s="6">
        <v>114.81</v>
      </c>
      <c r="H1198" s="7">
        <f t="shared" si="170"/>
        <v>0.10386725894956886</v>
      </c>
      <c r="I1198" s="75">
        <f t="shared" si="171"/>
        <v>0.13741560642225156</v>
      </c>
      <c r="J1198" s="75">
        <f t="shared" si="172"/>
        <v>0.12690414694026622</v>
      </c>
    </row>
    <row r="1199" spans="1:10" x14ac:dyDescent="0.35">
      <c r="A1199" s="19" t="str">
        <f t="shared" si="167"/>
        <v>252014</v>
      </c>
      <c r="B1199" s="19" t="str">
        <f t="shared" si="168"/>
        <v>62014</v>
      </c>
      <c r="C1199" s="19" t="str">
        <f t="shared" si="173"/>
        <v>82014</v>
      </c>
      <c r="D1199" s="20" t="str">
        <f t="shared" si="169"/>
        <v>6H2</v>
      </c>
      <c r="E1199" s="4">
        <v>41809</v>
      </c>
      <c r="F1199">
        <v>11.925000000000001</v>
      </c>
      <c r="G1199" s="6">
        <v>115.06</v>
      </c>
      <c r="H1199" s="7">
        <f t="shared" si="170"/>
        <v>0.10364157830697028</v>
      </c>
      <c r="I1199" s="75">
        <f t="shared" si="171"/>
        <v>0.13741560642225156</v>
      </c>
      <c r="J1199" s="75">
        <f t="shared" si="172"/>
        <v>0.12690414694026622</v>
      </c>
    </row>
    <row r="1200" spans="1:10" x14ac:dyDescent="0.35">
      <c r="A1200" s="19" t="str">
        <f t="shared" si="167"/>
        <v>252014</v>
      </c>
      <c r="B1200" s="19" t="str">
        <f t="shared" si="168"/>
        <v>62014</v>
      </c>
      <c r="C1200" s="19" t="str">
        <f t="shared" si="173"/>
        <v>82014</v>
      </c>
      <c r="D1200" s="20" t="str">
        <f t="shared" si="169"/>
        <v>6H2</v>
      </c>
      <c r="E1200" s="4">
        <v>41808</v>
      </c>
      <c r="F1200">
        <v>11.925000000000001</v>
      </c>
      <c r="G1200" s="6">
        <v>114.26</v>
      </c>
      <c r="H1200" s="7">
        <f t="shared" si="170"/>
        <v>0.10436723262734116</v>
      </c>
      <c r="I1200" s="75">
        <f t="shared" si="171"/>
        <v>0.13741560642225156</v>
      </c>
      <c r="J1200" s="75">
        <f t="shared" si="172"/>
        <v>0.12690414694026622</v>
      </c>
    </row>
    <row r="1201" spans="1:10" x14ac:dyDescent="0.35">
      <c r="A1201" s="19" t="str">
        <f t="shared" si="167"/>
        <v>252014</v>
      </c>
      <c r="B1201" s="19" t="str">
        <f t="shared" si="168"/>
        <v>62014</v>
      </c>
      <c r="C1201" s="19" t="str">
        <f t="shared" si="173"/>
        <v>82014</v>
      </c>
      <c r="D1201" s="20" t="str">
        <f t="shared" si="169"/>
        <v>6H2</v>
      </c>
      <c r="E1201" s="4">
        <v>41807</v>
      </c>
      <c r="F1201">
        <v>11.975</v>
      </c>
      <c r="G1201" s="6">
        <v>113.45</v>
      </c>
      <c r="H1201" s="7">
        <f t="shared" si="170"/>
        <v>0.10555310709563684</v>
      </c>
      <c r="I1201" s="75">
        <f t="shared" si="171"/>
        <v>0.13741560642225156</v>
      </c>
      <c r="J1201" s="75">
        <f t="shared" si="172"/>
        <v>0.12690414694026622</v>
      </c>
    </row>
    <row r="1202" spans="1:10" x14ac:dyDescent="0.35">
      <c r="A1202" s="19" t="str">
        <f t="shared" si="167"/>
        <v>252014</v>
      </c>
      <c r="B1202" s="19" t="str">
        <f t="shared" si="168"/>
        <v>62014</v>
      </c>
      <c r="C1202" s="19" t="str">
        <f t="shared" si="173"/>
        <v>82014</v>
      </c>
      <c r="D1202" s="20" t="str">
        <f t="shared" si="169"/>
        <v>6H2</v>
      </c>
      <c r="E1202" s="4">
        <v>41806</v>
      </c>
      <c r="F1202">
        <v>12.074999999999999</v>
      </c>
      <c r="G1202" s="6">
        <v>112.94</v>
      </c>
      <c r="H1202" s="7">
        <f t="shared" si="170"/>
        <v>0.10691517619975208</v>
      </c>
      <c r="I1202" s="75">
        <f t="shared" si="171"/>
        <v>0.13741560642225156</v>
      </c>
      <c r="J1202" s="75">
        <f t="shared" si="172"/>
        <v>0.12690414694026622</v>
      </c>
    </row>
    <row r="1203" spans="1:10" x14ac:dyDescent="0.35">
      <c r="A1203" s="19" t="str">
        <f t="shared" si="167"/>
        <v>242014</v>
      </c>
      <c r="B1203" s="19" t="str">
        <f t="shared" si="168"/>
        <v>62014</v>
      </c>
      <c r="C1203" s="19" t="str">
        <f t="shared" si="173"/>
        <v>72014</v>
      </c>
      <c r="D1203" s="20" t="str">
        <f t="shared" si="169"/>
        <v>6H1</v>
      </c>
      <c r="E1203" s="4">
        <v>41803</v>
      </c>
      <c r="F1203">
        <v>12.025</v>
      </c>
      <c r="G1203" s="6">
        <v>113.41</v>
      </c>
      <c r="H1203" s="7">
        <f t="shared" si="170"/>
        <v>0.10603121417864386</v>
      </c>
      <c r="I1203" s="75">
        <f t="shared" si="171"/>
        <v>0.13741560642225156</v>
      </c>
      <c r="J1203" s="75">
        <f t="shared" si="172"/>
        <v>0.12690414694026622</v>
      </c>
    </row>
    <row r="1204" spans="1:10" x14ac:dyDescent="0.35">
      <c r="A1204" s="19" t="str">
        <f t="shared" si="167"/>
        <v>242014</v>
      </c>
      <c r="B1204" s="19" t="str">
        <f t="shared" si="168"/>
        <v>62014</v>
      </c>
      <c r="C1204" s="19" t="str">
        <f t="shared" si="173"/>
        <v>72014</v>
      </c>
      <c r="D1204" s="20" t="str">
        <f t="shared" si="169"/>
        <v>6H1</v>
      </c>
      <c r="E1204" s="4">
        <v>41802</v>
      </c>
      <c r="F1204">
        <v>12.074999999999999</v>
      </c>
      <c r="G1204" s="6">
        <v>113.02</v>
      </c>
      <c r="H1204" s="7">
        <f t="shared" si="170"/>
        <v>0.10683949743408246</v>
      </c>
      <c r="I1204" s="75">
        <f t="shared" si="171"/>
        <v>0.13741560642225156</v>
      </c>
      <c r="J1204" s="75">
        <f t="shared" si="172"/>
        <v>0.12690414694026622</v>
      </c>
    </row>
    <row r="1205" spans="1:10" x14ac:dyDescent="0.35">
      <c r="A1205" s="19" t="str">
        <f t="shared" si="167"/>
        <v>242014</v>
      </c>
      <c r="B1205" s="19" t="str">
        <f t="shared" si="168"/>
        <v>62014</v>
      </c>
      <c r="C1205" s="19" t="str">
        <f t="shared" si="173"/>
        <v>72014</v>
      </c>
      <c r="D1205" s="20" t="str">
        <f t="shared" si="169"/>
        <v>6H1</v>
      </c>
      <c r="E1205" s="4">
        <v>41801</v>
      </c>
      <c r="F1205">
        <v>12.175000000000001</v>
      </c>
      <c r="G1205" s="6">
        <v>109.95</v>
      </c>
      <c r="H1205" s="7">
        <f t="shared" si="170"/>
        <v>0.11073215097771714</v>
      </c>
      <c r="I1205" s="75">
        <f t="shared" si="171"/>
        <v>0.13741560642225156</v>
      </c>
      <c r="J1205" s="75">
        <f t="shared" si="172"/>
        <v>0.12690414694026622</v>
      </c>
    </row>
    <row r="1206" spans="1:10" x14ac:dyDescent="0.35">
      <c r="A1206" s="19" t="str">
        <f t="shared" si="167"/>
        <v>242014</v>
      </c>
      <c r="B1206" s="19" t="str">
        <f t="shared" si="168"/>
        <v>62014</v>
      </c>
      <c r="C1206" s="19" t="str">
        <f t="shared" si="173"/>
        <v>72014</v>
      </c>
      <c r="D1206" s="20" t="str">
        <f t="shared" si="169"/>
        <v>6H1</v>
      </c>
      <c r="E1206" s="4">
        <v>41800</v>
      </c>
      <c r="F1206">
        <v>12.175000000000001</v>
      </c>
      <c r="G1206" s="6">
        <v>109.52</v>
      </c>
      <c r="H1206" s="7">
        <f t="shared" si="170"/>
        <v>0.11116691015339665</v>
      </c>
      <c r="I1206" s="75">
        <f t="shared" si="171"/>
        <v>0.13741560642225156</v>
      </c>
      <c r="J1206" s="75">
        <f t="shared" si="172"/>
        <v>0.12690414694026622</v>
      </c>
    </row>
    <row r="1207" spans="1:10" x14ac:dyDescent="0.35">
      <c r="A1207" s="19" t="str">
        <f t="shared" si="167"/>
        <v>242014</v>
      </c>
      <c r="B1207" s="19" t="str">
        <f t="shared" si="168"/>
        <v>62014</v>
      </c>
      <c r="C1207" s="19" t="str">
        <f t="shared" si="173"/>
        <v>72014</v>
      </c>
      <c r="D1207" s="20" t="str">
        <f t="shared" si="169"/>
        <v>6H1</v>
      </c>
      <c r="E1207" s="4">
        <v>41799</v>
      </c>
      <c r="F1207">
        <v>12.324999999999999</v>
      </c>
      <c r="G1207" s="6">
        <v>109.99</v>
      </c>
      <c r="H1207" s="7">
        <f t="shared" si="170"/>
        <v>0.11205564142194745</v>
      </c>
      <c r="I1207" s="75">
        <f t="shared" si="171"/>
        <v>0.13741560642225156</v>
      </c>
      <c r="J1207" s="75">
        <f t="shared" si="172"/>
        <v>0.12690414694026622</v>
      </c>
    </row>
    <row r="1208" spans="1:10" x14ac:dyDescent="0.35">
      <c r="A1208" s="19" t="str">
        <f t="shared" si="167"/>
        <v>232014</v>
      </c>
      <c r="B1208" s="19" t="str">
        <f t="shared" si="168"/>
        <v>62014</v>
      </c>
      <c r="C1208" s="19" t="str">
        <f t="shared" si="173"/>
        <v>72014</v>
      </c>
      <c r="D1208" s="20" t="str">
        <f t="shared" si="169"/>
        <v>6H1</v>
      </c>
      <c r="E1208" s="4">
        <v>41796</v>
      </c>
      <c r="F1208">
        <v>12.625</v>
      </c>
      <c r="G1208" s="6">
        <v>108.61</v>
      </c>
      <c r="H1208" s="7">
        <f t="shared" si="170"/>
        <v>0.11624159837952307</v>
      </c>
      <c r="I1208" s="75">
        <f t="shared" si="171"/>
        <v>0.13741560642225156</v>
      </c>
      <c r="J1208" s="75">
        <f t="shared" si="172"/>
        <v>0.12690414694026622</v>
      </c>
    </row>
    <row r="1209" spans="1:10" x14ac:dyDescent="0.35">
      <c r="A1209" s="19" t="str">
        <f t="shared" si="167"/>
        <v>232014</v>
      </c>
      <c r="B1209" s="19" t="str">
        <f t="shared" si="168"/>
        <v>62014</v>
      </c>
      <c r="C1209" s="19" t="str">
        <f t="shared" si="173"/>
        <v>72014</v>
      </c>
      <c r="D1209" s="20" t="str">
        <f t="shared" si="169"/>
        <v>6H1</v>
      </c>
      <c r="E1209" s="4">
        <v>41795</v>
      </c>
      <c r="F1209">
        <v>12.875</v>
      </c>
      <c r="G1209" s="6">
        <v>108.79</v>
      </c>
      <c r="H1209" s="7">
        <f t="shared" si="170"/>
        <v>0.11834727456567698</v>
      </c>
      <c r="I1209" s="75">
        <f t="shared" si="171"/>
        <v>0.13741560642225156</v>
      </c>
      <c r="J1209" s="75">
        <f t="shared" si="172"/>
        <v>0.12690414694026622</v>
      </c>
    </row>
    <row r="1210" spans="1:10" x14ac:dyDescent="0.35">
      <c r="A1210" s="19" t="str">
        <f t="shared" si="167"/>
        <v>232014</v>
      </c>
      <c r="B1210" s="19" t="str">
        <f t="shared" si="168"/>
        <v>62014</v>
      </c>
      <c r="C1210" s="19" t="str">
        <f t="shared" si="173"/>
        <v>72014</v>
      </c>
      <c r="D1210" s="20" t="str">
        <f t="shared" si="169"/>
        <v>6H1</v>
      </c>
      <c r="E1210" s="4">
        <v>41794</v>
      </c>
      <c r="F1210">
        <v>12.975</v>
      </c>
      <c r="G1210" s="6">
        <v>108.4</v>
      </c>
      <c r="H1210" s="7">
        <f t="shared" si="170"/>
        <v>0.11969557195571955</v>
      </c>
      <c r="I1210" s="75">
        <f t="shared" si="171"/>
        <v>0.13741560642225156</v>
      </c>
      <c r="J1210" s="75">
        <f t="shared" si="172"/>
        <v>0.12690414694026622</v>
      </c>
    </row>
    <row r="1211" spans="1:10" x14ac:dyDescent="0.35">
      <c r="A1211" s="19" t="str">
        <f t="shared" si="167"/>
        <v>232014</v>
      </c>
      <c r="B1211" s="19" t="str">
        <f t="shared" si="168"/>
        <v>62014</v>
      </c>
      <c r="C1211" s="19" t="str">
        <f t="shared" si="173"/>
        <v>72014</v>
      </c>
      <c r="D1211" s="20" t="str">
        <f t="shared" si="169"/>
        <v>6H1</v>
      </c>
      <c r="E1211" s="4">
        <v>41793</v>
      </c>
      <c r="F1211">
        <v>12.975</v>
      </c>
      <c r="G1211" s="6">
        <v>108.82</v>
      </c>
      <c r="H1211" s="7">
        <f t="shared" si="170"/>
        <v>0.1192335967653005</v>
      </c>
      <c r="I1211" s="75">
        <f t="shared" si="171"/>
        <v>0.13741560642225156</v>
      </c>
      <c r="J1211" s="75">
        <f t="shared" si="172"/>
        <v>0.12690414694026622</v>
      </c>
    </row>
    <row r="1212" spans="1:10" x14ac:dyDescent="0.35">
      <c r="A1212" s="19" t="str">
        <f t="shared" si="167"/>
        <v>232014</v>
      </c>
      <c r="B1212" s="19" t="str">
        <f t="shared" si="168"/>
        <v>62014</v>
      </c>
      <c r="C1212" s="19" t="str">
        <f t="shared" si="173"/>
        <v>72014</v>
      </c>
      <c r="D1212" s="20" t="str">
        <f t="shared" si="169"/>
        <v>6H1</v>
      </c>
      <c r="E1212" s="4">
        <v>41792</v>
      </c>
      <c r="F1212">
        <v>13.025</v>
      </c>
      <c r="G1212" s="6">
        <v>108.83</v>
      </c>
      <c r="H1212" s="7">
        <f t="shared" si="170"/>
        <v>0.11968207295782414</v>
      </c>
      <c r="I1212" s="75">
        <f t="shared" si="171"/>
        <v>0.13741560642225156</v>
      </c>
      <c r="J1212" s="75">
        <f t="shared" si="172"/>
        <v>0.12690414694026622</v>
      </c>
    </row>
    <row r="1213" spans="1:10" x14ac:dyDescent="0.35">
      <c r="A1213" s="19" t="str">
        <f t="shared" si="167"/>
        <v>222014</v>
      </c>
      <c r="B1213" s="19" t="str">
        <f t="shared" si="168"/>
        <v>52014</v>
      </c>
      <c r="C1213" s="19" t="str">
        <f t="shared" si="173"/>
        <v>72014</v>
      </c>
      <c r="D1213" s="20" t="str">
        <f t="shared" si="169"/>
        <v>5H2</v>
      </c>
      <c r="E1213" s="4">
        <v>41789</v>
      </c>
      <c r="F1213">
        <v>13.025</v>
      </c>
      <c r="G1213" s="6">
        <v>109.41</v>
      </c>
      <c r="H1213" s="7">
        <f t="shared" si="170"/>
        <v>0.11904761904761905</v>
      </c>
      <c r="I1213" s="75">
        <f t="shared" si="171"/>
        <v>0.13741560642225156</v>
      </c>
      <c r="J1213" s="75">
        <f t="shared" si="172"/>
        <v>0.12690414694026622</v>
      </c>
    </row>
    <row r="1214" spans="1:10" x14ac:dyDescent="0.35">
      <c r="A1214" s="19" t="str">
        <f t="shared" si="167"/>
        <v>222014</v>
      </c>
      <c r="B1214" s="19" t="str">
        <f t="shared" si="168"/>
        <v>52014</v>
      </c>
      <c r="C1214" s="19" t="str">
        <f t="shared" si="173"/>
        <v>72014</v>
      </c>
      <c r="D1214" s="20" t="str">
        <f t="shared" si="169"/>
        <v>5H2</v>
      </c>
      <c r="E1214" s="4">
        <v>41788</v>
      </c>
      <c r="F1214">
        <v>13.074999999999999</v>
      </c>
      <c r="G1214" s="6">
        <v>109.97</v>
      </c>
      <c r="H1214" s="7">
        <f t="shared" si="170"/>
        <v>0.11889606256251704</v>
      </c>
      <c r="I1214" s="75">
        <f t="shared" si="171"/>
        <v>0.13741560642225156</v>
      </c>
      <c r="J1214" s="75">
        <f t="shared" si="172"/>
        <v>0.12690414694026622</v>
      </c>
    </row>
    <row r="1215" spans="1:10" x14ac:dyDescent="0.35">
      <c r="A1215" s="19" t="str">
        <f t="shared" si="167"/>
        <v>222014</v>
      </c>
      <c r="B1215" s="19" t="str">
        <f t="shared" si="168"/>
        <v>52014</v>
      </c>
      <c r="C1215" s="19" t="str">
        <f t="shared" si="173"/>
        <v>72014</v>
      </c>
      <c r="D1215" s="20" t="str">
        <f t="shared" si="169"/>
        <v>5H2</v>
      </c>
      <c r="E1215" s="4">
        <v>41787</v>
      </c>
      <c r="F1215">
        <v>13.175000000000001</v>
      </c>
      <c r="G1215" s="6">
        <v>109.81</v>
      </c>
      <c r="H1215" s="7">
        <f t="shared" si="170"/>
        <v>0.11997996539477279</v>
      </c>
      <c r="I1215" s="75">
        <f t="shared" si="171"/>
        <v>0.13741560642225156</v>
      </c>
      <c r="J1215" s="75">
        <f t="shared" si="172"/>
        <v>0.12690414694026622</v>
      </c>
    </row>
    <row r="1216" spans="1:10" x14ac:dyDescent="0.35">
      <c r="A1216" s="19" t="str">
        <f t="shared" si="167"/>
        <v>222014</v>
      </c>
      <c r="B1216" s="19" t="str">
        <f t="shared" si="168"/>
        <v>52014</v>
      </c>
      <c r="C1216" s="19" t="str">
        <f t="shared" si="173"/>
        <v>72014</v>
      </c>
      <c r="D1216" s="20" t="str">
        <f t="shared" si="169"/>
        <v>5H2</v>
      </c>
      <c r="E1216" s="4">
        <v>41786</v>
      </c>
      <c r="F1216">
        <v>13.225</v>
      </c>
      <c r="G1216" s="6">
        <v>110.02</v>
      </c>
      <c r="H1216" s="7">
        <f t="shared" si="170"/>
        <v>0.12020541719687329</v>
      </c>
      <c r="I1216" s="75">
        <f t="shared" si="171"/>
        <v>0.13741560642225156</v>
      </c>
      <c r="J1216" s="75">
        <f t="shared" si="172"/>
        <v>0.12690414694026622</v>
      </c>
    </row>
    <row r="1217" spans="1:10" x14ac:dyDescent="0.35">
      <c r="A1217" s="19" t="str">
        <f t="shared" si="167"/>
        <v>222014</v>
      </c>
      <c r="B1217" s="19" t="str">
        <f t="shared" si="168"/>
        <v>52014</v>
      </c>
      <c r="C1217" s="19" t="str">
        <f t="shared" si="173"/>
        <v>72014</v>
      </c>
      <c r="D1217" s="20" t="str">
        <f t="shared" si="169"/>
        <v>5H2</v>
      </c>
      <c r="E1217" s="4">
        <v>41785</v>
      </c>
      <c r="F1217">
        <v>13.225</v>
      </c>
      <c r="G1217" s="6">
        <v>110.32</v>
      </c>
      <c r="H1217" s="7">
        <f t="shared" si="170"/>
        <v>0.11987853517041334</v>
      </c>
      <c r="I1217" s="75">
        <f t="shared" si="171"/>
        <v>0.13741560642225156</v>
      </c>
      <c r="J1217" s="75">
        <f t="shared" si="172"/>
        <v>0.12690414694026622</v>
      </c>
    </row>
    <row r="1218" spans="1:10" x14ac:dyDescent="0.35">
      <c r="A1218" s="19" t="str">
        <f t="shared" si="167"/>
        <v>212014</v>
      </c>
      <c r="B1218" s="19" t="str">
        <f t="shared" si="168"/>
        <v>52014</v>
      </c>
      <c r="C1218" s="19" t="str">
        <f t="shared" si="173"/>
        <v>72014</v>
      </c>
      <c r="D1218" s="20" t="str">
        <f t="shared" si="169"/>
        <v>5H2</v>
      </c>
      <c r="E1218" s="4">
        <v>41782</v>
      </c>
      <c r="F1218">
        <v>13.275</v>
      </c>
      <c r="G1218" s="6">
        <v>110.54</v>
      </c>
      <c r="H1218" s="7">
        <f t="shared" si="170"/>
        <v>0.12009227428984982</v>
      </c>
      <c r="I1218" s="75">
        <f t="shared" si="171"/>
        <v>0.13741560642225156</v>
      </c>
      <c r="J1218" s="75">
        <f t="shared" si="172"/>
        <v>0.12690414694026622</v>
      </c>
    </row>
    <row r="1219" spans="1:10" x14ac:dyDescent="0.35">
      <c r="A1219" s="19" t="str">
        <f t="shared" si="167"/>
        <v>212014</v>
      </c>
      <c r="B1219" s="19" t="str">
        <f t="shared" si="168"/>
        <v>52014</v>
      </c>
      <c r="C1219" s="19" t="str">
        <f t="shared" si="173"/>
        <v>72014</v>
      </c>
      <c r="D1219" s="20" t="str">
        <f t="shared" si="169"/>
        <v>5H2</v>
      </c>
      <c r="E1219" s="4">
        <v>41781</v>
      </c>
      <c r="F1219">
        <v>13.375</v>
      </c>
      <c r="G1219" s="6">
        <v>110.36</v>
      </c>
      <c r="H1219" s="7">
        <f t="shared" si="170"/>
        <v>0.12119427328742298</v>
      </c>
      <c r="I1219" s="75">
        <f t="shared" si="171"/>
        <v>0.13741560642225156</v>
      </c>
      <c r="J1219" s="75">
        <f t="shared" si="172"/>
        <v>0.12690414694026622</v>
      </c>
    </row>
    <row r="1220" spans="1:10" x14ac:dyDescent="0.35">
      <c r="A1220" s="19" t="str">
        <f t="shared" si="167"/>
        <v>212014</v>
      </c>
      <c r="B1220" s="19" t="str">
        <f t="shared" si="168"/>
        <v>52014</v>
      </c>
      <c r="C1220" s="19" t="str">
        <f t="shared" si="173"/>
        <v>72014</v>
      </c>
      <c r="D1220" s="20" t="str">
        <f t="shared" si="169"/>
        <v>5H2</v>
      </c>
      <c r="E1220" s="4">
        <v>41780</v>
      </c>
      <c r="F1220">
        <v>13.475</v>
      </c>
      <c r="G1220" s="6">
        <v>110.55</v>
      </c>
      <c r="H1220" s="7">
        <f t="shared" si="170"/>
        <v>0.12189054726368159</v>
      </c>
      <c r="I1220" s="75">
        <f t="shared" si="171"/>
        <v>0.13741560642225156</v>
      </c>
      <c r="J1220" s="75">
        <f t="shared" si="172"/>
        <v>0.12690414694026622</v>
      </c>
    </row>
    <row r="1221" spans="1:10" x14ac:dyDescent="0.35">
      <c r="A1221" s="19" t="str">
        <f t="shared" si="167"/>
        <v>212014</v>
      </c>
      <c r="B1221" s="19" t="str">
        <f t="shared" si="168"/>
        <v>52014</v>
      </c>
      <c r="C1221" s="19" t="str">
        <f t="shared" si="173"/>
        <v>72014</v>
      </c>
      <c r="D1221" s="20" t="str">
        <f t="shared" si="169"/>
        <v>5H2</v>
      </c>
      <c r="E1221" s="4">
        <v>41779</v>
      </c>
      <c r="F1221">
        <v>13.625</v>
      </c>
      <c r="G1221" s="6">
        <v>109.69</v>
      </c>
      <c r="H1221" s="7">
        <f t="shared" si="170"/>
        <v>0.1242136931351992</v>
      </c>
      <c r="I1221" s="75">
        <f t="shared" si="171"/>
        <v>0.13741560642225156</v>
      </c>
      <c r="J1221" s="75">
        <f t="shared" si="172"/>
        <v>0.12690414694026622</v>
      </c>
    </row>
    <row r="1222" spans="1:10" x14ac:dyDescent="0.35">
      <c r="A1222" s="19" t="str">
        <f t="shared" si="167"/>
        <v>212014</v>
      </c>
      <c r="B1222" s="19" t="str">
        <f t="shared" si="168"/>
        <v>52014</v>
      </c>
      <c r="C1222" s="19" t="str">
        <f t="shared" si="173"/>
        <v>72014</v>
      </c>
      <c r="D1222" s="20" t="str">
        <f t="shared" si="169"/>
        <v>5H2</v>
      </c>
      <c r="E1222" s="4">
        <v>41778</v>
      </c>
      <c r="F1222">
        <v>13.625</v>
      </c>
      <c r="G1222" s="6">
        <v>109.37</v>
      </c>
      <c r="H1222" s="7">
        <f t="shared" si="170"/>
        <v>0.12457712352564689</v>
      </c>
      <c r="I1222" s="75">
        <f t="shared" si="171"/>
        <v>0.13741560642225156</v>
      </c>
      <c r="J1222" s="75">
        <f t="shared" si="172"/>
        <v>0.12690414694026622</v>
      </c>
    </row>
    <row r="1223" spans="1:10" x14ac:dyDescent="0.35">
      <c r="A1223" s="19" t="str">
        <f t="shared" si="167"/>
        <v>202014</v>
      </c>
      <c r="B1223" s="19" t="str">
        <f t="shared" si="168"/>
        <v>52014</v>
      </c>
      <c r="C1223" s="19" t="str">
        <f t="shared" si="173"/>
        <v>72014</v>
      </c>
      <c r="D1223" s="20" t="str">
        <f t="shared" si="169"/>
        <v>5H2</v>
      </c>
      <c r="E1223" s="4">
        <v>41775</v>
      </c>
      <c r="F1223">
        <v>13.625</v>
      </c>
      <c r="G1223" s="6">
        <v>109.75</v>
      </c>
      <c r="H1223" s="7">
        <f t="shared" si="170"/>
        <v>0.12414578587699317</v>
      </c>
      <c r="I1223" s="75">
        <f t="shared" si="171"/>
        <v>0.13741560642225156</v>
      </c>
      <c r="J1223" s="75">
        <f t="shared" si="172"/>
        <v>0.12690414694026622</v>
      </c>
    </row>
    <row r="1224" spans="1:10" x14ac:dyDescent="0.35">
      <c r="A1224" s="19" t="str">
        <f t="shared" si="167"/>
        <v>202014</v>
      </c>
      <c r="B1224" s="19" t="str">
        <f t="shared" si="168"/>
        <v>52014</v>
      </c>
      <c r="C1224" s="19" t="str">
        <f t="shared" si="173"/>
        <v>62014</v>
      </c>
      <c r="D1224" s="20" t="str">
        <f t="shared" si="169"/>
        <v>5H1</v>
      </c>
      <c r="E1224" s="4">
        <v>41774</v>
      </c>
      <c r="F1224">
        <v>13.625</v>
      </c>
      <c r="G1224" s="6">
        <v>110.44</v>
      </c>
      <c r="H1224" s="7">
        <f t="shared" si="170"/>
        <v>0.12337015574067367</v>
      </c>
      <c r="I1224" s="75">
        <f t="shared" si="171"/>
        <v>0.13741560642225156</v>
      </c>
      <c r="J1224" s="75">
        <f t="shared" si="172"/>
        <v>0.12690414694026622</v>
      </c>
    </row>
    <row r="1225" spans="1:10" x14ac:dyDescent="0.35">
      <c r="A1225" s="19" t="str">
        <f t="shared" si="167"/>
        <v>202014</v>
      </c>
      <c r="B1225" s="19" t="str">
        <f t="shared" si="168"/>
        <v>52014</v>
      </c>
      <c r="C1225" s="19" t="str">
        <f t="shared" si="173"/>
        <v>62014</v>
      </c>
      <c r="D1225" s="20" t="str">
        <f t="shared" si="169"/>
        <v>5H1</v>
      </c>
      <c r="E1225" s="4">
        <v>41773</v>
      </c>
      <c r="F1225">
        <v>13.625</v>
      </c>
      <c r="G1225" s="6">
        <v>110.19</v>
      </c>
      <c r="H1225" s="7">
        <f t="shared" si="170"/>
        <v>0.12365005898901897</v>
      </c>
      <c r="I1225" s="75">
        <f t="shared" si="171"/>
        <v>0.13741560642225156</v>
      </c>
      <c r="J1225" s="75">
        <f t="shared" si="172"/>
        <v>0.12690414694026622</v>
      </c>
    </row>
    <row r="1226" spans="1:10" x14ac:dyDescent="0.35">
      <c r="A1226" s="19" t="str">
        <f t="shared" ref="A1226:A1289" si="174">_xlfn.ISOWEEKNUM(E1226)&amp;YEAR(E1226)</f>
        <v>202014</v>
      </c>
      <c r="B1226" s="19" t="str">
        <f t="shared" ref="B1226:B1289" si="175">MONTH(E1226)&amp;YEAR(E1226)</f>
        <v>52014</v>
      </c>
      <c r="C1226" s="19" t="str">
        <f t="shared" si="173"/>
        <v>62014</v>
      </c>
      <c r="D1226" s="20" t="str">
        <f t="shared" ref="D1226:D1289" si="176">IF(DAY(E1226)&gt;15,(MONTH(E1226))&amp;"H2",(MONTH(E1226))&amp;"H1")</f>
        <v>5H1</v>
      </c>
      <c r="E1226" s="4">
        <v>41771</v>
      </c>
      <c r="F1226">
        <v>13.7</v>
      </c>
      <c r="G1226" s="6">
        <v>108.41</v>
      </c>
      <c r="H1226" s="7">
        <f t="shared" ref="H1226:H1289" si="177">+F1226/G1226</f>
        <v>0.12637210589429018</v>
      </c>
      <c r="I1226" s="75">
        <f t="shared" ref="I1226:I1289" si="178">_xlfn.IFS(AND(E1226&lt;=$Q$122,E1226&gt;=$P$122),$S$122,AND(E1226&lt;=$Q$121,E1226&gt;=$P$121),$S$121,AND(E1226&lt;=$Q$120,E1226&gt;=$P$120),$S$120,AND(E1226&lt;=$Q$119,E1226&gt;=$P$119),$S$119,AND(E1226&lt;=$Q$118,E1226&gt;=$P$118),$S$118,AND(E1226&lt;=$Q$117,E1226&gt;=$P$117),$S$117,AND(E1226&lt;=$Q$116,E1226&gt;=$P$116),$S$116,AND(E1226&lt;=$Q$115,E1226&gt;=$P$115),$S$115,AND(E1226&lt;=$Q$114,E1226&gt;=$P$114),$S$114,AND(E1226&lt;=$Q$113,E1226&gt;=$P$113),$S$113,AND(E1226&lt;=$Q$112,E1226&gt;=$P$112),$S$112)</f>
        <v>0.13741560642225156</v>
      </c>
      <c r="J1226" s="75">
        <f t="shared" ref="J1226:J1289" si="179">+$AN$69</f>
        <v>0.12690414694026622</v>
      </c>
    </row>
    <row r="1227" spans="1:10" x14ac:dyDescent="0.35">
      <c r="A1227" s="19" t="str">
        <f t="shared" si="174"/>
        <v>192014</v>
      </c>
      <c r="B1227" s="19" t="str">
        <f t="shared" si="175"/>
        <v>52014</v>
      </c>
      <c r="C1227" s="19" t="str">
        <f t="shared" ref="C1227:C1290" si="180">(VLOOKUP(D1227,$M$2:$N$25,2,0)&amp;(YEAR(E1227+46)))</f>
        <v>62014</v>
      </c>
      <c r="D1227" s="20" t="str">
        <f t="shared" si="176"/>
        <v>5H1</v>
      </c>
      <c r="E1227" s="4">
        <v>41768</v>
      </c>
      <c r="F1227">
        <v>13.95</v>
      </c>
      <c r="G1227" s="6">
        <v>107.89</v>
      </c>
      <c r="H1227" s="7">
        <f t="shared" si="177"/>
        <v>0.12929835944017054</v>
      </c>
      <c r="I1227" s="75">
        <f t="shared" si="178"/>
        <v>0.13741560642225156</v>
      </c>
      <c r="J1227" s="75">
        <f t="shared" si="179"/>
        <v>0.12690414694026622</v>
      </c>
    </row>
    <row r="1228" spans="1:10" x14ac:dyDescent="0.35">
      <c r="A1228" s="19" t="str">
        <f t="shared" si="174"/>
        <v>192014</v>
      </c>
      <c r="B1228" s="19" t="str">
        <f t="shared" si="175"/>
        <v>52014</v>
      </c>
      <c r="C1228" s="19" t="str">
        <f t="shared" si="180"/>
        <v>62014</v>
      </c>
      <c r="D1228" s="20" t="str">
        <f t="shared" si="176"/>
        <v>5H1</v>
      </c>
      <c r="E1228" s="4">
        <v>41767</v>
      </c>
      <c r="F1228">
        <v>14</v>
      </c>
      <c r="G1228" s="6">
        <v>108.04</v>
      </c>
      <c r="H1228" s="7">
        <f t="shared" si="177"/>
        <v>0.1295816364309515</v>
      </c>
      <c r="I1228" s="75">
        <f t="shared" si="178"/>
        <v>0.13741560642225156</v>
      </c>
      <c r="J1228" s="75">
        <f t="shared" si="179"/>
        <v>0.12690414694026622</v>
      </c>
    </row>
    <row r="1229" spans="1:10" x14ac:dyDescent="0.35">
      <c r="A1229" s="19" t="str">
        <f t="shared" si="174"/>
        <v>192014</v>
      </c>
      <c r="B1229" s="19" t="str">
        <f t="shared" si="175"/>
        <v>52014</v>
      </c>
      <c r="C1229" s="19" t="str">
        <f t="shared" si="180"/>
        <v>62014</v>
      </c>
      <c r="D1229" s="20" t="str">
        <f t="shared" si="176"/>
        <v>5H1</v>
      </c>
      <c r="E1229" s="4">
        <v>41766</v>
      </c>
      <c r="F1229">
        <v>14</v>
      </c>
      <c r="G1229" s="6">
        <v>108.13</v>
      </c>
      <c r="H1229" s="7">
        <f t="shared" si="177"/>
        <v>0.12947378155923425</v>
      </c>
      <c r="I1229" s="75">
        <f t="shared" si="178"/>
        <v>0.13741560642225156</v>
      </c>
      <c r="J1229" s="75">
        <f t="shared" si="179"/>
        <v>0.12690414694026622</v>
      </c>
    </row>
    <row r="1230" spans="1:10" x14ac:dyDescent="0.35">
      <c r="A1230" s="19" t="str">
        <f t="shared" si="174"/>
        <v>192014</v>
      </c>
      <c r="B1230" s="19" t="str">
        <f t="shared" si="175"/>
        <v>52014</v>
      </c>
      <c r="C1230" s="19" t="str">
        <f t="shared" si="180"/>
        <v>62014</v>
      </c>
      <c r="D1230" s="20" t="str">
        <f t="shared" si="176"/>
        <v>5H1</v>
      </c>
      <c r="E1230" s="4">
        <v>41765</v>
      </c>
      <c r="F1230">
        <v>14.05</v>
      </c>
      <c r="G1230" s="6">
        <v>107.06</v>
      </c>
      <c r="H1230" s="7">
        <f t="shared" si="177"/>
        <v>0.13123482159536709</v>
      </c>
      <c r="I1230" s="75">
        <f t="shared" si="178"/>
        <v>0.13741560642225156</v>
      </c>
      <c r="J1230" s="75">
        <f t="shared" si="179"/>
        <v>0.12690414694026622</v>
      </c>
    </row>
    <row r="1231" spans="1:10" x14ac:dyDescent="0.35">
      <c r="A1231" s="19" t="str">
        <f t="shared" si="174"/>
        <v>192014</v>
      </c>
      <c r="B1231" s="19" t="str">
        <f t="shared" si="175"/>
        <v>52014</v>
      </c>
      <c r="C1231" s="19" t="str">
        <f t="shared" si="180"/>
        <v>62014</v>
      </c>
      <c r="D1231" s="20" t="str">
        <f t="shared" si="176"/>
        <v>5H1</v>
      </c>
      <c r="E1231" s="4">
        <v>41764</v>
      </c>
      <c r="F1231">
        <v>14.2</v>
      </c>
      <c r="G1231" s="6">
        <v>107.72</v>
      </c>
      <c r="H1231" s="7">
        <f t="shared" si="177"/>
        <v>0.13182324545116969</v>
      </c>
      <c r="I1231" s="75">
        <f t="shared" si="178"/>
        <v>0.13741560642225156</v>
      </c>
      <c r="J1231" s="75">
        <f t="shared" si="179"/>
        <v>0.12690414694026622</v>
      </c>
    </row>
    <row r="1232" spans="1:10" x14ac:dyDescent="0.35">
      <c r="A1232" s="19" t="str">
        <f t="shared" si="174"/>
        <v>182014</v>
      </c>
      <c r="B1232" s="19" t="str">
        <f t="shared" si="175"/>
        <v>52014</v>
      </c>
      <c r="C1232" s="19" t="str">
        <f t="shared" si="180"/>
        <v>62014</v>
      </c>
      <c r="D1232" s="20" t="str">
        <f t="shared" si="176"/>
        <v>5H1</v>
      </c>
      <c r="E1232" s="4">
        <v>41761</v>
      </c>
      <c r="F1232">
        <v>14.25</v>
      </c>
      <c r="G1232" s="6">
        <v>108.59</v>
      </c>
      <c r="H1232" s="7">
        <f t="shared" si="177"/>
        <v>0.1312275531816926</v>
      </c>
      <c r="I1232" s="75">
        <f t="shared" si="178"/>
        <v>0.13741560642225156</v>
      </c>
      <c r="J1232" s="75">
        <f t="shared" si="179"/>
        <v>0.12690414694026622</v>
      </c>
    </row>
    <row r="1233" spans="1:10" x14ac:dyDescent="0.35">
      <c r="A1233" s="19" t="str">
        <f t="shared" si="174"/>
        <v>182014</v>
      </c>
      <c r="B1233" s="19" t="str">
        <f t="shared" si="175"/>
        <v>42014</v>
      </c>
      <c r="C1233" s="19" t="str">
        <f t="shared" si="180"/>
        <v>62014</v>
      </c>
      <c r="D1233" s="20" t="str">
        <f t="shared" si="176"/>
        <v>4H2</v>
      </c>
      <c r="E1233" s="4">
        <v>41759</v>
      </c>
      <c r="F1233">
        <v>14.25</v>
      </c>
      <c r="G1233" s="6">
        <v>108.07</v>
      </c>
      <c r="H1233" s="7">
        <f t="shared" si="177"/>
        <v>0.13185898029055243</v>
      </c>
      <c r="I1233" s="75">
        <f t="shared" si="178"/>
        <v>0.13741560642225156</v>
      </c>
      <c r="J1233" s="75">
        <f t="shared" si="179"/>
        <v>0.12690414694026622</v>
      </c>
    </row>
    <row r="1234" spans="1:10" x14ac:dyDescent="0.35">
      <c r="A1234" s="19" t="str">
        <f t="shared" si="174"/>
        <v>182014</v>
      </c>
      <c r="B1234" s="19" t="str">
        <f t="shared" si="175"/>
        <v>42014</v>
      </c>
      <c r="C1234" s="19" t="str">
        <f t="shared" si="180"/>
        <v>62014</v>
      </c>
      <c r="D1234" s="20" t="str">
        <f t="shared" si="176"/>
        <v>4H2</v>
      </c>
      <c r="E1234" s="4">
        <v>41758</v>
      </c>
      <c r="F1234">
        <v>14.35</v>
      </c>
      <c r="G1234" s="6">
        <v>108.98</v>
      </c>
      <c r="H1234" s="7">
        <f t="shared" si="177"/>
        <v>0.13167553679574234</v>
      </c>
      <c r="I1234" s="75">
        <f t="shared" si="178"/>
        <v>0.13741560642225156</v>
      </c>
      <c r="J1234" s="75">
        <f t="shared" si="179"/>
        <v>0.12690414694026622</v>
      </c>
    </row>
    <row r="1235" spans="1:10" x14ac:dyDescent="0.35">
      <c r="A1235" s="19" t="str">
        <f t="shared" si="174"/>
        <v>182014</v>
      </c>
      <c r="B1235" s="19" t="str">
        <f t="shared" si="175"/>
        <v>42014</v>
      </c>
      <c r="C1235" s="19" t="str">
        <f t="shared" si="180"/>
        <v>62014</v>
      </c>
      <c r="D1235" s="20" t="str">
        <f t="shared" si="176"/>
        <v>4H2</v>
      </c>
      <c r="E1235" s="4">
        <v>41757</v>
      </c>
      <c r="F1235">
        <v>14.5</v>
      </c>
      <c r="G1235" s="6">
        <v>108.12</v>
      </c>
      <c r="H1235" s="7">
        <f t="shared" si="177"/>
        <v>0.13411024787273398</v>
      </c>
      <c r="I1235" s="75">
        <f t="shared" si="178"/>
        <v>0.13741560642225156</v>
      </c>
      <c r="J1235" s="75">
        <f t="shared" si="179"/>
        <v>0.12690414694026622</v>
      </c>
    </row>
    <row r="1236" spans="1:10" x14ac:dyDescent="0.35">
      <c r="A1236" s="19" t="str">
        <f t="shared" si="174"/>
        <v>172014</v>
      </c>
      <c r="B1236" s="19" t="str">
        <f t="shared" si="175"/>
        <v>42014</v>
      </c>
      <c r="C1236" s="19" t="str">
        <f t="shared" si="180"/>
        <v>62014</v>
      </c>
      <c r="D1236" s="20" t="str">
        <f t="shared" si="176"/>
        <v>4H2</v>
      </c>
      <c r="E1236" s="4">
        <v>41754</v>
      </c>
      <c r="F1236">
        <v>14.625</v>
      </c>
      <c r="G1236" s="6">
        <v>109.58</v>
      </c>
      <c r="H1236" s="7">
        <f t="shared" si="177"/>
        <v>0.13346413579120278</v>
      </c>
      <c r="I1236" s="75">
        <f t="shared" si="178"/>
        <v>0.13741560642225156</v>
      </c>
      <c r="J1236" s="75">
        <f t="shared" si="179"/>
        <v>0.12690414694026622</v>
      </c>
    </row>
    <row r="1237" spans="1:10" x14ac:dyDescent="0.35">
      <c r="A1237" s="19" t="str">
        <f t="shared" si="174"/>
        <v>172014</v>
      </c>
      <c r="B1237" s="19" t="str">
        <f t="shared" si="175"/>
        <v>42014</v>
      </c>
      <c r="C1237" s="19" t="str">
        <f t="shared" si="180"/>
        <v>62014</v>
      </c>
      <c r="D1237" s="20" t="str">
        <f t="shared" si="176"/>
        <v>4H2</v>
      </c>
      <c r="E1237" s="4">
        <v>41753</v>
      </c>
      <c r="F1237">
        <v>14.7</v>
      </c>
      <c r="G1237" s="6">
        <v>110.33</v>
      </c>
      <c r="H1237" s="7">
        <f t="shared" si="177"/>
        <v>0.13323665367533763</v>
      </c>
      <c r="I1237" s="75">
        <f t="shared" si="178"/>
        <v>0.13741560642225156</v>
      </c>
      <c r="J1237" s="75">
        <f t="shared" si="179"/>
        <v>0.12690414694026622</v>
      </c>
    </row>
    <row r="1238" spans="1:10" x14ac:dyDescent="0.35">
      <c r="A1238" s="19" t="str">
        <f t="shared" si="174"/>
        <v>172014</v>
      </c>
      <c r="B1238" s="19" t="str">
        <f t="shared" si="175"/>
        <v>42014</v>
      </c>
      <c r="C1238" s="19" t="str">
        <f t="shared" si="180"/>
        <v>62014</v>
      </c>
      <c r="D1238" s="20" t="str">
        <f t="shared" si="176"/>
        <v>4H2</v>
      </c>
      <c r="E1238" s="4">
        <v>41752</v>
      </c>
      <c r="F1238">
        <v>14.8</v>
      </c>
      <c r="G1238" s="6">
        <v>109.11</v>
      </c>
      <c r="H1238" s="7">
        <f t="shared" si="177"/>
        <v>0.1356429291540647</v>
      </c>
      <c r="I1238" s="75">
        <f t="shared" si="178"/>
        <v>0.13741560642225156</v>
      </c>
      <c r="J1238" s="75">
        <f t="shared" si="179"/>
        <v>0.12690414694026622</v>
      </c>
    </row>
    <row r="1239" spans="1:10" x14ac:dyDescent="0.35">
      <c r="A1239" s="19" t="str">
        <f t="shared" si="174"/>
        <v>172014</v>
      </c>
      <c r="B1239" s="19" t="str">
        <f t="shared" si="175"/>
        <v>42014</v>
      </c>
      <c r="C1239" s="19" t="str">
        <f t="shared" si="180"/>
        <v>62014</v>
      </c>
      <c r="D1239" s="20" t="str">
        <f t="shared" si="176"/>
        <v>4H2</v>
      </c>
      <c r="E1239" s="4">
        <v>41751</v>
      </c>
      <c r="F1239">
        <v>14.8</v>
      </c>
      <c r="G1239" s="6">
        <v>109.27</v>
      </c>
      <c r="H1239" s="7">
        <f t="shared" si="177"/>
        <v>0.13544431225404963</v>
      </c>
      <c r="I1239" s="75">
        <f t="shared" si="178"/>
        <v>0.13741560642225156</v>
      </c>
      <c r="J1239" s="75">
        <f t="shared" si="179"/>
        <v>0.12690414694026622</v>
      </c>
    </row>
    <row r="1240" spans="1:10" x14ac:dyDescent="0.35">
      <c r="A1240" s="19" t="str">
        <f t="shared" si="174"/>
        <v>172014</v>
      </c>
      <c r="B1240" s="19" t="str">
        <f t="shared" si="175"/>
        <v>42014</v>
      </c>
      <c r="C1240" s="19" t="str">
        <f t="shared" si="180"/>
        <v>62014</v>
      </c>
      <c r="D1240" s="20" t="str">
        <f t="shared" si="176"/>
        <v>4H2</v>
      </c>
      <c r="E1240" s="4">
        <v>41750</v>
      </c>
      <c r="F1240">
        <v>14.85</v>
      </c>
      <c r="G1240" s="6">
        <v>109.95</v>
      </c>
      <c r="H1240" s="7">
        <f t="shared" si="177"/>
        <v>0.13506139154160982</v>
      </c>
      <c r="I1240" s="75">
        <f t="shared" si="178"/>
        <v>0.13741560642225156</v>
      </c>
      <c r="J1240" s="75">
        <f t="shared" si="179"/>
        <v>0.12690414694026622</v>
      </c>
    </row>
    <row r="1241" spans="1:10" x14ac:dyDescent="0.35">
      <c r="A1241" s="19" t="str">
        <f t="shared" si="174"/>
        <v>162014</v>
      </c>
      <c r="B1241" s="19" t="str">
        <f t="shared" si="175"/>
        <v>42014</v>
      </c>
      <c r="C1241" s="19" t="str">
        <f t="shared" si="180"/>
        <v>62014</v>
      </c>
      <c r="D1241" s="20" t="str">
        <f t="shared" si="176"/>
        <v>4H2</v>
      </c>
      <c r="E1241" s="4">
        <v>41746</v>
      </c>
      <c r="F1241">
        <v>14.85</v>
      </c>
      <c r="G1241" s="6">
        <v>109.53</v>
      </c>
      <c r="H1241" s="7">
        <f t="shared" si="177"/>
        <v>0.13557929334428923</v>
      </c>
      <c r="I1241" s="75">
        <f t="shared" si="178"/>
        <v>0.13741560642225156</v>
      </c>
      <c r="J1241" s="75">
        <f t="shared" si="179"/>
        <v>0.12690414694026622</v>
      </c>
    </row>
    <row r="1242" spans="1:10" x14ac:dyDescent="0.35">
      <c r="A1242" s="19" t="str">
        <f t="shared" si="174"/>
        <v>162014</v>
      </c>
      <c r="B1242" s="19" t="str">
        <f t="shared" si="175"/>
        <v>42014</v>
      </c>
      <c r="C1242" s="19" t="str">
        <f t="shared" si="180"/>
        <v>62014</v>
      </c>
      <c r="D1242" s="20" t="str">
        <f t="shared" si="176"/>
        <v>4H2</v>
      </c>
      <c r="E1242" s="4">
        <v>41745</v>
      </c>
      <c r="F1242">
        <v>14.875</v>
      </c>
      <c r="G1242" s="6">
        <v>109.6</v>
      </c>
      <c r="H1242" s="7">
        <f t="shared" si="177"/>
        <v>0.13572080291970803</v>
      </c>
      <c r="I1242" s="75">
        <f t="shared" si="178"/>
        <v>0.13741560642225156</v>
      </c>
      <c r="J1242" s="75">
        <f t="shared" si="179"/>
        <v>0.12690414694026622</v>
      </c>
    </row>
    <row r="1243" spans="1:10" x14ac:dyDescent="0.35">
      <c r="A1243" s="19" t="str">
        <f t="shared" si="174"/>
        <v>162014</v>
      </c>
      <c r="B1243" s="19" t="str">
        <f t="shared" si="175"/>
        <v>42014</v>
      </c>
      <c r="C1243" s="19" t="str">
        <f t="shared" si="180"/>
        <v>52014</v>
      </c>
      <c r="D1243" s="20" t="str">
        <f t="shared" si="176"/>
        <v>4H1</v>
      </c>
      <c r="E1243" s="4">
        <v>41744</v>
      </c>
      <c r="F1243">
        <v>14.8</v>
      </c>
      <c r="G1243" s="6">
        <v>108.74</v>
      </c>
      <c r="H1243" s="7">
        <f t="shared" si="177"/>
        <v>0.1361044693764944</v>
      </c>
      <c r="I1243" s="75">
        <f t="shared" si="178"/>
        <v>0.13741560642225156</v>
      </c>
      <c r="J1243" s="75">
        <f t="shared" si="179"/>
        <v>0.12690414694026622</v>
      </c>
    </row>
    <row r="1244" spans="1:10" x14ac:dyDescent="0.35">
      <c r="A1244" s="19" t="str">
        <f t="shared" si="174"/>
        <v>162014</v>
      </c>
      <c r="B1244" s="19" t="str">
        <f t="shared" si="175"/>
        <v>42014</v>
      </c>
      <c r="C1244" s="19" t="str">
        <f t="shared" si="180"/>
        <v>52014</v>
      </c>
      <c r="D1244" s="20" t="str">
        <f t="shared" si="176"/>
        <v>4H1</v>
      </c>
      <c r="E1244" s="4">
        <v>41743</v>
      </c>
      <c r="F1244">
        <v>14.9</v>
      </c>
      <c r="G1244" s="6">
        <v>109.07</v>
      </c>
      <c r="H1244" s="7">
        <f t="shared" si="177"/>
        <v>0.13660951682405795</v>
      </c>
      <c r="I1244" s="75">
        <f t="shared" si="178"/>
        <v>0.13741560642225156</v>
      </c>
      <c r="J1244" s="75">
        <f t="shared" si="179"/>
        <v>0.12690414694026622</v>
      </c>
    </row>
    <row r="1245" spans="1:10" x14ac:dyDescent="0.35">
      <c r="A1245" s="19" t="str">
        <f t="shared" si="174"/>
        <v>152014</v>
      </c>
      <c r="B1245" s="19" t="str">
        <f t="shared" si="175"/>
        <v>42014</v>
      </c>
      <c r="C1245" s="19" t="str">
        <f t="shared" si="180"/>
        <v>52014</v>
      </c>
      <c r="D1245" s="20" t="str">
        <f t="shared" si="176"/>
        <v>4H1</v>
      </c>
      <c r="E1245" s="4">
        <v>41740</v>
      </c>
      <c r="F1245">
        <v>14.95</v>
      </c>
      <c r="G1245" s="6">
        <v>107.33</v>
      </c>
      <c r="H1245" s="7">
        <f t="shared" si="177"/>
        <v>0.13929004006335599</v>
      </c>
      <c r="I1245" s="75">
        <f t="shared" si="178"/>
        <v>0.13741560642225156</v>
      </c>
      <c r="J1245" s="75">
        <f t="shared" si="179"/>
        <v>0.12690414694026622</v>
      </c>
    </row>
    <row r="1246" spans="1:10" x14ac:dyDescent="0.35">
      <c r="A1246" s="19" t="str">
        <f t="shared" si="174"/>
        <v>152014</v>
      </c>
      <c r="B1246" s="19" t="str">
        <f t="shared" si="175"/>
        <v>42014</v>
      </c>
      <c r="C1246" s="19" t="str">
        <f t="shared" si="180"/>
        <v>52014</v>
      </c>
      <c r="D1246" s="20" t="str">
        <f t="shared" si="176"/>
        <v>4H1</v>
      </c>
      <c r="E1246" s="4">
        <v>41739</v>
      </c>
      <c r="F1246">
        <v>15</v>
      </c>
      <c r="G1246" s="6">
        <v>107.46</v>
      </c>
      <c r="H1246" s="7">
        <f t="shared" si="177"/>
        <v>0.13958682300390843</v>
      </c>
      <c r="I1246" s="75">
        <f t="shared" si="178"/>
        <v>0.13741560642225156</v>
      </c>
      <c r="J1246" s="75">
        <f t="shared" si="179"/>
        <v>0.12690414694026622</v>
      </c>
    </row>
    <row r="1247" spans="1:10" x14ac:dyDescent="0.35">
      <c r="A1247" s="19" t="str">
        <f t="shared" si="174"/>
        <v>152014</v>
      </c>
      <c r="B1247" s="19" t="str">
        <f t="shared" si="175"/>
        <v>42014</v>
      </c>
      <c r="C1247" s="19" t="str">
        <f t="shared" si="180"/>
        <v>52014</v>
      </c>
      <c r="D1247" s="20" t="str">
        <f t="shared" si="176"/>
        <v>4H1</v>
      </c>
      <c r="E1247" s="4">
        <v>41738</v>
      </c>
      <c r="F1247">
        <v>15.1</v>
      </c>
      <c r="G1247" s="6">
        <v>107.98</v>
      </c>
      <c r="H1247" s="7">
        <f t="shared" si="177"/>
        <v>0.13984071124282274</v>
      </c>
      <c r="I1247" s="75">
        <f t="shared" si="178"/>
        <v>0.13741560642225156</v>
      </c>
      <c r="J1247" s="75">
        <f t="shared" si="179"/>
        <v>0.12690414694026622</v>
      </c>
    </row>
    <row r="1248" spans="1:10" x14ac:dyDescent="0.35">
      <c r="A1248" s="19" t="str">
        <f t="shared" si="174"/>
        <v>152014</v>
      </c>
      <c r="B1248" s="19" t="str">
        <f t="shared" si="175"/>
        <v>42014</v>
      </c>
      <c r="C1248" s="19" t="str">
        <f t="shared" si="180"/>
        <v>52014</v>
      </c>
      <c r="D1248" s="20" t="str">
        <f t="shared" si="176"/>
        <v>4H1</v>
      </c>
      <c r="E1248" s="4">
        <v>41737</v>
      </c>
      <c r="F1248">
        <v>15.25</v>
      </c>
      <c r="G1248" s="6">
        <v>107.67</v>
      </c>
      <c r="H1248" s="7">
        <f t="shared" si="177"/>
        <v>0.14163648184266742</v>
      </c>
      <c r="I1248" s="75">
        <f t="shared" si="178"/>
        <v>0.13741560642225156</v>
      </c>
      <c r="J1248" s="75">
        <f t="shared" si="179"/>
        <v>0.12690414694026622</v>
      </c>
    </row>
    <row r="1249" spans="1:10" x14ac:dyDescent="0.35">
      <c r="A1249" s="19" t="str">
        <f t="shared" si="174"/>
        <v>152014</v>
      </c>
      <c r="B1249" s="19" t="str">
        <f t="shared" si="175"/>
        <v>42014</v>
      </c>
      <c r="C1249" s="19" t="str">
        <f t="shared" si="180"/>
        <v>52014</v>
      </c>
      <c r="D1249" s="20" t="str">
        <f t="shared" si="176"/>
        <v>4H1</v>
      </c>
      <c r="E1249" s="4">
        <v>41736</v>
      </c>
      <c r="F1249">
        <v>15.35</v>
      </c>
      <c r="G1249" s="6">
        <v>105.82</v>
      </c>
      <c r="H1249" s="7">
        <f t="shared" si="177"/>
        <v>0.14505764505764507</v>
      </c>
      <c r="I1249" s="75">
        <f t="shared" si="178"/>
        <v>0.13741560642225156</v>
      </c>
      <c r="J1249" s="75">
        <f t="shared" si="179"/>
        <v>0.12690414694026622</v>
      </c>
    </row>
    <row r="1250" spans="1:10" x14ac:dyDescent="0.35">
      <c r="A1250" s="19" t="str">
        <f t="shared" si="174"/>
        <v>142014</v>
      </c>
      <c r="B1250" s="19" t="str">
        <f t="shared" si="175"/>
        <v>42014</v>
      </c>
      <c r="C1250" s="19" t="str">
        <f t="shared" si="180"/>
        <v>52014</v>
      </c>
      <c r="D1250" s="20" t="str">
        <f t="shared" si="176"/>
        <v>4H1</v>
      </c>
      <c r="E1250" s="4">
        <v>41733</v>
      </c>
      <c r="F1250">
        <v>15.4</v>
      </c>
      <c r="G1250" s="6">
        <v>106.72</v>
      </c>
      <c r="H1250" s="7">
        <f t="shared" si="177"/>
        <v>0.14430284857571216</v>
      </c>
      <c r="I1250" s="75">
        <f t="shared" si="178"/>
        <v>0.13741560642225156</v>
      </c>
      <c r="J1250" s="75">
        <f t="shared" si="179"/>
        <v>0.12690414694026622</v>
      </c>
    </row>
    <row r="1251" spans="1:10" x14ac:dyDescent="0.35">
      <c r="A1251" s="19" t="str">
        <f t="shared" si="174"/>
        <v>142014</v>
      </c>
      <c r="B1251" s="19" t="str">
        <f t="shared" si="175"/>
        <v>42014</v>
      </c>
      <c r="C1251" s="19" t="str">
        <f t="shared" si="180"/>
        <v>52014</v>
      </c>
      <c r="D1251" s="20" t="str">
        <f t="shared" si="176"/>
        <v>4H1</v>
      </c>
      <c r="E1251" s="4">
        <v>41732</v>
      </c>
      <c r="F1251">
        <v>15.4</v>
      </c>
      <c r="G1251" s="6">
        <v>106.15</v>
      </c>
      <c r="H1251" s="7">
        <f t="shared" si="177"/>
        <v>0.14507772020725387</v>
      </c>
      <c r="I1251" s="75">
        <f t="shared" si="178"/>
        <v>0.13741560642225156</v>
      </c>
      <c r="J1251" s="75">
        <f t="shared" si="179"/>
        <v>0.12690414694026622</v>
      </c>
    </row>
    <row r="1252" spans="1:10" x14ac:dyDescent="0.35">
      <c r="A1252" s="19" t="str">
        <f t="shared" si="174"/>
        <v>142014</v>
      </c>
      <c r="B1252" s="19" t="str">
        <f t="shared" si="175"/>
        <v>42014</v>
      </c>
      <c r="C1252" s="19" t="str">
        <f t="shared" si="180"/>
        <v>52014</v>
      </c>
      <c r="D1252" s="20" t="str">
        <f t="shared" si="176"/>
        <v>4H1</v>
      </c>
      <c r="E1252" s="4">
        <v>41731</v>
      </c>
      <c r="F1252">
        <v>15.4</v>
      </c>
      <c r="G1252" s="6">
        <v>104.79</v>
      </c>
      <c r="H1252" s="7">
        <f t="shared" si="177"/>
        <v>0.14696058784235136</v>
      </c>
      <c r="I1252" s="75">
        <f t="shared" si="178"/>
        <v>0.13741560642225156</v>
      </c>
      <c r="J1252" s="75">
        <f t="shared" si="179"/>
        <v>0.12690414694026622</v>
      </c>
    </row>
    <row r="1253" spans="1:10" x14ac:dyDescent="0.35">
      <c r="A1253" s="19" t="str">
        <f t="shared" si="174"/>
        <v>142014</v>
      </c>
      <c r="B1253" s="19" t="str">
        <f t="shared" si="175"/>
        <v>42014</v>
      </c>
      <c r="C1253" s="19" t="str">
        <f t="shared" si="180"/>
        <v>52014</v>
      </c>
      <c r="D1253" s="20" t="str">
        <f t="shared" si="176"/>
        <v>4H1</v>
      </c>
      <c r="E1253" s="4">
        <v>41730</v>
      </c>
      <c r="F1253">
        <v>15.6</v>
      </c>
      <c r="G1253" s="6">
        <v>105.62</v>
      </c>
      <c r="H1253" s="7">
        <f t="shared" si="177"/>
        <v>0.14769929937511833</v>
      </c>
      <c r="I1253" s="75">
        <f t="shared" si="178"/>
        <v>0.13741560642225156</v>
      </c>
      <c r="J1253" s="75">
        <f t="shared" si="179"/>
        <v>0.12690414694026622</v>
      </c>
    </row>
    <row r="1254" spans="1:10" x14ac:dyDescent="0.35">
      <c r="A1254" s="19" t="str">
        <f t="shared" si="174"/>
        <v>142014</v>
      </c>
      <c r="B1254" s="19" t="str">
        <f t="shared" si="175"/>
        <v>32014</v>
      </c>
      <c r="C1254" s="19" t="str">
        <f t="shared" si="180"/>
        <v>52014</v>
      </c>
      <c r="D1254" s="20" t="str">
        <f t="shared" si="176"/>
        <v>3H2</v>
      </c>
      <c r="E1254" s="4">
        <v>41729</v>
      </c>
      <c r="F1254">
        <v>15.75</v>
      </c>
      <c r="G1254" s="6">
        <v>107.76</v>
      </c>
      <c r="H1254" s="7">
        <f t="shared" si="177"/>
        <v>0.14615812917594653</v>
      </c>
      <c r="I1254" s="75">
        <f t="shared" si="178"/>
        <v>0.13741560642225156</v>
      </c>
      <c r="J1254" s="75">
        <f t="shared" si="179"/>
        <v>0.12690414694026622</v>
      </c>
    </row>
    <row r="1255" spans="1:10" x14ac:dyDescent="0.35">
      <c r="A1255" s="19" t="str">
        <f t="shared" si="174"/>
        <v>132014</v>
      </c>
      <c r="B1255" s="19" t="str">
        <f t="shared" si="175"/>
        <v>32014</v>
      </c>
      <c r="C1255" s="19" t="str">
        <f t="shared" si="180"/>
        <v>52014</v>
      </c>
      <c r="D1255" s="20" t="str">
        <f t="shared" si="176"/>
        <v>3H2</v>
      </c>
      <c r="E1255" s="4">
        <v>41726</v>
      </c>
      <c r="F1255">
        <v>15.85</v>
      </c>
      <c r="G1255" s="6">
        <v>108.07</v>
      </c>
      <c r="H1255" s="7">
        <f t="shared" si="177"/>
        <v>0.14666419913019341</v>
      </c>
      <c r="I1255" s="75">
        <f t="shared" si="178"/>
        <v>0.13741560642225156</v>
      </c>
      <c r="J1255" s="75">
        <f t="shared" si="179"/>
        <v>0.12690414694026622</v>
      </c>
    </row>
    <row r="1256" spans="1:10" x14ac:dyDescent="0.35">
      <c r="A1256" s="19" t="str">
        <f t="shared" si="174"/>
        <v>132014</v>
      </c>
      <c r="B1256" s="19" t="str">
        <f t="shared" si="175"/>
        <v>32014</v>
      </c>
      <c r="C1256" s="19" t="str">
        <f t="shared" si="180"/>
        <v>52014</v>
      </c>
      <c r="D1256" s="20" t="str">
        <f t="shared" si="176"/>
        <v>3H2</v>
      </c>
      <c r="E1256" s="4">
        <v>41725</v>
      </c>
      <c r="F1256">
        <v>15.9</v>
      </c>
      <c r="G1256" s="6">
        <v>107.83</v>
      </c>
      <c r="H1256" s="7">
        <f t="shared" si="177"/>
        <v>0.14745432625428917</v>
      </c>
      <c r="I1256" s="75">
        <f t="shared" si="178"/>
        <v>0.13741560642225156</v>
      </c>
      <c r="J1256" s="75">
        <f t="shared" si="179"/>
        <v>0.12690414694026622</v>
      </c>
    </row>
    <row r="1257" spans="1:10" x14ac:dyDescent="0.35">
      <c r="A1257" s="19" t="str">
        <f t="shared" si="174"/>
        <v>132014</v>
      </c>
      <c r="B1257" s="19" t="str">
        <f t="shared" si="175"/>
        <v>32014</v>
      </c>
      <c r="C1257" s="19" t="str">
        <f t="shared" si="180"/>
        <v>52014</v>
      </c>
      <c r="D1257" s="20" t="str">
        <f t="shared" si="176"/>
        <v>3H2</v>
      </c>
      <c r="E1257" s="4">
        <v>41724</v>
      </c>
      <c r="F1257">
        <v>15.9</v>
      </c>
      <c r="G1257" s="6">
        <v>107.03</v>
      </c>
      <c r="H1257" s="7">
        <f t="shared" si="177"/>
        <v>0.14855647949173129</v>
      </c>
      <c r="I1257" s="75">
        <f t="shared" si="178"/>
        <v>0.13741560642225156</v>
      </c>
      <c r="J1257" s="75">
        <f t="shared" si="179"/>
        <v>0.12690414694026622</v>
      </c>
    </row>
    <row r="1258" spans="1:10" x14ac:dyDescent="0.35">
      <c r="A1258" s="19" t="str">
        <f t="shared" si="174"/>
        <v>132014</v>
      </c>
      <c r="B1258" s="19" t="str">
        <f t="shared" si="175"/>
        <v>32014</v>
      </c>
      <c r="C1258" s="19" t="str">
        <f t="shared" si="180"/>
        <v>52014</v>
      </c>
      <c r="D1258" s="20" t="str">
        <f t="shared" si="176"/>
        <v>3H2</v>
      </c>
      <c r="E1258" s="4">
        <v>41723</v>
      </c>
      <c r="F1258">
        <v>15.9</v>
      </c>
      <c r="G1258" s="6">
        <v>106.99</v>
      </c>
      <c r="H1258" s="7">
        <f t="shared" si="177"/>
        <v>0.14861201981493599</v>
      </c>
      <c r="I1258" s="75">
        <f t="shared" si="178"/>
        <v>0.13741560642225156</v>
      </c>
      <c r="J1258" s="75">
        <f t="shared" si="179"/>
        <v>0.12690414694026622</v>
      </c>
    </row>
    <row r="1259" spans="1:10" x14ac:dyDescent="0.35">
      <c r="A1259" s="19" t="str">
        <f t="shared" si="174"/>
        <v>132014</v>
      </c>
      <c r="B1259" s="19" t="str">
        <f t="shared" si="175"/>
        <v>32014</v>
      </c>
      <c r="C1259" s="19" t="str">
        <f t="shared" si="180"/>
        <v>52014</v>
      </c>
      <c r="D1259" s="20" t="str">
        <f t="shared" si="176"/>
        <v>3H2</v>
      </c>
      <c r="E1259" s="4">
        <v>41722</v>
      </c>
      <c r="F1259">
        <v>15.9</v>
      </c>
      <c r="G1259" s="6">
        <v>106.81</v>
      </c>
      <c r="H1259" s="7">
        <f t="shared" si="177"/>
        <v>0.14886246606123021</v>
      </c>
      <c r="I1259" s="75">
        <f t="shared" si="178"/>
        <v>0.13741560642225156</v>
      </c>
      <c r="J1259" s="75">
        <f t="shared" si="179"/>
        <v>0.12690414694026622</v>
      </c>
    </row>
    <row r="1260" spans="1:10" x14ac:dyDescent="0.35">
      <c r="A1260" s="19" t="str">
        <f t="shared" si="174"/>
        <v>122014</v>
      </c>
      <c r="B1260" s="19" t="str">
        <f t="shared" si="175"/>
        <v>32014</v>
      </c>
      <c r="C1260" s="19" t="str">
        <f t="shared" si="180"/>
        <v>52014</v>
      </c>
      <c r="D1260" s="20" t="str">
        <f t="shared" si="176"/>
        <v>3H2</v>
      </c>
      <c r="E1260" s="4">
        <v>41719</v>
      </c>
      <c r="F1260">
        <v>15.9</v>
      </c>
      <c r="G1260" s="6">
        <v>106.92</v>
      </c>
      <c r="H1260" s="7">
        <f t="shared" si="177"/>
        <v>0.14870931537598203</v>
      </c>
      <c r="I1260" s="75">
        <f t="shared" si="178"/>
        <v>0.13741560642225156</v>
      </c>
      <c r="J1260" s="75">
        <f t="shared" si="179"/>
        <v>0.12690414694026622</v>
      </c>
    </row>
    <row r="1261" spans="1:10" x14ac:dyDescent="0.35">
      <c r="A1261" s="19" t="str">
        <f t="shared" si="174"/>
        <v>122014</v>
      </c>
      <c r="B1261" s="19" t="str">
        <f t="shared" si="175"/>
        <v>32014</v>
      </c>
      <c r="C1261" s="19" t="str">
        <f t="shared" si="180"/>
        <v>52014</v>
      </c>
      <c r="D1261" s="20" t="str">
        <f t="shared" si="176"/>
        <v>3H2</v>
      </c>
      <c r="E1261" s="4">
        <v>41718</v>
      </c>
      <c r="F1261">
        <v>16</v>
      </c>
      <c r="G1261" s="6">
        <v>106.45</v>
      </c>
      <c r="H1261" s="7">
        <f t="shared" si="177"/>
        <v>0.15030530765617661</v>
      </c>
      <c r="I1261" s="75">
        <f t="shared" si="178"/>
        <v>0.13741560642225156</v>
      </c>
      <c r="J1261" s="75">
        <f t="shared" si="179"/>
        <v>0.12690414694026622</v>
      </c>
    </row>
    <row r="1262" spans="1:10" x14ac:dyDescent="0.35">
      <c r="A1262" s="19" t="str">
        <f t="shared" si="174"/>
        <v>122014</v>
      </c>
      <c r="B1262" s="19" t="str">
        <f t="shared" si="175"/>
        <v>32014</v>
      </c>
      <c r="C1262" s="19" t="str">
        <f t="shared" si="180"/>
        <v>52014</v>
      </c>
      <c r="D1262" s="20" t="str">
        <f t="shared" si="176"/>
        <v>3H2</v>
      </c>
      <c r="E1262" s="4">
        <v>41717</v>
      </c>
      <c r="F1262">
        <v>16</v>
      </c>
      <c r="G1262" s="6">
        <v>105.85</v>
      </c>
      <c r="H1262" s="7">
        <f t="shared" si="177"/>
        <v>0.15115729806329711</v>
      </c>
      <c r="I1262" s="75">
        <f t="shared" si="178"/>
        <v>0.13741560642225156</v>
      </c>
      <c r="J1262" s="75">
        <f t="shared" si="179"/>
        <v>0.12690414694026622</v>
      </c>
    </row>
    <row r="1263" spans="1:10" x14ac:dyDescent="0.35">
      <c r="A1263" s="19" t="str">
        <f t="shared" si="174"/>
        <v>122014</v>
      </c>
      <c r="B1263" s="19" t="str">
        <f t="shared" si="175"/>
        <v>32014</v>
      </c>
      <c r="C1263" s="19" t="str">
        <f t="shared" si="180"/>
        <v>52014</v>
      </c>
      <c r="D1263" s="20" t="str">
        <f t="shared" si="176"/>
        <v>3H2</v>
      </c>
      <c r="E1263" s="4">
        <v>41716</v>
      </c>
      <c r="F1263">
        <v>16</v>
      </c>
      <c r="G1263" s="6">
        <v>106.79</v>
      </c>
      <c r="H1263" s="7">
        <f t="shared" si="177"/>
        <v>0.14982676280550614</v>
      </c>
      <c r="I1263" s="75">
        <f t="shared" si="178"/>
        <v>0.13741560642225156</v>
      </c>
      <c r="J1263" s="75">
        <f t="shared" si="179"/>
        <v>0.12690414694026622</v>
      </c>
    </row>
    <row r="1264" spans="1:10" x14ac:dyDescent="0.35">
      <c r="A1264" s="19" t="str">
        <f t="shared" si="174"/>
        <v>122014</v>
      </c>
      <c r="B1264" s="19" t="str">
        <f t="shared" si="175"/>
        <v>32014</v>
      </c>
      <c r="C1264" s="19" t="str">
        <f t="shared" si="180"/>
        <v>52014</v>
      </c>
      <c r="D1264" s="20" t="str">
        <f t="shared" si="176"/>
        <v>3H2</v>
      </c>
      <c r="E1264" s="4">
        <v>41715</v>
      </c>
      <c r="F1264">
        <v>16.05</v>
      </c>
      <c r="G1264" s="6">
        <v>106.24</v>
      </c>
      <c r="H1264" s="7">
        <f t="shared" si="177"/>
        <v>0.1510730421686747</v>
      </c>
      <c r="I1264" s="75">
        <f t="shared" si="178"/>
        <v>0.13741560642225156</v>
      </c>
      <c r="J1264" s="75">
        <f t="shared" si="179"/>
        <v>0.12690414694026622</v>
      </c>
    </row>
    <row r="1265" spans="1:10" x14ac:dyDescent="0.35">
      <c r="A1265" s="19" t="str">
        <f t="shared" si="174"/>
        <v>112014</v>
      </c>
      <c r="B1265" s="19" t="str">
        <f t="shared" si="175"/>
        <v>32014</v>
      </c>
      <c r="C1265" s="19" t="str">
        <f t="shared" si="180"/>
        <v>42014</v>
      </c>
      <c r="D1265" s="20" t="str">
        <f t="shared" si="176"/>
        <v>3H1</v>
      </c>
      <c r="E1265" s="4">
        <v>41712</v>
      </c>
      <c r="F1265">
        <v>16.3</v>
      </c>
      <c r="G1265" s="6">
        <v>108.57</v>
      </c>
      <c r="H1265" s="7">
        <f t="shared" si="177"/>
        <v>0.15013355438887355</v>
      </c>
      <c r="I1265" s="75">
        <f t="shared" si="178"/>
        <v>0.13741560642225156</v>
      </c>
      <c r="J1265" s="75">
        <f t="shared" si="179"/>
        <v>0.12690414694026622</v>
      </c>
    </row>
    <row r="1266" spans="1:10" x14ac:dyDescent="0.35">
      <c r="A1266" s="19" t="str">
        <f t="shared" si="174"/>
        <v>112014</v>
      </c>
      <c r="B1266" s="19" t="str">
        <f t="shared" si="175"/>
        <v>32014</v>
      </c>
      <c r="C1266" s="19" t="str">
        <f t="shared" si="180"/>
        <v>42014</v>
      </c>
      <c r="D1266" s="20" t="str">
        <f t="shared" si="176"/>
        <v>3H1</v>
      </c>
      <c r="E1266" s="4">
        <v>41711</v>
      </c>
      <c r="F1266">
        <v>16.55</v>
      </c>
      <c r="G1266" s="6">
        <v>107.39</v>
      </c>
      <c r="H1266" s="7">
        <f t="shared" si="177"/>
        <v>0.15411118353664216</v>
      </c>
      <c r="I1266" s="75">
        <f t="shared" si="178"/>
        <v>0.13741560642225156</v>
      </c>
      <c r="J1266" s="75">
        <f t="shared" si="179"/>
        <v>0.12690414694026622</v>
      </c>
    </row>
    <row r="1267" spans="1:10" x14ac:dyDescent="0.35">
      <c r="A1267" s="19" t="str">
        <f t="shared" si="174"/>
        <v>112014</v>
      </c>
      <c r="B1267" s="19" t="str">
        <f t="shared" si="175"/>
        <v>32014</v>
      </c>
      <c r="C1267" s="19" t="str">
        <f t="shared" si="180"/>
        <v>42014</v>
      </c>
      <c r="D1267" s="20" t="str">
        <f t="shared" si="176"/>
        <v>3H1</v>
      </c>
      <c r="E1267" s="4">
        <v>41710</v>
      </c>
      <c r="F1267">
        <v>16.850000000000001</v>
      </c>
      <c r="G1267" s="6">
        <v>108.02</v>
      </c>
      <c r="H1267" s="7">
        <f t="shared" si="177"/>
        <v>0.15598963154971304</v>
      </c>
      <c r="I1267" s="75">
        <f t="shared" si="178"/>
        <v>0.13741560642225156</v>
      </c>
      <c r="J1267" s="75">
        <f t="shared" si="179"/>
        <v>0.12690414694026622</v>
      </c>
    </row>
    <row r="1268" spans="1:10" x14ac:dyDescent="0.35">
      <c r="A1268" s="19" t="str">
        <f t="shared" si="174"/>
        <v>112014</v>
      </c>
      <c r="B1268" s="19" t="str">
        <f t="shared" si="175"/>
        <v>32014</v>
      </c>
      <c r="C1268" s="19" t="str">
        <f t="shared" si="180"/>
        <v>42014</v>
      </c>
      <c r="D1268" s="20" t="str">
        <f t="shared" si="176"/>
        <v>3H1</v>
      </c>
      <c r="E1268" s="4">
        <v>41709</v>
      </c>
      <c r="F1268">
        <v>16.95</v>
      </c>
      <c r="G1268" s="6">
        <v>108.55</v>
      </c>
      <c r="H1268" s="7">
        <f t="shared" si="177"/>
        <v>0.15614923998157532</v>
      </c>
      <c r="I1268" s="75">
        <f t="shared" si="178"/>
        <v>0.13741560642225156</v>
      </c>
      <c r="J1268" s="75">
        <f t="shared" si="179"/>
        <v>0.12690414694026622</v>
      </c>
    </row>
    <row r="1269" spans="1:10" x14ac:dyDescent="0.35">
      <c r="A1269" s="19" t="str">
        <f t="shared" si="174"/>
        <v>112014</v>
      </c>
      <c r="B1269" s="19" t="str">
        <f t="shared" si="175"/>
        <v>32014</v>
      </c>
      <c r="C1269" s="19" t="str">
        <f t="shared" si="180"/>
        <v>42014</v>
      </c>
      <c r="D1269" s="20" t="str">
        <f t="shared" si="176"/>
        <v>3H1</v>
      </c>
      <c r="E1269" s="4">
        <v>41708</v>
      </c>
      <c r="F1269">
        <v>17.100000000000001</v>
      </c>
      <c r="G1269" s="6">
        <v>108.08</v>
      </c>
      <c r="H1269" s="7">
        <f t="shared" si="177"/>
        <v>0.15821613619541083</v>
      </c>
      <c r="I1269" s="75">
        <f t="shared" si="178"/>
        <v>0.13741560642225156</v>
      </c>
      <c r="J1269" s="75">
        <f t="shared" si="179"/>
        <v>0.12690414694026622</v>
      </c>
    </row>
    <row r="1270" spans="1:10" x14ac:dyDescent="0.35">
      <c r="A1270" s="19" t="str">
        <f t="shared" si="174"/>
        <v>102014</v>
      </c>
      <c r="B1270" s="19" t="str">
        <f t="shared" si="175"/>
        <v>32014</v>
      </c>
      <c r="C1270" s="19" t="str">
        <f t="shared" si="180"/>
        <v>42014</v>
      </c>
      <c r="D1270" s="20" t="str">
        <f t="shared" si="176"/>
        <v>3H1</v>
      </c>
      <c r="E1270" s="4">
        <v>41705</v>
      </c>
      <c r="F1270">
        <v>17.149999999999999</v>
      </c>
      <c r="G1270" s="6">
        <v>109</v>
      </c>
      <c r="H1270" s="7">
        <f t="shared" si="177"/>
        <v>0.1573394495412844</v>
      </c>
      <c r="I1270" s="75">
        <f t="shared" si="178"/>
        <v>0.13741560642225156</v>
      </c>
      <c r="J1270" s="75">
        <f t="shared" si="179"/>
        <v>0.12690414694026622</v>
      </c>
    </row>
    <row r="1271" spans="1:10" x14ac:dyDescent="0.35">
      <c r="A1271" s="19" t="str">
        <f t="shared" si="174"/>
        <v>102014</v>
      </c>
      <c r="B1271" s="19" t="str">
        <f t="shared" si="175"/>
        <v>32014</v>
      </c>
      <c r="C1271" s="19" t="str">
        <f t="shared" si="180"/>
        <v>42014</v>
      </c>
      <c r="D1271" s="20" t="str">
        <f t="shared" si="176"/>
        <v>3H1</v>
      </c>
      <c r="E1271" s="4">
        <v>41704</v>
      </c>
      <c r="F1271">
        <v>17.55</v>
      </c>
      <c r="G1271" s="6">
        <v>108.1</v>
      </c>
      <c r="H1271" s="7">
        <f t="shared" si="177"/>
        <v>0.16234967622571694</v>
      </c>
      <c r="I1271" s="75">
        <f t="shared" si="178"/>
        <v>0.13741560642225156</v>
      </c>
      <c r="J1271" s="75">
        <f t="shared" si="179"/>
        <v>0.12690414694026622</v>
      </c>
    </row>
    <row r="1272" spans="1:10" x14ac:dyDescent="0.35">
      <c r="A1272" s="19" t="str">
        <f t="shared" si="174"/>
        <v>102014</v>
      </c>
      <c r="B1272" s="19" t="str">
        <f t="shared" si="175"/>
        <v>32014</v>
      </c>
      <c r="C1272" s="19" t="str">
        <f t="shared" si="180"/>
        <v>42014</v>
      </c>
      <c r="D1272" s="20" t="str">
        <f t="shared" si="176"/>
        <v>3H1</v>
      </c>
      <c r="E1272" s="4">
        <v>41703</v>
      </c>
      <c r="F1272">
        <v>17.899999999999999</v>
      </c>
      <c r="G1272" s="6">
        <v>107.76</v>
      </c>
      <c r="H1272" s="7">
        <f t="shared" si="177"/>
        <v>0.16610987379361541</v>
      </c>
      <c r="I1272" s="75">
        <f t="shared" si="178"/>
        <v>0.13741560642225156</v>
      </c>
      <c r="J1272" s="75">
        <f t="shared" si="179"/>
        <v>0.12690414694026622</v>
      </c>
    </row>
    <row r="1273" spans="1:10" x14ac:dyDescent="0.35">
      <c r="A1273" s="19" t="str">
        <f t="shared" si="174"/>
        <v>102014</v>
      </c>
      <c r="B1273" s="19" t="str">
        <f t="shared" si="175"/>
        <v>32014</v>
      </c>
      <c r="C1273" s="19" t="str">
        <f t="shared" si="180"/>
        <v>42014</v>
      </c>
      <c r="D1273" s="20" t="str">
        <f t="shared" si="176"/>
        <v>3H1</v>
      </c>
      <c r="E1273" s="4">
        <v>41702</v>
      </c>
      <c r="F1273">
        <v>18</v>
      </c>
      <c r="G1273" s="6">
        <v>109.3</v>
      </c>
      <c r="H1273" s="7">
        <f t="shared" si="177"/>
        <v>0.16468435498627632</v>
      </c>
      <c r="I1273" s="75">
        <f t="shared" si="178"/>
        <v>0.13741560642225156</v>
      </c>
      <c r="J1273" s="75">
        <f t="shared" si="179"/>
        <v>0.12690414694026622</v>
      </c>
    </row>
    <row r="1274" spans="1:10" x14ac:dyDescent="0.35">
      <c r="A1274" s="19" t="str">
        <f t="shared" si="174"/>
        <v>102014</v>
      </c>
      <c r="B1274" s="19" t="str">
        <f t="shared" si="175"/>
        <v>32014</v>
      </c>
      <c r="C1274" s="19" t="str">
        <f t="shared" si="180"/>
        <v>42014</v>
      </c>
      <c r="D1274" s="20" t="str">
        <f t="shared" si="176"/>
        <v>3H1</v>
      </c>
      <c r="E1274" s="4">
        <v>41701</v>
      </c>
      <c r="F1274">
        <v>18.100000000000001</v>
      </c>
      <c r="G1274" s="6">
        <v>111.2</v>
      </c>
      <c r="H1274" s="7">
        <f t="shared" si="177"/>
        <v>0.16276978417266189</v>
      </c>
      <c r="I1274" s="75">
        <f t="shared" si="178"/>
        <v>0.13741560642225156</v>
      </c>
      <c r="J1274" s="75">
        <f t="shared" si="179"/>
        <v>0.12690414694026622</v>
      </c>
    </row>
    <row r="1275" spans="1:10" x14ac:dyDescent="0.35">
      <c r="A1275" s="19" t="str">
        <f t="shared" si="174"/>
        <v>92014</v>
      </c>
      <c r="B1275" s="19" t="str">
        <f t="shared" si="175"/>
        <v>22014</v>
      </c>
      <c r="C1275" s="19" t="str">
        <f t="shared" si="180"/>
        <v>42014</v>
      </c>
      <c r="D1275" s="20" t="str">
        <f t="shared" si="176"/>
        <v>2H2</v>
      </c>
      <c r="E1275" s="4">
        <v>41698</v>
      </c>
      <c r="F1275">
        <v>18.274999999999999</v>
      </c>
      <c r="G1275" s="6">
        <v>109.07</v>
      </c>
      <c r="H1275" s="7">
        <f t="shared" si="177"/>
        <v>0.16755294764829926</v>
      </c>
      <c r="I1275" s="75">
        <f t="shared" si="178"/>
        <v>0.13741560642225156</v>
      </c>
      <c r="J1275" s="75">
        <f t="shared" si="179"/>
        <v>0.12690414694026622</v>
      </c>
    </row>
    <row r="1276" spans="1:10" x14ac:dyDescent="0.35">
      <c r="A1276" s="19" t="str">
        <f t="shared" si="174"/>
        <v>92014</v>
      </c>
      <c r="B1276" s="19" t="str">
        <f t="shared" si="175"/>
        <v>22014</v>
      </c>
      <c r="C1276" s="19" t="str">
        <f t="shared" si="180"/>
        <v>42014</v>
      </c>
      <c r="D1276" s="20" t="str">
        <f t="shared" si="176"/>
        <v>2H2</v>
      </c>
      <c r="E1276" s="4">
        <v>41697</v>
      </c>
      <c r="F1276">
        <v>18.350000000000001</v>
      </c>
      <c r="G1276" s="6">
        <v>108.96</v>
      </c>
      <c r="H1276" s="7">
        <f t="shared" si="177"/>
        <v>0.16841042584434657</v>
      </c>
      <c r="I1276" s="75">
        <f t="shared" si="178"/>
        <v>0.13741560642225156</v>
      </c>
      <c r="J1276" s="75">
        <f t="shared" si="179"/>
        <v>0.12690414694026622</v>
      </c>
    </row>
    <row r="1277" spans="1:10" x14ac:dyDescent="0.35">
      <c r="A1277" s="19" t="str">
        <f t="shared" si="174"/>
        <v>92014</v>
      </c>
      <c r="B1277" s="19" t="str">
        <f t="shared" si="175"/>
        <v>22014</v>
      </c>
      <c r="C1277" s="19" t="str">
        <f t="shared" si="180"/>
        <v>42014</v>
      </c>
      <c r="D1277" s="20" t="str">
        <f t="shared" si="176"/>
        <v>2H2</v>
      </c>
      <c r="E1277" s="4">
        <v>41696</v>
      </c>
      <c r="F1277">
        <v>18.475000000000001</v>
      </c>
      <c r="G1277" s="6">
        <v>109.52</v>
      </c>
      <c r="H1277" s="7">
        <f t="shared" si="177"/>
        <v>0.16869065010956905</v>
      </c>
      <c r="I1277" s="75">
        <f t="shared" si="178"/>
        <v>0.13741560642225156</v>
      </c>
      <c r="J1277" s="75">
        <f t="shared" si="179"/>
        <v>0.12690414694026622</v>
      </c>
    </row>
    <row r="1278" spans="1:10" x14ac:dyDescent="0.35">
      <c r="A1278" s="19" t="str">
        <f t="shared" si="174"/>
        <v>92014</v>
      </c>
      <c r="B1278" s="19" t="str">
        <f t="shared" si="175"/>
        <v>22014</v>
      </c>
      <c r="C1278" s="19" t="str">
        <f t="shared" si="180"/>
        <v>42014</v>
      </c>
      <c r="D1278" s="20" t="str">
        <f t="shared" si="176"/>
        <v>2H2</v>
      </c>
      <c r="E1278" s="4">
        <v>41695</v>
      </c>
      <c r="F1278">
        <v>18.600000000000001</v>
      </c>
      <c r="G1278" s="6">
        <v>109.51</v>
      </c>
      <c r="H1278" s="7">
        <f t="shared" si="177"/>
        <v>0.16984750251118619</v>
      </c>
      <c r="I1278" s="75">
        <f t="shared" si="178"/>
        <v>0.13741560642225156</v>
      </c>
      <c r="J1278" s="75">
        <f t="shared" si="179"/>
        <v>0.12690414694026622</v>
      </c>
    </row>
    <row r="1279" spans="1:10" x14ac:dyDescent="0.35">
      <c r="A1279" s="19" t="str">
        <f t="shared" si="174"/>
        <v>92014</v>
      </c>
      <c r="B1279" s="19" t="str">
        <f t="shared" si="175"/>
        <v>22014</v>
      </c>
      <c r="C1279" s="19" t="str">
        <f t="shared" si="180"/>
        <v>42014</v>
      </c>
      <c r="D1279" s="20" t="str">
        <f t="shared" si="176"/>
        <v>2H2</v>
      </c>
      <c r="E1279" s="4">
        <v>41694</v>
      </c>
      <c r="F1279">
        <v>18.725000000000001</v>
      </c>
      <c r="G1279" s="6">
        <v>110.64</v>
      </c>
      <c r="H1279" s="7">
        <f t="shared" si="177"/>
        <v>0.16924258857556038</v>
      </c>
      <c r="I1279" s="75">
        <f t="shared" si="178"/>
        <v>0.13741560642225156</v>
      </c>
      <c r="J1279" s="75">
        <f t="shared" si="179"/>
        <v>0.12690414694026622</v>
      </c>
    </row>
    <row r="1280" spans="1:10" x14ac:dyDescent="0.35">
      <c r="A1280" s="19" t="str">
        <f t="shared" si="174"/>
        <v>82014</v>
      </c>
      <c r="B1280" s="19" t="str">
        <f t="shared" si="175"/>
        <v>22014</v>
      </c>
      <c r="C1280" s="19" t="str">
        <f t="shared" si="180"/>
        <v>42014</v>
      </c>
      <c r="D1280" s="20" t="str">
        <f t="shared" si="176"/>
        <v>2H2</v>
      </c>
      <c r="E1280" s="4">
        <v>41691</v>
      </c>
      <c r="F1280">
        <v>19.475000000000001</v>
      </c>
      <c r="G1280" s="6">
        <v>109.85</v>
      </c>
      <c r="H1280" s="7">
        <f t="shared" si="177"/>
        <v>0.17728720983158855</v>
      </c>
      <c r="I1280" s="75">
        <f t="shared" si="178"/>
        <v>0.13741560642225156</v>
      </c>
      <c r="J1280" s="75">
        <f t="shared" si="179"/>
        <v>0.12690414694026622</v>
      </c>
    </row>
    <row r="1281" spans="1:10" x14ac:dyDescent="0.35">
      <c r="A1281" s="19" t="str">
        <f t="shared" si="174"/>
        <v>82014</v>
      </c>
      <c r="B1281" s="19" t="str">
        <f t="shared" si="175"/>
        <v>22014</v>
      </c>
      <c r="C1281" s="19" t="str">
        <f t="shared" si="180"/>
        <v>42014</v>
      </c>
      <c r="D1281" s="20" t="str">
        <f t="shared" si="176"/>
        <v>2H2</v>
      </c>
      <c r="E1281" s="4">
        <v>41690</v>
      </c>
      <c r="F1281">
        <v>19.5</v>
      </c>
      <c r="G1281" s="6">
        <v>110.3</v>
      </c>
      <c r="H1281" s="7">
        <f t="shared" si="177"/>
        <v>0.17679057116953764</v>
      </c>
      <c r="I1281" s="75">
        <f t="shared" si="178"/>
        <v>0.13741560642225156</v>
      </c>
      <c r="J1281" s="75">
        <f t="shared" si="179"/>
        <v>0.12690414694026622</v>
      </c>
    </row>
    <row r="1282" spans="1:10" x14ac:dyDescent="0.35">
      <c r="A1282" s="19" t="str">
        <f t="shared" si="174"/>
        <v>82014</v>
      </c>
      <c r="B1282" s="19" t="str">
        <f t="shared" si="175"/>
        <v>22014</v>
      </c>
      <c r="C1282" s="19" t="str">
        <f t="shared" si="180"/>
        <v>42014</v>
      </c>
      <c r="D1282" s="20" t="str">
        <f t="shared" si="176"/>
        <v>2H2</v>
      </c>
      <c r="E1282" s="4">
        <v>41689</v>
      </c>
      <c r="F1282">
        <v>19.5</v>
      </c>
      <c r="G1282" s="6">
        <v>110.47</v>
      </c>
      <c r="H1282" s="7">
        <f t="shared" si="177"/>
        <v>0.17651851181316194</v>
      </c>
      <c r="I1282" s="75">
        <f t="shared" si="178"/>
        <v>0.13741560642225156</v>
      </c>
      <c r="J1282" s="75">
        <f t="shared" si="179"/>
        <v>0.12690414694026622</v>
      </c>
    </row>
    <row r="1283" spans="1:10" x14ac:dyDescent="0.35">
      <c r="A1283" s="19" t="str">
        <f t="shared" si="174"/>
        <v>82014</v>
      </c>
      <c r="B1283" s="19" t="str">
        <f t="shared" si="175"/>
        <v>22014</v>
      </c>
      <c r="C1283" s="19" t="str">
        <f t="shared" si="180"/>
        <v>42014</v>
      </c>
      <c r="D1283" s="20" t="str">
        <f t="shared" si="176"/>
        <v>2H2</v>
      </c>
      <c r="E1283" s="4">
        <v>41688</v>
      </c>
      <c r="F1283">
        <v>19.45</v>
      </c>
      <c r="G1283" s="6">
        <v>110.46</v>
      </c>
      <c r="H1283" s="7">
        <f t="shared" si="177"/>
        <v>0.17608183957993845</v>
      </c>
      <c r="I1283" s="75">
        <f t="shared" si="178"/>
        <v>0.13741560642225156</v>
      </c>
      <c r="J1283" s="75">
        <f t="shared" si="179"/>
        <v>0.12690414694026622</v>
      </c>
    </row>
    <row r="1284" spans="1:10" x14ac:dyDescent="0.35">
      <c r="A1284" s="19" t="str">
        <f t="shared" si="174"/>
        <v>82014</v>
      </c>
      <c r="B1284" s="19" t="str">
        <f t="shared" si="175"/>
        <v>22014</v>
      </c>
      <c r="C1284" s="19" t="str">
        <f t="shared" si="180"/>
        <v>42014</v>
      </c>
      <c r="D1284" s="20" t="str">
        <f t="shared" si="176"/>
        <v>2H2</v>
      </c>
      <c r="E1284" s="4">
        <v>41687</v>
      </c>
      <c r="F1284">
        <v>19.45</v>
      </c>
      <c r="G1284" s="6">
        <v>109.18</v>
      </c>
      <c r="H1284" s="7">
        <f t="shared" si="177"/>
        <v>0.17814618061916099</v>
      </c>
      <c r="I1284" s="75">
        <f t="shared" si="178"/>
        <v>0.13741560642225156</v>
      </c>
      <c r="J1284" s="75">
        <f t="shared" si="179"/>
        <v>0.12690414694026622</v>
      </c>
    </row>
    <row r="1285" spans="1:10" x14ac:dyDescent="0.35">
      <c r="A1285" s="19" t="str">
        <f t="shared" si="174"/>
        <v>72014</v>
      </c>
      <c r="B1285" s="19" t="str">
        <f t="shared" si="175"/>
        <v>22014</v>
      </c>
      <c r="C1285" s="19" t="str">
        <f t="shared" si="180"/>
        <v>32014</v>
      </c>
      <c r="D1285" s="20" t="str">
        <f t="shared" si="176"/>
        <v>2H1</v>
      </c>
      <c r="E1285" s="4">
        <v>41684</v>
      </c>
      <c r="F1285">
        <v>20.2</v>
      </c>
      <c r="G1285" s="6">
        <v>109.08</v>
      </c>
      <c r="H1285" s="7">
        <f t="shared" si="177"/>
        <v>0.18518518518518517</v>
      </c>
      <c r="I1285" s="75">
        <f t="shared" si="178"/>
        <v>0.15406744886171761</v>
      </c>
      <c r="J1285" s="75">
        <f t="shared" si="179"/>
        <v>0.12690414694026622</v>
      </c>
    </row>
    <row r="1286" spans="1:10" x14ac:dyDescent="0.35">
      <c r="A1286" s="19" t="str">
        <f t="shared" si="174"/>
        <v>72014</v>
      </c>
      <c r="B1286" s="19" t="str">
        <f t="shared" si="175"/>
        <v>22014</v>
      </c>
      <c r="C1286" s="19" t="str">
        <f t="shared" si="180"/>
        <v>32014</v>
      </c>
      <c r="D1286" s="20" t="str">
        <f t="shared" si="176"/>
        <v>2H1</v>
      </c>
      <c r="E1286" s="4">
        <v>41683</v>
      </c>
      <c r="F1286">
        <v>20.125</v>
      </c>
      <c r="G1286" s="6">
        <v>108.73</v>
      </c>
      <c r="H1286" s="7">
        <f t="shared" si="177"/>
        <v>0.18509151108249791</v>
      </c>
      <c r="I1286" s="75">
        <f t="shared" si="178"/>
        <v>0.15406744886171761</v>
      </c>
      <c r="J1286" s="75">
        <f t="shared" si="179"/>
        <v>0.12690414694026622</v>
      </c>
    </row>
    <row r="1287" spans="1:10" x14ac:dyDescent="0.35">
      <c r="A1287" s="19" t="str">
        <f t="shared" si="174"/>
        <v>72014</v>
      </c>
      <c r="B1287" s="19" t="str">
        <f t="shared" si="175"/>
        <v>22014</v>
      </c>
      <c r="C1287" s="19" t="str">
        <f t="shared" si="180"/>
        <v>32014</v>
      </c>
      <c r="D1287" s="20" t="str">
        <f t="shared" si="176"/>
        <v>2H1</v>
      </c>
      <c r="E1287" s="4">
        <v>41682</v>
      </c>
      <c r="F1287">
        <v>20.05</v>
      </c>
      <c r="G1287" s="6">
        <v>108.79</v>
      </c>
      <c r="H1287" s="7">
        <f t="shared" si="177"/>
        <v>0.18430002757606398</v>
      </c>
      <c r="I1287" s="75">
        <f t="shared" si="178"/>
        <v>0.15406744886171761</v>
      </c>
      <c r="J1287" s="75">
        <f t="shared" si="179"/>
        <v>0.12690414694026622</v>
      </c>
    </row>
    <row r="1288" spans="1:10" x14ac:dyDescent="0.35">
      <c r="A1288" s="19" t="str">
        <f t="shared" si="174"/>
        <v>72014</v>
      </c>
      <c r="B1288" s="19" t="str">
        <f t="shared" si="175"/>
        <v>22014</v>
      </c>
      <c r="C1288" s="19" t="str">
        <f t="shared" si="180"/>
        <v>32014</v>
      </c>
      <c r="D1288" s="20" t="str">
        <f t="shared" si="176"/>
        <v>2H1</v>
      </c>
      <c r="E1288" s="4">
        <v>41681</v>
      </c>
      <c r="F1288">
        <v>19.95</v>
      </c>
      <c r="G1288" s="6">
        <v>108.68</v>
      </c>
      <c r="H1288" s="7">
        <f t="shared" si="177"/>
        <v>0.18356643356643354</v>
      </c>
      <c r="I1288" s="75">
        <f t="shared" si="178"/>
        <v>0.15406744886171761</v>
      </c>
      <c r="J1288" s="75">
        <f t="shared" si="179"/>
        <v>0.12690414694026622</v>
      </c>
    </row>
    <row r="1289" spans="1:10" x14ac:dyDescent="0.35">
      <c r="A1289" s="19" t="str">
        <f t="shared" si="174"/>
        <v>72014</v>
      </c>
      <c r="B1289" s="19" t="str">
        <f t="shared" si="175"/>
        <v>22014</v>
      </c>
      <c r="C1289" s="19" t="str">
        <f t="shared" si="180"/>
        <v>32014</v>
      </c>
      <c r="D1289" s="20" t="str">
        <f t="shared" si="176"/>
        <v>2H1</v>
      </c>
      <c r="E1289" s="4">
        <v>41680</v>
      </c>
      <c r="F1289">
        <v>19.824999999999999</v>
      </c>
      <c r="G1289" s="6">
        <v>108.63</v>
      </c>
      <c r="H1289" s="7">
        <f t="shared" si="177"/>
        <v>0.18250023013900396</v>
      </c>
      <c r="I1289" s="75">
        <f t="shared" si="178"/>
        <v>0.15406744886171761</v>
      </c>
      <c r="J1289" s="75">
        <f t="shared" si="179"/>
        <v>0.12690414694026622</v>
      </c>
    </row>
    <row r="1290" spans="1:10" x14ac:dyDescent="0.35">
      <c r="A1290" s="19" t="str">
        <f t="shared" ref="A1290:A1353" si="181">_xlfn.ISOWEEKNUM(E1290)&amp;YEAR(E1290)</f>
        <v>62014</v>
      </c>
      <c r="B1290" s="19" t="str">
        <f t="shared" ref="B1290:B1353" si="182">MONTH(E1290)&amp;YEAR(E1290)</f>
        <v>22014</v>
      </c>
      <c r="C1290" s="19" t="str">
        <f t="shared" si="180"/>
        <v>32014</v>
      </c>
      <c r="D1290" s="20" t="str">
        <f t="shared" ref="D1290:D1353" si="183">IF(DAY(E1290)&gt;15,(MONTH(E1290))&amp;"H2",(MONTH(E1290))&amp;"H1")</f>
        <v>2H1</v>
      </c>
      <c r="E1290" s="4">
        <v>41677</v>
      </c>
      <c r="F1290">
        <v>19.824999999999999</v>
      </c>
      <c r="G1290" s="6">
        <v>109.57</v>
      </c>
      <c r="H1290" s="7">
        <f t="shared" ref="H1290:H1353" si="184">+F1290/G1290</f>
        <v>0.18093456238021358</v>
      </c>
      <c r="I1290" s="75">
        <f t="shared" ref="I1290:I1353" si="185">_xlfn.IFS(AND(E1290&lt;=$Q$122,E1290&gt;=$P$122),$S$122,AND(E1290&lt;=$Q$121,E1290&gt;=$P$121),$S$121,AND(E1290&lt;=$Q$120,E1290&gt;=$P$120),$S$120,AND(E1290&lt;=$Q$119,E1290&gt;=$P$119),$S$119,AND(E1290&lt;=$Q$118,E1290&gt;=$P$118),$S$118,AND(E1290&lt;=$Q$117,E1290&gt;=$P$117),$S$117,AND(E1290&lt;=$Q$116,E1290&gt;=$P$116),$S$116,AND(E1290&lt;=$Q$115,E1290&gt;=$P$115),$S$115,AND(E1290&lt;=$Q$114,E1290&gt;=$P$114),$S$114,AND(E1290&lt;=$Q$113,E1290&gt;=$P$113),$S$113,AND(E1290&lt;=$Q$112,E1290&gt;=$P$112),$S$112)</f>
        <v>0.15406744886171761</v>
      </c>
      <c r="J1290" s="75">
        <f t="shared" ref="J1290:J1353" si="186">+$AN$69</f>
        <v>0.12690414694026622</v>
      </c>
    </row>
    <row r="1291" spans="1:10" x14ac:dyDescent="0.35">
      <c r="A1291" s="19" t="str">
        <f t="shared" si="181"/>
        <v>62014</v>
      </c>
      <c r="B1291" s="19" t="str">
        <f t="shared" si="182"/>
        <v>22014</v>
      </c>
      <c r="C1291" s="19" t="str">
        <f t="shared" ref="C1291:C1354" si="187">(VLOOKUP(D1291,$M$2:$N$25,2,0)&amp;(YEAR(E1291+46)))</f>
        <v>32014</v>
      </c>
      <c r="D1291" s="20" t="str">
        <f t="shared" si="183"/>
        <v>2H1</v>
      </c>
      <c r="E1291" s="4">
        <v>41676</v>
      </c>
      <c r="F1291">
        <v>19.774999999999999</v>
      </c>
      <c r="G1291" s="6">
        <v>107.19</v>
      </c>
      <c r="H1291" s="7">
        <f t="shared" si="184"/>
        <v>0.18448549304972478</v>
      </c>
      <c r="I1291" s="75">
        <f t="shared" si="185"/>
        <v>0.15406744886171761</v>
      </c>
      <c r="J1291" s="75">
        <f t="shared" si="186"/>
        <v>0.12690414694026622</v>
      </c>
    </row>
    <row r="1292" spans="1:10" x14ac:dyDescent="0.35">
      <c r="A1292" s="19" t="str">
        <f t="shared" si="181"/>
        <v>62014</v>
      </c>
      <c r="B1292" s="19" t="str">
        <f t="shared" si="182"/>
        <v>22014</v>
      </c>
      <c r="C1292" s="19" t="str">
        <f t="shared" si="187"/>
        <v>32014</v>
      </c>
      <c r="D1292" s="20" t="str">
        <f t="shared" si="183"/>
        <v>2H1</v>
      </c>
      <c r="E1292" s="4">
        <v>41675</v>
      </c>
      <c r="F1292">
        <v>19.675000000000001</v>
      </c>
      <c r="G1292" s="6">
        <v>106.25</v>
      </c>
      <c r="H1292" s="7">
        <f t="shared" si="184"/>
        <v>0.1851764705882353</v>
      </c>
      <c r="I1292" s="75">
        <f t="shared" si="185"/>
        <v>0.15406744886171761</v>
      </c>
      <c r="J1292" s="75">
        <f t="shared" si="186"/>
        <v>0.12690414694026622</v>
      </c>
    </row>
    <row r="1293" spans="1:10" x14ac:dyDescent="0.35">
      <c r="A1293" s="19" t="str">
        <f t="shared" si="181"/>
        <v>62014</v>
      </c>
      <c r="B1293" s="19" t="str">
        <f t="shared" si="182"/>
        <v>22014</v>
      </c>
      <c r="C1293" s="19" t="str">
        <f t="shared" si="187"/>
        <v>32014</v>
      </c>
      <c r="D1293" s="20" t="str">
        <f t="shared" si="183"/>
        <v>2H1</v>
      </c>
      <c r="E1293" s="4">
        <v>41674</v>
      </c>
      <c r="F1293">
        <v>19.675000000000001</v>
      </c>
      <c r="G1293" s="6">
        <v>105.78</v>
      </c>
      <c r="H1293" s="7">
        <f t="shared" si="184"/>
        <v>0.18599924371336737</v>
      </c>
      <c r="I1293" s="75">
        <f t="shared" si="185"/>
        <v>0.15406744886171761</v>
      </c>
      <c r="J1293" s="75">
        <f t="shared" si="186"/>
        <v>0.12690414694026622</v>
      </c>
    </row>
    <row r="1294" spans="1:10" x14ac:dyDescent="0.35">
      <c r="A1294" s="19" t="str">
        <f t="shared" si="181"/>
        <v>62014</v>
      </c>
      <c r="B1294" s="19" t="str">
        <f t="shared" si="182"/>
        <v>22014</v>
      </c>
      <c r="C1294" s="19" t="str">
        <f t="shared" si="187"/>
        <v>32014</v>
      </c>
      <c r="D1294" s="20" t="str">
        <f t="shared" si="183"/>
        <v>2H1</v>
      </c>
      <c r="E1294" s="4">
        <v>41673</v>
      </c>
      <c r="F1294">
        <v>19.649999999999999</v>
      </c>
      <c r="G1294" s="6">
        <v>106.04</v>
      </c>
      <c r="H1294" s="7">
        <f t="shared" si="184"/>
        <v>0.18530743115805354</v>
      </c>
      <c r="I1294" s="75">
        <f t="shared" si="185"/>
        <v>0.15406744886171761</v>
      </c>
      <c r="J1294" s="75">
        <f t="shared" si="186"/>
        <v>0.12690414694026622</v>
      </c>
    </row>
    <row r="1295" spans="1:10" x14ac:dyDescent="0.35">
      <c r="A1295" s="19" t="str">
        <f t="shared" si="181"/>
        <v>52014</v>
      </c>
      <c r="B1295" s="19" t="str">
        <f t="shared" si="182"/>
        <v>12014</v>
      </c>
      <c r="C1295" s="19" t="str">
        <f t="shared" si="187"/>
        <v>32014</v>
      </c>
      <c r="D1295" s="20" t="str">
        <f t="shared" si="183"/>
        <v>1H2</v>
      </c>
      <c r="E1295" s="4">
        <v>41669</v>
      </c>
      <c r="F1295">
        <v>19.5</v>
      </c>
      <c r="G1295" s="6">
        <v>107.95</v>
      </c>
      <c r="H1295" s="7">
        <f t="shared" si="184"/>
        <v>0.18063918480778138</v>
      </c>
      <c r="I1295" s="75">
        <f t="shared" si="185"/>
        <v>0.15406744886171761</v>
      </c>
      <c r="J1295" s="75">
        <f t="shared" si="186"/>
        <v>0.12690414694026622</v>
      </c>
    </row>
    <row r="1296" spans="1:10" x14ac:dyDescent="0.35">
      <c r="A1296" s="19" t="str">
        <f t="shared" si="181"/>
        <v>52014</v>
      </c>
      <c r="B1296" s="19" t="str">
        <f t="shared" si="182"/>
        <v>12014</v>
      </c>
      <c r="C1296" s="19" t="str">
        <f t="shared" si="187"/>
        <v>32014</v>
      </c>
      <c r="D1296" s="20" t="str">
        <f t="shared" si="183"/>
        <v>1H2</v>
      </c>
      <c r="E1296" s="4">
        <v>41668</v>
      </c>
      <c r="F1296">
        <v>19.5</v>
      </c>
      <c r="G1296" s="6">
        <v>107.85</v>
      </c>
      <c r="H1296" s="7">
        <f t="shared" si="184"/>
        <v>0.1808066759388039</v>
      </c>
      <c r="I1296" s="75">
        <f t="shared" si="185"/>
        <v>0.15406744886171761</v>
      </c>
      <c r="J1296" s="75">
        <f t="shared" si="186"/>
        <v>0.12690414694026622</v>
      </c>
    </row>
    <row r="1297" spans="1:10" x14ac:dyDescent="0.35">
      <c r="A1297" s="19" t="str">
        <f t="shared" si="181"/>
        <v>52014</v>
      </c>
      <c r="B1297" s="19" t="str">
        <f t="shared" si="182"/>
        <v>12014</v>
      </c>
      <c r="C1297" s="19" t="str">
        <f t="shared" si="187"/>
        <v>32014</v>
      </c>
      <c r="D1297" s="20" t="str">
        <f t="shared" si="183"/>
        <v>1H2</v>
      </c>
      <c r="E1297" s="4">
        <v>41667</v>
      </c>
      <c r="F1297">
        <v>19.399999999999999</v>
      </c>
      <c r="G1297" s="6">
        <v>107.41</v>
      </c>
      <c r="H1297" s="7">
        <f t="shared" si="184"/>
        <v>0.18061632995065635</v>
      </c>
      <c r="I1297" s="75">
        <f t="shared" si="185"/>
        <v>0.15406744886171761</v>
      </c>
      <c r="J1297" s="75">
        <f t="shared" si="186"/>
        <v>0.12690414694026622</v>
      </c>
    </row>
    <row r="1298" spans="1:10" x14ac:dyDescent="0.35">
      <c r="A1298" s="19" t="str">
        <f t="shared" si="181"/>
        <v>52014</v>
      </c>
      <c r="B1298" s="19" t="str">
        <f t="shared" si="182"/>
        <v>12014</v>
      </c>
      <c r="C1298" s="19" t="str">
        <f t="shared" si="187"/>
        <v>32014</v>
      </c>
      <c r="D1298" s="20" t="str">
        <f t="shared" si="183"/>
        <v>1H2</v>
      </c>
      <c r="E1298" s="4">
        <v>41666</v>
      </c>
      <c r="F1298">
        <v>19.350000000000001</v>
      </c>
      <c r="G1298" s="6">
        <v>106.69</v>
      </c>
      <c r="H1298" s="7">
        <f t="shared" si="184"/>
        <v>0.18136657606148657</v>
      </c>
      <c r="I1298" s="75">
        <f t="shared" si="185"/>
        <v>0.15406744886171761</v>
      </c>
      <c r="J1298" s="75">
        <f t="shared" si="186"/>
        <v>0.12690414694026622</v>
      </c>
    </row>
    <row r="1299" spans="1:10" x14ac:dyDescent="0.35">
      <c r="A1299" s="19" t="str">
        <f t="shared" si="181"/>
        <v>42014</v>
      </c>
      <c r="B1299" s="19" t="str">
        <f t="shared" si="182"/>
        <v>12014</v>
      </c>
      <c r="C1299" s="19" t="str">
        <f t="shared" si="187"/>
        <v>32014</v>
      </c>
      <c r="D1299" s="20" t="str">
        <f t="shared" si="183"/>
        <v>1H2</v>
      </c>
      <c r="E1299" s="4">
        <v>41663</v>
      </c>
      <c r="F1299">
        <v>19.2</v>
      </c>
      <c r="G1299" s="6">
        <v>107.88</v>
      </c>
      <c r="H1299" s="7">
        <f t="shared" si="184"/>
        <v>0.17797552836484984</v>
      </c>
      <c r="I1299" s="75">
        <f t="shared" si="185"/>
        <v>0.15406744886171761</v>
      </c>
      <c r="J1299" s="75">
        <f t="shared" si="186"/>
        <v>0.12690414694026622</v>
      </c>
    </row>
    <row r="1300" spans="1:10" x14ac:dyDescent="0.35">
      <c r="A1300" s="19" t="str">
        <f t="shared" si="181"/>
        <v>42014</v>
      </c>
      <c r="B1300" s="19" t="str">
        <f t="shared" si="182"/>
        <v>12014</v>
      </c>
      <c r="C1300" s="19" t="str">
        <f t="shared" si="187"/>
        <v>32014</v>
      </c>
      <c r="D1300" s="20" t="str">
        <f t="shared" si="183"/>
        <v>1H2</v>
      </c>
      <c r="E1300" s="4">
        <v>41662</v>
      </c>
      <c r="F1300">
        <v>18.899999999999999</v>
      </c>
      <c r="G1300" s="6">
        <v>107.58</v>
      </c>
      <c r="H1300" s="7">
        <f t="shared" si="184"/>
        <v>0.17568321249302843</v>
      </c>
      <c r="I1300" s="75">
        <f t="shared" si="185"/>
        <v>0.15406744886171761</v>
      </c>
      <c r="J1300" s="75">
        <f t="shared" si="186"/>
        <v>0.12690414694026622</v>
      </c>
    </row>
    <row r="1301" spans="1:10" x14ac:dyDescent="0.35">
      <c r="A1301" s="19" t="str">
        <f t="shared" si="181"/>
        <v>42014</v>
      </c>
      <c r="B1301" s="19" t="str">
        <f t="shared" si="182"/>
        <v>12014</v>
      </c>
      <c r="C1301" s="19" t="str">
        <f t="shared" si="187"/>
        <v>32014</v>
      </c>
      <c r="D1301" s="20" t="str">
        <f t="shared" si="183"/>
        <v>1H2</v>
      </c>
      <c r="E1301" s="4">
        <v>41661</v>
      </c>
      <c r="F1301">
        <v>18.725000000000001</v>
      </c>
      <c r="G1301" s="6">
        <v>108.27</v>
      </c>
      <c r="H1301" s="7">
        <f t="shared" si="184"/>
        <v>0.17294726147593981</v>
      </c>
      <c r="I1301" s="75">
        <f t="shared" si="185"/>
        <v>0.15406744886171761</v>
      </c>
      <c r="J1301" s="75">
        <f t="shared" si="186"/>
        <v>0.12690414694026622</v>
      </c>
    </row>
    <row r="1302" spans="1:10" x14ac:dyDescent="0.35">
      <c r="A1302" s="19" t="str">
        <f t="shared" si="181"/>
        <v>42014</v>
      </c>
      <c r="B1302" s="19" t="str">
        <f t="shared" si="182"/>
        <v>12014</v>
      </c>
      <c r="C1302" s="19" t="str">
        <f t="shared" si="187"/>
        <v>32014</v>
      </c>
      <c r="D1302" s="20" t="str">
        <f t="shared" si="183"/>
        <v>1H2</v>
      </c>
      <c r="E1302" s="4">
        <v>41660</v>
      </c>
      <c r="F1302">
        <v>18.675000000000001</v>
      </c>
      <c r="G1302" s="6">
        <v>106.73</v>
      </c>
      <c r="H1302" s="7">
        <f t="shared" si="184"/>
        <v>0.17497423404853368</v>
      </c>
      <c r="I1302" s="75">
        <f t="shared" si="185"/>
        <v>0.15406744886171761</v>
      </c>
      <c r="J1302" s="75">
        <f t="shared" si="186"/>
        <v>0.12690414694026622</v>
      </c>
    </row>
    <row r="1303" spans="1:10" x14ac:dyDescent="0.35">
      <c r="A1303" s="19" t="str">
        <f t="shared" si="181"/>
        <v>42014</v>
      </c>
      <c r="B1303" s="19" t="str">
        <f t="shared" si="182"/>
        <v>12014</v>
      </c>
      <c r="C1303" s="19" t="str">
        <f t="shared" si="187"/>
        <v>32014</v>
      </c>
      <c r="D1303" s="20" t="str">
        <f t="shared" si="183"/>
        <v>1H2</v>
      </c>
      <c r="E1303" s="4">
        <v>41659</v>
      </c>
      <c r="F1303">
        <v>18.625</v>
      </c>
      <c r="G1303" s="6">
        <v>106.35</v>
      </c>
      <c r="H1303" s="7">
        <f t="shared" si="184"/>
        <v>0.17512929007992478</v>
      </c>
      <c r="I1303" s="75">
        <f t="shared" si="185"/>
        <v>0.15406744886171761</v>
      </c>
      <c r="J1303" s="75">
        <f t="shared" si="186"/>
        <v>0.12690414694026622</v>
      </c>
    </row>
    <row r="1304" spans="1:10" x14ac:dyDescent="0.35">
      <c r="A1304" s="19" t="str">
        <f t="shared" si="181"/>
        <v>32014</v>
      </c>
      <c r="B1304" s="19" t="str">
        <f t="shared" si="182"/>
        <v>12014</v>
      </c>
      <c r="C1304" s="19" t="str">
        <f t="shared" si="187"/>
        <v>32014</v>
      </c>
      <c r="D1304" s="20" t="str">
        <f t="shared" si="183"/>
        <v>1H2</v>
      </c>
      <c r="E1304" s="4">
        <v>41656</v>
      </c>
      <c r="F1304">
        <v>18.600000000000001</v>
      </c>
      <c r="G1304" s="6">
        <v>106.48</v>
      </c>
      <c r="H1304" s="7">
        <f t="shared" si="184"/>
        <v>0.17468069120961682</v>
      </c>
      <c r="I1304" s="75">
        <f t="shared" si="185"/>
        <v>0.15406744886171761</v>
      </c>
      <c r="J1304" s="75">
        <f t="shared" si="186"/>
        <v>0.12690414694026622</v>
      </c>
    </row>
    <row r="1305" spans="1:10" x14ac:dyDescent="0.35">
      <c r="A1305" s="19" t="str">
        <f t="shared" si="181"/>
        <v>32014</v>
      </c>
      <c r="B1305" s="19" t="str">
        <f t="shared" si="182"/>
        <v>12014</v>
      </c>
      <c r="C1305" s="19" t="str">
        <f t="shared" si="187"/>
        <v>32014</v>
      </c>
      <c r="D1305" s="20" t="str">
        <f t="shared" si="183"/>
        <v>1H2</v>
      </c>
      <c r="E1305" s="4">
        <v>41655</v>
      </c>
      <c r="F1305">
        <v>18.574999999999999</v>
      </c>
      <c r="G1305" s="6">
        <v>107.09</v>
      </c>
      <c r="H1305" s="7">
        <f t="shared" si="184"/>
        <v>0.17345223643664207</v>
      </c>
      <c r="I1305" s="75">
        <f t="shared" si="185"/>
        <v>0.15406744886171761</v>
      </c>
      <c r="J1305" s="75">
        <f t="shared" si="186"/>
        <v>0.12690414694026622</v>
      </c>
    </row>
    <row r="1306" spans="1:10" x14ac:dyDescent="0.35">
      <c r="A1306" s="19" t="str">
        <f t="shared" si="181"/>
        <v>32014</v>
      </c>
      <c r="B1306" s="19" t="str">
        <f t="shared" si="182"/>
        <v>12014</v>
      </c>
      <c r="C1306" s="19" t="str">
        <f t="shared" si="187"/>
        <v>22014</v>
      </c>
      <c r="D1306" s="20" t="str">
        <f t="shared" si="183"/>
        <v>1H1</v>
      </c>
      <c r="E1306" s="4">
        <v>41654</v>
      </c>
      <c r="F1306">
        <v>19.149999999999999</v>
      </c>
      <c r="G1306" s="6">
        <v>107.13</v>
      </c>
      <c r="H1306" s="7">
        <f t="shared" si="184"/>
        <v>0.17875478390740221</v>
      </c>
      <c r="I1306" s="75">
        <f t="shared" si="185"/>
        <v>0.15406744886171761</v>
      </c>
      <c r="J1306" s="75">
        <f t="shared" si="186"/>
        <v>0.12690414694026622</v>
      </c>
    </row>
    <row r="1307" spans="1:10" x14ac:dyDescent="0.35">
      <c r="A1307" s="19" t="str">
        <f t="shared" si="181"/>
        <v>32014</v>
      </c>
      <c r="B1307" s="19" t="str">
        <f t="shared" si="182"/>
        <v>12014</v>
      </c>
      <c r="C1307" s="19" t="str">
        <f t="shared" si="187"/>
        <v>22014</v>
      </c>
      <c r="D1307" s="20" t="str">
        <f t="shared" si="183"/>
        <v>1H1</v>
      </c>
      <c r="E1307" s="4">
        <v>41653</v>
      </c>
      <c r="F1307">
        <v>19.2</v>
      </c>
      <c r="G1307" s="6">
        <v>106.39</v>
      </c>
      <c r="H1307" s="7">
        <f t="shared" si="184"/>
        <v>0.180468089106119</v>
      </c>
      <c r="I1307" s="75">
        <f t="shared" si="185"/>
        <v>0.15406744886171761</v>
      </c>
      <c r="J1307" s="75">
        <f t="shared" si="186"/>
        <v>0.12690414694026622</v>
      </c>
    </row>
    <row r="1308" spans="1:10" x14ac:dyDescent="0.35">
      <c r="A1308" s="19" t="str">
        <f t="shared" si="181"/>
        <v>32014</v>
      </c>
      <c r="B1308" s="19" t="str">
        <f t="shared" si="182"/>
        <v>12014</v>
      </c>
      <c r="C1308" s="19" t="str">
        <f t="shared" si="187"/>
        <v>22014</v>
      </c>
      <c r="D1308" s="20" t="str">
        <f t="shared" si="183"/>
        <v>1H1</v>
      </c>
      <c r="E1308" s="4">
        <v>41652</v>
      </c>
      <c r="F1308">
        <v>19.2</v>
      </c>
      <c r="G1308" s="6">
        <v>106.75</v>
      </c>
      <c r="H1308" s="7">
        <f t="shared" si="184"/>
        <v>0.17985948477751756</v>
      </c>
      <c r="I1308" s="75">
        <f t="shared" si="185"/>
        <v>0.15406744886171761</v>
      </c>
      <c r="J1308" s="75">
        <f t="shared" si="186"/>
        <v>0.12690414694026622</v>
      </c>
    </row>
    <row r="1309" spans="1:10" x14ac:dyDescent="0.35">
      <c r="A1309" s="19" t="str">
        <f t="shared" si="181"/>
        <v>22014</v>
      </c>
      <c r="B1309" s="19" t="str">
        <f t="shared" si="182"/>
        <v>12014</v>
      </c>
      <c r="C1309" s="19" t="str">
        <f t="shared" si="187"/>
        <v>22014</v>
      </c>
      <c r="D1309" s="20" t="str">
        <f t="shared" si="183"/>
        <v>1H1</v>
      </c>
      <c r="E1309" s="4">
        <v>41649</v>
      </c>
      <c r="F1309">
        <v>19.25</v>
      </c>
      <c r="G1309" s="6">
        <v>107.25</v>
      </c>
      <c r="H1309" s="7">
        <f t="shared" si="184"/>
        <v>0.17948717948717949</v>
      </c>
      <c r="I1309" s="75">
        <f t="shared" si="185"/>
        <v>0.15406744886171761</v>
      </c>
      <c r="J1309" s="75">
        <f t="shared" si="186"/>
        <v>0.12690414694026622</v>
      </c>
    </row>
    <row r="1310" spans="1:10" x14ac:dyDescent="0.35">
      <c r="A1310" s="19" t="str">
        <f t="shared" si="181"/>
        <v>22014</v>
      </c>
      <c r="B1310" s="19" t="str">
        <f t="shared" si="182"/>
        <v>12014</v>
      </c>
      <c r="C1310" s="19" t="str">
        <f t="shared" si="187"/>
        <v>22014</v>
      </c>
      <c r="D1310" s="20" t="str">
        <f t="shared" si="183"/>
        <v>1H1</v>
      </c>
      <c r="E1310" s="4">
        <v>41648</v>
      </c>
      <c r="F1310">
        <v>19.2</v>
      </c>
      <c r="G1310" s="6">
        <v>106.39</v>
      </c>
      <c r="H1310" s="7">
        <f t="shared" si="184"/>
        <v>0.180468089106119</v>
      </c>
      <c r="I1310" s="75">
        <f t="shared" si="185"/>
        <v>0.15406744886171761</v>
      </c>
      <c r="J1310" s="75">
        <f t="shared" si="186"/>
        <v>0.12690414694026622</v>
      </c>
    </row>
    <row r="1311" spans="1:10" x14ac:dyDescent="0.35">
      <c r="A1311" s="19" t="str">
        <f t="shared" si="181"/>
        <v>22014</v>
      </c>
      <c r="B1311" s="19" t="str">
        <f t="shared" si="182"/>
        <v>12014</v>
      </c>
      <c r="C1311" s="19" t="str">
        <f t="shared" si="187"/>
        <v>22014</v>
      </c>
      <c r="D1311" s="20" t="str">
        <f t="shared" si="183"/>
        <v>1H1</v>
      </c>
      <c r="E1311" s="4">
        <v>41647</v>
      </c>
      <c r="F1311">
        <v>18.899999999999999</v>
      </c>
      <c r="G1311" s="6">
        <v>107.15</v>
      </c>
      <c r="H1311" s="7">
        <f t="shared" si="184"/>
        <v>0.17638824078394771</v>
      </c>
      <c r="I1311" s="75">
        <f t="shared" si="185"/>
        <v>0.15406744886171761</v>
      </c>
      <c r="J1311" s="75">
        <f t="shared" si="186"/>
        <v>0.12690414694026622</v>
      </c>
    </row>
    <row r="1312" spans="1:10" x14ac:dyDescent="0.35">
      <c r="A1312" s="19" t="str">
        <f t="shared" si="181"/>
        <v>22014</v>
      </c>
      <c r="B1312" s="19" t="str">
        <f t="shared" si="182"/>
        <v>12014</v>
      </c>
      <c r="C1312" s="19" t="str">
        <f t="shared" si="187"/>
        <v>22014</v>
      </c>
      <c r="D1312" s="20" t="str">
        <f t="shared" si="183"/>
        <v>1H1</v>
      </c>
      <c r="E1312" s="4">
        <v>41646</v>
      </c>
      <c r="F1312">
        <v>18.725000000000001</v>
      </c>
      <c r="G1312" s="6">
        <v>107.35</v>
      </c>
      <c r="H1312" s="7">
        <f t="shared" si="184"/>
        <v>0.17442943642291572</v>
      </c>
      <c r="I1312" s="75">
        <f t="shared" si="185"/>
        <v>0.15406744886171761</v>
      </c>
      <c r="J1312" s="75">
        <f t="shared" si="186"/>
        <v>0.12690414694026622</v>
      </c>
    </row>
    <row r="1313" spans="1:10" x14ac:dyDescent="0.35">
      <c r="A1313" s="19" t="str">
        <f t="shared" si="181"/>
        <v>22014</v>
      </c>
      <c r="B1313" s="19" t="str">
        <f t="shared" si="182"/>
        <v>12014</v>
      </c>
      <c r="C1313" s="19" t="str">
        <f t="shared" si="187"/>
        <v>22014</v>
      </c>
      <c r="D1313" s="20" t="str">
        <f t="shared" si="183"/>
        <v>1H1</v>
      </c>
      <c r="E1313" s="4">
        <v>41645</v>
      </c>
      <c r="F1313">
        <v>18.649999999999999</v>
      </c>
      <c r="G1313" s="6">
        <v>106.73</v>
      </c>
      <c r="H1313" s="7">
        <f t="shared" si="184"/>
        <v>0.1747399981261126</v>
      </c>
      <c r="I1313" s="75">
        <f t="shared" si="185"/>
        <v>0.15406744886171761</v>
      </c>
      <c r="J1313" s="75">
        <f t="shared" si="186"/>
        <v>0.12690414694026622</v>
      </c>
    </row>
    <row r="1314" spans="1:10" x14ac:dyDescent="0.35">
      <c r="A1314" s="19" t="str">
        <f t="shared" si="181"/>
        <v>12014</v>
      </c>
      <c r="B1314" s="19" t="str">
        <f t="shared" si="182"/>
        <v>12014</v>
      </c>
      <c r="C1314" s="19" t="str">
        <f t="shared" si="187"/>
        <v>22014</v>
      </c>
      <c r="D1314" s="20" t="str">
        <f t="shared" si="183"/>
        <v>1H1</v>
      </c>
      <c r="E1314" s="4">
        <v>41642</v>
      </c>
      <c r="F1314">
        <v>18.600000000000001</v>
      </c>
      <c r="G1314" s="6">
        <v>106.89</v>
      </c>
      <c r="H1314" s="7">
        <f t="shared" si="184"/>
        <v>0.17401066516980074</v>
      </c>
      <c r="I1314" s="75">
        <f t="shared" si="185"/>
        <v>0.15406744886171761</v>
      </c>
      <c r="J1314" s="75">
        <f t="shared" si="186"/>
        <v>0.12690414694026622</v>
      </c>
    </row>
    <row r="1315" spans="1:10" x14ac:dyDescent="0.35">
      <c r="A1315" s="19" t="str">
        <f t="shared" si="181"/>
        <v>12014</v>
      </c>
      <c r="B1315" s="19" t="str">
        <f t="shared" si="182"/>
        <v>12014</v>
      </c>
      <c r="C1315" s="19" t="str">
        <f t="shared" si="187"/>
        <v>22014</v>
      </c>
      <c r="D1315" s="20" t="str">
        <f t="shared" si="183"/>
        <v>1H1</v>
      </c>
      <c r="E1315" s="4">
        <v>41641</v>
      </c>
      <c r="F1315">
        <v>18.600000000000001</v>
      </c>
      <c r="G1315" s="6">
        <v>107.78</v>
      </c>
      <c r="H1315" s="7">
        <f t="shared" si="184"/>
        <v>0.17257376136574504</v>
      </c>
      <c r="I1315" s="75">
        <f t="shared" si="185"/>
        <v>0.15406744886171761</v>
      </c>
      <c r="J1315" s="75">
        <f t="shared" si="186"/>
        <v>0.12690414694026622</v>
      </c>
    </row>
    <row r="1316" spans="1:10" x14ac:dyDescent="0.35">
      <c r="A1316" s="19" t="str">
        <f t="shared" si="181"/>
        <v>12013</v>
      </c>
      <c r="B1316" s="19" t="str">
        <f t="shared" si="182"/>
        <v>122013</v>
      </c>
      <c r="C1316" s="19" t="str">
        <f t="shared" si="187"/>
        <v>22014</v>
      </c>
      <c r="D1316" s="20" t="str">
        <f t="shared" si="183"/>
        <v>12H2</v>
      </c>
      <c r="E1316" s="4">
        <v>41639</v>
      </c>
      <c r="F1316">
        <v>18.600000000000001</v>
      </c>
      <c r="G1316" s="6">
        <v>110.8</v>
      </c>
      <c r="H1316" s="7">
        <f t="shared" si="184"/>
        <v>0.16787003610108306</v>
      </c>
      <c r="I1316" s="75">
        <f t="shared" si="185"/>
        <v>0.15406744886171761</v>
      </c>
      <c r="J1316" s="75">
        <f t="shared" si="186"/>
        <v>0.12690414694026622</v>
      </c>
    </row>
    <row r="1317" spans="1:10" x14ac:dyDescent="0.35">
      <c r="A1317" s="19" t="str">
        <f t="shared" si="181"/>
        <v>12013</v>
      </c>
      <c r="B1317" s="19" t="str">
        <f t="shared" si="182"/>
        <v>122013</v>
      </c>
      <c r="C1317" s="19" t="str">
        <f t="shared" si="187"/>
        <v>22014</v>
      </c>
      <c r="D1317" s="20" t="str">
        <f t="shared" si="183"/>
        <v>12H2</v>
      </c>
      <c r="E1317" s="4">
        <v>41638</v>
      </c>
      <c r="F1317">
        <v>18.600000000000001</v>
      </c>
      <c r="G1317" s="6">
        <v>111.21</v>
      </c>
      <c r="H1317" s="7">
        <f t="shared" si="184"/>
        <v>0.16725114647963316</v>
      </c>
      <c r="I1317" s="75">
        <f t="shared" si="185"/>
        <v>0.15406744886171761</v>
      </c>
      <c r="J1317" s="75">
        <f t="shared" si="186"/>
        <v>0.12690414694026622</v>
      </c>
    </row>
    <row r="1318" spans="1:10" x14ac:dyDescent="0.35">
      <c r="A1318" s="19" t="str">
        <f t="shared" si="181"/>
        <v>522013</v>
      </c>
      <c r="B1318" s="19" t="str">
        <f t="shared" si="182"/>
        <v>122013</v>
      </c>
      <c r="C1318" s="19" t="str">
        <f t="shared" si="187"/>
        <v>22014</v>
      </c>
      <c r="D1318" s="20" t="str">
        <f t="shared" si="183"/>
        <v>12H2</v>
      </c>
      <c r="E1318" s="4">
        <v>41635</v>
      </c>
      <c r="F1318">
        <v>18.600000000000001</v>
      </c>
      <c r="G1318" s="6">
        <v>112.18</v>
      </c>
      <c r="H1318" s="7">
        <f t="shared" si="184"/>
        <v>0.16580495632019968</v>
      </c>
      <c r="I1318" s="75">
        <f t="shared" si="185"/>
        <v>0.15406744886171761</v>
      </c>
      <c r="J1318" s="75">
        <f t="shared" si="186"/>
        <v>0.12690414694026622</v>
      </c>
    </row>
    <row r="1319" spans="1:10" x14ac:dyDescent="0.35">
      <c r="A1319" s="19" t="str">
        <f t="shared" si="181"/>
        <v>522013</v>
      </c>
      <c r="B1319" s="19" t="str">
        <f t="shared" si="182"/>
        <v>122013</v>
      </c>
      <c r="C1319" s="19" t="str">
        <f t="shared" si="187"/>
        <v>22014</v>
      </c>
      <c r="D1319" s="20" t="str">
        <f t="shared" si="183"/>
        <v>12H2</v>
      </c>
      <c r="E1319" s="4">
        <v>41634</v>
      </c>
      <c r="F1319">
        <v>18.600000000000001</v>
      </c>
      <c r="G1319" s="6">
        <v>111.98</v>
      </c>
      <c r="H1319" s="7">
        <f t="shared" si="184"/>
        <v>0.16610108948026434</v>
      </c>
      <c r="I1319" s="75">
        <f t="shared" si="185"/>
        <v>0.15406744886171761</v>
      </c>
      <c r="J1319" s="75">
        <f t="shared" si="186"/>
        <v>0.12690414694026622</v>
      </c>
    </row>
    <row r="1320" spans="1:10" x14ac:dyDescent="0.35">
      <c r="A1320" s="19" t="str">
        <f t="shared" si="181"/>
        <v>522013</v>
      </c>
      <c r="B1320" s="19" t="str">
        <f t="shared" si="182"/>
        <v>122013</v>
      </c>
      <c r="C1320" s="19" t="str">
        <f t="shared" si="187"/>
        <v>22014</v>
      </c>
      <c r="D1320" s="20" t="str">
        <f t="shared" si="183"/>
        <v>12H2</v>
      </c>
      <c r="E1320" s="4">
        <v>41632</v>
      </c>
      <c r="F1320">
        <v>18.600000000000001</v>
      </c>
      <c r="G1320" s="6">
        <v>111.9</v>
      </c>
      <c r="H1320" s="7">
        <f t="shared" si="184"/>
        <v>0.16621983914209115</v>
      </c>
      <c r="I1320" s="75">
        <f t="shared" si="185"/>
        <v>0.15406744886171761</v>
      </c>
      <c r="J1320" s="75">
        <f t="shared" si="186"/>
        <v>0.12690414694026622</v>
      </c>
    </row>
    <row r="1321" spans="1:10" x14ac:dyDescent="0.35">
      <c r="A1321" s="19" t="str">
        <f t="shared" si="181"/>
        <v>522013</v>
      </c>
      <c r="B1321" s="19" t="str">
        <f t="shared" si="182"/>
        <v>122013</v>
      </c>
      <c r="C1321" s="19" t="str">
        <f t="shared" si="187"/>
        <v>22014</v>
      </c>
      <c r="D1321" s="20" t="str">
        <f t="shared" si="183"/>
        <v>12H2</v>
      </c>
      <c r="E1321" s="4">
        <v>41631</v>
      </c>
      <c r="F1321">
        <v>18.649999999999999</v>
      </c>
      <c r="G1321" s="6">
        <v>111.56</v>
      </c>
      <c r="H1321" s="7">
        <f t="shared" si="184"/>
        <v>0.16717461455718893</v>
      </c>
      <c r="I1321" s="75">
        <f t="shared" si="185"/>
        <v>0.15406744886171761</v>
      </c>
      <c r="J1321" s="75">
        <f t="shared" si="186"/>
        <v>0.12690414694026622</v>
      </c>
    </row>
    <row r="1322" spans="1:10" x14ac:dyDescent="0.35">
      <c r="A1322" s="19" t="str">
        <f t="shared" si="181"/>
        <v>512013</v>
      </c>
      <c r="B1322" s="19" t="str">
        <f t="shared" si="182"/>
        <v>122013</v>
      </c>
      <c r="C1322" s="19" t="str">
        <f t="shared" si="187"/>
        <v>22014</v>
      </c>
      <c r="D1322" s="20" t="str">
        <f t="shared" si="183"/>
        <v>12H2</v>
      </c>
      <c r="E1322" s="4">
        <v>41628</v>
      </c>
      <c r="F1322">
        <v>18.7</v>
      </c>
      <c r="G1322" s="6">
        <v>111.77</v>
      </c>
      <c r="H1322" s="7">
        <f t="shared" si="184"/>
        <v>0.16730786436431958</v>
      </c>
      <c r="I1322" s="75">
        <f t="shared" si="185"/>
        <v>0.15406744886171761</v>
      </c>
      <c r="J1322" s="75">
        <f t="shared" si="186"/>
        <v>0.12690414694026622</v>
      </c>
    </row>
    <row r="1323" spans="1:10" x14ac:dyDescent="0.35">
      <c r="A1323" s="19" t="str">
        <f t="shared" si="181"/>
        <v>512013</v>
      </c>
      <c r="B1323" s="19" t="str">
        <f t="shared" si="182"/>
        <v>122013</v>
      </c>
      <c r="C1323" s="19" t="str">
        <f t="shared" si="187"/>
        <v>22014</v>
      </c>
      <c r="D1323" s="20" t="str">
        <f t="shared" si="183"/>
        <v>12H2</v>
      </c>
      <c r="E1323" s="4">
        <v>41627</v>
      </c>
      <c r="F1323">
        <v>18.7</v>
      </c>
      <c r="G1323" s="6">
        <v>110.29</v>
      </c>
      <c r="H1323" s="7">
        <f t="shared" si="184"/>
        <v>0.16955299664520807</v>
      </c>
      <c r="I1323" s="75">
        <f t="shared" si="185"/>
        <v>0.15406744886171761</v>
      </c>
      <c r="J1323" s="75">
        <f t="shared" si="186"/>
        <v>0.12690414694026622</v>
      </c>
    </row>
    <row r="1324" spans="1:10" x14ac:dyDescent="0.35">
      <c r="A1324" s="19" t="str">
        <f t="shared" si="181"/>
        <v>512013</v>
      </c>
      <c r="B1324" s="19" t="str">
        <f t="shared" si="182"/>
        <v>122013</v>
      </c>
      <c r="C1324" s="19" t="str">
        <f t="shared" si="187"/>
        <v>22014</v>
      </c>
      <c r="D1324" s="20" t="str">
        <f t="shared" si="183"/>
        <v>12H2</v>
      </c>
      <c r="E1324" s="4">
        <v>41626</v>
      </c>
      <c r="F1324">
        <v>18.75</v>
      </c>
      <c r="G1324" s="6">
        <v>109.63</v>
      </c>
      <c r="H1324" s="7">
        <f t="shared" si="184"/>
        <v>0.17102982760193378</v>
      </c>
      <c r="I1324" s="75">
        <f t="shared" si="185"/>
        <v>0.15406744886171761</v>
      </c>
      <c r="J1324" s="75">
        <f t="shared" si="186"/>
        <v>0.12690414694026622</v>
      </c>
    </row>
    <row r="1325" spans="1:10" x14ac:dyDescent="0.35">
      <c r="A1325" s="19" t="str">
        <f t="shared" si="181"/>
        <v>512013</v>
      </c>
      <c r="B1325" s="19" t="str">
        <f t="shared" si="182"/>
        <v>122013</v>
      </c>
      <c r="C1325" s="19" t="str">
        <f t="shared" si="187"/>
        <v>22014</v>
      </c>
      <c r="D1325" s="20" t="str">
        <f t="shared" si="183"/>
        <v>12H2</v>
      </c>
      <c r="E1325" s="4">
        <v>41625</v>
      </c>
      <c r="F1325">
        <v>18.774999999999999</v>
      </c>
      <c r="G1325" s="6">
        <v>108.44</v>
      </c>
      <c r="H1325" s="7">
        <f t="shared" si="184"/>
        <v>0.17313721873847288</v>
      </c>
      <c r="I1325" s="75">
        <f t="shared" si="185"/>
        <v>0.15406744886171761</v>
      </c>
      <c r="J1325" s="75">
        <f t="shared" si="186"/>
        <v>0.12690414694026622</v>
      </c>
    </row>
    <row r="1326" spans="1:10" x14ac:dyDescent="0.35">
      <c r="A1326" s="19" t="str">
        <f t="shared" si="181"/>
        <v>512013</v>
      </c>
      <c r="B1326" s="19" t="str">
        <f t="shared" si="182"/>
        <v>122013</v>
      </c>
      <c r="C1326" s="19" t="str">
        <f t="shared" si="187"/>
        <v>22014</v>
      </c>
      <c r="D1326" s="20" t="str">
        <f t="shared" si="183"/>
        <v>12H2</v>
      </c>
      <c r="E1326" s="4">
        <v>41624</v>
      </c>
      <c r="F1326">
        <v>18.925000000000001</v>
      </c>
      <c r="G1326" s="6">
        <v>110.47</v>
      </c>
      <c r="H1326" s="7">
        <f t="shared" si="184"/>
        <v>0.17131347877251743</v>
      </c>
      <c r="I1326" s="75">
        <f t="shared" si="185"/>
        <v>0.15406744886171761</v>
      </c>
      <c r="J1326" s="75">
        <f t="shared" si="186"/>
        <v>0.12690414694026622</v>
      </c>
    </row>
    <row r="1327" spans="1:10" x14ac:dyDescent="0.35">
      <c r="A1327" s="19" t="str">
        <f t="shared" si="181"/>
        <v>502013</v>
      </c>
      <c r="B1327" s="19" t="str">
        <f t="shared" si="182"/>
        <v>122013</v>
      </c>
      <c r="C1327" s="19" t="str">
        <f t="shared" si="187"/>
        <v>12014</v>
      </c>
      <c r="D1327" s="20" t="str">
        <f t="shared" si="183"/>
        <v>12H1</v>
      </c>
      <c r="E1327" s="4">
        <v>41621</v>
      </c>
      <c r="F1327">
        <v>18.850000000000001</v>
      </c>
      <c r="G1327" s="6">
        <v>108.83</v>
      </c>
      <c r="H1327" s="7">
        <f t="shared" si="184"/>
        <v>0.17320591748598735</v>
      </c>
      <c r="I1327" s="75">
        <f t="shared" si="185"/>
        <v>0.15406744886171761</v>
      </c>
      <c r="J1327" s="75">
        <f t="shared" si="186"/>
        <v>0.12690414694026622</v>
      </c>
    </row>
    <row r="1328" spans="1:10" x14ac:dyDescent="0.35">
      <c r="A1328" s="19" t="str">
        <f t="shared" si="181"/>
        <v>502013</v>
      </c>
      <c r="B1328" s="19" t="str">
        <f t="shared" si="182"/>
        <v>122013</v>
      </c>
      <c r="C1328" s="19" t="str">
        <f t="shared" si="187"/>
        <v>12014</v>
      </c>
      <c r="D1328" s="20" t="str">
        <f t="shared" si="183"/>
        <v>12H1</v>
      </c>
      <c r="E1328" s="4">
        <v>41620</v>
      </c>
      <c r="F1328">
        <v>18.95</v>
      </c>
      <c r="G1328" s="6">
        <v>108.67</v>
      </c>
      <c r="H1328" s="7">
        <f t="shared" si="184"/>
        <v>0.17438115395233275</v>
      </c>
      <c r="I1328" s="75">
        <f t="shared" si="185"/>
        <v>0.15406744886171761</v>
      </c>
      <c r="J1328" s="75">
        <f t="shared" si="186"/>
        <v>0.12690414694026622</v>
      </c>
    </row>
    <row r="1329" spans="1:10" x14ac:dyDescent="0.35">
      <c r="A1329" s="19" t="str">
        <f t="shared" si="181"/>
        <v>502013</v>
      </c>
      <c r="B1329" s="19" t="str">
        <f t="shared" si="182"/>
        <v>122013</v>
      </c>
      <c r="C1329" s="19" t="str">
        <f t="shared" si="187"/>
        <v>12014</v>
      </c>
      <c r="D1329" s="20" t="str">
        <f t="shared" si="183"/>
        <v>12H1</v>
      </c>
      <c r="E1329" s="4">
        <v>41619</v>
      </c>
      <c r="F1329">
        <v>19</v>
      </c>
      <c r="G1329" s="6">
        <v>109.7</v>
      </c>
      <c r="H1329" s="7">
        <f t="shared" si="184"/>
        <v>0.1731996353691887</v>
      </c>
      <c r="I1329" s="75">
        <f t="shared" si="185"/>
        <v>0.15406744886171761</v>
      </c>
      <c r="J1329" s="75">
        <f t="shared" si="186"/>
        <v>0.12690414694026622</v>
      </c>
    </row>
    <row r="1330" spans="1:10" x14ac:dyDescent="0.35">
      <c r="A1330" s="19" t="str">
        <f t="shared" si="181"/>
        <v>502013</v>
      </c>
      <c r="B1330" s="19" t="str">
        <f t="shared" si="182"/>
        <v>122013</v>
      </c>
      <c r="C1330" s="19" t="str">
        <f t="shared" si="187"/>
        <v>12014</v>
      </c>
      <c r="D1330" s="20" t="str">
        <f t="shared" si="183"/>
        <v>12H1</v>
      </c>
      <c r="E1330" s="4">
        <v>41618</v>
      </c>
      <c r="F1330">
        <v>19.05</v>
      </c>
      <c r="G1330" s="6">
        <v>109.38</v>
      </c>
      <c r="H1330" s="7">
        <f t="shared" si="184"/>
        <v>0.1741634668129457</v>
      </c>
      <c r="I1330" s="75">
        <f t="shared" si="185"/>
        <v>0.15406744886171761</v>
      </c>
      <c r="J1330" s="75">
        <f t="shared" si="186"/>
        <v>0.12690414694026622</v>
      </c>
    </row>
    <row r="1331" spans="1:10" x14ac:dyDescent="0.35">
      <c r="A1331" s="19" t="str">
        <f t="shared" si="181"/>
        <v>502013</v>
      </c>
      <c r="B1331" s="19" t="str">
        <f t="shared" si="182"/>
        <v>122013</v>
      </c>
      <c r="C1331" s="19" t="str">
        <f t="shared" si="187"/>
        <v>12014</v>
      </c>
      <c r="D1331" s="20" t="str">
        <f t="shared" si="183"/>
        <v>12H1</v>
      </c>
      <c r="E1331" s="4">
        <v>41617</v>
      </c>
      <c r="F1331">
        <v>19.074999999999999</v>
      </c>
      <c r="G1331" s="6">
        <v>109.39</v>
      </c>
      <c r="H1331" s="7">
        <f t="shared" si="184"/>
        <v>0.17437608556540818</v>
      </c>
      <c r="I1331" s="75">
        <f t="shared" si="185"/>
        <v>0.15406744886171761</v>
      </c>
      <c r="J1331" s="75">
        <f t="shared" si="186"/>
        <v>0.12690414694026622</v>
      </c>
    </row>
    <row r="1332" spans="1:10" x14ac:dyDescent="0.35">
      <c r="A1332" s="19" t="str">
        <f t="shared" si="181"/>
        <v>492013</v>
      </c>
      <c r="B1332" s="19" t="str">
        <f t="shared" si="182"/>
        <v>122013</v>
      </c>
      <c r="C1332" s="19" t="str">
        <f t="shared" si="187"/>
        <v>12014</v>
      </c>
      <c r="D1332" s="20" t="str">
        <f t="shared" si="183"/>
        <v>12H1</v>
      </c>
      <c r="E1332" s="4">
        <v>41614</v>
      </c>
      <c r="F1332">
        <v>19.074999999999999</v>
      </c>
      <c r="G1332" s="6">
        <v>111.61</v>
      </c>
      <c r="H1332" s="7">
        <f t="shared" si="184"/>
        <v>0.170907624764806</v>
      </c>
      <c r="I1332" s="75">
        <f t="shared" si="185"/>
        <v>0.15406744886171761</v>
      </c>
      <c r="J1332" s="75">
        <f t="shared" si="186"/>
        <v>0.12690414694026622</v>
      </c>
    </row>
    <row r="1333" spans="1:10" x14ac:dyDescent="0.35">
      <c r="A1333" s="19" t="str">
        <f t="shared" si="181"/>
        <v>492013</v>
      </c>
      <c r="B1333" s="19" t="str">
        <f t="shared" si="182"/>
        <v>122013</v>
      </c>
      <c r="C1333" s="19" t="str">
        <f t="shared" si="187"/>
        <v>12014</v>
      </c>
      <c r="D1333" s="20" t="str">
        <f t="shared" si="183"/>
        <v>12H1</v>
      </c>
      <c r="E1333" s="4">
        <v>41613</v>
      </c>
      <c r="F1333">
        <v>19.074999999999999</v>
      </c>
      <c r="G1333" s="6">
        <v>110.98</v>
      </c>
      <c r="H1333" s="7">
        <f t="shared" si="184"/>
        <v>0.17187781582267073</v>
      </c>
      <c r="I1333" s="75">
        <f t="shared" si="185"/>
        <v>0.15406744886171761</v>
      </c>
      <c r="J1333" s="75">
        <f t="shared" si="186"/>
        <v>0.12690414694026622</v>
      </c>
    </row>
    <row r="1334" spans="1:10" x14ac:dyDescent="0.35">
      <c r="A1334" s="19" t="str">
        <f t="shared" si="181"/>
        <v>492013</v>
      </c>
      <c r="B1334" s="19" t="str">
        <f t="shared" si="182"/>
        <v>122013</v>
      </c>
      <c r="C1334" s="19" t="str">
        <f t="shared" si="187"/>
        <v>12014</v>
      </c>
      <c r="D1334" s="20" t="str">
        <f t="shared" si="183"/>
        <v>12H1</v>
      </c>
      <c r="E1334" s="4">
        <v>41612</v>
      </c>
      <c r="F1334">
        <v>19.100000000000001</v>
      </c>
      <c r="G1334" s="6">
        <v>111.88</v>
      </c>
      <c r="H1334" s="7">
        <f t="shared" si="184"/>
        <v>0.17071862710046481</v>
      </c>
      <c r="I1334" s="75">
        <f t="shared" si="185"/>
        <v>0.15406744886171761</v>
      </c>
      <c r="J1334" s="75">
        <f t="shared" si="186"/>
        <v>0.12690414694026622</v>
      </c>
    </row>
    <row r="1335" spans="1:10" x14ac:dyDescent="0.35">
      <c r="A1335" s="19" t="str">
        <f t="shared" si="181"/>
        <v>492013</v>
      </c>
      <c r="B1335" s="19" t="str">
        <f t="shared" si="182"/>
        <v>122013</v>
      </c>
      <c r="C1335" s="19" t="str">
        <f t="shared" si="187"/>
        <v>12014</v>
      </c>
      <c r="D1335" s="20" t="str">
        <f t="shared" si="183"/>
        <v>12H1</v>
      </c>
      <c r="E1335" s="4">
        <v>41611</v>
      </c>
      <c r="F1335">
        <v>19.100000000000001</v>
      </c>
      <c r="G1335" s="6">
        <v>112.62</v>
      </c>
      <c r="H1335" s="7">
        <f t="shared" si="184"/>
        <v>0.16959687444503641</v>
      </c>
      <c r="I1335" s="75">
        <f t="shared" si="185"/>
        <v>0.15406744886171761</v>
      </c>
      <c r="J1335" s="75">
        <f t="shared" si="186"/>
        <v>0.12690414694026622</v>
      </c>
    </row>
    <row r="1336" spans="1:10" x14ac:dyDescent="0.35">
      <c r="A1336" s="19" t="str">
        <f t="shared" si="181"/>
        <v>492013</v>
      </c>
      <c r="B1336" s="19" t="str">
        <f t="shared" si="182"/>
        <v>122013</v>
      </c>
      <c r="C1336" s="19" t="str">
        <f t="shared" si="187"/>
        <v>12014</v>
      </c>
      <c r="D1336" s="20" t="str">
        <f t="shared" si="183"/>
        <v>12H1</v>
      </c>
      <c r="E1336" s="4">
        <v>41610</v>
      </c>
      <c r="F1336">
        <v>19.100000000000001</v>
      </c>
      <c r="G1336" s="6">
        <v>111.45</v>
      </c>
      <c r="H1336" s="7">
        <f t="shared" si="184"/>
        <v>0.17137729923732617</v>
      </c>
      <c r="I1336" s="75">
        <f t="shared" si="185"/>
        <v>0.15406744886171761</v>
      </c>
      <c r="J1336" s="75">
        <f t="shared" si="186"/>
        <v>0.12690414694026622</v>
      </c>
    </row>
    <row r="1337" spans="1:10" x14ac:dyDescent="0.35">
      <c r="A1337" s="19" t="str">
        <f t="shared" si="181"/>
        <v>482013</v>
      </c>
      <c r="B1337" s="19" t="str">
        <f t="shared" si="182"/>
        <v>112013</v>
      </c>
      <c r="C1337" s="19" t="str">
        <f t="shared" si="187"/>
        <v>12014</v>
      </c>
      <c r="D1337" s="20" t="str">
        <f t="shared" si="183"/>
        <v>11H2</v>
      </c>
      <c r="E1337" s="4">
        <v>41607</v>
      </c>
      <c r="F1337">
        <v>19.05</v>
      </c>
      <c r="G1337" s="6">
        <v>109.69</v>
      </c>
      <c r="H1337" s="7">
        <f t="shared" si="184"/>
        <v>0.17367125535600328</v>
      </c>
      <c r="I1337" s="75">
        <f t="shared" si="185"/>
        <v>0.15406744886171761</v>
      </c>
      <c r="J1337" s="75">
        <f t="shared" si="186"/>
        <v>0.12690414694026622</v>
      </c>
    </row>
    <row r="1338" spans="1:10" x14ac:dyDescent="0.35">
      <c r="A1338" s="19" t="str">
        <f t="shared" si="181"/>
        <v>482013</v>
      </c>
      <c r="B1338" s="19" t="str">
        <f t="shared" si="182"/>
        <v>112013</v>
      </c>
      <c r="C1338" s="19" t="str">
        <f t="shared" si="187"/>
        <v>12014</v>
      </c>
      <c r="D1338" s="20" t="str">
        <f t="shared" si="183"/>
        <v>11H2</v>
      </c>
      <c r="E1338" s="4">
        <v>41606</v>
      </c>
      <c r="F1338">
        <v>18.95</v>
      </c>
      <c r="G1338" s="6">
        <v>110.86</v>
      </c>
      <c r="H1338" s="7">
        <f t="shared" si="184"/>
        <v>0.17093631607432797</v>
      </c>
      <c r="I1338" s="75">
        <f t="shared" si="185"/>
        <v>0.15406744886171761</v>
      </c>
      <c r="J1338" s="75">
        <f t="shared" si="186"/>
        <v>0.12690414694026622</v>
      </c>
    </row>
    <row r="1339" spans="1:10" x14ac:dyDescent="0.35">
      <c r="A1339" s="19" t="str">
        <f t="shared" si="181"/>
        <v>482013</v>
      </c>
      <c r="B1339" s="19" t="str">
        <f t="shared" si="182"/>
        <v>112013</v>
      </c>
      <c r="C1339" s="19" t="str">
        <f t="shared" si="187"/>
        <v>12014</v>
      </c>
      <c r="D1339" s="20" t="str">
        <f t="shared" si="183"/>
        <v>11H2</v>
      </c>
      <c r="E1339" s="4">
        <v>41605</v>
      </c>
      <c r="F1339">
        <v>18.95</v>
      </c>
      <c r="G1339" s="6">
        <v>111.31</v>
      </c>
      <c r="H1339" s="7">
        <f t="shared" si="184"/>
        <v>0.17024526098284071</v>
      </c>
      <c r="I1339" s="75">
        <f t="shared" si="185"/>
        <v>0.15406744886171761</v>
      </c>
      <c r="J1339" s="75">
        <f t="shared" si="186"/>
        <v>0.12690414694026622</v>
      </c>
    </row>
    <row r="1340" spans="1:10" x14ac:dyDescent="0.35">
      <c r="A1340" s="19" t="str">
        <f t="shared" si="181"/>
        <v>482013</v>
      </c>
      <c r="B1340" s="19" t="str">
        <f t="shared" si="182"/>
        <v>112013</v>
      </c>
      <c r="C1340" s="19" t="str">
        <f t="shared" si="187"/>
        <v>12014</v>
      </c>
      <c r="D1340" s="20" t="str">
        <f t="shared" si="183"/>
        <v>11H2</v>
      </c>
      <c r="E1340" s="4">
        <v>41604</v>
      </c>
      <c r="F1340">
        <v>18.899999999999999</v>
      </c>
      <c r="G1340" s="6">
        <v>110.88</v>
      </c>
      <c r="H1340" s="7">
        <f t="shared" si="184"/>
        <v>0.17045454545454544</v>
      </c>
      <c r="I1340" s="75">
        <f t="shared" si="185"/>
        <v>0.15406744886171761</v>
      </c>
      <c r="J1340" s="75">
        <f t="shared" si="186"/>
        <v>0.12690414694026622</v>
      </c>
    </row>
    <row r="1341" spans="1:10" x14ac:dyDescent="0.35">
      <c r="A1341" s="19" t="str">
        <f t="shared" si="181"/>
        <v>482013</v>
      </c>
      <c r="B1341" s="19" t="str">
        <f t="shared" si="182"/>
        <v>112013</v>
      </c>
      <c r="C1341" s="19" t="str">
        <f t="shared" si="187"/>
        <v>12014</v>
      </c>
      <c r="D1341" s="20" t="str">
        <f t="shared" si="183"/>
        <v>11H2</v>
      </c>
      <c r="E1341" s="4">
        <v>41603</v>
      </c>
      <c r="F1341">
        <v>18.850000000000001</v>
      </c>
      <c r="G1341" s="6">
        <v>111</v>
      </c>
      <c r="H1341" s="7">
        <f t="shared" si="184"/>
        <v>0.16981981981981983</v>
      </c>
      <c r="I1341" s="75">
        <f t="shared" si="185"/>
        <v>0.15406744886171761</v>
      </c>
      <c r="J1341" s="75">
        <f t="shared" si="186"/>
        <v>0.12690414694026622</v>
      </c>
    </row>
    <row r="1342" spans="1:10" x14ac:dyDescent="0.35">
      <c r="A1342" s="19" t="str">
        <f t="shared" si="181"/>
        <v>472013</v>
      </c>
      <c r="B1342" s="19" t="str">
        <f t="shared" si="182"/>
        <v>112013</v>
      </c>
      <c r="C1342" s="19" t="str">
        <f t="shared" si="187"/>
        <v>12014</v>
      </c>
      <c r="D1342" s="20" t="str">
        <f t="shared" si="183"/>
        <v>11H2</v>
      </c>
      <c r="E1342" s="4">
        <v>41600</v>
      </c>
      <c r="F1342">
        <v>18.850000000000001</v>
      </c>
      <c r="G1342" s="6">
        <v>111.05</v>
      </c>
      <c r="H1342" s="7">
        <f t="shared" si="184"/>
        <v>0.16974335884736608</v>
      </c>
      <c r="I1342" s="75">
        <f t="shared" si="185"/>
        <v>0.15406744886171761</v>
      </c>
      <c r="J1342" s="75">
        <f t="shared" si="186"/>
        <v>0.12690414694026622</v>
      </c>
    </row>
    <row r="1343" spans="1:10" x14ac:dyDescent="0.35">
      <c r="A1343" s="19" t="str">
        <f t="shared" si="181"/>
        <v>472013</v>
      </c>
      <c r="B1343" s="19" t="str">
        <f t="shared" si="182"/>
        <v>112013</v>
      </c>
      <c r="C1343" s="19" t="str">
        <f t="shared" si="187"/>
        <v>12014</v>
      </c>
      <c r="D1343" s="20" t="str">
        <f t="shared" si="183"/>
        <v>11H2</v>
      </c>
      <c r="E1343" s="4">
        <v>41599</v>
      </c>
      <c r="F1343">
        <v>18.850000000000001</v>
      </c>
      <c r="G1343" s="6">
        <v>110.08</v>
      </c>
      <c r="H1343" s="7">
        <f t="shared" si="184"/>
        <v>0.17123909883720931</v>
      </c>
      <c r="I1343" s="75">
        <f t="shared" si="185"/>
        <v>0.15406744886171761</v>
      </c>
      <c r="J1343" s="75">
        <f t="shared" si="186"/>
        <v>0.12690414694026622</v>
      </c>
    </row>
    <row r="1344" spans="1:10" x14ac:dyDescent="0.35">
      <c r="A1344" s="19" t="str">
        <f t="shared" si="181"/>
        <v>472013</v>
      </c>
      <c r="B1344" s="19" t="str">
        <f t="shared" si="182"/>
        <v>112013</v>
      </c>
      <c r="C1344" s="19" t="str">
        <f t="shared" si="187"/>
        <v>12014</v>
      </c>
      <c r="D1344" s="20" t="str">
        <f t="shared" si="183"/>
        <v>11H2</v>
      </c>
      <c r="E1344" s="4">
        <v>41598</v>
      </c>
      <c r="F1344">
        <v>18.824999999999999</v>
      </c>
      <c r="G1344" s="6">
        <v>108.06</v>
      </c>
      <c r="H1344" s="7">
        <f t="shared" si="184"/>
        <v>0.17420877290394224</v>
      </c>
      <c r="I1344" s="75">
        <f t="shared" si="185"/>
        <v>0.15406744886171761</v>
      </c>
      <c r="J1344" s="75">
        <f t="shared" si="186"/>
        <v>0.12690414694026622</v>
      </c>
    </row>
    <row r="1345" spans="1:10" x14ac:dyDescent="0.35">
      <c r="A1345" s="19" t="str">
        <f t="shared" si="181"/>
        <v>472013</v>
      </c>
      <c r="B1345" s="19" t="str">
        <f t="shared" si="182"/>
        <v>112013</v>
      </c>
      <c r="C1345" s="19" t="str">
        <f t="shared" si="187"/>
        <v>12014</v>
      </c>
      <c r="D1345" s="20" t="str">
        <f t="shared" si="183"/>
        <v>11H2</v>
      </c>
      <c r="E1345" s="4">
        <v>41597</v>
      </c>
      <c r="F1345">
        <v>18.774999999999999</v>
      </c>
      <c r="G1345" s="6">
        <v>106.92</v>
      </c>
      <c r="H1345" s="7">
        <f t="shared" si="184"/>
        <v>0.17559857837635615</v>
      </c>
      <c r="I1345" s="75">
        <f t="shared" si="185"/>
        <v>0.15406744886171761</v>
      </c>
      <c r="J1345" s="75">
        <f t="shared" si="186"/>
        <v>0.12690414694026622</v>
      </c>
    </row>
    <row r="1346" spans="1:10" x14ac:dyDescent="0.35">
      <c r="A1346" s="19" t="str">
        <f t="shared" si="181"/>
        <v>472013</v>
      </c>
      <c r="B1346" s="19" t="str">
        <f t="shared" si="182"/>
        <v>112013</v>
      </c>
      <c r="C1346" s="19" t="str">
        <f t="shared" si="187"/>
        <v>12014</v>
      </c>
      <c r="D1346" s="20" t="str">
        <f t="shared" si="183"/>
        <v>11H2</v>
      </c>
      <c r="E1346" s="4">
        <v>41596</v>
      </c>
      <c r="F1346">
        <v>18.774999999999999</v>
      </c>
      <c r="G1346" s="6">
        <v>108.47</v>
      </c>
      <c r="H1346" s="7">
        <f t="shared" si="184"/>
        <v>0.17308933345625518</v>
      </c>
      <c r="I1346" s="75">
        <f t="shared" si="185"/>
        <v>0.15406744886171761</v>
      </c>
      <c r="J1346" s="75">
        <f t="shared" si="186"/>
        <v>0.12690414694026622</v>
      </c>
    </row>
    <row r="1347" spans="1:10" x14ac:dyDescent="0.35">
      <c r="A1347" s="19" t="str">
        <f t="shared" si="181"/>
        <v>462013</v>
      </c>
      <c r="B1347" s="19" t="str">
        <f t="shared" si="182"/>
        <v>112013</v>
      </c>
      <c r="C1347" s="19" t="str">
        <f t="shared" si="187"/>
        <v>122013</v>
      </c>
      <c r="D1347" s="20" t="str">
        <f t="shared" si="183"/>
        <v>11H1</v>
      </c>
      <c r="E1347" s="4">
        <v>41593</v>
      </c>
      <c r="F1347">
        <v>18.45</v>
      </c>
      <c r="G1347" s="6">
        <v>108.5</v>
      </c>
      <c r="H1347" s="7">
        <f t="shared" si="184"/>
        <v>0.17004608294930876</v>
      </c>
      <c r="I1347" s="75">
        <f t="shared" si="185"/>
        <v>0.15406744886171761</v>
      </c>
      <c r="J1347" s="75">
        <f t="shared" si="186"/>
        <v>0.12690414694026622</v>
      </c>
    </row>
    <row r="1348" spans="1:10" x14ac:dyDescent="0.35">
      <c r="A1348" s="19" t="str">
        <f t="shared" si="181"/>
        <v>462013</v>
      </c>
      <c r="B1348" s="19" t="str">
        <f t="shared" si="182"/>
        <v>112013</v>
      </c>
      <c r="C1348" s="19" t="str">
        <f t="shared" si="187"/>
        <v>122013</v>
      </c>
      <c r="D1348" s="20" t="str">
        <f t="shared" si="183"/>
        <v>11H1</v>
      </c>
      <c r="E1348" s="4">
        <v>41592</v>
      </c>
      <c r="F1348">
        <v>18.45</v>
      </c>
      <c r="G1348" s="6">
        <v>108.54</v>
      </c>
      <c r="H1348" s="7">
        <f t="shared" si="184"/>
        <v>0.16998341625207294</v>
      </c>
      <c r="I1348" s="75">
        <f t="shared" si="185"/>
        <v>0.15406744886171761</v>
      </c>
      <c r="J1348" s="75">
        <f t="shared" si="186"/>
        <v>0.12690414694026622</v>
      </c>
    </row>
    <row r="1349" spans="1:10" x14ac:dyDescent="0.35">
      <c r="A1349" s="19" t="str">
        <f t="shared" si="181"/>
        <v>462013</v>
      </c>
      <c r="B1349" s="19" t="str">
        <f t="shared" si="182"/>
        <v>112013</v>
      </c>
      <c r="C1349" s="19" t="str">
        <f t="shared" si="187"/>
        <v>122013</v>
      </c>
      <c r="D1349" s="20" t="str">
        <f t="shared" si="183"/>
        <v>11H1</v>
      </c>
      <c r="E1349" s="4">
        <v>41591</v>
      </c>
      <c r="F1349">
        <v>18.350000000000001</v>
      </c>
      <c r="G1349" s="6">
        <v>107.12</v>
      </c>
      <c r="H1349" s="7">
        <f t="shared" si="184"/>
        <v>0.17130321135175505</v>
      </c>
      <c r="I1349" s="75">
        <f t="shared" si="185"/>
        <v>0.15406744886171761</v>
      </c>
      <c r="J1349" s="75">
        <f t="shared" si="186"/>
        <v>0.12690414694026622</v>
      </c>
    </row>
    <row r="1350" spans="1:10" x14ac:dyDescent="0.35">
      <c r="A1350" s="19" t="str">
        <f t="shared" si="181"/>
        <v>462013</v>
      </c>
      <c r="B1350" s="19" t="str">
        <f t="shared" si="182"/>
        <v>112013</v>
      </c>
      <c r="C1350" s="19" t="str">
        <f t="shared" si="187"/>
        <v>122013</v>
      </c>
      <c r="D1350" s="20" t="str">
        <f t="shared" si="183"/>
        <v>11H1</v>
      </c>
      <c r="E1350" s="4">
        <v>41590</v>
      </c>
      <c r="F1350">
        <v>18.350000000000001</v>
      </c>
      <c r="G1350" s="6">
        <v>105.81</v>
      </c>
      <c r="H1350" s="7">
        <f t="shared" si="184"/>
        <v>0.17342406199792082</v>
      </c>
      <c r="I1350" s="75">
        <f t="shared" si="185"/>
        <v>0.15406744886171761</v>
      </c>
      <c r="J1350" s="75">
        <f t="shared" si="186"/>
        <v>0.12690414694026622</v>
      </c>
    </row>
    <row r="1351" spans="1:10" x14ac:dyDescent="0.35">
      <c r="A1351" s="19" t="str">
        <f t="shared" si="181"/>
        <v>462013</v>
      </c>
      <c r="B1351" s="19" t="str">
        <f t="shared" si="182"/>
        <v>112013</v>
      </c>
      <c r="C1351" s="19" t="str">
        <f t="shared" si="187"/>
        <v>122013</v>
      </c>
      <c r="D1351" s="20" t="str">
        <f t="shared" si="183"/>
        <v>11H1</v>
      </c>
      <c r="E1351" s="4">
        <v>41589</v>
      </c>
      <c r="F1351">
        <v>18.350000000000001</v>
      </c>
      <c r="G1351" s="6">
        <v>106.4</v>
      </c>
      <c r="H1351" s="7">
        <f t="shared" si="184"/>
        <v>0.17246240601503759</v>
      </c>
      <c r="I1351" s="75">
        <f t="shared" si="185"/>
        <v>0.15406744886171761</v>
      </c>
      <c r="J1351" s="75">
        <f t="shared" si="186"/>
        <v>0.12690414694026622</v>
      </c>
    </row>
    <row r="1352" spans="1:10" x14ac:dyDescent="0.35">
      <c r="A1352" s="19" t="str">
        <f t="shared" si="181"/>
        <v>452013</v>
      </c>
      <c r="B1352" s="19" t="str">
        <f t="shared" si="182"/>
        <v>112013</v>
      </c>
      <c r="C1352" s="19" t="str">
        <f t="shared" si="187"/>
        <v>122013</v>
      </c>
      <c r="D1352" s="20" t="str">
        <f t="shared" si="183"/>
        <v>11H1</v>
      </c>
      <c r="E1352" s="4">
        <v>41586</v>
      </c>
      <c r="F1352">
        <v>18.149999999999999</v>
      </c>
      <c r="G1352" s="6">
        <v>105.12</v>
      </c>
      <c r="H1352" s="7">
        <f t="shared" si="184"/>
        <v>0.17265981735159816</v>
      </c>
      <c r="I1352" s="75">
        <f t="shared" si="185"/>
        <v>0.15406744886171761</v>
      </c>
      <c r="J1352" s="75">
        <f t="shared" si="186"/>
        <v>0.12690414694026622</v>
      </c>
    </row>
    <row r="1353" spans="1:10" x14ac:dyDescent="0.35">
      <c r="A1353" s="19" t="str">
        <f t="shared" si="181"/>
        <v>452013</v>
      </c>
      <c r="B1353" s="19" t="str">
        <f t="shared" si="182"/>
        <v>112013</v>
      </c>
      <c r="C1353" s="19" t="str">
        <f t="shared" si="187"/>
        <v>122013</v>
      </c>
      <c r="D1353" s="20" t="str">
        <f t="shared" si="183"/>
        <v>11H1</v>
      </c>
      <c r="E1353" s="4">
        <v>41585</v>
      </c>
      <c r="F1353">
        <v>18.05</v>
      </c>
      <c r="G1353" s="6">
        <v>103.46</v>
      </c>
      <c r="H1353" s="7">
        <f t="shared" si="184"/>
        <v>0.1744635607964431</v>
      </c>
      <c r="I1353" s="75">
        <f t="shared" si="185"/>
        <v>0.15406744886171761</v>
      </c>
      <c r="J1353" s="75">
        <f t="shared" si="186"/>
        <v>0.12690414694026622</v>
      </c>
    </row>
    <row r="1354" spans="1:10" x14ac:dyDescent="0.35">
      <c r="A1354" s="19" t="str">
        <f t="shared" ref="A1354:A1417" si="188">_xlfn.ISOWEEKNUM(E1354)&amp;YEAR(E1354)</f>
        <v>452013</v>
      </c>
      <c r="B1354" s="19" t="str">
        <f t="shared" ref="B1354:B1417" si="189">MONTH(E1354)&amp;YEAR(E1354)</f>
        <v>112013</v>
      </c>
      <c r="C1354" s="19" t="str">
        <f t="shared" si="187"/>
        <v>122013</v>
      </c>
      <c r="D1354" s="20" t="str">
        <f t="shared" ref="D1354:D1417" si="190">IF(DAY(E1354)&gt;15,(MONTH(E1354))&amp;"H2",(MONTH(E1354))&amp;"H1")</f>
        <v>11H1</v>
      </c>
      <c r="E1354" s="4">
        <v>41584</v>
      </c>
      <c r="F1354">
        <v>17.899999999999999</v>
      </c>
      <c r="G1354" s="6">
        <v>105.24</v>
      </c>
      <c r="H1354" s="7">
        <f t="shared" ref="H1354:H1417" si="191">+F1354/G1354</f>
        <v>0.17008741923223109</v>
      </c>
      <c r="I1354" s="75">
        <f t="shared" ref="I1354:I1417" si="192">_xlfn.IFS(AND(E1354&lt;=$Q$122,E1354&gt;=$P$122),$S$122,AND(E1354&lt;=$Q$121,E1354&gt;=$P$121),$S$121,AND(E1354&lt;=$Q$120,E1354&gt;=$P$120),$S$120,AND(E1354&lt;=$Q$119,E1354&gt;=$P$119),$S$119,AND(E1354&lt;=$Q$118,E1354&gt;=$P$118),$S$118,AND(E1354&lt;=$Q$117,E1354&gt;=$P$117),$S$117,AND(E1354&lt;=$Q$116,E1354&gt;=$P$116),$S$116,AND(E1354&lt;=$Q$115,E1354&gt;=$P$115),$S$115,AND(E1354&lt;=$Q$114,E1354&gt;=$P$114),$S$114,AND(E1354&lt;=$Q$113,E1354&gt;=$P$113),$S$113,AND(E1354&lt;=$Q$112,E1354&gt;=$P$112),$S$112)</f>
        <v>0.15406744886171761</v>
      </c>
      <c r="J1354" s="75">
        <f t="shared" ref="J1354:J1417" si="193">+$AN$69</f>
        <v>0.12690414694026622</v>
      </c>
    </row>
    <row r="1355" spans="1:10" x14ac:dyDescent="0.35">
      <c r="A1355" s="19" t="str">
        <f t="shared" si="188"/>
        <v>452013</v>
      </c>
      <c r="B1355" s="19" t="str">
        <f t="shared" si="189"/>
        <v>112013</v>
      </c>
      <c r="C1355" s="19" t="str">
        <f t="shared" ref="C1355:C1418" si="194">(VLOOKUP(D1355,$M$2:$N$25,2,0)&amp;(YEAR(E1355+46)))</f>
        <v>122013</v>
      </c>
      <c r="D1355" s="20" t="str">
        <f t="shared" si="190"/>
        <v>11H1</v>
      </c>
      <c r="E1355" s="4">
        <v>41583</v>
      </c>
      <c r="F1355">
        <v>17.75</v>
      </c>
      <c r="G1355" s="6">
        <v>105.33</v>
      </c>
      <c r="H1355" s="7">
        <f t="shared" si="191"/>
        <v>0.16851799107566695</v>
      </c>
      <c r="I1355" s="75">
        <f t="shared" si="192"/>
        <v>0.15406744886171761</v>
      </c>
      <c r="J1355" s="75">
        <f t="shared" si="193"/>
        <v>0.12690414694026622</v>
      </c>
    </row>
    <row r="1356" spans="1:10" x14ac:dyDescent="0.35">
      <c r="A1356" s="19" t="str">
        <f t="shared" si="188"/>
        <v>452013</v>
      </c>
      <c r="B1356" s="19" t="str">
        <f t="shared" si="189"/>
        <v>112013</v>
      </c>
      <c r="C1356" s="19" t="str">
        <f t="shared" si="194"/>
        <v>122013</v>
      </c>
      <c r="D1356" s="20" t="str">
        <f t="shared" si="190"/>
        <v>11H1</v>
      </c>
      <c r="E1356" s="4">
        <v>41582</v>
      </c>
      <c r="F1356">
        <v>17.75</v>
      </c>
      <c r="G1356" s="6">
        <v>106.23</v>
      </c>
      <c r="H1356" s="7">
        <f t="shared" si="191"/>
        <v>0.16709027581662431</v>
      </c>
      <c r="I1356" s="75">
        <f t="shared" si="192"/>
        <v>0.15406744886171761</v>
      </c>
      <c r="J1356" s="75">
        <f t="shared" si="193"/>
        <v>0.12690414694026622</v>
      </c>
    </row>
    <row r="1357" spans="1:10" x14ac:dyDescent="0.35">
      <c r="A1357" s="19" t="str">
        <f t="shared" si="188"/>
        <v>442013</v>
      </c>
      <c r="B1357" s="19" t="str">
        <f t="shared" si="189"/>
        <v>112013</v>
      </c>
      <c r="C1357" s="19" t="str">
        <f t="shared" si="194"/>
        <v>122013</v>
      </c>
      <c r="D1357" s="20" t="str">
        <f t="shared" si="190"/>
        <v>11H1</v>
      </c>
      <c r="E1357" s="4">
        <v>41579</v>
      </c>
      <c r="F1357">
        <v>17.725000000000001</v>
      </c>
      <c r="G1357" s="6">
        <v>105.91</v>
      </c>
      <c r="H1357" s="7">
        <f t="shared" si="191"/>
        <v>0.16735907846284584</v>
      </c>
      <c r="I1357" s="75">
        <f t="shared" si="192"/>
        <v>0.15406744886171761</v>
      </c>
      <c r="J1357" s="75">
        <f t="shared" si="193"/>
        <v>0.12690414694026622</v>
      </c>
    </row>
    <row r="1358" spans="1:10" x14ac:dyDescent="0.35">
      <c r="A1358" s="19" t="str">
        <f t="shared" si="188"/>
        <v>442013</v>
      </c>
      <c r="B1358" s="19" t="str">
        <f t="shared" si="189"/>
        <v>102013</v>
      </c>
      <c r="C1358" s="19" t="str">
        <f t="shared" si="194"/>
        <v>122013</v>
      </c>
      <c r="D1358" s="20" t="str">
        <f t="shared" si="190"/>
        <v>10H2</v>
      </c>
      <c r="E1358" s="4">
        <v>41578</v>
      </c>
      <c r="F1358">
        <v>17.600000000000001</v>
      </c>
      <c r="G1358" s="6">
        <v>108.84</v>
      </c>
      <c r="H1358" s="7">
        <f t="shared" si="191"/>
        <v>0.16170525542080119</v>
      </c>
      <c r="I1358" s="75">
        <f t="shared" si="192"/>
        <v>0.15406744886171761</v>
      </c>
      <c r="J1358" s="75">
        <f t="shared" si="193"/>
        <v>0.12690414694026622</v>
      </c>
    </row>
    <row r="1359" spans="1:10" x14ac:dyDescent="0.35">
      <c r="A1359" s="19" t="str">
        <f t="shared" si="188"/>
        <v>442013</v>
      </c>
      <c r="B1359" s="19" t="str">
        <f t="shared" si="189"/>
        <v>102013</v>
      </c>
      <c r="C1359" s="19" t="str">
        <f t="shared" si="194"/>
        <v>122013</v>
      </c>
      <c r="D1359" s="20" t="str">
        <f t="shared" si="190"/>
        <v>10H2</v>
      </c>
      <c r="E1359" s="4">
        <v>41577</v>
      </c>
      <c r="F1359">
        <v>17.600000000000001</v>
      </c>
      <c r="G1359" s="6">
        <v>109.86</v>
      </c>
      <c r="H1359" s="7">
        <f t="shared" si="191"/>
        <v>0.16020389586746769</v>
      </c>
      <c r="I1359" s="75">
        <f t="shared" si="192"/>
        <v>0.15406744886171761</v>
      </c>
      <c r="J1359" s="75">
        <f t="shared" si="193"/>
        <v>0.12690414694026622</v>
      </c>
    </row>
    <row r="1360" spans="1:10" x14ac:dyDescent="0.35">
      <c r="A1360" s="19" t="str">
        <f t="shared" si="188"/>
        <v>442013</v>
      </c>
      <c r="B1360" s="19" t="str">
        <f t="shared" si="189"/>
        <v>102013</v>
      </c>
      <c r="C1360" s="19" t="str">
        <f t="shared" si="194"/>
        <v>122013</v>
      </c>
      <c r="D1360" s="20" t="str">
        <f t="shared" si="190"/>
        <v>10H2</v>
      </c>
      <c r="E1360" s="4">
        <v>41576</v>
      </c>
      <c r="F1360">
        <v>17.55</v>
      </c>
      <c r="G1360" s="6">
        <v>109.01</v>
      </c>
      <c r="H1360" s="7">
        <f t="shared" si="191"/>
        <v>0.16099440418310246</v>
      </c>
      <c r="I1360" s="75">
        <f t="shared" si="192"/>
        <v>0.15406744886171761</v>
      </c>
      <c r="J1360" s="75">
        <f t="shared" si="193"/>
        <v>0.12690414694026622</v>
      </c>
    </row>
    <row r="1361" spans="1:10" x14ac:dyDescent="0.35">
      <c r="A1361" s="19" t="str">
        <f t="shared" si="188"/>
        <v>442013</v>
      </c>
      <c r="B1361" s="19" t="str">
        <f t="shared" si="189"/>
        <v>102013</v>
      </c>
      <c r="C1361" s="19" t="str">
        <f t="shared" si="194"/>
        <v>122013</v>
      </c>
      <c r="D1361" s="20" t="str">
        <f t="shared" si="190"/>
        <v>10H2</v>
      </c>
      <c r="E1361" s="4">
        <v>41575</v>
      </c>
      <c r="F1361">
        <v>17.45</v>
      </c>
      <c r="G1361" s="6">
        <v>109.61</v>
      </c>
      <c r="H1361" s="7">
        <f t="shared" si="191"/>
        <v>0.1592008028464556</v>
      </c>
      <c r="I1361" s="75">
        <f t="shared" si="192"/>
        <v>0.15406744886171761</v>
      </c>
      <c r="J1361" s="75">
        <f t="shared" si="193"/>
        <v>0.12690414694026622</v>
      </c>
    </row>
    <row r="1362" spans="1:10" x14ac:dyDescent="0.35">
      <c r="A1362" s="19" t="str">
        <f t="shared" si="188"/>
        <v>432013</v>
      </c>
      <c r="B1362" s="19" t="str">
        <f t="shared" si="189"/>
        <v>102013</v>
      </c>
      <c r="C1362" s="19" t="str">
        <f t="shared" si="194"/>
        <v>122013</v>
      </c>
      <c r="D1362" s="20" t="str">
        <f t="shared" si="190"/>
        <v>10H2</v>
      </c>
      <c r="E1362" s="4">
        <v>41572</v>
      </c>
      <c r="F1362">
        <v>17.45</v>
      </c>
      <c r="G1362" s="6">
        <v>106.93</v>
      </c>
      <c r="H1362" s="7">
        <f t="shared" si="191"/>
        <v>0.16319087253343306</v>
      </c>
      <c r="I1362" s="75">
        <f t="shared" si="192"/>
        <v>0.15406744886171761</v>
      </c>
      <c r="J1362" s="75">
        <f t="shared" si="193"/>
        <v>0.12690414694026622</v>
      </c>
    </row>
    <row r="1363" spans="1:10" x14ac:dyDescent="0.35">
      <c r="A1363" s="19" t="str">
        <f t="shared" si="188"/>
        <v>432013</v>
      </c>
      <c r="B1363" s="19" t="str">
        <f t="shared" si="189"/>
        <v>102013</v>
      </c>
      <c r="C1363" s="19" t="str">
        <f t="shared" si="194"/>
        <v>122013</v>
      </c>
      <c r="D1363" s="20" t="str">
        <f t="shared" si="190"/>
        <v>10H2</v>
      </c>
      <c r="E1363" s="4">
        <v>41571</v>
      </c>
      <c r="F1363">
        <v>17.399999999999999</v>
      </c>
      <c r="G1363" s="6">
        <v>106.99</v>
      </c>
      <c r="H1363" s="7">
        <f t="shared" si="191"/>
        <v>0.16263202168426955</v>
      </c>
      <c r="I1363" s="75">
        <f t="shared" si="192"/>
        <v>0.15406744886171761</v>
      </c>
      <c r="J1363" s="75">
        <f t="shared" si="193"/>
        <v>0.12690414694026622</v>
      </c>
    </row>
    <row r="1364" spans="1:10" x14ac:dyDescent="0.35">
      <c r="A1364" s="19" t="str">
        <f t="shared" si="188"/>
        <v>432013</v>
      </c>
      <c r="B1364" s="19" t="str">
        <f t="shared" si="189"/>
        <v>102013</v>
      </c>
      <c r="C1364" s="19" t="str">
        <f t="shared" si="194"/>
        <v>122013</v>
      </c>
      <c r="D1364" s="20" t="str">
        <f t="shared" si="190"/>
        <v>10H2</v>
      </c>
      <c r="E1364" s="4">
        <v>41570</v>
      </c>
      <c r="F1364">
        <v>17.25</v>
      </c>
      <c r="G1364" s="6">
        <v>107.8</v>
      </c>
      <c r="H1364" s="7">
        <f t="shared" si="191"/>
        <v>0.16001855287569575</v>
      </c>
      <c r="I1364" s="75">
        <f t="shared" si="192"/>
        <v>0.15406744886171761</v>
      </c>
      <c r="J1364" s="75">
        <f t="shared" si="193"/>
        <v>0.12690414694026622</v>
      </c>
    </row>
    <row r="1365" spans="1:10" x14ac:dyDescent="0.35">
      <c r="A1365" s="19" t="str">
        <f t="shared" si="188"/>
        <v>432013</v>
      </c>
      <c r="B1365" s="19" t="str">
        <f t="shared" si="189"/>
        <v>102013</v>
      </c>
      <c r="C1365" s="19" t="str">
        <f t="shared" si="194"/>
        <v>122013</v>
      </c>
      <c r="D1365" s="20" t="str">
        <f t="shared" si="190"/>
        <v>10H2</v>
      </c>
      <c r="E1365" s="4">
        <v>41569</v>
      </c>
      <c r="F1365">
        <v>17.2</v>
      </c>
      <c r="G1365" s="6">
        <v>109.97</v>
      </c>
      <c r="H1365" s="7">
        <f t="shared" si="191"/>
        <v>0.15640629262526143</v>
      </c>
      <c r="I1365" s="75">
        <f t="shared" si="192"/>
        <v>0.15406744886171761</v>
      </c>
      <c r="J1365" s="75">
        <f t="shared" si="193"/>
        <v>0.12690414694026622</v>
      </c>
    </row>
    <row r="1366" spans="1:10" x14ac:dyDescent="0.35">
      <c r="A1366" s="19" t="str">
        <f t="shared" si="188"/>
        <v>432013</v>
      </c>
      <c r="B1366" s="19" t="str">
        <f t="shared" si="189"/>
        <v>102013</v>
      </c>
      <c r="C1366" s="19" t="str">
        <f t="shared" si="194"/>
        <v>122013</v>
      </c>
      <c r="D1366" s="20" t="str">
        <f t="shared" si="190"/>
        <v>10H2</v>
      </c>
      <c r="E1366" s="4">
        <v>41568</v>
      </c>
      <c r="F1366">
        <v>17.100000000000001</v>
      </c>
      <c r="G1366" s="6">
        <v>109.64</v>
      </c>
      <c r="H1366" s="7">
        <f t="shared" si="191"/>
        <v>0.15596497628602701</v>
      </c>
      <c r="I1366" s="75">
        <f t="shared" si="192"/>
        <v>0.15406744886171761</v>
      </c>
      <c r="J1366" s="75">
        <f t="shared" si="193"/>
        <v>0.12690414694026622</v>
      </c>
    </row>
    <row r="1367" spans="1:10" x14ac:dyDescent="0.35">
      <c r="A1367" s="19" t="str">
        <f t="shared" si="188"/>
        <v>422013</v>
      </c>
      <c r="B1367" s="19" t="str">
        <f t="shared" si="189"/>
        <v>102013</v>
      </c>
      <c r="C1367" s="19" t="str">
        <f t="shared" si="194"/>
        <v>122013</v>
      </c>
      <c r="D1367" s="20" t="str">
        <f t="shared" si="190"/>
        <v>10H2</v>
      </c>
      <c r="E1367" s="4">
        <v>41565</v>
      </c>
      <c r="F1367">
        <v>17</v>
      </c>
      <c r="G1367" s="6">
        <v>109.94</v>
      </c>
      <c r="H1367" s="7">
        <f t="shared" si="191"/>
        <v>0.15462979807167546</v>
      </c>
      <c r="I1367" s="75">
        <f t="shared" si="192"/>
        <v>0.15406744886171761</v>
      </c>
      <c r="J1367" s="75">
        <f t="shared" si="193"/>
        <v>0.12690414694026622</v>
      </c>
    </row>
    <row r="1368" spans="1:10" x14ac:dyDescent="0.35">
      <c r="A1368" s="19" t="str">
        <f t="shared" si="188"/>
        <v>422013</v>
      </c>
      <c r="B1368" s="19" t="str">
        <f t="shared" si="189"/>
        <v>102013</v>
      </c>
      <c r="C1368" s="19" t="str">
        <f t="shared" si="194"/>
        <v>122013</v>
      </c>
      <c r="D1368" s="20" t="str">
        <f t="shared" si="190"/>
        <v>10H2</v>
      </c>
      <c r="E1368" s="4">
        <v>41564</v>
      </c>
      <c r="F1368">
        <v>17</v>
      </c>
      <c r="G1368" s="6">
        <v>109.11</v>
      </c>
      <c r="H1368" s="7">
        <f t="shared" si="191"/>
        <v>0.15580606727156082</v>
      </c>
      <c r="I1368" s="75">
        <f t="shared" si="192"/>
        <v>0.15406744886171761</v>
      </c>
      <c r="J1368" s="75">
        <f t="shared" si="193"/>
        <v>0.12690414694026622</v>
      </c>
    </row>
    <row r="1369" spans="1:10" x14ac:dyDescent="0.35">
      <c r="A1369" s="19" t="str">
        <f t="shared" si="188"/>
        <v>422013</v>
      </c>
      <c r="B1369" s="19" t="str">
        <f t="shared" si="189"/>
        <v>102013</v>
      </c>
      <c r="C1369" s="19" t="str">
        <f t="shared" si="194"/>
        <v>122013</v>
      </c>
      <c r="D1369" s="20" t="str">
        <f t="shared" si="190"/>
        <v>10H2</v>
      </c>
      <c r="E1369" s="4">
        <v>41563</v>
      </c>
      <c r="F1369">
        <v>16.975000000000001</v>
      </c>
      <c r="G1369" s="6">
        <v>110.86</v>
      </c>
      <c r="H1369" s="7">
        <f t="shared" si="191"/>
        <v>0.15312105358109329</v>
      </c>
      <c r="I1369" s="75">
        <f t="shared" si="192"/>
        <v>0.15406744886171761</v>
      </c>
      <c r="J1369" s="75">
        <f t="shared" si="193"/>
        <v>0.12690414694026622</v>
      </c>
    </row>
    <row r="1370" spans="1:10" x14ac:dyDescent="0.35">
      <c r="A1370" s="19" t="str">
        <f t="shared" si="188"/>
        <v>422013</v>
      </c>
      <c r="B1370" s="19" t="str">
        <f t="shared" si="189"/>
        <v>102013</v>
      </c>
      <c r="C1370" s="19" t="str">
        <f t="shared" si="194"/>
        <v>112013</v>
      </c>
      <c r="D1370" s="20" t="str">
        <f t="shared" si="190"/>
        <v>10H1</v>
      </c>
      <c r="E1370" s="4">
        <v>41561</v>
      </c>
      <c r="F1370">
        <v>16.350000000000001</v>
      </c>
      <c r="G1370" s="6">
        <v>111.04</v>
      </c>
      <c r="H1370" s="7">
        <f t="shared" si="191"/>
        <v>0.1472442363112392</v>
      </c>
      <c r="I1370" s="75">
        <f t="shared" si="192"/>
        <v>0.15406744886171761</v>
      </c>
      <c r="J1370" s="75">
        <f t="shared" si="193"/>
        <v>0.12690414694026622</v>
      </c>
    </row>
    <row r="1371" spans="1:10" x14ac:dyDescent="0.35">
      <c r="A1371" s="19" t="str">
        <f t="shared" si="188"/>
        <v>412013</v>
      </c>
      <c r="B1371" s="19" t="str">
        <f t="shared" si="189"/>
        <v>102013</v>
      </c>
      <c r="C1371" s="19" t="str">
        <f t="shared" si="194"/>
        <v>112013</v>
      </c>
      <c r="D1371" s="20" t="str">
        <f t="shared" si="190"/>
        <v>10H1</v>
      </c>
      <c r="E1371" s="4">
        <v>41558</v>
      </c>
      <c r="F1371">
        <v>16.350000000000001</v>
      </c>
      <c r="G1371" s="6">
        <v>111.28</v>
      </c>
      <c r="H1371" s="7">
        <f t="shared" si="191"/>
        <v>0.14692667145938176</v>
      </c>
      <c r="I1371" s="75">
        <f t="shared" si="192"/>
        <v>0.15406744886171761</v>
      </c>
      <c r="J1371" s="75">
        <f t="shared" si="193"/>
        <v>0.12690414694026622</v>
      </c>
    </row>
    <row r="1372" spans="1:10" x14ac:dyDescent="0.35">
      <c r="A1372" s="19" t="str">
        <f t="shared" si="188"/>
        <v>412013</v>
      </c>
      <c r="B1372" s="19" t="str">
        <f t="shared" si="189"/>
        <v>102013</v>
      </c>
      <c r="C1372" s="19" t="str">
        <f t="shared" si="194"/>
        <v>112013</v>
      </c>
      <c r="D1372" s="20" t="str">
        <f t="shared" si="190"/>
        <v>10H1</v>
      </c>
      <c r="E1372" s="4">
        <v>41557</v>
      </c>
      <c r="F1372">
        <v>16.149999999999999</v>
      </c>
      <c r="G1372" s="6">
        <v>111.8</v>
      </c>
      <c r="H1372" s="7">
        <f t="shared" si="191"/>
        <v>0.14445438282647585</v>
      </c>
      <c r="I1372" s="75">
        <f t="shared" si="192"/>
        <v>0.15406744886171761</v>
      </c>
      <c r="J1372" s="75">
        <f t="shared" si="193"/>
        <v>0.12690414694026622</v>
      </c>
    </row>
    <row r="1373" spans="1:10" x14ac:dyDescent="0.35">
      <c r="A1373" s="19" t="str">
        <f t="shared" si="188"/>
        <v>412013</v>
      </c>
      <c r="B1373" s="19" t="str">
        <f t="shared" si="189"/>
        <v>102013</v>
      </c>
      <c r="C1373" s="19" t="str">
        <f t="shared" si="194"/>
        <v>112013</v>
      </c>
      <c r="D1373" s="20" t="str">
        <f t="shared" si="190"/>
        <v>10H1</v>
      </c>
      <c r="E1373" s="4">
        <v>41556</v>
      </c>
      <c r="F1373">
        <v>15.975</v>
      </c>
      <c r="G1373" s="6">
        <v>109.06</v>
      </c>
      <c r="H1373" s="7">
        <f t="shared" si="191"/>
        <v>0.14647900238400879</v>
      </c>
      <c r="I1373" s="75">
        <f t="shared" si="192"/>
        <v>0.15406744886171761</v>
      </c>
      <c r="J1373" s="75">
        <f t="shared" si="193"/>
        <v>0.12690414694026622</v>
      </c>
    </row>
    <row r="1374" spans="1:10" x14ac:dyDescent="0.35">
      <c r="A1374" s="19" t="str">
        <f t="shared" si="188"/>
        <v>412013</v>
      </c>
      <c r="B1374" s="19" t="str">
        <f t="shared" si="189"/>
        <v>102013</v>
      </c>
      <c r="C1374" s="19" t="str">
        <f t="shared" si="194"/>
        <v>112013</v>
      </c>
      <c r="D1374" s="20" t="str">
        <f t="shared" si="190"/>
        <v>10H1</v>
      </c>
      <c r="E1374" s="4">
        <v>41555</v>
      </c>
      <c r="F1374">
        <v>15.9</v>
      </c>
      <c r="G1374" s="6">
        <v>110.16</v>
      </c>
      <c r="H1374" s="7">
        <f t="shared" si="191"/>
        <v>0.1443355119825708</v>
      </c>
      <c r="I1374" s="75">
        <f t="shared" si="192"/>
        <v>0.15406744886171761</v>
      </c>
      <c r="J1374" s="75">
        <f t="shared" si="193"/>
        <v>0.12690414694026622</v>
      </c>
    </row>
    <row r="1375" spans="1:10" x14ac:dyDescent="0.35">
      <c r="A1375" s="19" t="str">
        <f t="shared" si="188"/>
        <v>412013</v>
      </c>
      <c r="B1375" s="19" t="str">
        <f t="shared" si="189"/>
        <v>102013</v>
      </c>
      <c r="C1375" s="19" t="str">
        <f t="shared" si="194"/>
        <v>112013</v>
      </c>
      <c r="D1375" s="20" t="str">
        <f t="shared" si="190"/>
        <v>10H1</v>
      </c>
      <c r="E1375" s="4">
        <v>41554</v>
      </c>
      <c r="F1375">
        <v>15.9</v>
      </c>
      <c r="G1375" s="6">
        <v>109.68</v>
      </c>
      <c r="H1375" s="7">
        <f t="shared" si="191"/>
        <v>0.14496717724288841</v>
      </c>
      <c r="I1375" s="75">
        <f t="shared" si="192"/>
        <v>0.15406744886171761</v>
      </c>
      <c r="J1375" s="75">
        <f t="shared" si="193"/>
        <v>0.12690414694026622</v>
      </c>
    </row>
    <row r="1376" spans="1:10" x14ac:dyDescent="0.35">
      <c r="A1376" s="19" t="str">
        <f t="shared" si="188"/>
        <v>402013</v>
      </c>
      <c r="B1376" s="19" t="str">
        <f t="shared" si="189"/>
        <v>102013</v>
      </c>
      <c r="C1376" s="19" t="str">
        <f t="shared" si="194"/>
        <v>112013</v>
      </c>
      <c r="D1376" s="20" t="str">
        <f t="shared" si="190"/>
        <v>10H1</v>
      </c>
      <c r="E1376" s="4">
        <v>41551</v>
      </c>
      <c r="F1376">
        <v>15.85</v>
      </c>
      <c r="G1376" s="6">
        <v>109.46</v>
      </c>
      <c r="H1376" s="7">
        <f t="shared" si="191"/>
        <v>0.14480175406541201</v>
      </c>
      <c r="I1376" s="75">
        <f t="shared" si="192"/>
        <v>0.15406744886171761</v>
      </c>
      <c r="J1376" s="75">
        <f t="shared" si="193"/>
        <v>0.12690414694026622</v>
      </c>
    </row>
    <row r="1377" spans="1:10" x14ac:dyDescent="0.35">
      <c r="A1377" s="19" t="str">
        <f t="shared" si="188"/>
        <v>402013</v>
      </c>
      <c r="B1377" s="19" t="str">
        <f t="shared" si="189"/>
        <v>102013</v>
      </c>
      <c r="C1377" s="19" t="str">
        <f t="shared" si="194"/>
        <v>112013</v>
      </c>
      <c r="D1377" s="20" t="str">
        <f t="shared" si="190"/>
        <v>10H1</v>
      </c>
      <c r="E1377" s="4">
        <v>41550</v>
      </c>
      <c r="F1377">
        <v>15.875</v>
      </c>
      <c r="G1377" s="6">
        <v>109</v>
      </c>
      <c r="H1377" s="7">
        <f t="shared" si="191"/>
        <v>0.14564220183486237</v>
      </c>
      <c r="I1377" s="75">
        <f t="shared" si="192"/>
        <v>0.15406744886171761</v>
      </c>
      <c r="J1377" s="75">
        <f t="shared" si="193"/>
        <v>0.12690414694026622</v>
      </c>
    </row>
    <row r="1378" spans="1:10" x14ac:dyDescent="0.35">
      <c r="A1378" s="19" t="str">
        <f t="shared" si="188"/>
        <v>402013</v>
      </c>
      <c r="B1378" s="19" t="str">
        <f t="shared" si="189"/>
        <v>102013</v>
      </c>
      <c r="C1378" s="19" t="str">
        <f t="shared" si="194"/>
        <v>112013</v>
      </c>
      <c r="D1378" s="20" t="str">
        <f t="shared" si="190"/>
        <v>10H1</v>
      </c>
      <c r="E1378" s="4">
        <v>41549</v>
      </c>
      <c r="F1378">
        <v>15.8</v>
      </c>
      <c r="G1378" s="6">
        <v>109.19</v>
      </c>
      <c r="H1378" s="7">
        <f t="shared" si="191"/>
        <v>0.14470189577800166</v>
      </c>
      <c r="I1378" s="75">
        <f t="shared" si="192"/>
        <v>0.15406744886171761</v>
      </c>
      <c r="J1378" s="75">
        <f t="shared" si="193"/>
        <v>0.12690414694026622</v>
      </c>
    </row>
    <row r="1379" spans="1:10" x14ac:dyDescent="0.35">
      <c r="A1379" s="19" t="str">
        <f t="shared" si="188"/>
        <v>402013</v>
      </c>
      <c r="B1379" s="19" t="str">
        <f t="shared" si="189"/>
        <v>102013</v>
      </c>
      <c r="C1379" s="19" t="str">
        <f t="shared" si="194"/>
        <v>112013</v>
      </c>
      <c r="D1379" s="20" t="str">
        <f t="shared" si="190"/>
        <v>10H1</v>
      </c>
      <c r="E1379" s="4">
        <v>41548</v>
      </c>
      <c r="F1379">
        <v>15.75</v>
      </c>
      <c r="G1379" s="6">
        <v>107.94</v>
      </c>
      <c r="H1379" s="7">
        <f t="shared" si="191"/>
        <v>0.14591439688715954</v>
      </c>
      <c r="I1379" s="75">
        <f t="shared" si="192"/>
        <v>0.15406744886171761</v>
      </c>
      <c r="J1379" s="75">
        <f t="shared" si="193"/>
        <v>0.12690414694026622</v>
      </c>
    </row>
    <row r="1380" spans="1:10" x14ac:dyDescent="0.35">
      <c r="A1380" s="19" t="str">
        <f t="shared" si="188"/>
        <v>402013</v>
      </c>
      <c r="B1380" s="19" t="str">
        <f t="shared" si="189"/>
        <v>92013</v>
      </c>
      <c r="C1380" s="19" t="str">
        <f t="shared" si="194"/>
        <v>112013</v>
      </c>
      <c r="D1380" s="20" t="str">
        <f t="shared" si="190"/>
        <v>9H2</v>
      </c>
      <c r="E1380" s="4">
        <v>41547</v>
      </c>
      <c r="F1380">
        <v>15.75</v>
      </c>
      <c r="G1380" s="6">
        <v>108.37</v>
      </c>
      <c r="H1380" s="7">
        <f t="shared" si="191"/>
        <v>0.14533542493309956</v>
      </c>
      <c r="I1380" s="75">
        <f t="shared" si="192"/>
        <v>0.15406744886171761</v>
      </c>
      <c r="J1380" s="75">
        <f t="shared" si="193"/>
        <v>0.12690414694026622</v>
      </c>
    </row>
    <row r="1381" spans="1:10" x14ac:dyDescent="0.35">
      <c r="A1381" s="19" t="str">
        <f t="shared" si="188"/>
        <v>392013</v>
      </c>
      <c r="B1381" s="19" t="str">
        <f t="shared" si="189"/>
        <v>92013</v>
      </c>
      <c r="C1381" s="19" t="str">
        <f t="shared" si="194"/>
        <v>112013</v>
      </c>
      <c r="D1381" s="20" t="str">
        <f t="shared" si="190"/>
        <v>9H2</v>
      </c>
      <c r="E1381" s="4">
        <v>41544</v>
      </c>
      <c r="F1381">
        <v>15.75</v>
      </c>
      <c r="G1381" s="6">
        <v>108.63</v>
      </c>
      <c r="H1381" s="7">
        <f t="shared" si="191"/>
        <v>0.14498757249378624</v>
      </c>
      <c r="I1381" s="75">
        <f t="shared" si="192"/>
        <v>0.15406744886171761</v>
      </c>
      <c r="J1381" s="75">
        <f t="shared" si="193"/>
        <v>0.12690414694026622</v>
      </c>
    </row>
    <row r="1382" spans="1:10" x14ac:dyDescent="0.35">
      <c r="A1382" s="19" t="str">
        <f t="shared" si="188"/>
        <v>392013</v>
      </c>
      <c r="B1382" s="19" t="str">
        <f t="shared" si="189"/>
        <v>92013</v>
      </c>
      <c r="C1382" s="19" t="str">
        <f t="shared" si="194"/>
        <v>112013</v>
      </c>
      <c r="D1382" s="20" t="str">
        <f t="shared" si="190"/>
        <v>9H2</v>
      </c>
      <c r="E1382" s="4">
        <v>41543</v>
      </c>
      <c r="F1382">
        <v>15.75</v>
      </c>
      <c r="G1382" s="6">
        <v>109.21</v>
      </c>
      <c r="H1382" s="7">
        <f t="shared" si="191"/>
        <v>0.14421756249427709</v>
      </c>
      <c r="I1382" s="75">
        <f t="shared" si="192"/>
        <v>0.15406744886171761</v>
      </c>
      <c r="J1382" s="75">
        <f t="shared" si="193"/>
        <v>0.12690414694026622</v>
      </c>
    </row>
    <row r="1383" spans="1:10" x14ac:dyDescent="0.35">
      <c r="A1383" s="19" t="str">
        <f t="shared" si="188"/>
        <v>392013</v>
      </c>
      <c r="B1383" s="19" t="str">
        <f t="shared" si="189"/>
        <v>92013</v>
      </c>
      <c r="C1383" s="19" t="str">
        <f t="shared" si="194"/>
        <v>112013</v>
      </c>
      <c r="D1383" s="20" t="str">
        <f t="shared" si="190"/>
        <v>9H2</v>
      </c>
      <c r="E1383" s="4">
        <v>41542</v>
      </c>
      <c r="F1383">
        <v>15.75</v>
      </c>
      <c r="G1383" s="6">
        <v>108.32</v>
      </c>
      <c r="H1383" s="7">
        <f t="shared" si="191"/>
        <v>0.14540251107828656</v>
      </c>
      <c r="I1383" s="75">
        <f t="shared" si="192"/>
        <v>0.15406744886171761</v>
      </c>
      <c r="J1383" s="75">
        <f t="shared" si="193"/>
        <v>0.12690414694026622</v>
      </c>
    </row>
    <row r="1384" spans="1:10" x14ac:dyDescent="0.35">
      <c r="A1384" s="19" t="str">
        <f t="shared" si="188"/>
        <v>392013</v>
      </c>
      <c r="B1384" s="19" t="str">
        <f t="shared" si="189"/>
        <v>92013</v>
      </c>
      <c r="C1384" s="19" t="str">
        <f t="shared" si="194"/>
        <v>112013</v>
      </c>
      <c r="D1384" s="20" t="str">
        <f t="shared" si="190"/>
        <v>9H2</v>
      </c>
      <c r="E1384" s="4">
        <v>41541</v>
      </c>
      <c r="F1384">
        <v>15.75</v>
      </c>
      <c r="G1384" s="6">
        <v>108.64</v>
      </c>
      <c r="H1384" s="7">
        <f t="shared" si="191"/>
        <v>0.14497422680412372</v>
      </c>
      <c r="I1384" s="75">
        <f t="shared" si="192"/>
        <v>0.15406744886171761</v>
      </c>
      <c r="J1384" s="75">
        <f t="shared" si="193"/>
        <v>0.12690414694026622</v>
      </c>
    </row>
    <row r="1385" spans="1:10" x14ac:dyDescent="0.35">
      <c r="A1385" s="19" t="str">
        <f t="shared" si="188"/>
        <v>392013</v>
      </c>
      <c r="B1385" s="19" t="str">
        <f t="shared" si="189"/>
        <v>92013</v>
      </c>
      <c r="C1385" s="19" t="str">
        <f t="shared" si="194"/>
        <v>112013</v>
      </c>
      <c r="D1385" s="20" t="str">
        <f t="shared" si="190"/>
        <v>9H2</v>
      </c>
      <c r="E1385" s="4">
        <v>41540</v>
      </c>
      <c r="F1385">
        <v>15.75</v>
      </c>
      <c r="G1385" s="6">
        <v>108.16</v>
      </c>
      <c r="H1385" s="7">
        <f t="shared" si="191"/>
        <v>0.14561760355029585</v>
      </c>
      <c r="I1385" s="75">
        <f t="shared" si="192"/>
        <v>0.15406744886171761</v>
      </c>
      <c r="J1385" s="75">
        <f t="shared" si="193"/>
        <v>0.12690414694026622</v>
      </c>
    </row>
    <row r="1386" spans="1:10" x14ac:dyDescent="0.35">
      <c r="A1386" s="19" t="str">
        <f t="shared" si="188"/>
        <v>382013</v>
      </c>
      <c r="B1386" s="19" t="str">
        <f t="shared" si="189"/>
        <v>92013</v>
      </c>
      <c r="C1386" s="19" t="str">
        <f t="shared" si="194"/>
        <v>112013</v>
      </c>
      <c r="D1386" s="20" t="str">
        <f t="shared" si="190"/>
        <v>9H2</v>
      </c>
      <c r="E1386" s="4">
        <v>41537</v>
      </c>
      <c r="F1386">
        <v>15.75</v>
      </c>
      <c r="G1386" s="6">
        <v>109.22</v>
      </c>
      <c r="H1386" s="7">
        <f t="shared" si="191"/>
        <v>0.1442043581761582</v>
      </c>
      <c r="I1386" s="75">
        <f t="shared" si="192"/>
        <v>0.15406744886171761</v>
      </c>
      <c r="J1386" s="75">
        <f t="shared" si="193"/>
        <v>0.12690414694026622</v>
      </c>
    </row>
    <row r="1387" spans="1:10" x14ac:dyDescent="0.35">
      <c r="A1387" s="19" t="str">
        <f t="shared" si="188"/>
        <v>382013</v>
      </c>
      <c r="B1387" s="19" t="str">
        <f t="shared" si="189"/>
        <v>92013</v>
      </c>
      <c r="C1387" s="19" t="str">
        <f t="shared" si="194"/>
        <v>112013</v>
      </c>
      <c r="D1387" s="20" t="str">
        <f t="shared" si="190"/>
        <v>9H2</v>
      </c>
      <c r="E1387" s="4">
        <v>41536</v>
      </c>
      <c r="F1387">
        <v>15.75</v>
      </c>
      <c r="G1387" s="6">
        <v>108.76</v>
      </c>
      <c r="H1387" s="7">
        <f t="shared" si="191"/>
        <v>0.1448142699521883</v>
      </c>
      <c r="I1387" s="75">
        <f t="shared" si="192"/>
        <v>0.15406744886171761</v>
      </c>
      <c r="J1387" s="75">
        <f t="shared" si="193"/>
        <v>0.12690414694026622</v>
      </c>
    </row>
    <row r="1388" spans="1:10" x14ac:dyDescent="0.35">
      <c r="A1388" s="19" t="str">
        <f t="shared" si="188"/>
        <v>382013</v>
      </c>
      <c r="B1388" s="19" t="str">
        <f t="shared" si="189"/>
        <v>92013</v>
      </c>
      <c r="C1388" s="19" t="str">
        <f t="shared" si="194"/>
        <v>112013</v>
      </c>
      <c r="D1388" s="20" t="str">
        <f t="shared" si="190"/>
        <v>9H2</v>
      </c>
      <c r="E1388" s="4">
        <v>41535</v>
      </c>
      <c r="F1388">
        <v>15.75</v>
      </c>
      <c r="G1388" s="6">
        <v>110.6</v>
      </c>
      <c r="H1388" s="7">
        <f t="shared" si="191"/>
        <v>0.14240506329113925</v>
      </c>
      <c r="I1388" s="75">
        <f t="shared" si="192"/>
        <v>0.15406744886171761</v>
      </c>
      <c r="J1388" s="75">
        <f t="shared" si="193"/>
        <v>0.12690414694026622</v>
      </c>
    </row>
    <row r="1389" spans="1:10" x14ac:dyDescent="0.35">
      <c r="A1389" s="19" t="str">
        <f t="shared" si="188"/>
        <v>382013</v>
      </c>
      <c r="B1389" s="19" t="str">
        <f t="shared" si="189"/>
        <v>92013</v>
      </c>
      <c r="C1389" s="19" t="str">
        <f t="shared" si="194"/>
        <v>112013</v>
      </c>
      <c r="D1389" s="20" t="str">
        <f t="shared" si="190"/>
        <v>9H2</v>
      </c>
      <c r="E1389" s="4">
        <v>41534</v>
      </c>
      <c r="F1389">
        <v>15.75</v>
      </c>
      <c r="G1389" s="6">
        <v>108.19</v>
      </c>
      <c r="H1389" s="7">
        <f t="shared" si="191"/>
        <v>0.14557722525187172</v>
      </c>
      <c r="I1389" s="75">
        <f t="shared" si="192"/>
        <v>0.15406744886171761</v>
      </c>
      <c r="J1389" s="75">
        <f t="shared" si="193"/>
        <v>0.12690414694026622</v>
      </c>
    </row>
    <row r="1390" spans="1:10" x14ac:dyDescent="0.35">
      <c r="A1390" s="19" t="str">
        <f t="shared" si="188"/>
        <v>382013</v>
      </c>
      <c r="B1390" s="19" t="str">
        <f t="shared" si="189"/>
        <v>92013</v>
      </c>
      <c r="C1390" s="19" t="str">
        <f t="shared" si="194"/>
        <v>112013</v>
      </c>
      <c r="D1390" s="20" t="str">
        <f t="shared" si="190"/>
        <v>9H2</v>
      </c>
      <c r="E1390" s="4">
        <v>41533</v>
      </c>
      <c r="F1390">
        <v>15.75</v>
      </c>
      <c r="G1390" s="6">
        <v>110.07</v>
      </c>
      <c r="H1390" s="7">
        <f t="shared" si="191"/>
        <v>0.14309076042518398</v>
      </c>
      <c r="I1390" s="75">
        <f t="shared" si="192"/>
        <v>0.15406744886171761</v>
      </c>
      <c r="J1390" s="75">
        <f t="shared" si="193"/>
        <v>0.12690414694026622</v>
      </c>
    </row>
    <row r="1391" spans="1:10" x14ac:dyDescent="0.35">
      <c r="A1391" s="19" t="str">
        <f t="shared" si="188"/>
        <v>372013</v>
      </c>
      <c r="B1391" s="19" t="str">
        <f t="shared" si="189"/>
        <v>92013</v>
      </c>
      <c r="C1391" s="19" t="str">
        <f t="shared" si="194"/>
        <v>102013</v>
      </c>
      <c r="D1391" s="20" t="str">
        <f t="shared" si="190"/>
        <v>9H1</v>
      </c>
      <c r="E1391" s="4">
        <v>41530</v>
      </c>
      <c r="F1391">
        <v>15.125</v>
      </c>
      <c r="G1391" s="6">
        <v>112.78</v>
      </c>
      <c r="H1391" s="7">
        <f t="shared" si="191"/>
        <v>0.13411065791807059</v>
      </c>
      <c r="I1391" s="75">
        <f t="shared" si="192"/>
        <v>0.15406744886171761</v>
      </c>
      <c r="J1391" s="75">
        <f t="shared" si="193"/>
        <v>0.12690414694026622</v>
      </c>
    </row>
    <row r="1392" spans="1:10" x14ac:dyDescent="0.35">
      <c r="A1392" s="19" t="str">
        <f t="shared" si="188"/>
        <v>372013</v>
      </c>
      <c r="B1392" s="19" t="str">
        <f t="shared" si="189"/>
        <v>92013</v>
      </c>
      <c r="C1392" s="19" t="str">
        <f t="shared" si="194"/>
        <v>102013</v>
      </c>
      <c r="D1392" s="20" t="str">
        <f t="shared" si="190"/>
        <v>9H1</v>
      </c>
      <c r="E1392" s="4">
        <v>41529</v>
      </c>
      <c r="F1392">
        <v>15.125</v>
      </c>
      <c r="G1392" s="6">
        <v>112.63</v>
      </c>
      <c r="H1392" s="7">
        <f t="shared" si="191"/>
        <v>0.13428926573737016</v>
      </c>
      <c r="I1392" s="75">
        <f t="shared" si="192"/>
        <v>0.15406744886171761</v>
      </c>
      <c r="J1392" s="75">
        <f t="shared" si="193"/>
        <v>0.12690414694026622</v>
      </c>
    </row>
    <row r="1393" spans="1:10" x14ac:dyDescent="0.35">
      <c r="A1393" s="19" t="str">
        <f t="shared" si="188"/>
        <v>372013</v>
      </c>
      <c r="B1393" s="19" t="str">
        <f t="shared" si="189"/>
        <v>92013</v>
      </c>
      <c r="C1393" s="19" t="str">
        <f t="shared" si="194"/>
        <v>102013</v>
      </c>
      <c r="D1393" s="20" t="str">
        <f t="shared" si="190"/>
        <v>9H1</v>
      </c>
      <c r="E1393" s="4">
        <v>41528</v>
      </c>
      <c r="F1393">
        <v>15.125</v>
      </c>
      <c r="G1393" s="6">
        <v>111.5</v>
      </c>
      <c r="H1393" s="7">
        <f t="shared" si="191"/>
        <v>0.13565022421524664</v>
      </c>
      <c r="I1393" s="75">
        <f t="shared" si="192"/>
        <v>0.15406744886171761</v>
      </c>
      <c r="J1393" s="75">
        <f t="shared" si="193"/>
        <v>0.12690414694026622</v>
      </c>
    </row>
    <row r="1394" spans="1:10" x14ac:dyDescent="0.35">
      <c r="A1394" s="19" t="str">
        <f t="shared" si="188"/>
        <v>372013</v>
      </c>
      <c r="B1394" s="19" t="str">
        <f t="shared" si="189"/>
        <v>92013</v>
      </c>
      <c r="C1394" s="19" t="str">
        <f t="shared" si="194"/>
        <v>102013</v>
      </c>
      <c r="D1394" s="20" t="str">
        <f t="shared" si="190"/>
        <v>9H1</v>
      </c>
      <c r="E1394" s="4">
        <v>41527</v>
      </c>
      <c r="F1394">
        <v>15.125</v>
      </c>
      <c r="G1394" s="6">
        <v>111.25</v>
      </c>
      <c r="H1394" s="7">
        <f t="shared" si="191"/>
        <v>0.13595505617977527</v>
      </c>
      <c r="I1394" s="75">
        <f t="shared" si="192"/>
        <v>0.15406744886171761</v>
      </c>
      <c r="J1394" s="75">
        <f t="shared" si="193"/>
        <v>0.12690414694026622</v>
      </c>
    </row>
    <row r="1395" spans="1:10" x14ac:dyDescent="0.35">
      <c r="A1395" s="19" t="str">
        <f t="shared" si="188"/>
        <v>372013</v>
      </c>
      <c r="B1395" s="19" t="str">
        <f t="shared" si="189"/>
        <v>92013</v>
      </c>
      <c r="C1395" s="19" t="str">
        <f t="shared" si="194"/>
        <v>102013</v>
      </c>
      <c r="D1395" s="20" t="str">
        <f t="shared" si="190"/>
        <v>9H1</v>
      </c>
      <c r="E1395" s="4">
        <v>41526</v>
      </c>
      <c r="F1395">
        <v>15.125</v>
      </c>
      <c r="G1395" s="6">
        <v>113.72</v>
      </c>
      <c r="H1395" s="7">
        <f t="shared" si="191"/>
        <v>0.13300211044671123</v>
      </c>
      <c r="I1395" s="75">
        <f t="shared" si="192"/>
        <v>0.15406744886171761</v>
      </c>
      <c r="J1395" s="75">
        <f t="shared" si="193"/>
        <v>0.12690414694026622</v>
      </c>
    </row>
    <row r="1396" spans="1:10" x14ac:dyDescent="0.35">
      <c r="A1396" s="19" t="str">
        <f t="shared" si="188"/>
        <v>362013</v>
      </c>
      <c r="B1396" s="19" t="str">
        <f t="shared" si="189"/>
        <v>92013</v>
      </c>
      <c r="C1396" s="19" t="str">
        <f t="shared" si="194"/>
        <v>102013</v>
      </c>
      <c r="D1396" s="20" t="str">
        <f t="shared" si="190"/>
        <v>9H1</v>
      </c>
      <c r="E1396" s="4">
        <v>41523</v>
      </c>
      <c r="F1396">
        <v>15.125</v>
      </c>
      <c r="G1396" s="6">
        <v>116.12</v>
      </c>
      <c r="H1396" s="7">
        <f t="shared" si="191"/>
        <v>0.13025318635893901</v>
      </c>
      <c r="I1396" s="75">
        <f t="shared" si="192"/>
        <v>0.15406744886171761</v>
      </c>
      <c r="J1396" s="75">
        <f t="shared" si="193"/>
        <v>0.12690414694026622</v>
      </c>
    </row>
    <row r="1397" spans="1:10" x14ac:dyDescent="0.35">
      <c r="A1397" s="19" t="str">
        <f t="shared" si="188"/>
        <v>362013</v>
      </c>
      <c r="B1397" s="19" t="str">
        <f t="shared" si="189"/>
        <v>92013</v>
      </c>
      <c r="C1397" s="19" t="str">
        <f t="shared" si="194"/>
        <v>102013</v>
      </c>
      <c r="D1397" s="20" t="str">
        <f t="shared" si="190"/>
        <v>9H1</v>
      </c>
      <c r="E1397" s="4">
        <v>41522</v>
      </c>
      <c r="F1397">
        <v>15.125</v>
      </c>
      <c r="G1397" s="6">
        <v>115.26</v>
      </c>
      <c r="H1397" s="7">
        <f t="shared" si="191"/>
        <v>0.13122505639423909</v>
      </c>
      <c r="I1397" s="75">
        <f t="shared" si="192"/>
        <v>0.15406744886171761</v>
      </c>
      <c r="J1397" s="75">
        <f t="shared" si="193"/>
        <v>0.12690414694026622</v>
      </c>
    </row>
    <row r="1398" spans="1:10" x14ac:dyDescent="0.35">
      <c r="A1398" s="19" t="str">
        <f t="shared" si="188"/>
        <v>362013</v>
      </c>
      <c r="B1398" s="19" t="str">
        <f t="shared" si="189"/>
        <v>92013</v>
      </c>
      <c r="C1398" s="19" t="str">
        <f t="shared" si="194"/>
        <v>102013</v>
      </c>
      <c r="D1398" s="20" t="str">
        <f t="shared" si="190"/>
        <v>9H1</v>
      </c>
      <c r="E1398" s="4">
        <v>41521</v>
      </c>
      <c r="F1398">
        <v>15.125</v>
      </c>
      <c r="G1398" s="6">
        <v>114.91</v>
      </c>
      <c r="H1398" s="7">
        <f t="shared" si="191"/>
        <v>0.13162474980419459</v>
      </c>
      <c r="I1398" s="75">
        <f t="shared" si="192"/>
        <v>0.15406744886171761</v>
      </c>
      <c r="J1398" s="75">
        <f t="shared" si="193"/>
        <v>0.12690414694026622</v>
      </c>
    </row>
    <row r="1399" spans="1:10" x14ac:dyDescent="0.35">
      <c r="A1399" s="19" t="str">
        <f t="shared" si="188"/>
        <v>362013</v>
      </c>
      <c r="B1399" s="19" t="str">
        <f t="shared" si="189"/>
        <v>92013</v>
      </c>
      <c r="C1399" s="19" t="str">
        <f t="shared" si="194"/>
        <v>102013</v>
      </c>
      <c r="D1399" s="20" t="str">
        <f t="shared" si="190"/>
        <v>9H1</v>
      </c>
      <c r="E1399" s="4">
        <v>41520</v>
      </c>
      <c r="F1399">
        <v>15.15</v>
      </c>
      <c r="G1399" s="6">
        <v>115.68</v>
      </c>
      <c r="H1399" s="7">
        <f t="shared" si="191"/>
        <v>0.13096473029045644</v>
      </c>
      <c r="I1399" s="75">
        <f t="shared" si="192"/>
        <v>0.15406744886171761</v>
      </c>
      <c r="J1399" s="75">
        <f t="shared" si="193"/>
        <v>0.12690414694026622</v>
      </c>
    </row>
    <row r="1400" spans="1:10" x14ac:dyDescent="0.35">
      <c r="A1400" s="19" t="str">
        <f t="shared" si="188"/>
        <v>362013</v>
      </c>
      <c r="B1400" s="19" t="str">
        <f t="shared" si="189"/>
        <v>92013</v>
      </c>
      <c r="C1400" s="19" t="str">
        <f t="shared" si="194"/>
        <v>102013</v>
      </c>
      <c r="D1400" s="20" t="str">
        <f t="shared" si="190"/>
        <v>9H1</v>
      </c>
      <c r="E1400" s="4">
        <v>41519</v>
      </c>
      <c r="F1400">
        <v>15.15</v>
      </c>
      <c r="G1400" s="6">
        <v>114.33</v>
      </c>
      <c r="H1400" s="7">
        <f t="shared" si="191"/>
        <v>0.13251115192862767</v>
      </c>
      <c r="I1400" s="75">
        <f t="shared" si="192"/>
        <v>0.15406744886171761</v>
      </c>
      <c r="J1400" s="75">
        <f t="shared" si="193"/>
        <v>0.12690414694026622</v>
      </c>
    </row>
    <row r="1401" spans="1:10" x14ac:dyDescent="0.35">
      <c r="A1401" s="19" t="str">
        <f t="shared" si="188"/>
        <v>352013</v>
      </c>
      <c r="B1401" s="19" t="str">
        <f t="shared" si="189"/>
        <v>82013</v>
      </c>
      <c r="C1401" s="19" t="str">
        <f t="shared" si="194"/>
        <v>102013</v>
      </c>
      <c r="D1401" s="20" t="str">
        <f t="shared" si="190"/>
        <v>8H2</v>
      </c>
      <c r="E1401" s="4">
        <v>41516</v>
      </c>
      <c r="F1401">
        <v>15.2</v>
      </c>
      <c r="G1401" s="6">
        <v>114.01</v>
      </c>
      <c r="H1401" s="7">
        <f t="shared" si="191"/>
        <v>0.13332163845276729</v>
      </c>
      <c r="I1401" s="75">
        <f t="shared" si="192"/>
        <v>0.15406744886171761</v>
      </c>
      <c r="J1401" s="75">
        <f t="shared" si="193"/>
        <v>0.12690414694026622</v>
      </c>
    </row>
    <row r="1402" spans="1:10" x14ac:dyDescent="0.35">
      <c r="A1402" s="19" t="str">
        <f t="shared" si="188"/>
        <v>352013</v>
      </c>
      <c r="B1402" s="19" t="str">
        <f t="shared" si="189"/>
        <v>82013</v>
      </c>
      <c r="C1402" s="19" t="str">
        <f t="shared" si="194"/>
        <v>102013</v>
      </c>
      <c r="D1402" s="20" t="str">
        <f t="shared" si="190"/>
        <v>8H2</v>
      </c>
      <c r="E1402" s="4">
        <v>41515</v>
      </c>
      <c r="F1402">
        <v>15.2</v>
      </c>
      <c r="G1402" s="6">
        <v>115.16</v>
      </c>
      <c r="H1402" s="7">
        <f t="shared" si="191"/>
        <v>0.13199027440083361</v>
      </c>
      <c r="I1402" s="75">
        <f t="shared" si="192"/>
        <v>0.15406744886171761</v>
      </c>
      <c r="J1402" s="75">
        <f t="shared" si="193"/>
        <v>0.12690414694026622</v>
      </c>
    </row>
    <row r="1403" spans="1:10" x14ac:dyDescent="0.35">
      <c r="A1403" s="19" t="str">
        <f t="shared" si="188"/>
        <v>352013</v>
      </c>
      <c r="B1403" s="19" t="str">
        <f t="shared" si="189"/>
        <v>82013</v>
      </c>
      <c r="C1403" s="19" t="str">
        <f t="shared" si="194"/>
        <v>102013</v>
      </c>
      <c r="D1403" s="20" t="str">
        <f t="shared" si="190"/>
        <v>8H2</v>
      </c>
      <c r="E1403" s="4">
        <v>41514</v>
      </c>
      <c r="F1403">
        <v>15.2</v>
      </c>
      <c r="G1403" s="6">
        <v>116.61</v>
      </c>
      <c r="H1403" s="7">
        <f t="shared" si="191"/>
        <v>0.1303490266700969</v>
      </c>
      <c r="I1403" s="75">
        <f t="shared" si="192"/>
        <v>0.15406744886171761</v>
      </c>
      <c r="J1403" s="75">
        <f t="shared" si="193"/>
        <v>0.12690414694026622</v>
      </c>
    </row>
    <row r="1404" spans="1:10" x14ac:dyDescent="0.35">
      <c r="A1404" s="19" t="str">
        <f t="shared" si="188"/>
        <v>352013</v>
      </c>
      <c r="B1404" s="19" t="str">
        <f t="shared" si="189"/>
        <v>82013</v>
      </c>
      <c r="C1404" s="19" t="str">
        <f t="shared" si="194"/>
        <v>102013</v>
      </c>
      <c r="D1404" s="20" t="str">
        <f t="shared" si="190"/>
        <v>8H2</v>
      </c>
      <c r="E1404" s="4">
        <v>41513</v>
      </c>
      <c r="F1404">
        <v>15.25</v>
      </c>
      <c r="G1404" s="6">
        <v>114.36</v>
      </c>
      <c r="H1404" s="7">
        <f t="shared" si="191"/>
        <v>0.13335082196572229</v>
      </c>
      <c r="I1404" s="75">
        <f t="shared" si="192"/>
        <v>0.15406744886171761</v>
      </c>
      <c r="J1404" s="75">
        <f t="shared" si="193"/>
        <v>0.12690414694026622</v>
      </c>
    </row>
    <row r="1405" spans="1:10" x14ac:dyDescent="0.35">
      <c r="A1405" s="19" t="str">
        <f t="shared" si="188"/>
        <v>352013</v>
      </c>
      <c r="B1405" s="19" t="str">
        <f t="shared" si="189"/>
        <v>82013</v>
      </c>
      <c r="C1405" s="19" t="str">
        <f t="shared" si="194"/>
        <v>102013</v>
      </c>
      <c r="D1405" s="20" t="str">
        <f t="shared" si="190"/>
        <v>8H2</v>
      </c>
      <c r="E1405" s="4">
        <v>41512</v>
      </c>
      <c r="F1405">
        <v>15.35</v>
      </c>
      <c r="G1405" s="6">
        <v>110.73</v>
      </c>
      <c r="H1405" s="7">
        <f t="shared" si="191"/>
        <v>0.13862548541497335</v>
      </c>
      <c r="I1405" s="75">
        <f t="shared" si="192"/>
        <v>0.15406744886171761</v>
      </c>
      <c r="J1405" s="75">
        <f t="shared" si="193"/>
        <v>0.12690414694026622</v>
      </c>
    </row>
    <row r="1406" spans="1:10" x14ac:dyDescent="0.35">
      <c r="A1406" s="19" t="str">
        <f t="shared" si="188"/>
        <v>342013</v>
      </c>
      <c r="B1406" s="19" t="str">
        <f t="shared" si="189"/>
        <v>82013</v>
      </c>
      <c r="C1406" s="19" t="str">
        <f t="shared" si="194"/>
        <v>102013</v>
      </c>
      <c r="D1406" s="20" t="str">
        <f t="shared" si="190"/>
        <v>8H2</v>
      </c>
      <c r="E1406" s="4">
        <v>41509</v>
      </c>
      <c r="F1406">
        <v>15.35</v>
      </c>
      <c r="G1406" s="6">
        <v>111.04</v>
      </c>
      <c r="H1406" s="7">
        <f t="shared" si="191"/>
        <v>0.13823847262247838</v>
      </c>
      <c r="I1406" s="75">
        <f t="shared" si="192"/>
        <v>0.15406744886171761</v>
      </c>
      <c r="J1406" s="75">
        <f t="shared" si="193"/>
        <v>0.12690414694026622</v>
      </c>
    </row>
    <row r="1407" spans="1:10" x14ac:dyDescent="0.35">
      <c r="A1407" s="19" t="str">
        <f t="shared" si="188"/>
        <v>342013</v>
      </c>
      <c r="B1407" s="19" t="str">
        <f t="shared" si="189"/>
        <v>82013</v>
      </c>
      <c r="C1407" s="19" t="str">
        <f t="shared" si="194"/>
        <v>102013</v>
      </c>
      <c r="D1407" s="20" t="str">
        <f t="shared" si="190"/>
        <v>8H2</v>
      </c>
      <c r="E1407" s="4">
        <v>41508</v>
      </c>
      <c r="F1407">
        <v>15.35</v>
      </c>
      <c r="G1407" s="6">
        <v>109.9</v>
      </c>
      <c r="H1407" s="7">
        <f t="shared" si="191"/>
        <v>0.13967242948134667</v>
      </c>
      <c r="I1407" s="75">
        <f t="shared" si="192"/>
        <v>0.15406744886171761</v>
      </c>
      <c r="J1407" s="75">
        <f t="shared" si="193"/>
        <v>0.12690414694026622</v>
      </c>
    </row>
    <row r="1408" spans="1:10" x14ac:dyDescent="0.35">
      <c r="A1408" s="19" t="str">
        <f t="shared" si="188"/>
        <v>342013</v>
      </c>
      <c r="B1408" s="19" t="str">
        <f t="shared" si="189"/>
        <v>82013</v>
      </c>
      <c r="C1408" s="19" t="str">
        <f t="shared" si="194"/>
        <v>102013</v>
      </c>
      <c r="D1408" s="20" t="str">
        <f t="shared" si="190"/>
        <v>8H2</v>
      </c>
      <c r="E1408" s="4">
        <v>41507</v>
      </c>
      <c r="F1408">
        <v>15.35</v>
      </c>
      <c r="G1408" s="6">
        <v>109.81</v>
      </c>
      <c r="H1408" s="7">
        <f t="shared" si="191"/>
        <v>0.13978690465349239</v>
      </c>
      <c r="I1408" s="75">
        <f t="shared" si="192"/>
        <v>0.15406744886171761</v>
      </c>
      <c r="J1408" s="75">
        <f t="shared" si="193"/>
        <v>0.12690414694026622</v>
      </c>
    </row>
    <row r="1409" spans="1:10" x14ac:dyDescent="0.35">
      <c r="A1409" s="19" t="str">
        <f t="shared" si="188"/>
        <v>342013</v>
      </c>
      <c r="B1409" s="19" t="str">
        <f t="shared" si="189"/>
        <v>82013</v>
      </c>
      <c r="C1409" s="19" t="str">
        <f t="shared" si="194"/>
        <v>102013</v>
      </c>
      <c r="D1409" s="20" t="str">
        <f t="shared" si="190"/>
        <v>8H2</v>
      </c>
      <c r="E1409" s="4">
        <v>41506</v>
      </c>
      <c r="F1409">
        <v>15.425000000000001</v>
      </c>
      <c r="G1409" s="6">
        <v>110.15</v>
      </c>
      <c r="H1409" s="7">
        <f t="shared" si="191"/>
        <v>0.14003631411711304</v>
      </c>
      <c r="I1409" s="75">
        <f t="shared" si="192"/>
        <v>0.15406744886171761</v>
      </c>
      <c r="J1409" s="75">
        <f t="shared" si="193"/>
        <v>0.12690414694026622</v>
      </c>
    </row>
    <row r="1410" spans="1:10" x14ac:dyDescent="0.35">
      <c r="A1410" s="19" t="str">
        <f t="shared" si="188"/>
        <v>342013</v>
      </c>
      <c r="B1410" s="19" t="str">
        <f t="shared" si="189"/>
        <v>82013</v>
      </c>
      <c r="C1410" s="19" t="str">
        <f t="shared" si="194"/>
        <v>102013</v>
      </c>
      <c r="D1410" s="20" t="str">
        <f t="shared" si="190"/>
        <v>8H2</v>
      </c>
      <c r="E1410" s="4">
        <v>41505</v>
      </c>
      <c r="F1410">
        <v>15.475</v>
      </c>
      <c r="G1410" s="6">
        <v>109.9</v>
      </c>
      <c r="H1410" s="7">
        <f t="shared" si="191"/>
        <v>0.14080982711555959</v>
      </c>
      <c r="I1410" s="75">
        <f t="shared" si="192"/>
        <v>0.15406744886171761</v>
      </c>
      <c r="J1410" s="75">
        <f t="shared" si="193"/>
        <v>0.12690414694026622</v>
      </c>
    </row>
    <row r="1411" spans="1:10" x14ac:dyDescent="0.35">
      <c r="A1411" s="19" t="str">
        <f t="shared" si="188"/>
        <v>332013</v>
      </c>
      <c r="B1411" s="19" t="str">
        <f t="shared" si="189"/>
        <v>82013</v>
      </c>
      <c r="C1411" s="19" t="str">
        <f t="shared" si="194"/>
        <v>102013</v>
      </c>
      <c r="D1411" s="20" t="str">
        <f t="shared" si="190"/>
        <v>8H2</v>
      </c>
      <c r="E1411" s="4">
        <v>41502</v>
      </c>
      <c r="F1411">
        <v>15.475</v>
      </c>
      <c r="G1411" s="6">
        <v>110.4</v>
      </c>
      <c r="H1411" s="7">
        <f t="shared" si="191"/>
        <v>0.14017210144927536</v>
      </c>
      <c r="I1411" s="75">
        <f t="shared" si="192"/>
        <v>0.15406744886171761</v>
      </c>
      <c r="J1411" s="75">
        <f t="shared" si="193"/>
        <v>0.12690414694026622</v>
      </c>
    </row>
    <row r="1412" spans="1:10" x14ac:dyDescent="0.35">
      <c r="A1412" s="19" t="str">
        <f t="shared" si="188"/>
        <v>332013</v>
      </c>
      <c r="B1412" s="19" t="str">
        <f t="shared" si="189"/>
        <v>82013</v>
      </c>
      <c r="C1412" s="19" t="str">
        <f t="shared" si="194"/>
        <v>92013</v>
      </c>
      <c r="D1412" s="20" t="str">
        <f t="shared" si="190"/>
        <v>8H1</v>
      </c>
      <c r="E1412" s="4">
        <v>41501</v>
      </c>
      <c r="F1412">
        <v>15.35</v>
      </c>
      <c r="G1412" s="6">
        <v>111.11</v>
      </c>
      <c r="H1412" s="7">
        <f t="shared" si="191"/>
        <v>0.13815138151381515</v>
      </c>
      <c r="I1412" s="75">
        <f t="shared" si="192"/>
        <v>0.15406744886171761</v>
      </c>
      <c r="J1412" s="75">
        <f t="shared" si="193"/>
        <v>0.12690414694026622</v>
      </c>
    </row>
    <row r="1413" spans="1:10" x14ac:dyDescent="0.35">
      <c r="A1413" s="19" t="str">
        <f t="shared" si="188"/>
        <v>332013</v>
      </c>
      <c r="B1413" s="19" t="str">
        <f t="shared" si="189"/>
        <v>82013</v>
      </c>
      <c r="C1413" s="19" t="str">
        <f t="shared" si="194"/>
        <v>92013</v>
      </c>
      <c r="D1413" s="20" t="str">
        <f t="shared" si="190"/>
        <v>8H1</v>
      </c>
      <c r="E1413" s="4">
        <v>41500</v>
      </c>
      <c r="F1413">
        <v>15.45</v>
      </c>
      <c r="G1413" s="6">
        <v>110.2</v>
      </c>
      <c r="H1413" s="7">
        <f t="shared" si="191"/>
        <v>0.14019963702359345</v>
      </c>
      <c r="I1413" s="75">
        <f t="shared" si="192"/>
        <v>0.15406744886171761</v>
      </c>
      <c r="J1413" s="75">
        <f t="shared" si="193"/>
        <v>0.12690414694026622</v>
      </c>
    </row>
    <row r="1414" spans="1:10" x14ac:dyDescent="0.35">
      <c r="A1414" s="19" t="str">
        <f t="shared" si="188"/>
        <v>332013</v>
      </c>
      <c r="B1414" s="19" t="str">
        <f t="shared" si="189"/>
        <v>82013</v>
      </c>
      <c r="C1414" s="19" t="str">
        <f t="shared" si="194"/>
        <v>92013</v>
      </c>
      <c r="D1414" s="20" t="str">
        <f t="shared" si="190"/>
        <v>8H1</v>
      </c>
      <c r="E1414" s="4">
        <v>41499</v>
      </c>
      <c r="F1414">
        <v>15.55</v>
      </c>
      <c r="G1414" s="6">
        <v>109.82</v>
      </c>
      <c r="H1414" s="7">
        <f t="shared" si="191"/>
        <v>0.14159533782553271</v>
      </c>
      <c r="I1414" s="75">
        <f t="shared" si="192"/>
        <v>0.15406744886171761</v>
      </c>
      <c r="J1414" s="75">
        <f t="shared" si="193"/>
        <v>0.12690414694026622</v>
      </c>
    </row>
    <row r="1415" spans="1:10" x14ac:dyDescent="0.35">
      <c r="A1415" s="19" t="str">
        <f t="shared" si="188"/>
        <v>332013</v>
      </c>
      <c r="B1415" s="19" t="str">
        <f t="shared" si="189"/>
        <v>82013</v>
      </c>
      <c r="C1415" s="19" t="str">
        <f t="shared" si="194"/>
        <v>92013</v>
      </c>
      <c r="D1415" s="20" t="str">
        <f t="shared" si="190"/>
        <v>8H1</v>
      </c>
      <c r="E1415" s="4">
        <v>41498</v>
      </c>
      <c r="F1415">
        <v>15.65</v>
      </c>
      <c r="G1415" s="6">
        <v>108.97</v>
      </c>
      <c r="H1415" s="7">
        <f t="shared" si="191"/>
        <v>0.14361750940625861</v>
      </c>
      <c r="I1415" s="75">
        <f t="shared" si="192"/>
        <v>0.15406744886171761</v>
      </c>
      <c r="J1415" s="75">
        <f t="shared" si="193"/>
        <v>0.12690414694026622</v>
      </c>
    </row>
    <row r="1416" spans="1:10" x14ac:dyDescent="0.35">
      <c r="A1416" s="19" t="str">
        <f t="shared" si="188"/>
        <v>322013</v>
      </c>
      <c r="B1416" s="19" t="str">
        <f t="shared" si="189"/>
        <v>82013</v>
      </c>
      <c r="C1416" s="19" t="str">
        <f t="shared" si="194"/>
        <v>92013</v>
      </c>
      <c r="D1416" s="20" t="str">
        <f t="shared" si="190"/>
        <v>8H1</v>
      </c>
      <c r="E1416" s="4">
        <v>41493</v>
      </c>
      <c r="F1416">
        <v>15.75</v>
      </c>
      <c r="G1416" s="6">
        <v>107.44</v>
      </c>
      <c r="H1416" s="7">
        <f t="shared" si="191"/>
        <v>0.14659344750558451</v>
      </c>
      <c r="I1416" s="75">
        <f t="shared" si="192"/>
        <v>0.15406744886171761</v>
      </c>
      <c r="J1416" s="75">
        <f t="shared" si="193"/>
        <v>0.12690414694026622</v>
      </c>
    </row>
    <row r="1417" spans="1:10" x14ac:dyDescent="0.35">
      <c r="A1417" s="19" t="str">
        <f t="shared" si="188"/>
        <v>322013</v>
      </c>
      <c r="B1417" s="19" t="str">
        <f t="shared" si="189"/>
        <v>82013</v>
      </c>
      <c r="C1417" s="19" t="str">
        <f t="shared" si="194"/>
        <v>92013</v>
      </c>
      <c r="D1417" s="20" t="str">
        <f t="shared" si="190"/>
        <v>8H1</v>
      </c>
      <c r="E1417" s="4">
        <v>41492</v>
      </c>
      <c r="F1417">
        <v>15.75</v>
      </c>
      <c r="G1417" s="6">
        <v>108.18</v>
      </c>
      <c r="H1417" s="7">
        <f t="shared" si="191"/>
        <v>0.14559068219633942</v>
      </c>
      <c r="I1417" s="75">
        <f t="shared" si="192"/>
        <v>0.15406744886171761</v>
      </c>
      <c r="J1417" s="75">
        <f t="shared" si="193"/>
        <v>0.12690414694026622</v>
      </c>
    </row>
    <row r="1418" spans="1:10" x14ac:dyDescent="0.35">
      <c r="A1418" s="19" t="str">
        <f t="shared" ref="A1418:A1481" si="195">_xlfn.ISOWEEKNUM(E1418)&amp;YEAR(E1418)</f>
        <v>322013</v>
      </c>
      <c r="B1418" s="19" t="str">
        <f t="shared" ref="B1418:B1481" si="196">MONTH(E1418)&amp;YEAR(E1418)</f>
        <v>82013</v>
      </c>
      <c r="C1418" s="19" t="str">
        <f t="shared" si="194"/>
        <v>92013</v>
      </c>
      <c r="D1418" s="20" t="str">
        <f t="shared" ref="D1418:D1481" si="197">IF(DAY(E1418)&gt;15,(MONTH(E1418))&amp;"H2",(MONTH(E1418))&amp;"H1")</f>
        <v>8H1</v>
      </c>
      <c r="E1418" s="4">
        <v>41491</v>
      </c>
      <c r="F1418">
        <v>15.9</v>
      </c>
      <c r="G1418" s="6">
        <v>108.7</v>
      </c>
      <c r="H1418" s="7">
        <f t="shared" ref="H1418:H1481" si="198">+F1418/G1418</f>
        <v>0.14627414903403863</v>
      </c>
      <c r="I1418" s="75">
        <f t="shared" ref="I1418:I1481" si="199">_xlfn.IFS(AND(E1418&lt;=$Q$122,E1418&gt;=$P$122),$S$122,AND(E1418&lt;=$Q$121,E1418&gt;=$P$121),$S$121,AND(E1418&lt;=$Q$120,E1418&gt;=$P$120),$S$120,AND(E1418&lt;=$Q$119,E1418&gt;=$P$119),$S$119,AND(E1418&lt;=$Q$118,E1418&gt;=$P$118),$S$118,AND(E1418&lt;=$Q$117,E1418&gt;=$P$117),$S$117,AND(E1418&lt;=$Q$116,E1418&gt;=$P$116),$S$116,AND(E1418&lt;=$Q$115,E1418&gt;=$P$115),$S$115,AND(E1418&lt;=$Q$114,E1418&gt;=$P$114),$S$114,AND(E1418&lt;=$Q$113,E1418&gt;=$P$113),$S$113,AND(E1418&lt;=$Q$112,E1418&gt;=$P$112),$S$112)</f>
        <v>0.15406744886171761</v>
      </c>
      <c r="J1418" s="75">
        <f t="shared" ref="J1418:J1481" si="200">+$AN$69</f>
        <v>0.12690414694026622</v>
      </c>
    </row>
    <row r="1419" spans="1:10" x14ac:dyDescent="0.35">
      <c r="A1419" s="19" t="str">
        <f t="shared" si="195"/>
        <v>312013</v>
      </c>
      <c r="B1419" s="19" t="str">
        <f t="shared" si="196"/>
        <v>82013</v>
      </c>
      <c r="C1419" s="19" t="str">
        <f t="shared" ref="C1419:C1482" si="201">(VLOOKUP(D1419,$M$2:$N$25,2,0)&amp;(YEAR(E1419+46)))</f>
        <v>92013</v>
      </c>
      <c r="D1419" s="20" t="str">
        <f t="shared" si="197"/>
        <v>8H1</v>
      </c>
      <c r="E1419" s="4">
        <v>41488</v>
      </c>
      <c r="F1419">
        <v>16.100000000000001</v>
      </c>
      <c r="G1419" s="6">
        <v>108.95</v>
      </c>
      <c r="H1419" s="7">
        <f t="shared" si="198"/>
        <v>0.14777420835245528</v>
      </c>
      <c r="I1419" s="75">
        <f t="shared" si="199"/>
        <v>0.15406744886171761</v>
      </c>
      <c r="J1419" s="75">
        <f t="shared" si="200"/>
        <v>0.12690414694026622</v>
      </c>
    </row>
    <row r="1420" spans="1:10" x14ac:dyDescent="0.35">
      <c r="A1420" s="19" t="str">
        <f t="shared" si="195"/>
        <v>312013</v>
      </c>
      <c r="B1420" s="19" t="str">
        <f t="shared" si="196"/>
        <v>82013</v>
      </c>
      <c r="C1420" s="19" t="str">
        <f t="shared" si="201"/>
        <v>92013</v>
      </c>
      <c r="D1420" s="20" t="str">
        <f t="shared" si="197"/>
        <v>8H1</v>
      </c>
      <c r="E1420" s="4">
        <v>41487</v>
      </c>
      <c r="F1420">
        <v>16.100000000000001</v>
      </c>
      <c r="G1420" s="6">
        <v>109.54</v>
      </c>
      <c r="H1420" s="7">
        <f t="shared" si="198"/>
        <v>0.14697827277706774</v>
      </c>
      <c r="I1420" s="75">
        <f t="shared" si="199"/>
        <v>0.15406744886171761</v>
      </c>
      <c r="J1420" s="75">
        <f t="shared" si="200"/>
        <v>0.12690414694026622</v>
      </c>
    </row>
    <row r="1421" spans="1:10" x14ac:dyDescent="0.35">
      <c r="A1421" s="19" t="str">
        <f t="shared" si="195"/>
        <v>312013</v>
      </c>
      <c r="B1421" s="19" t="str">
        <f t="shared" si="196"/>
        <v>72013</v>
      </c>
      <c r="C1421" s="19" t="str">
        <f t="shared" si="201"/>
        <v>92013</v>
      </c>
      <c r="D1421" s="20" t="str">
        <f t="shared" si="197"/>
        <v>7H2</v>
      </c>
      <c r="E1421" s="4">
        <v>41486</v>
      </c>
      <c r="F1421">
        <v>16.125</v>
      </c>
      <c r="G1421" s="6">
        <v>107.7</v>
      </c>
      <c r="H1421" s="7">
        <f t="shared" si="198"/>
        <v>0.14972144846796656</v>
      </c>
      <c r="I1421" s="75">
        <f t="shared" si="199"/>
        <v>0.15406744886171761</v>
      </c>
      <c r="J1421" s="75">
        <f t="shared" si="200"/>
        <v>0.12690414694026622</v>
      </c>
    </row>
    <row r="1422" spans="1:10" x14ac:dyDescent="0.35">
      <c r="A1422" s="19" t="str">
        <f t="shared" si="195"/>
        <v>312013</v>
      </c>
      <c r="B1422" s="19" t="str">
        <f t="shared" si="196"/>
        <v>72013</v>
      </c>
      <c r="C1422" s="19" t="str">
        <f t="shared" si="201"/>
        <v>92013</v>
      </c>
      <c r="D1422" s="20" t="str">
        <f t="shared" si="197"/>
        <v>7H2</v>
      </c>
      <c r="E1422" s="4">
        <v>41485</v>
      </c>
      <c r="F1422">
        <v>16.175000000000001</v>
      </c>
      <c r="G1422" s="6">
        <v>106.91</v>
      </c>
      <c r="H1422" s="7">
        <f t="shared" si="198"/>
        <v>0.15129548218127398</v>
      </c>
      <c r="I1422" s="75">
        <f t="shared" si="199"/>
        <v>0.15406744886171761</v>
      </c>
      <c r="J1422" s="75">
        <f t="shared" si="200"/>
        <v>0.12690414694026622</v>
      </c>
    </row>
    <row r="1423" spans="1:10" x14ac:dyDescent="0.35">
      <c r="A1423" s="19" t="str">
        <f t="shared" si="195"/>
        <v>312013</v>
      </c>
      <c r="B1423" s="19" t="str">
        <f t="shared" si="196"/>
        <v>72013</v>
      </c>
      <c r="C1423" s="19" t="str">
        <f t="shared" si="201"/>
        <v>92013</v>
      </c>
      <c r="D1423" s="20" t="str">
        <f t="shared" si="197"/>
        <v>7H2</v>
      </c>
      <c r="E1423" s="4">
        <v>41484</v>
      </c>
      <c r="F1423">
        <v>16.2</v>
      </c>
      <c r="G1423" s="6">
        <v>107.45</v>
      </c>
      <c r="H1423" s="7">
        <f t="shared" si="198"/>
        <v>0.15076779897626802</v>
      </c>
      <c r="I1423" s="75">
        <f t="shared" si="199"/>
        <v>0.15406744886171761</v>
      </c>
      <c r="J1423" s="75">
        <f t="shared" si="200"/>
        <v>0.12690414694026622</v>
      </c>
    </row>
    <row r="1424" spans="1:10" x14ac:dyDescent="0.35">
      <c r="A1424" s="19" t="str">
        <f t="shared" si="195"/>
        <v>302013</v>
      </c>
      <c r="B1424" s="19" t="str">
        <f t="shared" si="196"/>
        <v>72013</v>
      </c>
      <c r="C1424" s="19" t="str">
        <f t="shared" si="201"/>
        <v>92013</v>
      </c>
      <c r="D1424" s="20" t="str">
        <f t="shared" si="197"/>
        <v>7H2</v>
      </c>
      <c r="E1424" s="4">
        <v>41481</v>
      </c>
      <c r="F1424">
        <v>16.25</v>
      </c>
      <c r="G1424" s="6">
        <v>107.17</v>
      </c>
      <c r="H1424" s="7">
        <f t="shared" si="198"/>
        <v>0.15162825417560885</v>
      </c>
      <c r="I1424" s="75">
        <f t="shared" si="199"/>
        <v>0.15406744886171761</v>
      </c>
      <c r="J1424" s="75">
        <f t="shared" si="200"/>
        <v>0.12690414694026622</v>
      </c>
    </row>
    <row r="1425" spans="1:10" x14ac:dyDescent="0.35">
      <c r="A1425" s="19" t="str">
        <f t="shared" si="195"/>
        <v>302013</v>
      </c>
      <c r="B1425" s="19" t="str">
        <f t="shared" si="196"/>
        <v>72013</v>
      </c>
      <c r="C1425" s="19" t="str">
        <f t="shared" si="201"/>
        <v>92013</v>
      </c>
      <c r="D1425" s="20" t="str">
        <f t="shared" si="197"/>
        <v>7H2</v>
      </c>
      <c r="E1425" s="4">
        <v>41480</v>
      </c>
      <c r="F1425">
        <v>16.25</v>
      </c>
      <c r="G1425" s="6">
        <v>107.65</v>
      </c>
      <c r="H1425" s="7">
        <f t="shared" si="198"/>
        <v>0.15095215977705526</v>
      </c>
      <c r="I1425" s="75">
        <f t="shared" si="199"/>
        <v>0.15406744886171761</v>
      </c>
      <c r="J1425" s="75">
        <f t="shared" si="200"/>
        <v>0.12690414694026622</v>
      </c>
    </row>
    <row r="1426" spans="1:10" x14ac:dyDescent="0.35">
      <c r="A1426" s="19" t="str">
        <f t="shared" si="195"/>
        <v>302013</v>
      </c>
      <c r="B1426" s="19" t="str">
        <f t="shared" si="196"/>
        <v>72013</v>
      </c>
      <c r="C1426" s="19" t="str">
        <f t="shared" si="201"/>
        <v>92013</v>
      </c>
      <c r="D1426" s="20" t="str">
        <f t="shared" si="197"/>
        <v>7H2</v>
      </c>
      <c r="E1426" s="4">
        <v>41479</v>
      </c>
      <c r="F1426">
        <v>16.25</v>
      </c>
      <c r="G1426" s="6">
        <v>107.19</v>
      </c>
      <c r="H1426" s="7">
        <f t="shared" si="198"/>
        <v>0.15159996268308612</v>
      </c>
      <c r="I1426" s="75">
        <f t="shared" si="199"/>
        <v>0.15406744886171761</v>
      </c>
      <c r="J1426" s="75">
        <f t="shared" si="200"/>
        <v>0.12690414694026622</v>
      </c>
    </row>
    <row r="1427" spans="1:10" x14ac:dyDescent="0.35">
      <c r="A1427" s="19" t="str">
        <f t="shared" si="195"/>
        <v>302013</v>
      </c>
      <c r="B1427" s="19" t="str">
        <f t="shared" si="196"/>
        <v>72013</v>
      </c>
      <c r="C1427" s="19" t="str">
        <f t="shared" si="201"/>
        <v>92013</v>
      </c>
      <c r="D1427" s="20" t="str">
        <f t="shared" si="197"/>
        <v>7H2</v>
      </c>
      <c r="E1427" s="4">
        <v>41478</v>
      </c>
      <c r="F1427">
        <v>16.25</v>
      </c>
      <c r="G1427" s="6">
        <v>108.42</v>
      </c>
      <c r="H1427" s="7">
        <f t="shared" si="198"/>
        <v>0.14988009592326137</v>
      </c>
      <c r="I1427" s="75">
        <f t="shared" si="199"/>
        <v>0.15406744886171761</v>
      </c>
      <c r="J1427" s="75">
        <f t="shared" si="200"/>
        <v>0.12690414694026622</v>
      </c>
    </row>
    <row r="1428" spans="1:10" x14ac:dyDescent="0.35">
      <c r="A1428" s="19" t="str">
        <f t="shared" si="195"/>
        <v>302013</v>
      </c>
      <c r="B1428" s="19" t="str">
        <f t="shared" si="196"/>
        <v>72013</v>
      </c>
      <c r="C1428" s="19" t="str">
        <f t="shared" si="201"/>
        <v>92013</v>
      </c>
      <c r="D1428" s="20" t="str">
        <f t="shared" si="197"/>
        <v>7H2</v>
      </c>
      <c r="E1428" s="4">
        <v>41477</v>
      </c>
      <c r="F1428">
        <v>16.2</v>
      </c>
      <c r="G1428" s="6">
        <v>108.15</v>
      </c>
      <c r="H1428" s="7">
        <f t="shared" si="198"/>
        <v>0.14979195561719832</v>
      </c>
      <c r="I1428" s="75">
        <f t="shared" si="199"/>
        <v>0.15406744886171761</v>
      </c>
      <c r="J1428" s="75">
        <f t="shared" si="200"/>
        <v>0.12690414694026622</v>
      </c>
    </row>
    <row r="1429" spans="1:10" x14ac:dyDescent="0.35">
      <c r="A1429" s="19" t="str">
        <f t="shared" si="195"/>
        <v>292013</v>
      </c>
      <c r="B1429" s="19" t="str">
        <f t="shared" si="196"/>
        <v>72013</v>
      </c>
      <c r="C1429" s="19" t="str">
        <f t="shared" si="201"/>
        <v>92013</v>
      </c>
      <c r="D1429" s="20" t="str">
        <f t="shared" si="197"/>
        <v>7H2</v>
      </c>
      <c r="E1429" s="4">
        <v>41474</v>
      </c>
      <c r="F1429">
        <v>16.2</v>
      </c>
      <c r="G1429" s="6">
        <v>108.07</v>
      </c>
      <c r="H1429" s="7">
        <f t="shared" si="198"/>
        <v>0.14990284075136487</v>
      </c>
      <c r="I1429" s="75">
        <f t="shared" si="199"/>
        <v>0.15406744886171761</v>
      </c>
      <c r="J1429" s="75">
        <f t="shared" si="200"/>
        <v>0.12690414694026622</v>
      </c>
    </row>
    <row r="1430" spans="1:10" x14ac:dyDescent="0.35">
      <c r="A1430" s="19" t="str">
        <f t="shared" si="195"/>
        <v>292013</v>
      </c>
      <c r="B1430" s="19" t="str">
        <f t="shared" si="196"/>
        <v>72013</v>
      </c>
      <c r="C1430" s="19" t="str">
        <f t="shared" si="201"/>
        <v>92013</v>
      </c>
      <c r="D1430" s="20" t="str">
        <f t="shared" si="197"/>
        <v>7H2</v>
      </c>
      <c r="E1430" s="4">
        <v>41473</v>
      </c>
      <c r="F1430">
        <v>16.2</v>
      </c>
      <c r="G1430" s="6">
        <v>108.7</v>
      </c>
      <c r="H1430" s="7">
        <f t="shared" si="198"/>
        <v>0.14903403863845446</v>
      </c>
      <c r="I1430" s="75">
        <f t="shared" si="199"/>
        <v>0.15406744886171761</v>
      </c>
      <c r="J1430" s="75">
        <f t="shared" si="200"/>
        <v>0.12690414694026622</v>
      </c>
    </row>
    <row r="1431" spans="1:10" x14ac:dyDescent="0.35">
      <c r="A1431" s="19" t="str">
        <f t="shared" si="195"/>
        <v>292013</v>
      </c>
      <c r="B1431" s="19" t="str">
        <f t="shared" si="196"/>
        <v>72013</v>
      </c>
      <c r="C1431" s="19" t="str">
        <f t="shared" si="201"/>
        <v>92013</v>
      </c>
      <c r="D1431" s="20" t="str">
        <f t="shared" si="197"/>
        <v>7H2</v>
      </c>
      <c r="E1431" s="4">
        <v>41472</v>
      </c>
      <c r="F1431">
        <v>16.2</v>
      </c>
      <c r="G1431" s="6">
        <v>108.61</v>
      </c>
      <c r="H1431" s="7">
        <f t="shared" si="198"/>
        <v>0.14915753613847713</v>
      </c>
      <c r="I1431" s="75">
        <f t="shared" si="199"/>
        <v>0.15406744886171761</v>
      </c>
      <c r="J1431" s="75">
        <f t="shared" si="200"/>
        <v>0.12690414694026622</v>
      </c>
    </row>
    <row r="1432" spans="1:10" x14ac:dyDescent="0.35">
      <c r="A1432" s="19" t="str">
        <f t="shared" si="195"/>
        <v>292013</v>
      </c>
      <c r="B1432" s="19" t="str">
        <f t="shared" si="196"/>
        <v>72013</v>
      </c>
      <c r="C1432" s="19" t="str">
        <f t="shared" si="201"/>
        <v>92013</v>
      </c>
      <c r="D1432" s="20" t="str">
        <f t="shared" si="197"/>
        <v>7H2</v>
      </c>
      <c r="E1432" s="4">
        <v>41471</v>
      </c>
      <c r="F1432">
        <v>16.2</v>
      </c>
      <c r="G1432" s="6">
        <v>109.4</v>
      </c>
      <c r="H1432" s="7">
        <f t="shared" si="198"/>
        <v>0.14808043875685556</v>
      </c>
      <c r="I1432" s="75">
        <f t="shared" si="199"/>
        <v>0.15406744886171761</v>
      </c>
      <c r="J1432" s="75">
        <f t="shared" si="200"/>
        <v>0.12690414694026622</v>
      </c>
    </row>
    <row r="1433" spans="1:10" x14ac:dyDescent="0.35">
      <c r="A1433" s="19" t="str">
        <f t="shared" si="195"/>
        <v>292013</v>
      </c>
      <c r="B1433" s="19" t="str">
        <f t="shared" si="196"/>
        <v>72013</v>
      </c>
      <c r="C1433" s="19" t="str">
        <f t="shared" si="201"/>
        <v>82013</v>
      </c>
      <c r="D1433" s="20" t="str">
        <f t="shared" si="197"/>
        <v>7H1</v>
      </c>
      <c r="E1433" s="4">
        <v>41470</v>
      </c>
      <c r="F1433">
        <v>16.2</v>
      </c>
      <c r="G1433" s="6">
        <v>109.09</v>
      </c>
      <c r="H1433" s="7">
        <f t="shared" si="198"/>
        <v>0.14850123751031258</v>
      </c>
      <c r="I1433" s="75">
        <f t="shared" si="199"/>
        <v>0.15406744886171761</v>
      </c>
      <c r="J1433" s="75">
        <f t="shared" si="200"/>
        <v>0.12690414694026622</v>
      </c>
    </row>
    <row r="1434" spans="1:10" x14ac:dyDescent="0.35">
      <c r="A1434" s="19" t="str">
        <f t="shared" si="195"/>
        <v>282013</v>
      </c>
      <c r="B1434" s="19" t="str">
        <f t="shared" si="196"/>
        <v>72013</v>
      </c>
      <c r="C1434" s="19" t="str">
        <f t="shared" si="201"/>
        <v>82013</v>
      </c>
      <c r="D1434" s="20" t="str">
        <f t="shared" si="197"/>
        <v>7H1</v>
      </c>
      <c r="E1434" s="4">
        <v>41467</v>
      </c>
      <c r="F1434">
        <v>16.074999999999999</v>
      </c>
      <c r="G1434" s="6">
        <v>108.81</v>
      </c>
      <c r="H1434" s="7">
        <f t="shared" si="198"/>
        <v>0.14773458321845417</v>
      </c>
      <c r="I1434" s="75">
        <f t="shared" si="199"/>
        <v>0.15406744886171761</v>
      </c>
      <c r="J1434" s="75">
        <f t="shared" si="200"/>
        <v>0.12690414694026622</v>
      </c>
    </row>
    <row r="1435" spans="1:10" x14ac:dyDescent="0.35">
      <c r="A1435" s="19" t="str">
        <f t="shared" si="195"/>
        <v>282013</v>
      </c>
      <c r="B1435" s="19" t="str">
        <f t="shared" si="196"/>
        <v>72013</v>
      </c>
      <c r="C1435" s="19" t="str">
        <f t="shared" si="201"/>
        <v>82013</v>
      </c>
      <c r="D1435" s="20" t="str">
        <f t="shared" si="197"/>
        <v>7H1</v>
      </c>
      <c r="E1435" s="4">
        <v>41466</v>
      </c>
      <c r="F1435">
        <v>15.9</v>
      </c>
      <c r="G1435" s="6">
        <v>107.73</v>
      </c>
      <c r="H1435" s="7">
        <f t="shared" si="198"/>
        <v>0.14759120022277916</v>
      </c>
      <c r="I1435" s="75">
        <f t="shared" si="199"/>
        <v>0.15406744886171761</v>
      </c>
      <c r="J1435" s="75">
        <f t="shared" si="200"/>
        <v>0.12690414694026622</v>
      </c>
    </row>
    <row r="1436" spans="1:10" x14ac:dyDescent="0.35">
      <c r="A1436" s="19" t="str">
        <f t="shared" si="195"/>
        <v>282013</v>
      </c>
      <c r="B1436" s="19" t="str">
        <f t="shared" si="196"/>
        <v>72013</v>
      </c>
      <c r="C1436" s="19" t="str">
        <f t="shared" si="201"/>
        <v>82013</v>
      </c>
      <c r="D1436" s="20" t="str">
        <f t="shared" si="197"/>
        <v>7H1</v>
      </c>
      <c r="E1436" s="4">
        <v>41465</v>
      </c>
      <c r="F1436">
        <v>15.775</v>
      </c>
      <c r="G1436" s="6">
        <v>108.51</v>
      </c>
      <c r="H1436" s="7">
        <f t="shared" si="198"/>
        <v>0.14537830614689889</v>
      </c>
      <c r="I1436" s="75">
        <f t="shared" si="199"/>
        <v>0.15406744886171761</v>
      </c>
      <c r="J1436" s="75">
        <f t="shared" si="200"/>
        <v>0.12690414694026622</v>
      </c>
    </row>
    <row r="1437" spans="1:10" x14ac:dyDescent="0.35">
      <c r="A1437" s="19" t="str">
        <f t="shared" si="195"/>
        <v>282013</v>
      </c>
      <c r="B1437" s="19" t="str">
        <f t="shared" si="196"/>
        <v>72013</v>
      </c>
      <c r="C1437" s="19" t="str">
        <f t="shared" si="201"/>
        <v>82013</v>
      </c>
      <c r="D1437" s="20" t="str">
        <f t="shared" si="197"/>
        <v>7H1</v>
      </c>
      <c r="E1437" s="4">
        <v>41464</v>
      </c>
      <c r="F1437">
        <v>15.725</v>
      </c>
      <c r="G1437" s="6">
        <v>107.81</v>
      </c>
      <c r="H1437" s="7">
        <f t="shared" si="198"/>
        <v>0.14585845468880437</v>
      </c>
      <c r="I1437" s="75">
        <f t="shared" si="199"/>
        <v>0.15406744886171761</v>
      </c>
      <c r="J1437" s="75">
        <f t="shared" si="200"/>
        <v>0.12690414694026622</v>
      </c>
    </row>
    <row r="1438" spans="1:10" x14ac:dyDescent="0.35">
      <c r="A1438" s="19" t="str">
        <f t="shared" si="195"/>
        <v>282013</v>
      </c>
      <c r="B1438" s="19" t="str">
        <f t="shared" si="196"/>
        <v>72013</v>
      </c>
      <c r="C1438" s="19" t="str">
        <f t="shared" si="201"/>
        <v>82013</v>
      </c>
      <c r="D1438" s="20" t="str">
        <f t="shared" si="197"/>
        <v>7H1</v>
      </c>
      <c r="E1438" s="4">
        <v>41463</v>
      </c>
      <c r="F1438">
        <v>15.675000000000001</v>
      </c>
      <c r="G1438" s="6">
        <v>107.43</v>
      </c>
      <c r="H1438" s="7">
        <f t="shared" si="198"/>
        <v>0.14590896397654285</v>
      </c>
      <c r="I1438" s="75">
        <f t="shared" si="199"/>
        <v>0.15406744886171761</v>
      </c>
      <c r="J1438" s="75">
        <f t="shared" si="200"/>
        <v>0.12690414694026622</v>
      </c>
    </row>
    <row r="1439" spans="1:10" x14ac:dyDescent="0.35">
      <c r="A1439" s="19" t="str">
        <f t="shared" si="195"/>
        <v>272013</v>
      </c>
      <c r="B1439" s="19" t="str">
        <f t="shared" si="196"/>
        <v>72013</v>
      </c>
      <c r="C1439" s="19" t="str">
        <f t="shared" si="201"/>
        <v>82013</v>
      </c>
      <c r="D1439" s="20" t="str">
        <f t="shared" si="197"/>
        <v>7H1</v>
      </c>
      <c r="E1439" s="4">
        <v>41460</v>
      </c>
      <c r="F1439">
        <v>15.675000000000001</v>
      </c>
      <c r="G1439" s="6">
        <v>107.72</v>
      </c>
      <c r="H1439" s="7">
        <f t="shared" si="198"/>
        <v>0.14551615298923135</v>
      </c>
      <c r="I1439" s="75">
        <f t="shared" si="199"/>
        <v>0.15406744886171761</v>
      </c>
      <c r="J1439" s="75">
        <f t="shared" si="200"/>
        <v>0.12690414694026622</v>
      </c>
    </row>
    <row r="1440" spans="1:10" x14ac:dyDescent="0.35">
      <c r="A1440" s="19" t="str">
        <f t="shared" si="195"/>
        <v>272013</v>
      </c>
      <c r="B1440" s="19" t="str">
        <f t="shared" si="196"/>
        <v>72013</v>
      </c>
      <c r="C1440" s="19" t="str">
        <f t="shared" si="201"/>
        <v>82013</v>
      </c>
      <c r="D1440" s="20" t="str">
        <f t="shared" si="197"/>
        <v>7H1</v>
      </c>
      <c r="E1440" s="4">
        <v>41459</v>
      </c>
      <c r="F1440">
        <v>15.625</v>
      </c>
      <c r="G1440" s="6">
        <v>105.54</v>
      </c>
      <c r="H1440" s="7">
        <f t="shared" si="198"/>
        <v>0.14804813340913398</v>
      </c>
      <c r="I1440" s="75">
        <f t="shared" si="199"/>
        <v>0.15406744886171761</v>
      </c>
      <c r="J1440" s="75">
        <f t="shared" si="200"/>
        <v>0.12690414694026622</v>
      </c>
    </row>
    <row r="1441" spans="1:10" x14ac:dyDescent="0.35">
      <c r="A1441" s="19" t="str">
        <f t="shared" si="195"/>
        <v>272013</v>
      </c>
      <c r="B1441" s="19" t="str">
        <f t="shared" si="196"/>
        <v>72013</v>
      </c>
      <c r="C1441" s="19" t="str">
        <f t="shared" si="201"/>
        <v>82013</v>
      </c>
      <c r="D1441" s="20" t="str">
        <f t="shared" si="197"/>
        <v>7H1</v>
      </c>
      <c r="E1441" s="4">
        <v>41458</v>
      </c>
      <c r="F1441">
        <v>15.625</v>
      </c>
      <c r="G1441" s="6">
        <v>105.76</v>
      </c>
      <c r="H1441" s="7">
        <f t="shared" si="198"/>
        <v>0.14774016641452345</v>
      </c>
      <c r="I1441" s="75">
        <f t="shared" si="199"/>
        <v>0.15406744886171761</v>
      </c>
      <c r="J1441" s="75">
        <f t="shared" si="200"/>
        <v>0.12690414694026622</v>
      </c>
    </row>
    <row r="1442" spans="1:10" x14ac:dyDescent="0.35">
      <c r="A1442" s="19" t="str">
        <f t="shared" si="195"/>
        <v>272013</v>
      </c>
      <c r="B1442" s="19" t="str">
        <f t="shared" si="196"/>
        <v>72013</v>
      </c>
      <c r="C1442" s="19" t="str">
        <f t="shared" si="201"/>
        <v>82013</v>
      </c>
      <c r="D1442" s="20" t="str">
        <f t="shared" si="197"/>
        <v>7H1</v>
      </c>
      <c r="E1442" s="4">
        <v>41457</v>
      </c>
      <c r="F1442">
        <v>15.55</v>
      </c>
      <c r="G1442" s="6">
        <v>104</v>
      </c>
      <c r="H1442" s="7">
        <f t="shared" si="198"/>
        <v>0.14951923076923077</v>
      </c>
      <c r="I1442" s="75">
        <f t="shared" si="199"/>
        <v>0.15406744886171761</v>
      </c>
      <c r="J1442" s="75">
        <f t="shared" si="200"/>
        <v>0.12690414694026622</v>
      </c>
    </row>
    <row r="1443" spans="1:10" x14ac:dyDescent="0.35">
      <c r="A1443" s="19" t="str">
        <f t="shared" si="195"/>
        <v>272013</v>
      </c>
      <c r="B1443" s="19" t="str">
        <f t="shared" si="196"/>
        <v>72013</v>
      </c>
      <c r="C1443" s="19" t="str">
        <f t="shared" si="201"/>
        <v>82013</v>
      </c>
      <c r="D1443" s="20" t="str">
        <f t="shared" si="197"/>
        <v>7H1</v>
      </c>
      <c r="E1443" s="4">
        <v>41456</v>
      </c>
      <c r="F1443">
        <v>15.45</v>
      </c>
      <c r="G1443" s="6">
        <v>103</v>
      </c>
      <c r="H1443" s="7">
        <f t="shared" si="198"/>
        <v>0.15</v>
      </c>
      <c r="I1443" s="75">
        <f t="shared" si="199"/>
        <v>0.15406744886171761</v>
      </c>
      <c r="J1443" s="75">
        <f t="shared" si="200"/>
        <v>0.12690414694026622</v>
      </c>
    </row>
    <row r="1444" spans="1:10" x14ac:dyDescent="0.35">
      <c r="A1444" s="19" t="str">
        <f t="shared" si="195"/>
        <v>262013</v>
      </c>
      <c r="B1444" s="19" t="str">
        <f t="shared" si="196"/>
        <v>62013</v>
      </c>
      <c r="C1444" s="19" t="str">
        <f t="shared" si="201"/>
        <v>82013</v>
      </c>
      <c r="D1444" s="20" t="str">
        <f t="shared" si="197"/>
        <v>6H2</v>
      </c>
      <c r="E1444" s="4">
        <v>41453</v>
      </c>
      <c r="F1444">
        <v>15.4</v>
      </c>
      <c r="G1444" s="6">
        <v>102.16</v>
      </c>
      <c r="H1444" s="7">
        <f t="shared" si="198"/>
        <v>0.15074393108848866</v>
      </c>
      <c r="I1444" s="75">
        <f t="shared" si="199"/>
        <v>0.15406744886171761</v>
      </c>
      <c r="J1444" s="75">
        <f t="shared" si="200"/>
        <v>0.12690414694026622</v>
      </c>
    </row>
    <row r="1445" spans="1:10" x14ac:dyDescent="0.35">
      <c r="A1445" s="19" t="str">
        <f t="shared" si="195"/>
        <v>262013</v>
      </c>
      <c r="B1445" s="19" t="str">
        <f t="shared" si="196"/>
        <v>62013</v>
      </c>
      <c r="C1445" s="19" t="str">
        <f t="shared" si="201"/>
        <v>82013</v>
      </c>
      <c r="D1445" s="20" t="str">
        <f t="shared" si="197"/>
        <v>6H2</v>
      </c>
      <c r="E1445" s="4">
        <v>41452</v>
      </c>
      <c r="F1445">
        <v>15.4</v>
      </c>
      <c r="G1445" s="6">
        <v>102.82</v>
      </c>
      <c r="H1445" s="7">
        <f t="shared" si="198"/>
        <v>0.14977630811126241</v>
      </c>
      <c r="I1445" s="75">
        <f t="shared" si="199"/>
        <v>0.15406744886171761</v>
      </c>
      <c r="J1445" s="75">
        <f t="shared" si="200"/>
        <v>0.12690414694026622</v>
      </c>
    </row>
    <row r="1446" spans="1:10" x14ac:dyDescent="0.35">
      <c r="A1446" s="19" t="str">
        <f t="shared" si="195"/>
        <v>262013</v>
      </c>
      <c r="B1446" s="19" t="str">
        <f t="shared" si="196"/>
        <v>62013</v>
      </c>
      <c r="C1446" s="19" t="str">
        <f t="shared" si="201"/>
        <v>82013</v>
      </c>
      <c r="D1446" s="20" t="str">
        <f t="shared" si="197"/>
        <v>6H2</v>
      </c>
      <c r="E1446" s="4">
        <v>41451</v>
      </c>
      <c r="F1446">
        <v>15.35</v>
      </c>
      <c r="G1446" s="6">
        <v>101.66</v>
      </c>
      <c r="H1446" s="7">
        <f t="shared" si="198"/>
        <v>0.15099350777100137</v>
      </c>
      <c r="I1446" s="75">
        <f t="shared" si="199"/>
        <v>0.15406744886171761</v>
      </c>
      <c r="J1446" s="75">
        <f t="shared" si="200"/>
        <v>0.12690414694026622</v>
      </c>
    </row>
    <row r="1447" spans="1:10" x14ac:dyDescent="0.35">
      <c r="A1447" s="19" t="str">
        <f t="shared" si="195"/>
        <v>262013</v>
      </c>
      <c r="B1447" s="19" t="str">
        <f t="shared" si="196"/>
        <v>62013</v>
      </c>
      <c r="C1447" s="19" t="str">
        <f t="shared" si="201"/>
        <v>82013</v>
      </c>
      <c r="D1447" s="20" t="str">
        <f t="shared" si="197"/>
        <v>6H2</v>
      </c>
      <c r="E1447" s="4">
        <v>41450</v>
      </c>
      <c r="F1447">
        <v>15.2</v>
      </c>
      <c r="G1447" s="6">
        <v>101.26</v>
      </c>
      <c r="H1447" s="7">
        <f t="shared" si="198"/>
        <v>0.15010863124629664</v>
      </c>
      <c r="I1447" s="75">
        <f t="shared" si="199"/>
        <v>0.15406744886171761</v>
      </c>
      <c r="J1447" s="75">
        <f t="shared" si="200"/>
        <v>0.12690414694026622</v>
      </c>
    </row>
    <row r="1448" spans="1:10" x14ac:dyDescent="0.35">
      <c r="A1448" s="19" t="str">
        <f t="shared" si="195"/>
        <v>262013</v>
      </c>
      <c r="B1448" s="19" t="str">
        <f t="shared" si="196"/>
        <v>62013</v>
      </c>
      <c r="C1448" s="19" t="str">
        <f t="shared" si="201"/>
        <v>82013</v>
      </c>
      <c r="D1448" s="20" t="str">
        <f t="shared" si="197"/>
        <v>6H2</v>
      </c>
      <c r="E1448" s="4">
        <v>41449</v>
      </c>
      <c r="F1448">
        <v>15.2</v>
      </c>
      <c r="G1448" s="6">
        <v>101.16</v>
      </c>
      <c r="H1448" s="7">
        <f t="shared" si="198"/>
        <v>0.15025701858442073</v>
      </c>
      <c r="I1448" s="75">
        <f t="shared" si="199"/>
        <v>0.15406744886171761</v>
      </c>
      <c r="J1448" s="75">
        <f t="shared" si="200"/>
        <v>0.12690414694026622</v>
      </c>
    </row>
    <row r="1449" spans="1:10" x14ac:dyDescent="0.35">
      <c r="A1449" s="19" t="str">
        <f t="shared" si="195"/>
        <v>252013</v>
      </c>
      <c r="B1449" s="19" t="str">
        <f t="shared" si="196"/>
        <v>62013</v>
      </c>
      <c r="C1449" s="19" t="str">
        <f t="shared" si="201"/>
        <v>82013</v>
      </c>
      <c r="D1449" s="20" t="str">
        <f t="shared" si="197"/>
        <v>6H2</v>
      </c>
      <c r="E1449" s="4">
        <v>41446</v>
      </c>
      <c r="F1449">
        <v>15.05</v>
      </c>
      <c r="G1449" s="6">
        <v>100.91</v>
      </c>
      <c r="H1449" s="7">
        <f t="shared" si="198"/>
        <v>0.14914280051531068</v>
      </c>
      <c r="I1449" s="75">
        <f t="shared" si="199"/>
        <v>0.15406744886171761</v>
      </c>
      <c r="J1449" s="75">
        <f t="shared" si="200"/>
        <v>0.12690414694026622</v>
      </c>
    </row>
    <row r="1450" spans="1:10" x14ac:dyDescent="0.35">
      <c r="A1450" s="19" t="str">
        <f t="shared" si="195"/>
        <v>252013</v>
      </c>
      <c r="B1450" s="19" t="str">
        <f t="shared" si="196"/>
        <v>62013</v>
      </c>
      <c r="C1450" s="19" t="str">
        <f t="shared" si="201"/>
        <v>82013</v>
      </c>
      <c r="D1450" s="20" t="str">
        <f t="shared" si="197"/>
        <v>6H2</v>
      </c>
      <c r="E1450" s="4">
        <v>41445</v>
      </c>
      <c r="F1450">
        <v>15.05</v>
      </c>
      <c r="G1450" s="6">
        <v>102.15</v>
      </c>
      <c r="H1450" s="7">
        <f t="shared" si="198"/>
        <v>0.14733235438081252</v>
      </c>
      <c r="I1450" s="75">
        <f t="shared" si="199"/>
        <v>0.15406744886171761</v>
      </c>
      <c r="J1450" s="75">
        <f t="shared" si="200"/>
        <v>0.12690414694026622</v>
      </c>
    </row>
    <row r="1451" spans="1:10" x14ac:dyDescent="0.35">
      <c r="A1451" s="19" t="str">
        <f t="shared" si="195"/>
        <v>252013</v>
      </c>
      <c r="B1451" s="19" t="str">
        <f t="shared" si="196"/>
        <v>62013</v>
      </c>
      <c r="C1451" s="19" t="str">
        <f t="shared" si="201"/>
        <v>82013</v>
      </c>
      <c r="D1451" s="20" t="str">
        <f t="shared" si="197"/>
        <v>6H2</v>
      </c>
      <c r="E1451" s="4">
        <v>41444</v>
      </c>
      <c r="F1451">
        <v>14.975</v>
      </c>
      <c r="G1451" s="6">
        <v>106.12</v>
      </c>
      <c r="H1451" s="7">
        <f t="shared" si="198"/>
        <v>0.1411138333961553</v>
      </c>
      <c r="I1451" s="75">
        <f t="shared" si="199"/>
        <v>0.15406744886171761</v>
      </c>
      <c r="J1451" s="75">
        <f t="shared" si="200"/>
        <v>0.12690414694026622</v>
      </c>
    </row>
    <row r="1452" spans="1:10" x14ac:dyDescent="0.35">
      <c r="A1452" s="19" t="str">
        <f t="shared" si="195"/>
        <v>252013</v>
      </c>
      <c r="B1452" s="19" t="str">
        <f t="shared" si="196"/>
        <v>62013</v>
      </c>
      <c r="C1452" s="19" t="str">
        <f t="shared" si="201"/>
        <v>82013</v>
      </c>
      <c r="D1452" s="20" t="str">
        <f t="shared" si="197"/>
        <v>6H2</v>
      </c>
      <c r="E1452" s="4">
        <v>41443</v>
      </c>
      <c r="F1452">
        <v>14.925000000000001</v>
      </c>
      <c r="G1452" s="6">
        <v>106.02</v>
      </c>
      <c r="H1452" s="7">
        <f t="shared" si="198"/>
        <v>0.14077532541029997</v>
      </c>
      <c r="I1452" s="75">
        <f t="shared" si="199"/>
        <v>0.15406744886171761</v>
      </c>
      <c r="J1452" s="75">
        <f t="shared" si="200"/>
        <v>0.12690414694026622</v>
      </c>
    </row>
    <row r="1453" spans="1:10" x14ac:dyDescent="0.35">
      <c r="A1453" s="19" t="str">
        <f t="shared" si="195"/>
        <v>252013</v>
      </c>
      <c r="B1453" s="19" t="str">
        <f t="shared" si="196"/>
        <v>62013</v>
      </c>
      <c r="C1453" s="19" t="str">
        <f t="shared" si="201"/>
        <v>82013</v>
      </c>
      <c r="D1453" s="20" t="str">
        <f t="shared" si="197"/>
        <v>6H2</v>
      </c>
      <c r="E1453" s="4">
        <v>41442</v>
      </c>
      <c r="F1453">
        <v>14.925000000000001</v>
      </c>
      <c r="G1453" s="6">
        <v>105.47</v>
      </c>
      <c r="H1453" s="7">
        <f t="shared" si="198"/>
        <v>0.14150943396226415</v>
      </c>
      <c r="I1453" s="75">
        <f t="shared" si="199"/>
        <v>0.15406744886171761</v>
      </c>
      <c r="J1453" s="75">
        <f t="shared" si="200"/>
        <v>0.12690414694026622</v>
      </c>
    </row>
    <row r="1454" spans="1:10" x14ac:dyDescent="0.35">
      <c r="A1454" s="19" t="str">
        <f t="shared" si="195"/>
        <v>242013</v>
      </c>
      <c r="B1454" s="19" t="str">
        <f t="shared" si="196"/>
        <v>62013</v>
      </c>
      <c r="C1454" s="19" t="str">
        <f t="shared" si="201"/>
        <v>72013</v>
      </c>
      <c r="D1454" s="20" t="str">
        <f t="shared" si="197"/>
        <v>6H1</v>
      </c>
      <c r="E1454" s="4">
        <v>41439</v>
      </c>
      <c r="F1454">
        <v>14.675000000000001</v>
      </c>
      <c r="G1454" s="6">
        <v>105.93</v>
      </c>
      <c r="H1454" s="7">
        <f t="shared" si="198"/>
        <v>0.13853488152553572</v>
      </c>
      <c r="I1454" s="75">
        <f t="shared" si="199"/>
        <v>0.15406744886171761</v>
      </c>
      <c r="J1454" s="75">
        <f t="shared" si="200"/>
        <v>0.12690414694026622</v>
      </c>
    </row>
    <row r="1455" spans="1:10" x14ac:dyDescent="0.35">
      <c r="A1455" s="19" t="str">
        <f t="shared" si="195"/>
        <v>242013</v>
      </c>
      <c r="B1455" s="19" t="str">
        <f t="shared" si="196"/>
        <v>62013</v>
      </c>
      <c r="C1455" s="19" t="str">
        <f t="shared" si="201"/>
        <v>72013</v>
      </c>
      <c r="D1455" s="20" t="str">
        <f t="shared" si="197"/>
        <v>6H1</v>
      </c>
      <c r="E1455" s="4">
        <v>41438</v>
      </c>
      <c r="F1455">
        <v>14.625</v>
      </c>
      <c r="G1455" s="6">
        <v>104.25</v>
      </c>
      <c r="H1455" s="7">
        <f t="shared" si="198"/>
        <v>0.14028776978417265</v>
      </c>
      <c r="I1455" s="75">
        <f t="shared" si="199"/>
        <v>0.15406744886171761</v>
      </c>
      <c r="J1455" s="75">
        <f t="shared" si="200"/>
        <v>0.12690414694026622</v>
      </c>
    </row>
    <row r="1456" spans="1:10" x14ac:dyDescent="0.35">
      <c r="A1456" s="19" t="str">
        <f t="shared" si="195"/>
        <v>242013</v>
      </c>
      <c r="B1456" s="19" t="str">
        <f t="shared" si="196"/>
        <v>62013</v>
      </c>
      <c r="C1456" s="19" t="str">
        <f t="shared" si="201"/>
        <v>72013</v>
      </c>
      <c r="D1456" s="20" t="str">
        <f t="shared" si="197"/>
        <v>6H1</v>
      </c>
      <c r="E1456" s="4">
        <v>41437</v>
      </c>
      <c r="F1456">
        <v>14.574999999999999</v>
      </c>
      <c r="G1456" s="6">
        <v>103.49</v>
      </c>
      <c r="H1456" s="7">
        <f t="shared" si="198"/>
        <v>0.14083486327181372</v>
      </c>
      <c r="I1456" s="75">
        <f t="shared" si="199"/>
        <v>0.15406744886171761</v>
      </c>
      <c r="J1456" s="75">
        <f t="shared" si="200"/>
        <v>0.12690414694026622</v>
      </c>
    </row>
    <row r="1457" spans="1:10" x14ac:dyDescent="0.35">
      <c r="A1457" s="19" t="str">
        <f t="shared" si="195"/>
        <v>242013</v>
      </c>
      <c r="B1457" s="19" t="str">
        <f t="shared" si="196"/>
        <v>62013</v>
      </c>
      <c r="C1457" s="19" t="str">
        <f t="shared" si="201"/>
        <v>72013</v>
      </c>
      <c r="D1457" s="20" t="str">
        <f t="shared" si="197"/>
        <v>6H1</v>
      </c>
      <c r="E1457" s="4">
        <v>41436</v>
      </c>
      <c r="F1457">
        <v>14.574999999999999</v>
      </c>
      <c r="G1457" s="6">
        <v>102.96</v>
      </c>
      <c r="H1457" s="7">
        <f t="shared" si="198"/>
        <v>0.14155982905982906</v>
      </c>
      <c r="I1457" s="75">
        <f t="shared" si="199"/>
        <v>0.15406744886171761</v>
      </c>
      <c r="J1457" s="75">
        <f t="shared" si="200"/>
        <v>0.12690414694026622</v>
      </c>
    </row>
    <row r="1458" spans="1:10" x14ac:dyDescent="0.35">
      <c r="A1458" s="19" t="str">
        <f t="shared" si="195"/>
        <v>242013</v>
      </c>
      <c r="B1458" s="19" t="str">
        <f t="shared" si="196"/>
        <v>62013</v>
      </c>
      <c r="C1458" s="19" t="str">
        <f t="shared" si="201"/>
        <v>72013</v>
      </c>
      <c r="D1458" s="20" t="str">
        <f t="shared" si="197"/>
        <v>6H1</v>
      </c>
      <c r="E1458" s="4">
        <v>41435</v>
      </c>
      <c r="F1458">
        <v>14.574999999999999</v>
      </c>
      <c r="G1458" s="6">
        <v>103.95</v>
      </c>
      <c r="H1458" s="7">
        <f t="shared" si="198"/>
        <v>0.1402116402116402</v>
      </c>
      <c r="I1458" s="75">
        <f t="shared" si="199"/>
        <v>0.15406744886171761</v>
      </c>
      <c r="J1458" s="75">
        <f t="shared" si="200"/>
        <v>0.12690414694026622</v>
      </c>
    </row>
    <row r="1459" spans="1:10" x14ac:dyDescent="0.35">
      <c r="A1459" s="19" t="str">
        <f t="shared" si="195"/>
        <v>232013</v>
      </c>
      <c r="B1459" s="19" t="str">
        <f t="shared" si="196"/>
        <v>62013</v>
      </c>
      <c r="C1459" s="19" t="str">
        <f t="shared" si="201"/>
        <v>72013</v>
      </c>
      <c r="D1459" s="20" t="str">
        <f t="shared" si="197"/>
        <v>6H1</v>
      </c>
      <c r="E1459" s="4">
        <v>41432</v>
      </c>
      <c r="F1459">
        <v>14.55</v>
      </c>
      <c r="G1459" s="6">
        <v>104.56</v>
      </c>
      <c r="H1459" s="7">
        <f t="shared" si="198"/>
        <v>0.13915455241009947</v>
      </c>
      <c r="I1459" s="75">
        <f t="shared" si="199"/>
        <v>0.15406744886171761</v>
      </c>
      <c r="J1459" s="75">
        <f t="shared" si="200"/>
        <v>0.12690414694026622</v>
      </c>
    </row>
    <row r="1460" spans="1:10" x14ac:dyDescent="0.35">
      <c r="A1460" s="19" t="str">
        <f t="shared" si="195"/>
        <v>232013</v>
      </c>
      <c r="B1460" s="19" t="str">
        <f t="shared" si="196"/>
        <v>62013</v>
      </c>
      <c r="C1460" s="19" t="str">
        <f t="shared" si="201"/>
        <v>72013</v>
      </c>
      <c r="D1460" s="20" t="str">
        <f t="shared" si="197"/>
        <v>6H1</v>
      </c>
      <c r="E1460" s="4">
        <v>41431</v>
      </c>
      <c r="F1460">
        <v>14.5</v>
      </c>
      <c r="G1460" s="6">
        <v>103.61</v>
      </c>
      <c r="H1460" s="7">
        <f t="shared" si="198"/>
        <v>0.13994788147862175</v>
      </c>
      <c r="I1460" s="75">
        <f t="shared" si="199"/>
        <v>0.15406744886171761</v>
      </c>
      <c r="J1460" s="75">
        <f t="shared" si="200"/>
        <v>0.12690414694026622</v>
      </c>
    </row>
    <row r="1461" spans="1:10" x14ac:dyDescent="0.35">
      <c r="A1461" s="19" t="str">
        <f t="shared" si="195"/>
        <v>232013</v>
      </c>
      <c r="B1461" s="19" t="str">
        <f t="shared" si="196"/>
        <v>62013</v>
      </c>
      <c r="C1461" s="19" t="str">
        <f t="shared" si="201"/>
        <v>72013</v>
      </c>
      <c r="D1461" s="20" t="str">
        <f t="shared" si="197"/>
        <v>6H1</v>
      </c>
      <c r="E1461" s="4">
        <v>41430</v>
      </c>
      <c r="F1461">
        <v>14.5</v>
      </c>
      <c r="G1461" s="6">
        <v>103.04</v>
      </c>
      <c r="H1461" s="7">
        <f t="shared" si="198"/>
        <v>0.14072204968944099</v>
      </c>
      <c r="I1461" s="75">
        <f t="shared" si="199"/>
        <v>0.15406744886171761</v>
      </c>
      <c r="J1461" s="75">
        <f t="shared" si="200"/>
        <v>0.12690414694026622</v>
      </c>
    </row>
    <row r="1462" spans="1:10" x14ac:dyDescent="0.35">
      <c r="A1462" s="19" t="str">
        <f t="shared" si="195"/>
        <v>232013</v>
      </c>
      <c r="B1462" s="19" t="str">
        <f t="shared" si="196"/>
        <v>62013</v>
      </c>
      <c r="C1462" s="19" t="str">
        <f t="shared" si="201"/>
        <v>72013</v>
      </c>
      <c r="D1462" s="20" t="str">
        <f t="shared" si="197"/>
        <v>6H1</v>
      </c>
      <c r="E1462" s="4">
        <v>41429</v>
      </c>
      <c r="F1462">
        <v>14.45</v>
      </c>
      <c r="G1462" s="6">
        <v>103.24</v>
      </c>
      <c r="H1462" s="7">
        <f t="shared" si="198"/>
        <v>0.13996512979465323</v>
      </c>
      <c r="I1462" s="75">
        <f t="shared" si="199"/>
        <v>0.15406744886171761</v>
      </c>
      <c r="J1462" s="75">
        <f t="shared" si="200"/>
        <v>0.12690414694026622</v>
      </c>
    </row>
    <row r="1463" spans="1:10" x14ac:dyDescent="0.35">
      <c r="A1463" s="19" t="str">
        <f t="shared" si="195"/>
        <v>232013</v>
      </c>
      <c r="B1463" s="19" t="str">
        <f t="shared" si="196"/>
        <v>62013</v>
      </c>
      <c r="C1463" s="19" t="str">
        <f t="shared" si="201"/>
        <v>72013</v>
      </c>
      <c r="D1463" s="20" t="str">
        <f t="shared" si="197"/>
        <v>6H1</v>
      </c>
      <c r="E1463" s="4">
        <v>41428</v>
      </c>
      <c r="F1463">
        <v>14.4</v>
      </c>
      <c r="G1463" s="6">
        <v>102.06</v>
      </c>
      <c r="H1463" s="7">
        <f t="shared" si="198"/>
        <v>0.14109347442680775</v>
      </c>
      <c r="I1463" s="75">
        <f t="shared" si="199"/>
        <v>0.15406744886171761</v>
      </c>
      <c r="J1463" s="75">
        <f t="shared" si="200"/>
        <v>0.12690414694026622</v>
      </c>
    </row>
    <row r="1464" spans="1:10" x14ac:dyDescent="0.35">
      <c r="A1464" s="19" t="str">
        <f t="shared" si="195"/>
        <v>222013</v>
      </c>
      <c r="B1464" s="19" t="str">
        <f t="shared" si="196"/>
        <v>52013</v>
      </c>
      <c r="C1464" s="19" t="str">
        <f t="shared" si="201"/>
        <v>72013</v>
      </c>
      <c r="D1464" s="20" t="str">
        <f t="shared" si="197"/>
        <v>5H2</v>
      </c>
      <c r="E1464" s="4">
        <v>41425</v>
      </c>
      <c r="F1464">
        <v>14.45</v>
      </c>
      <c r="G1464" s="6">
        <v>100.39</v>
      </c>
      <c r="H1464" s="7">
        <f t="shared" si="198"/>
        <v>0.14393863930670384</v>
      </c>
      <c r="I1464" s="75">
        <f t="shared" si="199"/>
        <v>0.15406744886171761</v>
      </c>
      <c r="J1464" s="75">
        <f t="shared" si="200"/>
        <v>0.12690414694026622</v>
      </c>
    </row>
    <row r="1465" spans="1:10" x14ac:dyDescent="0.35">
      <c r="A1465" s="19" t="str">
        <f t="shared" si="195"/>
        <v>222013</v>
      </c>
      <c r="B1465" s="19" t="str">
        <f t="shared" si="196"/>
        <v>52013</v>
      </c>
      <c r="C1465" s="19" t="str">
        <f t="shared" si="201"/>
        <v>72013</v>
      </c>
      <c r="D1465" s="20" t="str">
        <f t="shared" si="197"/>
        <v>5H2</v>
      </c>
      <c r="E1465" s="4">
        <v>41424</v>
      </c>
      <c r="F1465">
        <v>14.45</v>
      </c>
      <c r="G1465" s="6">
        <v>102.19</v>
      </c>
      <c r="H1465" s="7">
        <f t="shared" si="198"/>
        <v>0.14140326842156767</v>
      </c>
      <c r="I1465" s="75">
        <f t="shared" si="199"/>
        <v>0.15406744886171761</v>
      </c>
      <c r="J1465" s="75">
        <f t="shared" si="200"/>
        <v>0.12690414694026622</v>
      </c>
    </row>
    <row r="1466" spans="1:10" x14ac:dyDescent="0.35">
      <c r="A1466" s="19" t="str">
        <f t="shared" si="195"/>
        <v>222013</v>
      </c>
      <c r="B1466" s="19" t="str">
        <f t="shared" si="196"/>
        <v>52013</v>
      </c>
      <c r="C1466" s="19" t="str">
        <f t="shared" si="201"/>
        <v>72013</v>
      </c>
      <c r="D1466" s="20" t="str">
        <f t="shared" si="197"/>
        <v>5H2</v>
      </c>
      <c r="E1466" s="4">
        <v>41423</v>
      </c>
      <c r="F1466">
        <v>14.45</v>
      </c>
      <c r="G1466" s="6">
        <v>102.43</v>
      </c>
      <c r="H1466" s="7">
        <f t="shared" si="198"/>
        <v>0.14107195157668651</v>
      </c>
      <c r="I1466" s="75">
        <f t="shared" si="199"/>
        <v>0.15406744886171761</v>
      </c>
      <c r="J1466" s="75">
        <f t="shared" si="200"/>
        <v>0.12690414694026622</v>
      </c>
    </row>
    <row r="1467" spans="1:10" x14ac:dyDescent="0.35">
      <c r="A1467" s="19" t="str">
        <f t="shared" si="195"/>
        <v>222013</v>
      </c>
      <c r="B1467" s="19" t="str">
        <f t="shared" si="196"/>
        <v>52013</v>
      </c>
      <c r="C1467" s="19" t="str">
        <f t="shared" si="201"/>
        <v>72013</v>
      </c>
      <c r="D1467" s="20" t="str">
        <f t="shared" si="197"/>
        <v>5H2</v>
      </c>
      <c r="E1467" s="4">
        <v>41422</v>
      </c>
      <c r="F1467">
        <v>14.35</v>
      </c>
      <c r="G1467" s="6">
        <v>104.23</v>
      </c>
      <c r="H1467" s="7">
        <f t="shared" si="198"/>
        <v>0.13767629281396909</v>
      </c>
      <c r="I1467" s="75">
        <f t="shared" si="199"/>
        <v>0.15406744886171761</v>
      </c>
      <c r="J1467" s="75">
        <f t="shared" si="200"/>
        <v>0.12690414694026622</v>
      </c>
    </row>
    <row r="1468" spans="1:10" x14ac:dyDescent="0.35">
      <c r="A1468" s="19" t="str">
        <f t="shared" si="195"/>
        <v>222013</v>
      </c>
      <c r="B1468" s="19" t="str">
        <f t="shared" si="196"/>
        <v>52013</v>
      </c>
      <c r="C1468" s="19" t="str">
        <f t="shared" si="201"/>
        <v>72013</v>
      </c>
      <c r="D1468" s="20" t="str">
        <f t="shared" si="197"/>
        <v>5H2</v>
      </c>
      <c r="E1468" s="4">
        <v>41421</v>
      </c>
      <c r="F1468">
        <v>14.35</v>
      </c>
      <c r="G1468" s="6">
        <v>102.62</v>
      </c>
      <c r="H1468" s="7">
        <f t="shared" si="198"/>
        <v>0.13983628922237379</v>
      </c>
      <c r="I1468" s="75">
        <f t="shared" si="199"/>
        <v>0.15406744886171761</v>
      </c>
      <c r="J1468" s="75">
        <f t="shared" si="200"/>
        <v>0.12690414694026622</v>
      </c>
    </row>
    <row r="1469" spans="1:10" x14ac:dyDescent="0.35">
      <c r="A1469" s="19" t="str">
        <f t="shared" si="195"/>
        <v>212013</v>
      </c>
      <c r="B1469" s="19" t="str">
        <f t="shared" si="196"/>
        <v>52013</v>
      </c>
      <c r="C1469" s="19" t="str">
        <f t="shared" si="201"/>
        <v>72013</v>
      </c>
      <c r="D1469" s="20" t="str">
        <f t="shared" si="197"/>
        <v>5H2</v>
      </c>
      <c r="E1469" s="4">
        <v>41417</v>
      </c>
      <c r="F1469">
        <v>14.4</v>
      </c>
      <c r="G1469" s="6">
        <v>102.44</v>
      </c>
      <c r="H1469" s="7">
        <f t="shared" si="198"/>
        <v>0.1405700898086685</v>
      </c>
      <c r="I1469" s="75">
        <f t="shared" si="199"/>
        <v>0.15406744886171761</v>
      </c>
      <c r="J1469" s="75">
        <f t="shared" si="200"/>
        <v>0.12690414694026622</v>
      </c>
    </row>
    <row r="1470" spans="1:10" x14ac:dyDescent="0.35">
      <c r="A1470" s="19" t="str">
        <f t="shared" si="195"/>
        <v>212013</v>
      </c>
      <c r="B1470" s="19" t="str">
        <f t="shared" si="196"/>
        <v>52013</v>
      </c>
      <c r="C1470" s="19" t="str">
        <f t="shared" si="201"/>
        <v>72013</v>
      </c>
      <c r="D1470" s="20" t="str">
        <f t="shared" si="197"/>
        <v>5H2</v>
      </c>
      <c r="E1470" s="4">
        <v>41416</v>
      </c>
      <c r="F1470">
        <v>14.4</v>
      </c>
      <c r="G1470" s="6">
        <v>102.6</v>
      </c>
      <c r="H1470" s="7">
        <f t="shared" si="198"/>
        <v>0.14035087719298248</v>
      </c>
      <c r="I1470" s="75">
        <f t="shared" si="199"/>
        <v>0.15406744886171761</v>
      </c>
      <c r="J1470" s="75">
        <f t="shared" si="200"/>
        <v>0.12690414694026622</v>
      </c>
    </row>
    <row r="1471" spans="1:10" x14ac:dyDescent="0.35">
      <c r="A1471" s="19" t="str">
        <f t="shared" si="195"/>
        <v>212013</v>
      </c>
      <c r="B1471" s="19" t="str">
        <f t="shared" si="196"/>
        <v>52013</v>
      </c>
      <c r="C1471" s="19" t="str">
        <f t="shared" si="201"/>
        <v>72013</v>
      </c>
      <c r="D1471" s="20" t="str">
        <f t="shared" si="197"/>
        <v>5H2</v>
      </c>
      <c r="E1471" s="4">
        <v>41415</v>
      </c>
      <c r="F1471">
        <v>14.45</v>
      </c>
      <c r="G1471" s="6">
        <v>103.91</v>
      </c>
      <c r="H1471" s="7">
        <f t="shared" si="198"/>
        <v>0.13906265037051294</v>
      </c>
      <c r="I1471" s="75">
        <f t="shared" si="199"/>
        <v>0.15406744886171761</v>
      </c>
      <c r="J1471" s="75">
        <f t="shared" si="200"/>
        <v>0.12690414694026622</v>
      </c>
    </row>
    <row r="1472" spans="1:10" x14ac:dyDescent="0.35">
      <c r="A1472" s="19" t="str">
        <f t="shared" si="195"/>
        <v>212013</v>
      </c>
      <c r="B1472" s="19" t="str">
        <f t="shared" si="196"/>
        <v>52013</v>
      </c>
      <c r="C1472" s="19" t="str">
        <f t="shared" si="201"/>
        <v>72013</v>
      </c>
      <c r="D1472" s="20" t="str">
        <f t="shared" si="197"/>
        <v>5H2</v>
      </c>
      <c r="E1472" s="4">
        <v>41414</v>
      </c>
      <c r="F1472">
        <v>14.45</v>
      </c>
      <c r="G1472" s="6">
        <v>104.8</v>
      </c>
      <c r="H1472" s="7">
        <f t="shared" si="198"/>
        <v>0.13788167938931298</v>
      </c>
      <c r="I1472" s="75">
        <f t="shared" si="199"/>
        <v>0.15406744886171761</v>
      </c>
      <c r="J1472" s="75">
        <f t="shared" si="200"/>
        <v>0.12690414694026622</v>
      </c>
    </row>
    <row r="1473" spans="1:10" x14ac:dyDescent="0.35">
      <c r="A1473" s="19" t="str">
        <f t="shared" si="195"/>
        <v>202013</v>
      </c>
      <c r="B1473" s="19" t="str">
        <f t="shared" si="196"/>
        <v>52013</v>
      </c>
      <c r="C1473" s="19" t="str">
        <f t="shared" si="201"/>
        <v>72013</v>
      </c>
      <c r="D1473" s="20" t="str">
        <f t="shared" si="197"/>
        <v>5H2</v>
      </c>
      <c r="E1473" s="4">
        <v>41411</v>
      </c>
      <c r="F1473">
        <v>14.5</v>
      </c>
      <c r="G1473" s="6">
        <v>104.64</v>
      </c>
      <c r="H1473" s="7">
        <f t="shared" si="198"/>
        <v>0.13857033639143732</v>
      </c>
      <c r="I1473" s="75">
        <f t="shared" si="199"/>
        <v>0.15406744886171761</v>
      </c>
      <c r="J1473" s="75">
        <f t="shared" si="200"/>
        <v>0.12690414694026622</v>
      </c>
    </row>
    <row r="1474" spans="1:10" x14ac:dyDescent="0.35">
      <c r="A1474" s="19" t="str">
        <f t="shared" si="195"/>
        <v>202013</v>
      </c>
      <c r="B1474" s="19" t="str">
        <f t="shared" si="196"/>
        <v>52013</v>
      </c>
      <c r="C1474" s="19" t="str">
        <f t="shared" si="201"/>
        <v>72013</v>
      </c>
      <c r="D1474" s="20" t="str">
        <f t="shared" si="197"/>
        <v>5H2</v>
      </c>
      <c r="E1474" s="4">
        <v>41410</v>
      </c>
      <c r="F1474">
        <v>14.5</v>
      </c>
      <c r="G1474" s="6">
        <v>103.8</v>
      </c>
      <c r="H1474" s="7">
        <f t="shared" si="198"/>
        <v>0.1396917148362235</v>
      </c>
      <c r="I1474" s="75">
        <f t="shared" si="199"/>
        <v>0.15406744886171761</v>
      </c>
      <c r="J1474" s="75">
        <f t="shared" si="200"/>
        <v>0.12690414694026622</v>
      </c>
    </row>
    <row r="1475" spans="1:10" x14ac:dyDescent="0.35">
      <c r="A1475" s="19" t="str">
        <f t="shared" si="195"/>
        <v>202013</v>
      </c>
      <c r="B1475" s="19" t="str">
        <f t="shared" si="196"/>
        <v>52013</v>
      </c>
      <c r="C1475" s="19" t="str">
        <f t="shared" si="201"/>
        <v>62013</v>
      </c>
      <c r="D1475" s="20" t="str">
        <f t="shared" si="197"/>
        <v>5H1</v>
      </c>
      <c r="E1475" s="4">
        <v>41409</v>
      </c>
      <c r="F1475">
        <v>14.15</v>
      </c>
      <c r="G1475" s="6">
        <v>103.68</v>
      </c>
      <c r="H1475" s="7">
        <f t="shared" si="198"/>
        <v>0.13647762345679013</v>
      </c>
      <c r="I1475" s="75">
        <f t="shared" si="199"/>
        <v>0.15406744886171761</v>
      </c>
      <c r="J1475" s="75">
        <f t="shared" si="200"/>
        <v>0.12690414694026622</v>
      </c>
    </row>
    <row r="1476" spans="1:10" x14ac:dyDescent="0.35">
      <c r="A1476" s="19" t="str">
        <f t="shared" si="195"/>
        <v>202013</v>
      </c>
      <c r="B1476" s="19" t="str">
        <f t="shared" si="196"/>
        <v>52013</v>
      </c>
      <c r="C1476" s="19" t="str">
        <f t="shared" si="201"/>
        <v>62013</v>
      </c>
      <c r="D1476" s="20" t="str">
        <f t="shared" si="197"/>
        <v>5H1</v>
      </c>
      <c r="E1476" s="4">
        <v>41408</v>
      </c>
      <c r="F1476">
        <v>14.2</v>
      </c>
      <c r="G1476" s="6">
        <v>102.6</v>
      </c>
      <c r="H1476" s="7">
        <f t="shared" si="198"/>
        <v>0.13840155945419103</v>
      </c>
      <c r="I1476" s="75">
        <f t="shared" si="199"/>
        <v>0.15406744886171761</v>
      </c>
      <c r="J1476" s="75">
        <f t="shared" si="200"/>
        <v>0.12690414694026622</v>
      </c>
    </row>
    <row r="1477" spans="1:10" x14ac:dyDescent="0.35">
      <c r="A1477" s="19" t="str">
        <f t="shared" si="195"/>
        <v>202013</v>
      </c>
      <c r="B1477" s="19" t="str">
        <f t="shared" si="196"/>
        <v>52013</v>
      </c>
      <c r="C1477" s="19" t="str">
        <f t="shared" si="201"/>
        <v>62013</v>
      </c>
      <c r="D1477" s="20" t="str">
        <f t="shared" si="197"/>
        <v>5H1</v>
      </c>
      <c r="E1477" s="4">
        <v>41407</v>
      </c>
      <c r="F1477">
        <v>14.25</v>
      </c>
      <c r="G1477" s="6">
        <v>102.82</v>
      </c>
      <c r="H1477" s="7">
        <f t="shared" si="198"/>
        <v>0.13859171367438242</v>
      </c>
      <c r="I1477" s="75">
        <f t="shared" si="199"/>
        <v>0.15406744886171761</v>
      </c>
      <c r="J1477" s="75">
        <f t="shared" si="200"/>
        <v>0.12690414694026622</v>
      </c>
    </row>
    <row r="1478" spans="1:10" x14ac:dyDescent="0.35">
      <c r="A1478" s="19" t="str">
        <f t="shared" si="195"/>
        <v>192013</v>
      </c>
      <c r="B1478" s="19" t="str">
        <f t="shared" si="196"/>
        <v>52013</v>
      </c>
      <c r="C1478" s="19" t="str">
        <f t="shared" si="201"/>
        <v>62013</v>
      </c>
      <c r="D1478" s="20" t="str">
        <f t="shared" si="197"/>
        <v>5H1</v>
      </c>
      <c r="E1478" s="4">
        <v>41404</v>
      </c>
      <c r="F1478">
        <v>14.35</v>
      </c>
      <c r="G1478" s="6">
        <v>103.91</v>
      </c>
      <c r="H1478" s="7">
        <f t="shared" si="198"/>
        <v>0.13810027908767203</v>
      </c>
      <c r="I1478" s="75">
        <f t="shared" si="199"/>
        <v>0.15406744886171761</v>
      </c>
      <c r="J1478" s="75">
        <f t="shared" si="200"/>
        <v>0.12690414694026622</v>
      </c>
    </row>
    <row r="1479" spans="1:10" x14ac:dyDescent="0.35">
      <c r="A1479" s="19" t="str">
        <f t="shared" si="195"/>
        <v>192013</v>
      </c>
      <c r="B1479" s="19" t="str">
        <f t="shared" si="196"/>
        <v>52013</v>
      </c>
      <c r="C1479" s="19" t="str">
        <f t="shared" si="201"/>
        <v>62013</v>
      </c>
      <c r="D1479" s="20" t="str">
        <f t="shared" si="197"/>
        <v>5H1</v>
      </c>
      <c r="E1479" s="4">
        <v>41403</v>
      </c>
      <c r="F1479">
        <v>14.35</v>
      </c>
      <c r="G1479" s="6">
        <v>104.47</v>
      </c>
      <c r="H1479" s="7">
        <f t="shared" si="198"/>
        <v>0.13736000765770076</v>
      </c>
      <c r="I1479" s="75">
        <f t="shared" si="199"/>
        <v>0.15406744886171761</v>
      </c>
      <c r="J1479" s="75">
        <f t="shared" si="200"/>
        <v>0.12690414694026622</v>
      </c>
    </row>
    <row r="1480" spans="1:10" x14ac:dyDescent="0.35">
      <c r="A1480" s="19" t="str">
        <f t="shared" si="195"/>
        <v>192013</v>
      </c>
      <c r="B1480" s="19" t="str">
        <f t="shared" si="196"/>
        <v>52013</v>
      </c>
      <c r="C1480" s="19" t="str">
        <f t="shared" si="201"/>
        <v>62013</v>
      </c>
      <c r="D1480" s="20" t="str">
        <f t="shared" si="197"/>
        <v>5H1</v>
      </c>
      <c r="E1480" s="4">
        <v>41402</v>
      </c>
      <c r="F1480">
        <v>14.35</v>
      </c>
      <c r="G1480" s="6">
        <v>104.34</v>
      </c>
      <c r="H1480" s="7">
        <f t="shared" si="198"/>
        <v>0.13753114816944603</v>
      </c>
      <c r="I1480" s="75">
        <f t="shared" si="199"/>
        <v>0.15406744886171761</v>
      </c>
      <c r="J1480" s="75">
        <f t="shared" si="200"/>
        <v>0.12690414694026622</v>
      </c>
    </row>
    <row r="1481" spans="1:10" x14ac:dyDescent="0.35">
      <c r="A1481" s="19" t="str">
        <f t="shared" si="195"/>
        <v>192013</v>
      </c>
      <c r="B1481" s="19" t="str">
        <f t="shared" si="196"/>
        <v>52013</v>
      </c>
      <c r="C1481" s="19" t="str">
        <f t="shared" si="201"/>
        <v>62013</v>
      </c>
      <c r="D1481" s="20" t="str">
        <f t="shared" si="197"/>
        <v>5H1</v>
      </c>
      <c r="E1481" s="4">
        <v>41401</v>
      </c>
      <c r="F1481">
        <v>14.35</v>
      </c>
      <c r="G1481" s="6">
        <v>104.4</v>
      </c>
      <c r="H1481" s="7">
        <f t="shared" si="198"/>
        <v>0.13745210727969348</v>
      </c>
      <c r="I1481" s="75">
        <f t="shared" si="199"/>
        <v>0.15406744886171761</v>
      </c>
      <c r="J1481" s="75">
        <f t="shared" si="200"/>
        <v>0.12690414694026622</v>
      </c>
    </row>
    <row r="1482" spans="1:10" x14ac:dyDescent="0.35">
      <c r="A1482" s="19" t="str">
        <f t="shared" ref="A1482:A1545" si="202">_xlfn.ISOWEEKNUM(E1482)&amp;YEAR(E1482)</f>
        <v>192013</v>
      </c>
      <c r="B1482" s="19" t="str">
        <f t="shared" ref="B1482:B1545" si="203">MONTH(E1482)&amp;YEAR(E1482)</f>
        <v>52013</v>
      </c>
      <c r="C1482" s="19" t="str">
        <f t="shared" si="201"/>
        <v>62013</v>
      </c>
      <c r="D1482" s="20" t="str">
        <f t="shared" ref="D1482:D1545" si="204">IF(DAY(E1482)&gt;15,(MONTH(E1482))&amp;"H2",(MONTH(E1482))&amp;"H1")</f>
        <v>5H1</v>
      </c>
      <c r="E1482" s="4">
        <v>41400</v>
      </c>
      <c r="F1482">
        <v>14.35</v>
      </c>
      <c r="G1482" s="6">
        <v>105.46</v>
      </c>
      <c r="H1482" s="7">
        <f t="shared" ref="H1482:H1545" si="205">+F1482/G1482</f>
        <v>0.13607054807509958</v>
      </c>
      <c r="I1482" s="75">
        <f t="shared" ref="I1482:I1545" si="206">_xlfn.IFS(AND(E1482&lt;=$Q$122,E1482&gt;=$P$122),$S$122,AND(E1482&lt;=$Q$121,E1482&gt;=$P$121),$S$121,AND(E1482&lt;=$Q$120,E1482&gt;=$P$120),$S$120,AND(E1482&lt;=$Q$119,E1482&gt;=$P$119),$S$119,AND(E1482&lt;=$Q$118,E1482&gt;=$P$118),$S$118,AND(E1482&lt;=$Q$117,E1482&gt;=$P$117),$S$117,AND(E1482&lt;=$Q$116,E1482&gt;=$P$116),$S$116,AND(E1482&lt;=$Q$115,E1482&gt;=$P$115),$S$115,AND(E1482&lt;=$Q$114,E1482&gt;=$P$114),$S$114,AND(E1482&lt;=$Q$113,E1482&gt;=$P$113),$S$113,AND(E1482&lt;=$Q$112,E1482&gt;=$P$112),$S$112)</f>
        <v>0.15406744886171761</v>
      </c>
      <c r="J1482" s="75">
        <f t="shared" ref="J1482:J1545" si="207">+$AN$69</f>
        <v>0.12690414694026622</v>
      </c>
    </row>
    <row r="1483" spans="1:10" x14ac:dyDescent="0.35">
      <c r="A1483" s="19" t="str">
        <f t="shared" si="202"/>
        <v>182013</v>
      </c>
      <c r="B1483" s="19" t="str">
        <f t="shared" si="203"/>
        <v>52013</v>
      </c>
      <c r="C1483" s="19" t="str">
        <f t="shared" ref="C1483:C1546" si="208">(VLOOKUP(D1483,$M$2:$N$25,2,0)&amp;(YEAR(E1483+46)))</f>
        <v>62013</v>
      </c>
      <c r="D1483" s="20" t="str">
        <f t="shared" si="204"/>
        <v>5H1</v>
      </c>
      <c r="E1483" s="4">
        <v>41397</v>
      </c>
      <c r="F1483">
        <v>14.35</v>
      </c>
      <c r="G1483" s="6">
        <v>104.19</v>
      </c>
      <c r="H1483" s="7">
        <f t="shared" si="205"/>
        <v>0.13772914867069777</v>
      </c>
      <c r="I1483" s="75">
        <f t="shared" si="206"/>
        <v>0.15406744886171761</v>
      </c>
      <c r="J1483" s="75">
        <f t="shared" si="207"/>
        <v>0.12690414694026622</v>
      </c>
    </row>
    <row r="1484" spans="1:10" x14ac:dyDescent="0.35">
      <c r="A1484" s="19" t="str">
        <f t="shared" si="202"/>
        <v>182013</v>
      </c>
      <c r="B1484" s="19" t="str">
        <f t="shared" si="203"/>
        <v>52013</v>
      </c>
      <c r="C1484" s="19" t="str">
        <f t="shared" si="208"/>
        <v>62013</v>
      </c>
      <c r="D1484" s="20" t="str">
        <f t="shared" si="204"/>
        <v>5H1</v>
      </c>
      <c r="E1484" s="4">
        <v>41396</v>
      </c>
      <c r="F1484">
        <v>14.45</v>
      </c>
      <c r="G1484" s="6">
        <v>102.85</v>
      </c>
      <c r="H1484" s="7">
        <f t="shared" si="205"/>
        <v>0.14049586776859505</v>
      </c>
      <c r="I1484" s="75">
        <f t="shared" si="206"/>
        <v>0.15406744886171761</v>
      </c>
      <c r="J1484" s="75">
        <f t="shared" si="207"/>
        <v>0.12690414694026622</v>
      </c>
    </row>
    <row r="1485" spans="1:10" x14ac:dyDescent="0.35">
      <c r="A1485" s="19" t="str">
        <f t="shared" si="202"/>
        <v>182013</v>
      </c>
      <c r="B1485" s="19" t="str">
        <f t="shared" si="203"/>
        <v>42013</v>
      </c>
      <c r="C1485" s="19" t="str">
        <f t="shared" si="208"/>
        <v>62013</v>
      </c>
      <c r="D1485" s="20" t="str">
        <f t="shared" si="204"/>
        <v>4H2</v>
      </c>
      <c r="E1485" s="4">
        <v>41394</v>
      </c>
      <c r="F1485">
        <v>14.6</v>
      </c>
      <c r="G1485" s="6">
        <v>102.37</v>
      </c>
      <c r="H1485" s="7">
        <f t="shared" si="205"/>
        <v>0.1426199081762235</v>
      </c>
      <c r="I1485" s="75">
        <f t="shared" si="206"/>
        <v>0.15406744886171761</v>
      </c>
      <c r="J1485" s="75">
        <f t="shared" si="207"/>
        <v>0.12690414694026622</v>
      </c>
    </row>
    <row r="1486" spans="1:10" x14ac:dyDescent="0.35">
      <c r="A1486" s="19" t="str">
        <f t="shared" si="202"/>
        <v>182013</v>
      </c>
      <c r="B1486" s="19" t="str">
        <f t="shared" si="203"/>
        <v>42013</v>
      </c>
      <c r="C1486" s="19" t="str">
        <f t="shared" si="208"/>
        <v>62013</v>
      </c>
      <c r="D1486" s="20" t="str">
        <f t="shared" si="204"/>
        <v>4H2</v>
      </c>
      <c r="E1486" s="4">
        <v>41393</v>
      </c>
      <c r="F1486">
        <v>14.725</v>
      </c>
      <c r="G1486" s="6">
        <v>103.81</v>
      </c>
      <c r="H1486" s="7">
        <f t="shared" si="205"/>
        <v>0.14184567960697428</v>
      </c>
      <c r="I1486" s="75">
        <f t="shared" si="206"/>
        <v>0.15406744886171761</v>
      </c>
      <c r="J1486" s="75">
        <f t="shared" si="207"/>
        <v>0.12690414694026622</v>
      </c>
    </row>
    <row r="1487" spans="1:10" x14ac:dyDescent="0.35">
      <c r="A1487" s="19" t="str">
        <f t="shared" si="202"/>
        <v>172013</v>
      </c>
      <c r="B1487" s="19" t="str">
        <f t="shared" si="203"/>
        <v>42013</v>
      </c>
      <c r="C1487" s="19" t="str">
        <f t="shared" si="208"/>
        <v>62013</v>
      </c>
      <c r="D1487" s="20" t="str">
        <f t="shared" si="204"/>
        <v>4H2</v>
      </c>
      <c r="E1487" s="4">
        <v>41390</v>
      </c>
      <c r="F1487">
        <v>14.725</v>
      </c>
      <c r="G1487" s="6">
        <v>103.16</v>
      </c>
      <c r="H1487" s="7">
        <f t="shared" si="205"/>
        <v>0.14273943388910432</v>
      </c>
      <c r="I1487" s="75">
        <f t="shared" si="206"/>
        <v>0.15406744886171761</v>
      </c>
      <c r="J1487" s="75">
        <f t="shared" si="207"/>
        <v>0.12690414694026622</v>
      </c>
    </row>
    <row r="1488" spans="1:10" x14ac:dyDescent="0.35">
      <c r="A1488" s="19" t="str">
        <f t="shared" si="202"/>
        <v>172013</v>
      </c>
      <c r="B1488" s="19" t="str">
        <f t="shared" si="203"/>
        <v>42013</v>
      </c>
      <c r="C1488" s="19" t="str">
        <f t="shared" si="208"/>
        <v>62013</v>
      </c>
      <c r="D1488" s="20" t="str">
        <f t="shared" si="204"/>
        <v>4H2</v>
      </c>
      <c r="E1488" s="4">
        <v>41389</v>
      </c>
      <c r="F1488">
        <v>14.725</v>
      </c>
      <c r="G1488" s="6">
        <v>103.41</v>
      </c>
      <c r="H1488" s="7">
        <f t="shared" si="205"/>
        <v>0.14239435257712021</v>
      </c>
      <c r="I1488" s="75">
        <f t="shared" si="206"/>
        <v>0.15406744886171761</v>
      </c>
      <c r="J1488" s="75">
        <f t="shared" si="207"/>
        <v>0.12690414694026622</v>
      </c>
    </row>
    <row r="1489" spans="1:10" x14ac:dyDescent="0.35">
      <c r="A1489" s="19" t="str">
        <f t="shared" si="202"/>
        <v>172013</v>
      </c>
      <c r="B1489" s="19" t="str">
        <f t="shared" si="203"/>
        <v>42013</v>
      </c>
      <c r="C1489" s="19" t="str">
        <f t="shared" si="208"/>
        <v>62013</v>
      </c>
      <c r="D1489" s="20" t="str">
        <f t="shared" si="204"/>
        <v>4H2</v>
      </c>
      <c r="E1489" s="4">
        <v>41388</v>
      </c>
      <c r="F1489">
        <v>14.725</v>
      </c>
      <c r="G1489" s="6">
        <v>101.73</v>
      </c>
      <c r="H1489" s="7">
        <f t="shared" si="205"/>
        <v>0.14474589599921359</v>
      </c>
      <c r="I1489" s="75">
        <f t="shared" si="206"/>
        <v>0.15406744886171761</v>
      </c>
      <c r="J1489" s="75">
        <f t="shared" si="207"/>
        <v>0.12690414694026622</v>
      </c>
    </row>
    <row r="1490" spans="1:10" x14ac:dyDescent="0.35">
      <c r="A1490" s="19" t="str">
        <f t="shared" si="202"/>
        <v>172013</v>
      </c>
      <c r="B1490" s="19" t="str">
        <f t="shared" si="203"/>
        <v>42013</v>
      </c>
      <c r="C1490" s="19" t="str">
        <f t="shared" si="208"/>
        <v>62013</v>
      </c>
      <c r="D1490" s="20" t="str">
        <f t="shared" si="204"/>
        <v>4H2</v>
      </c>
      <c r="E1490" s="4">
        <v>41387</v>
      </c>
      <c r="F1490">
        <v>14.775</v>
      </c>
      <c r="G1490" s="6">
        <v>100.31</v>
      </c>
      <c r="H1490" s="7">
        <f t="shared" si="205"/>
        <v>0.14729339048948262</v>
      </c>
      <c r="I1490" s="75">
        <f t="shared" si="206"/>
        <v>0.15406744886171761</v>
      </c>
      <c r="J1490" s="75">
        <f t="shared" si="207"/>
        <v>0.12690414694026622</v>
      </c>
    </row>
    <row r="1491" spans="1:10" x14ac:dyDescent="0.35">
      <c r="A1491" s="19" t="str">
        <f t="shared" si="202"/>
        <v>172013</v>
      </c>
      <c r="B1491" s="19" t="str">
        <f t="shared" si="203"/>
        <v>42013</v>
      </c>
      <c r="C1491" s="19" t="str">
        <f t="shared" si="208"/>
        <v>62013</v>
      </c>
      <c r="D1491" s="20" t="str">
        <f t="shared" si="204"/>
        <v>4H2</v>
      </c>
      <c r="E1491" s="4">
        <v>41386</v>
      </c>
      <c r="F1491">
        <v>14.8</v>
      </c>
      <c r="G1491" s="6">
        <v>100.39</v>
      </c>
      <c r="H1491" s="7">
        <f t="shared" si="205"/>
        <v>0.14742504233489392</v>
      </c>
      <c r="I1491" s="75">
        <f t="shared" si="206"/>
        <v>0.15406744886171761</v>
      </c>
      <c r="J1491" s="75">
        <f t="shared" si="207"/>
        <v>0.12690414694026622</v>
      </c>
    </row>
    <row r="1492" spans="1:10" x14ac:dyDescent="0.35">
      <c r="A1492" s="19" t="str">
        <f t="shared" si="202"/>
        <v>162013</v>
      </c>
      <c r="B1492" s="19" t="str">
        <f t="shared" si="203"/>
        <v>42013</v>
      </c>
      <c r="C1492" s="19" t="str">
        <f t="shared" si="208"/>
        <v>62013</v>
      </c>
      <c r="D1492" s="20" t="str">
        <f t="shared" si="204"/>
        <v>4H2</v>
      </c>
      <c r="E1492" s="4">
        <v>41383</v>
      </c>
      <c r="F1492">
        <v>14.85</v>
      </c>
      <c r="G1492" s="6">
        <v>99.65</v>
      </c>
      <c r="H1492" s="7">
        <f t="shared" si="205"/>
        <v>0.14902157551430004</v>
      </c>
      <c r="I1492" s="75">
        <f t="shared" si="206"/>
        <v>0.15406744886171761</v>
      </c>
      <c r="J1492" s="75">
        <f t="shared" si="207"/>
        <v>0.12690414694026622</v>
      </c>
    </row>
    <row r="1493" spans="1:10" x14ac:dyDescent="0.35">
      <c r="A1493" s="19" t="str">
        <f t="shared" si="202"/>
        <v>162013</v>
      </c>
      <c r="B1493" s="19" t="str">
        <f t="shared" si="203"/>
        <v>42013</v>
      </c>
      <c r="C1493" s="19" t="str">
        <f t="shared" si="208"/>
        <v>62013</v>
      </c>
      <c r="D1493" s="20" t="str">
        <f t="shared" si="204"/>
        <v>4H2</v>
      </c>
      <c r="E1493" s="4">
        <v>41382</v>
      </c>
      <c r="F1493">
        <v>14.85</v>
      </c>
      <c r="G1493" s="6">
        <v>99.13</v>
      </c>
      <c r="H1493" s="7">
        <f t="shared" si="205"/>
        <v>0.14980328861091496</v>
      </c>
      <c r="I1493" s="75">
        <f t="shared" si="206"/>
        <v>0.15406744886171761</v>
      </c>
      <c r="J1493" s="75">
        <f t="shared" si="207"/>
        <v>0.12690414694026622</v>
      </c>
    </row>
    <row r="1494" spans="1:10" x14ac:dyDescent="0.35">
      <c r="A1494" s="19" t="str">
        <f t="shared" si="202"/>
        <v>162013</v>
      </c>
      <c r="B1494" s="19" t="str">
        <f t="shared" si="203"/>
        <v>42013</v>
      </c>
      <c r="C1494" s="19" t="str">
        <f t="shared" si="208"/>
        <v>62013</v>
      </c>
      <c r="D1494" s="20" t="str">
        <f t="shared" si="204"/>
        <v>4H2</v>
      </c>
      <c r="E1494" s="4">
        <v>41381</v>
      </c>
      <c r="F1494">
        <v>14.95</v>
      </c>
      <c r="G1494" s="6">
        <v>97.69</v>
      </c>
      <c r="H1494" s="7">
        <f t="shared" si="205"/>
        <v>0.15303511106561571</v>
      </c>
      <c r="I1494" s="75">
        <f t="shared" si="206"/>
        <v>0.15406744886171761</v>
      </c>
      <c r="J1494" s="75">
        <f t="shared" si="207"/>
        <v>0.12690414694026622</v>
      </c>
    </row>
    <row r="1495" spans="1:10" x14ac:dyDescent="0.35">
      <c r="A1495" s="19" t="str">
        <f t="shared" si="202"/>
        <v>162013</v>
      </c>
      <c r="B1495" s="19" t="str">
        <f t="shared" si="203"/>
        <v>42013</v>
      </c>
      <c r="C1495" s="19" t="str">
        <f t="shared" si="208"/>
        <v>62013</v>
      </c>
      <c r="D1495" s="20" t="str">
        <f t="shared" si="204"/>
        <v>4H2</v>
      </c>
      <c r="E1495" s="4">
        <v>41380</v>
      </c>
      <c r="F1495">
        <v>15</v>
      </c>
      <c r="G1495" s="6">
        <v>99.91</v>
      </c>
      <c r="H1495" s="7">
        <f t="shared" si="205"/>
        <v>0.1501351216094485</v>
      </c>
      <c r="I1495" s="75">
        <f t="shared" si="206"/>
        <v>0.15406744886171761</v>
      </c>
      <c r="J1495" s="75">
        <f t="shared" si="207"/>
        <v>0.12690414694026622</v>
      </c>
    </row>
    <row r="1496" spans="1:10" x14ac:dyDescent="0.35">
      <c r="A1496" s="19" t="str">
        <f t="shared" si="202"/>
        <v>162013</v>
      </c>
      <c r="B1496" s="19" t="str">
        <f t="shared" si="203"/>
        <v>42013</v>
      </c>
      <c r="C1496" s="19" t="str">
        <f t="shared" si="208"/>
        <v>52013</v>
      </c>
      <c r="D1496" s="20" t="str">
        <f t="shared" si="204"/>
        <v>4H1</v>
      </c>
      <c r="E1496" s="4">
        <v>41379</v>
      </c>
      <c r="F1496">
        <v>14.95</v>
      </c>
      <c r="G1496" s="6">
        <v>100.39</v>
      </c>
      <c r="H1496" s="7">
        <f t="shared" si="205"/>
        <v>0.14891921506126107</v>
      </c>
      <c r="I1496" s="75">
        <f t="shared" si="206"/>
        <v>0.15406744886171761</v>
      </c>
      <c r="J1496" s="75">
        <f t="shared" si="207"/>
        <v>0.12690414694026622</v>
      </c>
    </row>
    <row r="1497" spans="1:10" x14ac:dyDescent="0.35">
      <c r="A1497" s="19" t="str">
        <f t="shared" si="202"/>
        <v>152013</v>
      </c>
      <c r="B1497" s="19" t="str">
        <f t="shared" si="203"/>
        <v>42013</v>
      </c>
      <c r="C1497" s="19" t="str">
        <f t="shared" si="208"/>
        <v>52013</v>
      </c>
      <c r="D1497" s="20" t="str">
        <f t="shared" si="204"/>
        <v>4H1</v>
      </c>
      <c r="E1497" s="4">
        <v>41376</v>
      </c>
      <c r="F1497">
        <v>15.05</v>
      </c>
      <c r="G1497" s="6">
        <v>103.11</v>
      </c>
      <c r="H1497" s="7">
        <f t="shared" si="205"/>
        <v>0.14596062457569586</v>
      </c>
      <c r="I1497" s="75">
        <f t="shared" si="206"/>
        <v>0.15406744886171761</v>
      </c>
      <c r="J1497" s="75">
        <f t="shared" si="207"/>
        <v>0.12690414694026622</v>
      </c>
    </row>
    <row r="1498" spans="1:10" x14ac:dyDescent="0.35">
      <c r="A1498" s="19" t="str">
        <f t="shared" si="202"/>
        <v>152013</v>
      </c>
      <c r="B1498" s="19" t="str">
        <f t="shared" si="203"/>
        <v>42013</v>
      </c>
      <c r="C1498" s="19" t="str">
        <f t="shared" si="208"/>
        <v>52013</v>
      </c>
      <c r="D1498" s="20" t="str">
        <f t="shared" si="204"/>
        <v>4H1</v>
      </c>
      <c r="E1498" s="4">
        <v>41375</v>
      </c>
      <c r="F1498">
        <v>15.1</v>
      </c>
      <c r="G1498" s="6">
        <v>104.27</v>
      </c>
      <c r="H1498" s="7">
        <f t="shared" si="205"/>
        <v>0.14481634218854897</v>
      </c>
      <c r="I1498" s="75">
        <f t="shared" si="206"/>
        <v>0.15406744886171761</v>
      </c>
      <c r="J1498" s="75">
        <f t="shared" si="207"/>
        <v>0.12690414694026622</v>
      </c>
    </row>
    <row r="1499" spans="1:10" x14ac:dyDescent="0.35">
      <c r="A1499" s="19" t="str">
        <f t="shared" si="202"/>
        <v>152013</v>
      </c>
      <c r="B1499" s="19" t="str">
        <f t="shared" si="203"/>
        <v>42013</v>
      </c>
      <c r="C1499" s="19" t="str">
        <f t="shared" si="208"/>
        <v>52013</v>
      </c>
      <c r="D1499" s="20" t="str">
        <f t="shared" si="204"/>
        <v>4H1</v>
      </c>
      <c r="E1499" s="4">
        <v>41374</v>
      </c>
      <c r="F1499">
        <v>15.2</v>
      </c>
      <c r="G1499" s="6">
        <v>105.79</v>
      </c>
      <c r="H1499" s="7">
        <f t="shared" si="205"/>
        <v>0.1436808772095661</v>
      </c>
      <c r="I1499" s="75">
        <f t="shared" si="206"/>
        <v>0.15406744886171761</v>
      </c>
      <c r="J1499" s="75">
        <f t="shared" si="207"/>
        <v>0.12690414694026622</v>
      </c>
    </row>
    <row r="1500" spans="1:10" x14ac:dyDescent="0.35">
      <c r="A1500" s="19" t="str">
        <f t="shared" si="202"/>
        <v>152013</v>
      </c>
      <c r="B1500" s="19" t="str">
        <f t="shared" si="203"/>
        <v>42013</v>
      </c>
      <c r="C1500" s="19" t="str">
        <f t="shared" si="208"/>
        <v>52013</v>
      </c>
      <c r="D1500" s="20" t="str">
        <f t="shared" si="204"/>
        <v>4H1</v>
      </c>
      <c r="E1500" s="4">
        <v>41373</v>
      </c>
      <c r="F1500">
        <v>15.2</v>
      </c>
      <c r="G1500" s="6">
        <v>106.23</v>
      </c>
      <c r="H1500" s="7">
        <f t="shared" si="205"/>
        <v>0.14308575731902476</v>
      </c>
      <c r="I1500" s="75">
        <f t="shared" si="206"/>
        <v>0.15406744886171761</v>
      </c>
      <c r="J1500" s="75">
        <f t="shared" si="207"/>
        <v>0.12690414694026622</v>
      </c>
    </row>
    <row r="1501" spans="1:10" x14ac:dyDescent="0.35">
      <c r="A1501" s="19" t="str">
        <f t="shared" si="202"/>
        <v>152013</v>
      </c>
      <c r="B1501" s="19" t="str">
        <f t="shared" si="203"/>
        <v>42013</v>
      </c>
      <c r="C1501" s="19" t="str">
        <f t="shared" si="208"/>
        <v>52013</v>
      </c>
      <c r="D1501" s="20" t="str">
        <f t="shared" si="204"/>
        <v>4H1</v>
      </c>
      <c r="E1501" s="4">
        <v>41372</v>
      </c>
      <c r="F1501">
        <v>15.2</v>
      </c>
      <c r="G1501" s="6">
        <v>104.66</v>
      </c>
      <c r="H1501" s="7">
        <f t="shared" si="205"/>
        <v>0.14523218039365565</v>
      </c>
      <c r="I1501" s="75">
        <f t="shared" si="206"/>
        <v>0.15406744886171761</v>
      </c>
      <c r="J1501" s="75">
        <f t="shared" si="207"/>
        <v>0.12690414694026622</v>
      </c>
    </row>
    <row r="1502" spans="1:10" x14ac:dyDescent="0.35">
      <c r="A1502" s="19" t="str">
        <f t="shared" si="202"/>
        <v>142013</v>
      </c>
      <c r="B1502" s="19" t="str">
        <f t="shared" si="203"/>
        <v>42013</v>
      </c>
      <c r="C1502" s="19" t="str">
        <f t="shared" si="208"/>
        <v>52013</v>
      </c>
      <c r="D1502" s="20" t="str">
        <f t="shared" si="204"/>
        <v>4H1</v>
      </c>
      <c r="E1502" s="4">
        <v>41369</v>
      </c>
      <c r="F1502">
        <v>15.3</v>
      </c>
      <c r="G1502" s="6">
        <v>104.12</v>
      </c>
      <c r="H1502" s="7">
        <f t="shared" si="205"/>
        <v>0.14694583173261622</v>
      </c>
      <c r="I1502" s="75">
        <f t="shared" si="206"/>
        <v>0.15406744886171761</v>
      </c>
      <c r="J1502" s="75">
        <f t="shared" si="207"/>
        <v>0.12690414694026622</v>
      </c>
    </row>
    <row r="1503" spans="1:10" x14ac:dyDescent="0.35">
      <c r="A1503" s="19" t="str">
        <f t="shared" si="202"/>
        <v>142013</v>
      </c>
      <c r="B1503" s="19" t="str">
        <f t="shared" si="203"/>
        <v>42013</v>
      </c>
      <c r="C1503" s="19" t="str">
        <f t="shared" si="208"/>
        <v>52013</v>
      </c>
      <c r="D1503" s="20" t="str">
        <f t="shared" si="204"/>
        <v>4H1</v>
      </c>
      <c r="E1503" s="4">
        <v>41368</v>
      </c>
      <c r="F1503">
        <v>15.4</v>
      </c>
      <c r="G1503" s="6">
        <v>106.34</v>
      </c>
      <c r="H1503" s="7">
        <f t="shared" si="205"/>
        <v>0.14481850667669738</v>
      </c>
      <c r="I1503" s="75">
        <f t="shared" si="206"/>
        <v>0.15406744886171761</v>
      </c>
      <c r="J1503" s="75">
        <f t="shared" si="207"/>
        <v>0.12690414694026622</v>
      </c>
    </row>
    <row r="1504" spans="1:10" x14ac:dyDescent="0.35">
      <c r="A1504" s="19" t="str">
        <f t="shared" si="202"/>
        <v>142013</v>
      </c>
      <c r="B1504" s="19" t="str">
        <f t="shared" si="203"/>
        <v>42013</v>
      </c>
      <c r="C1504" s="19" t="str">
        <f t="shared" si="208"/>
        <v>52013</v>
      </c>
      <c r="D1504" s="20" t="str">
        <f t="shared" si="204"/>
        <v>4H1</v>
      </c>
      <c r="E1504" s="4">
        <v>41367</v>
      </c>
      <c r="F1504">
        <v>15.4</v>
      </c>
      <c r="G1504" s="6">
        <v>107.11</v>
      </c>
      <c r="H1504" s="7">
        <f t="shared" si="205"/>
        <v>0.14377742507702362</v>
      </c>
      <c r="I1504" s="75">
        <f t="shared" si="206"/>
        <v>0.15406744886171761</v>
      </c>
      <c r="J1504" s="75">
        <f t="shared" si="207"/>
        <v>0.12690414694026622</v>
      </c>
    </row>
    <row r="1505" spans="1:10" x14ac:dyDescent="0.35">
      <c r="A1505" s="19" t="str">
        <f t="shared" si="202"/>
        <v>142013</v>
      </c>
      <c r="B1505" s="19" t="str">
        <f t="shared" si="203"/>
        <v>42013</v>
      </c>
      <c r="C1505" s="19" t="str">
        <f t="shared" si="208"/>
        <v>52013</v>
      </c>
      <c r="D1505" s="20" t="str">
        <f t="shared" si="204"/>
        <v>4H1</v>
      </c>
      <c r="E1505" s="4">
        <v>41366</v>
      </c>
      <c r="F1505">
        <v>15.5</v>
      </c>
      <c r="G1505" s="6">
        <v>110.69</v>
      </c>
      <c r="H1505" s="7">
        <f t="shared" si="205"/>
        <v>0.14003071641521367</v>
      </c>
      <c r="I1505" s="75">
        <f t="shared" si="206"/>
        <v>0.15406744886171761</v>
      </c>
      <c r="J1505" s="75">
        <f t="shared" si="207"/>
        <v>0.12690414694026622</v>
      </c>
    </row>
    <row r="1506" spans="1:10" x14ac:dyDescent="0.35">
      <c r="A1506" s="19" t="str">
        <f t="shared" si="202"/>
        <v>142013</v>
      </c>
      <c r="B1506" s="19" t="str">
        <f t="shared" si="203"/>
        <v>42013</v>
      </c>
      <c r="C1506" s="19" t="str">
        <f t="shared" si="208"/>
        <v>52013</v>
      </c>
      <c r="D1506" s="20" t="str">
        <f t="shared" si="204"/>
        <v>4H1</v>
      </c>
      <c r="E1506" s="4">
        <v>41365</v>
      </c>
      <c r="F1506">
        <v>15.5</v>
      </c>
      <c r="G1506" s="6">
        <v>111.08</v>
      </c>
      <c r="H1506" s="7">
        <f t="shared" si="205"/>
        <v>0.13953907093986317</v>
      </c>
      <c r="I1506" s="75">
        <f t="shared" si="206"/>
        <v>0.15406744886171761</v>
      </c>
      <c r="J1506" s="75">
        <f t="shared" si="207"/>
        <v>0.12690414694026622</v>
      </c>
    </row>
    <row r="1507" spans="1:10" x14ac:dyDescent="0.35">
      <c r="A1507" s="19" t="str">
        <f t="shared" si="202"/>
        <v>132013</v>
      </c>
      <c r="B1507" s="19" t="str">
        <f t="shared" si="203"/>
        <v>32013</v>
      </c>
      <c r="C1507" s="19" t="str">
        <f t="shared" si="208"/>
        <v>52013</v>
      </c>
      <c r="D1507" s="20" t="str">
        <f t="shared" si="204"/>
        <v>3H2</v>
      </c>
      <c r="E1507" s="4">
        <v>41361</v>
      </c>
      <c r="F1507">
        <v>15.5</v>
      </c>
      <c r="G1507" s="6">
        <v>110.02</v>
      </c>
      <c r="H1507" s="7">
        <f t="shared" si="205"/>
        <v>0.14088347573168516</v>
      </c>
      <c r="I1507" s="75">
        <f t="shared" si="206"/>
        <v>0.15406744886171761</v>
      </c>
      <c r="J1507" s="75">
        <f t="shared" si="207"/>
        <v>0.12690414694026622</v>
      </c>
    </row>
    <row r="1508" spans="1:10" x14ac:dyDescent="0.35">
      <c r="A1508" s="19" t="str">
        <f t="shared" si="202"/>
        <v>132013</v>
      </c>
      <c r="B1508" s="19" t="str">
        <f t="shared" si="203"/>
        <v>32013</v>
      </c>
      <c r="C1508" s="19" t="str">
        <f t="shared" si="208"/>
        <v>52013</v>
      </c>
      <c r="D1508" s="20" t="str">
        <f t="shared" si="204"/>
        <v>3H2</v>
      </c>
      <c r="E1508" s="4">
        <v>41360</v>
      </c>
      <c r="F1508">
        <v>15.625</v>
      </c>
      <c r="G1508" s="6">
        <v>109.69</v>
      </c>
      <c r="H1508" s="7">
        <f t="shared" si="205"/>
        <v>0.14244689579724679</v>
      </c>
      <c r="I1508" s="75">
        <f t="shared" si="206"/>
        <v>0.15406744886171761</v>
      </c>
      <c r="J1508" s="75">
        <f t="shared" si="207"/>
        <v>0.12690414694026622</v>
      </c>
    </row>
    <row r="1509" spans="1:10" x14ac:dyDescent="0.35">
      <c r="A1509" s="19" t="str">
        <f t="shared" si="202"/>
        <v>132013</v>
      </c>
      <c r="B1509" s="19" t="str">
        <f t="shared" si="203"/>
        <v>32013</v>
      </c>
      <c r="C1509" s="19" t="str">
        <f t="shared" si="208"/>
        <v>52013</v>
      </c>
      <c r="D1509" s="20" t="str">
        <f t="shared" si="204"/>
        <v>3H2</v>
      </c>
      <c r="E1509" s="4">
        <v>41359</v>
      </c>
      <c r="F1509">
        <v>15.625</v>
      </c>
      <c r="G1509" s="6">
        <v>109.36</v>
      </c>
      <c r="H1509" s="7">
        <f t="shared" si="205"/>
        <v>0.14287673738112655</v>
      </c>
      <c r="I1509" s="75">
        <f t="shared" si="206"/>
        <v>0.15406744886171761</v>
      </c>
      <c r="J1509" s="75">
        <f t="shared" si="207"/>
        <v>0.12690414694026622</v>
      </c>
    </row>
    <row r="1510" spans="1:10" x14ac:dyDescent="0.35">
      <c r="A1510" s="19" t="str">
        <f t="shared" si="202"/>
        <v>132013</v>
      </c>
      <c r="B1510" s="19" t="str">
        <f t="shared" si="203"/>
        <v>32013</v>
      </c>
      <c r="C1510" s="19" t="str">
        <f t="shared" si="208"/>
        <v>52013</v>
      </c>
      <c r="D1510" s="20" t="str">
        <f t="shared" si="204"/>
        <v>3H2</v>
      </c>
      <c r="E1510" s="4">
        <v>41358</v>
      </c>
      <c r="F1510">
        <v>15.675000000000001</v>
      </c>
      <c r="G1510" s="6">
        <v>108.17</v>
      </c>
      <c r="H1510" s="7">
        <f t="shared" si="205"/>
        <v>0.14491078857354164</v>
      </c>
      <c r="I1510" s="75">
        <f t="shared" si="206"/>
        <v>0.15406744886171761</v>
      </c>
      <c r="J1510" s="75">
        <f t="shared" si="207"/>
        <v>0.12690414694026622</v>
      </c>
    </row>
    <row r="1511" spans="1:10" x14ac:dyDescent="0.35">
      <c r="A1511" s="19" t="str">
        <f t="shared" si="202"/>
        <v>122013</v>
      </c>
      <c r="B1511" s="19" t="str">
        <f t="shared" si="203"/>
        <v>32013</v>
      </c>
      <c r="C1511" s="19" t="str">
        <f t="shared" si="208"/>
        <v>52013</v>
      </c>
      <c r="D1511" s="20" t="str">
        <f t="shared" si="204"/>
        <v>3H2</v>
      </c>
      <c r="E1511" s="4">
        <v>41355</v>
      </c>
      <c r="F1511">
        <v>15.675000000000001</v>
      </c>
      <c r="G1511" s="6">
        <v>107.66</v>
      </c>
      <c r="H1511" s="7">
        <f t="shared" si="205"/>
        <v>0.14559725060375256</v>
      </c>
      <c r="I1511" s="75">
        <f t="shared" si="206"/>
        <v>0.15406744886171761</v>
      </c>
      <c r="J1511" s="75">
        <f t="shared" si="207"/>
        <v>0.12690414694026622</v>
      </c>
    </row>
    <row r="1512" spans="1:10" x14ac:dyDescent="0.35">
      <c r="A1512" s="19" t="str">
        <f t="shared" si="202"/>
        <v>122013</v>
      </c>
      <c r="B1512" s="19" t="str">
        <f t="shared" si="203"/>
        <v>32013</v>
      </c>
      <c r="C1512" s="19" t="str">
        <f t="shared" si="208"/>
        <v>52013</v>
      </c>
      <c r="D1512" s="20" t="str">
        <f t="shared" si="204"/>
        <v>3H2</v>
      </c>
      <c r="E1512" s="4">
        <v>41354</v>
      </c>
      <c r="F1512">
        <v>15.675000000000001</v>
      </c>
      <c r="G1512" s="6">
        <v>107.47</v>
      </c>
      <c r="H1512" s="7">
        <f t="shared" si="205"/>
        <v>0.14585465711361312</v>
      </c>
      <c r="I1512" s="75">
        <f t="shared" si="206"/>
        <v>0.15406744886171761</v>
      </c>
      <c r="J1512" s="75">
        <f t="shared" si="207"/>
        <v>0.12690414694026622</v>
      </c>
    </row>
    <row r="1513" spans="1:10" x14ac:dyDescent="0.35">
      <c r="A1513" s="19" t="str">
        <f t="shared" si="202"/>
        <v>122013</v>
      </c>
      <c r="B1513" s="19" t="str">
        <f t="shared" si="203"/>
        <v>32013</v>
      </c>
      <c r="C1513" s="19" t="str">
        <f t="shared" si="208"/>
        <v>52013</v>
      </c>
      <c r="D1513" s="20" t="str">
        <f t="shared" si="204"/>
        <v>3H2</v>
      </c>
      <c r="E1513" s="4">
        <v>41353</v>
      </c>
      <c r="F1513">
        <v>15.8</v>
      </c>
      <c r="G1513" s="6">
        <v>108.72</v>
      </c>
      <c r="H1513" s="7">
        <f t="shared" si="205"/>
        <v>0.14532744665194997</v>
      </c>
      <c r="I1513" s="75">
        <f t="shared" si="206"/>
        <v>0.15406744886171761</v>
      </c>
      <c r="J1513" s="75">
        <f t="shared" si="207"/>
        <v>0.12690414694026622</v>
      </c>
    </row>
    <row r="1514" spans="1:10" x14ac:dyDescent="0.35">
      <c r="A1514" s="19" t="str">
        <f t="shared" si="202"/>
        <v>122013</v>
      </c>
      <c r="B1514" s="19" t="str">
        <f t="shared" si="203"/>
        <v>32013</v>
      </c>
      <c r="C1514" s="19" t="str">
        <f t="shared" si="208"/>
        <v>52013</v>
      </c>
      <c r="D1514" s="20" t="str">
        <f t="shared" si="204"/>
        <v>3H2</v>
      </c>
      <c r="E1514" s="4">
        <v>41352</v>
      </c>
      <c r="F1514">
        <v>15.95</v>
      </c>
      <c r="G1514" s="6">
        <v>107.45</v>
      </c>
      <c r="H1514" s="7">
        <f t="shared" si="205"/>
        <v>0.14844113541181944</v>
      </c>
      <c r="I1514" s="75">
        <f t="shared" si="206"/>
        <v>0.15406744886171761</v>
      </c>
      <c r="J1514" s="75">
        <f t="shared" si="207"/>
        <v>0.12690414694026622</v>
      </c>
    </row>
    <row r="1515" spans="1:10" x14ac:dyDescent="0.35">
      <c r="A1515" s="19" t="str">
        <f t="shared" si="202"/>
        <v>122013</v>
      </c>
      <c r="B1515" s="19" t="str">
        <f t="shared" si="203"/>
        <v>32013</v>
      </c>
      <c r="C1515" s="19" t="str">
        <f t="shared" si="208"/>
        <v>52013</v>
      </c>
      <c r="D1515" s="20" t="str">
        <f t="shared" si="204"/>
        <v>3H2</v>
      </c>
      <c r="E1515" s="4">
        <v>41351</v>
      </c>
      <c r="F1515">
        <v>15.95</v>
      </c>
      <c r="G1515" s="6">
        <v>109.51</v>
      </c>
      <c r="H1515" s="7">
        <f t="shared" si="205"/>
        <v>0.1456487991964204</v>
      </c>
      <c r="I1515" s="75">
        <f t="shared" si="206"/>
        <v>0.15406744886171761</v>
      </c>
      <c r="J1515" s="75">
        <f t="shared" si="207"/>
        <v>0.12690414694026622</v>
      </c>
    </row>
    <row r="1516" spans="1:10" x14ac:dyDescent="0.35">
      <c r="A1516" s="19" t="str">
        <f t="shared" si="202"/>
        <v>112013</v>
      </c>
      <c r="B1516" s="19" t="str">
        <f t="shared" si="203"/>
        <v>32013</v>
      </c>
      <c r="C1516" s="19" t="str">
        <f t="shared" si="208"/>
        <v>42013</v>
      </c>
      <c r="D1516" s="20" t="str">
        <f t="shared" si="204"/>
        <v>3H1</v>
      </c>
      <c r="E1516" s="4">
        <v>41348</v>
      </c>
      <c r="F1516">
        <v>16.2</v>
      </c>
      <c r="G1516" s="6">
        <v>109.82</v>
      </c>
      <c r="H1516" s="7">
        <f t="shared" si="205"/>
        <v>0.14751411400473502</v>
      </c>
      <c r="I1516" s="75">
        <f t="shared" si="206"/>
        <v>0.15406744886171761</v>
      </c>
      <c r="J1516" s="75">
        <f t="shared" si="207"/>
        <v>0.12690414694026622</v>
      </c>
    </row>
    <row r="1517" spans="1:10" x14ac:dyDescent="0.35">
      <c r="A1517" s="19" t="str">
        <f t="shared" si="202"/>
        <v>112013</v>
      </c>
      <c r="B1517" s="19" t="str">
        <f t="shared" si="203"/>
        <v>32013</v>
      </c>
      <c r="C1517" s="19" t="str">
        <f t="shared" si="208"/>
        <v>42013</v>
      </c>
      <c r="D1517" s="20" t="str">
        <f t="shared" si="204"/>
        <v>3H1</v>
      </c>
      <c r="E1517" s="4">
        <v>41347</v>
      </c>
      <c r="F1517">
        <v>16.399999999999999</v>
      </c>
      <c r="G1517" s="6">
        <v>109.42</v>
      </c>
      <c r="H1517" s="7">
        <f t="shared" si="205"/>
        <v>0.14988119173825626</v>
      </c>
      <c r="I1517" s="75">
        <f t="shared" si="206"/>
        <v>0.15406744886171761</v>
      </c>
      <c r="J1517" s="75">
        <f t="shared" si="207"/>
        <v>0.12690414694026622</v>
      </c>
    </row>
    <row r="1518" spans="1:10" x14ac:dyDescent="0.35">
      <c r="A1518" s="19" t="str">
        <f t="shared" si="202"/>
        <v>112013</v>
      </c>
      <c r="B1518" s="19" t="str">
        <f t="shared" si="203"/>
        <v>32013</v>
      </c>
      <c r="C1518" s="19" t="str">
        <f t="shared" si="208"/>
        <v>42013</v>
      </c>
      <c r="D1518" s="20" t="str">
        <f t="shared" si="204"/>
        <v>3H1</v>
      </c>
      <c r="E1518" s="4">
        <v>41346</v>
      </c>
      <c r="F1518">
        <v>16.649999999999999</v>
      </c>
      <c r="G1518" s="6">
        <v>108.52</v>
      </c>
      <c r="H1518" s="7">
        <f t="shared" si="205"/>
        <v>0.15342793955031331</v>
      </c>
      <c r="I1518" s="75">
        <f t="shared" si="206"/>
        <v>0.15406744886171761</v>
      </c>
      <c r="J1518" s="75">
        <f t="shared" si="207"/>
        <v>0.12690414694026622</v>
      </c>
    </row>
    <row r="1519" spans="1:10" x14ac:dyDescent="0.35">
      <c r="A1519" s="19" t="str">
        <f t="shared" si="202"/>
        <v>112013</v>
      </c>
      <c r="B1519" s="19" t="str">
        <f t="shared" si="203"/>
        <v>32013</v>
      </c>
      <c r="C1519" s="19" t="str">
        <f t="shared" si="208"/>
        <v>42013</v>
      </c>
      <c r="D1519" s="20" t="str">
        <f t="shared" si="204"/>
        <v>3H1</v>
      </c>
      <c r="E1519" s="4">
        <v>41345</v>
      </c>
      <c r="F1519">
        <v>16.75</v>
      </c>
      <c r="G1519" s="6">
        <v>109.65</v>
      </c>
      <c r="H1519" s="7">
        <f t="shared" si="205"/>
        <v>0.15275877792977655</v>
      </c>
      <c r="I1519" s="75">
        <f t="shared" si="206"/>
        <v>0.15406744886171761</v>
      </c>
      <c r="J1519" s="75">
        <f t="shared" si="207"/>
        <v>0.12690414694026622</v>
      </c>
    </row>
    <row r="1520" spans="1:10" x14ac:dyDescent="0.35">
      <c r="A1520" s="19" t="str">
        <f t="shared" si="202"/>
        <v>112013</v>
      </c>
      <c r="B1520" s="19" t="str">
        <f t="shared" si="203"/>
        <v>32013</v>
      </c>
      <c r="C1520" s="19" t="str">
        <f t="shared" si="208"/>
        <v>42013</v>
      </c>
      <c r="D1520" s="20" t="str">
        <f t="shared" si="204"/>
        <v>3H1</v>
      </c>
      <c r="E1520" s="4">
        <v>41344</v>
      </c>
      <c r="F1520">
        <v>16.8</v>
      </c>
      <c r="G1520" s="6">
        <v>110.22</v>
      </c>
      <c r="H1520" s="7">
        <f t="shared" si="205"/>
        <v>0.15242242787152968</v>
      </c>
      <c r="I1520" s="75">
        <f t="shared" si="206"/>
        <v>0.15406744886171761</v>
      </c>
      <c r="J1520" s="75">
        <f t="shared" si="207"/>
        <v>0.12690414694026622</v>
      </c>
    </row>
    <row r="1521" spans="1:10" x14ac:dyDescent="0.35">
      <c r="A1521" s="19" t="str">
        <f t="shared" si="202"/>
        <v>102013</v>
      </c>
      <c r="B1521" s="19" t="str">
        <f t="shared" si="203"/>
        <v>32013</v>
      </c>
      <c r="C1521" s="19" t="str">
        <f t="shared" si="208"/>
        <v>42013</v>
      </c>
      <c r="D1521" s="20" t="str">
        <f t="shared" si="204"/>
        <v>3H1</v>
      </c>
      <c r="E1521" s="4">
        <v>41341</v>
      </c>
      <c r="F1521">
        <v>16.95</v>
      </c>
      <c r="G1521" s="6">
        <v>110.85</v>
      </c>
      <c r="H1521" s="7">
        <f t="shared" si="205"/>
        <v>0.15290933694181327</v>
      </c>
      <c r="I1521" s="75">
        <f t="shared" si="206"/>
        <v>0.15406744886171761</v>
      </c>
      <c r="J1521" s="75">
        <f t="shared" si="207"/>
        <v>0.12690414694026622</v>
      </c>
    </row>
    <row r="1522" spans="1:10" x14ac:dyDescent="0.35">
      <c r="A1522" s="19" t="str">
        <f t="shared" si="202"/>
        <v>102013</v>
      </c>
      <c r="B1522" s="19" t="str">
        <f t="shared" si="203"/>
        <v>32013</v>
      </c>
      <c r="C1522" s="19" t="str">
        <f t="shared" si="208"/>
        <v>42013</v>
      </c>
      <c r="D1522" s="20" t="str">
        <f t="shared" si="204"/>
        <v>3H1</v>
      </c>
      <c r="E1522" s="4">
        <v>41340</v>
      </c>
      <c r="F1522">
        <v>17.2</v>
      </c>
      <c r="G1522" s="6">
        <v>111.15</v>
      </c>
      <c r="H1522" s="7">
        <f t="shared" si="205"/>
        <v>0.15474583895636526</v>
      </c>
      <c r="I1522" s="75">
        <f t="shared" si="206"/>
        <v>0.15406744886171761</v>
      </c>
      <c r="J1522" s="75">
        <f t="shared" si="207"/>
        <v>0.12690414694026622</v>
      </c>
    </row>
    <row r="1523" spans="1:10" x14ac:dyDescent="0.35">
      <c r="A1523" s="19" t="str">
        <f t="shared" si="202"/>
        <v>102013</v>
      </c>
      <c r="B1523" s="19" t="str">
        <f t="shared" si="203"/>
        <v>32013</v>
      </c>
      <c r="C1523" s="19" t="str">
        <f t="shared" si="208"/>
        <v>42013</v>
      </c>
      <c r="D1523" s="20" t="str">
        <f t="shared" si="204"/>
        <v>3H1</v>
      </c>
      <c r="E1523" s="4">
        <v>41339</v>
      </c>
      <c r="F1523">
        <v>17.25</v>
      </c>
      <c r="G1523" s="6">
        <v>111.06</v>
      </c>
      <c r="H1523" s="7">
        <f t="shared" si="205"/>
        <v>0.15532144786601837</v>
      </c>
      <c r="I1523" s="75">
        <f t="shared" si="206"/>
        <v>0.15406744886171761</v>
      </c>
      <c r="J1523" s="75">
        <f t="shared" si="207"/>
        <v>0.12690414694026622</v>
      </c>
    </row>
    <row r="1524" spans="1:10" x14ac:dyDescent="0.35">
      <c r="A1524" s="19" t="str">
        <f t="shared" si="202"/>
        <v>102013</v>
      </c>
      <c r="B1524" s="19" t="str">
        <f t="shared" si="203"/>
        <v>32013</v>
      </c>
      <c r="C1524" s="19" t="str">
        <f t="shared" si="208"/>
        <v>42013</v>
      </c>
      <c r="D1524" s="20" t="str">
        <f t="shared" si="204"/>
        <v>3H1</v>
      </c>
      <c r="E1524" s="4">
        <v>41338</v>
      </c>
      <c r="F1524">
        <v>17.7</v>
      </c>
      <c r="G1524" s="6">
        <v>111.61</v>
      </c>
      <c r="H1524" s="7">
        <f t="shared" si="205"/>
        <v>0.15858794014873218</v>
      </c>
      <c r="I1524" s="75">
        <f t="shared" si="206"/>
        <v>0.15406744886171761</v>
      </c>
      <c r="J1524" s="75">
        <f t="shared" si="207"/>
        <v>0.12690414694026622</v>
      </c>
    </row>
    <row r="1525" spans="1:10" x14ac:dyDescent="0.35">
      <c r="A1525" s="19" t="str">
        <f t="shared" si="202"/>
        <v>102013</v>
      </c>
      <c r="B1525" s="19" t="str">
        <f t="shared" si="203"/>
        <v>32013</v>
      </c>
      <c r="C1525" s="19" t="str">
        <f t="shared" si="208"/>
        <v>42013</v>
      </c>
      <c r="D1525" s="20" t="str">
        <f t="shared" si="204"/>
        <v>3H1</v>
      </c>
      <c r="E1525" s="4">
        <v>41337</v>
      </c>
      <c r="F1525">
        <v>17.75</v>
      </c>
      <c r="G1525" s="6">
        <v>110.09</v>
      </c>
      <c r="H1525" s="7">
        <f t="shared" si="205"/>
        <v>0.16123171950222545</v>
      </c>
      <c r="I1525" s="75">
        <f t="shared" si="206"/>
        <v>0.15406744886171761</v>
      </c>
      <c r="J1525" s="75">
        <f t="shared" si="207"/>
        <v>0.12690414694026622</v>
      </c>
    </row>
    <row r="1526" spans="1:10" x14ac:dyDescent="0.35">
      <c r="A1526" s="19" t="str">
        <f t="shared" si="202"/>
        <v>92013</v>
      </c>
      <c r="B1526" s="19" t="str">
        <f t="shared" si="203"/>
        <v>32013</v>
      </c>
      <c r="C1526" s="19" t="str">
        <f t="shared" si="208"/>
        <v>42013</v>
      </c>
      <c r="D1526" s="20" t="str">
        <f t="shared" si="204"/>
        <v>3H1</v>
      </c>
      <c r="E1526" s="4">
        <v>41334</v>
      </c>
      <c r="F1526">
        <v>17.875</v>
      </c>
      <c r="G1526" s="6">
        <v>110.4</v>
      </c>
      <c r="H1526" s="7">
        <f t="shared" si="205"/>
        <v>0.16191123188405795</v>
      </c>
      <c r="I1526" s="75">
        <f t="shared" si="206"/>
        <v>0.15406744886171761</v>
      </c>
      <c r="J1526" s="75">
        <f t="shared" si="207"/>
        <v>0.12690414694026622</v>
      </c>
    </row>
    <row r="1527" spans="1:10" x14ac:dyDescent="0.35">
      <c r="A1527" s="19" t="str">
        <f t="shared" si="202"/>
        <v>92013</v>
      </c>
      <c r="B1527" s="19" t="str">
        <f t="shared" si="203"/>
        <v>22013</v>
      </c>
      <c r="C1527" s="19" t="str">
        <f t="shared" si="208"/>
        <v>42013</v>
      </c>
      <c r="D1527" s="20" t="str">
        <f t="shared" si="204"/>
        <v>2H2</v>
      </c>
      <c r="E1527" s="4">
        <v>41333</v>
      </c>
      <c r="F1527">
        <v>18.05</v>
      </c>
      <c r="G1527" s="6">
        <v>111.38</v>
      </c>
      <c r="H1527" s="7">
        <f t="shared" si="205"/>
        <v>0.1620578200754175</v>
      </c>
      <c r="I1527" s="75">
        <f t="shared" si="206"/>
        <v>0.15406744886171761</v>
      </c>
      <c r="J1527" s="75">
        <f t="shared" si="207"/>
        <v>0.12690414694026622</v>
      </c>
    </row>
    <row r="1528" spans="1:10" x14ac:dyDescent="0.35">
      <c r="A1528" s="19" t="str">
        <f t="shared" si="202"/>
        <v>92013</v>
      </c>
      <c r="B1528" s="19" t="str">
        <f t="shared" si="203"/>
        <v>22013</v>
      </c>
      <c r="C1528" s="19" t="str">
        <f t="shared" si="208"/>
        <v>42013</v>
      </c>
      <c r="D1528" s="20" t="str">
        <f t="shared" si="204"/>
        <v>2H2</v>
      </c>
      <c r="E1528" s="4">
        <v>41332</v>
      </c>
      <c r="F1528">
        <v>18.100000000000001</v>
      </c>
      <c r="G1528" s="6">
        <v>111.87</v>
      </c>
      <c r="H1528" s="7">
        <f t="shared" si="205"/>
        <v>0.16179494055600252</v>
      </c>
      <c r="I1528" s="75">
        <f t="shared" si="206"/>
        <v>0.15406744886171761</v>
      </c>
      <c r="J1528" s="75">
        <f t="shared" si="207"/>
        <v>0.12690414694026622</v>
      </c>
    </row>
    <row r="1529" spans="1:10" x14ac:dyDescent="0.35">
      <c r="A1529" s="19" t="str">
        <f t="shared" si="202"/>
        <v>92013</v>
      </c>
      <c r="B1529" s="19" t="str">
        <f t="shared" si="203"/>
        <v>22013</v>
      </c>
      <c r="C1529" s="19" t="str">
        <f t="shared" si="208"/>
        <v>42013</v>
      </c>
      <c r="D1529" s="20" t="str">
        <f t="shared" si="204"/>
        <v>2H2</v>
      </c>
      <c r="E1529" s="4">
        <v>41331</v>
      </c>
      <c r="F1529">
        <v>18.149999999999999</v>
      </c>
      <c r="G1529" s="6">
        <v>112.71</v>
      </c>
      <c r="H1529" s="7">
        <f t="shared" si="205"/>
        <v>0.16103273888741015</v>
      </c>
      <c r="I1529" s="75">
        <f t="shared" si="206"/>
        <v>0.15406744886171761</v>
      </c>
      <c r="J1529" s="75">
        <f t="shared" si="207"/>
        <v>0.12690414694026622</v>
      </c>
    </row>
    <row r="1530" spans="1:10" x14ac:dyDescent="0.35">
      <c r="A1530" s="19" t="str">
        <f t="shared" si="202"/>
        <v>92013</v>
      </c>
      <c r="B1530" s="19" t="str">
        <f t="shared" si="203"/>
        <v>22013</v>
      </c>
      <c r="C1530" s="19" t="str">
        <f t="shared" si="208"/>
        <v>42013</v>
      </c>
      <c r="D1530" s="20" t="str">
        <f t="shared" si="204"/>
        <v>2H2</v>
      </c>
      <c r="E1530" s="4">
        <v>41330</v>
      </c>
      <c r="F1530">
        <v>18.2</v>
      </c>
      <c r="G1530" s="6">
        <v>114.44</v>
      </c>
      <c r="H1530" s="7">
        <f t="shared" si="205"/>
        <v>0.15903530234183852</v>
      </c>
      <c r="I1530" s="75">
        <f t="shared" si="206"/>
        <v>0.15406744886171761</v>
      </c>
      <c r="J1530" s="75">
        <f t="shared" si="207"/>
        <v>0.12690414694026622</v>
      </c>
    </row>
    <row r="1531" spans="1:10" x14ac:dyDescent="0.35">
      <c r="A1531" s="19" t="str">
        <f t="shared" si="202"/>
        <v>82013</v>
      </c>
      <c r="B1531" s="19" t="str">
        <f t="shared" si="203"/>
        <v>22013</v>
      </c>
      <c r="C1531" s="19" t="str">
        <f t="shared" si="208"/>
        <v>42013</v>
      </c>
      <c r="D1531" s="20" t="str">
        <f t="shared" si="204"/>
        <v>2H2</v>
      </c>
      <c r="E1531" s="4">
        <v>41327</v>
      </c>
      <c r="F1531">
        <v>18.3</v>
      </c>
      <c r="G1531" s="6">
        <v>114.1</v>
      </c>
      <c r="H1531" s="7">
        <f t="shared" si="205"/>
        <v>0.16038562664329536</v>
      </c>
      <c r="I1531" s="75">
        <f t="shared" si="206"/>
        <v>0.15406744886171761</v>
      </c>
      <c r="J1531" s="75">
        <f t="shared" si="207"/>
        <v>0.12690414694026622</v>
      </c>
    </row>
    <row r="1532" spans="1:10" x14ac:dyDescent="0.35">
      <c r="A1532" s="19" t="str">
        <f t="shared" si="202"/>
        <v>82013</v>
      </c>
      <c r="B1532" s="19" t="str">
        <f t="shared" si="203"/>
        <v>22013</v>
      </c>
      <c r="C1532" s="19" t="str">
        <f t="shared" si="208"/>
        <v>42013</v>
      </c>
      <c r="D1532" s="20" t="str">
        <f t="shared" si="204"/>
        <v>2H2</v>
      </c>
      <c r="E1532" s="4">
        <v>41326</v>
      </c>
      <c r="F1532">
        <v>18.5</v>
      </c>
      <c r="G1532" s="6">
        <v>113.53</v>
      </c>
      <c r="H1532" s="7">
        <f t="shared" si="205"/>
        <v>0.16295252356205409</v>
      </c>
      <c r="I1532" s="75">
        <f t="shared" si="206"/>
        <v>0.15406744886171761</v>
      </c>
      <c r="J1532" s="75">
        <f t="shared" si="207"/>
        <v>0.12690414694026622</v>
      </c>
    </row>
    <row r="1533" spans="1:10" x14ac:dyDescent="0.35">
      <c r="A1533" s="19" t="str">
        <f t="shared" si="202"/>
        <v>82013</v>
      </c>
      <c r="B1533" s="19" t="str">
        <f t="shared" si="203"/>
        <v>22013</v>
      </c>
      <c r="C1533" s="19" t="str">
        <f t="shared" si="208"/>
        <v>42013</v>
      </c>
      <c r="D1533" s="20" t="str">
        <f t="shared" si="204"/>
        <v>2H2</v>
      </c>
      <c r="E1533" s="4">
        <v>41325</v>
      </c>
      <c r="F1533">
        <v>18.649999999999999</v>
      </c>
      <c r="G1533" s="6">
        <v>115.6</v>
      </c>
      <c r="H1533" s="7">
        <f t="shared" si="205"/>
        <v>0.16133217993079585</v>
      </c>
      <c r="I1533" s="75">
        <f t="shared" si="206"/>
        <v>0.15406744886171761</v>
      </c>
      <c r="J1533" s="75">
        <f t="shared" si="207"/>
        <v>0.12690414694026622</v>
      </c>
    </row>
    <row r="1534" spans="1:10" x14ac:dyDescent="0.35">
      <c r="A1534" s="19" t="str">
        <f t="shared" si="202"/>
        <v>82013</v>
      </c>
      <c r="B1534" s="19" t="str">
        <f t="shared" si="203"/>
        <v>22013</v>
      </c>
      <c r="C1534" s="19" t="str">
        <f t="shared" si="208"/>
        <v>42013</v>
      </c>
      <c r="D1534" s="20" t="str">
        <f t="shared" si="204"/>
        <v>2H2</v>
      </c>
      <c r="E1534" s="4">
        <v>41324</v>
      </c>
      <c r="F1534">
        <v>18.625</v>
      </c>
      <c r="G1534" s="6">
        <v>117.52</v>
      </c>
      <c r="H1534" s="7">
        <f t="shared" si="205"/>
        <v>0.15848366235534378</v>
      </c>
      <c r="I1534" s="75">
        <f t="shared" si="206"/>
        <v>0.15406744886171761</v>
      </c>
      <c r="J1534" s="75">
        <f t="shared" si="207"/>
        <v>0.12690414694026622</v>
      </c>
    </row>
    <row r="1535" spans="1:10" x14ac:dyDescent="0.35">
      <c r="A1535" s="19" t="str">
        <f t="shared" si="202"/>
        <v>82013</v>
      </c>
      <c r="B1535" s="19" t="str">
        <f t="shared" si="203"/>
        <v>22013</v>
      </c>
      <c r="C1535" s="19" t="str">
        <f t="shared" si="208"/>
        <v>42013</v>
      </c>
      <c r="D1535" s="20" t="str">
        <f t="shared" si="204"/>
        <v>2H2</v>
      </c>
      <c r="E1535" s="4">
        <v>41323</v>
      </c>
      <c r="F1535">
        <v>18.625</v>
      </c>
      <c r="G1535" s="6">
        <v>117.38</v>
      </c>
      <c r="H1535" s="7">
        <f t="shared" si="205"/>
        <v>0.15867268699948883</v>
      </c>
      <c r="I1535" s="75">
        <f t="shared" si="206"/>
        <v>0.15406744886171761</v>
      </c>
      <c r="J1535" s="75">
        <f t="shared" si="207"/>
        <v>0.12690414694026622</v>
      </c>
    </row>
    <row r="1536" spans="1:10" x14ac:dyDescent="0.35">
      <c r="A1536" s="19" t="str">
        <f t="shared" si="202"/>
        <v>72013</v>
      </c>
      <c r="B1536" s="19" t="str">
        <f t="shared" si="203"/>
        <v>22013</v>
      </c>
      <c r="C1536" s="19" t="str">
        <f t="shared" si="208"/>
        <v>32013</v>
      </c>
      <c r="D1536" s="20" t="str">
        <f t="shared" si="204"/>
        <v>2H1</v>
      </c>
      <c r="E1536" s="4">
        <v>41320</v>
      </c>
      <c r="F1536">
        <v>19.850000000000001</v>
      </c>
      <c r="G1536" s="6">
        <v>117.66</v>
      </c>
      <c r="H1536" s="7">
        <f t="shared" si="205"/>
        <v>0.16870644229134796</v>
      </c>
      <c r="I1536" s="75">
        <f t="shared" si="206"/>
        <v>0.13988508985425641</v>
      </c>
      <c r="J1536" s="75">
        <f t="shared" si="207"/>
        <v>0.12690414694026622</v>
      </c>
    </row>
    <row r="1537" spans="1:10" x14ac:dyDescent="0.35">
      <c r="A1537" s="19" t="str">
        <f t="shared" si="202"/>
        <v>72013</v>
      </c>
      <c r="B1537" s="19" t="str">
        <f t="shared" si="203"/>
        <v>22013</v>
      </c>
      <c r="C1537" s="19" t="str">
        <f t="shared" si="208"/>
        <v>32013</v>
      </c>
      <c r="D1537" s="20" t="str">
        <f t="shared" si="204"/>
        <v>2H1</v>
      </c>
      <c r="E1537" s="4">
        <v>41319</v>
      </c>
      <c r="F1537">
        <v>19.8</v>
      </c>
      <c r="G1537" s="6">
        <v>118</v>
      </c>
      <c r="H1537" s="7">
        <f t="shared" si="205"/>
        <v>0.16779661016949154</v>
      </c>
      <c r="I1537" s="75">
        <f t="shared" si="206"/>
        <v>0.13988508985425641</v>
      </c>
      <c r="J1537" s="75">
        <f t="shared" si="207"/>
        <v>0.12690414694026622</v>
      </c>
    </row>
    <row r="1538" spans="1:10" x14ac:dyDescent="0.35">
      <c r="A1538" s="19" t="str">
        <f t="shared" si="202"/>
        <v>72013</v>
      </c>
      <c r="B1538" s="19" t="str">
        <f t="shared" si="203"/>
        <v>22013</v>
      </c>
      <c r="C1538" s="19" t="str">
        <f t="shared" si="208"/>
        <v>32013</v>
      </c>
      <c r="D1538" s="20" t="str">
        <f t="shared" si="204"/>
        <v>2H1</v>
      </c>
      <c r="E1538" s="4">
        <v>41318</v>
      </c>
      <c r="F1538">
        <v>19.649999999999999</v>
      </c>
      <c r="G1538" s="6">
        <v>118.72</v>
      </c>
      <c r="H1538" s="7">
        <f t="shared" si="205"/>
        <v>0.16551549865229109</v>
      </c>
      <c r="I1538" s="75">
        <f t="shared" si="206"/>
        <v>0.13988508985425641</v>
      </c>
      <c r="J1538" s="75">
        <f t="shared" si="207"/>
        <v>0.12690414694026622</v>
      </c>
    </row>
    <row r="1539" spans="1:10" x14ac:dyDescent="0.35">
      <c r="A1539" s="19" t="str">
        <f t="shared" si="202"/>
        <v>62013</v>
      </c>
      <c r="B1539" s="19" t="str">
        <f t="shared" si="203"/>
        <v>22013</v>
      </c>
      <c r="C1539" s="19" t="str">
        <f t="shared" si="208"/>
        <v>32013</v>
      </c>
      <c r="D1539" s="20" t="str">
        <f t="shared" si="204"/>
        <v>2H1</v>
      </c>
      <c r="E1539" s="4">
        <v>41313</v>
      </c>
      <c r="F1539">
        <v>19.600000000000001</v>
      </c>
      <c r="G1539" s="6">
        <v>118.9</v>
      </c>
      <c r="H1539" s="7">
        <f t="shared" si="205"/>
        <v>0.16484440706476031</v>
      </c>
      <c r="I1539" s="75">
        <f t="shared" si="206"/>
        <v>0.13988508985425641</v>
      </c>
      <c r="J1539" s="75">
        <f t="shared" si="207"/>
        <v>0.12690414694026622</v>
      </c>
    </row>
    <row r="1540" spans="1:10" x14ac:dyDescent="0.35">
      <c r="A1540" s="19" t="str">
        <f t="shared" si="202"/>
        <v>62013</v>
      </c>
      <c r="B1540" s="19" t="str">
        <f t="shared" si="203"/>
        <v>22013</v>
      </c>
      <c r="C1540" s="19" t="str">
        <f t="shared" si="208"/>
        <v>32013</v>
      </c>
      <c r="D1540" s="20" t="str">
        <f t="shared" si="204"/>
        <v>2H1</v>
      </c>
      <c r="E1540" s="4">
        <v>41312</v>
      </c>
      <c r="F1540">
        <v>19.600000000000001</v>
      </c>
      <c r="G1540" s="6">
        <v>117.24</v>
      </c>
      <c r="H1540" s="7">
        <f t="shared" si="205"/>
        <v>0.16717843739338112</v>
      </c>
      <c r="I1540" s="75">
        <f t="shared" si="206"/>
        <v>0.13988508985425641</v>
      </c>
      <c r="J1540" s="75">
        <f t="shared" si="207"/>
        <v>0.12690414694026622</v>
      </c>
    </row>
    <row r="1541" spans="1:10" x14ac:dyDescent="0.35">
      <c r="A1541" s="19" t="str">
        <f t="shared" si="202"/>
        <v>62013</v>
      </c>
      <c r="B1541" s="19" t="str">
        <f t="shared" si="203"/>
        <v>22013</v>
      </c>
      <c r="C1541" s="19" t="str">
        <f t="shared" si="208"/>
        <v>32013</v>
      </c>
      <c r="D1541" s="20" t="str">
        <f t="shared" si="204"/>
        <v>2H1</v>
      </c>
      <c r="E1541" s="4">
        <v>41311</v>
      </c>
      <c r="F1541">
        <v>19.55</v>
      </c>
      <c r="G1541" s="6">
        <v>116.73</v>
      </c>
      <c r="H1541" s="7">
        <f t="shared" si="205"/>
        <v>0.16748051057997088</v>
      </c>
      <c r="I1541" s="75">
        <f t="shared" si="206"/>
        <v>0.13988508985425641</v>
      </c>
      <c r="J1541" s="75">
        <f t="shared" si="207"/>
        <v>0.12690414694026622</v>
      </c>
    </row>
    <row r="1542" spans="1:10" x14ac:dyDescent="0.35">
      <c r="A1542" s="19" t="str">
        <f t="shared" si="202"/>
        <v>62013</v>
      </c>
      <c r="B1542" s="19" t="str">
        <f t="shared" si="203"/>
        <v>22013</v>
      </c>
      <c r="C1542" s="19" t="str">
        <f t="shared" si="208"/>
        <v>32013</v>
      </c>
      <c r="D1542" s="20" t="str">
        <f t="shared" si="204"/>
        <v>2H1</v>
      </c>
      <c r="E1542" s="4">
        <v>41310</v>
      </c>
      <c r="F1542">
        <v>19.5</v>
      </c>
      <c r="G1542" s="6">
        <v>116.52</v>
      </c>
      <c r="H1542" s="7">
        <f t="shared" si="205"/>
        <v>0.16735324407826982</v>
      </c>
      <c r="I1542" s="75">
        <f t="shared" si="206"/>
        <v>0.13988508985425641</v>
      </c>
      <c r="J1542" s="75">
        <f t="shared" si="207"/>
        <v>0.12690414694026622</v>
      </c>
    </row>
    <row r="1543" spans="1:10" x14ac:dyDescent="0.35">
      <c r="A1543" s="19" t="str">
        <f t="shared" si="202"/>
        <v>62013</v>
      </c>
      <c r="B1543" s="19" t="str">
        <f t="shared" si="203"/>
        <v>22013</v>
      </c>
      <c r="C1543" s="19" t="str">
        <f t="shared" si="208"/>
        <v>32013</v>
      </c>
      <c r="D1543" s="20" t="str">
        <f t="shared" si="204"/>
        <v>2H1</v>
      </c>
      <c r="E1543" s="4">
        <v>41309</v>
      </c>
      <c r="F1543">
        <v>19.5</v>
      </c>
      <c r="G1543" s="6">
        <v>115.6</v>
      </c>
      <c r="H1543" s="7">
        <f t="shared" si="205"/>
        <v>0.16868512110726644</v>
      </c>
      <c r="I1543" s="75">
        <f t="shared" si="206"/>
        <v>0.13988508985425641</v>
      </c>
      <c r="J1543" s="75">
        <f t="shared" si="207"/>
        <v>0.12690414694026622</v>
      </c>
    </row>
    <row r="1544" spans="1:10" x14ac:dyDescent="0.35">
      <c r="A1544" s="19" t="str">
        <f t="shared" si="202"/>
        <v>52013</v>
      </c>
      <c r="B1544" s="19" t="str">
        <f t="shared" si="203"/>
        <v>22013</v>
      </c>
      <c r="C1544" s="19" t="str">
        <f t="shared" si="208"/>
        <v>32013</v>
      </c>
      <c r="D1544" s="20" t="str">
        <f t="shared" si="204"/>
        <v>2H1</v>
      </c>
      <c r="E1544" s="4">
        <v>41306</v>
      </c>
      <c r="F1544">
        <v>19.45</v>
      </c>
      <c r="G1544" s="6">
        <v>116.76</v>
      </c>
      <c r="H1544" s="7">
        <f t="shared" si="205"/>
        <v>0.16658102089756766</v>
      </c>
      <c r="I1544" s="75">
        <f t="shared" si="206"/>
        <v>0.13988508985425641</v>
      </c>
      <c r="J1544" s="75">
        <f t="shared" si="207"/>
        <v>0.12690414694026622</v>
      </c>
    </row>
    <row r="1545" spans="1:10" x14ac:dyDescent="0.35">
      <c r="A1545" s="19" t="str">
        <f t="shared" si="202"/>
        <v>52013</v>
      </c>
      <c r="B1545" s="19" t="str">
        <f t="shared" si="203"/>
        <v>12013</v>
      </c>
      <c r="C1545" s="19" t="str">
        <f t="shared" si="208"/>
        <v>32013</v>
      </c>
      <c r="D1545" s="20" t="str">
        <f t="shared" si="204"/>
        <v>1H2</v>
      </c>
      <c r="E1545" s="4">
        <v>41305</v>
      </c>
      <c r="F1545">
        <v>19.3</v>
      </c>
      <c r="G1545" s="6">
        <v>115.55</v>
      </c>
      <c r="H1545" s="7">
        <f t="shared" si="205"/>
        <v>0.16702726092600606</v>
      </c>
      <c r="I1545" s="75">
        <f t="shared" si="206"/>
        <v>0.13988508985425641</v>
      </c>
      <c r="J1545" s="75">
        <f t="shared" si="207"/>
        <v>0.12690414694026622</v>
      </c>
    </row>
    <row r="1546" spans="1:10" x14ac:dyDescent="0.35">
      <c r="A1546" s="19" t="str">
        <f t="shared" ref="A1546:A1609" si="209">_xlfn.ISOWEEKNUM(E1546)&amp;YEAR(E1546)</f>
        <v>52013</v>
      </c>
      <c r="B1546" s="19" t="str">
        <f t="shared" ref="B1546:B1609" si="210">MONTH(E1546)&amp;YEAR(E1546)</f>
        <v>12013</v>
      </c>
      <c r="C1546" s="19" t="str">
        <f t="shared" si="208"/>
        <v>32013</v>
      </c>
      <c r="D1546" s="20" t="str">
        <f t="shared" ref="D1546:D1609" si="211">IF(DAY(E1546)&gt;15,(MONTH(E1546))&amp;"H2",(MONTH(E1546))&amp;"H1")</f>
        <v>1H2</v>
      </c>
      <c r="E1546" s="4">
        <v>41304</v>
      </c>
      <c r="F1546">
        <v>19.2</v>
      </c>
      <c r="G1546" s="6">
        <v>114.9</v>
      </c>
      <c r="H1546" s="7">
        <f t="shared" ref="H1546:H1609" si="212">+F1546/G1546</f>
        <v>0.16710182767624018</v>
      </c>
      <c r="I1546" s="75">
        <f t="shared" ref="I1546:I1609" si="213">_xlfn.IFS(AND(E1546&lt;=$Q$122,E1546&gt;=$P$122),$S$122,AND(E1546&lt;=$Q$121,E1546&gt;=$P$121),$S$121,AND(E1546&lt;=$Q$120,E1546&gt;=$P$120),$S$120,AND(E1546&lt;=$Q$119,E1546&gt;=$P$119),$S$119,AND(E1546&lt;=$Q$118,E1546&gt;=$P$118),$S$118,AND(E1546&lt;=$Q$117,E1546&gt;=$P$117),$S$117,AND(E1546&lt;=$Q$116,E1546&gt;=$P$116),$S$116,AND(E1546&lt;=$Q$115,E1546&gt;=$P$115),$S$115,AND(E1546&lt;=$Q$114,E1546&gt;=$P$114),$S$114,AND(E1546&lt;=$Q$113,E1546&gt;=$P$113),$S$113,AND(E1546&lt;=$Q$112,E1546&gt;=$P$112),$S$112)</f>
        <v>0.13988508985425641</v>
      </c>
      <c r="J1546" s="75">
        <f t="shared" ref="J1546:J1609" si="214">+$AN$69</f>
        <v>0.12690414694026622</v>
      </c>
    </row>
    <row r="1547" spans="1:10" x14ac:dyDescent="0.35">
      <c r="A1547" s="19" t="str">
        <f t="shared" si="209"/>
        <v>52013</v>
      </c>
      <c r="B1547" s="19" t="str">
        <f t="shared" si="210"/>
        <v>12013</v>
      </c>
      <c r="C1547" s="19" t="str">
        <f t="shared" ref="C1547:C1610" si="215">(VLOOKUP(D1547,$M$2:$N$25,2,0)&amp;(YEAR(E1547+46)))</f>
        <v>32013</v>
      </c>
      <c r="D1547" s="20" t="str">
        <f t="shared" si="211"/>
        <v>1H2</v>
      </c>
      <c r="E1547" s="4">
        <v>41303</v>
      </c>
      <c r="F1547">
        <v>19.100000000000001</v>
      </c>
      <c r="G1547" s="6">
        <v>114.36</v>
      </c>
      <c r="H1547" s="7">
        <f t="shared" si="212"/>
        <v>0.16701643931444562</v>
      </c>
      <c r="I1547" s="75">
        <f t="shared" si="213"/>
        <v>0.13988508985425641</v>
      </c>
      <c r="J1547" s="75">
        <f t="shared" si="214"/>
        <v>0.12690414694026622</v>
      </c>
    </row>
    <row r="1548" spans="1:10" x14ac:dyDescent="0.35">
      <c r="A1548" s="19" t="str">
        <f t="shared" si="209"/>
        <v>52013</v>
      </c>
      <c r="B1548" s="19" t="str">
        <f t="shared" si="210"/>
        <v>12013</v>
      </c>
      <c r="C1548" s="19" t="str">
        <f t="shared" si="215"/>
        <v>32013</v>
      </c>
      <c r="D1548" s="20" t="str">
        <f t="shared" si="211"/>
        <v>1H2</v>
      </c>
      <c r="E1548" s="4">
        <v>41302</v>
      </c>
      <c r="F1548">
        <v>19.100000000000001</v>
      </c>
      <c r="G1548" s="6">
        <v>113.48</v>
      </c>
      <c r="H1548" s="7">
        <f t="shared" si="212"/>
        <v>0.16831159675713783</v>
      </c>
      <c r="I1548" s="75">
        <f t="shared" si="213"/>
        <v>0.13988508985425641</v>
      </c>
      <c r="J1548" s="75">
        <f t="shared" si="214"/>
        <v>0.12690414694026622</v>
      </c>
    </row>
    <row r="1549" spans="1:10" x14ac:dyDescent="0.35">
      <c r="A1549" s="19" t="str">
        <f t="shared" si="209"/>
        <v>42013</v>
      </c>
      <c r="B1549" s="19" t="str">
        <f t="shared" si="210"/>
        <v>12013</v>
      </c>
      <c r="C1549" s="19" t="str">
        <f t="shared" si="215"/>
        <v>32013</v>
      </c>
      <c r="D1549" s="20" t="str">
        <f t="shared" si="211"/>
        <v>1H2</v>
      </c>
      <c r="E1549" s="4">
        <v>41299</v>
      </c>
      <c r="F1549">
        <v>18.899999999999999</v>
      </c>
      <c r="G1549" s="6">
        <v>113.28</v>
      </c>
      <c r="H1549" s="7">
        <f t="shared" si="212"/>
        <v>0.16684322033898305</v>
      </c>
      <c r="I1549" s="75">
        <f t="shared" si="213"/>
        <v>0.13988508985425641</v>
      </c>
      <c r="J1549" s="75">
        <f t="shared" si="214"/>
        <v>0.12690414694026622</v>
      </c>
    </row>
    <row r="1550" spans="1:10" x14ac:dyDescent="0.35">
      <c r="A1550" s="19" t="str">
        <f t="shared" si="209"/>
        <v>42013</v>
      </c>
      <c r="B1550" s="19" t="str">
        <f t="shared" si="210"/>
        <v>12013</v>
      </c>
      <c r="C1550" s="19" t="str">
        <f t="shared" si="215"/>
        <v>32013</v>
      </c>
      <c r="D1550" s="20" t="str">
        <f t="shared" si="211"/>
        <v>1H2</v>
      </c>
      <c r="E1550" s="4">
        <v>41298</v>
      </c>
      <c r="F1550">
        <v>18.774999999999999</v>
      </c>
      <c r="G1550" s="6">
        <v>113.28</v>
      </c>
      <c r="H1550" s="7">
        <f t="shared" si="212"/>
        <v>0.16573975988700562</v>
      </c>
      <c r="I1550" s="75">
        <f t="shared" si="213"/>
        <v>0.13988508985425641</v>
      </c>
      <c r="J1550" s="75">
        <f t="shared" si="214"/>
        <v>0.12690414694026622</v>
      </c>
    </row>
    <row r="1551" spans="1:10" x14ac:dyDescent="0.35">
      <c r="A1551" s="19" t="str">
        <f t="shared" si="209"/>
        <v>42013</v>
      </c>
      <c r="B1551" s="19" t="str">
        <f t="shared" si="210"/>
        <v>12013</v>
      </c>
      <c r="C1551" s="19" t="str">
        <f t="shared" si="215"/>
        <v>32013</v>
      </c>
      <c r="D1551" s="20" t="str">
        <f t="shared" si="211"/>
        <v>1H2</v>
      </c>
      <c r="E1551" s="4">
        <v>41297</v>
      </c>
      <c r="F1551">
        <v>18.675000000000001</v>
      </c>
      <c r="G1551" s="6">
        <v>112.8</v>
      </c>
      <c r="H1551" s="7">
        <f t="shared" si="212"/>
        <v>0.16555851063829788</v>
      </c>
      <c r="I1551" s="75">
        <f t="shared" si="213"/>
        <v>0.13988508985425641</v>
      </c>
      <c r="J1551" s="75">
        <f t="shared" si="214"/>
        <v>0.12690414694026622</v>
      </c>
    </row>
    <row r="1552" spans="1:10" x14ac:dyDescent="0.35">
      <c r="A1552" s="19" t="str">
        <f t="shared" si="209"/>
        <v>42013</v>
      </c>
      <c r="B1552" s="19" t="str">
        <f t="shared" si="210"/>
        <v>12013</v>
      </c>
      <c r="C1552" s="19" t="str">
        <f t="shared" si="215"/>
        <v>32013</v>
      </c>
      <c r="D1552" s="20" t="str">
        <f t="shared" si="211"/>
        <v>1H2</v>
      </c>
      <c r="E1552" s="4">
        <v>41296</v>
      </c>
      <c r="F1552">
        <v>18.675000000000001</v>
      </c>
      <c r="G1552" s="6">
        <v>112.42</v>
      </c>
      <c r="H1552" s="7">
        <f t="shared" si="212"/>
        <v>0.16611812844689558</v>
      </c>
      <c r="I1552" s="75">
        <f t="shared" si="213"/>
        <v>0.13988508985425641</v>
      </c>
      <c r="J1552" s="75">
        <f t="shared" si="214"/>
        <v>0.12690414694026622</v>
      </c>
    </row>
    <row r="1553" spans="1:10" x14ac:dyDescent="0.35">
      <c r="A1553" s="19" t="str">
        <f t="shared" si="209"/>
        <v>42013</v>
      </c>
      <c r="B1553" s="19" t="str">
        <f t="shared" si="210"/>
        <v>12013</v>
      </c>
      <c r="C1553" s="19" t="str">
        <f t="shared" si="215"/>
        <v>32013</v>
      </c>
      <c r="D1553" s="20" t="str">
        <f t="shared" si="211"/>
        <v>1H2</v>
      </c>
      <c r="E1553" s="4">
        <v>41295</v>
      </c>
      <c r="F1553">
        <v>18.574999999999999</v>
      </c>
      <c r="G1553" s="6">
        <v>111.71</v>
      </c>
      <c r="H1553" s="7">
        <f t="shared" si="212"/>
        <v>0.16627875749709067</v>
      </c>
      <c r="I1553" s="75">
        <f t="shared" si="213"/>
        <v>0.13988508985425641</v>
      </c>
      <c r="J1553" s="75">
        <f t="shared" si="214"/>
        <v>0.12690414694026622</v>
      </c>
    </row>
    <row r="1554" spans="1:10" x14ac:dyDescent="0.35">
      <c r="A1554" s="19" t="str">
        <f t="shared" si="209"/>
        <v>32013</v>
      </c>
      <c r="B1554" s="19" t="str">
        <f t="shared" si="210"/>
        <v>12013</v>
      </c>
      <c r="C1554" s="19" t="str">
        <f t="shared" si="215"/>
        <v>32013</v>
      </c>
      <c r="D1554" s="20" t="str">
        <f t="shared" si="211"/>
        <v>1H2</v>
      </c>
      <c r="E1554" s="4">
        <v>41292</v>
      </c>
      <c r="F1554">
        <v>18.574999999999999</v>
      </c>
      <c r="G1554" s="6">
        <v>111.89</v>
      </c>
      <c r="H1554" s="7">
        <f t="shared" si="212"/>
        <v>0.16601126105996961</v>
      </c>
      <c r="I1554" s="75">
        <f t="shared" si="213"/>
        <v>0.13988508985425641</v>
      </c>
      <c r="J1554" s="75">
        <f t="shared" si="214"/>
        <v>0.12690414694026622</v>
      </c>
    </row>
    <row r="1555" spans="1:10" x14ac:dyDescent="0.35">
      <c r="A1555" s="19" t="str">
        <f t="shared" si="209"/>
        <v>32013</v>
      </c>
      <c r="B1555" s="19" t="str">
        <f t="shared" si="210"/>
        <v>12013</v>
      </c>
      <c r="C1555" s="19" t="str">
        <f t="shared" si="215"/>
        <v>32013</v>
      </c>
      <c r="D1555" s="20" t="str">
        <f t="shared" si="211"/>
        <v>1H2</v>
      </c>
      <c r="E1555" s="4">
        <v>41291</v>
      </c>
      <c r="F1555">
        <v>18.375</v>
      </c>
      <c r="G1555" s="6">
        <v>111.1</v>
      </c>
      <c r="H1555" s="7">
        <f t="shared" si="212"/>
        <v>0.16539153915391541</v>
      </c>
      <c r="I1555" s="75">
        <f t="shared" si="213"/>
        <v>0.13988508985425641</v>
      </c>
      <c r="J1555" s="75">
        <f t="shared" si="214"/>
        <v>0.12690414694026622</v>
      </c>
    </row>
    <row r="1556" spans="1:10" x14ac:dyDescent="0.35">
      <c r="A1556" s="19" t="str">
        <f t="shared" si="209"/>
        <v>32013</v>
      </c>
      <c r="B1556" s="19" t="str">
        <f t="shared" si="210"/>
        <v>12013</v>
      </c>
      <c r="C1556" s="19" t="str">
        <f t="shared" si="215"/>
        <v>32013</v>
      </c>
      <c r="D1556" s="20" t="str">
        <f t="shared" si="211"/>
        <v>1H2</v>
      </c>
      <c r="E1556" s="4">
        <v>41290</v>
      </c>
      <c r="F1556">
        <v>18.175000000000001</v>
      </c>
      <c r="G1556" s="6">
        <v>110.61</v>
      </c>
      <c r="H1556" s="7">
        <f t="shared" si="212"/>
        <v>0.16431606545520297</v>
      </c>
      <c r="I1556" s="75">
        <f t="shared" si="213"/>
        <v>0.13988508985425641</v>
      </c>
      <c r="J1556" s="75">
        <f t="shared" si="214"/>
        <v>0.12690414694026622</v>
      </c>
    </row>
    <row r="1557" spans="1:10" x14ac:dyDescent="0.35">
      <c r="A1557" s="19" t="str">
        <f t="shared" si="209"/>
        <v>32013</v>
      </c>
      <c r="B1557" s="19" t="str">
        <f t="shared" si="210"/>
        <v>12013</v>
      </c>
      <c r="C1557" s="19" t="str">
        <f t="shared" si="215"/>
        <v>22013</v>
      </c>
      <c r="D1557" s="20" t="str">
        <f t="shared" si="211"/>
        <v>1H1</v>
      </c>
      <c r="E1557" s="4">
        <v>41289</v>
      </c>
      <c r="F1557">
        <v>18.2</v>
      </c>
      <c r="G1557" s="6">
        <v>110.3</v>
      </c>
      <c r="H1557" s="7">
        <f t="shared" si="212"/>
        <v>0.16500453309156846</v>
      </c>
      <c r="I1557" s="75">
        <f t="shared" si="213"/>
        <v>0.13988508985425641</v>
      </c>
      <c r="J1557" s="75">
        <f t="shared" si="214"/>
        <v>0.12690414694026622</v>
      </c>
    </row>
    <row r="1558" spans="1:10" x14ac:dyDescent="0.35">
      <c r="A1558" s="19" t="str">
        <f t="shared" si="209"/>
        <v>32013</v>
      </c>
      <c r="B1558" s="19" t="str">
        <f t="shared" si="210"/>
        <v>12013</v>
      </c>
      <c r="C1558" s="19" t="str">
        <f t="shared" si="215"/>
        <v>22013</v>
      </c>
      <c r="D1558" s="20" t="str">
        <f t="shared" si="211"/>
        <v>1H1</v>
      </c>
      <c r="E1558" s="4">
        <v>41288</v>
      </c>
      <c r="F1558">
        <v>17.899999999999999</v>
      </c>
      <c r="G1558" s="6">
        <v>111.88</v>
      </c>
      <c r="H1558" s="7">
        <f t="shared" si="212"/>
        <v>0.1599928494815874</v>
      </c>
      <c r="I1558" s="75">
        <f t="shared" si="213"/>
        <v>0.13988508985425641</v>
      </c>
      <c r="J1558" s="75">
        <f t="shared" si="214"/>
        <v>0.12690414694026622</v>
      </c>
    </row>
    <row r="1559" spans="1:10" x14ac:dyDescent="0.35">
      <c r="A1559" s="19" t="str">
        <f t="shared" si="209"/>
        <v>22013</v>
      </c>
      <c r="B1559" s="19" t="str">
        <f t="shared" si="210"/>
        <v>12013</v>
      </c>
      <c r="C1559" s="19" t="str">
        <f t="shared" si="215"/>
        <v>22013</v>
      </c>
      <c r="D1559" s="20" t="str">
        <f t="shared" si="211"/>
        <v>1H1</v>
      </c>
      <c r="E1559" s="4">
        <v>41285</v>
      </c>
      <c r="F1559">
        <v>17.8</v>
      </c>
      <c r="G1559" s="6">
        <v>110.64</v>
      </c>
      <c r="H1559" s="7">
        <f t="shared" si="212"/>
        <v>0.160882140274765</v>
      </c>
      <c r="I1559" s="75">
        <f t="shared" si="213"/>
        <v>0.13988508985425641</v>
      </c>
      <c r="J1559" s="75">
        <f t="shared" si="214"/>
        <v>0.12690414694026622</v>
      </c>
    </row>
    <row r="1560" spans="1:10" x14ac:dyDescent="0.35">
      <c r="A1560" s="19" t="str">
        <f t="shared" si="209"/>
        <v>22013</v>
      </c>
      <c r="B1560" s="19" t="str">
        <f t="shared" si="210"/>
        <v>12013</v>
      </c>
      <c r="C1560" s="19" t="str">
        <f t="shared" si="215"/>
        <v>22013</v>
      </c>
      <c r="D1560" s="20" t="str">
        <f t="shared" si="211"/>
        <v>1H1</v>
      </c>
      <c r="E1560" s="4">
        <v>41284</v>
      </c>
      <c r="F1560">
        <v>17.8</v>
      </c>
      <c r="G1560" s="6">
        <v>111.89</v>
      </c>
      <c r="H1560" s="7">
        <f t="shared" si="212"/>
        <v>0.1590848154437394</v>
      </c>
      <c r="I1560" s="75">
        <f t="shared" si="213"/>
        <v>0.13988508985425641</v>
      </c>
      <c r="J1560" s="75">
        <f t="shared" si="214"/>
        <v>0.12690414694026622</v>
      </c>
    </row>
    <row r="1561" spans="1:10" x14ac:dyDescent="0.35">
      <c r="A1561" s="19" t="str">
        <f t="shared" si="209"/>
        <v>22013</v>
      </c>
      <c r="B1561" s="19" t="str">
        <f t="shared" si="210"/>
        <v>12013</v>
      </c>
      <c r="C1561" s="19" t="str">
        <f t="shared" si="215"/>
        <v>22013</v>
      </c>
      <c r="D1561" s="20" t="str">
        <f t="shared" si="211"/>
        <v>1H1</v>
      </c>
      <c r="E1561" s="4">
        <v>41283</v>
      </c>
      <c r="F1561">
        <v>17.75</v>
      </c>
      <c r="G1561" s="6">
        <v>111.76</v>
      </c>
      <c r="H1561" s="7">
        <f t="shared" si="212"/>
        <v>0.15882247673586256</v>
      </c>
      <c r="I1561" s="75">
        <f t="shared" si="213"/>
        <v>0.13988508985425641</v>
      </c>
      <c r="J1561" s="75">
        <f t="shared" si="214"/>
        <v>0.12690414694026622</v>
      </c>
    </row>
    <row r="1562" spans="1:10" x14ac:dyDescent="0.35">
      <c r="A1562" s="19" t="str">
        <f t="shared" si="209"/>
        <v>22013</v>
      </c>
      <c r="B1562" s="19" t="str">
        <f t="shared" si="210"/>
        <v>12013</v>
      </c>
      <c r="C1562" s="19" t="str">
        <f t="shared" si="215"/>
        <v>22013</v>
      </c>
      <c r="D1562" s="20" t="str">
        <f t="shared" si="211"/>
        <v>1H1</v>
      </c>
      <c r="E1562" s="4">
        <v>41282</v>
      </c>
      <c r="F1562">
        <v>17.55</v>
      </c>
      <c r="G1562" s="6">
        <v>111.94</v>
      </c>
      <c r="H1562" s="7">
        <f t="shared" si="212"/>
        <v>0.1567804180811149</v>
      </c>
      <c r="I1562" s="75">
        <f t="shared" si="213"/>
        <v>0.13988508985425641</v>
      </c>
      <c r="J1562" s="75">
        <f t="shared" si="214"/>
        <v>0.12690414694026622</v>
      </c>
    </row>
    <row r="1563" spans="1:10" x14ac:dyDescent="0.35">
      <c r="A1563" s="19" t="str">
        <f t="shared" si="209"/>
        <v>22013</v>
      </c>
      <c r="B1563" s="19" t="str">
        <f t="shared" si="210"/>
        <v>12013</v>
      </c>
      <c r="C1563" s="19" t="str">
        <f t="shared" si="215"/>
        <v>22013</v>
      </c>
      <c r="D1563" s="20" t="str">
        <f t="shared" si="211"/>
        <v>1H1</v>
      </c>
      <c r="E1563" s="4">
        <v>41281</v>
      </c>
      <c r="F1563">
        <v>17.45</v>
      </c>
      <c r="G1563" s="6">
        <v>111.4</v>
      </c>
      <c r="H1563" s="7">
        <f t="shared" si="212"/>
        <v>0.15664272890484737</v>
      </c>
      <c r="I1563" s="75">
        <f t="shared" si="213"/>
        <v>0.13988508985425641</v>
      </c>
      <c r="J1563" s="75">
        <f t="shared" si="214"/>
        <v>0.12690414694026622</v>
      </c>
    </row>
    <row r="1564" spans="1:10" x14ac:dyDescent="0.35">
      <c r="A1564" s="19" t="str">
        <f t="shared" si="209"/>
        <v>12013</v>
      </c>
      <c r="B1564" s="19" t="str">
        <f t="shared" si="210"/>
        <v>12013</v>
      </c>
      <c r="C1564" s="19" t="str">
        <f t="shared" si="215"/>
        <v>22013</v>
      </c>
      <c r="D1564" s="20" t="str">
        <f t="shared" si="211"/>
        <v>1H1</v>
      </c>
      <c r="E1564" s="4">
        <v>41278</v>
      </c>
      <c r="F1564">
        <v>17.399999999999999</v>
      </c>
      <c r="G1564" s="6">
        <v>111.31</v>
      </c>
      <c r="H1564" s="7">
        <f t="shared" si="212"/>
        <v>0.15632018686551072</v>
      </c>
      <c r="I1564" s="75">
        <f t="shared" si="213"/>
        <v>0.13988508985425641</v>
      </c>
      <c r="J1564" s="75">
        <f t="shared" si="214"/>
        <v>0.12690414694026622</v>
      </c>
    </row>
    <row r="1565" spans="1:10" x14ac:dyDescent="0.35">
      <c r="A1565" s="19" t="str">
        <f t="shared" si="209"/>
        <v>12013</v>
      </c>
      <c r="B1565" s="19" t="str">
        <f t="shared" si="210"/>
        <v>12013</v>
      </c>
      <c r="C1565" s="19" t="str">
        <f t="shared" si="215"/>
        <v>22013</v>
      </c>
      <c r="D1565" s="20" t="str">
        <f t="shared" si="211"/>
        <v>1H1</v>
      </c>
      <c r="E1565" s="4">
        <v>41277</v>
      </c>
      <c r="F1565">
        <v>17.25</v>
      </c>
      <c r="G1565" s="6">
        <v>112.14</v>
      </c>
      <c r="H1565" s="7">
        <f t="shared" si="212"/>
        <v>0.15382557517388978</v>
      </c>
      <c r="I1565" s="75">
        <f t="shared" si="213"/>
        <v>0.13988508985425641</v>
      </c>
      <c r="J1565" s="75">
        <f t="shared" si="214"/>
        <v>0.12690414694026622</v>
      </c>
    </row>
    <row r="1566" spans="1:10" x14ac:dyDescent="0.35">
      <c r="A1566" s="19" t="str">
        <f t="shared" si="209"/>
        <v>12013</v>
      </c>
      <c r="B1566" s="19" t="str">
        <f t="shared" si="210"/>
        <v>12013</v>
      </c>
      <c r="C1566" s="19" t="str">
        <f t="shared" si="215"/>
        <v>22013</v>
      </c>
      <c r="D1566" s="20" t="str">
        <f t="shared" si="211"/>
        <v>1H1</v>
      </c>
      <c r="E1566" s="4">
        <v>41276</v>
      </c>
      <c r="F1566">
        <v>17.25</v>
      </c>
      <c r="G1566" s="6">
        <v>112.47</v>
      </c>
      <c r="H1566" s="7">
        <f t="shared" si="212"/>
        <v>0.15337423312883436</v>
      </c>
      <c r="I1566" s="75">
        <f t="shared" si="213"/>
        <v>0.13988508985425641</v>
      </c>
      <c r="J1566" s="75">
        <f t="shared" si="214"/>
        <v>0.12690414694026622</v>
      </c>
    </row>
    <row r="1567" spans="1:10" x14ac:dyDescent="0.35">
      <c r="A1567" s="19" t="str">
        <f t="shared" si="209"/>
        <v>12012</v>
      </c>
      <c r="B1567" s="19" t="str">
        <f t="shared" si="210"/>
        <v>122012</v>
      </c>
      <c r="C1567" s="19" t="str">
        <f t="shared" si="215"/>
        <v>22013</v>
      </c>
      <c r="D1567" s="20" t="str">
        <f t="shared" si="211"/>
        <v>12H2</v>
      </c>
      <c r="E1567" s="4">
        <v>41274</v>
      </c>
      <c r="F1567">
        <v>17.149999999999999</v>
      </c>
      <c r="G1567" s="6">
        <v>111.11</v>
      </c>
      <c r="H1567" s="7">
        <f t="shared" si="212"/>
        <v>0.15435154351543515</v>
      </c>
      <c r="I1567" s="75">
        <f t="shared" si="213"/>
        <v>0.13988508985425641</v>
      </c>
      <c r="J1567" s="75">
        <f t="shared" si="214"/>
        <v>0.12690414694026622</v>
      </c>
    </row>
    <row r="1568" spans="1:10" x14ac:dyDescent="0.35">
      <c r="A1568" s="19" t="str">
        <f t="shared" si="209"/>
        <v>522012</v>
      </c>
      <c r="B1568" s="19" t="str">
        <f t="shared" si="210"/>
        <v>122012</v>
      </c>
      <c r="C1568" s="19" t="str">
        <f t="shared" si="215"/>
        <v>22013</v>
      </c>
      <c r="D1568" s="20" t="str">
        <f t="shared" si="211"/>
        <v>12H2</v>
      </c>
      <c r="E1568" s="4">
        <v>41271</v>
      </c>
      <c r="F1568">
        <v>17.2</v>
      </c>
      <c r="G1568" s="6">
        <v>110.62</v>
      </c>
      <c r="H1568" s="7">
        <f t="shared" si="212"/>
        <v>0.15548725366118241</v>
      </c>
      <c r="I1568" s="75">
        <f t="shared" si="213"/>
        <v>0.13988508985425641</v>
      </c>
      <c r="J1568" s="75">
        <f t="shared" si="214"/>
        <v>0.12690414694026622</v>
      </c>
    </row>
    <row r="1569" spans="1:10" x14ac:dyDescent="0.35">
      <c r="A1569" s="19" t="str">
        <f t="shared" si="209"/>
        <v>522012</v>
      </c>
      <c r="B1569" s="19" t="str">
        <f t="shared" si="210"/>
        <v>122012</v>
      </c>
      <c r="C1569" s="19" t="str">
        <f t="shared" si="215"/>
        <v>22013</v>
      </c>
      <c r="D1569" s="20" t="str">
        <f t="shared" si="211"/>
        <v>12H2</v>
      </c>
      <c r="E1569" s="4">
        <v>41270</v>
      </c>
      <c r="F1569">
        <v>17.2</v>
      </c>
      <c r="G1569" s="6">
        <v>110.8</v>
      </c>
      <c r="H1569" s="7">
        <f t="shared" si="212"/>
        <v>0.15523465703971118</v>
      </c>
      <c r="I1569" s="75">
        <f t="shared" si="213"/>
        <v>0.13988508985425641</v>
      </c>
      <c r="J1569" s="75">
        <f t="shared" si="214"/>
        <v>0.12690414694026622</v>
      </c>
    </row>
    <row r="1570" spans="1:10" x14ac:dyDescent="0.35">
      <c r="A1570" s="19" t="str">
        <f t="shared" si="209"/>
        <v>522012</v>
      </c>
      <c r="B1570" s="19" t="str">
        <f t="shared" si="210"/>
        <v>122012</v>
      </c>
      <c r="C1570" s="19" t="str">
        <f t="shared" si="215"/>
        <v>22013</v>
      </c>
      <c r="D1570" s="20" t="str">
        <f t="shared" si="211"/>
        <v>12H2</v>
      </c>
      <c r="E1570" s="4">
        <v>41269</v>
      </c>
      <c r="F1570">
        <v>17.2</v>
      </c>
      <c r="G1570" s="6">
        <v>111.07</v>
      </c>
      <c r="H1570" s="7">
        <f t="shared" si="212"/>
        <v>0.15485729719996399</v>
      </c>
      <c r="I1570" s="75">
        <f t="shared" si="213"/>
        <v>0.13988508985425641</v>
      </c>
      <c r="J1570" s="75">
        <f t="shared" si="214"/>
        <v>0.12690414694026622</v>
      </c>
    </row>
    <row r="1571" spans="1:10" x14ac:dyDescent="0.35">
      <c r="A1571" s="19" t="str">
        <f t="shared" si="209"/>
        <v>522012</v>
      </c>
      <c r="B1571" s="19" t="str">
        <f t="shared" si="210"/>
        <v>122012</v>
      </c>
      <c r="C1571" s="19" t="str">
        <f t="shared" si="215"/>
        <v>22013</v>
      </c>
      <c r="D1571" s="20" t="str">
        <f t="shared" si="211"/>
        <v>12H2</v>
      </c>
      <c r="E1571" s="4">
        <v>41267</v>
      </c>
      <c r="F1571">
        <v>17.100000000000001</v>
      </c>
      <c r="G1571" s="6">
        <v>108.8</v>
      </c>
      <c r="H1571" s="7">
        <f t="shared" si="212"/>
        <v>0.15716911764705885</v>
      </c>
      <c r="I1571" s="75">
        <f t="shared" si="213"/>
        <v>0.13988508985425641</v>
      </c>
      <c r="J1571" s="75">
        <f t="shared" si="214"/>
        <v>0.12690414694026622</v>
      </c>
    </row>
    <row r="1572" spans="1:10" x14ac:dyDescent="0.35">
      <c r="A1572" s="19" t="str">
        <f t="shared" si="209"/>
        <v>512012</v>
      </c>
      <c r="B1572" s="19" t="str">
        <f t="shared" si="210"/>
        <v>122012</v>
      </c>
      <c r="C1572" s="19" t="str">
        <f t="shared" si="215"/>
        <v>22013</v>
      </c>
      <c r="D1572" s="20" t="str">
        <f t="shared" si="211"/>
        <v>12H2</v>
      </c>
      <c r="E1572" s="4">
        <v>41264</v>
      </c>
      <c r="F1572">
        <v>17.100000000000001</v>
      </c>
      <c r="G1572" s="6">
        <v>108.97</v>
      </c>
      <c r="H1572" s="7">
        <f t="shared" si="212"/>
        <v>0.15692392401578417</v>
      </c>
      <c r="I1572" s="75">
        <f t="shared" si="213"/>
        <v>0.13988508985425641</v>
      </c>
      <c r="J1572" s="75">
        <f t="shared" si="214"/>
        <v>0.12690414694026622</v>
      </c>
    </row>
    <row r="1573" spans="1:10" x14ac:dyDescent="0.35">
      <c r="A1573" s="19" t="str">
        <f t="shared" si="209"/>
        <v>512012</v>
      </c>
      <c r="B1573" s="19" t="str">
        <f t="shared" si="210"/>
        <v>122012</v>
      </c>
      <c r="C1573" s="19" t="str">
        <f t="shared" si="215"/>
        <v>22013</v>
      </c>
      <c r="D1573" s="20" t="str">
        <f t="shared" si="211"/>
        <v>12H2</v>
      </c>
      <c r="E1573" s="4">
        <v>41263</v>
      </c>
      <c r="F1573">
        <v>17.05</v>
      </c>
      <c r="G1573" s="6">
        <v>110.2</v>
      </c>
      <c r="H1573" s="7">
        <f t="shared" si="212"/>
        <v>0.15471869328493648</v>
      </c>
      <c r="I1573" s="75">
        <f t="shared" si="213"/>
        <v>0.13988508985425641</v>
      </c>
      <c r="J1573" s="75">
        <f t="shared" si="214"/>
        <v>0.12690414694026622</v>
      </c>
    </row>
    <row r="1574" spans="1:10" x14ac:dyDescent="0.35">
      <c r="A1574" s="19" t="str">
        <f t="shared" si="209"/>
        <v>512012</v>
      </c>
      <c r="B1574" s="19" t="str">
        <f t="shared" si="210"/>
        <v>122012</v>
      </c>
      <c r="C1574" s="19" t="str">
        <f t="shared" si="215"/>
        <v>22013</v>
      </c>
      <c r="D1574" s="20" t="str">
        <f t="shared" si="211"/>
        <v>12H2</v>
      </c>
      <c r="E1574" s="4">
        <v>41262</v>
      </c>
      <c r="F1574">
        <v>16.95</v>
      </c>
      <c r="G1574" s="6">
        <v>110.36</v>
      </c>
      <c r="H1574" s="7">
        <f t="shared" si="212"/>
        <v>0.15358825661471548</v>
      </c>
      <c r="I1574" s="75">
        <f t="shared" si="213"/>
        <v>0.13988508985425641</v>
      </c>
      <c r="J1574" s="75">
        <f t="shared" si="214"/>
        <v>0.12690414694026622</v>
      </c>
    </row>
    <row r="1575" spans="1:10" x14ac:dyDescent="0.35">
      <c r="A1575" s="19" t="str">
        <f t="shared" si="209"/>
        <v>512012</v>
      </c>
      <c r="B1575" s="19" t="str">
        <f t="shared" si="210"/>
        <v>122012</v>
      </c>
      <c r="C1575" s="19" t="str">
        <f t="shared" si="215"/>
        <v>22013</v>
      </c>
      <c r="D1575" s="20" t="str">
        <f t="shared" si="211"/>
        <v>12H2</v>
      </c>
      <c r="E1575" s="4">
        <v>41261</v>
      </c>
      <c r="F1575">
        <v>16.850000000000001</v>
      </c>
      <c r="G1575" s="6">
        <v>108.84</v>
      </c>
      <c r="H1575" s="7">
        <f t="shared" si="212"/>
        <v>0.15481440646821024</v>
      </c>
      <c r="I1575" s="75">
        <f t="shared" si="213"/>
        <v>0.13988508985425641</v>
      </c>
      <c r="J1575" s="75">
        <f t="shared" si="214"/>
        <v>0.12690414694026622</v>
      </c>
    </row>
    <row r="1576" spans="1:10" x14ac:dyDescent="0.35">
      <c r="A1576" s="19" t="str">
        <f t="shared" si="209"/>
        <v>512012</v>
      </c>
      <c r="B1576" s="19" t="str">
        <f t="shared" si="210"/>
        <v>122012</v>
      </c>
      <c r="C1576" s="19" t="str">
        <f t="shared" si="215"/>
        <v>22013</v>
      </c>
      <c r="D1576" s="20" t="str">
        <f t="shared" si="211"/>
        <v>12H2</v>
      </c>
      <c r="E1576" s="4">
        <v>41260</v>
      </c>
      <c r="F1576">
        <v>16.8</v>
      </c>
      <c r="G1576" s="6">
        <v>107.64</v>
      </c>
      <c r="H1576" s="7">
        <f t="shared" si="212"/>
        <v>0.15607580824972131</v>
      </c>
      <c r="I1576" s="75">
        <f t="shared" si="213"/>
        <v>0.13988508985425641</v>
      </c>
      <c r="J1576" s="75">
        <f t="shared" si="214"/>
        <v>0.12690414694026622</v>
      </c>
    </row>
    <row r="1577" spans="1:10" x14ac:dyDescent="0.35">
      <c r="A1577" s="19" t="str">
        <f t="shared" si="209"/>
        <v>502012</v>
      </c>
      <c r="B1577" s="19" t="str">
        <f t="shared" si="210"/>
        <v>122012</v>
      </c>
      <c r="C1577" s="19" t="str">
        <f t="shared" si="215"/>
        <v>12013</v>
      </c>
      <c r="D1577" s="20" t="str">
        <f t="shared" si="211"/>
        <v>12H1</v>
      </c>
      <c r="E1577" s="4">
        <v>41257</v>
      </c>
      <c r="F1577">
        <v>16.225000000000001</v>
      </c>
      <c r="G1577" s="6">
        <v>109.15</v>
      </c>
      <c r="H1577" s="7">
        <f t="shared" si="212"/>
        <v>0.14864864864864866</v>
      </c>
      <c r="I1577" s="75">
        <f t="shared" si="213"/>
        <v>0.13988508985425641</v>
      </c>
      <c r="J1577" s="75">
        <f t="shared" si="214"/>
        <v>0.12690414694026622</v>
      </c>
    </row>
    <row r="1578" spans="1:10" x14ac:dyDescent="0.35">
      <c r="A1578" s="19" t="str">
        <f t="shared" si="209"/>
        <v>502012</v>
      </c>
      <c r="B1578" s="19" t="str">
        <f t="shared" si="210"/>
        <v>122012</v>
      </c>
      <c r="C1578" s="19" t="str">
        <f t="shared" si="215"/>
        <v>12013</v>
      </c>
      <c r="D1578" s="20" t="str">
        <f t="shared" si="211"/>
        <v>12H1</v>
      </c>
      <c r="E1578" s="4">
        <v>41256</v>
      </c>
      <c r="F1578">
        <v>16.350000000000001</v>
      </c>
      <c r="G1578" s="6">
        <v>107.91</v>
      </c>
      <c r="H1578" s="7">
        <f t="shared" si="212"/>
        <v>0.15151515151515152</v>
      </c>
      <c r="I1578" s="75">
        <f t="shared" si="213"/>
        <v>0.13988508985425641</v>
      </c>
      <c r="J1578" s="75">
        <f t="shared" si="214"/>
        <v>0.12690414694026622</v>
      </c>
    </row>
    <row r="1579" spans="1:10" x14ac:dyDescent="0.35">
      <c r="A1579" s="19" t="str">
        <f t="shared" si="209"/>
        <v>502012</v>
      </c>
      <c r="B1579" s="19" t="str">
        <f t="shared" si="210"/>
        <v>122012</v>
      </c>
      <c r="C1579" s="19" t="str">
        <f t="shared" si="215"/>
        <v>12013</v>
      </c>
      <c r="D1579" s="20" t="str">
        <f t="shared" si="211"/>
        <v>12H1</v>
      </c>
      <c r="E1579" s="4">
        <v>41255</v>
      </c>
      <c r="F1579">
        <v>16.350000000000001</v>
      </c>
      <c r="G1579" s="6">
        <v>109.5</v>
      </c>
      <c r="H1579" s="7">
        <f t="shared" si="212"/>
        <v>0.14931506849315071</v>
      </c>
      <c r="I1579" s="75">
        <f t="shared" si="213"/>
        <v>0.13988508985425641</v>
      </c>
      <c r="J1579" s="75">
        <f t="shared" si="214"/>
        <v>0.12690414694026622</v>
      </c>
    </row>
    <row r="1580" spans="1:10" x14ac:dyDescent="0.35">
      <c r="A1580" s="19" t="str">
        <f t="shared" si="209"/>
        <v>502012</v>
      </c>
      <c r="B1580" s="19" t="str">
        <f t="shared" si="210"/>
        <v>122012</v>
      </c>
      <c r="C1580" s="19" t="str">
        <f t="shared" si="215"/>
        <v>12013</v>
      </c>
      <c r="D1580" s="20" t="str">
        <f t="shared" si="211"/>
        <v>12H1</v>
      </c>
      <c r="E1580" s="4">
        <v>41254</v>
      </c>
      <c r="F1580">
        <v>16.25</v>
      </c>
      <c r="G1580" s="6">
        <v>108.01</v>
      </c>
      <c r="H1580" s="7">
        <f t="shared" si="212"/>
        <v>0.15044903249699101</v>
      </c>
      <c r="I1580" s="75">
        <f t="shared" si="213"/>
        <v>0.13988508985425641</v>
      </c>
      <c r="J1580" s="75">
        <f t="shared" si="214"/>
        <v>0.12690414694026622</v>
      </c>
    </row>
    <row r="1581" spans="1:10" x14ac:dyDescent="0.35">
      <c r="A1581" s="19" t="str">
        <f t="shared" si="209"/>
        <v>502012</v>
      </c>
      <c r="B1581" s="19" t="str">
        <f t="shared" si="210"/>
        <v>122012</v>
      </c>
      <c r="C1581" s="19" t="str">
        <f t="shared" si="215"/>
        <v>12013</v>
      </c>
      <c r="D1581" s="20" t="str">
        <f t="shared" si="211"/>
        <v>12H1</v>
      </c>
      <c r="E1581" s="4">
        <v>41253</v>
      </c>
      <c r="F1581">
        <v>16.25</v>
      </c>
      <c r="G1581" s="6">
        <v>107.33</v>
      </c>
      <c r="H1581" s="7">
        <f t="shared" si="212"/>
        <v>0.15140221746016957</v>
      </c>
      <c r="I1581" s="75">
        <f t="shared" si="213"/>
        <v>0.13988508985425641</v>
      </c>
      <c r="J1581" s="75">
        <f t="shared" si="214"/>
        <v>0.12690414694026622</v>
      </c>
    </row>
    <row r="1582" spans="1:10" x14ac:dyDescent="0.35">
      <c r="A1582" s="19" t="str">
        <f t="shared" si="209"/>
        <v>492012</v>
      </c>
      <c r="B1582" s="19" t="str">
        <f t="shared" si="210"/>
        <v>122012</v>
      </c>
      <c r="C1582" s="19" t="str">
        <f t="shared" si="215"/>
        <v>12013</v>
      </c>
      <c r="D1582" s="20" t="str">
        <f t="shared" si="211"/>
        <v>12H1</v>
      </c>
      <c r="E1582" s="4">
        <v>41250</v>
      </c>
      <c r="F1582">
        <v>16.3</v>
      </c>
      <c r="G1582" s="6">
        <v>107.02</v>
      </c>
      <c r="H1582" s="7">
        <f t="shared" si="212"/>
        <v>0.15230797981685668</v>
      </c>
      <c r="I1582" s="75">
        <f t="shared" si="213"/>
        <v>0.13988508985425641</v>
      </c>
      <c r="J1582" s="75">
        <f t="shared" si="214"/>
        <v>0.12690414694026622</v>
      </c>
    </row>
    <row r="1583" spans="1:10" x14ac:dyDescent="0.35">
      <c r="A1583" s="19" t="str">
        <f t="shared" si="209"/>
        <v>492012</v>
      </c>
      <c r="B1583" s="19" t="str">
        <f t="shared" si="210"/>
        <v>122012</v>
      </c>
      <c r="C1583" s="19" t="str">
        <f t="shared" si="215"/>
        <v>12013</v>
      </c>
      <c r="D1583" s="20" t="str">
        <f t="shared" si="211"/>
        <v>12H1</v>
      </c>
      <c r="E1583" s="4">
        <v>41249</v>
      </c>
      <c r="F1583">
        <v>16.25</v>
      </c>
      <c r="G1583" s="6">
        <v>107.03</v>
      </c>
      <c r="H1583" s="7">
        <f t="shared" si="212"/>
        <v>0.15182659067551155</v>
      </c>
      <c r="I1583" s="75">
        <f t="shared" si="213"/>
        <v>0.13988508985425641</v>
      </c>
      <c r="J1583" s="75">
        <f t="shared" si="214"/>
        <v>0.12690414694026622</v>
      </c>
    </row>
    <row r="1584" spans="1:10" x14ac:dyDescent="0.35">
      <c r="A1584" s="19" t="str">
        <f t="shared" si="209"/>
        <v>492012</v>
      </c>
      <c r="B1584" s="19" t="str">
        <f t="shared" si="210"/>
        <v>122012</v>
      </c>
      <c r="C1584" s="19" t="str">
        <f t="shared" si="215"/>
        <v>12013</v>
      </c>
      <c r="D1584" s="20" t="str">
        <f t="shared" si="211"/>
        <v>12H1</v>
      </c>
      <c r="E1584" s="4">
        <v>41248</v>
      </c>
      <c r="F1584">
        <v>16.2</v>
      </c>
      <c r="G1584" s="6">
        <v>108.81</v>
      </c>
      <c r="H1584" s="7">
        <f t="shared" si="212"/>
        <v>0.14888337468982629</v>
      </c>
      <c r="I1584" s="75">
        <f t="shared" si="213"/>
        <v>0.13988508985425641</v>
      </c>
      <c r="J1584" s="75">
        <f t="shared" si="214"/>
        <v>0.12690414694026622</v>
      </c>
    </row>
    <row r="1585" spans="1:10" x14ac:dyDescent="0.35">
      <c r="A1585" s="19" t="str">
        <f t="shared" si="209"/>
        <v>492012</v>
      </c>
      <c r="B1585" s="19" t="str">
        <f t="shared" si="210"/>
        <v>122012</v>
      </c>
      <c r="C1585" s="19" t="str">
        <f t="shared" si="215"/>
        <v>12013</v>
      </c>
      <c r="D1585" s="20" t="str">
        <f t="shared" si="211"/>
        <v>12H1</v>
      </c>
      <c r="E1585" s="4">
        <v>41247</v>
      </c>
      <c r="F1585">
        <v>16.149999999999999</v>
      </c>
      <c r="G1585" s="6">
        <v>109.84</v>
      </c>
      <c r="H1585" s="7">
        <f t="shared" si="212"/>
        <v>0.14703204661325564</v>
      </c>
      <c r="I1585" s="75">
        <f t="shared" si="213"/>
        <v>0.13988508985425641</v>
      </c>
      <c r="J1585" s="75">
        <f t="shared" si="214"/>
        <v>0.12690414694026622</v>
      </c>
    </row>
    <row r="1586" spans="1:10" x14ac:dyDescent="0.35">
      <c r="A1586" s="19" t="str">
        <f t="shared" si="209"/>
        <v>492012</v>
      </c>
      <c r="B1586" s="19" t="str">
        <f t="shared" si="210"/>
        <v>122012</v>
      </c>
      <c r="C1586" s="19" t="str">
        <f t="shared" si="215"/>
        <v>12013</v>
      </c>
      <c r="D1586" s="20" t="str">
        <f t="shared" si="211"/>
        <v>12H1</v>
      </c>
      <c r="E1586" s="4">
        <v>41246</v>
      </c>
      <c r="F1586">
        <v>15.95</v>
      </c>
      <c r="G1586" s="6">
        <v>110.92</v>
      </c>
      <c r="H1586" s="7">
        <f t="shared" si="212"/>
        <v>0.14379733141002524</v>
      </c>
      <c r="I1586" s="75">
        <f t="shared" si="213"/>
        <v>0.13988508985425641</v>
      </c>
      <c r="J1586" s="75">
        <f t="shared" si="214"/>
        <v>0.12690414694026622</v>
      </c>
    </row>
    <row r="1587" spans="1:10" x14ac:dyDescent="0.35">
      <c r="A1587" s="19" t="str">
        <f t="shared" si="209"/>
        <v>482012</v>
      </c>
      <c r="B1587" s="19" t="str">
        <f t="shared" si="210"/>
        <v>112012</v>
      </c>
      <c r="C1587" s="19" t="str">
        <f t="shared" si="215"/>
        <v>12013</v>
      </c>
      <c r="D1587" s="20" t="str">
        <f t="shared" si="211"/>
        <v>11H2</v>
      </c>
      <c r="E1587" s="4">
        <v>41243</v>
      </c>
      <c r="F1587">
        <v>15.85</v>
      </c>
      <c r="G1587" s="6">
        <v>111.23</v>
      </c>
      <c r="H1587" s="7">
        <f t="shared" si="212"/>
        <v>0.1424975276454194</v>
      </c>
      <c r="I1587" s="75">
        <f t="shared" si="213"/>
        <v>0.13988508985425641</v>
      </c>
      <c r="J1587" s="75">
        <f t="shared" si="214"/>
        <v>0.12690414694026622</v>
      </c>
    </row>
    <row r="1588" spans="1:10" x14ac:dyDescent="0.35">
      <c r="A1588" s="19" t="str">
        <f t="shared" si="209"/>
        <v>482012</v>
      </c>
      <c r="B1588" s="19" t="str">
        <f t="shared" si="210"/>
        <v>112012</v>
      </c>
      <c r="C1588" s="19" t="str">
        <f t="shared" si="215"/>
        <v>12013</v>
      </c>
      <c r="D1588" s="20" t="str">
        <f t="shared" si="211"/>
        <v>11H2</v>
      </c>
      <c r="E1588" s="4">
        <v>41242</v>
      </c>
      <c r="F1588">
        <v>15.55</v>
      </c>
      <c r="G1588" s="6">
        <v>110.76</v>
      </c>
      <c r="H1588" s="7">
        <f t="shared" si="212"/>
        <v>0.14039364391477069</v>
      </c>
      <c r="I1588" s="75">
        <f t="shared" si="213"/>
        <v>0.13988508985425641</v>
      </c>
      <c r="J1588" s="75">
        <f t="shared" si="214"/>
        <v>0.12690414694026622</v>
      </c>
    </row>
    <row r="1589" spans="1:10" x14ac:dyDescent="0.35">
      <c r="A1589" s="19" t="str">
        <f t="shared" si="209"/>
        <v>482012</v>
      </c>
      <c r="B1589" s="19" t="str">
        <f t="shared" si="210"/>
        <v>112012</v>
      </c>
      <c r="C1589" s="19" t="str">
        <f t="shared" si="215"/>
        <v>12013</v>
      </c>
      <c r="D1589" s="20" t="str">
        <f t="shared" si="211"/>
        <v>11H2</v>
      </c>
      <c r="E1589" s="4">
        <v>41241</v>
      </c>
      <c r="F1589">
        <v>15.35</v>
      </c>
      <c r="G1589" s="6">
        <v>109.51</v>
      </c>
      <c r="H1589" s="7">
        <f t="shared" si="212"/>
        <v>0.14016984750251119</v>
      </c>
      <c r="I1589" s="75">
        <f t="shared" si="213"/>
        <v>0.13988508985425641</v>
      </c>
      <c r="J1589" s="75">
        <f t="shared" si="214"/>
        <v>0.12690414694026622</v>
      </c>
    </row>
    <row r="1590" spans="1:10" x14ac:dyDescent="0.35">
      <c r="A1590" s="19" t="str">
        <f t="shared" si="209"/>
        <v>482012</v>
      </c>
      <c r="B1590" s="19" t="str">
        <f t="shared" si="210"/>
        <v>112012</v>
      </c>
      <c r="C1590" s="19" t="str">
        <f t="shared" si="215"/>
        <v>12013</v>
      </c>
      <c r="D1590" s="20" t="str">
        <f t="shared" si="211"/>
        <v>11H2</v>
      </c>
      <c r="E1590" s="4">
        <v>41240</v>
      </c>
      <c r="F1590">
        <v>15.25</v>
      </c>
      <c r="G1590" s="6">
        <v>109.87</v>
      </c>
      <c r="H1590" s="7">
        <f t="shared" si="212"/>
        <v>0.13880040047328659</v>
      </c>
      <c r="I1590" s="75">
        <f t="shared" si="213"/>
        <v>0.13988508985425641</v>
      </c>
      <c r="J1590" s="75">
        <f t="shared" si="214"/>
        <v>0.12690414694026622</v>
      </c>
    </row>
    <row r="1591" spans="1:10" x14ac:dyDescent="0.35">
      <c r="A1591" s="19" t="str">
        <f t="shared" si="209"/>
        <v>482012</v>
      </c>
      <c r="B1591" s="19" t="str">
        <f t="shared" si="210"/>
        <v>112012</v>
      </c>
      <c r="C1591" s="19" t="str">
        <f t="shared" si="215"/>
        <v>12013</v>
      </c>
      <c r="D1591" s="20" t="str">
        <f t="shared" si="211"/>
        <v>11H2</v>
      </c>
      <c r="E1591" s="4">
        <v>41239</v>
      </c>
      <c r="F1591">
        <v>15.1</v>
      </c>
      <c r="G1591" s="6">
        <v>110.92</v>
      </c>
      <c r="H1591" s="7">
        <f t="shared" si="212"/>
        <v>0.13613415073927154</v>
      </c>
      <c r="I1591" s="75">
        <f t="shared" si="213"/>
        <v>0.13988508985425641</v>
      </c>
      <c r="J1591" s="75">
        <f t="shared" si="214"/>
        <v>0.12690414694026622</v>
      </c>
    </row>
    <row r="1592" spans="1:10" x14ac:dyDescent="0.35">
      <c r="A1592" s="19" t="str">
        <f t="shared" si="209"/>
        <v>472012</v>
      </c>
      <c r="B1592" s="19" t="str">
        <f t="shared" si="210"/>
        <v>112012</v>
      </c>
      <c r="C1592" s="19" t="str">
        <f t="shared" si="215"/>
        <v>12013</v>
      </c>
      <c r="D1592" s="20" t="str">
        <f t="shared" si="211"/>
        <v>11H2</v>
      </c>
      <c r="E1592" s="4">
        <v>41236</v>
      </c>
      <c r="F1592">
        <v>15.1</v>
      </c>
      <c r="G1592" s="6">
        <v>111.38</v>
      </c>
      <c r="H1592" s="7">
        <f t="shared" si="212"/>
        <v>0.13557191596336865</v>
      </c>
      <c r="I1592" s="75">
        <f t="shared" si="213"/>
        <v>0.13988508985425641</v>
      </c>
      <c r="J1592" s="75">
        <f t="shared" si="214"/>
        <v>0.12690414694026622</v>
      </c>
    </row>
    <row r="1593" spans="1:10" x14ac:dyDescent="0.35">
      <c r="A1593" s="19" t="str">
        <f t="shared" si="209"/>
        <v>472012</v>
      </c>
      <c r="B1593" s="19" t="str">
        <f t="shared" si="210"/>
        <v>112012</v>
      </c>
      <c r="C1593" s="19" t="str">
        <f t="shared" si="215"/>
        <v>12013</v>
      </c>
      <c r="D1593" s="20" t="str">
        <f t="shared" si="211"/>
        <v>11H2</v>
      </c>
      <c r="E1593" s="4">
        <v>41235</v>
      </c>
      <c r="F1593">
        <v>14.95</v>
      </c>
      <c r="G1593" s="6">
        <v>110.55</v>
      </c>
      <c r="H1593" s="7">
        <f t="shared" si="212"/>
        <v>0.13523292627770239</v>
      </c>
      <c r="I1593" s="75">
        <f t="shared" si="213"/>
        <v>0.13988508985425641</v>
      </c>
      <c r="J1593" s="75">
        <f t="shared" si="214"/>
        <v>0.12690414694026622</v>
      </c>
    </row>
    <row r="1594" spans="1:10" x14ac:dyDescent="0.35">
      <c r="A1594" s="19" t="str">
        <f t="shared" si="209"/>
        <v>472012</v>
      </c>
      <c r="B1594" s="19" t="str">
        <f t="shared" si="210"/>
        <v>112012</v>
      </c>
      <c r="C1594" s="19" t="str">
        <f t="shared" si="215"/>
        <v>12013</v>
      </c>
      <c r="D1594" s="20" t="str">
        <f t="shared" si="211"/>
        <v>11H2</v>
      </c>
      <c r="E1594" s="4">
        <v>41234</v>
      </c>
      <c r="F1594">
        <v>14.75</v>
      </c>
      <c r="G1594" s="6">
        <v>110.86</v>
      </c>
      <c r="H1594" s="7">
        <f t="shared" si="212"/>
        <v>0.1330506945697276</v>
      </c>
      <c r="I1594" s="75">
        <f t="shared" si="213"/>
        <v>0.13988508985425641</v>
      </c>
      <c r="J1594" s="75">
        <f t="shared" si="214"/>
        <v>0.12690414694026622</v>
      </c>
    </row>
    <row r="1595" spans="1:10" x14ac:dyDescent="0.35">
      <c r="A1595" s="19" t="str">
        <f t="shared" si="209"/>
        <v>472012</v>
      </c>
      <c r="B1595" s="19" t="str">
        <f t="shared" si="210"/>
        <v>112012</v>
      </c>
      <c r="C1595" s="19" t="str">
        <f t="shared" si="215"/>
        <v>12013</v>
      </c>
      <c r="D1595" s="20" t="str">
        <f t="shared" si="211"/>
        <v>11H2</v>
      </c>
      <c r="E1595" s="4">
        <v>41233</v>
      </c>
      <c r="F1595">
        <v>14.75</v>
      </c>
      <c r="G1595" s="6">
        <v>109.83</v>
      </c>
      <c r="H1595" s="7">
        <f t="shared" si="212"/>
        <v>0.1342984612583083</v>
      </c>
      <c r="I1595" s="75">
        <f t="shared" si="213"/>
        <v>0.13988508985425641</v>
      </c>
      <c r="J1595" s="75">
        <f t="shared" si="214"/>
        <v>0.12690414694026622</v>
      </c>
    </row>
    <row r="1596" spans="1:10" x14ac:dyDescent="0.35">
      <c r="A1596" s="19" t="str">
        <f t="shared" si="209"/>
        <v>472012</v>
      </c>
      <c r="B1596" s="19" t="str">
        <f t="shared" si="210"/>
        <v>112012</v>
      </c>
      <c r="C1596" s="19" t="str">
        <f t="shared" si="215"/>
        <v>12013</v>
      </c>
      <c r="D1596" s="20" t="str">
        <f t="shared" si="211"/>
        <v>11H2</v>
      </c>
      <c r="E1596" s="4">
        <v>41232</v>
      </c>
      <c r="F1596">
        <v>14.7</v>
      </c>
      <c r="G1596" s="6">
        <v>111.7</v>
      </c>
      <c r="H1596" s="7">
        <f t="shared" si="212"/>
        <v>0.13160250671441359</v>
      </c>
      <c r="I1596" s="75">
        <f t="shared" si="213"/>
        <v>0.13988508985425641</v>
      </c>
      <c r="J1596" s="75">
        <f t="shared" si="214"/>
        <v>0.12690414694026622</v>
      </c>
    </row>
    <row r="1597" spans="1:10" x14ac:dyDescent="0.35">
      <c r="A1597" s="19" t="str">
        <f t="shared" si="209"/>
        <v>462012</v>
      </c>
      <c r="B1597" s="19" t="str">
        <f t="shared" si="210"/>
        <v>112012</v>
      </c>
      <c r="C1597" s="19" t="str">
        <f t="shared" si="215"/>
        <v>12013</v>
      </c>
      <c r="D1597" s="20" t="str">
        <f t="shared" si="211"/>
        <v>11H2</v>
      </c>
      <c r="E1597" s="4">
        <v>41229</v>
      </c>
      <c r="F1597">
        <v>14.6</v>
      </c>
      <c r="G1597" s="6">
        <v>108.95</v>
      </c>
      <c r="H1597" s="7">
        <f t="shared" si="212"/>
        <v>0.13400642496558055</v>
      </c>
      <c r="I1597" s="75">
        <f t="shared" si="213"/>
        <v>0.13988508985425641</v>
      </c>
      <c r="J1597" s="75">
        <f t="shared" si="214"/>
        <v>0.12690414694026622</v>
      </c>
    </row>
    <row r="1598" spans="1:10" x14ac:dyDescent="0.35">
      <c r="A1598" s="19" t="str">
        <f t="shared" si="209"/>
        <v>462012</v>
      </c>
      <c r="B1598" s="19" t="str">
        <f t="shared" si="210"/>
        <v>112012</v>
      </c>
      <c r="C1598" s="19" t="str">
        <f t="shared" si="215"/>
        <v>122012</v>
      </c>
      <c r="D1598" s="20" t="str">
        <f t="shared" si="211"/>
        <v>11H1</v>
      </c>
      <c r="E1598" s="4">
        <v>41228</v>
      </c>
      <c r="F1598">
        <v>13.95</v>
      </c>
      <c r="G1598" s="6">
        <v>110.98</v>
      </c>
      <c r="H1598" s="7">
        <f t="shared" si="212"/>
        <v>0.12569832402234635</v>
      </c>
      <c r="I1598" s="75">
        <f t="shared" si="213"/>
        <v>0.13988508985425641</v>
      </c>
      <c r="J1598" s="75">
        <f t="shared" si="214"/>
        <v>0.12690414694026622</v>
      </c>
    </row>
    <row r="1599" spans="1:10" x14ac:dyDescent="0.35">
      <c r="A1599" s="19" t="str">
        <f t="shared" si="209"/>
        <v>462012</v>
      </c>
      <c r="B1599" s="19" t="str">
        <f t="shared" si="210"/>
        <v>112012</v>
      </c>
      <c r="C1599" s="19" t="str">
        <f t="shared" si="215"/>
        <v>122012</v>
      </c>
      <c r="D1599" s="20" t="str">
        <f t="shared" si="211"/>
        <v>11H1</v>
      </c>
      <c r="E1599" s="4">
        <v>41227</v>
      </c>
      <c r="F1599">
        <v>13.85</v>
      </c>
      <c r="G1599" s="6">
        <v>109.61</v>
      </c>
      <c r="H1599" s="7">
        <f t="shared" si="212"/>
        <v>0.1263570842076453</v>
      </c>
      <c r="I1599" s="75">
        <f t="shared" si="213"/>
        <v>0.13988508985425641</v>
      </c>
      <c r="J1599" s="75">
        <f t="shared" si="214"/>
        <v>0.12690414694026622</v>
      </c>
    </row>
    <row r="1600" spans="1:10" x14ac:dyDescent="0.35">
      <c r="A1600" s="19" t="str">
        <f t="shared" si="209"/>
        <v>462012</v>
      </c>
      <c r="B1600" s="19" t="str">
        <f t="shared" si="210"/>
        <v>112012</v>
      </c>
      <c r="C1600" s="19" t="str">
        <f t="shared" si="215"/>
        <v>122012</v>
      </c>
      <c r="D1600" s="20" t="str">
        <f t="shared" si="211"/>
        <v>11H1</v>
      </c>
      <c r="E1600" s="4">
        <v>41225</v>
      </c>
      <c r="F1600">
        <v>13.8</v>
      </c>
      <c r="G1600" s="6">
        <v>109.07</v>
      </c>
      <c r="H1600" s="7">
        <f t="shared" si="212"/>
        <v>0.12652425048134228</v>
      </c>
      <c r="I1600" s="75">
        <f t="shared" si="213"/>
        <v>0.13988508985425641</v>
      </c>
      <c r="J1600" s="75">
        <f t="shared" si="214"/>
        <v>0.12690414694026622</v>
      </c>
    </row>
    <row r="1601" spans="1:10" x14ac:dyDescent="0.35">
      <c r="A1601" s="19" t="str">
        <f t="shared" si="209"/>
        <v>452012</v>
      </c>
      <c r="B1601" s="19" t="str">
        <f t="shared" si="210"/>
        <v>112012</v>
      </c>
      <c r="C1601" s="19" t="str">
        <f t="shared" si="215"/>
        <v>122012</v>
      </c>
      <c r="D1601" s="20" t="str">
        <f t="shared" si="211"/>
        <v>11H1</v>
      </c>
      <c r="E1601" s="4">
        <v>41222</v>
      </c>
      <c r="F1601">
        <v>13.7</v>
      </c>
      <c r="G1601" s="6">
        <v>109.4</v>
      </c>
      <c r="H1601" s="7">
        <f t="shared" si="212"/>
        <v>0.12522851919561243</v>
      </c>
      <c r="I1601" s="75">
        <f t="shared" si="213"/>
        <v>0.13988508985425641</v>
      </c>
      <c r="J1601" s="75">
        <f t="shared" si="214"/>
        <v>0.12690414694026622</v>
      </c>
    </row>
    <row r="1602" spans="1:10" x14ac:dyDescent="0.35">
      <c r="A1602" s="19" t="str">
        <f t="shared" si="209"/>
        <v>452012</v>
      </c>
      <c r="B1602" s="19" t="str">
        <f t="shared" si="210"/>
        <v>112012</v>
      </c>
      <c r="C1602" s="19" t="str">
        <f t="shared" si="215"/>
        <v>122012</v>
      </c>
      <c r="D1602" s="20" t="str">
        <f t="shared" si="211"/>
        <v>11H1</v>
      </c>
      <c r="E1602" s="4">
        <v>41221</v>
      </c>
      <c r="F1602">
        <v>13.6</v>
      </c>
      <c r="G1602" s="6">
        <v>107.25</v>
      </c>
      <c r="H1602" s="7">
        <f t="shared" si="212"/>
        <v>0.12680652680652679</v>
      </c>
      <c r="I1602" s="75">
        <f t="shared" si="213"/>
        <v>0.13988508985425641</v>
      </c>
      <c r="J1602" s="75">
        <f t="shared" si="214"/>
        <v>0.12690414694026622</v>
      </c>
    </row>
    <row r="1603" spans="1:10" x14ac:dyDescent="0.35">
      <c r="A1603" s="19" t="str">
        <f t="shared" si="209"/>
        <v>452012</v>
      </c>
      <c r="B1603" s="19" t="str">
        <f t="shared" si="210"/>
        <v>112012</v>
      </c>
      <c r="C1603" s="19" t="str">
        <f t="shared" si="215"/>
        <v>122012</v>
      </c>
      <c r="D1603" s="20" t="str">
        <f t="shared" si="211"/>
        <v>11H1</v>
      </c>
      <c r="E1603" s="4">
        <v>41220</v>
      </c>
      <c r="F1603">
        <v>13.6</v>
      </c>
      <c r="G1603" s="6">
        <v>106.82</v>
      </c>
      <c r="H1603" s="7">
        <f t="shared" si="212"/>
        <v>0.12731698183860701</v>
      </c>
      <c r="I1603" s="75">
        <f t="shared" si="213"/>
        <v>0.13988508985425641</v>
      </c>
      <c r="J1603" s="75">
        <f t="shared" si="214"/>
        <v>0.12690414694026622</v>
      </c>
    </row>
    <row r="1604" spans="1:10" x14ac:dyDescent="0.35">
      <c r="A1604" s="19" t="str">
        <f t="shared" si="209"/>
        <v>452012</v>
      </c>
      <c r="B1604" s="19" t="str">
        <f t="shared" si="210"/>
        <v>112012</v>
      </c>
      <c r="C1604" s="19" t="str">
        <f t="shared" si="215"/>
        <v>122012</v>
      </c>
      <c r="D1604" s="20" t="str">
        <f t="shared" si="211"/>
        <v>11H1</v>
      </c>
      <c r="E1604" s="4">
        <v>41219</v>
      </c>
      <c r="F1604">
        <v>13.6</v>
      </c>
      <c r="G1604" s="6">
        <v>111.07</v>
      </c>
      <c r="H1604" s="7">
        <f t="shared" si="212"/>
        <v>0.12244530476276223</v>
      </c>
      <c r="I1604" s="75">
        <f t="shared" si="213"/>
        <v>0.13988508985425641</v>
      </c>
      <c r="J1604" s="75">
        <f t="shared" si="214"/>
        <v>0.12690414694026622</v>
      </c>
    </row>
    <row r="1605" spans="1:10" x14ac:dyDescent="0.35">
      <c r="A1605" s="19" t="str">
        <f t="shared" si="209"/>
        <v>452012</v>
      </c>
      <c r="B1605" s="19" t="str">
        <f t="shared" si="210"/>
        <v>112012</v>
      </c>
      <c r="C1605" s="19" t="str">
        <f t="shared" si="215"/>
        <v>122012</v>
      </c>
      <c r="D1605" s="20" t="str">
        <f t="shared" si="211"/>
        <v>11H1</v>
      </c>
      <c r="E1605" s="4">
        <v>41218</v>
      </c>
      <c r="F1605">
        <v>13.55</v>
      </c>
      <c r="G1605" s="6">
        <v>107.73</v>
      </c>
      <c r="H1605" s="7">
        <f t="shared" si="212"/>
        <v>0.12577740647916086</v>
      </c>
      <c r="I1605" s="75">
        <f t="shared" si="213"/>
        <v>0.13988508985425641</v>
      </c>
      <c r="J1605" s="75">
        <f t="shared" si="214"/>
        <v>0.12690414694026622</v>
      </c>
    </row>
    <row r="1606" spans="1:10" x14ac:dyDescent="0.35">
      <c r="A1606" s="19" t="str">
        <f t="shared" si="209"/>
        <v>442012</v>
      </c>
      <c r="B1606" s="19" t="str">
        <f t="shared" si="210"/>
        <v>112012</v>
      </c>
      <c r="C1606" s="19" t="str">
        <f t="shared" si="215"/>
        <v>122012</v>
      </c>
      <c r="D1606" s="20" t="str">
        <f t="shared" si="211"/>
        <v>11H1</v>
      </c>
      <c r="E1606" s="4">
        <v>41215</v>
      </c>
      <c r="F1606">
        <v>13.45</v>
      </c>
      <c r="G1606" s="6">
        <v>105.68</v>
      </c>
      <c r="H1606" s="7">
        <f t="shared" si="212"/>
        <v>0.12727100681302042</v>
      </c>
      <c r="I1606" s="75">
        <f t="shared" si="213"/>
        <v>0.13988508985425641</v>
      </c>
      <c r="J1606" s="75">
        <f t="shared" si="214"/>
        <v>0.12690414694026622</v>
      </c>
    </row>
    <row r="1607" spans="1:10" x14ac:dyDescent="0.35">
      <c r="A1607" s="19" t="str">
        <f t="shared" si="209"/>
        <v>442012</v>
      </c>
      <c r="B1607" s="19" t="str">
        <f t="shared" si="210"/>
        <v>112012</v>
      </c>
      <c r="C1607" s="19" t="str">
        <f t="shared" si="215"/>
        <v>122012</v>
      </c>
      <c r="D1607" s="20" t="str">
        <f t="shared" si="211"/>
        <v>11H1</v>
      </c>
      <c r="E1607" s="4">
        <v>41214</v>
      </c>
      <c r="F1607">
        <v>13.324999999999999</v>
      </c>
      <c r="G1607" s="6">
        <v>108.17</v>
      </c>
      <c r="H1607" s="7">
        <f t="shared" si="212"/>
        <v>0.12318572617176665</v>
      </c>
      <c r="I1607" s="75">
        <f t="shared" si="213"/>
        <v>0.13988508985425641</v>
      </c>
      <c r="J1607" s="75">
        <f t="shared" si="214"/>
        <v>0.12690414694026622</v>
      </c>
    </row>
    <row r="1608" spans="1:10" x14ac:dyDescent="0.35">
      <c r="A1608" s="19" t="str">
        <f t="shared" si="209"/>
        <v>442012</v>
      </c>
      <c r="B1608" s="19" t="str">
        <f t="shared" si="210"/>
        <v>102012</v>
      </c>
      <c r="C1608" s="19" t="str">
        <f t="shared" si="215"/>
        <v>122012</v>
      </c>
      <c r="D1608" s="20" t="str">
        <f t="shared" si="211"/>
        <v>10H2</v>
      </c>
      <c r="E1608" s="4">
        <v>41213</v>
      </c>
      <c r="F1608">
        <v>13.3</v>
      </c>
      <c r="G1608" s="6">
        <v>108.7</v>
      </c>
      <c r="H1608" s="7">
        <f t="shared" si="212"/>
        <v>0.12235510579576818</v>
      </c>
      <c r="I1608" s="75">
        <f t="shared" si="213"/>
        <v>0.13988508985425641</v>
      </c>
      <c r="J1608" s="75">
        <f t="shared" si="214"/>
        <v>0.12690414694026622</v>
      </c>
    </row>
    <row r="1609" spans="1:10" x14ac:dyDescent="0.35">
      <c r="A1609" s="19" t="str">
        <f t="shared" si="209"/>
        <v>442012</v>
      </c>
      <c r="B1609" s="19" t="str">
        <f t="shared" si="210"/>
        <v>102012</v>
      </c>
      <c r="C1609" s="19" t="str">
        <f t="shared" si="215"/>
        <v>122012</v>
      </c>
      <c r="D1609" s="20" t="str">
        <f t="shared" si="211"/>
        <v>10H2</v>
      </c>
      <c r="E1609" s="4">
        <v>41212</v>
      </c>
      <c r="F1609">
        <v>13.35</v>
      </c>
      <c r="G1609" s="6">
        <v>109.08</v>
      </c>
      <c r="H1609" s="7">
        <f t="shared" si="212"/>
        <v>0.12238723872387239</v>
      </c>
      <c r="I1609" s="75">
        <f t="shared" si="213"/>
        <v>0.13988508985425641</v>
      </c>
      <c r="J1609" s="75">
        <f t="shared" si="214"/>
        <v>0.12690414694026622</v>
      </c>
    </row>
    <row r="1610" spans="1:10" x14ac:dyDescent="0.35">
      <c r="A1610" s="19" t="str">
        <f t="shared" ref="A1610:A1673" si="216">_xlfn.ISOWEEKNUM(E1610)&amp;YEAR(E1610)</f>
        <v>442012</v>
      </c>
      <c r="B1610" s="19" t="str">
        <f t="shared" ref="B1610:B1673" si="217">MONTH(E1610)&amp;YEAR(E1610)</f>
        <v>102012</v>
      </c>
      <c r="C1610" s="19" t="str">
        <f t="shared" si="215"/>
        <v>122012</v>
      </c>
      <c r="D1610" s="20" t="str">
        <f t="shared" ref="D1610:D1673" si="218">IF(DAY(E1610)&gt;15,(MONTH(E1610))&amp;"H2",(MONTH(E1610))&amp;"H1")</f>
        <v>10H2</v>
      </c>
      <c r="E1610" s="4">
        <v>41211</v>
      </c>
      <c r="F1610">
        <v>13.35</v>
      </c>
      <c r="G1610" s="6">
        <v>109.44</v>
      </c>
      <c r="H1610" s="7">
        <f t="shared" ref="H1610:H1673" si="219">+F1610/G1610</f>
        <v>0.12198464912280702</v>
      </c>
      <c r="I1610" s="75">
        <f t="shared" ref="I1610:I1673" si="220">_xlfn.IFS(AND(E1610&lt;=$Q$122,E1610&gt;=$P$122),$S$122,AND(E1610&lt;=$Q$121,E1610&gt;=$P$121),$S$121,AND(E1610&lt;=$Q$120,E1610&gt;=$P$120),$S$120,AND(E1610&lt;=$Q$119,E1610&gt;=$P$119),$S$119,AND(E1610&lt;=$Q$118,E1610&gt;=$P$118),$S$118,AND(E1610&lt;=$Q$117,E1610&gt;=$P$117),$S$117,AND(E1610&lt;=$Q$116,E1610&gt;=$P$116),$S$116,AND(E1610&lt;=$Q$115,E1610&gt;=$P$115),$S$115,AND(E1610&lt;=$Q$114,E1610&gt;=$P$114),$S$114,AND(E1610&lt;=$Q$113,E1610&gt;=$P$113),$S$113,AND(E1610&lt;=$Q$112,E1610&gt;=$P$112),$S$112)</f>
        <v>0.13988508985425641</v>
      </c>
      <c r="J1610" s="75">
        <f t="shared" ref="J1610:J1673" si="221">+$AN$69</f>
        <v>0.12690414694026622</v>
      </c>
    </row>
    <row r="1611" spans="1:10" x14ac:dyDescent="0.35">
      <c r="A1611" s="19" t="str">
        <f t="shared" si="216"/>
        <v>432012</v>
      </c>
      <c r="B1611" s="19" t="str">
        <f t="shared" si="217"/>
        <v>102012</v>
      </c>
      <c r="C1611" s="19" t="str">
        <f t="shared" ref="C1611:C1674" si="222">(VLOOKUP(D1611,$M$2:$N$25,2,0)&amp;(YEAR(E1611+46)))</f>
        <v>122012</v>
      </c>
      <c r="D1611" s="20" t="str">
        <f t="shared" si="218"/>
        <v>10H2</v>
      </c>
      <c r="E1611" s="4">
        <v>41207</v>
      </c>
      <c r="F1611">
        <v>13.45</v>
      </c>
      <c r="G1611" s="6">
        <v>108.49</v>
      </c>
      <c r="H1611" s="7">
        <f t="shared" si="219"/>
        <v>0.12397455986726887</v>
      </c>
      <c r="I1611" s="75">
        <f t="shared" si="220"/>
        <v>0.13988508985425641</v>
      </c>
      <c r="J1611" s="75">
        <f t="shared" si="221"/>
        <v>0.12690414694026622</v>
      </c>
    </row>
    <row r="1612" spans="1:10" x14ac:dyDescent="0.35">
      <c r="A1612" s="19" t="str">
        <f t="shared" si="216"/>
        <v>432012</v>
      </c>
      <c r="B1612" s="19" t="str">
        <f t="shared" si="217"/>
        <v>102012</v>
      </c>
      <c r="C1612" s="19" t="str">
        <f t="shared" si="222"/>
        <v>122012</v>
      </c>
      <c r="D1612" s="20" t="str">
        <f t="shared" si="218"/>
        <v>10H2</v>
      </c>
      <c r="E1612" s="4">
        <v>41206</v>
      </c>
      <c r="F1612">
        <v>13.475</v>
      </c>
      <c r="G1612" s="6">
        <v>107.85</v>
      </c>
      <c r="H1612" s="7">
        <f t="shared" si="219"/>
        <v>0.12494204914232732</v>
      </c>
      <c r="I1612" s="75">
        <f t="shared" si="220"/>
        <v>0.13988508985425641</v>
      </c>
      <c r="J1612" s="75">
        <f t="shared" si="221"/>
        <v>0.12690414694026622</v>
      </c>
    </row>
    <row r="1613" spans="1:10" x14ac:dyDescent="0.35">
      <c r="A1613" s="19" t="str">
        <f t="shared" si="216"/>
        <v>432012</v>
      </c>
      <c r="B1613" s="19" t="str">
        <f t="shared" si="217"/>
        <v>102012</v>
      </c>
      <c r="C1613" s="19" t="str">
        <f t="shared" si="222"/>
        <v>122012</v>
      </c>
      <c r="D1613" s="20" t="str">
        <f t="shared" si="218"/>
        <v>10H2</v>
      </c>
      <c r="E1613" s="4">
        <v>41205</v>
      </c>
      <c r="F1613">
        <v>13.475</v>
      </c>
      <c r="G1613" s="6">
        <v>108.25</v>
      </c>
      <c r="H1613" s="7">
        <f t="shared" si="219"/>
        <v>0.12448036951501154</v>
      </c>
      <c r="I1613" s="75">
        <f t="shared" si="220"/>
        <v>0.13988508985425641</v>
      </c>
      <c r="J1613" s="75">
        <f t="shared" si="221"/>
        <v>0.12690414694026622</v>
      </c>
    </row>
    <row r="1614" spans="1:10" x14ac:dyDescent="0.35">
      <c r="A1614" s="19" t="str">
        <f t="shared" si="216"/>
        <v>432012</v>
      </c>
      <c r="B1614" s="19" t="str">
        <f t="shared" si="217"/>
        <v>102012</v>
      </c>
      <c r="C1614" s="19" t="str">
        <f t="shared" si="222"/>
        <v>122012</v>
      </c>
      <c r="D1614" s="20" t="str">
        <f t="shared" si="218"/>
        <v>10H2</v>
      </c>
      <c r="E1614" s="4">
        <v>41204</v>
      </c>
      <c r="F1614">
        <v>13.45</v>
      </c>
      <c r="G1614" s="6">
        <v>109.44</v>
      </c>
      <c r="H1614" s="7">
        <f t="shared" si="219"/>
        <v>0.12289839181286549</v>
      </c>
      <c r="I1614" s="75">
        <f t="shared" si="220"/>
        <v>0.13988508985425641</v>
      </c>
      <c r="J1614" s="75">
        <f t="shared" si="221"/>
        <v>0.12690414694026622</v>
      </c>
    </row>
    <row r="1615" spans="1:10" x14ac:dyDescent="0.35">
      <c r="A1615" s="19" t="str">
        <f t="shared" si="216"/>
        <v>422012</v>
      </c>
      <c r="B1615" s="19" t="str">
        <f t="shared" si="217"/>
        <v>102012</v>
      </c>
      <c r="C1615" s="19" t="str">
        <f t="shared" si="222"/>
        <v>122012</v>
      </c>
      <c r="D1615" s="20" t="str">
        <f t="shared" si="218"/>
        <v>10H2</v>
      </c>
      <c r="E1615" s="4">
        <v>41201</v>
      </c>
      <c r="F1615">
        <v>13.45</v>
      </c>
      <c r="G1615" s="6">
        <v>110.14</v>
      </c>
      <c r="H1615" s="7">
        <f t="shared" si="219"/>
        <v>0.12211730524786635</v>
      </c>
      <c r="I1615" s="75">
        <f t="shared" si="220"/>
        <v>0.13988508985425641</v>
      </c>
      <c r="J1615" s="75">
        <f t="shared" si="221"/>
        <v>0.12690414694026622</v>
      </c>
    </row>
    <row r="1616" spans="1:10" x14ac:dyDescent="0.35">
      <c r="A1616" s="19" t="str">
        <f t="shared" si="216"/>
        <v>422012</v>
      </c>
      <c r="B1616" s="19" t="str">
        <f t="shared" si="217"/>
        <v>102012</v>
      </c>
      <c r="C1616" s="19" t="str">
        <f t="shared" si="222"/>
        <v>122012</v>
      </c>
      <c r="D1616" s="20" t="str">
        <f t="shared" si="218"/>
        <v>10H2</v>
      </c>
      <c r="E1616" s="4">
        <v>41200</v>
      </c>
      <c r="F1616">
        <v>13.5</v>
      </c>
      <c r="G1616" s="6">
        <v>112.42</v>
      </c>
      <c r="H1616" s="7">
        <f t="shared" si="219"/>
        <v>0.1200853940579968</v>
      </c>
      <c r="I1616" s="75">
        <f t="shared" si="220"/>
        <v>0.13988508985425641</v>
      </c>
      <c r="J1616" s="75">
        <f t="shared" si="221"/>
        <v>0.12690414694026622</v>
      </c>
    </row>
    <row r="1617" spans="1:10" x14ac:dyDescent="0.35">
      <c r="A1617" s="19" t="str">
        <f t="shared" si="216"/>
        <v>422012</v>
      </c>
      <c r="B1617" s="19" t="str">
        <f t="shared" si="217"/>
        <v>102012</v>
      </c>
      <c r="C1617" s="19" t="str">
        <f t="shared" si="222"/>
        <v>122012</v>
      </c>
      <c r="D1617" s="20" t="str">
        <f t="shared" si="218"/>
        <v>10H2</v>
      </c>
      <c r="E1617" s="4">
        <v>41199</v>
      </c>
      <c r="F1617">
        <v>13.5</v>
      </c>
      <c r="G1617" s="6">
        <v>113.22</v>
      </c>
      <c r="H1617" s="7">
        <f t="shared" si="219"/>
        <v>0.1192368839427663</v>
      </c>
      <c r="I1617" s="75">
        <f t="shared" si="220"/>
        <v>0.13988508985425641</v>
      </c>
      <c r="J1617" s="75">
        <f t="shared" si="221"/>
        <v>0.12690414694026622</v>
      </c>
    </row>
    <row r="1618" spans="1:10" x14ac:dyDescent="0.35">
      <c r="A1618" s="19" t="str">
        <f t="shared" si="216"/>
        <v>422012</v>
      </c>
      <c r="B1618" s="19" t="str">
        <f t="shared" si="217"/>
        <v>102012</v>
      </c>
      <c r="C1618" s="19" t="str">
        <f t="shared" si="222"/>
        <v>122012</v>
      </c>
      <c r="D1618" s="20" t="str">
        <f t="shared" si="218"/>
        <v>10H2</v>
      </c>
      <c r="E1618" s="4">
        <v>41198</v>
      </c>
      <c r="F1618">
        <v>13.375</v>
      </c>
      <c r="G1618" s="6">
        <v>115.07</v>
      </c>
      <c r="H1618" s="7">
        <f t="shared" si="219"/>
        <v>0.11623359694099245</v>
      </c>
      <c r="I1618" s="75">
        <f t="shared" si="220"/>
        <v>0.13988508985425641</v>
      </c>
      <c r="J1618" s="75">
        <f t="shared" si="221"/>
        <v>0.12690414694026622</v>
      </c>
    </row>
    <row r="1619" spans="1:10" x14ac:dyDescent="0.35">
      <c r="A1619" s="19" t="str">
        <f t="shared" si="216"/>
        <v>422012</v>
      </c>
      <c r="B1619" s="19" t="str">
        <f t="shared" si="217"/>
        <v>102012</v>
      </c>
      <c r="C1619" s="19" t="str">
        <f t="shared" si="222"/>
        <v>112012</v>
      </c>
      <c r="D1619" s="20" t="str">
        <f t="shared" si="218"/>
        <v>10H1</v>
      </c>
      <c r="E1619" s="4">
        <v>41197</v>
      </c>
      <c r="F1619">
        <v>12.875</v>
      </c>
      <c r="G1619" s="6">
        <v>115.8</v>
      </c>
      <c r="H1619" s="7">
        <f t="shared" si="219"/>
        <v>0.11118307426597582</v>
      </c>
      <c r="I1619" s="75">
        <f t="shared" si="220"/>
        <v>0.13988508985425641</v>
      </c>
      <c r="J1619" s="75">
        <f t="shared" si="221"/>
        <v>0.12690414694026622</v>
      </c>
    </row>
    <row r="1620" spans="1:10" x14ac:dyDescent="0.35">
      <c r="A1620" s="19" t="str">
        <f t="shared" si="216"/>
        <v>412012</v>
      </c>
      <c r="B1620" s="19" t="str">
        <f t="shared" si="217"/>
        <v>102012</v>
      </c>
      <c r="C1620" s="19" t="str">
        <f t="shared" si="222"/>
        <v>112012</v>
      </c>
      <c r="D1620" s="20" t="str">
        <f t="shared" si="218"/>
        <v>10H1</v>
      </c>
      <c r="E1620" s="4">
        <v>41194</v>
      </c>
      <c r="F1620">
        <v>12.875</v>
      </c>
      <c r="G1620" s="6">
        <v>114.62</v>
      </c>
      <c r="H1620" s="7">
        <f t="shared" si="219"/>
        <v>0.11232769150235561</v>
      </c>
      <c r="I1620" s="75">
        <f t="shared" si="220"/>
        <v>0.13988508985425641</v>
      </c>
      <c r="J1620" s="75">
        <f t="shared" si="221"/>
        <v>0.12690414694026622</v>
      </c>
    </row>
    <row r="1621" spans="1:10" x14ac:dyDescent="0.35">
      <c r="A1621" s="19" t="str">
        <f t="shared" si="216"/>
        <v>412012</v>
      </c>
      <c r="B1621" s="19" t="str">
        <f t="shared" si="217"/>
        <v>102012</v>
      </c>
      <c r="C1621" s="19" t="str">
        <f t="shared" si="222"/>
        <v>112012</v>
      </c>
      <c r="D1621" s="20" t="str">
        <f t="shared" si="218"/>
        <v>10H1</v>
      </c>
      <c r="E1621" s="4">
        <v>41193</v>
      </c>
      <c r="F1621">
        <v>12.875</v>
      </c>
      <c r="G1621" s="6">
        <v>115.71</v>
      </c>
      <c r="H1621" s="7">
        <f t="shared" si="219"/>
        <v>0.11126955319332815</v>
      </c>
      <c r="I1621" s="75">
        <f t="shared" si="220"/>
        <v>0.13988508985425641</v>
      </c>
      <c r="J1621" s="75">
        <f t="shared" si="221"/>
        <v>0.12690414694026622</v>
      </c>
    </row>
    <row r="1622" spans="1:10" x14ac:dyDescent="0.35">
      <c r="A1622" s="19" t="str">
        <f t="shared" si="216"/>
        <v>412012</v>
      </c>
      <c r="B1622" s="19" t="str">
        <f t="shared" si="217"/>
        <v>102012</v>
      </c>
      <c r="C1622" s="19" t="str">
        <f t="shared" si="222"/>
        <v>112012</v>
      </c>
      <c r="D1622" s="20" t="str">
        <f t="shared" si="218"/>
        <v>10H1</v>
      </c>
      <c r="E1622" s="4">
        <v>41192</v>
      </c>
      <c r="F1622">
        <v>12.824999999999999</v>
      </c>
      <c r="G1622" s="6">
        <v>114.33</v>
      </c>
      <c r="H1622" s="7">
        <f t="shared" si="219"/>
        <v>0.1121752820781947</v>
      </c>
      <c r="I1622" s="75">
        <f t="shared" si="220"/>
        <v>0.13988508985425641</v>
      </c>
      <c r="J1622" s="75">
        <f t="shared" si="221"/>
        <v>0.12690414694026622</v>
      </c>
    </row>
    <row r="1623" spans="1:10" x14ac:dyDescent="0.35">
      <c r="A1623" s="19" t="str">
        <f t="shared" si="216"/>
        <v>412012</v>
      </c>
      <c r="B1623" s="19" t="str">
        <f t="shared" si="217"/>
        <v>102012</v>
      </c>
      <c r="C1623" s="19" t="str">
        <f t="shared" si="222"/>
        <v>112012</v>
      </c>
      <c r="D1623" s="20" t="str">
        <f t="shared" si="218"/>
        <v>10H1</v>
      </c>
      <c r="E1623" s="4">
        <v>41191</v>
      </c>
      <c r="F1623">
        <v>12.824999999999999</v>
      </c>
      <c r="G1623" s="6">
        <v>114.5</v>
      </c>
      <c r="H1623" s="7">
        <f t="shared" si="219"/>
        <v>0.11200873362445414</v>
      </c>
      <c r="I1623" s="75">
        <f t="shared" si="220"/>
        <v>0.13988508985425641</v>
      </c>
      <c r="J1623" s="75">
        <f t="shared" si="221"/>
        <v>0.12690414694026622</v>
      </c>
    </row>
    <row r="1624" spans="1:10" x14ac:dyDescent="0.35">
      <c r="A1624" s="19" t="str">
        <f t="shared" si="216"/>
        <v>412012</v>
      </c>
      <c r="B1624" s="19" t="str">
        <f t="shared" si="217"/>
        <v>102012</v>
      </c>
      <c r="C1624" s="19" t="str">
        <f t="shared" si="222"/>
        <v>112012</v>
      </c>
      <c r="D1624" s="20" t="str">
        <f t="shared" si="218"/>
        <v>10H1</v>
      </c>
      <c r="E1624" s="4">
        <v>41190</v>
      </c>
      <c r="F1624">
        <v>12.824999999999999</v>
      </c>
      <c r="G1624" s="6">
        <v>111.82</v>
      </c>
      <c r="H1624" s="7">
        <f t="shared" si="219"/>
        <v>0.11469325702021105</v>
      </c>
      <c r="I1624" s="75">
        <f t="shared" si="220"/>
        <v>0.13988508985425641</v>
      </c>
      <c r="J1624" s="75">
        <f t="shared" si="221"/>
        <v>0.12690414694026622</v>
      </c>
    </row>
    <row r="1625" spans="1:10" x14ac:dyDescent="0.35">
      <c r="A1625" s="19" t="str">
        <f t="shared" si="216"/>
        <v>402012</v>
      </c>
      <c r="B1625" s="19" t="str">
        <f t="shared" si="217"/>
        <v>102012</v>
      </c>
      <c r="C1625" s="19" t="str">
        <f t="shared" si="222"/>
        <v>112012</v>
      </c>
      <c r="D1625" s="20" t="str">
        <f t="shared" si="218"/>
        <v>10H1</v>
      </c>
      <c r="E1625" s="4">
        <v>41187</v>
      </c>
      <c r="F1625">
        <v>12.775</v>
      </c>
      <c r="G1625" s="6">
        <v>112.02</v>
      </c>
      <c r="H1625" s="7">
        <f t="shared" si="219"/>
        <v>0.11404213533297626</v>
      </c>
      <c r="I1625" s="75">
        <f t="shared" si="220"/>
        <v>0.13988508985425641</v>
      </c>
      <c r="J1625" s="75">
        <f t="shared" si="221"/>
        <v>0.12690414694026622</v>
      </c>
    </row>
    <row r="1626" spans="1:10" x14ac:dyDescent="0.35">
      <c r="A1626" s="19" t="str">
        <f t="shared" si="216"/>
        <v>402012</v>
      </c>
      <c r="B1626" s="19" t="str">
        <f t="shared" si="217"/>
        <v>102012</v>
      </c>
      <c r="C1626" s="19" t="str">
        <f t="shared" si="222"/>
        <v>112012</v>
      </c>
      <c r="D1626" s="20" t="str">
        <f t="shared" si="218"/>
        <v>10H1</v>
      </c>
      <c r="E1626" s="4">
        <v>41186</v>
      </c>
      <c r="F1626">
        <v>12.925000000000001</v>
      </c>
      <c r="G1626" s="6">
        <v>112.58</v>
      </c>
      <c r="H1626" s="7">
        <f t="shared" si="219"/>
        <v>0.11480724817907267</v>
      </c>
      <c r="I1626" s="75">
        <f t="shared" si="220"/>
        <v>0.13988508985425641</v>
      </c>
      <c r="J1626" s="75">
        <f t="shared" si="221"/>
        <v>0.12690414694026622</v>
      </c>
    </row>
    <row r="1627" spans="1:10" x14ac:dyDescent="0.35">
      <c r="A1627" s="19" t="str">
        <f t="shared" si="216"/>
        <v>402012</v>
      </c>
      <c r="B1627" s="19" t="str">
        <f t="shared" si="217"/>
        <v>102012</v>
      </c>
      <c r="C1627" s="19" t="str">
        <f t="shared" si="222"/>
        <v>112012</v>
      </c>
      <c r="D1627" s="20" t="str">
        <f t="shared" si="218"/>
        <v>10H1</v>
      </c>
      <c r="E1627" s="4">
        <v>41185</v>
      </c>
      <c r="F1627">
        <v>12.925000000000001</v>
      </c>
      <c r="G1627" s="6">
        <v>108.17</v>
      </c>
      <c r="H1627" s="7">
        <f t="shared" si="219"/>
        <v>0.11948784320976241</v>
      </c>
      <c r="I1627" s="75">
        <f t="shared" si="220"/>
        <v>0.13988508985425641</v>
      </c>
      <c r="J1627" s="75">
        <f t="shared" si="221"/>
        <v>0.12690414694026622</v>
      </c>
    </row>
    <row r="1628" spans="1:10" x14ac:dyDescent="0.35">
      <c r="A1628" s="19" t="str">
        <f t="shared" si="216"/>
        <v>402012</v>
      </c>
      <c r="B1628" s="19" t="str">
        <f t="shared" si="217"/>
        <v>102012</v>
      </c>
      <c r="C1628" s="19" t="str">
        <f t="shared" si="222"/>
        <v>112012</v>
      </c>
      <c r="D1628" s="20" t="str">
        <f t="shared" si="218"/>
        <v>10H1</v>
      </c>
      <c r="E1628" s="4">
        <v>41184</v>
      </c>
      <c r="F1628">
        <v>12.925000000000001</v>
      </c>
      <c r="G1628" s="6">
        <v>111.57</v>
      </c>
      <c r="H1628" s="7">
        <f t="shared" si="219"/>
        <v>0.11584655373308238</v>
      </c>
      <c r="I1628" s="75">
        <f t="shared" si="220"/>
        <v>0.13988508985425641</v>
      </c>
      <c r="J1628" s="75">
        <f t="shared" si="221"/>
        <v>0.12690414694026622</v>
      </c>
    </row>
    <row r="1629" spans="1:10" x14ac:dyDescent="0.35">
      <c r="A1629" s="19" t="str">
        <f t="shared" si="216"/>
        <v>402012</v>
      </c>
      <c r="B1629" s="19" t="str">
        <f t="shared" si="217"/>
        <v>102012</v>
      </c>
      <c r="C1629" s="19" t="str">
        <f t="shared" si="222"/>
        <v>112012</v>
      </c>
      <c r="D1629" s="20" t="str">
        <f t="shared" si="218"/>
        <v>10H1</v>
      </c>
      <c r="E1629" s="4">
        <v>41183</v>
      </c>
      <c r="F1629">
        <v>12.975</v>
      </c>
      <c r="G1629" s="6">
        <v>112.19</v>
      </c>
      <c r="H1629" s="7">
        <f t="shared" si="219"/>
        <v>0.11565201889651484</v>
      </c>
      <c r="I1629" s="75">
        <f t="shared" si="220"/>
        <v>0.13988508985425641</v>
      </c>
      <c r="J1629" s="75">
        <f t="shared" si="221"/>
        <v>0.12690414694026622</v>
      </c>
    </row>
    <row r="1630" spans="1:10" x14ac:dyDescent="0.35">
      <c r="A1630" s="19" t="str">
        <f t="shared" si="216"/>
        <v>392012</v>
      </c>
      <c r="B1630" s="19" t="str">
        <f t="shared" si="217"/>
        <v>92012</v>
      </c>
      <c r="C1630" s="19" t="str">
        <f t="shared" si="222"/>
        <v>112012</v>
      </c>
      <c r="D1630" s="20" t="str">
        <f t="shared" si="218"/>
        <v>9H2</v>
      </c>
      <c r="E1630" s="4">
        <v>41180</v>
      </c>
      <c r="F1630">
        <v>13</v>
      </c>
      <c r="G1630" s="6">
        <v>112.39</v>
      </c>
      <c r="H1630" s="7">
        <f t="shared" si="219"/>
        <v>0.11566865379482161</v>
      </c>
      <c r="I1630" s="75">
        <f t="shared" si="220"/>
        <v>0.13988508985425641</v>
      </c>
      <c r="J1630" s="75">
        <f t="shared" si="221"/>
        <v>0.12690414694026622</v>
      </c>
    </row>
    <row r="1631" spans="1:10" x14ac:dyDescent="0.35">
      <c r="A1631" s="19" t="str">
        <f t="shared" si="216"/>
        <v>392012</v>
      </c>
      <c r="B1631" s="19" t="str">
        <f t="shared" si="217"/>
        <v>92012</v>
      </c>
      <c r="C1631" s="19" t="str">
        <f t="shared" si="222"/>
        <v>112012</v>
      </c>
      <c r="D1631" s="20" t="str">
        <f t="shared" si="218"/>
        <v>9H2</v>
      </c>
      <c r="E1631" s="4">
        <v>41179</v>
      </c>
      <c r="F1631">
        <v>13</v>
      </c>
      <c r="G1631" s="6">
        <v>112.01</v>
      </c>
      <c r="H1631" s="7">
        <f t="shared" si="219"/>
        <v>0.11606106597625211</v>
      </c>
      <c r="I1631" s="75">
        <f t="shared" si="220"/>
        <v>0.13988508985425641</v>
      </c>
      <c r="J1631" s="75">
        <f t="shared" si="221"/>
        <v>0.12690414694026622</v>
      </c>
    </row>
    <row r="1632" spans="1:10" x14ac:dyDescent="0.35">
      <c r="A1632" s="19" t="str">
        <f t="shared" si="216"/>
        <v>392012</v>
      </c>
      <c r="B1632" s="19" t="str">
        <f t="shared" si="217"/>
        <v>92012</v>
      </c>
      <c r="C1632" s="19" t="str">
        <f t="shared" si="222"/>
        <v>112012</v>
      </c>
      <c r="D1632" s="20" t="str">
        <f t="shared" si="218"/>
        <v>9H2</v>
      </c>
      <c r="E1632" s="4">
        <v>41178</v>
      </c>
      <c r="F1632">
        <v>13.05</v>
      </c>
      <c r="G1632" s="6">
        <v>110.04</v>
      </c>
      <c r="H1632" s="7">
        <f t="shared" si="219"/>
        <v>0.11859323882224646</v>
      </c>
      <c r="I1632" s="75">
        <f t="shared" si="220"/>
        <v>0.13988508985425641</v>
      </c>
      <c r="J1632" s="75">
        <f t="shared" si="221"/>
        <v>0.12690414694026622</v>
      </c>
    </row>
    <row r="1633" spans="1:10" x14ac:dyDescent="0.35">
      <c r="A1633" s="19" t="str">
        <f t="shared" si="216"/>
        <v>392012</v>
      </c>
      <c r="B1633" s="19" t="str">
        <f t="shared" si="217"/>
        <v>92012</v>
      </c>
      <c r="C1633" s="19" t="str">
        <f t="shared" si="222"/>
        <v>112012</v>
      </c>
      <c r="D1633" s="20" t="str">
        <f t="shared" si="218"/>
        <v>9H2</v>
      </c>
      <c r="E1633" s="4">
        <v>41177</v>
      </c>
      <c r="F1633">
        <v>13.1</v>
      </c>
      <c r="G1633" s="6">
        <v>110.45</v>
      </c>
      <c r="H1633" s="7">
        <f t="shared" si="219"/>
        <v>0.11860570393843367</v>
      </c>
      <c r="I1633" s="75">
        <f t="shared" si="220"/>
        <v>0.13988508985425641</v>
      </c>
      <c r="J1633" s="75">
        <f t="shared" si="221"/>
        <v>0.12690414694026622</v>
      </c>
    </row>
    <row r="1634" spans="1:10" x14ac:dyDescent="0.35">
      <c r="A1634" s="19" t="str">
        <f t="shared" si="216"/>
        <v>392012</v>
      </c>
      <c r="B1634" s="19" t="str">
        <f t="shared" si="217"/>
        <v>92012</v>
      </c>
      <c r="C1634" s="19" t="str">
        <f t="shared" si="222"/>
        <v>112012</v>
      </c>
      <c r="D1634" s="20" t="str">
        <f t="shared" si="218"/>
        <v>9H2</v>
      </c>
      <c r="E1634" s="4">
        <v>41176</v>
      </c>
      <c r="F1634">
        <v>13.1</v>
      </c>
      <c r="G1634" s="6">
        <v>109.81</v>
      </c>
      <c r="H1634" s="7">
        <f t="shared" si="219"/>
        <v>0.11929696748929969</v>
      </c>
      <c r="I1634" s="75">
        <f t="shared" si="220"/>
        <v>0.13988508985425641</v>
      </c>
      <c r="J1634" s="75">
        <f t="shared" si="221"/>
        <v>0.12690414694026622</v>
      </c>
    </row>
    <row r="1635" spans="1:10" x14ac:dyDescent="0.35">
      <c r="A1635" s="19" t="str">
        <f t="shared" si="216"/>
        <v>382012</v>
      </c>
      <c r="B1635" s="19" t="str">
        <f t="shared" si="217"/>
        <v>92012</v>
      </c>
      <c r="C1635" s="19" t="str">
        <f t="shared" si="222"/>
        <v>112012</v>
      </c>
      <c r="D1635" s="20" t="str">
        <f t="shared" si="218"/>
        <v>9H2</v>
      </c>
      <c r="E1635" s="4">
        <v>41173</v>
      </c>
      <c r="F1635">
        <v>13.1</v>
      </c>
      <c r="G1635" s="6">
        <v>111.42</v>
      </c>
      <c r="H1635" s="7">
        <f t="shared" si="219"/>
        <v>0.11757314665230659</v>
      </c>
      <c r="I1635" s="75">
        <f t="shared" si="220"/>
        <v>0.13988508985425641</v>
      </c>
      <c r="J1635" s="75">
        <f t="shared" si="221"/>
        <v>0.12690414694026622</v>
      </c>
    </row>
    <row r="1636" spans="1:10" x14ac:dyDescent="0.35">
      <c r="A1636" s="19" t="str">
        <f t="shared" si="216"/>
        <v>382012</v>
      </c>
      <c r="B1636" s="19" t="str">
        <f t="shared" si="217"/>
        <v>92012</v>
      </c>
      <c r="C1636" s="19" t="str">
        <f t="shared" si="222"/>
        <v>112012</v>
      </c>
      <c r="D1636" s="20" t="str">
        <f t="shared" si="218"/>
        <v>9H2</v>
      </c>
      <c r="E1636" s="4">
        <v>41172</v>
      </c>
      <c r="F1636">
        <v>13.25</v>
      </c>
      <c r="G1636" s="6">
        <v>110.03</v>
      </c>
      <c r="H1636" s="7">
        <f t="shared" si="219"/>
        <v>0.12042170317186222</v>
      </c>
      <c r="I1636" s="75">
        <f t="shared" si="220"/>
        <v>0.13988508985425641</v>
      </c>
      <c r="J1636" s="75">
        <f t="shared" si="221"/>
        <v>0.12690414694026622</v>
      </c>
    </row>
    <row r="1637" spans="1:10" x14ac:dyDescent="0.35">
      <c r="A1637" s="19" t="str">
        <f t="shared" si="216"/>
        <v>382012</v>
      </c>
      <c r="B1637" s="19" t="str">
        <f t="shared" si="217"/>
        <v>92012</v>
      </c>
      <c r="C1637" s="19" t="str">
        <f t="shared" si="222"/>
        <v>112012</v>
      </c>
      <c r="D1637" s="20" t="str">
        <f t="shared" si="218"/>
        <v>9H2</v>
      </c>
      <c r="E1637" s="4">
        <v>41171</v>
      </c>
      <c r="F1637">
        <v>13.3</v>
      </c>
      <c r="G1637" s="6">
        <v>108.19</v>
      </c>
      <c r="H1637" s="7">
        <f t="shared" si="219"/>
        <v>0.12293187910158056</v>
      </c>
      <c r="I1637" s="75">
        <f t="shared" si="220"/>
        <v>0.13988508985425641</v>
      </c>
      <c r="J1637" s="75">
        <f t="shared" si="221"/>
        <v>0.12690414694026622</v>
      </c>
    </row>
    <row r="1638" spans="1:10" x14ac:dyDescent="0.35">
      <c r="A1638" s="19" t="str">
        <f t="shared" si="216"/>
        <v>382012</v>
      </c>
      <c r="B1638" s="19" t="str">
        <f t="shared" si="217"/>
        <v>92012</v>
      </c>
      <c r="C1638" s="19" t="str">
        <f t="shared" si="222"/>
        <v>112012</v>
      </c>
      <c r="D1638" s="20" t="str">
        <f t="shared" si="218"/>
        <v>9H2</v>
      </c>
      <c r="E1638" s="4">
        <v>41170</v>
      </c>
      <c r="F1638">
        <v>13.25</v>
      </c>
      <c r="G1638" s="6">
        <v>112.03</v>
      </c>
      <c r="H1638" s="7">
        <f t="shared" si="219"/>
        <v>0.11827189145764527</v>
      </c>
      <c r="I1638" s="75">
        <f t="shared" si="220"/>
        <v>0.13988508985425641</v>
      </c>
      <c r="J1638" s="75">
        <f t="shared" si="221"/>
        <v>0.12690414694026622</v>
      </c>
    </row>
    <row r="1639" spans="1:10" x14ac:dyDescent="0.35">
      <c r="A1639" s="19" t="str">
        <f t="shared" si="216"/>
        <v>382012</v>
      </c>
      <c r="B1639" s="19" t="str">
        <f t="shared" si="217"/>
        <v>92012</v>
      </c>
      <c r="C1639" s="19" t="str">
        <f t="shared" si="222"/>
        <v>112012</v>
      </c>
      <c r="D1639" s="20" t="str">
        <f t="shared" si="218"/>
        <v>9H2</v>
      </c>
      <c r="E1639" s="4">
        <v>41169</v>
      </c>
      <c r="F1639">
        <v>13.324999999999999</v>
      </c>
      <c r="G1639" s="6">
        <v>113.79</v>
      </c>
      <c r="H1639" s="7">
        <f t="shared" si="219"/>
        <v>0.11710167853062659</v>
      </c>
      <c r="I1639" s="75">
        <f t="shared" si="220"/>
        <v>0.13988508985425641</v>
      </c>
      <c r="J1639" s="75">
        <f t="shared" si="221"/>
        <v>0.12690414694026622</v>
      </c>
    </row>
    <row r="1640" spans="1:10" x14ac:dyDescent="0.35">
      <c r="A1640" s="19" t="str">
        <f t="shared" si="216"/>
        <v>372012</v>
      </c>
      <c r="B1640" s="19" t="str">
        <f t="shared" si="217"/>
        <v>92012</v>
      </c>
      <c r="C1640" s="19" t="str">
        <f t="shared" si="222"/>
        <v>102012</v>
      </c>
      <c r="D1640" s="20" t="str">
        <f t="shared" si="218"/>
        <v>9H1</v>
      </c>
      <c r="E1640" s="4">
        <v>41166</v>
      </c>
      <c r="F1640">
        <v>12.5</v>
      </c>
      <c r="G1640" s="6">
        <v>116.66</v>
      </c>
      <c r="H1640" s="7">
        <f t="shared" si="219"/>
        <v>0.10714897994171096</v>
      </c>
      <c r="I1640" s="75">
        <f t="shared" si="220"/>
        <v>0.13988508985425641</v>
      </c>
      <c r="J1640" s="75">
        <f t="shared" si="221"/>
        <v>0.12690414694026622</v>
      </c>
    </row>
    <row r="1641" spans="1:10" x14ac:dyDescent="0.35">
      <c r="A1641" s="19" t="str">
        <f t="shared" si="216"/>
        <v>372012</v>
      </c>
      <c r="B1641" s="19" t="str">
        <f t="shared" si="217"/>
        <v>92012</v>
      </c>
      <c r="C1641" s="19" t="str">
        <f t="shared" si="222"/>
        <v>102012</v>
      </c>
      <c r="D1641" s="20" t="str">
        <f t="shared" si="218"/>
        <v>9H1</v>
      </c>
      <c r="E1641" s="4">
        <v>41165</v>
      </c>
      <c r="F1641">
        <v>12.5</v>
      </c>
      <c r="G1641" s="6">
        <v>116.9</v>
      </c>
      <c r="H1641" s="7">
        <f t="shared" si="219"/>
        <v>0.10692899914456801</v>
      </c>
      <c r="I1641" s="75">
        <f t="shared" si="220"/>
        <v>0.13988508985425641</v>
      </c>
      <c r="J1641" s="75">
        <f t="shared" si="221"/>
        <v>0.12690414694026622</v>
      </c>
    </row>
    <row r="1642" spans="1:10" x14ac:dyDescent="0.35">
      <c r="A1642" s="19" t="str">
        <f t="shared" si="216"/>
        <v>372012</v>
      </c>
      <c r="B1642" s="19" t="str">
        <f t="shared" si="217"/>
        <v>92012</v>
      </c>
      <c r="C1642" s="19" t="str">
        <f t="shared" si="222"/>
        <v>102012</v>
      </c>
      <c r="D1642" s="20" t="str">
        <f t="shared" si="218"/>
        <v>9H1</v>
      </c>
      <c r="E1642" s="4">
        <v>41164</v>
      </c>
      <c r="F1642">
        <v>12.5</v>
      </c>
      <c r="G1642" s="6">
        <v>115.96</v>
      </c>
      <c r="H1642" s="7">
        <f t="shared" si="219"/>
        <v>0.1077957916522939</v>
      </c>
      <c r="I1642" s="75">
        <f t="shared" si="220"/>
        <v>0.13988508985425641</v>
      </c>
      <c r="J1642" s="75">
        <f t="shared" si="221"/>
        <v>0.12690414694026622</v>
      </c>
    </row>
    <row r="1643" spans="1:10" x14ac:dyDescent="0.35">
      <c r="A1643" s="19" t="str">
        <f t="shared" si="216"/>
        <v>372012</v>
      </c>
      <c r="B1643" s="19" t="str">
        <f t="shared" si="217"/>
        <v>92012</v>
      </c>
      <c r="C1643" s="19" t="str">
        <f t="shared" si="222"/>
        <v>102012</v>
      </c>
      <c r="D1643" s="20" t="str">
        <f t="shared" si="218"/>
        <v>9H1</v>
      </c>
      <c r="E1643" s="4">
        <v>41163</v>
      </c>
      <c r="F1643">
        <v>12.55</v>
      </c>
      <c r="G1643" s="6">
        <v>115.4</v>
      </c>
      <c r="H1643" s="7">
        <f t="shared" si="219"/>
        <v>0.10875216637781629</v>
      </c>
      <c r="I1643" s="75">
        <f t="shared" si="220"/>
        <v>0.13988508985425641</v>
      </c>
      <c r="J1643" s="75">
        <f t="shared" si="221"/>
        <v>0.12690414694026622</v>
      </c>
    </row>
    <row r="1644" spans="1:10" x14ac:dyDescent="0.35">
      <c r="A1644" s="19" t="str">
        <f t="shared" si="216"/>
        <v>372012</v>
      </c>
      <c r="B1644" s="19" t="str">
        <f t="shared" si="217"/>
        <v>92012</v>
      </c>
      <c r="C1644" s="19" t="str">
        <f t="shared" si="222"/>
        <v>102012</v>
      </c>
      <c r="D1644" s="20" t="str">
        <f t="shared" si="218"/>
        <v>9H1</v>
      </c>
      <c r="E1644" s="4">
        <v>41162</v>
      </c>
      <c r="F1644">
        <v>12.55</v>
      </c>
      <c r="G1644" s="6">
        <v>114.81</v>
      </c>
      <c r="H1644" s="7">
        <f t="shared" si="219"/>
        <v>0.10931103562407456</v>
      </c>
      <c r="I1644" s="75">
        <f t="shared" si="220"/>
        <v>0.13988508985425641</v>
      </c>
      <c r="J1644" s="75">
        <f t="shared" si="221"/>
        <v>0.12690414694026622</v>
      </c>
    </row>
    <row r="1645" spans="1:10" x14ac:dyDescent="0.35">
      <c r="A1645" s="19" t="str">
        <f t="shared" si="216"/>
        <v>362012</v>
      </c>
      <c r="B1645" s="19" t="str">
        <f t="shared" si="217"/>
        <v>92012</v>
      </c>
      <c r="C1645" s="19" t="str">
        <f t="shared" si="222"/>
        <v>102012</v>
      </c>
      <c r="D1645" s="20" t="str">
        <f t="shared" si="218"/>
        <v>9H1</v>
      </c>
      <c r="E1645" s="4">
        <v>41159</v>
      </c>
      <c r="F1645">
        <v>12.7</v>
      </c>
      <c r="G1645" s="6">
        <v>114.25</v>
      </c>
      <c r="H1645" s="7">
        <f t="shared" si="219"/>
        <v>0.11115973741794311</v>
      </c>
      <c r="I1645" s="75">
        <f t="shared" si="220"/>
        <v>0.13988508985425641</v>
      </c>
      <c r="J1645" s="75">
        <f t="shared" si="221"/>
        <v>0.12690414694026622</v>
      </c>
    </row>
    <row r="1646" spans="1:10" x14ac:dyDescent="0.35">
      <c r="A1646" s="19" t="str">
        <f t="shared" si="216"/>
        <v>362012</v>
      </c>
      <c r="B1646" s="19" t="str">
        <f t="shared" si="217"/>
        <v>92012</v>
      </c>
      <c r="C1646" s="19" t="str">
        <f t="shared" si="222"/>
        <v>102012</v>
      </c>
      <c r="D1646" s="20" t="str">
        <f t="shared" si="218"/>
        <v>9H1</v>
      </c>
      <c r="E1646" s="4">
        <v>41158</v>
      </c>
      <c r="F1646">
        <v>12.8</v>
      </c>
      <c r="G1646" s="6">
        <v>113.49</v>
      </c>
      <c r="H1646" s="7">
        <f t="shared" si="219"/>
        <v>0.1127852674244427</v>
      </c>
      <c r="I1646" s="75">
        <f t="shared" si="220"/>
        <v>0.13988508985425641</v>
      </c>
      <c r="J1646" s="75">
        <f t="shared" si="221"/>
        <v>0.12690414694026622</v>
      </c>
    </row>
    <row r="1647" spans="1:10" x14ac:dyDescent="0.35">
      <c r="A1647" s="19" t="str">
        <f t="shared" si="216"/>
        <v>362012</v>
      </c>
      <c r="B1647" s="19" t="str">
        <f t="shared" si="217"/>
        <v>92012</v>
      </c>
      <c r="C1647" s="19" t="str">
        <f t="shared" si="222"/>
        <v>102012</v>
      </c>
      <c r="D1647" s="20" t="str">
        <f t="shared" si="218"/>
        <v>9H1</v>
      </c>
      <c r="E1647" s="4">
        <v>41157</v>
      </c>
      <c r="F1647">
        <v>12.9</v>
      </c>
      <c r="G1647" s="6">
        <v>113.09</v>
      </c>
      <c r="H1647" s="7">
        <f t="shared" si="219"/>
        <v>0.11406844106463879</v>
      </c>
      <c r="I1647" s="75">
        <f t="shared" si="220"/>
        <v>0.13988508985425641</v>
      </c>
      <c r="J1647" s="75">
        <f t="shared" si="221"/>
        <v>0.12690414694026622</v>
      </c>
    </row>
    <row r="1648" spans="1:10" x14ac:dyDescent="0.35">
      <c r="A1648" s="19" t="str">
        <f t="shared" si="216"/>
        <v>362012</v>
      </c>
      <c r="B1648" s="19" t="str">
        <f t="shared" si="217"/>
        <v>92012</v>
      </c>
      <c r="C1648" s="19" t="str">
        <f t="shared" si="222"/>
        <v>102012</v>
      </c>
      <c r="D1648" s="20" t="str">
        <f t="shared" si="218"/>
        <v>9H1</v>
      </c>
      <c r="E1648" s="4">
        <v>41156</v>
      </c>
      <c r="F1648">
        <v>12.95</v>
      </c>
      <c r="G1648" s="6">
        <v>114.18</v>
      </c>
      <c r="H1648" s="7">
        <f t="shared" si="219"/>
        <v>0.11341741110527237</v>
      </c>
      <c r="I1648" s="75">
        <f t="shared" si="220"/>
        <v>0.13988508985425641</v>
      </c>
      <c r="J1648" s="75">
        <f t="shared" si="221"/>
        <v>0.12690414694026622</v>
      </c>
    </row>
    <row r="1649" spans="1:10" x14ac:dyDescent="0.35">
      <c r="A1649" s="19" t="str">
        <f t="shared" si="216"/>
        <v>362012</v>
      </c>
      <c r="B1649" s="19" t="str">
        <f t="shared" si="217"/>
        <v>92012</v>
      </c>
      <c r="C1649" s="19" t="str">
        <f t="shared" si="222"/>
        <v>102012</v>
      </c>
      <c r="D1649" s="20" t="str">
        <f t="shared" si="218"/>
        <v>9H1</v>
      </c>
      <c r="E1649" s="4">
        <v>41155</v>
      </c>
      <c r="F1649">
        <v>12.95</v>
      </c>
      <c r="G1649" s="6">
        <v>115.78</v>
      </c>
      <c r="H1649" s="7">
        <f t="shared" si="219"/>
        <v>0.11185006045949214</v>
      </c>
      <c r="I1649" s="75">
        <f t="shared" si="220"/>
        <v>0.13988508985425641</v>
      </c>
      <c r="J1649" s="75">
        <f t="shared" si="221"/>
        <v>0.12690414694026622</v>
      </c>
    </row>
    <row r="1650" spans="1:10" x14ac:dyDescent="0.35">
      <c r="A1650" s="19" t="str">
        <f t="shared" si="216"/>
        <v>352012</v>
      </c>
      <c r="B1650" s="19" t="str">
        <f t="shared" si="217"/>
        <v>82012</v>
      </c>
      <c r="C1650" s="19" t="str">
        <f t="shared" si="222"/>
        <v>102012</v>
      </c>
      <c r="D1650" s="20" t="str">
        <f t="shared" si="218"/>
        <v>8H2</v>
      </c>
      <c r="E1650" s="4">
        <v>41152</v>
      </c>
      <c r="F1650">
        <v>13.1</v>
      </c>
      <c r="G1650" s="6">
        <v>114.57</v>
      </c>
      <c r="H1650" s="7">
        <f t="shared" si="219"/>
        <v>0.11434057781269094</v>
      </c>
      <c r="I1650" s="75">
        <f t="shared" si="220"/>
        <v>0.13988508985425641</v>
      </c>
      <c r="J1650" s="75">
        <f t="shared" si="221"/>
        <v>0.12690414694026622</v>
      </c>
    </row>
    <row r="1651" spans="1:10" x14ac:dyDescent="0.35">
      <c r="A1651" s="19" t="str">
        <f t="shared" si="216"/>
        <v>352012</v>
      </c>
      <c r="B1651" s="19" t="str">
        <f t="shared" si="217"/>
        <v>82012</v>
      </c>
      <c r="C1651" s="19" t="str">
        <f t="shared" si="222"/>
        <v>102012</v>
      </c>
      <c r="D1651" s="20" t="str">
        <f t="shared" si="218"/>
        <v>8H2</v>
      </c>
      <c r="E1651" s="4">
        <v>41151</v>
      </c>
      <c r="F1651">
        <v>13</v>
      </c>
      <c r="G1651" s="6">
        <v>112.65</v>
      </c>
      <c r="H1651" s="7">
        <f t="shared" si="219"/>
        <v>0.1154016866400355</v>
      </c>
      <c r="I1651" s="75">
        <f t="shared" si="220"/>
        <v>0.13988508985425641</v>
      </c>
      <c r="J1651" s="75">
        <f t="shared" si="221"/>
        <v>0.12690414694026622</v>
      </c>
    </row>
    <row r="1652" spans="1:10" x14ac:dyDescent="0.35">
      <c r="A1652" s="19" t="str">
        <f t="shared" si="216"/>
        <v>352012</v>
      </c>
      <c r="B1652" s="19" t="str">
        <f t="shared" si="217"/>
        <v>82012</v>
      </c>
      <c r="C1652" s="19" t="str">
        <f t="shared" si="222"/>
        <v>102012</v>
      </c>
      <c r="D1652" s="20" t="str">
        <f t="shared" si="218"/>
        <v>8H2</v>
      </c>
      <c r="E1652" s="4">
        <v>41150</v>
      </c>
      <c r="F1652">
        <v>13</v>
      </c>
      <c r="G1652" s="6">
        <v>112.54</v>
      </c>
      <c r="H1652" s="7">
        <f t="shared" si="219"/>
        <v>0.11551448373911498</v>
      </c>
      <c r="I1652" s="75">
        <f t="shared" si="220"/>
        <v>0.13988508985425641</v>
      </c>
      <c r="J1652" s="75">
        <f t="shared" si="221"/>
        <v>0.12690414694026622</v>
      </c>
    </row>
    <row r="1653" spans="1:10" x14ac:dyDescent="0.35">
      <c r="A1653" s="19" t="str">
        <f t="shared" si="216"/>
        <v>352012</v>
      </c>
      <c r="B1653" s="19" t="str">
        <f t="shared" si="217"/>
        <v>82012</v>
      </c>
      <c r="C1653" s="19" t="str">
        <f t="shared" si="222"/>
        <v>102012</v>
      </c>
      <c r="D1653" s="20" t="str">
        <f t="shared" si="218"/>
        <v>8H2</v>
      </c>
      <c r="E1653" s="4">
        <v>41149</v>
      </c>
      <c r="F1653">
        <v>13.074999999999999</v>
      </c>
      <c r="G1653" s="6">
        <v>112.58</v>
      </c>
      <c r="H1653" s="7">
        <f t="shared" si="219"/>
        <v>0.1161396340380174</v>
      </c>
      <c r="I1653" s="75">
        <f t="shared" si="220"/>
        <v>0.13988508985425641</v>
      </c>
      <c r="J1653" s="75">
        <f t="shared" si="221"/>
        <v>0.12690414694026622</v>
      </c>
    </row>
    <row r="1654" spans="1:10" x14ac:dyDescent="0.35">
      <c r="A1654" s="19" t="str">
        <f t="shared" si="216"/>
        <v>352012</v>
      </c>
      <c r="B1654" s="19" t="str">
        <f t="shared" si="217"/>
        <v>82012</v>
      </c>
      <c r="C1654" s="19" t="str">
        <f t="shared" si="222"/>
        <v>102012</v>
      </c>
      <c r="D1654" s="20" t="str">
        <f t="shared" si="218"/>
        <v>8H2</v>
      </c>
      <c r="E1654" s="4">
        <v>41148</v>
      </c>
      <c r="F1654">
        <v>13.225</v>
      </c>
      <c r="G1654" s="6">
        <v>112.26</v>
      </c>
      <c r="H1654" s="7">
        <f t="shared" si="219"/>
        <v>0.11780687689292713</v>
      </c>
      <c r="I1654" s="75">
        <f t="shared" si="220"/>
        <v>0.13988508985425641</v>
      </c>
      <c r="J1654" s="75">
        <f t="shared" si="221"/>
        <v>0.12690414694026622</v>
      </c>
    </row>
    <row r="1655" spans="1:10" x14ac:dyDescent="0.35">
      <c r="A1655" s="19" t="str">
        <f t="shared" si="216"/>
        <v>342012</v>
      </c>
      <c r="B1655" s="19" t="str">
        <f t="shared" si="217"/>
        <v>82012</v>
      </c>
      <c r="C1655" s="19" t="str">
        <f t="shared" si="222"/>
        <v>102012</v>
      </c>
      <c r="D1655" s="20" t="str">
        <f t="shared" si="218"/>
        <v>8H2</v>
      </c>
      <c r="E1655" s="4">
        <v>41145</v>
      </c>
      <c r="F1655">
        <v>13.275</v>
      </c>
      <c r="G1655" s="6">
        <v>113.59</v>
      </c>
      <c r="H1655" s="7">
        <f t="shared" si="219"/>
        <v>0.11686768201426181</v>
      </c>
      <c r="I1655" s="75">
        <f t="shared" si="220"/>
        <v>0.13988508985425641</v>
      </c>
      <c r="J1655" s="75">
        <f t="shared" si="221"/>
        <v>0.12690414694026622</v>
      </c>
    </row>
    <row r="1656" spans="1:10" x14ac:dyDescent="0.35">
      <c r="A1656" s="19" t="str">
        <f t="shared" si="216"/>
        <v>342012</v>
      </c>
      <c r="B1656" s="19" t="str">
        <f t="shared" si="217"/>
        <v>82012</v>
      </c>
      <c r="C1656" s="19" t="str">
        <f t="shared" si="222"/>
        <v>102012</v>
      </c>
      <c r="D1656" s="20" t="str">
        <f t="shared" si="218"/>
        <v>8H2</v>
      </c>
      <c r="E1656" s="4">
        <v>41144</v>
      </c>
      <c r="F1656">
        <v>13.375</v>
      </c>
      <c r="G1656" s="6">
        <v>115.01</v>
      </c>
      <c r="H1656" s="7">
        <f t="shared" si="219"/>
        <v>0.11629423528388835</v>
      </c>
      <c r="I1656" s="75">
        <f t="shared" si="220"/>
        <v>0.13988508985425641</v>
      </c>
      <c r="J1656" s="75">
        <f t="shared" si="221"/>
        <v>0.12690414694026622</v>
      </c>
    </row>
    <row r="1657" spans="1:10" x14ac:dyDescent="0.35">
      <c r="A1657" s="19" t="str">
        <f t="shared" si="216"/>
        <v>342012</v>
      </c>
      <c r="B1657" s="19" t="str">
        <f t="shared" si="217"/>
        <v>82012</v>
      </c>
      <c r="C1657" s="19" t="str">
        <f t="shared" si="222"/>
        <v>102012</v>
      </c>
      <c r="D1657" s="20" t="str">
        <f t="shared" si="218"/>
        <v>8H2</v>
      </c>
      <c r="E1657" s="4">
        <v>41143</v>
      </c>
      <c r="F1657">
        <v>13.35</v>
      </c>
      <c r="G1657" s="6">
        <v>114.91</v>
      </c>
      <c r="H1657" s="7">
        <f t="shared" si="219"/>
        <v>0.11617787833957009</v>
      </c>
      <c r="I1657" s="75">
        <f t="shared" si="220"/>
        <v>0.13988508985425641</v>
      </c>
      <c r="J1657" s="75">
        <f t="shared" si="221"/>
        <v>0.12690414694026622</v>
      </c>
    </row>
    <row r="1658" spans="1:10" x14ac:dyDescent="0.35">
      <c r="A1658" s="19" t="str">
        <f t="shared" si="216"/>
        <v>342012</v>
      </c>
      <c r="B1658" s="19" t="str">
        <f t="shared" si="217"/>
        <v>82012</v>
      </c>
      <c r="C1658" s="19" t="str">
        <f t="shared" si="222"/>
        <v>102012</v>
      </c>
      <c r="D1658" s="20" t="str">
        <f t="shared" si="218"/>
        <v>8H2</v>
      </c>
      <c r="E1658" s="4">
        <v>41142</v>
      </c>
      <c r="F1658">
        <v>13.4</v>
      </c>
      <c r="G1658" s="6">
        <v>114.64</v>
      </c>
      <c r="H1658" s="7">
        <f t="shared" si="219"/>
        <v>0.11688764829030007</v>
      </c>
      <c r="I1658" s="75">
        <f t="shared" si="220"/>
        <v>0.13988508985425641</v>
      </c>
      <c r="J1658" s="75">
        <f t="shared" si="221"/>
        <v>0.12690414694026622</v>
      </c>
    </row>
    <row r="1659" spans="1:10" x14ac:dyDescent="0.35">
      <c r="A1659" s="19" t="str">
        <f t="shared" si="216"/>
        <v>332012</v>
      </c>
      <c r="B1659" s="19" t="str">
        <f t="shared" si="217"/>
        <v>82012</v>
      </c>
      <c r="C1659" s="19" t="str">
        <f t="shared" si="222"/>
        <v>102012</v>
      </c>
      <c r="D1659" s="20" t="str">
        <f t="shared" si="218"/>
        <v>8H2</v>
      </c>
      <c r="E1659" s="4">
        <v>41138</v>
      </c>
      <c r="F1659">
        <v>13.3</v>
      </c>
      <c r="G1659" s="6">
        <v>113.71</v>
      </c>
      <c r="H1659" s="7">
        <f t="shared" si="219"/>
        <v>0.11696420719373847</v>
      </c>
      <c r="I1659" s="75">
        <f t="shared" si="220"/>
        <v>0.13988508985425641</v>
      </c>
      <c r="J1659" s="75">
        <f t="shared" si="221"/>
        <v>0.12690414694026622</v>
      </c>
    </row>
    <row r="1660" spans="1:10" x14ac:dyDescent="0.35">
      <c r="A1660" s="19" t="str">
        <f t="shared" si="216"/>
        <v>332012</v>
      </c>
      <c r="B1660" s="19" t="str">
        <f t="shared" si="217"/>
        <v>82012</v>
      </c>
      <c r="C1660" s="19" t="str">
        <f t="shared" si="222"/>
        <v>102012</v>
      </c>
      <c r="D1660" s="20" t="str">
        <f t="shared" si="218"/>
        <v>8H2</v>
      </c>
      <c r="E1660" s="4">
        <v>41137</v>
      </c>
      <c r="F1660">
        <v>13.4</v>
      </c>
      <c r="G1660" s="6">
        <v>116.9</v>
      </c>
      <c r="H1660" s="7">
        <f t="shared" si="219"/>
        <v>0.1146278870829769</v>
      </c>
      <c r="I1660" s="75">
        <f t="shared" si="220"/>
        <v>0.13988508985425641</v>
      </c>
      <c r="J1660" s="75">
        <f t="shared" si="221"/>
        <v>0.12690414694026622</v>
      </c>
    </row>
    <row r="1661" spans="1:10" x14ac:dyDescent="0.35">
      <c r="A1661" s="19" t="str">
        <f t="shared" si="216"/>
        <v>332012</v>
      </c>
      <c r="B1661" s="19" t="str">
        <f t="shared" si="217"/>
        <v>82012</v>
      </c>
      <c r="C1661" s="19" t="str">
        <f t="shared" si="222"/>
        <v>92012</v>
      </c>
      <c r="D1661" s="20" t="str">
        <f t="shared" si="218"/>
        <v>8H1</v>
      </c>
      <c r="E1661" s="4">
        <v>41136</v>
      </c>
      <c r="F1661">
        <v>13</v>
      </c>
      <c r="G1661" s="6">
        <v>116.25</v>
      </c>
      <c r="H1661" s="7">
        <f t="shared" si="219"/>
        <v>0.11182795698924732</v>
      </c>
      <c r="I1661" s="75">
        <f t="shared" si="220"/>
        <v>0.13988508985425641</v>
      </c>
      <c r="J1661" s="75">
        <f t="shared" si="221"/>
        <v>0.12690414694026622</v>
      </c>
    </row>
    <row r="1662" spans="1:10" x14ac:dyDescent="0.35">
      <c r="A1662" s="19" t="str">
        <f t="shared" si="216"/>
        <v>332012</v>
      </c>
      <c r="B1662" s="19" t="str">
        <f t="shared" si="217"/>
        <v>82012</v>
      </c>
      <c r="C1662" s="19" t="str">
        <f t="shared" si="222"/>
        <v>92012</v>
      </c>
      <c r="D1662" s="20" t="str">
        <f t="shared" si="218"/>
        <v>8H1</v>
      </c>
      <c r="E1662" s="4">
        <v>41135</v>
      </c>
      <c r="F1662">
        <v>13</v>
      </c>
      <c r="G1662" s="6">
        <v>114.03</v>
      </c>
      <c r="H1662" s="7">
        <f t="shared" si="219"/>
        <v>0.11400508638077698</v>
      </c>
      <c r="I1662" s="75">
        <f t="shared" si="220"/>
        <v>0.13988508985425641</v>
      </c>
      <c r="J1662" s="75">
        <f t="shared" si="221"/>
        <v>0.12690414694026622</v>
      </c>
    </row>
    <row r="1663" spans="1:10" x14ac:dyDescent="0.35">
      <c r="A1663" s="19" t="str">
        <f t="shared" si="216"/>
        <v>332012</v>
      </c>
      <c r="B1663" s="19" t="str">
        <f t="shared" si="217"/>
        <v>82012</v>
      </c>
      <c r="C1663" s="19" t="str">
        <f t="shared" si="222"/>
        <v>92012</v>
      </c>
      <c r="D1663" s="20" t="str">
        <f t="shared" si="218"/>
        <v>8H1</v>
      </c>
      <c r="E1663" s="4">
        <v>41134</v>
      </c>
      <c r="F1663">
        <v>13</v>
      </c>
      <c r="G1663" s="6">
        <v>113.6</v>
      </c>
      <c r="H1663" s="7">
        <f t="shared" si="219"/>
        <v>0.11443661971830986</v>
      </c>
      <c r="I1663" s="75">
        <f t="shared" si="220"/>
        <v>0.13988508985425641</v>
      </c>
      <c r="J1663" s="75">
        <f t="shared" si="221"/>
        <v>0.12690414694026622</v>
      </c>
    </row>
    <row r="1664" spans="1:10" x14ac:dyDescent="0.35">
      <c r="A1664" s="19" t="str">
        <f t="shared" si="216"/>
        <v>322012</v>
      </c>
      <c r="B1664" s="19" t="str">
        <f t="shared" si="217"/>
        <v>82012</v>
      </c>
      <c r="C1664" s="19" t="str">
        <f t="shared" si="222"/>
        <v>92012</v>
      </c>
      <c r="D1664" s="20" t="str">
        <f t="shared" si="218"/>
        <v>8H1</v>
      </c>
      <c r="E1664" s="4">
        <v>41131</v>
      </c>
      <c r="F1664">
        <v>13.05</v>
      </c>
      <c r="G1664" s="6">
        <v>112.95</v>
      </c>
      <c r="H1664" s="7">
        <f t="shared" si="219"/>
        <v>0.1155378486055777</v>
      </c>
      <c r="I1664" s="75">
        <f t="shared" si="220"/>
        <v>0.13988508985425641</v>
      </c>
      <c r="J1664" s="75">
        <f t="shared" si="221"/>
        <v>0.12690414694026622</v>
      </c>
    </row>
    <row r="1665" spans="1:10" x14ac:dyDescent="0.35">
      <c r="A1665" s="19" t="str">
        <f t="shared" si="216"/>
        <v>322012</v>
      </c>
      <c r="B1665" s="19" t="str">
        <f t="shared" si="217"/>
        <v>82012</v>
      </c>
      <c r="C1665" s="19" t="str">
        <f t="shared" si="222"/>
        <v>92012</v>
      </c>
      <c r="D1665" s="20" t="str">
        <f t="shared" si="218"/>
        <v>8H1</v>
      </c>
      <c r="E1665" s="4">
        <v>41129</v>
      </c>
      <c r="F1665">
        <v>13.15</v>
      </c>
      <c r="G1665" s="6">
        <v>112.14</v>
      </c>
      <c r="H1665" s="7">
        <f t="shared" si="219"/>
        <v>0.1172641341180667</v>
      </c>
      <c r="I1665" s="75">
        <f t="shared" si="220"/>
        <v>0.13988508985425641</v>
      </c>
      <c r="J1665" s="75">
        <f t="shared" si="221"/>
        <v>0.12690414694026622</v>
      </c>
    </row>
    <row r="1666" spans="1:10" x14ac:dyDescent="0.35">
      <c r="A1666" s="19" t="str">
        <f t="shared" si="216"/>
        <v>322012</v>
      </c>
      <c r="B1666" s="19" t="str">
        <f t="shared" si="217"/>
        <v>82012</v>
      </c>
      <c r="C1666" s="19" t="str">
        <f t="shared" si="222"/>
        <v>92012</v>
      </c>
      <c r="D1666" s="20" t="str">
        <f t="shared" si="218"/>
        <v>8H1</v>
      </c>
      <c r="E1666" s="4">
        <v>41128</v>
      </c>
      <c r="F1666">
        <v>13.15</v>
      </c>
      <c r="G1666" s="6">
        <v>112</v>
      </c>
      <c r="H1666" s="7">
        <f t="shared" si="219"/>
        <v>0.11741071428571428</v>
      </c>
      <c r="I1666" s="75">
        <f t="shared" si="220"/>
        <v>0.13988508985425641</v>
      </c>
      <c r="J1666" s="75">
        <f t="shared" si="221"/>
        <v>0.12690414694026622</v>
      </c>
    </row>
    <row r="1667" spans="1:10" x14ac:dyDescent="0.35">
      <c r="A1667" s="19" t="str">
        <f t="shared" si="216"/>
        <v>322012</v>
      </c>
      <c r="B1667" s="19" t="str">
        <f t="shared" si="217"/>
        <v>82012</v>
      </c>
      <c r="C1667" s="19" t="str">
        <f t="shared" si="222"/>
        <v>92012</v>
      </c>
      <c r="D1667" s="20" t="str">
        <f t="shared" si="218"/>
        <v>8H1</v>
      </c>
      <c r="E1667" s="4">
        <v>41127</v>
      </c>
      <c r="F1667">
        <v>13.1</v>
      </c>
      <c r="G1667" s="6">
        <v>109.55</v>
      </c>
      <c r="H1667" s="7">
        <f t="shared" si="219"/>
        <v>0.11958010041077134</v>
      </c>
      <c r="I1667" s="75">
        <f t="shared" si="220"/>
        <v>0.13988508985425641</v>
      </c>
      <c r="J1667" s="75">
        <f t="shared" si="221"/>
        <v>0.12690414694026622</v>
      </c>
    </row>
    <row r="1668" spans="1:10" x14ac:dyDescent="0.35">
      <c r="A1668" s="19" t="str">
        <f t="shared" si="216"/>
        <v>312012</v>
      </c>
      <c r="B1668" s="19" t="str">
        <f t="shared" si="217"/>
        <v>82012</v>
      </c>
      <c r="C1668" s="19" t="str">
        <f t="shared" si="222"/>
        <v>92012</v>
      </c>
      <c r="D1668" s="20" t="str">
        <f t="shared" si="218"/>
        <v>8H1</v>
      </c>
      <c r="E1668" s="4">
        <v>41124</v>
      </c>
      <c r="F1668">
        <v>13.05</v>
      </c>
      <c r="G1668" s="6">
        <v>108.94</v>
      </c>
      <c r="H1668" s="7">
        <f t="shared" si="219"/>
        <v>0.1197907104828346</v>
      </c>
      <c r="I1668" s="75">
        <f t="shared" si="220"/>
        <v>0.13988508985425641</v>
      </c>
      <c r="J1668" s="75">
        <f t="shared" si="221"/>
        <v>0.12690414694026622</v>
      </c>
    </row>
    <row r="1669" spans="1:10" x14ac:dyDescent="0.35">
      <c r="A1669" s="19" t="str">
        <f t="shared" si="216"/>
        <v>312012</v>
      </c>
      <c r="B1669" s="19" t="str">
        <f t="shared" si="217"/>
        <v>82012</v>
      </c>
      <c r="C1669" s="19" t="str">
        <f t="shared" si="222"/>
        <v>92012</v>
      </c>
      <c r="D1669" s="20" t="str">
        <f t="shared" si="218"/>
        <v>8H1</v>
      </c>
      <c r="E1669" s="4">
        <v>41123</v>
      </c>
      <c r="F1669">
        <v>13.35</v>
      </c>
      <c r="G1669" s="6">
        <v>105.9</v>
      </c>
      <c r="H1669" s="7">
        <f t="shared" si="219"/>
        <v>0.12606232294617561</v>
      </c>
      <c r="I1669" s="75">
        <f t="shared" si="220"/>
        <v>0.13988508985425641</v>
      </c>
      <c r="J1669" s="75">
        <f t="shared" si="221"/>
        <v>0.12690414694026622</v>
      </c>
    </row>
    <row r="1670" spans="1:10" x14ac:dyDescent="0.35">
      <c r="A1670" s="19" t="str">
        <f t="shared" si="216"/>
        <v>312012</v>
      </c>
      <c r="B1670" s="19" t="str">
        <f t="shared" si="217"/>
        <v>82012</v>
      </c>
      <c r="C1670" s="19" t="str">
        <f t="shared" si="222"/>
        <v>92012</v>
      </c>
      <c r="D1670" s="20" t="str">
        <f t="shared" si="218"/>
        <v>8H1</v>
      </c>
      <c r="E1670" s="4">
        <v>41122</v>
      </c>
      <c r="F1670">
        <v>13.55</v>
      </c>
      <c r="G1670" s="6">
        <v>105.96</v>
      </c>
      <c r="H1670" s="7">
        <f t="shared" si="219"/>
        <v>0.12787844469611176</v>
      </c>
      <c r="I1670" s="75">
        <f t="shared" si="220"/>
        <v>0.13988508985425641</v>
      </c>
      <c r="J1670" s="75">
        <f t="shared" si="221"/>
        <v>0.12690414694026622</v>
      </c>
    </row>
    <row r="1671" spans="1:10" x14ac:dyDescent="0.35">
      <c r="A1671" s="19" t="str">
        <f t="shared" si="216"/>
        <v>312012</v>
      </c>
      <c r="B1671" s="19" t="str">
        <f t="shared" si="217"/>
        <v>72012</v>
      </c>
      <c r="C1671" s="19" t="str">
        <f t="shared" si="222"/>
        <v>92012</v>
      </c>
      <c r="D1671" s="20" t="str">
        <f t="shared" si="218"/>
        <v>7H2</v>
      </c>
      <c r="E1671" s="4">
        <v>41121</v>
      </c>
      <c r="F1671">
        <v>13.55</v>
      </c>
      <c r="G1671" s="6">
        <v>104.92</v>
      </c>
      <c r="H1671" s="7">
        <f t="shared" si="219"/>
        <v>0.12914601601219977</v>
      </c>
      <c r="I1671" s="75">
        <f t="shared" si="220"/>
        <v>0.13988508985425641</v>
      </c>
      <c r="J1671" s="75">
        <f t="shared" si="221"/>
        <v>0.12690414694026622</v>
      </c>
    </row>
    <row r="1672" spans="1:10" x14ac:dyDescent="0.35">
      <c r="A1672" s="19" t="str">
        <f t="shared" si="216"/>
        <v>312012</v>
      </c>
      <c r="B1672" s="19" t="str">
        <f t="shared" si="217"/>
        <v>72012</v>
      </c>
      <c r="C1672" s="19" t="str">
        <f t="shared" si="222"/>
        <v>92012</v>
      </c>
      <c r="D1672" s="20" t="str">
        <f t="shared" si="218"/>
        <v>7H2</v>
      </c>
      <c r="E1672" s="4">
        <v>41120</v>
      </c>
      <c r="F1672">
        <v>13.525</v>
      </c>
      <c r="G1672" s="6">
        <v>106.2</v>
      </c>
      <c r="H1672" s="7">
        <f t="shared" si="219"/>
        <v>0.12735404896421845</v>
      </c>
      <c r="I1672" s="75">
        <f t="shared" si="220"/>
        <v>0.13988508985425641</v>
      </c>
      <c r="J1672" s="75">
        <f t="shared" si="221"/>
        <v>0.12690414694026622</v>
      </c>
    </row>
    <row r="1673" spans="1:10" x14ac:dyDescent="0.35">
      <c r="A1673" s="19" t="str">
        <f t="shared" si="216"/>
        <v>302012</v>
      </c>
      <c r="B1673" s="19" t="str">
        <f t="shared" si="217"/>
        <v>72012</v>
      </c>
      <c r="C1673" s="19" t="str">
        <f t="shared" si="222"/>
        <v>92012</v>
      </c>
      <c r="D1673" s="20" t="str">
        <f t="shared" si="218"/>
        <v>7H2</v>
      </c>
      <c r="E1673" s="4">
        <v>41117</v>
      </c>
      <c r="F1673">
        <v>13.55</v>
      </c>
      <c r="G1673" s="6">
        <v>106.47</v>
      </c>
      <c r="H1673" s="7">
        <f t="shared" si="219"/>
        <v>0.12726589649666573</v>
      </c>
      <c r="I1673" s="75">
        <f t="shared" si="220"/>
        <v>0.13988508985425641</v>
      </c>
      <c r="J1673" s="75">
        <f t="shared" si="221"/>
        <v>0.12690414694026622</v>
      </c>
    </row>
    <row r="1674" spans="1:10" x14ac:dyDescent="0.35">
      <c r="A1674" s="19" t="str">
        <f t="shared" ref="A1674:A1737" si="223">_xlfn.ISOWEEKNUM(E1674)&amp;YEAR(E1674)</f>
        <v>302012</v>
      </c>
      <c r="B1674" s="19" t="str">
        <f t="shared" ref="B1674:B1737" si="224">MONTH(E1674)&amp;YEAR(E1674)</f>
        <v>72012</v>
      </c>
      <c r="C1674" s="19" t="str">
        <f t="shared" si="222"/>
        <v>92012</v>
      </c>
      <c r="D1674" s="20" t="str">
        <f t="shared" ref="D1674:D1737" si="225">IF(DAY(E1674)&gt;15,(MONTH(E1674))&amp;"H2",(MONTH(E1674))&amp;"H1")</f>
        <v>7H2</v>
      </c>
      <c r="E1674" s="4">
        <v>41116</v>
      </c>
      <c r="F1674">
        <v>13.55</v>
      </c>
      <c r="G1674" s="6">
        <v>105.26</v>
      </c>
      <c r="H1674" s="7">
        <f t="shared" ref="H1674:H1737" si="226">+F1674/G1674</f>
        <v>0.12872886186585597</v>
      </c>
      <c r="I1674" s="75">
        <f t="shared" ref="I1674:I1737" si="227">_xlfn.IFS(AND(E1674&lt;=$Q$122,E1674&gt;=$P$122),$S$122,AND(E1674&lt;=$Q$121,E1674&gt;=$P$121),$S$121,AND(E1674&lt;=$Q$120,E1674&gt;=$P$120),$S$120,AND(E1674&lt;=$Q$119,E1674&gt;=$P$119),$S$119,AND(E1674&lt;=$Q$118,E1674&gt;=$P$118),$S$118,AND(E1674&lt;=$Q$117,E1674&gt;=$P$117),$S$117,AND(E1674&lt;=$Q$116,E1674&gt;=$P$116),$S$116,AND(E1674&lt;=$Q$115,E1674&gt;=$P$115),$S$115,AND(E1674&lt;=$Q$114,E1674&gt;=$P$114),$S$114,AND(E1674&lt;=$Q$113,E1674&gt;=$P$113),$S$113,AND(E1674&lt;=$Q$112,E1674&gt;=$P$112),$S$112)</f>
        <v>0.13988508985425641</v>
      </c>
      <c r="J1674" s="75">
        <f t="shared" ref="J1674:J1737" si="228">+$AN$69</f>
        <v>0.12690414694026622</v>
      </c>
    </row>
    <row r="1675" spans="1:10" x14ac:dyDescent="0.35">
      <c r="A1675" s="19" t="str">
        <f t="shared" si="223"/>
        <v>302012</v>
      </c>
      <c r="B1675" s="19" t="str">
        <f t="shared" si="224"/>
        <v>72012</v>
      </c>
      <c r="C1675" s="19" t="str">
        <f t="shared" ref="C1675:C1738" si="229">(VLOOKUP(D1675,$M$2:$N$25,2,0)&amp;(YEAR(E1675+46)))</f>
        <v>92012</v>
      </c>
      <c r="D1675" s="20" t="str">
        <f t="shared" si="225"/>
        <v>7H2</v>
      </c>
      <c r="E1675" s="4">
        <v>41115</v>
      </c>
      <c r="F1675">
        <v>13.8</v>
      </c>
      <c r="G1675" s="6">
        <v>104.38</v>
      </c>
      <c r="H1675" s="7">
        <f t="shared" si="226"/>
        <v>0.13220923548572525</v>
      </c>
      <c r="I1675" s="75">
        <f t="shared" si="227"/>
        <v>0.13988508985425641</v>
      </c>
      <c r="J1675" s="75">
        <f t="shared" si="228"/>
        <v>0.12690414694026622</v>
      </c>
    </row>
    <row r="1676" spans="1:10" x14ac:dyDescent="0.35">
      <c r="A1676" s="19" t="str">
        <f t="shared" si="223"/>
        <v>302012</v>
      </c>
      <c r="B1676" s="19" t="str">
        <f t="shared" si="224"/>
        <v>72012</v>
      </c>
      <c r="C1676" s="19" t="str">
        <f t="shared" si="229"/>
        <v>92012</v>
      </c>
      <c r="D1676" s="20" t="str">
        <f t="shared" si="225"/>
        <v>7H2</v>
      </c>
      <c r="E1676" s="4">
        <v>41114</v>
      </c>
      <c r="F1676">
        <v>13.85</v>
      </c>
      <c r="G1676" s="6">
        <v>103.42</v>
      </c>
      <c r="H1676" s="7">
        <f t="shared" si="226"/>
        <v>0.13391993811641847</v>
      </c>
      <c r="I1676" s="75">
        <f t="shared" si="227"/>
        <v>0.13988508985425641</v>
      </c>
      <c r="J1676" s="75">
        <f t="shared" si="228"/>
        <v>0.12690414694026622</v>
      </c>
    </row>
    <row r="1677" spans="1:10" x14ac:dyDescent="0.35">
      <c r="A1677" s="19" t="str">
        <f t="shared" si="223"/>
        <v>302012</v>
      </c>
      <c r="B1677" s="19" t="str">
        <f t="shared" si="224"/>
        <v>72012</v>
      </c>
      <c r="C1677" s="19" t="str">
        <f t="shared" si="229"/>
        <v>92012</v>
      </c>
      <c r="D1677" s="20" t="str">
        <f t="shared" si="225"/>
        <v>7H2</v>
      </c>
      <c r="E1677" s="4">
        <v>41113</v>
      </c>
      <c r="F1677">
        <v>13.9</v>
      </c>
      <c r="G1677" s="6">
        <v>103.26</v>
      </c>
      <c r="H1677" s="7">
        <f t="shared" si="226"/>
        <v>0.13461165988766222</v>
      </c>
      <c r="I1677" s="75">
        <f t="shared" si="227"/>
        <v>0.13988508985425641</v>
      </c>
      <c r="J1677" s="75">
        <f t="shared" si="228"/>
        <v>0.12690414694026622</v>
      </c>
    </row>
    <row r="1678" spans="1:10" x14ac:dyDescent="0.35">
      <c r="A1678" s="19" t="str">
        <f t="shared" si="223"/>
        <v>292012</v>
      </c>
      <c r="B1678" s="19" t="str">
        <f t="shared" si="224"/>
        <v>72012</v>
      </c>
      <c r="C1678" s="19" t="str">
        <f t="shared" si="229"/>
        <v>92012</v>
      </c>
      <c r="D1678" s="20" t="str">
        <f t="shared" si="225"/>
        <v>7H2</v>
      </c>
      <c r="E1678" s="4">
        <v>41110</v>
      </c>
      <c r="F1678">
        <v>14.074999999999999</v>
      </c>
      <c r="G1678" s="6">
        <v>106.83</v>
      </c>
      <c r="H1678" s="7">
        <f t="shared" si="226"/>
        <v>0.13175138069830572</v>
      </c>
      <c r="I1678" s="75">
        <f t="shared" si="227"/>
        <v>0.13988508985425641</v>
      </c>
      <c r="J1678" s="75">
        <f t="shared" si="228"/>
        <v>0.12690414694026622</v>
      </c>
    </row>
    <row r="1679" spans="1:10" x14ac:dyDescent="0.35">
      <c r="A1679" s="19" t="str">
        <f t="shared" si="223"/>
        <v>292012</v>
      </c>
      <c r="B1679" s="19" t="str">
        <f t="shared" si="224"/>
        <v>72012</v>
      </c>
      <c r="C1679" s="19" t="str">
        <f t="shared" si="229"/>
        <v>92012</v>
      </c>
      <c r="D1679" s="20" t="str">
        <f t="shared" si="225"/>
        <v>7H2</v>
      </c>
      <c r="E1679" s="4">
        <v>41109</v>
      </c>
      <c r="F1679">
        <v>14.05</v>
      </c>
      <c r="G1679" s="6">
        <v>107.8</v>
      </c>
      <c r="H1679" s="7">
        <f t="shared" si="226"/>
        <v>0.13033395176252321</v>
      </c>
      <c r="I1679" s="75">
        <f t="shared" si="227"/>
        <v>0.13988508985425641</v>
      </c>
      <c r="J1679" s="75">
        <f t="shared" si="228"/>
        <v>0.12690414694026622</v>
      </c>
    </row>
    <row r="1680" spans="1:10" x14ac:dyDescent="0.35">
      <c r="A1680" s="19" t="str">
        <f t="shared" si="223"/>
        <v>292012</v>
      </c>
      <c r="B1680" s="19" t="str">
        <f t="shared" si="224"/>
        <v>72012</v>
      </c>
      <c r="C1680" s="19" t="str">
        <f t="shared" si="229"/>
        <v>92012</v>
      </c>
      <c r="D1680" s="20" t="str">
        <f t="shared" si="225"/>
        <v>7H2</v>
      </c>
      <c r="E1680" s="4">
        <v>41108</v>
      </c>
      <c r="F1680">
        <v>14.05</v>
      </c>
      <c r="G1680" s="6">
        <v>105.16</v>
      </c>
      <c r="H1680" s="7">
        <f t="shared" si="226"/>
        <v>0.13360593381513886</v>
      </c>
      <c r="I1680" s="75">
        <f t="shared" si="227"/>
        <v>0.13988508985425641</v>
      </c>
      <c r="J1680" s="75">
        <f t="shared" si="228"/>
        <v>0.12690414694026622</v>
      </c>
    </row>
    <row r="1681" spans="1:10" x14ac:dyDescent="0.35">
      <c r="A1681" s="19" t="str">
        <f t="shared" si="223"/>
        <v>292012</v>
      </c>
      <c r="B1681" s="19" t="str">
        <f t="shared" si="224"/>
        <v>72012</v>
      </c>
      <c r="C1681" s="19" t="str">
        <f t="shared" si="229"/>
        <v>92012</v>
      </c>
      <c r="D1681" s="20" t="str">
        <f t="shared" si="225"/>
        <v>7H2</v>
      </c>
      <c r="E1681" s="4">
        <v>41107</v>
      </c>
      <c r="F1681">
        <v>14</v>
      </c>
      <c r="G1681" s="6">
        <v>104</v>
      </c>
      <c r="H1681" s="7">
        <f t="shared" si="226"/>
        <v>0.13461538461538461</v>
      </c>
      <c r="I1681" s="75">
        <f t="shared" si="227"/>
        <v>0.13988508985425641</v>
      </c>
      <c r="J1681" s="75">
        <f t="shared" si="228"/>
        <v>0.12690414694026622</v>
      </c>
    </row>
    <row r="1682" spans="1:10" x14ac:dyDescent="0.35">
      <c r="A1682" s="19" t="str">
        <f t="shared" si="223"/>
        <v>292012</v>
      </c>
      <c r="B1682" s="19" t="str">
        <f t="shared" si="224"/>
        <v>72012</v>
      </c>
      <c r="C1682" s="19" t="str">
        <f t="shared" si="229"/>
        <v>92012</v>
      </c>
      <c r="D1682" s="20" t="str">
        <f t="shared" si="225"/>
        <v>7H2</v>
      </c>
      <c r="E1682" s="4">
        <v>41106</v>
      </c>
      <c r="F1682">
        <v>14.1</v>
      </c>
      <c r="G1682" s="6">
        <v>103.55</v>
      </c>
      <c r="H1682" s="7">
        <f t="shared" si="226"/>
        <v>0.1361661033317238</v>
      </c>
      <c r="I1682" s="75">
        <f t="shared" si="227"/>
        <v>0.13988508985425641</v>
      </c>
      <c r="J1682" s="75">
        <f t="shared" si="228"/>
        <v>0.12690414694026622</v>
      </c>
    </row>
    <row r="1683" spans="1:10" x14ac:dyDescent="0.35">
      <c r="A1683" s="19" t="str">
        <f t="shared" si="223"/>
        <v>282012</v>
      </c>
      <c r="B1683" s="19" t="str">
        <f t="shared" si="224"/>
        <v>72012</v>
      </c>
      <c r="C1683" s="19" t="str">
        <f t="shared" si="229"/>
        <v>82012</v>
      </c>
      <c r="D1683" s="20" t="str">
        <f t="shared" si="225"/>
        <v>7H1</v>
      </c>
      <c r="E1683" s="4">
        <v>41103</v>
      </c>
      <c r="F1683">
        <v>13.65</v>
      </c>
      <c r="G1683" s="6">
        <v>102.4</v>
      </c>
      <c r="H1683" s="7">
        <f t="shared" si="226"/>
        <v>0.13330078125</v>
      </c>
      <c r="I1683" s="75">
        <f t="shared" si="227"/>
        <v>0.13988508985425641</v>
      </c>
      <c r="J1683" s="75">
        <f t="shared" si="228"/>
        <v>0.12690414694026622</v>
      </c>
    </row>
    <row r="1684" spans="1:10" x14ac:dyDescent="0.35">
      <c r="A1684" s="19" t="str">
        <f t="shared" si="223"/>
        <v>282012</v>
      </c>
      <c r="B1684" s="19" t="str">
        <f t="shared" si="224"/>
        <v>72012</v>
      </c>
      <c r="C1684" s="19" t="str">
        <f t="shared" si="229"/>
        <v>82012</v>
      </c>
      <c r="D1684" s="20" t="str">
        <f t="shared" si="225"/>
        <v>7H1</v>
      </c>
      <c r="E1684" s="4">
        <v>41102</v>
      </c>
      <c r="F1684">
        <v>13.75</v>
      </c>
      <c r="G1684" s="6">
        <v>101.07</v>
      </c>
      <c r="H1684" s="7">
        <f t="shared" si="226"/>
        <v>0.13604432571485109</v>
      </c>
      <c r="I1684" s="75">
        <f t="shared" si="227"/>
        <v>0.13988508985425641</v>
      </c>
      <c r="J1684" s="75">
        <f t="shared" si="228"/>
        <v>0.12690414694026622</v>
      </c>
    </row>
    <row r="1685" spans="1:10" x14ac:dyDescent="0.35">
      <c r="A1685" s="19" t="str">
        <f t="shared" si="223"/>
        <v>282012</v>
      </c>
      <c r="B1685" s="19" t="str">
        <f t="shared" si="224"/>
        <v>72012</v>
      </c>
      <c r="C1685" s="19" t="str">
        <f t="shared" si="229"/>
        <v>82012</v>
      </c>
      <c r="D1685" s="20" t="str">
        <f t="shared" si="225"/>
        <v>7H1</v>
      </c>
      <c r="E1685" s="4">
        <v>41101</v>
      </c>
      <c r="F1685">
        <v>13.8</v>
      </c>
      <c r="G1685" s="6">
        <v>100.23</v>
      </c>
      <c r="H1685" s="7">
        <f t="shared" si="226"/>
        <v>0.13768332834480695</v>
      </c>
      <c r="I1685" s="75">
        <f t="shared" si="227"/>
        <v>0.13988508985425641</v>
      </c>
      <c r="J1685" s="75">
        <f t="shared" si="228"/>
        <v>0.12690414694026622</v>
      </c>
    </row>
    <row r="1686" spans="1:10" x14ac:dyDescent="0.35">
      <c r="A1686" s="19" t="str">
        <f t="shared" si="223"/>
        <v>282012</v>
      </c>
      <c r="B1686" s="19" t="str">
        <f t="shared" si="224"/>
        <v>72012</v>
      </c>
      <c r="C1686" s="19" t="str">
        <f t="shared" si="229"/>
        <v>82012</v>
      </c>
      <c r="D1686" s="20" t="str">
        <f t="shared" si="225"/>
        <v>7H1</v>
      </c>
      <c r="E1686" s="4">
        <v>41100</v>
      </c>
      <c r="F1686">
        <v>14.15</v>
      </c>
      <c r="G1686" s="6">
        <v>97.97</v>
      </c>
      <c r="H1686" s="7">
        <f t="shared" si="226"/>
        <v>0.14443196897009289</v>
      </c>
      <c r="I1686" s="75">
        <f t="shared" si="227"/>
        <v>0.13988508985425641</v>
      </c>
      <c r="J1686" s="75">
        <f t="shared" si="228"/>
        <v>0.12690414694026622</v>
      </c>
    </row>
    <row r="1687" spans="1:10" x14ac:dyDescent="0.35">
      <c r="A1687" s="19" t="str">
        <f t="shared" si="223"/>
        <v>282012</v>
      </c>
      <c r="B1687" s="19" t="str">
        <f t="shared" si="224"/>
        <v>72012</v>
      </c>
      <c r="C1687" s="19" t="str">
        <f t="shared" si="229"/>
        <v>82012</v>
      </c>
      <c r="D1687" s="20" t="str">
        <f t="shared" si="225"/>
        <v>7H1</v>
      </c>
      <c r="E1687" s="4">
        <v>41099</v>
      </c>
      <c r="F1687">
        <v>14.15</v>
      </c>
      <c r="G1687" s="6">
        <v>100.32</v>
      </c>
      <c r="H1687" s="7">
        <f t="shared" si="226"/>
        <v>0.14104864433811803</v>
      </c>
      <c r="I1687" s="75">
        <f t="shared" si="227"/>
        <v>0.13988508985425641</v>
      </c>
      <c r="J1687" s="75">
        <f t="shared" si="228"/>
        <v>0.12690414694026622</v>
      </c>
    </row>
    <row r="1688" spans="1:10" x14ac:dyDescent="0.35">
      <c r="A1688" s="19" t="str">
        <f t="shared" si="223"/>
        <v>272012</v>
      </c>
      <c r="B1688" s="19" t="str">
        <f t="shared" si="224"/>
        <v>72012</v>
      </c>
      <c r="C1688" s="19" t="str">
        <f t="shared" si="229"/>
        <v>82012</v>
      </c>
      <c r="D1688" s="20" t="str">
        <f t="shared" si="225"/>
        <v>7H1</v>
      </c>
      <c r="E1688" s="4">
        <v>41096</v>
      </c>
      <c r="F1688">
        <v>14.3</v>
      </c>
      <c r="G1688" s="6">
        <v>98.19</v>
      </c>
      <c r="H1688" s="7">
        <f t="shared" si="226"/>
        <v>0.14563601181383035</v>
      </c>
      <c r="I1688" s="75">
        <f t="shared" si="227"/>
        <v>0.13988508985425641</v>
      </c>
      <c r="J1688" s="75">
        <f t="shared" si="228"/>
        <v>0.12690414694026622</v>
      </c>
    </row>
    <row r="1689" spans="1:10" x14ac:dyDescent="0.35">
      <c r="A1689" s="19" t="str">
        <f t="shared" si="223"/>
        <v>272012</v>
      </c>
      <c r="B1689" s="19" t="str">
        <f t="shared" si="224"/>
        <v>72012</v>
      </c>
      <c r="C1689" s="19" t="str">
        <f t="shared" si="229"/>
        <v>82012</v>
      </c>
      <c r="D1689" s="20" t="str">
        <f t="shared" si="225"/>
        <v>7H1</v>
      </c>
      <c r="E1689" s="4">
        <v>41095</v>
      </c>
      <c r="F1689">
        <v>14.5</v>
      </c>
      <c r="G1689" s="6">
        <v>100.7</v>
      </c>
      <c r="H1689" s="7">
        <f t="shared" si="226"/>
        <v>0.14399205561072492</v>
      </c>
      <c r="I1689" s="75">
        <f t="shared" si="227"/>
        <v>0.13988508985425641</v>
      </c>
      <c r="J1689" s="75">
        <f t="shared" si="228"/>
        <v>0.12690414694026622</v>
      </c>
    </row>
    <row r="1690" spans="1:10" x14ac:dyDescent="0.35">
      <c r="A1690" s="19" t="str">
        <f t="shared" si="223"/>
        <v>272012</v>
      </c>
      <c r="B1690" s="19" t="str">
        <f t="shared" si="224"/>
        <v>72012</v>
      </c>
      <c r="C1690" s="19" t="str">
        <f t="shared" si="229"/>
        <v>82012</v>
      </c>
      <c r="D1690" s="20" t="str">
        <f t="shared" si="225"/>
        <v>7H1</v>
      </c>
      <c r="E1690" s="4">
        <v>41094</v>
      </c>
      <c r="F1690">
        <v>14.55</v>
      </c>
      <c r="G1690" s="6">
        <v>99.77</v>
      </c>
      <c r="H1690" s="7">
        <f t="shared" si="226"/>
        <v>0.14583542146937958</v>
      </c>
      <c r="I1690" s="75">
        <f t="shared" si="227"/>
        <v>0.13988508985425641</v>
      </c>
      <c r="J1690" s="75">
        <f t="shared" si="228"/>
        <v>0.12690414694026622</v>
      </c>
    </row>
    <row r="1691" spans="1:10" x14ac:dyDescent="0.35">
      <c r="A1691" s="19" t="str">
        <f t="shared" si="223"/>
        <v>272012</v>
      </c>
      <c r="B1691" s="19" t="str">
        <f t="shared" si="224"/>
        <v>72012</v>
      </c>
      <c r="C1691" s="19" t="str">
        <f t="shared" si="229"/>
        <v>82012</v>
      </c>
      <c r="D1691" s="20" t="str">
        <f t="shared" si="225"/>
        <v>7H1</v>
      </c>
      <c r="E1691" s="4">
        <v>41093</v>
      </c>
      <c r="F1691">
        <v>14.7</v>
      </c>
      <c r="G1691" s="6">
        <v>100.68</v>
      </c>
      <c r="H1691" s="7">
        <f t="shared" si="226"/>
        <v>0.14600715137067935</v>
      </c>
      <c r="I1691" s="75">
        <f t="shared" si="227"/>
        <v>0.13988508985425641</v>
      </c>
      <c r="J1691" s="75">
        <f t="shared" si="228"/>
        <v>0.12690414694026622</v>
      </c>
    </row>
    <row r="1692" spans="1:10" x14ac:dyDescent="0.35">
      <c r="A1692" s="19" t="str">
        <f t="shared" si="223"/>
        <v>272012</v>
      </c>
      <c r="B1692" s="19" t="str">
        <f t="shared" si="224"/>
        <v>72012</v>
      </c>
      <c r="C1692" s="19" t="str">
        <f t="shared" si="229"/>
        <v>82012</v>
      </c>
      <c r="D1692" s="20" t="str">
        <f t="shared" si="225"/>
        <v>7H1</v>
      </c>
      <c r="E1692" s="4">
        <v>41092</v>
      </c>
      <c r="F1692">
        <v>14.9</v>
      </c>
      <c r="G1692" s="6">
        <v>97.34</v>
      </c>
      <c r="H1692" s="7">
        <f t="shared" si="226"/>
        <v>0.1530717074173002</v>
      </c>
      <c r="I1692" s="75">
        <f t="shared" si="227"/>
        <v>0.13988508985425641</v>
      </c>
      <c r="J1692" s="75">
        <f t="shared" si="228"/>
        <v>0.12690414694026622</v>
      </c>
    </row>
    <row r="1693" spans="1:10" x14ac:dyDescent="0.35">
      <c r="A1693" s="19" t="str">
        <f t="shared" si="223"/>
        <v>262012</v>
      </c>
      <c r="B1693" s="19" t="str">
        <f t="shared" si="224"/>
        <v>62012</v>
      </c>
      <c r="C1693" s="19" t="str">
        <f t="shared" si="229"/>
        <v>82012</v>
      </c>
      <c r="D1693" s="20" t="str">
        <f t="shared" si="225"/>
        <v>6H2</v>
      </c>
      <c r="E1693" s="4">
        <v>41089</v>
      </c>
      <c r="F1693">
        <v>14.95</v>
      </c>
      <c r="G1693" s="6">
        <v>97.8</v>
      </c>
      <c r="H1693" s="7">
        <f t="shared" si="226"/>
        <v>0.15286298568507156</v>
      </c>
      <c r="I1693" s="75">
        <f t="shared" si="227"/>
        <v>0.13988508985425641</v>
      </c>
      <c r="J1693" s="75">
        <f t="shared" si="228"/>
        <v>0.12690414694026622</v>
      </c>
    </row>
    <row r="1694" spans="1:10" x14ac:dyDescent="0.35">
      <c r="A1694" s="19" t="str">
        <f t="shared" si="223"/>
        <v>262012</v>
      </c>
      <c r="B1694" s="19" t="str">
        <f t="shared" si="224"/>
        <v>62012</v>
      </c>
      <c r="C1694" s="19" t="str">
        <f t="shared" si="229"/>
        <v>82012</v>
      </c>
      <c r="D1694" s="20" t="str">
        <f t="shared" si="225"/>
        <v>6H2</v>
      </c>
      <c r="E1694" s="4">
        <v>41088</v>
      </c>
      <c r="F1694">
        <v>15.25</v>
      </c>
      <c r="G1694" s="6">
        <v>91.36</v>
      </c>
      <c r="H1694" s="7">
        <f t="shared" si="226"/>
        <v>0.16692206654991243</v>
      </c>
      <c r="I1694" s="75">
        <f t="shared" si="227"/>
        <v>0.13988508985425641</v>
      </c>
      <c r="J1694" s="75">
        <f t="shared" si="228"/>
        <v>0.12690414694026622</v>
      </c>
    </row>
    <row r="1695" spans="1:10" x14ac:dyDescent="0.35">
      <c r="A1695" s="19" t="str">
        <f t="shared" si="223"/>
        <v>262012</v>
      </c>
      <c r="B1695" s="19" t="str">
        <f t="shared" si="224"/>
        <v>62012</v>
      </c>
      <c r="C1695" s="19" t="str">
        <f t="shared" si="229"/>
        <v>82012</v>
      </c>
      <c r="D1695" s="20" t="str">
        <f t="shared" si="225"/>
        <v>6H2</v>
      </c>
      <c r="E1695" s="4">
        <v>41087</v>
      </c>
      <c r="F1695">
        <v>15.35</v>
      </c>
      <c r="G1695" s="6">
        <v>93.5</v>
      </c>
      <c r="H1695" s="7">
        <f t="shared" si="226"/>
        <v>0.16417112299465239</v>
      </c>
      <c r="I1695" s="75">
        <f t="shared" si="227"/>
        <v>0.13988508985425641</v>
      </c>
      <c r="J1695" s="75">
        <f t="shared" si="228"/>
        <v>0.12690414694026622</v>
      </c>
    </row>
    <row r="1696" spans="1:10" x14ac:dyDescent="0.35">
      <c r="A1696" s="19" t="str">
        <f t="shared" si="223"/>
        <v>262012</v>
      </c>
      <c r="B1696" s="19" t="str">
        <f t="shared" si="224"/>
        <v>62012</v>
      </c>
      <c r="C1696" s="19" t="str">
        <f t="shared" si="229"/>
        <v>82012</v>
      </c>
      <c r="D1696" s="20" t="str">
        <f t="shared" si="225"/>
        <v>6H2</v>
      </c>
      <c r="E1696" s="4">
        <v>41086</v>
      </c>
      <c r="F1696">
        <v>15.35</v>
      </c>
      <c r="G1696" s="6">
        <v>93.02</v>
      </c>
      <c r="H1696" s="7">
        <f t="shared" si="226"/>
        <v>0.16501827563964738</v>
      </c>
      <c r="I1696" s="75">
        <f t="shared" si="227"/>
        <v>0.13988508985425641</v>
      </c>
      <c r="J1696" s="75">
        <f t="shared" si="228"/>
        <v>0.12690414694026622</v>
      </c>
    </row>
    <row r="1697" spans="1:10" x14ac:dyDescent="0.35">
      <c r="A1697" s="19" t="str">
        <f t="shared" si="223"/>
        <v>262012</v>
      </c>
      <c r="B1697" s="19" t="str">
        <f t="shared" si="224"/>
        <v>62012</v>
      </c>
      <c r="C1697" s="19" t="str">
        <f t="shared" si="229"/>
        <v>82012</v>
      </c>
      <c r="D1697" s="20" t="str">
        <f t="shared" si="225"/>
        <v>6H2</v>
      </c>
      <c r="E1697" s="4">
        <v>41085</v>
      </c>
      <c r="F1697">
        <v>15.65</v>
      </c>
      <c r="G1697" s="6">
        <v>91.01</v>
      </c>
      <c r="H1697" s="7">
        <f t="shared" si="226"/>
        <v>0.17195912537083835</v>
      </c>
      <c r="I1697" s="75">
        <f t="shared" si="227"/>
        <v>0.13988508985425641</v>
      </c>
      <c r="J1697" s="75">
        <f t="shared" si="228"/>
        <v>0.12690414694026622</v>
      </c>
    </row>
    <row r="1698" spans="1:10" x14ac:dyDescent="0.35">
      <c r="A1698" s="19" t="str">
        <f t="shared" si="223"/>
        <v>252012</v>
      </c>
      <c r="B1698" s="19" t="str">
        <f t="shared" si="224"/>
        <v>62012</v>
      </c>
      <c r="C1698" s="19" t="str">
        <f t="shared" si="229"/>
        <v>82012</v>
      </c>
      <c r="D1698" s="20" t="str">
        <f t="shared" si="225"/>
        <v>6H2</v>
      </c>
      <c r="E1698" s="4">
        <v>41082</v>
      </c>
      <c r="F1698">
        <v>15.65</v>
      </c>
      <c r="G1698" s="6">
        <v>90.98</v>
      </c>
      <c r="H1698" s="7">
        <f t="shared" si="226"/>
        <v>0.17201582765442955</v>
      </c>
      <c r="I1698" s="75">
        <f t="shared" si="227"/>
        <v>0.13988508985425641</v>
      </c>
      <c r="J1698" s="75">
        <f t="shared" si="228"/>
        <v>0.12690414694026622</v>
      </c>
    </row>
    <row r="1699" spans="1:10" x14ac:dyDescent="0.35">
      <c r="A1699" s="19" t="str">
        <f t="shared" si="223"/>
        <v>252012</v>
      </c>
      <c r="B1699" s="19" t="str">
        <f t="shared" si="224"/>
        <v>62012</v>
      </c>
      <c r="C1699" s="19" t="str">
        <f t="shared" si="229"/>
        <v>82012</v>
      </c>
      <c r="D1699" s="20" t="str">
        <f t="shared" si="225"/>
        <v>6H2</v>
      </c>
      <c r="E1699" s="4">
        <v>41081</v>
      </c>
      <c r="F1699">
        <v>15.95</v>
      </c>
      <c r="G1699" s="6">
        <v>89.23</v>
      </c>
      <c r="H1699" s="7">
        <f t="shared" si="226"/>
        <v>0.17875154096155998</v>
      </c>
      <c r="I1699" s="75">
        <f t="shared" si="227"/>
        <v>0.13988508985425641</v>
      </c>
      <c r="J1699" s="75">
        <f t="shared" si="228"/>
        <v>0.12690414694026622</v>
      </c>
    </row>
    <row r="1700" spans="1:10" x14ac:dyDescent="0.35">
      <c r="A1700" s="19" t="str">
        <f t="shared" si="223"/>
        <v>252012</v>
      </c>
      <c r="B1700" s="19" t="str">
        <f t="shared" si="224"/>
        <v>62012</v>
      </c>
      <c r="C1700" s="19" t="str">
        <f t="shared" si="229"/>
        <v>82012</v>
      </c>
      <c r="D1700" s="20" t="str">
        <f t="shared" si="225"/>
        <v>6H2</v>
      </c>
      <c r="E1700" s="4">
        <v>41080</v>
      </c>
      <c r="F1700">
        <v>16.2</v>
      </c>
      <c r="G1700" s="6">
        <v>92.69</v>
      </c>
      <c r="H1700" s="7">
        <f t="shared" si="226"/>
        <v>0.17477613550544827</v>
      </c>
      <c r="I1700" s="75">
        <f t="shared" si="227"/>
        <v>0.13988508985425641</v>
      </c>
      <c r="J1700" s="75">
        <f t="shared" si="228"/>
        <v>0.12690414694026622</v>
      </c>
    </row>
    <row r="1701" spans="1:10" x14ac:dyDescent="0.35">
      <c r="A1701" s="19" t="str">
        <f t="shared" si="223"/>
        <v>252012</v>
      </c>
      <c r="B1701" s="19" t="str">
        <f t="shared" si="224"/>
        <v>62012</v>
      </c>
      <c r="C1701" s="19" t="str">
        <f t="shared" si="229"/>
        <v>82012</v>
      </c>
      <c r="D1701" s="20" t="str">
        <f t="shared" si="225"/>
        <v>6H2</v>
      </c>
      <c r="E1701" s="4">
        <v>41079</v>
      </c>
      <c r="F1701">
        <v>16.75</v>
      </c>
      <c r="G1701" s="6">
        <v>95.76</v>
      </c>
      <c r="H1701" s="7">
        <f t="shared" si="226"/>
        <v>0.17491645781119464</v>
      </c>
      <c r="I1701" s="75">
        <f t="shared" si="227"/>
        <v>0.13988508985425641</v>
      </c>
      <c r="J1701" s="75">
        <f t="shared" si="228"/>
        <v>0.12690414694026622</v>
      </c>
    </row>
    <row r="1702" spans="1:10" x14ac:dyDescent="0.35">
      <c r="A1702" s="19" t="str">
        <f t="shared" si="223"/>
        <v>252012</v>
      </c>
      <c r="B1702" s="19" t="str">
        <f t="shared" si="224"/>
        <v>62012</v>
      </c>
      <c r="C1702" s="19" t="str">
        <f t="shared" si="229"/>
        <v>82012</v>
      </c>
      <c r="D1702" s="20" t="str">
        <f t="shared" si="225"/>
        <v>6H2</v>
      </c>
      <c r="E1702" s="4">
        <v>41078</v>
      </c>
      <c r="F1702">
        <v>16.95</v>
      </c>
      <c r="G1702" s="6">
        <v>96.05</v>
      </c>
      <c r="H1702" s="7">
        <f t="shared" si="226"/>
        <v>0.17647058823529413</v>
      </c>
      <c r="I1702" s="75">
        <f t="shared" si="227"/>
        <v>0.13988508985425641</v>
      </c>
      <c r="J1702" s="75">
        <f t="shared" si="228"/>
        <v>0.12690414694026622</v>
      </c>
    </row>
    <row r="1703" spans="1:10" x14ac:dyDescent="0.35">
      <c r="A1703" s="19" t="str">
        <f t="shared" si="223"/>
        <v>242012</v>
      </c>
      <c r="B1703" s="19" t="str">
        <f t="shared" si="224"/>
        <v>62012</v>
      </c>
      <c r="C1703" s="19" t="str">
        <f t="shared" si="229"/>
        <v>72012</v>
      </c>
      <c r="D1703" s="20" t="str">
        <f t="shared" si="225"/>
        <v>6H1</v>
      </c>
      <c r="E1703" s="4">
        <v>41075</v>
      </c>
      <c r="F1703">
        <v>16.824999999999999</v>
      </c>
      <c r="G1703" s="6">
        <v>97.61</v>
      </c>
      <c r="H1703" s="7">
        <f t="shared" si="226"/>
        <v>0.17236963425878496</v>
      </c>
      <c r="I1703" s="75">
        <f t="shared" si="227"/>
        <v>0.13988508985425641</v>
      </c>
      <c r="J1703" s="75">
        <f t="shared" si="228"/>
        <v>0.12690414694026622</v>
      </c>
    </row>
    <row r="1704" spans="1:10" x14ac:dyDescent="0.35">
      <c r="A1704" s="19" t="str">
        <f t="shared" si="223"/>
        <v>242012</v>
      </c>
      <c r="B1704" s="19" t="str">
        <f t="shared" si="224"/>
        <v>62012</v>
      </c>
      <c r="C1704" s="19" t="str">
        <f t="shared" si="229"/>
        <v>72012</v>
      </c>
      <c r="D1704" s="20" t="str">
        <f t="shared" si="225"/>
        <v>6H1</v>
      </c>
      <c r="E1704" s="4">
        <v>41074</v>
      </c>
      <c r="F1704">
        <v>17.024999999999999</v>
      </c>
      <c r="G1704" s="6">
        <v>97.03</v>
      </c>
      <c r="H1704" s="7">
        <f t="shared" si="226"/>
        <v>0.17546119756776254</v>
      </c>
      <c r="I1704" s="75">
        <f t="shared" si="227"/>
        <v>0.13988508985425641</v>
      </c>
      <c r="J1704" s="75">
        <f t="shared" si="228"/>
        <v>0.12690414694026622</v>
      </c>
    </row>
    <row r="1705" spans="1:10" x14ac:dyDescent="0.35">
      <c r="A1705" s="19" t="str">
        <f t="shared" si="223"/>
        <v>242012</v>
      </c>
      <c r="B1705" s="19" t="str">
        <f t="shared" si="224"/>
        <v>62012</v>
      </c>
      <c r="C1705" s="19" t="str">
        <f t="shared" si="229"/>
        <v>72012</v>
      </c>
      <c r="D1705" s="20" t="str">
        <f t="shared" si="225"/>
        <v>6H1</v>
      </c>
      <c r="E1705" s="4">
        <v>41073</v>
      </c>
      <c r="F1705">
        <v>17.024999999999999</v>
      </c>
      <c r="G1705" s="6">
        <v>97.13</v>
      </c>
      <c r="H1705" s="7">
        <f t="shared" si="226"/>
        <v>0.17528055183774321</v>
      </c>
      <c r="I1705" s="75">
        <f t="shared" si="227"/>
        <v>0.13988508985425641</v>
      </c>
      <c r="J1705" s="75">
        <f t="shared" si="228"/>
        <v>0.12690414694026622</v>
      </c>
    </row>
    <row r="1706" spans="1:10" x14ac:dyDescent="0.35">
      <c r="A1706" s="19" t="str">
        <f t="shared" si="223"/>
        <v>242012</v>
      </c>
      <c r="B1706" s="19" t="str">
        <f t="shared" si="224"/>
        <v>62012</v>
      </c>
      <c r="C1706" s="19" t="str">
        <f t="shared" si="229"/>
        <v>72012</v>
      </c>
      <c r="D1706" s="20" t="str">
        <f t="shared" si="225"/>
        <v>6H1</v>
      </c>
      <c r="E1706" s="4">
        <v>41072</v>
      </c>
      <c r="F1706">
        <v>17.524999999999999</v>
      </c>
      <c r="G1706" s="6">
        <v>97.14</v>
      </c>
      <c r="H1706" s="7">
        <f t="shared" si="226"/>
        <v>0.18040971793288035</v>
      </c>
      <c r="I1706" s="75">
        <f t="shared" si="227"/>
        <v>0.13988508985425641</v>
      </c>
      <c r="J1706" s="75">
        <f t="shared" si="228"/>
        <v>0.12690414694026622</v>
      </c>
    </row>
    <row r="1707" spans="1:10" x14ac:dyDescent="0.35">
      <c r="A1707" s="19" t="str">
        <f t="shared" si="223"/>
        <v>242012</v>
      </c>
      <c r="B1707" s="19" t="str">
        <f t="shared" si="224"/>
        <v>62012</v>
      </c>
      <c r="C1707" s="19" t="str">
        <f t="shared" si="229"/>
        <v>72012</v>
      </c>
      <c r="D1707" s="20" t="str">
        <f t="shared" si="225"/>
        <v>6H1</v>
      </c>
      <c r="E1707" s="4">
        <v>41071</v>
      </c>
      <c r="F1707">
        <v>17.55</v>
      </c>
      <c r="G1707" s="6">
        <v>98</v>
      </c>
      <c r="H1707" s="7">
        <f t="shared" si="226"/>
        <v>0.17908163265306123</v>
      </c>
      <c r="I1707" s="75">
        <f t="shared" si="227"/>
        <v>0.13988508985425641</v>
      </c>
      <c r="J1707" s="75">
        <f t="shared" si="228"/>
        <v>0.12690414694026622</v>
      </c>
    </row>
    <row r="1708" spans="1:10" x14ac:dyDescent="0.35">
      <c r="A1708" s="19" t="str">
        <f t="shared" si="223"/>
        <v>232012</v>
      </c>
      <c r="B1708" s="19" t="str">
        <f t="shared" si="224"/>
        <v>62012</v>
      </c>
      <c r="C1708" s="19" t="str">
        <f t="shared" si="229"/>
        <v>72012</v>
      </c>
      <c r="D1708" s="20" t="str">
        <f t="shared" si="225"/>
        <v>6H1</v>
      </c>
      <c r="E1708" s="4">
        <v>41068</v>
      </c>
      <c r="F1708">
        <v>17.55</v>
      </c>
      <c r="G1708" s="6">
        <v>99.47</v>
      </c>
      <c r="H1708" s="7">
        <f t="shared" si="226"/>
        <v>0.17643510606212928</v>
      </c>
      <c r="I1708" s="75">
        <f t="shared" si="227"/>
        <v>0.13988508985425641</v>
      </c>
      <c r="J1708" s="75">
        <f t="shared" si="228"/>
        <v>0.12690414694026622</v>
      </c>
    </row>
    <row r="1709" spans="1:10" x14ac:dyDescent="0.35">
      <c r="A1709" s="19" t="str">
        <f t="shared" si="223"/>
        <v>232012</v>
      </c>
      <c r="B1709" s="19" t="str">
        <f t="shared" si="224"/>
        <v>62012</v>
      </c>
      <c r="C1709" s="19" t="str">
        <f t="shared" si="229"/>
        <v>72012</v>
      </c>
      <c r="D1709" s="20" t="str">
        <f t="shared" si="225"/>
        <v>6H1</v>
      </c>
      <c r="E1709" s="4">
        <v>41067</v>
      </c>
      <c r="F1709">
        <v>17.75</v>
      </c>
      <c r="G1709" s="6">
        <v>99.93</v>
      </c>
      <c r="H1709" s="7">
        <f t="shared" si="226"/>
        <v>0.17762433703592515</v>
      </c>
      <c r="I1709" s="75">
        <f t="shared" si="227"/>
        <v>0.13988508985425641</v>
      </c>
      <c r="J1709" s="75">
        <f t="shared" si="228"/>
        <v>0.12690414694026622</v>
      </c>
    </row>
    <row r="1710" spans="1:10" x14ac:dyDescent="0.35">
      <c r="A1710" s="19" t="str">
        <f t="shared" si="223"/>
        <v>232012</v>
      </c>
      <c r="B1710" s="19" t="str">
        <f t="shared" si="224"/>
        <v>62012</v>
      </c>
      <c r="C1710" s="19" t="str">
        <f t="shared" si="229"/>
        <v>72012</v>
      </c>
      <c r="D1710" s="20" t="str">
        <f t="shared" si="225"/>
        <v>6H1</v>
      </c>
      <c r="E1710" s="4">
        <v>41066</v>
      </c>
      <c r="F1710">
        <v>17.899999999999999</v>
      </c>
      <c r="G1710" s="6">
        <v>100.64</v>
      </c>
      <c r="H1710" s="7">
        <f t="shared" si="226"/>
        <v>0.17786168521462636</v>
      </c>
      <c r="I1710" s="75">
        <f t="shared" si="227"/>
        <v>0.13988508985425641</v>
      </c>
      <c r="J1710" s="75">
        <f t="shared" si="228"/>
        <v>0.12690414694026622</v>
      </c>
    </row>
    <row r="1711" spans="1:10" x14ac:dyDescent="0.35">
      <c r="A1711" s="19" t="str">
        <f t="shared" si="223"/>
        <v>232012</v>
      </c>
      <c r="B1711" s="19" t="str">
        <f t="shared" si="224"/>
        <v>62012</v>
      </c>
      <c r="C1711" s="19" t="str">
        <f t="shared" si="229"/>
        <v>72012</v>
      </c>
      <c r="D1711" s="20" t="str">
        <f t="shared" si="225"/>
        <v>6H1</v>
      </c>
      <c r="E1711" s="4">
        <v>41065</v>
      </c>
      <c r="F1711">
        <v>18</v>
      </c>
      <c r="G1711" s="6">
        <v>98.84</v>
      </c>
      <c r="H1711" s="7">
        <f t="shared" si="226"/>
        <v>0.18211250505868068</v>
      </c>
      <c r="I1711" s="75">
        <f t="shared" si="227"/>
        <v>0.13988508985425641</v>
      </c>
      <c r="J1711" s="75">
        <f t="shared" si="228"/>
        <v>0.12690414694026622</v>
      </c>
    </row>
    <row r="1712" spans="1:10" x14ac:dyDescent="0.35">
      <c r="A1712" s="19" t="str">
        <f t="shared" si="223"/>
        <v>232012</v>
      </c>
      <c r="B1712" s="19" t="str">
        <f t="shared" si="224"/>
        <v>62012</v>
      </c>
      <c r="C1712" s="19" t="str">
        <f t="shared" si="229"/>
        <v>72012</v>
      </c>
      <c r="D1712" s="20" t="str">
        <f t="shared" si="225"/>
        <v>6H1</v>
      </c>
      <c r="E1712" s="4">
        <v>41064</v>
      </c>
      <c r="F1712">
        <v>18</v>
      </c>
      <c r="G1712" s="6">
        <v>98.85</v>
      </c>
      <c r="H1712" s="7">
        <f t="shared" si="226"/>
        <v>0.18209408194233689</v>
      </c>
      <c r="I1712" s="75">
        <f t="shared" si="227"/>
        <v>0.13988508985425641</v>
      </c>
      <c r="J1712" s="75">
        <f t="shared" si="228"/>
        <v>0.12690414694026622</v>
      </c>
    </row>
    <row r="1713" spans="1:10" x14ac:dyDescent="0.35">
      <c r="A1713" s="19" t="str">
        <f t="shared" si="223"/>
        <v>222012</v>
      </c>
      <c r="B1713" s="19" t="str">
        <f t="shared" si="224"/>
        <v>62012</v>
      </c>
      <c r="C1713" s="19" t="str">
        <f t="shared" si="229"/>
        <v>72012</v>
      </c>
      <c r="D1713" s="20" t="str">
        <f t="shared" si="225"/>
        <v>6H1</v>
      </c>
      <c r="E1713" s="4">
        <v>41061</v>
      </c>
      <c r="F1713">
        <v>18.100000000000001</v>
      </c>
      <c r="G1713" s="6">
        <v>98.43</v>
      </c>
      <c r="H1713" s="7">
        <f t="shared" si="226"/>
        <v>0.18388702631311593</v>
      </c>
      <c r="I1713" s="75">
        <f t="shared" si="227"/>
        <v>0.13988508985425641</v>
      </c>
      <c r="J1713" s="75">
        <f t="shared" si="228"/>
        <v>0.12690414694026622</v>
      </c>
    </row>
    <row r="1714" spans="1:10" x14ac:dyDescent="0.35">
      <c r="A1714" s="19" t="str">
        <f t="shared" si="223"/>
        <v>222012</v>
      </c>
      <c r="B1714" s="19" t="str">
        <f t="shared" si="224"/>
        <v>52012</v>
      </c>
      <c r="C1714" s="19" t="str">
        <f t="shared" si="229"/>
        <v>72012</v>
      </c>
      <c r="D1714" s="20" t="str">
        <f t="shared" si="225"/>
        <v>5H2</v>
      </c>
      <c r="E1714" s="4">
        <v>41060</v>
      </c>
      <c r="F1714">
        <v>18.149999999999999</v>
      </c>
      <c r="G1714" s="6">
        <v>101.87</v>
      </c>
      <c r="H1714" s="7">
        <f t="shared" si="226"/>
        <v>0.17816825365662117</v>
      </c>
      <c r="I1714" s="75">
        <f t="shared" si="227"/>
        <v>0.13988508985425641</v>
      </c>
      <c r="J1714" s="75">
        <f t="shared" si="228"/>
        <v>0.12690414694026622</v>
      </c>
    </row>
    <row r="1715" spans="1:10" x14ac:dyDescent="0.35">
      <c r="A1715" s="19" t="str">
        <f t="shared" si="223"/>
        <v>222012</v>
      </c>
      <c r="B1715" s="19" t="str">
        <f t="shared" si="224"/>
        <v>52012</v>
      </c>
      <c r="C1715" s="19" t="str">
        <f t="shared" si="229"/>
        <v>72012</v>
      </c>
      <c r="D1715" s="20" t="str">
        <f t="shared" si="225"/>
        <v>5H2</v>
      </c>
      <c r="E1715" s="4">
        <v>41059</v>
      </c>
      <c r="F1715">
        <v>18.274999999999999</v>
      </c>
      <c r="G1715" s="6">
        <v>103.47</v>
      </c>
      <c r="H1715" s="7">
        <f t="shared" si="226"/>
        <v>0.17662124287233014</v>
      </c>
      <c r="I1715" s="75">
        <f t="shared" si="227"/>
        <v>0.13988508985425641</v>
      </c>
      <c r="J1715" s="75">
        <f t="shared" si="228"/>
        <v>0.12690414694026622</v>
      </c>
    </row>
    <row r="1716" spans="1:10" x14ac:dyDescent="0.35">
      <c r="A1716" s="19" t="str">
        <f t="shared" si="223"/>
        <v>222012</v>
      </c>
      <c r="B1716" s="19" t="str">
        <f t="shared" si="224"/>
        <v>52012</v>
      </c>
      <c r="C1716" s="19" t="str">
        <f t="shared" si="229"/>
        <v>72012</v>
      </c>
      <c r="D1716" s="20" t="str">
        <f t="shared" si="225"/>
        <v>5H2</v>
      </c>
      <c r="E1716" s="4">
        <v>41058</v>
      </c>
      <c r="F1716">
        <v>18.350000000000001</v>
      </c>
      <c r="G1716" s="6">
        <v>106.68</v>
      </c>
      <c r="H1716" s="7">
        <f t="shared" si="226"/>
        <v>0.17200974878140232</v>
      </c>
      <c r="I1716" s="75">
        <f t="shared" si="227"/>
        <v>0.13988508985425641</v>
      </c>
      <c r="J1716" s="75">
        <f t="shared" si="228"/>
        <v>0.12690414694026622</v>
      </c>
    </row>
    <row r="1717" spans="1:10" x14ac:dyDescent="0.35">
      <c r="A1717" s="19" t="str">
        <f t="shared" si="223"/>
        <v>222012</v>
      </c>
      <c r="B1717" s="19" t="str">
        <f t="shared" si="224"/>
        <v>52012</v>
      </c>
      <c r="C1717" s="19" t="str">
        <f t="shared" si="229"/>
        <v>72012</v>
      </c>
      <c r="D1717" s="20" t="str">
        <f t="shared" si="225"/>
        <v>5H2</v>
      </c>
      <c r="E1717" s="4">
        <v>41057</v>
      </c>
      <c r="F1717">
        <v>18.25</v>
      </c>
      <c r="G1717" s="6">
        <v>107.11</v>
      </c>
      <c r="H1717" s="7">
        <f t="shared" si="226"/>
        <v>0.17038558491270656</v>
      </c>
      <c r="I1717" s="75">
        <f t="shared" si="227"/>
        <v>0.13988508985425641</v>
      </c>
      <c r="J1717" s="75">
        <f t="shared" si="228"/>
        <v>0.12690414694026622</v>
      </c>
    </row>
    <row r="1718" spans="1:10" x14ac:dyDescent="0.35">
      <c r="A1718" s="19" t="str">
        <f t="shared" si="223"/>
        <v>212012</v>
      </c>
      <c r="B1718" s="19" t="str">
        <f t="shared" si="224"/>
        <v>52012</v>
      </c>
      <c r="C1718" s="19" t="str">
        <f t="shared" si="229"/>
        <v>72012</v>
      </c>
      <c r="D1718" s="20" t="str">
        <f t="shared" si="225"/>
        <v>5H2</v>
      </c>
      <c r="E1718" s="4">
        <v>41054</v>
      </c>
      <c r="F1718">
        <v>18.5</v>
      </c>
      <c r="G1718" s="6">
        <v>106.83</v>
      </c>
      <c r="H1718" s="7">
        <f t="shared" si="226"/>
        <v>0.17317232986988673</v>
      </c>
      <c r="I1718" s="75">
        <f t="shared" si="227"/>
        <v>0.13988508985425641</v>
      </c>
      <c r="J1718" s="75">
        <f t="shared" si="228"/>
        <v>0.12690414694026622</v>
      </c>
    </row>
    <row r="1719" spans="1:10" x14ac:dyDescent="0.35">
      <c r="A1719" s="19" t="str">
        <f t="shared" si="223"/>
        <v>212012</v>
      </c>
      <c r="B1719" s="19" t="str">
        <f t="shared" si="224"/>
        <v>52012</v>
      </c>
      <c r="C1719" s="19" t="str">
        <f t="shared" si="229"/>
        <v>72012</v>
      </c>
      <c r="D1719" s="20" t="str">
        <f t="shared" si="225"/>
        <v>5H2</v>
      </c>
      <c r="E1719" s="4">
        <v>41053</v>
      </c>
      <c r="F1719">
        <v>18.5</v>
      </c>
      <c r="G1719" s="6">
        <v>106.55</v>
      </c>
      <c r="H1719" s="7">
        <f t="shared" si="226"/>
        <v>0.17362740497419052</v>
      </c>
      <c r="I1719" s="75">
        <f t="shared" si="227"/>
        <v>0.13988508985425641</v>
      </c>
      <c r="J1719" s="75">
        <f t="shared" si="228"/>
        <v>0.12690414694026622</v>
      </c>
    </row>
    <row r="1720" spans="1:10" x14ac:dyDescent="0.35">
      <c r="A1720" s="19" t="str">
        <f t="shared" si="223"/>
        <v>212012</v>
      </c>
      <c r="B1720" s="19" t="str">
        <f t="shared" si="224"/>
        <v>52012</v>
      </c>
      <c r="C1720" s="19" t="str">
        <f t="shared" si="229"/>
        <v>72012</v>
      </c>
      <c r="D1720" s="20" t="str">
        <f t="shared" si="225"/>
        <v>5H2</v>
      </c>
      <c r="E1720" s="4">
        <v>41052</v>
      </c>
      <c r="F1720">
        <v>18.55</v>
      </c>
      <c r="G1720" s="6">
        <v>105.56</v>
      </c>
      <c r="H1720" s="7">
        <f t="shared" si="226"/>
        <v>0.1757294429708223</v>
      </c>
      <c r="I1720" s="75">
        <f t="shared" si="227"/>
        <v>0.13988508985425641</v>
      </c>
      <c r="J1720" s="75">
        <f t="shared" si="228"/>
        <v>0.12690414694026622</v>
      </c>
    </row>
    <row r="1721" spans="1:10" x14ac:dyDescent="0.35">
      <c r="A1721" s="19" t="str">
        <f t="shared" si="223"/>
        <v>212012</v>
      </c>
      <c r="B1721" s="19" t="str">
        <f t="shared" si="224"/>
        <v>52012</v>
      </c>
      <c r="C1721" s="19" t="str">
        <f t="shared" si="229"/>
        <v>72012</v>
      </c>
      <c r="D1721" s="20" t="str">
        <f t="shared" si="225"/>
        <v>5H2</v>
      </c>
      <c r="E1721" s="4">
        <v>41051</v>
      </c>
      <c r="F1721">
        <v>18.5</v>
      </c>
      <c r="G1721" s="6">
        <v>108.41</v>
      </c>
      <c r="H1721" s="7">
        <f t="shared" si="226"/>
        <v>0.17064846416382254</v>
      </c>
      <c r="I1721" s="75">
        <f t="shared" si="227"/>
        <v>0.13988508985425641</v>
      </c>
      <c r="J1721" s="75">
        <f t="shared" si="228"/>
        <v>0.12690414694026622</v>
      </c>
    </row>
    <row r="1722" spans="1:10" x14ac:dyDescent="0.35">
      <c r="A1722" s="19" t="str">
        <f t="shared" si="223"/>
        <v>212012</v>
      </c>
      <c r="B1722" s="19" t="str">
        <f t="shared" si="224"/>
        <v>52012</v>
      </c>
      <c r="C1722" s="19" t="str">
        <f t="shared" si="229"/>
        <v>72012</v>
      </c>
      <c r="D1722" s="20" t="str">
        <f t="shared" si="225"/>
        <v>5H2</v>
      </c>
      <c r="E1722" s="4">
        <v>41050</v>
      </c>
      <c r="F1722">
        <v>18.5</v>
      </c>
      <c r="G1722" s="6">
        <v>108.81</v>
      </c>
      <c r="H1722" s="7">
        <f t="shared" si="226"/>
        <v>0.17002113776307323</v>
      </c>
      <c r="I1722" s="75">
        <f t="shared" si="227"/>
        <v>0.13988508985425641</v>
      </c>
      <c r="J1722" s="75">
        <f t="shared" si="228"/>
        <v>0.12690414694026622</v>
      </c>
    </row>
    <row r="1723" spans="1:10" x14ac:dyDescent="0.35">
      <c r="A1723" s="19" t="str">
        <f t="shared" si="223"/>
        <v>202012</v>
      </c>
      <c r="B1723" s="19" t="str">
        <f t="shared" si="224"/>
        <v>52012</v>
      </c>
      <c r="C1723" s="19" t="str">
        <f t="shared" si="229"/>
        <v>72012</v>
      </c>
      <c r="D1723" s="20" t="str">
        <f t="shared" si="225"/>
        <v>5H2</v>
      </c>
      <c r="E1723" s="4">
        <v>41047</v>
      </c>
      <c r="F1723">
        <v>18.475000000000001</v>
      </c>
      <c r="G1723" s="6">
        <v>107.14</v>
      </c>
      <c r="H1723" s="7">
        <f t="shared" si="226"/>
        <v>0.17243793167817809</v>
      </c>
      <c r="I1723" s="75">
        <f t="shared" si="227"/>
        <v>0.13988508985425641</v>
      </c>
      <c r="J1723" s="75">
        <f t="shared" si="228"/>
        <v>0.12690414694026622</v>
      </c>
    </row>
    <row r="1724" spans="1:10" x14ac:dyDescent="0.35">
      <c r="A1724" s="19" t="str">
        <f t="shared" si="223"/>
        <v>202012</v>
      </c>
      <c r="B1724" s="19" t="str">
        <f t="shared" si="224"/>
        <v>52012</v>
      </c>
      <c r="C1724" s="19" t="str">
        <f t="shared" si="229"/>
        <v>72012</v>
      </c>
      <c r="D1724" s="20" t="str">
        <f t="shared" si="225"/>
        <v>5H2</v>
      </c>
      <c r="E1724" s="4">
        <v>41046</v>
      </c>
      <c r="F1724">
        <v>18.425000000000001</v>
      </c>
      <c r="G1724" s="6">
        <v>107.49</v>
      </c>
      <c r="H1724" s="7">
        <f t="shared" si="226"/>
        <v>0.17141129407386735</v>
      </c>
      <c r="I1724" s="75">
        <f t="shared" si="227"/>
        <v>0.13988508985425641</v>
      </c>
      <c r="J1724" s="75">
        <f t="shared" si="228"/>
        <v>0.12690414694026622</v>
      </c>
    </row>
    <row r="1725" spans="1:10" x14ac:dyDescent="0.35">
      <c r="A1725" s="19" t="str">
        <f t="shared" si="223"/>
        <v>202012</v>
      </c>
      <c r="B1725" s="19" t="str">
        <f t="shared" si="224"/>
        <v>52012</v>
      </c>
      <c r="C1725" s="19" t="str">
        <f t="shared" si="229"/>
        <v>72012</v>
      </c>
      <c r="D1725" s="20" t="str">
        <f t="shared" si="225"/>
        <v>5H2</v>
      </c>
      <c r="E1725" s="4">
        <v>41045</v>
      </c>
      <c r="F1725">
        <v>18.274999999999999</v>
      </c>
      <c r="G1725" s="6">
        <v>111.71</v>
      </c>
      <c r="H1725" s="7">
        <f t="shared" si="226"/>
        <v>0.16359323247694924</v>
      </c>
      <c r="I1725" s="75">
        <f t="shared" si="227"/>
        <v>0.13988508985425641</v>
      </c>
      <c r="J1725" s="75">
        <f t="shared" si="228"/>
        <v>0.12690414694026622</v>
      </c>
    </row>
    <row r="1726" spans="1:10" x14ac:dyDescent="0.35">
      <c r="A1726" s="19" t="str">
        <f t="shared" si="223"/>
        <v>202012</v>
      </c>
      <c r="B1726" s="19" t="str">
        <f t="shared" si="224"/>
        <v>52012</v>
      </c>
      <c r="C1726" s="19" t="str">
        <f t="shared" si="229"/>
        <v>62012</v>
      </c>
      <c r="D1726" s="20" t="str">
        <f t="shared" si="225"/>
        <v>5H1</v>
      </c>
      <c r="E1726" s="4">
        <v>41044</v>
      </c>
      <c r="F1726">
        <v>17.899999999999999</v>
      </c>
      <c r="G1726" s="6">
        <v>112.24</v>
      </c>
      <c r="H1726" s="7">
        <f t="shared" si="226"/>
        <v>0.15947968638631504</v>
      </c>
      <c r="I1726" s="75">
        <f t="shared" si="227"/>
        <v>0.13988508985425641</v>
      </c>
      <c r="J1726" s="75">
        <f t="shared" si="228"/>
        <v>0.12690414694026622</v>
      </c>
    </row>
    <row r="1727" spans="1:10" x14ac:dyDescent="0.35">
      <c r="A1727" s="19" t="str">
        <f t="shared" si="223"/>
        <v>202012</v>
      </c>
      <c r="B1727" s="19" t="str">
        <f t="shared" si="224"/>
        <v>52012</v>
      </c>
      <c r="C1727" s="19" t="str">
        <f t="shared" si="229"/>
        <v>62012</v>
      </c>
      <c r="D1727" s="20" t="str">
        <f t="shared" si="225"/>
        <v>5H1</v>
      </c>
      <c r="E1727" s="4">
        <v>41043</v>
      </c>
      <c r="F1727">
        <v>17.899999999999999</v>
      </c>
      <c r="G1727" s="6">
        <v>111.57</v>
      </c>
      <c r="H1727" s="7">
        <f t="shared" si="226"/>
        <v>0.16043739356457828</v>
      </c>
      <c r="I1727" s="75">
        <f t="shared" si="227"/>
        <v>0.13988508985425641</v>
      </c>
      <c r="J1727" s="75">
        <f t="shared" si="228"/>
        <v>0.12690414694026622</v>
      </c>
    </row>
    <row r="1728" spans="1:10" x14ac:dyDescent="0.35">
      <c r="A1728" s="19" t="str">
        <f t="shared" si="223"/>
        <v>192012</v>
      </c>
      <c r="B1728" s="19" t="str">
        <f t="shared" si="224"/>
        <v>52012</v>
      </c>
      <c r="C1728" s="19" t="str">
        <f t="shared" si="229"/>
        <v>62012</v>
      </c>
      <c r="D1728" s="20" t="str">
        <f t="shared" si="225"/>
        <v>5H1</v>
      </c>
      <c r="E1728" s="4">
        <v>41040</v>
      </c>
      <c r="F1728">
        <v>17.899999999999999</v>
      </c>
      <c r="G1728" s="6">
        <v>112.26</v>
      </c>
      <c r="H1728" s="7">
        <f t="shared" si="226"/>
        <v>0.15945127382861213</v>
      </c>
      <c r="I1728" s="75">
        <f t="shared" si="227"/>
        <v>0.13988508985425641</v>
      </c>
      <c r="J1728" s="75">
        <f t="shared" si="228"/>
        <v>0.12690414694026622</v>
      </c>
    </row>
    <row r="1729" spans="1:10" x14ac:dyDescent="0.35">
      <c r="A1729" s="19" t="str">
        <f t="shared" si="223"/>
        <v>192012</v>
      </c>
      <c r="B1729" s="19" t="str">
        <f t="shared" si="224"/>
        <v>52012</v>
      </c>
      <c r="C1729" s="19" t="str">
        <f t="shared" si="229"/>
        <v>62012</v>
      </c>
      <c r="D1729" s="20" t="str">
        <f t="shared" si="225"/>
        <v>5H1</v>
      </c>
      <c r="E1729" s="4">
        <v>41039</v>
      </c>
      <c r="F1729">
        <v>18</v>
      </c>
      <c r="G1729" s="6">
        <v>112.73</v>
      </c>
      <c r="H1729" s="7">
        <f t="shared" si="226"/>
        <v>0.15967355628492857</v>
      </c>
      <c r="I1729" s="75">
        <f t="shared" si="227"/>
        <v>0.13988508985425641</v>
      </c>
      <c r="J1729" s="75">
        <f t="shared" si="228"/>
        <v>0.12690414694026622</v>
      </c>
    </row>
    <row r="1730" spans="1:10" x14ac:dyDescent="0.35">
      <c r="A1730" s="19" t="str">
        <f t="shared" si="223"/>
        <v>192012</v>
      </c>
      <c r="B1730" s="19" t="str">
        <f t="shared" si="224"/>
        <v>52012</v>
      </c>
      <c r="C1730" s="19" t="str">
        <f t="shared" si="229"/>
        <v>62012</v>
      </c>
      <c r="D1730" s="20" t="str">
        <f t="shared" si="225"/>
        <v>5H1</v>
      </c>
      <c r="E1730" s="4">
        <v>41038</v>
      </c>
      <c r="F1730">
        <v>18</v>
      </c>
      <c r="G1730" s="6">
        <v>113.2</v>
      </c>
      <c r="H1730" s="7">
        <f t="shared" si="226"/>
        <v>0.15901060070671377</v>
      </c>
      <c r="I1730" s="75">
        <f t="shared" si="227"/>
        <v>0.13988508985425641</v>
      </c>
      <c r="J1730" s="75">
        <f t="shared" si="228"/>
        <v>0.12690414694026622</v>
      </c>
    </row>
    <row r="1731" spans="1:10" x14ac:dyDescent="0.35">
      <c r="A1731" s="19" t="str">
        <f t="shared" si="223"/>
        <v>192012</v>
      </c>
      <c r="B1731" s="19" t="str">
        <f t="shared" si="224"/>
        <v>52012</v>
      </c>
      <c r="C1731" s="19" t="str">
        <f t="shared" si="229"/>
        <v>62012</v>
      </c>
      <c r="D1731" s="20" t="str">
        <f t="shared" si="225"/>
        <v>5H1</v>
      </c>
      <c r="E1731" s="4">
        <v>41037</v>
      </c>
      <c r="F1731">
        <v>17.925000000000001</v>
      </c>
      <c r="G1731" s="6">
        <v>112.73</v>
      </c>
      <c r="H1731" s="7">
        <f t="shared" si="226"/>
        <v>0.15900824980040806</v>
      </c>
      <c r="I1731" s="75">
        <f t="shared" si="227"/>
        <v>0.13988508985425641</v>
      </c>
      <c r="J1731" s="75">
        <f t="shared" si="228"/>
        <v>0.12690414694026622</v>
      </c>
    </row>
    <row r="1732" spans="1:10" x14ac:dyDescent="0.35">
      <c r="A1732" s="19" t="str">
        <f t="shared" si="223"/>
        <v>192012</v>
      </c>
      <c r="B1732" s="19" t="str">
        <f t="shared" si="224"/>
        <v>52012</v>
      </c>
      <c r="C1732" s="19" t="str">
        <f t="shared" si="229"/>
        <v>62012</v>
      </c>
      <c r="D1732" s="20" t="str">
        <f t="shared" si="225"/>
        <v>5H1</v>
      </c>
      <c r="E1732" s="4">
        <v>41036</v>
      </c>
      <c r="F1732">
        <v>17.824999999999999</v>
      </c>
      <c r="G1732" s="6">
        <v>113.16</v>
      </c>
      <c r="H1732" s="7">
        <f t="shared" si="226"/>
        <v>0.15752032520325204</v>
      </c>
      <c r="I1732" s="75">
        <f t="shared" si="227"/>
        <v>0.13988508985425641</v>
      </c>
      <c r="J1732" s="75">
        <f t="shared" si="228"/>
        <v>0.12690414694026622</v>
      </c>
    </row>
    <row r="1733" spans="1:10" x14ac:dyDescent="0.35">
      <c r="A1733" s="19" t="str">
        <f t="shared" si="223"/>
        <v>182012</v>
      </c>
      <c r="B1733" s="19" t="str">
        <f t="shared" si="224"/>
        <v>52012</v>
      </c>
      <c r="C1733" s="19" t="str">
        <f t="shared" si="229"/>
        <v>62012</v>
      </c>
      <c r="D1733" s="20" t="str">
        <f t="shared" si="225"/>
        <v>5H1</v>
      </c>
      <c r="E1733" s="4">
        <v>41033</v>
      </c>
      <c r="F1733">
        <v>17.774999999999999</v>
      </c>
      <c r="G1733" s="6">
        <v>113.18</v>
      </c>
      <c r="H1733" s="7">
        <f t="shared" si="226"/>
        <v>0.15705071567414736</v>
      </c>
      <c r="I1733" s="75">
        <f t="shared" si="227"/>
        <v>0.13988508985425641</v>
      </c>
      <c r="J1733" s="75">
        <f t="shared" si="228"/>
        <v>0.12690414694026622</v>
      </c>
    </row>
    <row r="1734" spans="1:10" x14ac:dyDescent="0.35">
      <c r="A1734" s="19" t="str">
        <f t="shared" si="223"/>
        <v>182012</v>
      </c>
      <c r="B1734" s="19" t="str">
        <f t="shared" si="224"/>
        <v>52012</v>
      </c>
      <c r="C1734" s="19" t="str">
        <f t="shared" si="229"/>
        <v>62012</v>
      </c>
      <c r="D1734" s="20" t="str">
        <f t="shared" si="225"/>
        <v>5H1</v>
      </c>
      <c r="E1734" s="4">
        <v>41032</v>
      </c>
      <c r="F1734">
        <v>17.574999999999999</v>
      </c>
      <c r="G1734" s="6">
        <v>116.08</v>
      </c>
      <c r="H1734" s="7">
        <f t="shared" si="226"/>
        <v>0.15140420399724328</v>
      </c>
      <c r="I1734" s="75">
        <f t="shared" si="227"/>
        <v>0.13988508985425641</v>
      </c>
      <c r="J1734" s="75">
        <f t="shared" si="228"/>
        <v>0.12690414694026622</v>
      </c>
    </row>
    <row r="1735" spans="1:10" x14ac:dyDescent="0.35">
      <c r="A1735" s="19" t="str">
        <f t="shared" si="223"/>
        <v>182012</v>
      </c>
      <c r="B1735" s="19" t="str">
        <f t="shared" si="224"/>
        <v>52012</v>
      </c>
      <c r="C1735" s="19" t="str">
        <f t="shared" si="229"/>
        <v>62012</v>
      </c>
      <c r="D1735" s="20" t="str">
        <f t="shared" si="225"/>
        <v>5H1</v>
      </c>
      <c r="E1735" s="4">
        <v>41031</v>
      </c>
      <c r="F1735">
        <v>17.45</v>
      </c>
      <c r="G1735" s="6">
        <v>118.2</v>
      </c>
      <c r="H1735" s="7">
        <f t="shared" si="226"/>
        <v>0.1476311336717428</v>
      </c>
      <c r="I1735" s="75">
        <f t="shared" si="227"/>
        <v>0.13988508985425641</v>
      </c>
      <c r="J1735" s="75">
        <f t="shared" si="228"/>
        <v>0.12690414694026622</v>
      </c>
    </row>
    <row r="1736" spans="1:10" x14ac:dyDescent="0.35">
      <c r="A1736" s="19" t="str">
        <f t="shared" si="223"/>
        <v>182012</v>
      </c>
      <c r="B1736" s="19" t="str">
        <f t="shared" si="224"/>
        <v>42012</v>
      </c>
      <c r="C1736" s="19" t="str">
        <f t="shared" si="229"/>
        <v>62012</v>
      </c>
      <c r="D1736" s="20" t="str">
        <f t="shared" si="225"/>
        <v>4H2</v>
      </c>
      <c r="E1736" s="4">
        <v>41029</v>
      </c>
      <c r="F1736">
        <v>17.3</v>
      </c>
      <c r="G1736" s="6">
        <v>119.47</v>
      </c>
      <c r="H1736" s="7">
        <f t="shared" si="226"/>
        <v>0.14480622750481292</v>
      </c>
      <c r="I1736" s="75">
        <f t="shared" si="227"/>
        <v>0.13988508985425641</v>
      </c>
      <c r="J1736" s="75">
        <f t="shared" si="228"/>
        <v>0.12690414694026622</v>
      </c>
    </row>
    <row r="1737" spans="1:10" x14ac:dyDescent="0.35">
      <c r="A1737" s="19" t="str">
        <f t="shared" si="223"/>
        <v>172012</v>
      </c>
      <c r="B1737" s="19" t="str">
        <f t="shared" si="224"/>
        <v>42012</v>
      </c>
      <c r="C1737" s="19" t="str">
        <f t="shared" si="229"/>
        <v>62012</v>
      </c>
      <c r="D1737" s="20" t="str">
        <f t="shared" si="225"/>
        <v>4H2</v>
      </c>
      <c r="E1737" s="4">
        <v>41026</v>
      </c>
      <c r="F1737">
        <v>17.3</v>
      </c>
      <c r="G1737" s="6">
        <v>119.83</v>
      </c>
      <c r="H1737" s="7">
        <f t="shared" si="226"/>
        <v>0.14437119252274055</v>
      </c>
      <c r="I1737" s="75">
        <f t="shared" si="227"/>
        <v>0.13988508985425641</v>
      </c>
      <c r="J1737" s="75">
        <f t="shared" si="228"/>
        <v>0.12690414694026622</v>
      </c>
    </row>
    <row r="1738" spans="1:10" x14ac:dyDescent="0.35">
      <c r="A1738" s="19" t="str">
        <f t="shared" ref="A1738:A1801" si="230">_xlfn.ISOWEEKNUM(E1738)&amp;YEAR(E1738)</f>
        <v>172012</v>
      </c>
      <c r="B1738" s="19" t="str">
        <f t="shared" ref="B1738:B1801" si="231">MONTH(E1738)&amp;YEAR(E1738)</f>
        <v>42012</v>
      </c>
      <c r="C1738" s="19" t="str">
        <f t="shared" si="229"/>
        <v>62012</v>
      </c>
      <c r="D1738" s="20" t="str">
        <f t="shared" ref="D1738:D1801" si="232">IF(DAY(E1738)&gt;15,(MONTH(E1738))&amp;"H2",(MONTH(E1738))&amp;"H1")</f>
        <v>4H2</v>
      </c>
      <c r="E1738" s="4">
        <v>41025</v>
      </c>
      <c r="F1738">
        <v>17.25</v>
      </c>
      <c r="G1738" s="6">
        <v>119.92</v>
      </c>
      <c r="H1738" s="7">
        <f t="shared" ref="H1738:H1801" si="233">+F1738/G1738</f>
        <v>0.14384589726484323</v>
      </c>
      <c r="I1738" s="75">
        <f t="shared" ref="I1738:I1801" si="234">_xlfn.IFS(AND(E1738&lt;=$Q$122,E1738&gt;=$P$122),$S$122,AND(E1738&lt;=$Q$121,E1738&gt;=$P$121),$S$121,AND(E1738&lt;=$Q$120,E1738&gt;=$P$120),$S$120,AND(E1738&lt;=$Q$119,E1738&gt;=$P$119),$S$119,AND(E1738&lt;=$Q$118,E1738&gt;=$P$118),$S$118,AND(E1738&lt;=$Q$117,E1738&gt;=$P$117),$S$117,AND(E1738&lt;=$Q$116,E1738&gt;=$P$116),$S$116,AND(E1738&lt;=$Q$115,E1738&gt;=$P$115),$S$115,AND(E1738&lt;=$Q$114,E1738&gt;=$P$114),$S$114,AND(E1738&lt;=$Q$113,E1738&gt;=$P$113),$S$113,AND(E1738&lt;=$Q$112,E1738&gt;=$P$112),$S$112)</f>
        <v>0.13988508985425641</v>
      </c>
      <c r="J1738" s="75">
        <f t="shared" ref="J1738:J1801" si="235">+$AN$69</f>
        <v>0.12690414694026622</v>
      </c>
    </row>
    <row r="1739" spans="1:10" x14ac:dyDescent="0.35">
      <c r="A1739" s="19" t="str">
        <f t="shared" si="230"/>
        <v>172012</v>
      </c>
      <c r="B1739" s="19" t="str">
        <f t="shared" si="231"/>
        <v>42012</v>
      </c>
      <c r="C1739" s="19" t="str">
        <f t="shared" ref="C1739:C1802" si="236">(VLOOKUP(D1739,$M$2:$N$25,2,0)&amp;(YEAR(E1739+46)))</f>
        <v>62012</v>
      </c>
      <c r="D1739" s="20" t="str">
        <f t="shared" si="232"/>
        <v>4H2</v>
      </c>
      <c r="E1739" s="4">
        <v>41024</v>
      </c>
      <c r="F1739">
        <v>17.25</v>
      </c>
      <c r="G1739" s="6">
        <v>119.12</v>
      </c>
      <c r="H1739" s="7">
        <f t="shared" si="233"/>
        <v>0.14481195433176627</v>
      </c>
      <c r="I1739" s="75">
        <f t="shared" si="234"/>
        <v>0.13988508985425641</v>
      </c>
      <c r="J1739" s="75">
        <f t="shared" si="235"/>
        <v>0.12690414694026622</v>
      </c>
    </row>
    <row r="1740" spans="1:10" x14ac:dyDescent="0.35">
      <c r="A1740" s="19" t="str">
        <f t="shared" si="230"/>
        <v>172012</v>
      </c>
      <c r="B1740" s="19" t="str">
        <f t="shared" si="231"/>
        <v>42012</v>
      </c>
      <c r="C1740" s="19" t="str">
        <f t="shared" si="236"/>
        <v>62012</v>
      </c>
      <c r="D1740" s="20" t="str">
        <f t="shared" si="232"/>
        <v>4H2</v>
      </c>
      <c r="E1740" s="4">
        <v>41023</v>
      </c>
      <c r="F1740">
        <v>17.324999999999999</v>
      </c>
      <c r="G1740" s="6">
        <v>118.16</v>
      </c>
      <c r="H1740" s="7">
        <f t="shared" si="233"/>
        <v>0.14662322274881517</v>
      </c>
      <c r="I1740" s="75">
        <f t="shared" si="234"/>
        <v>0.13988508985425641</v>
      </c>
      <c r="J1740" s="75">
        <f t="shared" si="235"/>
        <v>0.12690414694026622</v>
      </c>
    </row>
    <row r="1741" spans="1:10" x14ac:dyDescent="0.35">
      <c r="A1741" s="19" t="str">
        <f t="shared" si="230"/>
        <v>172012</v>
      </c>
      <c r="B1741" s="19" t="str">
        <f t="shared" si="231"/>
        <v>42012</v>
      </c>
      <c r="C1741" s="19" t="str">
        <f t="shared" si="236"/>
        <v>62012</v>
      </c>
      <c r="D1741" s="20" t="str">
        <f t="shared" si="232"/>
        <v>4H2</v>
      </c>
      <c r="E1741" s="4">
        <v>41022</v>
      </c>
      <c r="F1741">
        <v>17.274999999999999</v>
      </c>
      <c r="G1741" s="6">
        <v>118.71</v>
      </c>
      <c r="H1741" s="7">
        <f t="shared" si="233"/>
        <v>0.14552270238396092</v>
      </c>
      <c r="I1741" s="75">
        <f t="shared" si="234"/>
        <v>0.13988508985425641</v>
      </c>
      <c r="J1741" s="75">
        <f t="shared" si="235"/>
        <v>0.12690414694026622</v>
      </c>
    </row>
    <row r="1742" spans="1:10" x14ac:dyDescent="0.35">
      <c r="A1742" s="19" t="str">
        <f t="shared" si="230"/>
        <v>162012</v>
      </c>
      <c r="B1742" s="19" t="str">
        <f t="shared" si="231"/>
        <v>42012</v>
      </c>
      <c r="C1742" s="19" t="str">
        <f t="shared" si="236"/>
        <v>62012</v>
      </c>
      <c r="D1742" s="20" t="str">
        <f t="shared" si="232"/>
        <v>4H2</v>
      </c>
      <c r="E1742" s="4">
        <v>41019</v>
      </c>
      <c r="F1742">
        <v>17</v>
      </c>
      <c r="G1742" s="6">
        <v>118.76</v>
      </c>
      <c r="H1742" s="7">
        <f t="shared" si="233"/>
        <v>0.1431458403502863</v>
      </c>
      <c r="I1742" s="75">
        <f t="shared" si="234"/>
        <v>0.13988508985425641</v>
      </c>
      <c r="J1742" s="75">
        <f t="shared" si="235"/>
        <v>0.12690414694026622</v>
      </c>
    </row>
    <row r="1743" spans="1:10" x14ac:dyDescent="0.35">
      <c r="A1743" s="19" t="str">
        <f t="shared" si="230"/>
        <v>162012</v>
      </c>
      <c r="B1743" s="19" t="str">
        <f t="shared" si="231"/>
        <v>42012</v>
      </c>
      <c r="C1743" s="19" t="str">
        <f t="shared" si="236"/>
        <v>62012</v>
      </c>
      <c r="D1743" s="20" t="str">
        <f t="shared" si="232"/>
        <v>4H2</v>
      </c>
      <c r="E1743" s="4">
        <v>41018</v>
      </c>
      <c r="F1743">
        <v>17</v>
      </c>
      <c r="G1743" s="6">
        <v>118</v>
      </c>
      <c r="H1743" s="7">
        <f t="shared" si="233"/>
        <v>0.1440677966101695</v>
      </c>
      <c r="I1743" s="75">
        <f t="shared" si="234"/>
        <v>0.13988508985425641</v>
      </c>
      <c r="J1743" s="75">
        <f t="shared" si="235"/>
        <v>0.12690414694026622</v>
      </c>
    </row>
    <row r="1744" spans="1:10" x14ac:dyDescent="0.35">
      <c r="A1744" s="19" t="str">
        <f t="shared" si="230"/>
        <v>162012</v>
      </c>
      <c r="B1744" s="19" t="str">
        <f t="shared" si="231"/>
        <v>42012</v>
      </c>
      <c r="C1744" s="19" t="str">
        <f t="shared" si="236"/>
        <v>62012</v>
      </c>
      <c r="D1744" s="20" t="str">
        <f t="shared" si="232"/>
        <v>4H2</v>
      </c>
      <c r="E1744" s="4">
        <v>41017</v>
      </c>
      <c r="F1744">
        <v>16.725000000000001</v>
      </c>
      <c r="G1744" s="6">
        <v>117.97</v>
      </c>
      <c r="H1744" s="7">
        <f t="shared" si="233"/>
        <v>0.14177333220310251</v>
      </c>
      <c r="I1744" s="75">
        <f t="shared" si="234"/>
        <v>0.13988508985425641</v>
      </c>
      <c r="J1744" s="75">
        <f t="shared" si="235"/>
        <v>0.12690414694026622</v>
      </c>
    </row>
    <row r="1745" spans="1:10" x14ac:dyDescent="0.35">
      <c r="A1745" s="19" t="str">
        <f t="shared" si="230"/>
        <v>162012</v>
      </c>
      <c r="B1745" s="19" t="str">
        <f t="shared" si="231"/>
        <v>42012</v>
      </c>
      <c r="C1745" s="19" t="str">
        <f t="shared" si="236"/>
        <v>62012</v>
      </c>
      <c r="D1745" s="20" t="str">
        <f t="shared" si="232"/>
        <v>4H2</v>
      </c>
      <c r="E1745" s="4">
        <v>41016</v>
      </c>
      <c r="F1745">
        <v>16.625</v>
      </c>
      <c r="G1745" s="6">
        <v>118.78</v>
      </c>
      <c r="H1745" s="7">
        <f t="shared" si="233"/>
        <v>0.13996464051187069</v>
      </c>
      <c r="I1745" s="75">
        <f t="shared" si="234"/>
        <v>0.13988508985425641</v>
      </c>
      <c r="J1745" s="75">
        <f t="shared" si="235"/>
        <v>0.12690414694026622</v>
      </c>
    </row>
    <row r="1746" spans="1:10" x14ac:dyDescent="0.35">
      <c r="A1746" s="19" t="str">
        <f t="shared" si="230"/>
        <v>162012</v>
      </c>
      <c r="B1746" s="19" t="str">
        <f t="shared" si="231"/>
        <v>42012</v>
      </c>
      <c r="C1746" s="19" t="str">
        <f t="shared" si="236"/>
        <v>62012</v>
      </c>
      <c r="D1746" s="20" t="str">
        <f t="shared" si="232"/>
        <v>4H2</v>
      </c>
      <c r="E1746" s="4">
        <v>41015</v>
      </c>
      <c r="F1746">
        <v>16.574999999999999</v>
      </c>
      <c r="G1746" s="6">
        <v>118.68</v>
      </c>
      <c r="H1746" s="7">
        <f t="shared" si="233"/>
        <v>0.13966127401415571</v>
      </c>
      <c r="I1746" s="75">
        <f t="shared" si="234"/>
        <v>0.13988508985425641</v>
      </c>
      <c r="J1746" s="75">
        <f t="shared" si="235"/>
        <v>0.12690414694026622</v>
      </c>
    </row>
    <row r="1747" spans="1:10" x14ac:dyDescent="0.35">
      <c r="A1747" s="19" t="str">
        <f t="shared" si="230"/>
        <v>152012</v>
      </c>
      <c r="B1747" s="19" t="str">
        <f t="shared" si="231"/>
        <v>42012</v>
      </c>
      <c r="C1747" s="19" t="str">
        <f t="shared" si="236"/>
        <v>52012</v>
      </c>
      <c r="D1747" s="20" t="str">
        <f t="shared" si="232"/>
        <v>4H1</v>
      </c>
      <c r="E1747" s="4">
        <v>41012</v>
      </c>
      <c r="F1747">
        <v>16.399999999999999</v>
      </c>
      <c r="G1747" s="6">
        <v>121.83</v>
      </c>
      <c r="H1747" s="7">
        <f t="shared" si="233"/>
        <v>0.13461380612328655</v>
      </c>
      <c r="I1747" s="75">
        <f t="shared" si="234"/>
        <v>0.13988508985425641</v>
      </c>
      <c r="J1747" s="75">
        <f t="shared" si="235"/>
        <v>0.12690414694026622</v>
      </c>
    </row>
    <row r="1748" spans="1:10" x14ac:dyDescent="0.35">
      <c r="A1748" s="19" t="str">
        <f t="shared" si="230"/>
        <v>152012</v>
      </c>
      <c r="B1748" s="19" t="str">
        <f t="shared" si="231"/>
        <v>42012</v>
      </c>
      <c r="C1748" s="19" t="str">
        <f t="shared" si="236"/>
        <v>52012</v>
      </c>
      <c r="D1748" s="20" t="str">
        <f t="shared" si="232"/>
        <v>4H1</v>
      </c>
      <c r="E1748" s="4">
        <v>41011</v>
      </c>
      <c r="F1748">
        <v>16.350000000000001</v>
      </c>
      <c r="G1748" s="6">
        <v>121.71</v>
      </c>
      <c r="H1748" s="7">
        <f t="shared" si="233"/>
        <v>0.13433571604633968</v>
      </c>
      <c r="I1748" s="75">
        <f t="shared" si="234"/>
        <v>0.13988508985425641</v>
      </c>
      <c r="J1748" s="75">
        <f t="shared" si="235"/>
        <v>0.12690414694026622</v>
      </c>
    </row>
    <row r="1749" spans="1:10" x14ac:dyDescent="0.35">
      <c r="A1749" s="19" t="str">
        <f t="shared" si="230"/>
        <v>152012</v>
      </c>
      <c r="B1749" s="19" t="str">
        <f t="shared" si="231"/>
        <v>42012</v>
      </c>
      <c r="C1749" s="19" t="str">
        <f t="shared" si="236"/>
        <v>52012</v>
      </c>
      <c r="D1749" s="20" t="str">
        <f t="shared" si="232"/>
        <v>4H1</v>
      </c>
      <c r="E1749" s="4">
        <v>41010</v>
      </c>
      <c r="F1749">
        <v>16.2</v>
      </c>
      <c r="G1749" s="6">
        <v>120.18</v>
      </c>
      <c r="H1749" s="7">
        <f t="shared" si="233"/>
        <v>0.13479780329505739</v>
      </c>
      <c r="I1749" s="75">
        <f t="shared" si="234"/>
        <v>0.13988508985425641</v>
      </c>
      <c r="J1749" s="75">
        <f t="shared" si="235"/>
        <v>0.12690414694026622</v>
      </c>
    </row>
    <row r="1750" spans="1:10" x14ac:dyDescent="0.35">
      <c r="A1750" s="19" t="str">
        <f t="shared" si="230"/>
        <v>152012</v>
      </c>
      <c r="B1750" s="19" t="str">
        <f t="shared" si="231"/>
        <v>42012</v>
      </c>
      <c r="C1750" s="19" t="str">
        <f t="shared" si="236"/>
        <v>52012</v>
      </c>
      <c r="D1750" s="20" t="str">
        <f t="shared" si="232"/>
        <v>4H1</v>
      </c>
      <c r="E1750" s="4">
        <v>41009</v>
      </c>
      <c r="F1750">
        <v>16.05</v>
      </c>
      <c r="G1750" s="6">
        <v>119.88</v>
      </c>
      <c r="H1750" s="7">
        <f t="shared" si="233"/>
        <v>0.13388388388388389</v>
      </c>
      <c r="I1750" s="75">
        <f t="shared" si="234"/>
        <v>0.13988508985425641</v>
      </c>
      <c r="J1750" s="75">
        <f t="shared" si="235"/>
        <v>0.12690414694026622</v>
      </c>
    </row>
    <row r="1751" spans="1:10" x14ac:dyDescent="0.35">
      <c r="A1751" s="19" t="str">
        <f t="shared" si="230"/>
        <v>152012</v>
      </c>
      <c r="B1751" s="19" t="str">
        <f t="shared" si="231"/>
        <v>42012</v>
      </c>
      <c r="C1751" s="19" t="str">
        <f t="shared" si="236"/>
        <v>52012</v>
      </c>
      <c r="D1751" s="20" t="str">
        <f t="shared" si="232"/>
        <v>4H1</v>
      </c>
      <c r="E1751" s="4">
        <v>41008</v>
      </c>
      <c r="F1751">
        <v>16</v>
      </c>
      <c r="G1751" s="6">
        <v>122.67</v>
      </c>
      <c r="H1751" s="7">
        <f t="shared" si="233"/>
        <v>0.13043123828156844</v>
      </c>
      <c r="I1751" s="75">
        <f t="shared" si="234"/>
        <v>0.13988508985425641</v>
      </c>
      <c r="J1751" s="75">
        <f t="shared" si="235"/>
        <v>0.12690414694026622</v>
      </c>
    </row>
    <row r="1752" spans="1:10" x14ac:dyDescent="0.35">
      <c r="A1752" s="19" t="str">
        <f t="shared" si="230"/>
        <v>142012</v>
      </c>
      <c r="B1752" s="19" t="str">
        <f t="shared" si="231"/>
        <v>42012</v>
      </c>
      <c r="C1752" s="19" t="str">
        <f t="shared" si="236"/>
        <v>52012</v>
      </c>
      <c r="D1752" s="20" t="str">
        <f t="shared" si="232"/>
        <v>4H1</v>
      </c>
      <c r="E1752" s="4">
        <v>41004</v>
      </c>
      <c r="F1752">
        <v>15.9</v>
      </c>
      <c r="G1752" s="6">
        <v>123.43</v>
      </c>
      <c r="H1752" s="7">
        <f t="shared" si="233"/>
        <v>0.1288179534959086</v>
      </c>
      <c r="I1752" s="75">
        <f t="shared" si="234"/>
        <v>0.13988508985425641</v>
      </c>
      <c r="J1752" s="75">
        <f t="shared" si="235"/>
        <v>0.12690414694026622</v>
      </c>
    </row>
    <row r="1753" spans="1:10" x14ac:dyDescent="0.35">
      <c r="A1753" s="19" t="str">
        <f t="shared" si="230"/>
        <v>142012</v>
      </c>
      <c r="B1753" s="19" t="str">
        <f t="shared" si="231"/>
        <v>42012</v>
      </c>
      <c r="C1753" s="19" t="str">
        <f t="shared" si="236"/>
        <v>52012</v>
      </c>
      <c r="D1753" s="20" t="str">
        <f t="shared" si="232"/>
        <v>4H1</v>
      </c>
      <c r="E1753" s="4">
        <v>41003</v>
      </c>
      <c r="F1753">
        <v>15.9</v>
      </c>
      <c r="G1753" s="6">
        <v>122.34</v>
      </c>
      <c r="H1753" s="7">
        <f t="shared" si="233"/>
        <v>0.12996566944580676</v>
      </c>
      <c r="I1753" s="75">
        <f t="shared" si="234"/>
        <v>0.13988508985425641</v>
      </c>
      <c r="J1753" s="75">
        <f t="shared" si="235"/>
        <v>0.12690414694026622</v>
      </c>
    </row>
    <row r="1754" spans="1:10" x14ac:dyDescent="0.35">
      <c r="A1754" s="19" t="str">
        <f t="shared" si="230"/>
        <v>142012</v>
      </c>
      <c r="B1754" s="19" t="str">
        <f t="shared" si="231"/>
        <v>42012</v>
      </c>
      <c r="C1754" s="19" t="str">
        <f t="shared" si="236"/>
        <v>52012</v>
      </c>
      <c r="D1754" s="20" t="str">
        <f t="shared" si="232"/>
        <v>4H1</v>
      </c>
      <c r="E1754" s="4">
        <v>41002</v>
      </c>
      <c r="F1754">
        <v>16.149999999999999</v>
      </c>
      <c r="G1754" s="6">
        <v>124.86</v>
      </c>
      <c r="H1754" s="7">
        <f t="shared" si="233"/>
        <v>0.12934486625020022</v>
      </c>
      <c r="I1754" s="75">
        <f t="shared" si="234"/>
        <v>0.13988508985425641</v>
      </c>
      <c r="J1754" s="75">
        <f t="shared" si="235"/>
        <v>0.12690414694026622</v>
      </c>
    </row>
    <row r="1755" spans="1:10" x14ac:dyDescent="0.35">
      <c r="A1755" s="19" t="str">
        <f t="shared" si="230"/>
        <v>142012</v>
      </c>
      <c r="B1755" s="19" t="str">
        <f t="shared" si="231"/>
        <v>42012</v>
      </c>
      <c r="C1755" s="19" t="str">
        <f t="shared" si="236"/>
        <v>52012</v>
      </c>
      <c r="D1755" s="20" t="str">
        <f t="shared" si="232"/>
        <v>4H1</v>
      </c>
      <c r="E1755" s="4">
        <v>41001</v>
      </c>
      <c r="F1755">
        <v>16.2</v>
      </c>
      <c r="G1755" s="6">
        <v>125.43</v>
      </c>
      <c r="H1755" s="7">
        <f t="shared" si="233"/>
        <v>0.12915570437694329</v>
      </c>
      <c r="I1755" s="75">
        <f t="shared" si="234"/>
        <v>0.13988508985425641</v>
      </c>
      <c r="J1755" s="75">
        <f t="shared" si="235"/>
        <v>0.12690414694026622</v>
      </c>
    </row>
    <row r="1756" spans="1:10" x14ac:dyDescent="0.35">
      <c r="A1756" s="19" t="str">
        <f t="shared" si="230"/>
        <v>132012</v>
      </c>
      <c r="B1756" s="19" t="str">
        <f t="shared" si="231"/>
        <v>32012</v>
      </c>
      <c r="C1756" s="19" t="str">
        <f t="shared" si="236"/>
        <v>52012</v>
      </c>
      <c r="D1756" s="20" t="str">
        <f t="shared" si="232"/>
        <v>3H2</v>
      </c>
      <c r="E1756" s="4">
        <v>40998</v>
      </c>
      <c r="F1756">
        <v>16.024999999999999</v>
      </c>
      <c r="G1756" s="6">
        <v>122.88</v>
      </c>
      <c r="H1756" s="7">
        <f t="shared" si="233"/>
        <v>0.13041178385416666</v>
      </c>
      <c r="I1756" s="75">
        <f t="shared" si="234"/>
        <v>0.13988508985425641</v>
      </c>
      <c r="J1756" s="75">
        <f t="shared" si="235"/>
        <v>0.12690414694026622</v>
      </c>
    </row>
    <row r="1757" spans="1:10" x14ac:dyDescent="0.35">
      <c r="A1757" s="19" t="str">
        <f t="shared" si="230"/>
        <v>132012</v>
      </c>
      <c r="B1757" s="19" t="str">
        <f t="shared" si="231"/>
        <v>32012</v>
      </c>
      <c r="C1757" s="19" t="str">
        <f t="shared" si="236"/>
        <v>52012</v>
      </c>
      <c r="D1757" s="20" t="str">
        <f t="shared" si="232"/>
        <v>3H2</v>
      </c>
      <c r="E1757" s="4">
        <v>40997</v>
      </c>
      <c r="F1757">
        <v>15.95</v>
      </c>
      <c r="G1757" s="6">
        <v>122.39</v>
      </c>
      <c r="H1757" s="7">
        <f t="shared" si="233"/>
        <v>0.13032110466541383</v>
      </c>
      <c r="I1757" s="75">
        <f t="shared" si="234"/>
        <v>0.13988508985425641</v>
      </c>
      <c r="J1757" s="75">
        <f t="shared" si="235"/>
        <v>0.12690414694026622</v>
      </c>
    </row>
    <row r="1758" spans="1:10" x14ac:dyDescent="0.35">
      <c r="A1758" s="19" t="str">
        <f t="shared" si="230"/>
        <v>132012</v>
      </c>
      <c r="B1758" s="19" t="str">
        <f t="shared" si="231"/>
        <v>32012</v>
      </c>
      <c r="C1758" s="19" t="str">
        <f t="shared" si="236"/>
        <v>52012</v>
      </c>
      <c r="D1758" s="20" t="str">
        <f t="shared" si="232"/>
        <v>3H2</v>
      </c>
      <c r="E1758" s="4">
        <v>40996</v>
      </c>
      <c r="F1758">
        <v>15.95</v>
      </c>
      <c r="G1758" s="6">
        <v>124.16</v>
      </c>
      <c r="H1758" s="7">
        <f t="shared" si="233"/>
        <v>0.12846327319587628</v>
      </c>
      <c r="I1758" s="75">
        <f t="shared" si="234"/>
        <v>0.13988508985425641</v>
      </c>
      <c r="J1758" s="75">
        <f t="shared" si="235"/>
        <v>0.12690414694026622</v>
      </c>
    </row>
    <row r="1759" spans="1:10" x14ac:dyDescent="0.35">
      <c r="A1759" s="19" t="str">
        <f t="shared" si="230"/>
        <v>132012</v>
      </c>
      <c r="B1759" s="19" t="str">
        <f t="shared" si="231"/>
        <v>32012</v>
      </c>
      <c r="C1759" s="19" t="str">
        <f t="shared" si="236"/>
        <v>52012</v>
      </c>
      <c r="D1759" s="20" t="str">
        <f t="shared" si="232"/>
        <v>3H2</v>
      </c>
      <c r="E1759" s="4">
        <v>40995</v>
      </c>
      <c r="F1759">
        <v>15.85</v>
      </c>
      <c r="G1759" s="6">
        <v>125.54</v>
      </c>
      <c r="H1759" s="7">
        <f t="shared" si="233"/>
        <v>0.12625458021347777</v>
      </c>
      <c r="I1759" s="75">
        <f t="shared" si="234"/>
        <v>0.13988508985425641</v>
      </c>
      <c r="J1759" s="75">
        <f t="shared" si="235"/>
        <v>0.12690414694026622</v>
      </c>
    </row>
    <row r="1760" spans="1:10" x14ac:dyDescent="0.35">
      <c r="A1760" s="19" t="str">
        <f t="shared" si="230"/>
        <v>132012</v>
      </c>
      <c r="B1760" s="19" t="str">
        <f t="shared" si="231"/>
        <v>32012</v>
      </c>
      <c r="C1760" s="19" t="str">
        <f t="shared" si="236"/>
        <v>52012</v>
      </c>
      <c r="D1760" s="20" t="str">
        <f t="shared" si="232"/>
        <v>3H2</v>
      </c>
      <c r="E1760" s="4">
        <v>40994</v>
      </c>
      <c r="F1760">
        <v>15.8</v>
      </c>
      <c r="G1760" s="6">
        <v>125.65</v>
      </c>
      <c r="H1760" s="7">
        <f t="shared" si="233"/>
        <v>0.12574612017508954</v>
      </c>
      <c r="I1760" s="75">
        <f t="shared" si="234"/>
        <v>0.13988508985425641</v>
      </c>
      <c r="J1760" s="75">
        <f t="shared" si="235"/>
        <v>0.12690414694026622</v>
      </c>
    </row>
    <row r="1761" spans="1:10" x14ac:dyDescent="0.35">
      <c r="A1761" s="19" t="str">
        <f t="shared" si="230"/>
        <v>122012</v>
      </c>
      <c r="B1761" s="19" t="str">
        <f t="shared" si="231"/>
        <v>32012</v>
      </c>
      <c r="C1761" s="19" t="str">
        <f t="shared" si="236"/>
        <v>52012</v>
      </c>
      <c r="D1761" s="20" t="str">
        <f t="shared" si="232"/>
        <v>3H2</v>
      </c>
      <c r="E1761" s="4">
        <v>40991</v>
      </c>
      <c r="F1761">
        <v>15.9</v>
      </c>
      <c r="G1761" s="6">
        <v>125.13</v>
      </c>
      <c r="H1761" s="7">
        <f t="shared" si="233"/>
        <v>0.12706784943658594</v>
      </c>
      <c r="I1761" s="75">
        <f t="shared" si="234"/>
        <v>0.13988508985425641</v>
      </c>
      <c r="J1761" s="75">
        <f t="shared" si="235"/>
        <v>0.12690414694026622</v>
      </c>
    </row>
    <row r="1762" spans="1:10" x14ac:dyDescent="0.35">
      <c r="A1762" s="19" t="str">
        <f t="shared" si="230"/>
        <v>122012</v>
      </c>
      <c r="B1762" s="19" t="str">
        <f t="shared" si="231"/>
        <v>32012</v>
      </c>
      <c r="C1762" s="19" t="str">
        <f t="shared" si="236"/>
        <v>52012</v>
      </c>
      <c r="D1762" s="20" t="str">
        <f t="shared" si="232"/>
        <v>3H2</v>
      </c>
      <c r="E1762" s="4">
        <v>40990</v>
      </c>
      <c r="F1762">
        <v>15.9</v>
      </c>
      <c r="G1762" s="6">
        <v>123.14</v>
      </c>
      <c r="H1762" s="7">
        <f t="shared" si="233"/>
        <v>0.12912132532077311</v>
      </c>
      <c r="I1762" s="75">
        <f t="shared" si="234"/>
        <v>0.13988508985425641</v>
      </c>
      <c r="J1762" s="75">
        <f t="shared" si="235"/>
        <v>0.12690414694026622</v>
      </c>
    </row>
    <row r="1763" spans="1:10" x14ac:dyDescent="0.35">
      <c r="A1763" s="19" t="str">
        <f t="shared" si="230"/>
        <v>122012</v>
      </c>
      <c r="B1763" s="19" t="str">
        <f t="shared" si="231"/>
        <v>32012</v>
      </c>
      <c r="C1763" s="19" t="str">
        <f t="shared" si="236"/>
        <v>52012</v>
      </c>
      <c r="D1763" s="20" t="str">
        <f t="shared" si="232"/>
        <v>3H2</v>
      </c>
      <c r="E1763" s="4">
        <v>40989</v>
      </c>
      <c r="F1763">
        <v>15.85</v>
      </c>
      <c r="G1763" s="6">
        <v>124.2</v>
      </c>
      <c r="H1763" s="7">
        <f t="shared" si="233"/>
        <v>0.12761674718196456</v>
      </c>
      <c r="I1763" s="75">
        <f t="shared" si="234"/>
        <v>0.13988508985425641</v>
      </c>
      <c r="J1763" s="75">
        <f t="shared" si="235"/>
        <v>0.12690414694026622</v>
      </c>
    </row>
    <row r="1764" spans="1:10" x14ac:dyDescent="0.35">
      <c r="A1764" s="19" t="str">
        <f t="shared" si="230"/>
        <v>122012</v>
      </c>
      <c r="B1764" s="19" t="str">
        <f t="shared" si="231"/>
        <v>32012</v>
      </c>
      <c r="C1764" s="19" t="str">
        <f t="shared" si="236"/>
        <v>52012</v>
      </c>
      <c r="D1764" s="20" t="str">
        <f t="shared" si="232"/>
        <v>3H2</v>
      </c>
      <c r="E1764" s="4">
        <v>40988</v>
      </c>
      <c r="F1764">
        <v>15.85</v>
      </c>
      <c r="G1764" s="6">
        <v>124.12</v>
      </c>
      <c r="H1764" s="7">
        <f t="shared" si="233"/>
        <v>0.12769900096680631</v>
      </c>
      <c r="I1764" s="75">
        <f t="shared" si="234"/>
        <v>0.13988508985425641</v>
      </c>
      <c r="J1764" s="75">
        <f t="shared" si="235"/>
        <v>0.12690414694026622</v>
      </c>
    </row>
    <row r="1765" spans="1:10" x14ac:dyDescent="0.35">
      <c r="A1765" s="19" t="str">
        <f t="shared" si="230"/>
        <v>122012</v>
      </c>
      <c r="B1765" s="19" t="str">
        <f t="shared" si="231"/>
        <v>32012</v>
      </c>
      <c r="C1765" s="19" t="str">
        <f t="shared" si="236"/>
        <v>52012</v>
      </c>
      <c r="D1765" s="20" t="str">
        <f t="shared" si="232"/>
        <v>3H2</v>
      </c>
      <c r="E1765" s="4">
        <v>40987</v>
      </c>
      <c r="F1765">
        <v>15.75</v>
      </c>
      <c r="G1765" s="6">
        <v>125.71</v>
      </c>
      <c r="H1765" s="7">
        <f t="shared" si="233"/>
        <v>0.12528836210325353</v>
      </c>
      <c r="I1765" s="75">
        <f t="shared" si="234"/>
        <v>0.13988508985425641</v>
      </c>
      <c r="J1765" s="75">
        <f t="shared" si="235"/>
        <v>0.12690414694026622</v>
      </c>
    </row>
    <row r="1766" spans="1:10" x14ac:dyDescent="0.35">
      <c r="A1766" s="19" t="str">
        <f t="shared" si="230"/>
        <v>112012</v>
      </c>
      <c r="B1766" s="19" t="str">
        <f t="shared" si="231"/>
        <v>32012</v>
      </c>
      <c r="C1766" s="19" t="str">
        <f t="shared" si="236"/>
        <v>52012</v>
      </c>
      <c r="D1766" s="20" t="str">
        <f t="shared" si="232"/>
        <v>3H2</v>
      </c>
      <c r="E1766" s="4">
        <v>40984</v>
      </c>
      <c r="F1766">
        <v>15.75</v>
      </c>
      <c r="G1766" s="6">
        <v>125.81</v>
      </c>
      <c r="H1766" s="7">
        <f t="shared" si="233"/>
        <v>0.12518877672681028</v>
      </c>
      <c r="I1766" s="75">
        <f t="shared" si="234"/>
        <v>0.13988508985425641</v>
      </c>
      <c r="J1766" s="75">
        <f t="shared" si="235"/>
        <v>0.12690414694026622</v>
      </c>
    </row>
    <row r="1767" spans="1:10" x14ac:dyDescent="0.35">
      <c r="A1767" s="19" t="str">
        <f t="shared" si="230"/>
        <v>112012</v>
      </c>
      <c r="B1767" s="19" t="str">
        <f t="shared" si="231"/>
        <v>32012</v>
      </c>
      <c r="C1767" s="19" t="str">
        <f t="shared" si="236"/>
        <v>42012</v>
      </c>
      <c r="D1767" s="20" t="str">
        <f t="shared" si="232"/>
        <v>3H1</v>
      </c>
      <c r="E1767" s="4">
        <v>40983</v>
      </c>
      <c r="F1767">
        <v>15.55</v>
      </c>
      <c r="G1767" s="6">
        <v>123.55</v>
      </c>
      <c r="H1767" s="7">
        <f t="shared" si="233"/>
        <v>0.12585997571833266</v>
      </c>
      <c r="I1767" s="75">
        <f t="shared" si="234"/>
        <v>0.13988508985425641</v>
      </c>
      <c r="J1767" s="75">
        <f t="shared" si="235"/>
        <v>0.12690414694026622</v>
      </c>
    </row>
    <row r="1768" spans="1:10" x14ac:dyDescent="0.35">
      <c r="A1768" s="19" t="str">
        <f t="shared" si="230"/>
        <v>112012</v>
      </c>
      <c r="B1768" s="19" t="str">
        <f t="shared" si="231"/>
        <v>32012</v>
      </c>
      <c r="C1768" s="19" t="str">
        <f t="shared" si="236"/>
        <v>42012</v>
      </c>
      <c r="D1768" s="20" t="str">
        <f t="shared" si="232"/>
        <v>3H1</v>
      </c>
      <c r="E1768" s="4">
        <v>40982</v>
      </c>
      <c r="F1768">
        <v>15.55</v>
      </c>
      <c r="G1768" s="6">
        <v>124.97</v>
      </c>
      <c r="H1768" s="7">
        <f t="shared" si="233"/>
        <v>0.12442986316716012</v>
      </c>
      <c r="I1768" s="75">
        <f t="shared" si="234"/>
        <v>0.13988508985425641</v>
      </c>
      <c r="J1768" s="75">
        <f t="shared" si="235"/>
        <v>0.12690414694026622</v>
      </c>
    </row>
    <row r="1769" spans="1:10" x14ac:dyDescent="0.35">
      <c r="A1769" s="19" t="str">
        <f t="shared" si="230"/>
        <v>112012</v>
      </c>
      <c r="B1769" s="19" t="str">
        <f t="shared" si="231"/>
        <v>32012</v>
      </c>
      <c r="C1769" s="19" t="str">
        <f t="shared" si="236"/>
        <v>42012</v>
      </c>
      <c r="D1769" s="20" t="str">
        <f t="shared" si="232"/>
        <v>3H1</v>
      </c>
      <c r="E1769" s="4">
        <v>40981</v>
      </c>
      <c r="F1769">
        <v>15.5</v>
      </c>
      <c r="G1769" s="6">
        <v>126.22</v>
      </c>
      <c r="H1769" s="7">
        <f t="shared" si="233"/>
        <v>0.12280145777214388</v>
      </c>
      <c r="I1769" s="75">
        <f t="shared" si="234"/>
        <v>0.13988508985425641</v>
      </c>
      <c r="J1769" s="75">
        <f t="shared" si="235"/>
        <v>0.12690414694026622</v>
      </c>
    </row>
    <row r="1770" spans="1:10" x14ac:dyDescent="0.35">
      <c r="A1770" s="19" t="str">
        <f t="shared" si="230"/>
        <v>112012</v>
      </c>
      <c r="B1770" s="19" t="str">
        <f t="shared" si="231"/>
        <v>32012</v>
      </c>
      <c r="C1770" s="19" t="str">
        <f t="shared" si="236"/>
        <v>42012</v>
      </c>
      <c r="D1770" s="20" t="str">
        <f t="shared" si="232"/>
        <v>3H1</v>
      </c>
      <c r="E1770" s="4">
        <v>40980</v>
      </c>
      <c r="F1770">
        <v>15.45</v>
      </c>
      <c r="G1770" s="6">
        <v>125.34</v>
      </c>
      <c r="H1770" s="7">
        <f t="shared" si="233"/>
        <v>0.12326471996170416</v>
      </c>
      <c r="I1770" s="75">
        <f t="shared" si="234"/>
        <v>0.13988508985425641</v>
      </c>
      <c r="J1770" s="75">
        <f t="shared" si="235"/>
        <v>0.12690414694026622</v>
      </c>
    </row>
    <row r="1771" spans="1:10" x14ac:dyDescent="0.35">
      <c r="A1771" s="19" t="str">
        <f t="shared" si="230"/>
        <v>102012</v>
      </c>
      <c r="B1771" s="19" t="str">
        <f t="shared" si="231"/>
        <v>32012</v>
      </c>
      <c r="C1771" s="19" t="str">
        <f t="shared" si="236"/>
        <v>42012</v>
      </c>
      <c r="D1771" s="20" t="str">
        <f t="shared" si="232"/>
        <v>3H1</v>
      </c>
      <c r="E1771" s="4">
        <v>40977</v>
      </c>
      <c r="F1771">
        <v>15.45</v>
      </c>
      <c r="G1771" s="6">
        <v>125.98</v>
      </c>
      <c r="H1771" s="7">
        <f t="shared" si="233"/>
        <v>0.12263851404984917</v>
      </c>
      <c r="I1771" s="75">
        <f t="shared" si="234"/>
        <v>0.13988508985425641</v>
      </c>
      <c r="J1771" s="75">
        <f t="shared" si="235"/>
        <v>0.12690414694026622</v>
      </c>
    </row>
    <row r="1772" spans="1:10" x14ac:dyDescent="0.35">
      <c r="A1772" s="19" t="str">
        <f t="shared" si="230"/>
        <v>102012</v>
      </c>
      <c r="B1772" s="19" t="str">
        <f t="shared" si="231"/>
        <v>32012</v>
      </c>
      <c r="C1772" s="19" t="str">
        <f t="shared" si="236"/>
        <v>42012</v>
      </c>
      <c r="D1772" s="20" t="str">
        <f t="shared" si="232"/>
        <v>3H1</v>
      </c>
      <c r="E1772" s="4">
        <v>40976</v>
      </c>
      <c r="F1772">
        <v>15.4</v>
      </c>
      <c r="G1772" s="6">
        <v>125.44</v>
      </c>
      <c r="H1772" s="7">
        <f t="shared" si="233"/>
        <v>0.12276785714285715</v>
      </c>
      <c r="I1772" s="75">
        <f t="shared" si="234"/>
        <v>0.13988508985425641</v>
      </c>
      <c r="J1772" s="75">
        <f t="shared" si="235"/>
        <v>0.12690414694026622</v>
      </c>
    </row>
    <row r="1773" spans="1:10" x14ac:dyDescent="0.35">
      <c r="A1773" s="19" t="str">
        <f t="shared" si="230"/>
        <v>102012</v>
      </c>
      <c r="B1773" s="19" t="str">
        <f t="shared" si="231"/>
        <v>32012</v>
      </c>
      <c r="C1773" s="19" t="str">
        <f t="shared" si="236"/>
        <v>42012</v>
      </c>
      <c r="D1773" s="20" t="str">
        <f t="shared" si="232"/>
        <v>3H1</v>
      </c>
      <c r="E1773" s="4">
        <v>40975</v>
      </c>
      <c r="F1773">
        <v>15.4</v>
      </c>
      <c r="G1773" s="6">
        <v>124.12</v>
      </c>
      <c r="H1773" s="7">
        <f t="shared" si="233"/>
        <v>0.12407347728005157</v>
      </c>
      <c r="I1773" s="75">
        <f t="shared" si="234"/>
        <v>0.13988508985425641</v>
      </c>
      <c r="J1773" s="75">
        <f t="shared" si="235"/>
        <v>0.12690414694026622</v>
      </c>
    </row>
    <row r="1774" spans="1:10" x14ac:dyDescent="0.35">
      <c r="A1774" s="19" t="str">
        <f t="shared" si="230"/>
        <v>102012</v>
      </c>
      <c r="B1774" s="19" t="str">
        <f t="shared" si="231"/>
        <v>32012</v>
      </c>
      <c r="C1774" s="19" t="str">
        <f t="shared" si="236"/>
        <v>42012</v>
      </c>
      <c r="D1774" s="20" t="str">
        <f t="shared" si="232"/>
        <v>3H1</v>
      </c>
      <c r="E1774" s="4">
        <v>40974</v>
      </c>
      <c r="F1774">
        <v>15.4</v>
      </c>
      <c r="G1774" s="6">
        <v>121.98</v>
      </c>
      <c r="H1774" s="7">
        <f t="shared" si="233"/>
        <v>0.12625020495163142</v>
      </c>
      <c r="I1774" s="75">
        <f t="shared" si="234"/>
        <v>0.13988508985425641</v>
      </c>
      <c r="J1774" s="75">
        <f t="shared" si="235"/>
        <v>0.12690414694026622</v>
      </c>
    </row>
    <row r="1775" spans="1:10" x14ac:dyDescent="0.35">
      <c r="A1775" s="19" t="str">
        <f t="shared" si="230"/>
        <v>102012</v>
      </c>
      <c r="B1775" s="19" t="str">
        <f t="shared" si="231"/>
        <v>32012</v>
      </c>
      <c r="C1775" s="19" t="str">
        <f t="shared" si="236"/>
        <v>42012</v>
      </c>
      <c r="D1775" s="20" t="str">
        <f t="shared" si="232"/>
        <v>3H1</v>
      </c>
      <c r="E1775" s="4">
        <v>40973</v>
      </c>
      <c r="F1775">
        <v>15.3</v>
      </c>
      <c r="G1775" s="6">
        <v>123.8</v>
      </c>
      <c r="H1775" s="7">
        <f t="shared" si="233"/>
        <v>0.1235864297253635</v>
      </c>
      <c r="I1775" s="75">
        <f t="shared" si="234"/>
        <v>0.13988508985425641</v>
      </c>
      <c r="J1775" s="75">
        <f t="shared" si="235"/>
        <v>0.12690414694026622</v>
      </c>
    </row>
    <row r="1776" spans="1:10" x14ac:dyDescent="0.35">
      <c r="A1776" s="19" t="str">
        <f t="shared" si="230"/>
        <v>92012</v>
      </c>
      <c r="B1776" s="19" t="str">
        <f t="shared" si="231"/>
        <v>32012</v>
      </c>
      <c r="C1776" s="19" t="str">
        <f t="shared" si="236"/>
        <v>42012</v>
      </c>
      <c r="D1776" s="20" t="str">
        <f t="shared" si="232"/>
        <v>3H1</v>
      </c>
      <c r="E1776" s="4">
        <v>40970</v>
      </c>
      <c r="F1776">
        <v>15.2</v>
      </c>
      <c r="G1776" s="6">
        <v>123.65</v>
      </c>
      <c r="H1776" s="7">
        <f t="shared" si="233"/>
        <v>0.12292761827739586</v>
      </c>
      <c r="I1776" s="75">
        <f t="shared" si="234"/>
        <v>0.13988508985425641</v>
      </c>
      <c r="J1776" s="75">
        <f t="shared" si="235"/>
        <v>0.12690414694026622</v>
      </c>
    </row>
    <row r="1777" spans="1:10" x14ac:dyDescent="0.35">
      <c r="A1777" s="19" t="str">
        <f t="shared" si="230"/>
        <v>92012</v>
      </c>
      <c r="B1777" s="19" t="str">
        <f t="shared" si="231"/>
        <v>32012</v>
      </c>
      <c r="C1777" s="19" t="str">
        <f t="shared" si="236"/>
        <v>42012</v>
      </c>
      <c r="D1777" s="20" t="str">
        <f t="shared" si="232"/>
        <v>3H1</v>
      </c>
      <c r="E1777" s="4">
        <v>40969</v>
      </c>
      <c r="F1777">
        <v>15.15</v>
      </c>
      <c r="G1777" s="6">
        <v>126.2</v>
      </c>
      <c r="H1777" s="7">
        <f t="shared" si="233"/>
        <v>0.12004754358161648</v>
      </c>
      <c r="I1777" s="75">
        <f t="shared" si="234"/>
        <v>0.13988508985425641</v>
      </c>
      <c r="J1777" s="75">
        <f t="shared" si="235"/>
        <v>0.12690414694026622</v>
      </c>
    </row>
    <row r="1778" spans="1:10" x14ac:dyDescent="0.35">
      <c r="A1778" s="19" t="str">
        <f t="shared" si="230"/>
        <v>92012</v>
      </c>
      <c r="B1778" s="19" t="str">
        <f t="shared" si="231"/>
        <v>22012</v>
      </c>
      <c r="C1778" s="19" t="str">
        <f t="shared" si="236"/>
        <v>42012</v>
      </c>
      <c r="D1778" s="20" t="str">
        <f t="shared" si="232"/>
        <v>2H2</v>
      </c>
      <c r="E1778" s="4">
        <v>40968</v>
      </c>
      <c r="F1778">
        <v>15.15</v>
      </c>
      <c r="G1778" s="6">
        <v>122.66</v>
      </c>
      <c r="H1778" s="7">
        <f t="shared" si="233"/>
        <v>0.12351214739931518</v>
      </c>
      <c r="I1778" s="75">
        <f t="shared" si="234"/>
        <v>0.13988508985425641</v>
      </c>
      <c r="J1778" s="75">
        <f t="shared" si="235"/>
        <v>0.12690414694026622</v>
      </c>
    </row>
    <row r="1779" spans="1:10" x14ac:dyDescent="0.35">
      <c r="A1779" s="19" t="str">
        <f t="shared" si="230"/>
        <v>92012</v>
      </c>
      <c r="B1779" s="19" t="str">
        <f t="shared" si="231"/>
        <v>22012</v>
      </c>
      <c r="C1779" s="19" t="str">
        <f t="shared" si="236"/>
        <v>42012</v>
      </c>
      <c r="D1779" s="20" t="str">
        <f t="shared" si="232"/>
        <v>2H2</v>
      </c>
      <c r="E1779" s="4">
        <v>40967</v>
      </c>
      <c r="F1779">
        <v>15.1</v>
      </c>
      <c r="G1779" s="6">
        <v>121.55</v>
      </c>
      <c r="H1779" s="7">
        <f t="shared" si="233"/>
        <v>0.12422871246400659</v>
      </c>
      <c r="I1779" s="75">
        <f t="shared" si="234"/>
        <v>0.13988508985425641</v>
      </c>
      <c r="J1779" s="75">
        <f t="shared" si="235"/>
        <v>0.12690414694026622</v>
      </c>
    </row>
    <row r="1780" spans="1:10" x14ac:dyDescent="0.35">
      <c r="A1780" s="19" t="str">
        <f t="shared" si="230"/>
        <v>92012</v>
      </c>
      <c r="B1780" s="19" t="str">
        <f t="shared" si="231"/>
        <v>22012</v>
      </c>
      <c r="C1780" s="19" t="str">
        <f t="shared" si="236"/>
        <v>42012</v>
      </c>
      <c r="D1780" s="20" t="str">
        <f t="shared" si="232"/>
        <v>2H2</v>
      </c>
      <c r="E1780" s="4">
        <v>40966</v>
      </c>
      <c r="F1780">
        <v>15.05</v>
      </c>
      <c r="G1780" s="6">
        <v>124.17</v>
      </c>
      <c r="H1780" s="7">
        <f t="shared" si="233"/>
        <v>0.12120479987114441</v>
      </c>
      <c r="I1780" s="75">
        <f t="shared" si="234"/>
        <v>0.13988508985425641</v>
      </c>
      <c r="J1780" s="75">
        <f t="shared" si="235"/>
        <v>0.12690414694026622</v>
      </c>
    </row>
    <row r="1781" spans="1:10" x14ac:dyDescent="0.35">
      <c r="A1781" s="19" t="str">
        <f t="shared" si="230"/>
        <v>82012</v>
      </c>
      <c r="B1781" s="19" t="str">
        <f t="shared" si="231"/>
        <v>22012</v>
      </c>
      <c r="C1781" s="19" t="str">
        <f t="shared" si="236"/>
        <v>42012</v>
      </c>
      <c r="D1781" s="20" t="str">
        <f t="shared" si="232"/>
        <v>2H2</v>
      </c>
      <c r="E1781" s="4">
        <v>40963</v>
      </c>
      <c r="F1781">
        <v>15.05</v>
      </c>
      <c r="G1781" s="6">
        <v>125.47</v>
      </c>
      <c r="H1781" s="7">
        <f t="shared" si="233"/>
        <v>0.11994899179086635</v>
      </c>
      <c r="I1781" s="75">
        <f t="shared" si="234"/>
        <v>0.13988508985425641</v>
      </c>
      <c r="J1781" s="75">
        <f t="shared" si="235"/>
        <v>0.12690414694026622</v>
      </c>
    </row>
    <row r="1782" spans="1:10" x14ac:dyDescent="0.35">
      <c r="A1782" s="19" t="str">
        <f t="shared" si="230"/>
        <v>82012</v>
      </c>
      <c r="B1782" s="19" t="str">
        <f t="shared" si="231"/>
        <v>22012</v>
      </c>
      <c r="C1782" s="19" t="str">
        <f t="shared" si="236"/>
        <v>42012</v>
      </c>
      <c r="D1782" s="20" t="str">
        <f t="shared" si="232"/>
        <v>2H2</v>
      </c>
      <c r="E1782" s="4">
        <v>40962</v>
      </c>
      <c r="F1782">
        <v>15.05</v>
      </c>
      <c r="G1782" s="6">
        <v>123.62</v>
      </c>
      <c r="H1782" s="7">
        <f t="shared" si="233"/>
        <v>0.1217440543601359</v>
      </c>
      <c r="I1782" s="75">
        <f t="shared" si="234"/>
        <v>0.13988508985425641</v>
      </c>
      <c r="J1782" s="75">
        <f t="shared" si="235"/>
        <v>0.12690414694026622</v>
      </c>
    </row>
    <row r="1783" spans="1:10" x14ac:dyDescent="0.35">
      <c r="A1783" s="19" t="str">
        <f t="shared" si="230"/>
        <v>82012</v>
      </c>
      <c r="B1783" s="19" t="str">
        <f t="shared" si="231"/>
        <v>22012</v>
      </c>
      <c r="C1783" s="19" t="str">
        <f t="shared" si="236"/>
        <v>42012</v>
      </c>
      <c r="D1783" s="20" t="str">
        <f t="shared" si="232"/>
        <v>2H2</v>
      </c>
      <c r="E1783" s="4">
        <v>40961</v>
      </c>
      <c r="F1783">
        <v>14.925000000000001</v>
      </c>
      <c r="G1783" s="6">
        <v>122.9</v>
      </c>
      <c r="H1783" s="7">
        <f t="shared" si="233"/>
        <v>0.12144019528071603</v>
      </c>
      <c r="I1783" s="75">
        <f t="shared" si="234"/>
        <v>0.13988508985425641</v>
      </c>
      <c r="J1783" s="75">
        <f t="shared" si="235"/>
        <v>0.12690414694026622</v>
      </c>
    </row>
    <row r="1784" spans="1:10" x14ac:dyDescent="0.35">
      <c r="A1784" s="19" t="str">
        <f t="shared" si="230"/>
        <v>82012</v>
      </c>
      <c r="B1784" s="19" t="str">
        <f t="shared" si="231"/>
        <v>22012</v>
      </c>
      <c r="C1784" s="19" t="str">
        <f t="shared" si="236"/>
        <v>42012</v>
      </c>
      <c r="D1784" s="20" t="str">
        <f t="shared" si="232"/>
        <v>2H2</v>
      </c>
      <c r="E1784" s="4">
        <v>40960</v>
      </c>
      <c r="F1784">
        <v>14.875</v>
      </c>
      <c r="G1784" s="6">
        <v>121.66</v>
      </c>
      <c r="H1784" s="7">
        <f t="shared" si="233"/>
        <v>0.12226697353279632</v>
      </c>
      <c r="I1784" s="75">
        <f t="shared" si="234"/>
        <v>0.13988508985425641</v>
      </c>
      <c r="J1784" s="75">
        <f t="shared" si="235"/>
        <v>0.12690414694026622</v>
      </c>
    </row>
    <row r="1785" spans="1:10" x14ac:dyDescent="0.35">
      <c r="A1785" s="19" t="str">
        <f t="shared" si="230"/>
        <v>82012</v>
      </c>
      <c r="B1785" s="19" t="str">
        <f t="shared" si="231"/>
        <v>22012</v>
      </c>
      <c r="C1785" s="19" t="str">
        <f t="shared" si="236"/>
        <v>42012</v>
      </c>
      <c r="D1785" s="20" t="str">
        <f t="shared" si="232"/>
        <v>2H2</v>
      </c>
      <c r="E1785" s="4">
        <v>40959</v>
      </c>
      <c r="F1785">
        <v>14.824999999999999</v>
      </c>
      <c r="G1785" s="6">
        <v>120.05</v>
      </c>
      <c r="H1785" s="7">
        <f t="shared" si="233"/>
        <v>0.1234902124114952</v>
      </c>
      <c r="I1785" s="75">
        <f t="shared" si="234"/>
        <v>0.13988508985425641</v>
      </c>
      <c r="J1785" s="75">
        <f t="shared" si="235"/>
        <v>0.12690414694026622</v>
      </c>
    </row>
    <row r="1786" spans="1:10" x14ac:dyDescent="0.35">
      <c r="A1786" s="19" t="str">
        <f t="shared" si="230"/>
        <v>72012</v>
      </c>
      <c r="B1786" s="19" t="str">
        <f t="shared" si="231"/>
        <v>22012</v>
      </c>
      <c r="C1786" s="19" t="str">
        <f t="shared" si="236"/>
        <v>42012</v>
      </c>
      <c r="D1786" s="20" t="str">
        <f t="shared" si="232"/>
        <v>2H2</v>
      </c>
      <c r="E1786" s="4">
        <v>40956</v>
      </c>
      <c r="F1786">
        <v>14.725</v>
      </c>
      <c r="G1786" s="6">
        <v>119.58</v>
      </c>
      <c r="H1786" s="7">
        <f t="shared" si="233"/>
        <v>0.12313932095668172</v>
      </c>
      <c r="I1786" s="75">
        <f t="shared" si="234"/>
        <v>0.13988508985425641</v>
      </c>
      <c r="J1786" s="75">
        <f t="shared" si="235"/>
        <v>0.12690414694026622</v>
      </c>
    </row>
    <row r="1787" spans="1:10" x14ac:dyDescent="0.35">
      <c r="A1787" s="19" t="str">
        <f t="shared" si="230"/>
        <v>72012</v>
      </c>
      <c r="B1787" s="19" t="str">
        <f t="shared" si="231"/>
        <v>22012</v>
      </c>
      <c r="C1787" s="19" t="str">
        <f t="shared" si="236"/>
        <v>42012</v>
      </c>
      <c r="D1787" s="20" t="str">
        <f t="shared" si="232"/>
        <v>2H2</v>
      </c>
      <c r="E1787" s="4">
        <v>40955</v>
      </c>
      <c r="F1787">
        <v>14.675000000000001</v>
      </c>
      <c r="G1787" s="6">
        <v>120.11</v>
      </c>
      <c r="H1787" s="7">
        <f t="shared" si="233"/>
        <v>0.12217966863708268</v>
      </c>
      <c r="I1787" s="75">
        <f t="shared" si="234"/>
        <v>0.13988508985425641</v>
      </c>
      <c r="J1787" s="75">
        <f t="shared" si="235"/>
        <v>0.12690414694026622</v>
      </c>
    </row>
    <row r="1788" spans="1:10" x14ac:dyDescent="0.35">
      <c r="A1788" s="19" t="str">
        <f t="shared" si="230"/>
        <v>72012</v>
      </c>
      <c r="B1788" s="19" t="str">
        <f t="shared" si="231"/>
        <v>22012</v>
      </c>
      <c r="C1788" s="19" t="str">
        <f t="shared" si="236"/>
        <v>32012</v>
      </c>
      <c r="D1788" s="20" t="str">
        <f t="shared" si="232"/>
        <v>2H1</v>
      </c>
      <c r="E1788" s="4">
        <v>40954</v>
      </c>
      <c r="F1788">
        <v>14.725</v>
      </c>
      <c r="G1788" s="6">
        <v>118.93</v>
      </c>
      <c r="H1788" s="7">
        <f t="shared" si="233"/>
        <v>0.1238123265786597</v>
      </c>
      <c r="I1788" s="75">
        <f t="shared" si="234"/>
        <v>0.12999642500102707</v>
      </c>
      <c r="J1788" s="75">
        <f t="shared" si="235"/>
        <v>0.12690414694026622</v>
      </c>
    </row>
    <row r="1789" spans="1:10" x14ac:dyDescent="0.35">
      <c r="A1789" s="19" t="str">
        <f t="shared" si="230"/>
        <v>72012</v>
      </c>
      <c r="B1789" s="19" t="str">
        <f t="shared" si="231"/>
        <v>22012</v>
      </c>
      <c r="C1789" s="19" t="str">
        <f t="shared" si="236"/>
        <v>32012</v>
      </c>
      <c r="D1789" s="20" t="str">
        <f t="shared" si="232"/>
        <v>2H1</v>
      </c>
      <c r="E1789" s="4">
        <v>40953</v>
      </c>
      <c r="F1789">
        <v>14.725</v>
      </c>
      <c r="G1789" s="6">
        <v>118.16</v>
      </c>
      <c r="H1789" s="7">
        <f t="shared" si="233"/>
        <v>0.12461916046039269</v>
      </c>
      <c r="I1789" s="75">
        <f t="shared" si="234"/>
        <v>0.12999642500102707</v>
      </c>
      <c r="J1789" s="75">
        <f t="shared" si="235"/>
        <v>0.12690414694026622</v>
      </c>
    </row>
    <row r="1790" spans="1:10" x14ac:dyDescent="0.35">
      <c r="A1790" s="19" t="str">
        <f t="shared" si="230"/>
        <v>72012</v>
      </c>
      <c r="B1790" s="19" t="str">
        <f t="shared" si="231"/>
        <v>22012</v>
      </c>
      <c r="C1790" s="19" t="str">
        <f t="shared" si="236"/>
        <v>32012</v>
      </c>
      <c r="D1790" s="20" t="str">
        <f t="shared" si="232"/>
        <v>2H1</v>
      </c>
      <c r="E1790" s="4">
        <v>40952</v>
      </c>
      <c r="F1790">
        <v>14.775</v>
      </c>
      <c r="G1790" s="6">
        <v>117.93</v>
      </c>
      <c r="H1790" s="7">
        <f t="shared" si="233"/>
        <v>0.12528618672093614</v>
      </c>
      <c r="I1790" s="75">
        <f t="shared" si="234"/>
        <v>0.12999642500102707</v>
      </c>
      <c r="J1790" s="75">
        <f t="shared" si="235"/>
        <v>0.12690414694026622</v>
      </c>
    </row>
    <row r="1791" spans="1:10" x14ac:dyDescent="0.35">
      <c r="A1791" s="19" t="str">
        <f t="shared" si="230"/>
        <v>62012</v>
      </c>
      <c r="B1791" s="19" t="str">
        <f t="shared" si="231"/>
        <v>22012</v>
      </c>
      <c r="C1791" s="19" t="str">
        <f t="shared" si="236"/>
        <v>32012</v>
      </c>
      <c r="D1791" s="20" t="str">
        <f t="shared" si="232"/>
        <v>2H1</v>
      </c>
      <c r="E1791" s="4">
        <v>40949</v>
      </c>
      <c r="F1791">
        <v>14.775</v>
      </c>
      <c r="G1791" s="6">
        <v>117.31</v>
      </c>
      <c r="H1791" s="7">
        <f t="shared" si="233"/>
        <v>0.12594834199982952</v>
      </c>
      <c r="I1791" s="75">
        <f t="shared" si="234"/>
        <v>0.12999642500102707</v>
      </c>
      <c r="J1791" s="75">
        <f t="shared" si="235"/>
        <v>0.12690414694026622</v>
      </c>
    </row>
    <row r="1792" spans="1:10" x14ac:dyDescent="0.35">
      <c r="A1792" s="19" t="str">
        <f t="shared" si="230"/>
        <v>62012</v>
      </c>
      <c r="B1792" s="19" t="str">
        <f t="shared" si="231"/>
        <v>22012</v>
      </c>
      <c r="C1792" s="19" t="str">
        <f t="shared" si="236"/>
        <v>32012</v>
      </c>
      <c r="D1792" s="20" t="str">
        <f t="shared" si="232"/>
        <v>2H1</v>
      </c>
      <c r="E1792" s="4">
        <v>40948</v>
      </c>
      <c r="F1792">
        <v>14.725</v>
      </c>
      <c r="G1792" s="6">
        <v>118.59</v>
      </c>
      <c r="H1792" s="7">
        <f t="shared" si="233"/>
        <v>0.12416729909773168</v>
      </c>
      <c r="I1792" s="75">
        <f t="shared" si="234"/>
        <v>0.12999642500102707</v>
      </c>
      <c r="J1792" s="75">
        <f t="shared" si="235"/>
        <v>0.12690414694026622</v>
      </c>
    </row>
    <row r="1793" spans="1:10" x14ac:dyDescent="0.35">
      <c r="A1793" s="19" t="str">
        <f t="shared" si="230"/>
        <v>62012</v>
      </c>
      <c r="B1793" s="19" t="str">
        <f t="shared" si="231"/>
        <v>22012</v>
      </c>
      <c r="C1793" s="19" t="str">
        <f t="shared" si="236"/>
        <v>32012</v>
      </c>
      <c r="D1793" s="20" t="str">
        <f t="shared" si="232"/>
        <v>2H1</v>
      </c>
      <c r="E1793" s="4">
        <v>40947</v>
      </c>
      <c r="F1793">
        <v>14.675000000000001</v>
      </c>
      <c r="G1793" s="6">
        <v>117.2</v>
      </c>
      <c r="H1793" s="7">
        <f t="shared" si="233"/>
        <v>0.12521331058020477</v>
      </c>
      <c r="I1793" s="75">
        <f t="shared" si="234"/>
        <v>0.12999642500102707</v>
      </c>
      <c r="J1793" s="75">
        <f t="shared" si="235"/>
        <v>0.12690414694026622</v>
      </c>
    </row>
    <row r="1794" spans="1:10" x14ac:dyDescent="0.35">
      <c r="A1794" s="19" t="str">
        <f t="shared" si="230"/>
        <v>62012</v>
      </c>
      <c r="B1794" s="19" t="str">
        <f t="shared" si="231"/>
        <v>22012</v>
      </c>
      <c r="C1794" s="19" t="str">
        <f t="shared" si="236"/>
        <v>32012</v>
      </c>
      <c r="D1794" s="20" t="str">
        <f t="shared" si="232"/>
        <v>2H1</v>
      </c>
      <c r="E1794" s="4">
        <v>40946</v>
      </c>
      <c r="F1794">
        <v>14.625</v>
      </c>
      <c r="G1794" s="6">
        <v>116.23</v>
      </c>
      <c r="H1794" s="7">
        <f t="shared" si="233"/>
        <v>0.12582809945797127</v>
      </c>
      <c r="I1794" s="75">
        <f t="shared" si="234"/>
        <v>0.12999642500102707</v>
      </c>
      <c r="J1794" s="75">
        <f t="shared" si="235"/>
        <v>0.12690414694026622</v>
      </c>
    </row>
    <row r="1795" spans="1:10" x14ac:dyDescent="0.35">
      <c r="A1795" s="19" t="str">
        <f t="shared" si="230"/>
        <v>62012</v>
      </c>
      <c r="B1795" s="19" t="str">
        <f t="shared" si="231"/>
        <v>22012</v>
      </c>
      <c r="C1795" s="19" t="str">
        <f t="shared" si="236"/>
        <v>32012</v>
      </c>
      <c r="D1795" s="20" t="str">
        <f t="shared" si="232"/>
        <v>2H1</v>
      </c>
      <c r="E1795" s="4">
        <v>40945</v>
      </c>
      <c r="F1795">
        <v>14.574999999999999</v>
      </c>
      <c r="G1795" s="6">
        <v>115.93</v>
      </c>
      <c r="H1795" s="7">
        <f t="shared" si="233"/>
        <v>0.1257224187009402</v>
      </c>
      <c r="I1795" s="75">
        <f t="shared" si="234"/>
        <v>0.12999642500102707</v>
      </c>
      <c r="J1795" s="75">
        <f t="shared" si="235"/>
        <v>0.12690414694026622</v>
      </c>
    </row>
    <row r="1796" spans="1:10" x14ac:dyDescent="0.35">
      <c r="A1796" s="19" t="str">
        <f t="shared" si="230"/>
        <v>52012</v>
      </c>
      <c r="B1796" s="19" t="str">
        <f t="shared" si="231"/>
        <v>22012</v>
      </c>
      <c r="C1796" s="19" t="str">
        <f t="shared" si="236"/>
        <v>32012</v>
      </c>
      <c r="D1796" s="20" t="str">
        <f t="shared" si="232"/>
        <v>2H1</v>
      </c>
      <c r="E1796" s="4">
        <v>40942</v>
      </c>
      <c r="F1796">
        <v>14.6</v>
      </c>
      <c r="G1796" s="6">
        <v>114.58</v>
      </c>
      <c r="H1796" s="7">
        <f t="shared" si="233"/>
        <v>0.12742188863676035</v>
      </c>
      <c r="I1796" s="75">
        <f t="shared" si="234"/>
        <v>0.12999642500102707</v>
      </c>
      <c r="J1796" s="75">
        <f t="shared" si="235"/>
        <v>0.12690414694026622</v>
      </c>
    </row>
    <row r="1797" spans="1:10" x14ac:dyDescent="0.35">
      <c r="A1797" s="19" t="str">
        <f t="shared" si="230"/>
        <v>52012</v>
      </c>
      <c r="B1797" s="19" t="str">
        <f t="shared" si="231"/>
        <v>22012</v>
      </c>
      <c r="C1797" s="19" t="str">
        <f t="shared" si="236"/>
        <v>32012</v>
      </c>
      <c r="D1797" s="20" t="str">
        <f t="shared" si="232"/>
        <v>2H1</v>
      </c>
      <c r="E1797" s="4">
        <v>40941</v>
      </c>
      <c r="F1797">
        <v>14.65</v>
      </c>
      <c r="G1797" s="6">
        <v>112.07</v>
      </c>
      <c r="H1797" s="7">
        <f t="shared" si="233"/>
        <v>0.13072187025965915</v>
      </c>
      <c r="I1797" s="75">
        <f t="shared" si="234"/>
        <v>0.12999642500102707</v>
      </c>
      <c r="J1797" s="75">
        <f t="shared" si="235"/>
        <v>0.12690414694026622</v>
      </c>
    </row>
    <row r="1798" spans="1:10" x14ac:dyDescent="0.35">
      <c r="A1798" s="19" t="str">
        <f t="shared" si="230"/>
        <v>52012</v>
      </c>
      <c r="B1798" s="19" t="str">
        <f t="shared" si="231"/>
        <v>22012</v>
      </c>
      <c r="C1798" s="19" t="str">
        <f t="shared" si="236"/>
        <v>32012</v>
      </c>
      <c r="D1798" s="20" t="str">
        <f t="shared" si="232"/>
        <v>2H1</v>
      </c>
      <c r="E1798" s="4">
        <v>40940</v>
      </c>
      <c r="F1798">
        <v>14.574999999999999</v>
      </c>
      <c r="G1798" s="6">
        <v>111.56</v>
      </c>
      <c r="H1798" s="7">
        <f t="shared" si="233"/>
        <v>0.13064718537110073</v>
      </c>
      <c r="I1798" s="75">
        <f t="shared" si="234"/>
        <v>0.12999642500102707</v>
      </c>
      <c r="J1798" s="75">
        <f t="shared" si="235"/>
        <v>0.12690414694026622</v>
      </c>
    </row>
    <row r="1799" spans="1:10" x14ac:dyDescent="0.35">
      <c r="A1799" s="19" t="str">
        <f t="shared" si="230"/>
        <v>52012</v>
      </c>
      <c r="B1799" s="19" t="str">
        <f t="shared" si="231"/>
        <v>12012</v>
      </c>
      <c r="C1799" s="19" t="str">
        <f t="shared" si="236"/>
        <v>32012</v>
      </c>
      <c r="D1799" s="20" t="str">
        <f t="shared" si="232"/>
        <v>1H2</v>
      </c>
      <c r="E1799" s="4">
        <v>40939</v>
      </c>
      <c r="F1799">
        <v>14.574999999999999</v>
      </c>
      <c r="G1799" s="6">
        <v>110.98</v>
      </c>
      <c r="H1799" s="7">
        <f t="shared" si="233"/>
        <v>0.13132996936384933</v>
      </c>
      <c r="I1799" s="75">
        <f t="shared" si="234"/>
        <v>0.12999642500102707</v>
      </c>
      <c r="J1799" s="75">
        <f t="shared" si="235"/>
        <v>0.12690414694026622</v>
      </c>
    </row>
    <row r="1800" spans="1:10" x14ac:dyDescent="0.35">
      <c r="A1800" s="19" t="str">
        <f t="shared" si="230"/>
        <v>52012</v>
      </c>
      <c r="B1800" s="19" t="str">
        <f t="shared" si="231"/>
        <v>12012</v>
      </c>
      <c r="C1800" s="19" t="str">
        <f t="shared" si="236"/>
        <v>32012</v>
      </c>
      <c r="D1800" s="20" t="str">
        <f t="shared" si="232"/>
        <v>1H2</v>
      </c>
      <c r="E1800" s="4">
        <v>40938</v>
      </c>
      <c r="F1800">
        <v>14.625</v>
      </c>
      <c r="G1800" s="6">
        <v>110.75</v>
      </c>
      <c r="H1800" s="7">
        <f t="shared" si="233"/>
        <v>0.13205417607223477</v>
      </c>
      <c r="I1800" s="75">
        <f t="shared" si="234"/>
        <v>0.12999642500102707</v>
      </c>
      <c r="J1800" s="75">
        <f t="shared" si="235"/>
        <v>0.12690414694026622</v>
      </c>
    </row>
    <row r="1801" spans="1:10" x14ac:dyDescent="0.35">
      <c r="A1801" s="19" t="str">
        <f t="shared" si="230"/>
        <v>42012</v>
      </c>
      <c r="B1801" s="19" t="str">
        <f t="shared" si="231"/>
        <v>12012</v>
      </c>
      <c r="C1801" s="19" t="str">
        <f t="shared" si="236"/>
        <v>32012</v>
      </c>
      <c r="D1801" s="20" t="str">
        <f t="shared" si="232"/>
        <v>1H2</v>
      </c>
      <c r="E1801" s="4">
        <v>40935</v>
      </c>
      <c r="F1801">
        <v>14.775</v>
      </c>
      <c r="G1801" s="6">
        <v>111.46</v>
      </c>
      <c r="H1801" s="7">
        <f t="shared" si="233"/>
        <v>0.13255876547640411</v>
      </c>
      <c r="I1801" s="75">
        <f t="shared" si="234"/>
        <v>0.12999642500102707</v>
      </c>
      <c r="J1801" s="75">
        <f t="shared" si="235"/>
        <v>0.12690414694026622</v>
      </c>
    </row>
    <row r="1802" spans="1:10" x14ac:dyDescent="0.35">
      <c r="A1802" s="19" t="str">
        <f t="shared" ref="A1802:A1865" si="237">_xlfn.ISOWEEKNUM(E1802)&amp;YEAR(E1802)</f>
        <v>42012</v>
      </c>
      <c r="B1802" s="19" t="str">
        <f t="shared" ref="B1802:B1865" si="238">MONTH(E1802)&amp;YEAR(E1802)</f>
        <v>12012</v>
      </c>
      <c r="C1802" s="19" t="str">
        <f t="shared" si="236"/>
        <v>32012</v>
      </c>
      <c r="D1802" s="20" t="str">
        <f t="shared" ref="D1802:D1865" si="239">IF(DAY(E1802)&gt;15,(MONTH(E1802))&amp;"H2",(MONTH(E1802))&amp;"H1")</f>
        <v>1H2</v>
      </c>
      <c r="E1802" s="4">
        <v>40934</v>
      </c>
      <c r="F1802">
        <v>14.824999999999999</v>
      </c>
      <c r="G1802" s="6">
        <v>110.79</v>
      </c>
      <c r="H1802" s="7">
        <f t="shared" ref="H1802:H1865" si="240">+F1802/G1802</f>
        <v>0.133811715858832</v>
      </c>
      <c r="I1802" s="75">
        <f t="shared" ref="I1802:I1865" si="241">_xlfn.IFS(AND(E1802&lt;=$Q$122,E1802&gt;=$P$122),$S$122,AND(E1802&lt;=$Q$121,E1802&gt;=$P$121),$S$121,AND(E1802&lt;=$Q$120,E1802&gt;=$P$120),$S$120,AND(E1802&lt;=$Q$119,E1802&gt;=$P$119),$S$119,AND(E1802&lt;=$Q$118,E1802&gt;=$P$118),$S$118,AND(E1802&lt;=$Q$117,E1802&gt;=$P$117),$S$117,AND(E1802&lt;=$Q$116,E1802&gt;=$P$116),$S$116,AND(E1802&lt;=$Q$115,E1802&gt;=$P$115),$S$115,AND(E1802&lt;=$Q$114,E1802&gt;=$P$114),$S$114,AND(E1802&lt;=$Q$113,E1802&gt;=$P$113),$S$113,AND(E1802&lt;=$Q$112,E1802&gt;=$P$112),$S$112)</f>
        <v>0.12999642500102707</v>
      </c>
      <c r="J1802" s="75">
        <f t="shared" ref="J1802:J1865" si="242">+$AN$69</f>
        <v>0.12690414694026622</v>
      </c>
    </row>
    <row r="1803" spans="1:10" x14ac:dyDescent="0.35">
      <c r="A1803" s="19" t="str">
        <f t="shared" si="237"/>
        <v>42012</v>
      </c>
      <c r="B1803" s="19" t="str">
        <f t="shared" si="238"/>
        <v>12012</v>
      </c>
      <c r="C1803" s="19" t="str">
        <f t="shared" ref="C1803:C1866" si="243">(VLOOKUP(D1803,$M$2:$N$25,2,0)&amp;(YEAR(E1803+46)))</f>
        <v>32012</v>
      </c>
      <c r="D1803" s="20" t="str">
        <f t="shared" si="239"/>
        <v>1H2</v>
      </c>
      <c r="E1803" s="4">
        <v>40933</v>
      </c>
      <c r="F1803">
        <v>14.9</v>
      </c>
      <c r="G1803" s="6">
        <v>109.81</v>
      </c>
      <c r="H1803" s="7">
        <f t="shared" si="240"/>
        <v>0.13568891722065385</v>
      </c>
      <c r="I1803" s="75">
        <f t="shared" si="241"/>
        <v>0.12999642500102707</v>
      </c>
      <c r="J1803" s="75">
        <f t="shared" si="242"/>
        <v>0.12690414694026622</v>
      </c>
    </row>
    <row r="1804" spans="1:10" x14ac:dyDescent="0.35">
      <c r="A1804" s="19" t="str">
        <f t="shared" si="237"/>
        <v>32012</v>
      </c>
      <c r="B1804" s="19" t="str">
        <f t="shared" si="238"/>
        <v>12012</v>
      </c>
      <c r="C1804" s="19" t="str">
        <f t="shared" si="243"/>
        <v>32012</v>
      </c>
      <c r="D1804" s="20" t="str">
        <f t="shared" si="239"/>
        <v>1H2</v>
      </c>
      <c r="E1804" s="4">
        <v>40928</v>
      </c>
      <c r="F1804">
        <v>14.9</v>
      </c>
      <c r="G1804" s="6">
        <v>109.86</v>
      </c>
      <c r="H1804" s="7">
        <f t="shared" si="240"/>
        <v>0.1356271618423448</v>
      </c>
      <c r="I1804" s="75">
        <f t="shared" si="241"/>
        <v>0.12999642500102707</v>
      </c>
      <c r="J1804" s="75">
        <f t="shared" si="242"/>
        <v>0.12690414694026622</v>
      </c>
    </row>
    <row r="1805" spans="1:10" x14ac:dyDescent="0.35">
      <c r="A1805" s="19" t="str">
        <f t="shared" si="237"/>
        <v>32012</v>
      </c>
      <c r="B1805" s="19" t="str">
        <f t="shared" si="238"/>
        <v>12012</v>
      </c>
      <c r="C1805" s="19" t="str">
        <f t="shared" si="243"/>
        <v>32012</v>
      </c>
      <c r="D1805" s="20" t="str">
        <f t="shared" si="239"/>
        <v>1H2</v>
      </c>
      <c r="E1805" s="4">
        <v>40927</v>
      </c>
      <c r="F1805">
        <v>14.95</v>
      </c>
      <c r="G1805" s="6">
        <v>111.55</v>
      </c>
      <c r="H1805" s="7">
        <f t="shared" si="240"/>
        <v>0.13402061855670103</v>
      </c>
      <c r="I1805" s="75">
        <f t="shared" si="241"/>
        <v>0.12999642500102707</v>
      </c>
      <c r="J1805" s="75">
        <f t="shared" si="242"/>
        <v>0.12690414694026622</v>
      </c>
    </row>
    <row r="1806" spans="1:10" x14ac:dyDescent="0.35">
      <c r="A1806" s="19" t="str">
        <f t="shared" si="237"/>
        <v>32012</v>
      </c>
      <c r="B1806" s="19" t="str">
        <f t="shared" si="238"/>
        <v>12012</v>
      </c>
      <c r="C1806" s="19" t="str">
        <f t="shared" si="243"/>
        <v>32012</v>
      </c>
      <c r="D1806" s="20" t="str">
        <f t="shared" si="239"/>
        <v>1H2</v>
      </c>
      <c r="E1806" s="4">
        <v>40926</v>
      </c>
      <c r="F1806">
        <v>15</v>
      </c>
      <c r="G1806" s="6">
        <v>110.66</v>
      </c>
      <c r="H1806" s="7">
        <f t="shared" si="240"/>
        <v>0.13555033435749142</v>
      </c>
      <c r="I1806" s="75">
        <f t="shared" si="241"/>
        <v>0.12999642500102707</v>
      </c>
      <c r="J1806" s="75">
        <f t="shared" si="242"/>
        <v>0.12690414694026622</v>
      </c>
    </row>
    <row r="1807" spans="1:10" x14ac:dyDescent="0.35">
      <c r="A1807" s="19" t="str">
        <f t="shared" si="237"/>
        <v>32012</v>
      </c>
      <c r="B1807" s="19" t="str">
        <f t="shared" si="238"/>
        <v>12012</v>
      </c>
      <c r="C1807" s="19" t="str">
        <f t="shared" si="243"/>
        <v>32012</v>
      </c>
      <c r="D1807" s="20" t="str">
        <f t="shared" si="239"/>
        <v>1H2</v>
      </c>
      <c r="E1807" s="4">
        <v>40925</v>
      </c>
      <c r="F1807">
        <v>15.1</v>
      </c>
      <c r="G1807" s="6">
        <v>111.53</v>
      </c>
      <c r="H1807" s="7">
        <f t="shared" si="240"/>
        <v>0.13538958127857975</v>
      </c>
      <c r="I1807" s="75">
        <f t="shared" si="241"/>
        <v>0.12999642500102707</v>
      </c>
      <c r="J1807" s="75">
        <f t="shared" si="242"/>
        <v>0.12690414694026622</v>
      </c>
    </row>
    <row r="1808" spans="1:10" x14ac:dyDescent="0.35">
      <c r="A1808" s="19" t="str">
        <f t="shared" si="237"/>
        <v>32012</v>
      </c>
      <c r="B1808" s="19" t="str">
        <f t="shared" si="238"/>
        <v>12012</v>
      </c>
      <c r="C1808" s="19" t="str">
        <f t="shared" si="243"/>
        <v>32012</v>
      </c>
      <c r="D1808" s="20" t="str">
        <f t="shared" si="239"/>
        <v>1H2</v>
      </c>
      <c r="E1808" s="4">
        <v>40924</v>
      </c>
      <c r="F1808">
        <v>15.2</v>
      </c>
      <c r="G1808" s="6">
        <v>111.2</v>
      </c>
      <c r="H1808" s="7">
        <f t="shared" si="240"/>
        <v>0.13669064748201437</v>
      </c>
      <c r="I1808" s="75">
        <f t="shared" si="241"/>
        <v>0.12999642500102707</v>
      </c>
      <c r="J1808" s="75">
        <f t="shared" si="242"/>
        <v>0.12690414694026622</v>
      </c>
    </row>
    <row r="1809" spans="1:10" x14ac:dyDescent="0.35">
      <c r="A1809" s="19" t="str">
        <f t="shared" si="237"/>
        <v>22012</v>
      </c>
      <c r="B1809" s="19" t="str">
        <f t="shared" si="238"/>
        <v>12012</v>
      </c>
      <c r="C1809" s="19" t="str">
        <f t="shared" si="243"/>
        <v>22012</v>
      </c>
      <c r="D1809" s="20" t="str">
        <f t="shared" si="239"/>
        <v>1H1</v>
      </c>
      <c r="E1809" s="4">
        <v>40921</v>
      </c>
      <c r="F1809">
        <v>15.3</v>
      </c>
      <c r="G1809" s="6">
        <v>110.44</v>
      </c>
      <c r="H1809" s="7">
        <f t="shared" si="240"/>
        <v>0.13853676204273815</v>
      </c>
      <c r="I1809" s="75">
        <f t="shared" si="241"/>
        <v>0.12999642500102707</v>
      </c>
      <c r="J1809" s="75">
        <f t="shared" si="242"/>
        <v>0.12690414694026622</v>
      </c>
    </row>
    <row r="1810" spans="1:10" x14ac:dyDescent="0.35">
      <c r="A1810" s="19" t="str">
        <f t="shared" si="237"/>
        <v>22012</v>
      </c>
      <c r="B1810" s="19" t="str">
        <f t="shared" si="238"/>
        <v>12012</v>
      </c>
      <c r="C1810" s="19" t="str">
        <f t="shared" si="243"/>
        <v>22012</v>
      </c>
      <c r="D1810" s="20" t="str">
        <f t="shared" si="239"/>
        <v>1H1</v>
      </c>
      <c r="E1810" s="4">
        <v>40920</v>
      </c>
      <c r="F1810">
        <v>15.3</v>
      </c>
      <c r="G1810" s="6">
        <v>111.26</v>
      </c>
      <c r="H1810" s="7">
        <f t="shared" si="240"/>
        <v>0.13751572892324285</v>
      </c>
      <c r="I1810" s="75">
        <f t="shared" si="241"/>
        <v>0.12999642500102707</v>
      </c>
      <c r="J1810" s="75">
        <f t="shared" si="242"/>
        <v>0.12690414694026622</v>
      </c>
    </row>
    <row r="1811" spans="1:10" x14ac:dyDescent="0.35">
      <c r="A1811" s="19" t="str">
        <f t="shared" si="237"/>
        <v>22012</v>
      </c>
      <c r="B1811" s="19" t="str">
        <f t="shared" si="238"/>
        <v>12012</v>
      </c>
      <c r="C1811" s="19" t="str">
        <f t="shared" si="243"/>
        <v>22012</v>
      </c>
      <c r="D1811" s="20" t="str">
        <f t="shared" si="239"/>
        <v>1H1</v>
      </c>
      <c r="E1811" s="4">
        <v>40919</v>
      </c>
      <c r="F1811">
        <v>15.25</v>
      </c>
      <c r="G1811" s="6">
        <v>112.24</v>
      </c>
      <c r="H1811" s="7">
        <f t="shared" si="240"/>
        <v>0.1358695652173913</v>
      </c>
      <c r="I1811" s="75">
        <f t="shared" si="241"/>
        <v>0.12999642500102707</v>
      </c>
      <c r="J1811" s="75">
        <f t="shared" si="242"/>
        <v>0.12690414694026622</v>
      </c>
    </row>
    <row r="1812" spans="1:10" x14ac:dyDescent="0.35">
      <c r="A1812" s="19" t="str">
        <f t="shared" si="237"/>
        <v>22012</v>
      </c>
      <c r="B1812" s="19" t="str">
        <f t="shared" si="238"/>
        <v>12012</v>
      </c>
      <c r="C1812" s="19" t="str">
        <f t="shared" si="243"/>
        <v>22012</v>
      </c>
      <c r="D1812" s="20" t="str">
        <f t="shared" si="239"/>
        <v>1H1</v>
      </c>
      <c r="E1812" s="4">
        <v>40918</v>
      </c>
      <c r="F1812">
        <v>15.3</v>
      </c>
      <c r="G1812" s="6">
        <v>113.28</v>
      </c>
      <c r="H1812" s="7">
        <f t="shared" si="240"/>
        <v>0.1350635593220339</v>
      </c>
      <c r="I1812" s="75">
        <f t="shared" si="241"/>
        <v>0.12999642500102707</v>
      </c>
      <c r="J1812" s="75">
        <f t="shared" si="242"/>
        <v>0.12690414694026622</v>
      </c>
    </row>
    <row r="1813" spans="1:10" x14ac:dyDescent="0.35">
      <c r="A1813" s="19" t="str">
        <f t="shared" si="237"/>
        <v>22012</v>
      </c>
      <c r="B1813" s="19" t="str">
        <f t="shared" si="238"/>
        <v>12012</v>
      </c>
      <c r="C1813" s="19" t="str">
        <f t="shared" si="243"/>
        <v>22012</v>
      </c>
      <c r="D1813" s="20" t="str">
        <f t="shared" si="239"/>
        <v>1H1</v>
      </c>
      <c r="E1813" s="4">
        <v>40917</v>
      </c>
      <c r="F1813">
        <v>15.45</v>
      </c>
      <c r="G1813" s="6">
        <v>112.45</v>
      </c>
      <c r="H1813" s="7">
        <f t="shared" si="240"/>
        <v>0.13739439751000443</v>
      </c>
      <c r="I1813" s="75">
        <f t="shared" si="241"/>
        <v>0.12999642500102707</v>
      </c>
      <c r="J1813" s="75">
        <f t="shared" si="242"/>
        <v>0.12690414694026622</v>
      </c>
    </row>
    <row r="1814" spans="1:10" x14ac:dyDescent="0.35">
      <c r="A1814" s="19" t="str">
        <f t="shared" si="237"/>
        <v>12012</v>
      </c>
      <c r="B1814" s="19" t="str">
        <f t="shared" si="238"/>
        <v>12012</v>
      </c>
      <c r="C1814" s="19" t="str">
        <f t="shared" si="243"/>
        <v>22012</v>
      </c>
      <c r="D1814" s="20" t="str">
        <f t="shared" si="239"/>
        <v>1H1</v>
      </c>
      <c r="E1814" s="4">
        <v>40914</v>
      </c>
      <c r="F1814">
        <v>15.5</v>
      </c>
      <c r="G1814" s="6">
        <v>113.06</v>
      </c>
      <c r="H1814" s="7">
        <f t="shared" si="240"/>
        <v>0.13709534760304262</v>
      </c>
      <c r="I1814" s="75">
        <f t="shared" si="241"/>
        <v>0.12999642500102707</v>
      </c>
      <c r="J1814" s="75">
        <f t="shared" si="242"/>
        <v>0.12690414694026622</v>
      </c>
    </row>
    <row r="1815" spans="1:10" x14ac:dyDescent="0.35">
      <c r="A1815" s="19" t="str">
        <f t="shared" si="237"/>
        <v>12012</v>
      </c>
      <c r="B1815" s="19" t="str">
        <f t="shared" si="238"/>
        <v>12012</v>
      </c>
      <c r="C1815" s="19" t="str">
        <f t="shared" si="243"/>
        <v>22012</v>
      </c>
      <c r="D1815" s="20" t="str">
        <f t="shared" si="239"/>
        <v>1H1</v>
      </c>
      <c r="E1815" s="4">
        <v>40913</v>
      </c>
      <c r="F1815">
        <v>15.4</v>
      </c>
      <c r="G1815" s="6">
        <v>112.74</v>
      </c>
      <c r="H1815" s="7">
        <f t="shared" si="240"/>
        <v>0.13659748092957247</v>
      </c>
      <c r="I1815" s="75">
        <f t="shared" si="241"/>
        <v>0.12999642500102707</v>
      </c>
      <c r="J1815" s="75">
        <f t="shared" si="242"/>
        <v>0.12690414694026622</v>
      </c>
    </row>
    <row r="1816" spans="1:10" x14ac:dyDescent="0.35">
      <c r="A1816" s="19" t="str">
        <f t="shared" si="237"/>
        <v>12012</v>
      </c>
      <c r="B1816" s="19" t="str">
        <f t="shared" si="238"/>
        <v>12012</v>
      </c>
      <c r="C1816" s="19" t="str">
        <f t="shared" si="243"/>
        <v>22012</v>
      </c>
      <c r="D1816" s="20" t="str">
        <f t="shared" si="239"/>
        <v>1H1</v>
      </c>
      <c r="E1816" s="4">
        <v>40912</v>
      </c>
      <c r="F1816">
        <v>15.7</v>
      </c>
      <c r="G1816" s="6">
        <v>113.7</v>
      </c>
      <c r="H1816" s="7">
        <f t="shared" si="240"/>
        <v>0.13808267370272648</v>
      </c>
      <c r="I1816" s="75">
        <f t="shared" si="241"/>
        <v>0.12999642500102707</v>
      </c>
      <c r="J1816" s="75">
        <f t="shared" si="242"/>
        <v>0.12690414694026622</v>
      </c>
    </row>
    <row r="1817" spans="1:10" x14ac:dyDescent="0.35">
      <c r="A1817" s="19" t="str">
        <f t="shared" si="237"/>
        <v>12012</v>
      </c>
      <c r="B1817" s="19" t="str">
        <f t="shared" si="238"/>
        <v>12012</v>
      </c>
      <c r="C1817" s="19" t="str">
        <f t="shared" si="243"/>
        <v>22012</v>
      </c>
      <c r="D1817" s="20" t="str">
        <f t="shared" si="239"/>
        <v>1H1</v>
      </c>
      <c r="E1817" s="4">
        <v>40911</v>
      </c>
      <c r="F1817">
        <v>15.95</v>
      </c>
      <c r="G1817" s="6">
        <v>112.13</v>
      </c>
      <c r="H1817" s="7">
        <f t="shared" si="240"/>
        <v>0.14224560777668777</v>
      </c>
      <c r="I1817" s="75">
        <f t="shared" si="241"/>
        <v>0.12999642500102707</v>
      </c>
      <c r="J1817" s="75">
        <f t="shared" si="242"/>
        <v>0.12690414694026622</v>
      </c>
    </row>
    <row r="1818" spans="1:10" x14ac:dyDescent="0.35">
      <c r="A1818" s="19" t="str">
        <f t="shared" si="237"/>
        <v>522011</v>
      </c>
      <c r="B1818" s="19" t="str">
        <f t="shared" si="238"/>
        <v>122011</v>
      </c>
      <c r="C1818" s="19" t="str">
        <f t="shared" si="243"/>
        <v>22012</v>
      </c>
      <c r="D1818" s="20" t="str">
        <f t="shared" si="239"/>
        <v>12H2</v>
      </c>
      <c r="E1818" s="4">
        <v>40907</v>
      </c>
      <c r="F1818">
        <v>16</v>
      </c>
      <c r="G1818" s="6">
        <v>107.38</v>
      </c>
      <c r="H1818" s="7">
        <f t="shared" si="240"/>
        <v>0.14900353883404732</v>
      </c>
      <c r="I1818" s="75">
        <f t="shared" si="241"/>
        <v>0.12999642500102707</v>
      </c>
      <c r="J1818" s="75">
        <f t="shared" si="242"/>
        <v>0.12690414694026622</v>
      </c>
    </row>
    <row r="1819" spans="1:10" x14ac:dyDescent="0.35">
      <c r="A1819" s="19" t="str">
        <f t="shared" si="237"/>
        <v>522011</v>
      </c>
      <c r="B1819" s="19" t="str">
        <f t="shared" si="238"/>
        <v>122011</v>
      </c>
      <c r="C1819" s="19" t="str">
        <f t="shared" si="243"/>
        <v>22012</v>
      </c>
      <c r="D1819" s="20" t="str">
        <f t="shared" si="239"/>
        <v>12H2</v>
      </c>
      <c r="E1819" s="4">
        <v>40906</v>
      </c>
      <c r="F1819">
        <v>16</v>
      </c>
      <c r="G1819" s="6">
        <v>108.01</v>
      </c>
      <c r="H1819" s="7">
        <f t="shared" si="240"/>
        <v>0.1481344319970373</v>
      </c>
      <c r="I1819" s="75">
        <f t="shared" si="241"/>
        <v>0.12999642500102707</v>
      </c>
      <c r="J1819" s="75">
        <f t="shared" si="242"/>
        <v>0.12690414694026622</v>
      </c>
    </row>
    <row r="1820" spans="1:10" x14ac:dyDescent="0.35">
      <c r="A1820" s="19" t="str">
        <f t="shared" si="237"/>
        <v>522011</v>
      </c>
      <c r="B1820" s="19" t="str">
        <f t="shared" si="238"/>
        <v>122011</v>
      </c>
      <c r="C1820" s="19" t="str">
        <f t="shared" si="243"/>
        <v>22012</v>
      </c>
      <c r="D1820" s="20" t="str">
        <f t="shared" si="239"/>
        <v>12H2</v>
      </c>
      <c r="E1820" s="4">
        <v>40905</v>
      </c>
      <c r="F1820">
        <v>16.05</v>
      </c>
      <c r="G1820" s="6">
        <v>107.56</v>
      </c>
      <c r="H1820" s="7">
        <f t="shared" si="240"/>
        <v>0.14921904053551507</v>
      </c>
      <c r="I1820" s="75">
        <f t="shared" si="241"/>
        <v>0.12999642500102707</v>
      </c>
      <c r="J1820" s="75">
        <f t="shared" si="242"/>
        <v>0.12690414694026622</v>
      </c>
    </row>
    <row r="1821" spans="1:10" x14ac:dyDescent="0.35">
      <c r="A1821" s="19" t="str">
        <f t="shared" si="237"/>
        <v>522011</v>
      </c>
      <c r="B1821" s="19" t="str">
        <f t="shared" si="238"/>
        <v>122011</v>
      </c>
      <c r="C1821" s="19" t="str">
        <f t="shared" si="243"/>
        <v>22012</v>
      </c>
      <c r="D1821" s="20" t="str">
        <f t="shared" si="239"/>
        <v>12H2</v>
      </c>
      <c r="E1821" s="4">
        <v>40904</v>
      </c>
      <c r="F1821">
        <v>16.05</v>
      </c>
      <c r="G1821" s="6">
        <v>109.27</v>
      </c>
      <c r="H1821" s="7">
        <f t="shared" si="240"/>
        <v>0.14688386565388489</v>
      </c>
      <c r="I1821" s="75">
        <f t="shared" si="241"/>
        <v>0.12999642500102707</v>
      </c>
      <c r="J1821" s="75">
        <f t="shared" si="242"/>
        <v>0.12690414694026622</v>
      </c>
    </row>
    <row r="1822" spans="1:10" x14ac:dyDescent="0.35">
      <c r="A1822" s="19" t="str">
        <f t="shared" si="237"/>
        <v>512011</v>
      </c>
      <c r="B1822" s="19" t="str">
        <f t="shared" si="238"/>
        <v>122011</v>
      </c>
      <c r="C1822" s="19" t="str">
        <f t="shared" si="243"/>
        <v>22012</v>
      </c>
      <c r="D1822" s="20" t="str">
        <f t="shared" si="239"/>
        <v>12H2</v>
      </c>
      <c r="E1822" s="4">
        <v>40900</v>
      </c>
      <c r="F1822">
        <v>16.149999999999999</v>
      </c>
      <c r="G1822" s="6">
        <v>107.96</v>
      </c>
      <c r="H1822" s="7">
        <f t="shared" si="240"/>
        <v>0.14959244164505373</v>
      </c>
      <c r="I1822" s="75">
        <f t="shared" si="241"/>
        <v>0.12999642500102707</v>
      </c>
      <c r="J1822" s="75">
        <f t="shared" si="242"/>
        <v>0.12690414694026622</v>
      </c>
    </row>
    <row r="1823" spans="1:10" x14ac:dyDescent="0.35">
      <c r="A1823" s="19" t="str">
        <f t="shared" si="237"/>
        <v>512011</v>
      </c>
      <c r="B1823" s="19" t="str">
        <f t="shared" si="238"/>
        <v>122011</v>
      </c>
      <c r="C1823" s="19" t="str">
        <f t="shared" si="243"/>
        <v>22012</v>
      </c>
      <c r="D1823" s="20" t="str">
        <f t="shared" si="239"/>
        <v>12H2</v>
      </c>
      <c r="E1823" s="4">
        <v>40899</v>
      </c>
      <c r="F1823">
        <v>16.55</v>
      </c>
      <c r="G1823" s="6">
        <v>107.89</v>
      </c>
      <c r="H1823" s="7">
        <f t="shared" si="240"/>
        <v>0.15339697840392993</v>
      </c>
      <c r="I1823" s="75">
        <f t="shared" si="241"/>
        <v>0.12999642500102707</v>
      </c>
      <c r="J1823" s="75">
        <f t="shared" si="242"/>
        <v>0.12690414694026622</v>
      </c>
    </row>
    <row r="1824" spans="1:10" x14ac:dyDescent="0.35">
      <c r="A1824" s="19" t="str">
        <f t="shared" si="237"/>
        <v>512011</v>
      </c>
      <c r="B1824" s="19" t="str">
        <f t="shared" si="238"/>
        <v>122011</v>
      </c>
      <c r="C1824" s="19" t="str">
        <f t="shared" si="243"/>
        <v>22012</v>
      </c>
      <c r="D1824" s="20" t="str">
        <f t="shared" si="239"/>
        <v>12H2</v>
      </c>
      <c r="E1824" s="4">
        <v>40898</v>
      </c>
      <c r="F1824">
        <v>16.600000000000001</v>
      </c>
      <c r="G1824" s="6">
        <v>107.71</v>
      </c>
      <c r="H1824" s="7">
        <f t="shared" si="240"/>
        <v>0.15411753783307031</v>
      </c>
      <c r="I1824" s="75">
        <f t="shared" si="241"/>
        <v>0.12999642500102707</v>
      </c>
      <c r="J1824" s="75">
        <f t="shared" si="242"/>
        <v>0.12690414694026622</v>
      </c>
    </row>
    <row r="1825" spans="1:10" x14ac:dyDescent="0.35">
      <c r="A1825" s="19" t="str">
        <f t="shared" si="237"/>
        <v>512011</v>
      </c>
      <c r="B1825" s="19" t="str">
        <f t="shared" si="238"/>
        <v>122011</v>
      </c>
      <c r="C1825" s="19" t="str">
        <f t="shared" si="243"/>
        <v>22012</v>
      </c>
      <c r="D1825" s="20" t="str">
        <f t="shared" si="239"/>
        <v>12H2</v>
      </c>
      <c r="E1825" s="4">
        <v>40897</v>
      </c>
      <c r="F1825">
        <v>16.649999999999999</v>
      </c>
      <c r="G1825" s="6">
        <v>106.73</v>
      </c>
      <c r="H1825" s="7">
        <f t="shared" si="240"/>
        <v>0.1560011243324276</v>
      </c>
      <c r="I1825" s="75">
        <f t="shared" si="241"/>
        <v>0.12999642500102707</v>
      </c>
      <c r="J1825" s="75">
        <f t="shared" si="242"/>
        <v>0.12690414694026622</v>
      </c>
    </row>
    <row r="1826" spans="1:10" x14ac:dyDescent="0.35">
      <c r="A1826" s="19" t="str">
        <f t="shared" si="237"/>
        <v>512011</v>
      </c>
      <c r="B1826" s="19" t="str">
        <f t="shared" si="238"/>
        <v>122011</v>
      </c>
      <c r="C1826" s="19" t="str">
        <f t="shared" si="243"/>
        <v>22012</v>
      </c>
      <c r="D1826" s="20" t="str">
        <f t="shared" si="239"/>
        <v>12H2</v>
      </c>
      <c r="E1826" s="4">
        <v>40896</v>
      </c>
      <c r="F1826">
        <v>16.75</v>
      </c>
      <c r="G1826" s="6">
        <v>103.64</v>
      </c>
      <c r="H1826" s="7">
        <f t="shared" si="240"/>
        <v>0.16161713624083365</v>
      </c>
      <c r="I1826" s="75">
        <f t="shared" si="241"/>
        <v>0.12999642500102707</v>
      </c>
      <c r="J1826" s="75">
        <f t="shared" si="242"/>
        <v>0.12690414694026622</v>
      </c>
    </row>
    <row r="1827" spans="1:10" x14ac:dyDescent="0.35">
      <c r="A1827" s="19" t="str">
        <f t="shared" si="237"/>
        <v>502011</v>
      </c>
      <c r="B1827" s="19" t="str">
        <f t="shared" si="238"/>
        <v>122011</v>
      </c>
      <c r="C1827" s="19" t="str">
        <f t="shared" si="243"/>
        <v>22012</v>
      </c>
      <c r="D1827" s="20" t="str">
        <f t="shared" si="239"/>
        <v>12H2</v>
      </c>
      <c r="E1827" s="4">
        <v>40893</v>
      </c>
      <c r="F1827">
        <v>16.850000000000001</v>
      </c>
      <c r="G1827" s="6">
        <v>103.35</v>
      </c>
      <c r="H1827" s="7">
        <f t="shared" si="240"/>
        <v>0.16303821964199325</v>
      </c>
      <c r="I1827" s="75">
        <f t="shared" si="241"/>
        <v>0.12999642500102707</v>
      </c>
      <c r="J1827" s="75">
        <f t="shared" si="242"/>
        <v>0.12690414694026622</v>
      </c>
    </row>
    <row r="1828" spans="1:10" x14ac:dyDescent="0.35">
      <c r="A1828" s="19" t="str">
        <f t="shared" si="237"/>
        <v>502011</v>
      </c>
      <c r="B1828" s="19" t="str">
        <f t="shared" si="238"/>
        <v>122011</v>
      </c>
      <c r="C1828" s="19" t="str">
        <f t="shared" si="243"/>
        <v>12012</v>
      </c>
      <c r="D1828" s="20" t="str">
        <f t="shared" si="239"/>
        <v>12H1</v>
      </c>
      <c r="E1828" s="4">
        <v>40892</v>
      </c>
      <c r="F1828">
        <v>16.7</v>
      </c>
      <c r="G1828" s="6">
        <v>105.09</v>
      </c>
      <c r="H1828" s="7">
        <f t="shared" si="240"/>
        <v>0.15891140926824626</v>
      </c>
      <c r="I1828" s="75">
        <f t="shared" si="241"/>
        <v>0.12999642500102707</v>
      </c>
      <c r="J1828" s="75">
        <f t="shared" si="242"/>
        <v>0.12690414694026622</v>
      </c>
    </row>
    <row r="1829" spans="1:10" x14ac:dyDescent="0.35">
      <c r="A1829" s="19" t="str">
        <f t="shared" si="237"/>
        <v>502011</v>
      </c>
      <c r="B1829" s="19" t="str">
        <f t="shared" si="238"/>
        <v>122011</v>
      </c>
      <c r="C1829" s="19" t="str">
        <f t="shared" si="243"/>
        <v>12012</v>
      </c>
      <c r="D1829" s="20" t="str">
        <f t="shared" si="239"/>
        <v>12H1</v>
      </c>
      <c r="E1829" s="4">
        <v>40891</v>
      </c>
      <c r="F1829">
        <v>16.824999999999999</v>
      </c>
      <c r="G1829" s="6">
        <v>105.02</v>
      </c>
      <c r="H1829" s="7">
        <f t="shared" si="240"/>
        <v>0.16020757950866502</v>
      </c>
      <c r="I1829" s="75">
        <f t="shared" si="241"/>
        <v>0.12999642500102707</v>
      </c>
      <c r="J1829" s="75">
        <f t="shared" si="242"/>
        <v>0.12690414694026622</v>
      </c>
    </row>
    <row r="1830" spans="1:10" x14ac:dyDescent="0.35">
      <c r="A1830" s="19" t="str">
        <f t="shared" si="237"/>
        <v>502011</v>
      </c>
      <c r="B1830" s="19" t="str">
        <f t="shared" si="238"/>
        <v>122011</v>
      </c>
      <c r="C1830" s="19" t="str">
        <f t="shared" si="243"/>
        <v>12012</v>
      </c>
      <c r="D1830" s="20" t="str">
        <f t="shared" si="239"/>
        <v>12H1</v>
      </c>
      <c r="E1830" s="4">
        <v>40890</v>
      </c>
      <c r="F1830">
        <v>16.875</v>
      </c>
      <c r="G1830" s="6">
        <v>109.5</v>
      </c>
      <c r="H1830" s="7">
        <f t="shared" si="240"/>
        <v>0.1541095890410959</v>
      </c>
      <c r="I1830" s="75">
        <f t="shared" si="241"/>
        <v>0.12999642500102707</v>
      </c>
      <c r="J1830" s="75">
        <f t="shared" si="242"/>
        <v>0.12690414694026622</v>
      </c>
    </row>
    <row r="1831" spans="1:10" x14ac:dyDescent="0.35">
      <c r="A1831" s="19" t="str">
        <f t="shared" si="237"/>
        <v>502011</v>
      </c>
      <c r="B1831" s="19" t="str">
        <f t="shared" si="238"/>
        <v>122011</v>
      </c>
      <c r="C1831" s="19" t="str">
        <f t="shared" si="243"/>
        <v>12012</v>
      </c>
      <c r="D1831" s="20" t="str">
        <f t="shared" si="239"/>
        <v>12H1</v>
      </c>
      <c r="E1831" s="4">
        <v>40889</v>
      </c>
      <c r="F1831">
        <v>16.975000000000001</v>
      </c>
      <c r="G1831" s="6">
        <v>107.26</v>
      </c>
      <c r="H1831" s="7">
        <f t="shared" si="240"/>
        <v>0.1582603020697371</v>
      </c>
      <c r="I1831" s="75">
        <f t="shared" si="241"/>
        <v>0.12999642500102707</v>
      </c>
      <c r="J1831" s="75">
        <f t="shared" si="242"/>
        <v>0.12690414694026622</v>
      </c>
    </row>
    <row r="1832" spans="1:10" x14ac:dyDescent="0.35">
      <c r="A1832" s="19" t="str">
        <f t="shared" si="237"/>
        <v>492011</v>
      </c>
      <c r="B1832" s="19" t="str">
        <f t="shared" si="238"/>
        <v>122011</v>
      </c>
      <c r="C1832" s="19" t="str">
        <f t="shared" si="243"/>
        <v>12012</v>
      </c>
      <c r="D1832" s="20" t="str">
        <f t="shared" si="239"/>
        <v>12H1</v>
      </c>
      <c r="E1832" s="4">
        <v>40886</v>
      </c>
      <c r="F1832">
        <v>16.975000000000001</v>
      </c>
      <c r="G1832" s="6">
        <v>108.62</v>
      </c>
      <c r="H1832" s="7">
        <f t="shared" si="240"/>
        <v>0.15627877002393667</v>
      </c>
      <c r="I1832" s="75">
        <f t="shared" si="241"/>
        <v>0.12999642500102707</v>
      </c>
      <c r="J1832" s="75">
        <f t="shared" si="242"/>
        <v>0.12690414694026622</v>
      </c>
    </row>
    <row r="1833" spans="1:10" x14ac:dyDescent="0.35">
      <c r="A1833" s="19" t="str">
        <f t="shared" si="237"/>
        <v>492011</v>
      </c>
      <c r="B1833" s="19" t="str">
        <f t="shared" si="238"/>
        <v>122011</v>
      </c>
      <c r="C1833" s="19" t="str">
        <f t="shared" si="243"/>
        <v>12012</v>
      </c>
      <c r="D1833" s="20" t="str">
        <f t="shared" si="239"/>
        <v>12H1</v>
      </c>
      <c r="E1833" s="4">
        <v>40885</v>
      </c>
      <c r="F1833">
        <v>16.975000000000001</v>
      </c>
      <c r="G1833" s="6">
        <v>108.11</v>
      </c>
      <c r="H1833" s="7">
        <f t="shared" si="240"/>
        <v>0.15701600221996118</v>
      </c>
      <c r="I1833" s="75">
        <f t="shared" si="241"/>
        <v>0.12999642500102707</v>
      </c>
      <c r="J1833" s="75">
        <f t="shared" si="242"/>
        <v>0.12690414694026622</v>
      </c>
    </row>
    <row r="1834" spans="1:10" x14ac:dyDescent="0.35">
      <c r="A1834" s="19" t="str">
        <f t="shared" si="237"/>
        <v>492011</v>
      </c>
      <c r="B1834" s="19" t="str">
        <f t="shared" si="238"/>
        <v>122011</v>
      </c>
      <c r="C1834" s="19" t="str">
        <f t="shared" si="243"/>
        <v>12012</v>
      </c>
      <c r="D1834" s="20" t="str">
        <f t="shared" si="239"/>
        <v>12H1</v>
      </c>
      <c r="E1834" s="4">
        <v>40884</v>
      </c>
      <c r="F1834">
        <v>17.05</v>
      </c>
      <c r="G1834" s="6">
        <v>109.53</v>
      </c>
      <c r="H1834" s="7">
        <f t="shared" si="240"/>
        <v>0.15566511458048024</v>
      </c>
      <c r="I1834" s="75">
        <f t="shared" si="241"/>
        <v>0.12999642500102707</v>
      </c>
      <c r="J1834" s="75">
        <f t="shared" si="242"/>
        <v>0.12690414694026622</v>
      </c>
    </row>
    <row r="1835" spans="1:10" x14ac:dyDescent="0.35">
      <c r="A1835" s="19" t="str">
        <f t="shared" si="237"/>
        <v>492011</v>
      </c>
      <c r="B1835" s="19" t="str">
        <f t="shared" si="238"/>
        <v>122011</v>
      </c>
      <c r="C1835" s="19" t="str">
        <f t="shared" si="243"/>
        <v>12012</v>
      </c>
      <c r="D1835" s="20" t="str">
        <f t="shared" si="239"/>
        <v>12H1</v>
      </c>
      <c r="E1835" s="4">
        <v>40883</v>
      </c>
      <c r="F1835">
        <v>17.05</v>
      </c>
      <c r="G1835" s="6">
        <v>110.81</v>
      </c>
      <c r="H1835" s="7">
        <f t="shared" si="240"/>
        <v>0.15386697951448425</v>
      </c>
      <c r="I1835" s="75">
        <f t="shared" si="241"/>
        <v>0.12999642500102707</v>
      </c>
      <c r="J1835" s="75">
        <f t="shared" si="242"/>
        <v>0.12690414694026622</v>
      </c>
    </row>
    <row r="1836" spans="1:10" x14ac:dyDescent="0.35">
      <c r="A1836" s="19" t="str">
        <f t="shared" si="237"/>
        <v>492011</v>
      </c>
      <c r="B1836" s="19" t="str">
        <f t="shared" si="238"/>
        <v>122011</v>
      </c>
      <c r="C1836" s="19" t="str">
        <f t="shared" si="243"/>
        <v>12012</v>
      </c>
      <c r="D1836" s="20" t="str">
        <f t="shared" si="239"/>
        <v>12H1</v>
      </c>
      <c r="E1836" s="4">
        <v>40882</v>
      </c>
      <c r="F1836">
        <v>17.175000000000001</v>
      </c>
      <c r="G1836" s="6">
        <v>109.81</v>
      </c>
      <c r="H1836" s="7">
        <f t="shared" si="240"/>
        <v>0.15640652035333757</v>
      </c>
      <c r="I1836" s="75">
        <f t="shared" si="241"/>
        <v>0.12999642500102707</v>
      </c>
      <c r="J1836" s="75">
        <f t="shared" si="242"/>
        <v>0.12690414694026622</v>
      </c>
    </row>
    <row r="1837" spans="1:10" x14ac:dyDescent="0.35">
      <c r="A1837" s="19" t="str">
        <f t="shared" si="237"/>
        <v>482011</v>
      </c>
      <c r="B1837" s="19" t="str">
        <f t="shared" si="238"/>
        <v>122011</v>
      </c>
      <c r="C1837" s="19" t="str">
        <f t="shared" si="243"/>
        <v>12012</v>
      </c>
      <c r="D1837" s="20" t="str">
        <f t="shared" si="239"/>
        <v>12H1</v>
      </c>
      <c r="E1837" s="4">
        <v>40879</v>
      </c>
      <c r="F1837">
        <v>17.225000000000001</v>
      </c>
      <c r="G1837" s="6">
        <v>109.94</v>
      </c>
      <c r="H1837" s="7">
        <f t="shared" si="240"/>
        <v>0.15667636892850648</v>
      </c>
      <c r="I1837" s="75">
        <f t="shared" si="241"/>
        <v>0.12999642500102707</v>
      </c>
      <c r="J1837" s="75">
        <f t="shared" si="242"/>
        <v>0.12690414694026622</v>
      </c>
    </row>
    <row r="1838" spans="1:10" x14ac:dyDescent="0.35">
      <c r="A1838" s="19" t="str">
        <f t="shared" si="237"/>
        <v>482011</v>
      </c>
      <c r="B1838" s="19" t="str">
        <f t="shared" si="238"/>
        <v>122011</v>
      </c>
      <c r="C1838" s="19" t="str">
        <f t="shared" si="243"/>
        <v>12012</v>
      </c>
      <c r="D1838" s="20" t="str">
        <f t="shared" si="239"/>
        <v>12H1</v>
      </c>
      <c r="E1838" s="4">
        <v>40878</v>
      </c>
      <c r="F1838">
        <v>17.274999999999999</v>
      </c>
      <c r="G1838" s="6">
        <v>108.99</v>
      </c>
      <c r="H1838" s="7">
        <f t="shared" si="240"/>
        <v>0.15850077988806313</v>
      </c>
      <c r="I1838" s="75">
        <f t="shared" si="241"/>
        <v>0.12999642500102707</v>
      </c>
      <c r="J1838" s="75">
        <f t="shared" si="242"/>
        <v>0.12690414694026622</v>
      </c>
    </row>
    <row r="1839" spans="1:10" x14ac:dyDescent="0.35">
      <c r="A1839" s="19" t="str">
        <f t="shared" si="237"/>
        <v>482011</v>
      </c>
      <c r="B1839" s="19" t="str">
        <f t="shared" si="238"/>
        <v>112011</v>
      </c>
      <c r="C1839" s="19" t="str">
        <f t="shared" si="243"/>
        <v>12012</v>
      </c>
      <c r="D1839" s="20" t="str">
        <f t="shared" si="239"/>
        <v>11H2</v>
      </c>
      <c r="E1839" s="4">
        <v>40877</v>
      </c>
      <c r="F1839">
        <v>17.399999999999999</v>
      </c>
      <c r="G1839" s="6">
        <v>110.52</v>
      </c>
      <c r="H1839" s="7">
        <f t="shared" si="240"/>
        <v>0.15743756786102062</v>
      </c>
      <c r="I1839" s="75">
        <f t="shared" si="241"/>
        <v>0.12999642500102707</v>
      </c>
      <c r="J1839" s="75">
        <f t="shared" si="242"/>
        <v>0.12690414694026622</v>
      </c>
    </row>
    <row r="1840" spans="1:10" x14ac:dyDescent="0.35">
      <c r="A1840" s="19" t="str">
        <f t="shared" si="237"/>
        <v>482011</v>
      </c>
      <c r="B1840" s="19" t="str">
        <f t="shared" si="238"/>
        <v>112011</v>
      </c>
      <c r="C1840" s="19" t="str">
        <f t="shared" si="243"/>
        <v>12012</v>
      </c>
      <c r="D1840" s="20" t="str">
        <f t="shared" si="239"/>
        <v>11H2</v>
      </c>
      <c r="E1840" s="4">
        <v>40876</v>
      </c>
      <c r="F1840">
        <v>17.45</v>
      </c>
      <c r="G1840" s="6">
        <v>110.82</v>
      </c>
      <c r="H1840" s="7">
        <f t="shared" si="240"/>
        <v>0.15746255188594116</v>
      </c>
      <c r="I1840" s="75">
        <f t="shared" si="241"/>
        <v>0.12999642500102707</v>
      </c>
      <c r="J1840" s="75">
        <f t="shared" si="242"/>
        <v>0.12690414694026622</v>
      </c>
    </row>
    <row r="1841" spans="1:10" x14ac:dyDescent="0.35">
      <c r="A1841" s="19" t="str">
        <f t="shared" si="237"/>
        <v>482011</v>
      </c>
      <c r="B1841" s="19" t="str">
        <f t="shared" si="238"/>
        <v>112011</v>
      </c>
      <c r="C1841" s="19" t="str">
        <f t="shared" si="243"/>
        <v>12012</v>
      </c>
      <c r="D1841" s="20" t="str">
        <f t="shared" si="239"/>
        <v>11H2</v>
      </c>
      <c r="E1841" s="4">
        <v>40875</v>
      </c>
      <c r="F1841">
        <v>17.524999999999999</v>
      </c>
      <c r="G1841" s="6">
        <v>109</v>
      </c>
      <c r="H1841" s="7">
        <f t="shared" si="240"/>
        <v>0.16077981651376144</v>
      </c>
      <c r="I1841" s="75">
        <f t="shared" si="241"/>
        <v>0.12999642500102707</v>
      </c>
      <c r="J1841" s="75">
        <f t="shared" si="242"/>
        <v>0.12690414694026622</v>
      </c>
    </row>
    <row r="1842" spans="1:10" x14ac:dyDescent="0.35">
      <c r="A1842" s="19" t="str">
        <f t="shared" si="237"/>
        <v>472011</v>
      </c>
      <c r="B1842" s="19" t="str">
        <f t="shared" si="238"/>
        <v>112011</v>
      </c>
      <c r="C1842" s="19" t="str">
        <f t="shared" si="243"/>
        <v>12012</v>
      </c>
      <c r="D1842" s="20" t="str">
        <f t="shared" si="239"/>
        <v>11H2</v>
      </c>
      <c r="E1842" s="4">
        <v>40872</v>
      </c>
      <c r="F1842">
        <v>17.425000000000001</v>
      </c>
      <c r="G1842" s="6">
        <v>106.4</v>
      </c>
      <c r="H1842" s="7">
        <f t="shared" si="240"/>
        <v>0.1637687969924812</v>
      </c>
      <c r="I1842" s="75">
        <f t="shared" si="241"/>
        <v>0.12999642500102707</v>
      </c>
      <c r="J1842" s="75">
        <f t="shared" si="242"/>
        <v>0.12690414694026622</v>
      </c>
    </row>
    <row r="1843" spans="1:10" x14ac:dyDescent="0.35">
      <c r="A1843" s="19" t="str">
        <f t="shared" si="237"/>
        <v>472011</v>
      </c>
      <c r="B1843" s="19" t="str">
        <f t="shared" si="238"/>
        <v>112011</v>
      </c>
      <c r="C1843" s="19" t="str">
        <f t="shared" si="243"/>
        <v>12012</v>
      </c>
      <c r="D1843" s="20" t="str">
        <f t="shared" si="239"/>
        <v>11H2</v>
      </c>
      <c r="E1843" s="4">
        <v>40871</v>
      </c>
      <c r="F1843">
        <v>17.475000000000001</v>
      </c>
      <c r="G1843" s="6">
        <v>107.78</v>
      </c>
      <c r="H1843" s="7">
        <f t="shared" si="240"/>
        <v>0.16213583225088143</v>
      </c>
      <c r="I1843" s="75">
        <f t="shared" si="241"/>
        <v>0.12999642500102707</v>
      </c>
      <c r="J1843" s="75">
        <f t="shared" si="242"/>
        <v>0.12690414694026622</v>
      </c>
    </row>
    <row r="1844" spans="1:10" x14ac:dyDescent="0.35">
      <c r="A1844" s="19" t="str">
        <f t="shared" si="237"/>
        <v>472011</v>
      </c>
      <c r="B1844" s="19" t="str">
        <f t="shared" si="238"/>
        <v>112011</v>
      </c>
      <c r="C1844" s="19" t="str">
        <f t="shared" si="243"/>
        <v>12012</v>
      </c>
      <c r="D1844" s="20" t="str">
        <f t="shared" si="239"/>
        <v>11H2</v>
      </c>
      <c r="E1844" s="4">
        <v>40870</v>
      </c>
      <c r="F1844">
        <v>17.475000000000001</v>
      </c>
      <c r="G1844" s="6">
        <v>107.02</v>
      </c>
      <c r="H1844" s="7">
        <f t="shared" si="240"/>
        <v>0.16328723603064849</v>
      </c>
      <c r="I1844" s="75">
        <f t="shared" si="241"/>
        <v>0.12999642500102707</v>
      </c>
      <c r="J1844" s="75">
        <f t="shared" si="242"/>
        <v>0.12690414694026622</v>
      </c>
    </row>
    <row r="1845" spans="1:10" x14ac:dyDescent="0.35">
      <c r="A1845" s="19" t="str">
        <f t="shared" si="237"/>
        <v>472011</v>
      </c>
      <c r="B1845" s="19" t="str">
        <f t="shared" si="238"/>
        <v>112011</v>
      </c>
      <c r="C1845" s="19" t="str">
        <f t="shared" si="243"/>
        <v>12012</v>
      </c>
      <c r="D1845" s="20" t="str">
        <f t="shared" si="239"/>
        <v>11H2</v>
      </c>
      <c r="E1845" s="4">
        <v>40869</v>
      </c>
      <c r="F1845">
        <v>17.5</v>
      </c>
      <c r="G1845" s="6">
        <v>109.03</v>
      </c>
      <c r="H1845" s="7">
        <f t="shared" si="240"/>
        <v>0.16050628267449327</v>
      </c>
      <c r="I1845" s="75">
        <f t="shared" si="241"/>
        <v>0.12999642500102707</v>
      </c>
      <c r="J1845" s="75">
        <f t="shared" si="242"/>
        <v>0.12690414694026622</v>
      </c>
    </row>
    <row r="1846" spans="1:10" x14ac:dyDescent="0.35">
      <c r="A1846" s="19" t="str">
        <f t="shared" si="237"/>
        <v>472011</v>
      </c>
      <c r="B1846" s="19" t="str">
        <f t="shared" si="238"/>
        <v>112011</v>
      </c>
      <c r="C1846" s="19" t="str">
        <f t="shared" si="243"/>
        <v>12012</v>
      </c>
      <c r="D1846" s="20" t="str">
        <f t="shared" si="239"/>
        <v>11H2</v>
      </c>
      <c r="E1846" s="4">
        <v>40868</v>
      </c>
      <c r="F1846">
        <v>17.5</v>
      </c>
      <c r="G1846" s="6">
        <v>106.88</v>
      </c>
      <c r="H1846" s="7">
        <f t="shared" si="240"/>
        <v>0.16373502994011976</v>
      </c>
      <c r="I1846" s="75">
        <f t="shared" si="241"/>
        <v>0.12999642500102707</v>
      </c>
      <c r="J1846" s="75">
        <f t="shared" si="242"/>
        <v>0.12690414694026622</v>
      </c>
    </row>
    <row r="1847" spans="1:10" x14ac:dyDescent="0.35">
      <c r="A1847" s="19" t="str">
        <f t="shared" si="237"/>
        <v>462011</v>
      </c>
      <c r="B1847" s="19" t="str">
        <f t="shared" si="238"/>
        <v>112011</v>
      </c>
      <c r="C1847" s="19" t="str">
        <f t="shared" si="243"/>
        <v>12012</v>
      </c>
      <c r="D1847" s="20" t="str">
        <f t="shared" si="239"/>
        <v>11H2</v>
      </c>
      <c r="E1847" s="4">
        <v>40865</v>
      </c>
      <c r="F1847">
        <v>17.600000000000001</v>
      </c>
      <c r="G1847" s="6">
        <v>107.56</v>
      </c>
      <c r="H1847" s="7">
        <f t="shared" si="240"/>
        <v>0.16362960208255858</v>
      </c>
      <c r="I1847" s="75">
        <f t="shared" si="241"/>
        <v>0.12999642500102707</v>
      </c>
      <c r="J1847" s="75">
        <f t="shared" si="242"/>
        <v>0.12690414694026622</v>
      </c>
    </row>
    <row r="1848" spans="1:10" x14ac:dyDescent="0.35">
      <c r="A1848" s="19" t="str">
        <f t="shared" si="237"/>
        <v>462011</v>
      </c>
      <c r="B1848" s="19" t="str">
        <f t="shared" si="238"/>
        <v>112011</v>
      </c>
      <c r="C1848" s="19" t="str">
        <f t="shared" si="243"/>
        <v>12012</v>
      </c>
      <c r="D1848" s="20" t="str">
        <f t="shared" si="239"/>
        <v>11H2</v>
      </c>
      <c r="E1848" s="4">
        <v>40864</v>
      </c>
      <c r="F1848">
        <v>17.600000000000001</v>
      </c>
      <c r="G1848" s="6">
        <v>108.22</v>
      </c>
      <c r="H1848" s="7">
        <f t="shared" si="240"/>
        <v>0.16263167621511737</v>
      </c>
      <c r="I1848" s="75">
        <f t="shared" si="241"/>
        <v>0.12999642500102707</v>
      </c>
      <c r="J1848" s="75">
        <f t="shared" si="242"/>
        <v>0.12690414694026622</v>
      </c>
    </row>
    <row r="1849" spans="1:10" x14ac:dyDescent="0.35">
      <c r="A1849" s="19" t="str">
        <f t="shared" si="237"/>
        <v>462011</v>
      </c>
      <c r="B1849" s="19" t="str">
        <f t="shared" si="238"/>
        <v>112011</v>
      </c>
      <c r="C1849" s="19" t="str">
        <f t="shared" si="243"/>
        <v>12012</v>
      </c>
      <c r="D1849" s="20" t="str">
        <f t="shared" si="239"/>
        <v>11H2</v>
      </c>
      <c r="E1849" s="4">
        <v>40863</v>
      </c>
      <c r="F1849">
        <v>17.55</v>
      </c>
      <c r="G1849" s="6">
        <v>111.88</v>
      </c>
      <c r="H1849" s="7">
        <f t="shared" si="240"/>
        <v>0.15686449767608152</v>
      </c>
      <c r="I1849" s="75">
        <f t="shared" si="241"/>
        <v>0.12999642500102707</v>
      </c>
      <c r="J1849" s="75">
        <f t="shared" si="242"/>
        <v>0.12690414694026622</v>
      </c>
    </row>
    <row r="1850" spans="1:10" x14ac:dyDescent="0.35">
      <c r="A1850" s="19" t="str">
        <f t="shared" si="237"/>
        <v>462011</v>
      </c>
      <c r="B1850" s="19" t="str">
        <f t="shared" si="238"/>
        <v>112011</v>
      </c>
      <c r="C1850" s="19" t="str">
        <f t="shared" si="243"/>
        <v>122011</v>
      </c>
      <c r="D1850" s="20" t="str">
        <f t="shared" si="239"/>
        <v>11H1</v>
      </c>
      <c r="E1850" s="4">
        <v>40862</v>
      </c>
      <c r="F1850">
        <v>16.95</v>
      </c>
      <c r="G1850" s="6">
        <v>112.39</v>
      </c>
      <c r="H1850" s="7">
        <f t="shared" si="240"/>
        <v>0.15081412937094046</v>
      </c>
      <c r="I1850" s="75">
        <f t="shared" si="241"/>
        <v>0.12999642500102707</v>
      </c>
      <c r="J1850" s="75">
        <f t="shared" si="242"/>
        <v>0.12690414694026622</v>
      </c>
    </row>
    <row r="1851" spans="1:10" x14ac:dyDescent="0.35">
      <c r="A1851" s="19" t="str">
        <f t="shared" si="237"/>
        <v>462011</v>
      </c>
      <c r="B1851" s="19" t="str">
        <f t="shared" si="238"/>
        <v>112011</v>
      </c>
      <c r="C1851" s="19" t="str">
        <f t="shared" si="243"/>
        <v>122011</v>
      </c>
      <c r="D1851" s="20" t="str">
        <f t="shared" si="239"/>
        <v>11H1</v>
      </c>
      <c r="E1851" s="4">
        <v>40861</v>
      </c>
      <c r="F1851">
        <v>17.05</v>
      </c>
      <c r="G1851" s="6">
        <v>111.89</v>
      </c>
      <c r="H1851" s="7">
        <f t="shared" si="240"/>
        <v>0.15238180355706499</v>
      </c>
      <c r="I1851" s="75">
        <f t="shared" si="241"/>
        <v>0.12999642500102707</v>
      </c>
      <c r="J1851" s="75">
        <f t="shared" si="242"/>
        <v>0.12690414694026622</v>
      </c>
    </row>
    <row r="1852" spans="1:10" x14ac:dyDescent="0.35">
      <c r="A1852" s="19" t="str">
        <f t="shared" si="237"/>
        <v>452011</v>
      </c>
      <c r="B1852" s="19" t="str">
        <f t="shared" si="238"/>
        <v>112011</v>
      </c>
      <c r="C1852" s="19" t="str">
        <f t="shared" si="243"/>
        <v>122011</v>
      </c>
      <c r="D1852" s="20" t="str">
        <f t="shared" si="239"/>
        <v>11H1</v>
      </c>
      <c r="E1852" s="4">
        <v>40858</v>
      </c>
      <c r="F1852">
        <v>17.149999999999999</v>
      </c>
      <c r="G1852" s="6">
        <v>114.16</v>
      </c>
      <c r="H1852" s="7">
        <f t="shared" si="240"/>
        <v>0.15022775052557813</v>
      </c>
      <c r="I1852" s="75">
        <f t="shared" si="241"/>
        <v>0.12999642500102707</v>
      </c>
      <c r="J1852" s="75">
        <f t="shared" si="242"/>
        <v>0.12690414694026622</v>
      </c>
    </row>
    <row r="1853" spans="1:10" x14ac:dyDescent="0.35">
      <c r="A1853" s="19" t="str">
        <f t="shared" si="237"/>
        <v>452011</v>
      </c>
      <c r="B1853" s="19" t="str">
        <f t="shared" si="238"/>
        <v>112011</v>
      </c>
      <c r="C1853" s="19" t="str">
        <f t="shared" si="243"/>
        <v>122011</v>
      </c>
      <c r="D1853" s="20" t="str">
        <f t="shared" si="239"/>
        <v>11H1</v>
      </c>
      <c r="E1853" s="4">
        <v>40857</v>
      </c>
      <c r="F1853">
        <v>17.350000000000001</v>
      </c>
      <c r="G1853" s="6">
        <v>113.71</v>
      </c>
      <c r="H1853" s="7">
        <f t="shared" si="240"/>
        <v>0.15258112742942576</v>
      </c>
      <c r="I1853" s="75">
        <f t="shared" si="241"/>
        <v>0.12999642500102707</v>
      </c>
      <c r="J1853" s="75">
        <f t="shared" si="242"/>
        <v>0.12690414694026622</v>
      </c>
    </row>
    <row r="1854" spans="1:10" x14ac:dyDescent="0.35">
      <c r="A1854" s="19" t="str">
        <f t="shared" si="237"/>
        <v>452011</v>
      </c>
      <c r="B1854" s="19" t="str">
        <f t="shared" si="238"/>
        <v>112011</v>
      </c>
      <c r="C1854" s="19" t="str">
        <f t="shared" si="243"/>
        <v>122011</v>
      </c>
      <c r="D1854" s="20" t="str">
        <f t="shared" si="239"/>
        <v>11H1</v>
      </c>
      <c r="E1854" s="4">
        <v>40856</v>
      </c>
      <c r="F1854">
        <v>17.399999999999999</v>
      </c>
      <c r="G1854" s="6">
        <v>112.31</v>
      </c>
      <c r="H1854" s="7">
        <f t="shared" si="240"/>
        <v>0.15492832339061524</v>
      </c>
      <c r="I1854" s="75">
        <f t="shared" si="241"/>
        <v>0.12999642500102707</v>
      </c>
      <c r="J1854" s="75">
        <f t="shared" si="242"/>
        <v>0.12690414694026622</v>
      </c>
    </row>
    <row r="1855" spans="1:10" x14ac:dyDescent="0.35">
      <c r="A1855" s="19" t="str">
        <f t="shared" si="237"/>
        <v>452011</v>
      </c>
      <c r="B1855" s="19" t="str">
        <f t="shared" si="238"/>
        <v>112011</v>
      </c>
      <c r="C1855" s="19" t="str">
        <f t="shared" si="243"/>
        <v>122011</v>
      </c>
      <c r="D1855" s="20" t="str">
        <f t="shared" si="239"/>
        <v>11H1</v>
      </c>
      <c r="E1855" s="4">
        <v>40855</v>
      </c>
      <c r="F1855">
        <v>17.45</v>
      </c>
      <c r="G1855" s="6">
        <v>115</v>
      </c>
      <c r="H1855" s="7">
        <f t="shared" si="240"/>
        <v>0.1517391304347826</v>
      </c>
      <c r="I1855" s="75">
        <f t="shared" si="241"/>
        <v>0.12999642500102707</v>
      </c>
      <c r="J1855" s="75">
        <f t="shared" si="242"/>
        <v>0.12690414694026622</v>
      </c>
    </row>
    <row r="1856" spans="1:10" x14ac:dyDescent="0.35">
      <c r="A1856" s="19" t="str">
        <f t="shared" si="237"/>
        <v>442011</v>
      </c>
      <c r="B1856" s="19" t="str">
        <f t="shared" si="238"/>
        <v>112011</v>
      </c>
      <c r="C1856" s="19" t="str">
        <f t="shared" si="243"/>
        <v>122011</v>
      </c>
      <c r="D1856" s="20" t="str">
        <f t="shared" si="239"/>
        <v>11H1</v>
      </c>
      <c r="E1856" s="4">
        <v>40851</v>
      </c>
      <c r="F1856">
        <v>17.3</v>
      </c>
      <c r="G1856" s="6">
        <v>111.97</v>
      </c>
      <c r="H1856" s="7">
        <f t="shared" si="240"/>
        <v>0.15450567116191838</v>
      </c>
      <c r="I1856" s="75">
        <f t="shared" si="241"/>
        <v>0.12999642500102707</v>
      </c>
      <c r="J1856" s="75">
        <f t="shared" si="242"/>
        <v>0.12690414694026622</v>
      </c>
    </row>
    <row r="1857" spans="1:10" x14ac:dyDescent="0.35">
      <c r="A1857" s="19" t="str">
        <f t="shared" si="237"/>
        <v>442011</v>
      </c>
      <c r="B1857" s="19" t="str">
        <f t="shared" si="238"/>
        <v>112011</v>
      </c>
      <c r="C1857" s="19" t="str">
        <f t="shared" si="243"/>
        <v>122011</v>
      </c>
      <c r="D1857" s="20" t="str">
        <f t="shared" si="239"/>
        <v>11H1</v>
      </c>
      <c r="E1857" s="4">
        <v>40850</v>
      </c>
      <c r="F1857">
        <v>17.2</v>
      </c>
      <c r="G1857" s="6">
        <v>110.83</v>
      </c>
      <c r="H1857" s="7">
        <f t="shared" si="240"/>
        <v>0.15519263737255257</v>
      </c>
      <c r="I1857" s="75">
        <f t="shared" si="241"/>
        <v>0.12999642500102707</v>
      </c>
      <c r="J1857" s="75">
        <f t="shared" si="242"/>
        <v>0.12690414694026622</v>
      </c>
    </row>
    <row r="1858" spans="1:10" x14ac:dyDescent="0.35">
      <c r="A1858" s="19" t="str">
        <f t="shared" si="237"/>
        <v>442011</v>
      </c>
      <c r="B1858" s="19" t="str">
        <f t="shared" si="238"/>
        <v>112011</v>
      </c>
      <c r="C1858" s="19" t="str">
        <f t="shared" si="243"/>
        <v>122011</v>
      </c>
      <c r="D1858" s="20" t="str">
        <f t="shared" si="239"/>
        <v>11H1</v>
      </c>
      <c r="E1858" s="4">
        <v>40849</v>
      </c>
      <c r="F1858">
        <v>17.2</v>
      </c>
      <c r="G1858" s="6">
        <v>109.34</v>
      </c>
      <c r="H1858" s="7">
        <f t="shared" si="240"/>
        <v>0.15730748125114322</v>
      </c>
      <c r="I1858" s="75">
        <f t="shared" si="241"/>
        <v>0.12999642500102707</v>
      </c>
      <c r="J1858" s="75">
        <f t="shared" si="242"/>
        <v>0.12690414694026622</v>
      </c>
    </row>
    <row r="1859" spans="1:10" x14ac:dyDescent="0.35">
      <c r="A1859" s="19" t="str">
        <f t="shared" si="237"/>
        <v>442011</v>
      </c>
      <c r="B1859" s="19" t="str">
        <f t="shared" si="238"/>
        <v>112011</v>
      </c>
      <c r="C1859" s="19" t="str">
        <f t="shared" si="243"/>
        <v>122011</v>
      </c>
      <c r="D1859" s="20" t="str">
        <f t="shared" si="239"/>
        <v>11H1</v>
      </c>
      <c r="E1859" s="4">
        <v>40848</v>
      </c>
      <c r="F1859">
        <v>17.3</v>
      </c>
      <c r="G1859" s="6">
        <v>109.54</v>
      </c>
      <c r="H1859" s="7">
        <f t="shared" si="240"/>
        <v>0.15793317509585539</v>
      </c>
      <c r="I1859" s="75">
        <f t="shared" si="241"/>
        <v>0.12999642500102707</v>
      </c>
      <c r="J1859" s="75">
        <f t="shared" si="242"/>
        <v>0.12690414694026622</v>
      </c>
    </row>
    <row r="1860" spans="1:10" x14ac:dyDescent="0.35">
      <c r="A1860" s="19" t="str">
        <f t="shared" si="237"/>
        <v>442011</v>
      </c>
      <c r="B1860" s="19" t="str">
        <f t="shared" si="238"/>
        <v>102011</v>
      </c>
      <c r="C1860" s="19" t="str">
        <f t="shared" si="243"/>
        <v>122011</v>
      </c>
      <c r="D1860" s="20" t="str">
        <f t="shared" si="239"/>
        <v>10H2</v>
      </c>
      <c r="E1860" s="4">
        <v>40847</v>
      </c>
      <c r="F1860">
        <v>17.2</v>
      </c>
      <c r="G1860" s="6">
        <v>109.56</v>
      </c>
      <c r="H1860" s="7">
        <f t="shared" si="240"/>
        <v>0.15699160277473528</v>
      </c>
      <c r="I1860" s="75">
        <f t="shared" si="241"/>
        <v>0.12999642500102707</v>
      </c>
      <c r="J1860" s="75">
        <f t="shared" si="242"/>
        <v>0.12690414694026622</v>
      </c>
    </row>
    <row r="1861" spans="1:10" x14ac:dyDescent="0.35">
      <c r="A1861" s="19" t="str">
        <f t="shared" si="237"/>
        <v>432011</v>
      </c>
      <c r="B1861" s="19" t="str">
        <f t="shared" si="238"/>
        <v>102011</v>
      </c>
      <c r="C1861" s="19" t="str">
        <f t="shared" si="243"/>
        <v>122011</v>
      </c>
      <c r="D1861" s="20" t="str">
        <f t="shared" si="239"/>
        <v>10H2</v>
      </c>
      <c r="E1861" s="4">
        <v>40844</v>
      </c>
      <c r="F1861">
        <v>17.2</v>
      </c>
      <c r="G1861" s="6">
        <v>109.91</v>
      </c>
      <c r="H1861" s="7">
        <f t="shared" si="240"/>
        <v>0.15649167500682376</v>
      </c>
      <c r="I1861" s="75">
        <f t="shared" si="241"/>
        <v>0.12999642500102707</v>
      </c>
      <c r="J1861" s="75">
        <f t="shared" si="242"/>
        <v>0.12690414694026622</v>
      </c>
    </row>
    <row r="1862" spans="1:10" x14ac:dyDescent="0.35">
      <c r="A1862" s="19" t="str">
        <f t="shared" si="237"/>
        <v>432011</v>
      </c>
      <c r="B1862" s="19" t="str">
        <f t="shared" si="238"/>
        <v>102011</v>
      </c>
      <c r="C1862" s="19" t="str">
        <f t="shared" si="243"/>
        <v>122011</v>
      </c>
      <c r="D1862" s="20" t="str">
        <f t="shared" si="239"/>
        <v>10H2</v>
      </c>
      <c r="E1862" s="4">
        <v>40843</v>
      </c>
      <c r="F1862">
        <v>17.25</v>
      </c>
      <c r="G1862" s="6">
        <v>112.08</v>
      </c>
      <c r="H1862" s="7">
        <f t="shared" si="240"/>
        <v>0.15390792291220556</v>
      </c>
      <c r="I1862" s="75">
        <f t="shared" si="241"/>
        <v>0.12999642500102707</v>
      </c>
      <c r="J1862" s="75">
        <f t="shared" si="242"/>
        <v>0.12690414694026622</v>
      </c>
    </row>
    <row r="1863" spans="1:10" x14ac:dyDescent="0.35">
      <c r="A1863" s="19" t="str">
        <f t="shared" si="237"/>
        <v>432011</v>
      </c>
      <c r="B1863" s="19" t="str">
        <f t="shared" si="238"/>
        <v>102011</v>
      </c>
      <c r="C1863" s="19" t="str">
        <f t="shared" si="243"/>
        <v>122011</v>
      </c>
      <c r="D1863" s="20" t="str">
        <f t="shared" si="239"/>
        <v>10H2</v>
      </c>
      <c r="E1863" s="4">
        <v>40841</v>
      </c>
      <c r="F1863">
        <v>17.45</v>
      </c>
      <c r="G1863" s="6">
        <v>110.92</v>
      </c>
      <c r="H1863" s="7">
        <f t="shared" si="240"/>
        <v>0.15732059141723764</v>
      </c>
      <c r="I1863" s="75">
        <f t="shared" si="241"/>
        <v>0.12999642500102707</v>
      </c>
      <c r="J1863" s="75">
        <f t="shared" si="242"/>
        <v>0.12690414694026622</v>
      </c>
    </row>
    <row r="1864" spans="1:10" x14ac:dyDescent="0.35">
      <c r="A1864" s="19" t="str">
        <f t="shared" si="237"/>
        <v>432011</v>
      </c>
      <c r="B1864" s="19" t="str">
        <f t="shared" si="238"/>
        <v>102011</v>
      </c>
      <c r="C1864" s="19" t="str">
        <f t="shared" si="243"/>
        <v>122011</v>
      </c>
      <c r="D1864" s="20" t="str">
        <f t="shared" si="239"/>
        <v>10H2</v>
      </c>
      <c r="E1864" s="4">
        <v>40840</v>
      </c>
      <c r="F1864">
        <v>17.55</v>
      </c>
      <c r="G1864" s="6">
        <v>111.45</v>
      </c>
      <c r="H1864" s="7">
        <f t="shared" si="240"/>
        <v>0.15746971736204576</v>
      </c>
      <c r="I1864" s="75">
        <f t="shared" si="241"/>
        <v>0.12999642500102707</v>
      </c>
      <c r="J1864" s="75">
        <f t="shared" si="242"/>
        <v>0.12690414694026622</v>
      </c>
    </row>
    <row r="1865" spans="1:10" x14ac:dyDescent="0.35">
      <c r="A1865" s="19" t="str">
        <f t="shared" si="237"/>
        <v>422011</v>
      </c>
      <c r="B1865" s="19" t="str">
        <f t="shared" si="238"/>
        <v>102011</v>
      </c>
      <c r="C1865" s="19" t="str">
        <f t="shared" si="243"/>
        <v>122011</v>
      </c>
      <c r="D1865" s="20" t="str">
        <f t="shared" si="239"/>
        <v>10H2</v>
      </c>
      <c r="E1865" s="4">
        <v>40837</v>
      </c>
      <c r="F1865">
        <v>17.600000000000001</v>
      </c>
      <c r="G1865" s="6">
        <v>109.56</v>
      </c>
      <c r="H1865" s="7">
        <f t="shared" si="240"/>
        <v>0.1606425702811245</v>
      </c>
      <c r="I1865" s="75">
        <f t="shared" si="241"/>
        <v>0.12999642500102707</v>
      </c>
      <c r="J1865" s="75">
        <f t="shared" si="242"/>
        <v>0.12690414694026622</v>
      </c>
    </row>
    <row r="1866" spans="1:10" x14ac:dyDescent="0.35">
      <c r="A1866" s="19" t="str">
        <f t="shared" ref="A1866:A1929" si="244">_xlfn.ISOWEEKNUM(E1866)&amp;YEAR(E1866)</f>
        <v>422011</v>
      </c>
      <c r="B1866" s="19" t="str">
        <f t="shared" ref="B1866:B1929" si="245">MONTH(E1866)&amp;YEAR(E1866)</f>
        <v>102011</v>
      </c>
      <c r="C1866" s="19" t="str">
        <f t="shared" si="243"/>
        <v>122011</v>
      </c>
      <c r="D1866" s="20" t="str">
        <f t="shared" ref="D1866:D1929" si="246">IF(DAY(E1866)&gt;15,(MONTH(E1866))&amp;"H2",(MONTH(E1866))&amp;"H1")</f>
        <v>10H2</v>
      </c>
      <c r="E1866" s="4">
        <v>40836</v>
      </c>
      <c r="F1866">
        <v>17.574999999999999</v>
      </c>
      <c r="G1866" s="6">
        <v>109.76</v>
      </c>
      <c r="H1866" s="7">
        <f t="shared" ref="H1866:H1929" si="247">+F1866/G1866</f>
        <v>0.16012208454810495</v>
      </c>
      <c r="I1866" s="75">
        <f t="shared" ref="I1866:I1929" si="248">_xlfn.IFS(AND(E1866&lt;=$Q$122,E1866&gt;=$P$122),$S$122,AND(E1866&lt;=$Q$121,E1866&gt;=$P$121),$S$121,AND(E1866&lt;=$Q$120,E1866&gt;=$P$120),$S$120,AND(E1866&lt;=$Q$119,E1866&gt;=$P$119),$S$119,AND(E1866&lt;=$Q$118,E1866&gt;=$P$118),$S$118,AND(E1866&lt;=$Q$117,E1866&gt;=$P$117),$S$117,AND(E1866&lt;=$Q$116,E1866&gt;=$P$116),$S$116,AND(E1866&lt;=$Q$115,E1866&gt;=$P$115),$S$115,AND(E1866&lt;=$Q$114,E1866&gt;=$P$114),$S$114,AND(E1866&lt;=$Q$113,E1866&gt;=$P$113),$S$113,AND(E1866&lt;=$Q$112,E1866&gt;=$P$112),$S$112)</f>
        <v>0.12999642500102707</v>
      </c>
      <c r="J1866" s="75">
        <f t="shared" ref="J1866:J1929" si="249">+$AN$69</f>
        <v>0.12690414694026622</v>
      </c>
    </row>
    <row r="1867" spans="1:10" x14ac:dyDescent="0.35">
      <c r="A1867" s="19" t="str">
        <f t="shared" si="244"/>
        <v>422011</v>
      </c>
      <c r="B1867" s="19" t="str">
        <f t="shared" si="245"/>
        <v>102011</v>
      </c>
      <c r="C1867" s="19" t="str">
        <f t="shared" ref="C1867:C1930" si="250">(VLOOKUP(D1867,$M$2:$N$25,2,0)&amp;(YEAR(E1867+46)))</f>
        <v>122011</v>
      </c>
      <c r="D1867" s="20" t="str">
        <f t="shared" si="246"/>
        <v>10H2</v>
      </c>
      <c r="E1867" s="4">
        <v>40835</v>
      </c>
      <c r="F1867">
        <v>17.675000000000001</v>
      </c>
      <c r="G1867" s="6">
        <v>108.39</v>
      </c>
      <c r="H1867" s="7">
        <f t="shared" si="247"/>
        <v>0.16306854875911062</v>
      </c>
      <c r="I1867" s="75">
        <f t="shared" si="248"/>
        <v>0.12999642500102707</v>
      </c>
      <c r="J1867" s="75">
        <f t="shared" si="249"/>
        <v>0.12690414694026622</v>
      </c>
    </row>
    <row r="1868" spans="1:10" x14ac:dyDescent="0.35">
      <c r="A1868" s="19" t="str">
        <f t="shared" si="244"/>
        <v>422011</v>
      </c>
      <c r="B1868" s="19" t="str">
        <f t="shared" si="245"/>
        <v>102011</v>
      </c>
      <c r="C1868" s="19" t="str">
        <f t="shared" si="250"/>
        <v>122011</v>
      </c>
      <c r="D1868" s="20" t="str">
        <f t="shared" si="246"/>
        <v>10H2</v>
      </c>
      <c r="E1868" s="4">
        <v>40834</v>
      </c>
      <c r="F1868">
        <v>17.850000000000001</v>
      </c>
      <c r="G1868" s="6">
        <v>111.15</v>
      </c>
      <c r="H1868" s="7">
        <f t="shared" si="247"/>
        <v>0.16059379217273956</v>
      </c>
      <c r="I1868" s="75">
        <f t="shared" si="248"/>
        <v>0.12999642500102707</v>
      </c>
      <c r="J1868" s="75">
        <f t="shared" si="249"/>
        <v>0.12690414694026622</v>
      </c>
    </row>
    <row r="1869" spans="1:10" x14ac:dyDescent="0.35">
      <c r="A1869" s="19" t="str">
        <f t="shared" si="244"/>
        <v>422011</v>
      </c>
      <c r="B1869" s="19" t="str">
        <f t="shared" si="245"/>
        <v>102011</v>
      </c>
      <c r="C1869" s="19" t="str">
        <f t="shared" si="250"/>
        <v>122011</v>
      </c>
      <c r="D1869" s="20" t="str">
        <f t="shared" si="246"/>
        <v>10H2</v>
      </c>
      <c r="E1869" s="4">
        <v>40833</v>
      </c>
      <c r="F1869">
        <v>17.95</v>
      </c>
      <c r="G1869" s="6">
        <v>110.16</v>
      </c>
      <c r="H1869" s="7">
        <f t="shared" si="247"/>
        <v>0.1629448075526507</v>
      </c>
      <c r="I1869" s="75">
        <f t="shared" si="248"/>
        <v>0.12999642500102707</v>
      </c>
      <c r="J1869" s="75">
        <f t="shared" si="249"/>
        <v>0.12690414694026622</v>
      </c>
    </row>
    <row r="1870" spans="1:10" x14ac:dyDescent="0.35">
      <c r="A1870" s="19" t="str">
        <f t="shared" si="244"/>
        <v>412011</v>
      </c>
      <c r="B1870" s="19" t="str">
        <f t="shared" si="245"/>
        <v>102011</v>
      </c>
      <c r="C1870" s="19" t="str">
        <f t="shared" si="250"/>
        <v>112011</v>
      </c>
      <c r="D1870" s="20" t="str">
        <f t="shared" si="246"/>
        <v>10H1</v>
      </c>
      <c r="E1870" s="4">
        <v>40830</v>
      </c>
      <c r="F1870">
        <v>16.399999999999999</v>
      </c>
      <c r="G1870" s="6">
        <v>114.68</v>
      </c>
      <c r="H1870" s="7">
        <f t="shared" si="247"/>
        <v>0.14300662713637946</v>
      </c>
      <c r="I1870" s="75">
        <f t="shared" si="248"/>
        <v>0.12999642500102707</v>
      </c>
      <c r="J1870" s="75">
        <f t="shared" si="249"/>
        <v>0.12690414694026622</v>
      </c>
    </row>
    <row r="1871" spans="1:10" x14ac:dyDescent="0.35">
      <c r="A1871" s="19" t="str">
        <f t="shared" si="244"/>
        <v>412011</v>
      </c>
      <c r="B1871" s="19" t="str">
        <f t="shared" si="245"/>
        <v>102011</v>
      </c>
      <c r="C1871" s="19" t="str">
        <f t="shared" si="250"/>
        <v>112011</v>
      </c>
      <c r="D1871" s="20" t="str">
        <f t="shared" si="246"/>
        <v>10H1</v>
      </c>
      <c r="E1871" s="4">
        <v>40829</v>
      </c>
      <c r="F1871">
        <v>16.399999999999999</v>
      </c>
      <c r="G1871" s="6">
        <v>111.11</v>
      </c>
      <c r="H1871" s="7">
        <f t="shared" si="247"/>
        <v>0.14760147601476015</v>
      </c>
      <c r="I1871" s="75">
        <f t="shared" si="248"/>
        <v>0.12999642500102707</v>
      </c>
      <c r="J1871" s="75">
        <f t="shared" si="249"/>
        <v>0.12690414694026622</v>
      </c>
    </row>
    <row r="1872" spans="1:10" x14ac:dyDescent="0.35">
      <c r="A1872" s="19" t="str">
        <f t="shared" si="244"/>
        <v>412011</v>
      </c>
      <c r="B1872" s="19" t="str">
        <f t="shared" si="245"/>
        <v>102011</v>
      </c>
      <c r="C1872" s="19" t="str">
        <f t="shared" si="250"/>
        <v>112011</v>
      </c>
      <c r="D1872" s="20" t="str">
        <f t="shared" si="246"/>
        <v>10H1</v>
      </c>
      <c r="E1872" s="4">
        <v>40828</v>
      </c>
      <c r="F1872">
        <v>16.649999999999999</v>
      </c>
      <c r="G1872" s="6">
        <v>111.36</v>
      </c>
      <c r="H1872" s="7">
        <f t="shared" si="247"/>
        <v>0.14951508620689655</v>
      </c>
      <c r="I1872" s="75">
        <f t="shared" si="248"/>
        <v>0.12999642500102707</v>
      </c>
      <c r="J1872" s="75">
        <f t="shared" si="249"/>
        <v>0.12690414694026622</v>
      </c>
    </row>
    <row r="1873" spans="1:10" x14ac:dyDescent="0.35">
      <c r="A1873" s="19" t="str">
        <f t="shared" si="244"/>
        <v>412011</v>
      </c>
      <c r="B1873" s="19" t="str">
        <f t="shared" si="245"/>
        <v>102011</v>
      </c>
      <c r="C1873" s="19" t="str">
        <f t="shared" si="250"/>
        <v>112011</v>
      </c>
      <c r="D1873" s="20" t="str">
        <f t="shared" si="246"/>
        <v>10H1</v>
      </c>
      <c r="E1873" s="4">
        <v>40827</v>
      </c>
      <c r="F1873">
        <v>16.8</v>
      </c>
      <c r="G1873" s="6">
        <v>110.73</v>
      </c>
      <c r="H1873" s="7">
        <f t="shared" si="247"/>
        <v>0.15172040097534545</v>
      </c>
      <c r="I1873" s="75">
        <f t="shared" si="248"/>
        <v>0.12999642500102707</v>
      </c>
      <c r="J1873" s="75">
        <f t="shared" si="249"/>
        <v>0.12690414694026622</v>
      </c>
    </row>
    <row r="1874" spans="1:10" x14ac:dyDescent="0.35">
      <c r="A1874" s="19" t="str">
        <f t="shared" si="244"/>
        <v>412011</v>
      </c>
      <c r="B1874" s="19" t="str">
        <f t="shared" si="245"/>
        <v>102011</v>
      </c>
      <c r="C1874" s="19" t="str">
        <f t="shared" si="250"/>
        <v>112011</v>
      </c>
      <c r="D1874" s="20" t="str">
        <f t="shared" si="246"/>
        <v>10H1</v>
      </c>
      <c r="E1874" s="4">
        <v>40826</v>
      </c>
      <c r="F1874">
        <v>17</v>
      </c>
      <c r="G1874" s="6">
        <v>108.95</v>
      </c>
      <c r="H1874" s="7">
        <f t="shared" si="247"/>
        <v>0.15603487838458008</v>
      </c>
      <c r="I1874" s="75">
        <f t="shared" si="248"/>
        <v>0.12999642500102707</v>
      </c>
      <c r="J1874" s="75">
        <f t="shared" si="249"/>
        <v>0.12690414694026622</v>
      </c>
    </row>
    <row r="1875" spans="1:10" x14ac:dyDescent="0.35">
      <c r="A1875" s="19" t="str">
        <f t="shared" si="244"/>
        <v>402011</v>
      </c>
      <c r="B1875" s="19" t="str">
        <f t="shared" si="245"/>
        <v>102011</v>
      </c>
      <c r="C1875" s="19" t="str">
        <f t="shared" si="250"/>
        <v>112011</v>
      </c>
      <c r="D1875" s="20" t="str">
        <f t="shared" si="246"/>
        <v>10H1</v>
      </c>
      <c r="E1875" s="4">
        <v>40823</v>
      </c>
      <c r="F1875">
        <v>17.25</v>
      </c>
      <c r="G1875" s="6">
        <v>105.88</v>
      </c>
      <c r="H1875" s="7">
        <f t="shared" si="247"/>
        <v>0.16292028711749151</v>
      </c>
      <c r="I1875" s="75">
        <f t="shared" si="248"/>
        <v>0.12999642500102707</v>
      </c>
      <c r="J1875" s="75">
        <f t="shared" si="249"/>
        <v>0.12690414694026622</v>
      </c>
    </row>
    <row r="1876" spans="1:10" x14ac:dyDescent="0.35">
      <c r="A1876" s="19" t="str">
        <f t="shared" si="244"/>
        <v>402011</v>
      </c>
      <c r="B1876" s="19" t="str">
        <f t="shared" si="245"/>
        <v>102011</v>
      </c>
      <c r="C1876" s="19" t="str">
        <f t="shared" si="250"/>
        <v>112011</v>
      </c>
      <c r="D1876" s="20" t="str">
        <f t="shared" si="246"/>
        <v>10H1</v>
      </c>
      <c r="E1876" s="4">
        <v>40822</v>
      </c>
      <c r="F1876">
        <v>17.399999999999999</v>
      </c>
      <c r="G1876" s="6">
        <v>105.73</v>
      </c>
      <c r="H1876" s="7">
        <f t="shared" si="247"/>
        <v>0.16457013146694408</v>
      </c>
      <c r="I1876" s="75">
        <f t="shared" si="248"/>
        <v>0.12999642500102707</v>
      </c>
      <c r="J1876" s="75">
        <f t="shared" si="249"/>
        <v>0.12690414694026622</v>
      </c>
    </row>
    <row r="1877" spans="1:10" x14ac:dyDescent="0.35">
      <c r="A1877" s="19" t="str">
        <f t="shared" si="244"/>
        <v>402011</v>
      </c>
      <c r="B1877" s="19" t="str">
        <f t="shared" si="245"/>
        <v>102011</v>
      </c>
      <c r="C1877" s="19" t="str">
        <f t="shared" si="250"/>
        <v>112011</v>
      </c>
      <c r="D1877" s="20" t="str">
        <f t="shared" si="246"/>
        <v>10H1</v>
      </c>
      <c r="E1877" s="4">
        <v>40821</v>
      </c>
      <c r="F1877">
        <v>17.5</v>
      </c>
      <c r="G1877" s="6">
        <v>102.73</v>
      </c>
      <c r="H1877" s="7">
        <f t="shared" si="247"/>
        <v>0.17034945974885621</v>
      </c>
      <c r="I1877" s="75">
        <f t="shared" si="248"/>
        <v>0.12999642500102707</v>
      </c>
      <c r="J1877" s="75">
        <f t="shared" si="249"/>
        <v>0.12690414694026622</v>
      </c>
    </row>
    <row r="1878" spans="1:10" x14ac:dyDescent="0.35">
      <c r="A1878" s="19" t="str">
        <f t="shared" si="244"/>
        <v>402011</v>
      </c>
      <c r="B1878" s="19" t="str">
        <f t="shared" si="245"/>
        <v>102011</v>
      </c>
      <c r="C1878" s="19" t="str">
        <f t="shared" si="250"/>
        <v>112011</v>
      </c>
      <c r="D1878" s="20" t="str">
        <f t="shared" si="246"/>
        <v>10H1</v>
      </c>
      <c r="E1878" s="4">
        <v>40820</v>
      </c>
      <c r="F1878">
        <v>17.5</v>
      </c>
      <c r="G1878" s="6">
        <v>99.79</v>
      </c>
      <c r="H1878" s="7">
        <f t="shared" si="247"/>
        <v>0.17536827337408556</v>
      </c>
      <c r="I1878" s="75">
        <f t="shared" si="248"/>
        <v>0.12999642500102707</v>
      </c>
      <c r="J1878" s="75">
        <f t="shared" si="249"/>
        <v>0.12690414694026622</v>
      </c>
    </row>
    <row r="1879" spans="1:10" x14ac:dyDescent="0.35">
      <c r="A1879" s="19" t="str">
        <f t="shared" si="244"/>
        <v>402011</v>
      </c>
      <c r="B1879" s="19" t="str">
        <f t="shared" si="245"/>
        <v>102011</v>
      </c>
      <c r="C1879" s="19" t="str">
        <f t="shared" si="250"/>
        <v>112011</v>
      </c>
      <c r="D1879" s="20" t="str">
        <f t="shared" si="246"/>
        <v>10H1</v>
      </c>
      <c r="E1879" s="4">
        <v>40819</v>
      </c>
      <c r="F1879">
        <v>17.45</v>
      </c>
      <c r="G1879" s="6">
        <v>101.71</v>
      </c>
      <c r="H1879" s="7">
        <f t="shared" si="247"/>
        <v>0.17156621767771113</v>
      </c>
      <c r="I1879" s="75">
        <f t="shared" si="248"/>
        <v>0.12999642500102707</v>
      </c>
      <c r="J1879" s="75">
        <f t="shared" si="249"/>
        <v>0.12690414694026622</v>
      </c>
    </row>
    <row r="1880" spans="1:10" x14ac:dyDescent="0.35">
      <c r="A1880" s="19" t="str">
        <f t="shared" si="244"/>
        <v>392011</v>
      </c>
      <c r="B1880" s="19" t="str">
        <f t="shared" si="245"/>
        <v>92011</v>
      </c>
      <c r="C1880" s="19" t="str">
        <f t="shared" si="250"/>
        <v>112011</v>
      </c>
      <c r="D1880" s="20" t="str">
        <f t="shared" si="246"/>
        <v>9H2</v>
      </c>
      <c r="E1880" s="4">
        <v>40816</v>
      </c>
      <c r="F1880">
        <v>17.55</v>
      </c>
      <c r="G1880" s="6">
        <v>102.76</v>
      </c>
      <c r="H1880" s="7">
        <f t="shared" si="247"/>
        <v>0.17078629817049434</v>
      </c>
      <c r="I1880" s="75">
        <f t="shared" si="248"/>
        <v>0.12999642500102707</v>
      </c>
      <c r="J1880" s="75">
        <f t="shared" si="249"/>
        <v>0.12690414694026622</v>
      </c>
    </row>
    <row r="1881" spans="1:10" x14ac:dyDescent="0.35">
      <c r="A1881" s="19" t="str">
        <f t="shared" si="244"/>
        <v>392011</v>
      </c>
      <c r="B1881" s="19" t="str">
        <f t="shared" si="245"/>
        <v>92011</v>
      </c>
      <c r="C1881" s="19" t="str">
        <f t="shared" si="250"/>
        <v>112011</v>
      </c>
      <c r="D1881" s="20" t="str">
        <f t="shared" si="246"/>
        <v>9H2</v>
      </c>
      <c r="E1881" s="4">
        <v>40815</v>
      </c>
      <c r="F1881">
        <v>17.649999999999999</v>
      </c>
      <c r="G1881" s="6">
        <v>103.95</v>
      </c>
      <c r="H1881" s="7">
        <f t="shared" si="247"/>
        <v>0.16979316979316977</v>
      </c>
      <c r="I1881" s="75">
        <f t="shared" si="248"/>
        <v>0.12999642500102707</v>
      </c>
      <c r="J1881" s="75">
        <f t="shared" si="249"/>
        <v>0.12690414694026622</v>
      </c>
    </row>
    <row r="1882" spans="1:10" x14ac:dyDescent="0.35">
      <c r="A1882" s="19" t="str">
        <f t="shared" si="244"/>
        <v>392011</v>
      </c>
      <c r="B1882" s="19" t="str">
        <f t="shared" si="245"/>
        <v>92011</v>
      </c>
      <c r="C1882" s="19" t="str">
        <f t="shared" si="250"/>
        <v>112011</v>
      </c>
      <c r="D1882" s="20" t="str">
        <f t="shared" si="246"/>
        <v>9H2</v>
      </c>
      <c r="E1882" s="4">
        <v>40814</v>
      </c>
      <c r="F1882">
        <v>17.5</v>
      </c>
      <c r="G1882" s="6">
        <v>103.81</v>
      </c>
      <c r="H1882" s="7">
        <f t="shared" si="247"/>
        <v>0.16857720836142953</v>
      </c>
      <c r="I1882" s="75">
        <f t="shared" si="248"/>
        <v>0.12999642500102707</v>
      </c>
      <c r="J1882" s="75">
        <f t="shared" si="249"/>
        <v>0.12690414694026622</v>
      </c>
    </row>
    <row r="1883" spans="1:10" x14ac:dyDescent="0.35">
      <c r="A1883" s="19" t="str">
        <f t="shared" si="244"/>
        <v>392011</v>
      </c>
      <c r="B1883" s="19" t="str">
        <f t="shared" si="245"/>
        <v>92011</v>
      </c>
      <c r="C1883" s="19" t="str">
        <f t="shared" si="250"/>
        <v>112011</v>
      </c>
      <c r="D1883" s="20" t="str">
        <f t="shared" si="246"/>
        <v>9H2</v>
      </c>
      <c r="E1883" s="4">
        <v>40813</v>
      </c>
      <c r="F1883">
        <v>17.45</v>
      </c>
      <c r="G1883" s="6">
        <v>107.14</v>
      </c>
      <c r="H1883" s="7">
        <f t="shared" si="247"/>
        <v>0.16287100989359715</v>
      </c>
      <c r="I1883" s="75">
        <f t="shared" si="248"/>
        <v>0.12999642500102707</v>
      </c>
      <c r="J1883" s="75">
        <f t="shared" si="249"/>
        <v>0.12690414694026622</v>
      </c>
    </row>
    <row r="1884" spans="1:10" x14ac:dyDescent="0.35">
      <c r="A1884" s="19" t="str">
        <f t="shared" si="244"/>
        <v>392011</v>
      </c>
      <c r="B1884" s="19" t="str">
        <f t="shared" si="245"/>
        <v>92011</v>
      </c>
      <c r="C1884" s="19" t="str">
        <f t="shared" si="250"/>
        <v>112011</v>
      </c>
      <c r="D1884" s="20" t="str">
        <f t="shared" si="246"/>
        <v>9H2</v>
      </c>
      <c r="E1884" s="4">
        <v>40812</v>
      </c>
      <c r="F1884">
        <v>17.3</v>
      </c>
      <c r="G1884" s="6">
        <v>103.94</v>
      </c>
      <c r="H1884" s="7">
        <f t="shared" si="247"/>
        <v>0.16644217817971907</v>
      </c>
      <c r="I1884" s="75">
        <f t="shared" si="248"/>
        <v>0.12999642500102707</v>
      </c>
      <c r="J1884" s="75">
        <f t="shared" si="249"/>
        <v>0.12690414694026622</v>
      </c>
    </row>
    <row r="1885" spans="1:10" x14ac:dyDescent="0.35">
      <c r="A1885" s="19" t="str">
        <f t="shared" si="244"/>
        <v>382011</v>
      </c>
      <c r="B1885" s="19" t="str">
        <f t="shared" si="245"/>
        <v>92011</v>
      </c>
      <c r="C1885" s="19" t="str">
        <f t="shared" si="250"/>
        <v>112011</v>
      </c>
      <c r="D1885" s="20" t="str">
        <f t="shared" si="246"/>
        <v>9H2</v>
      </c>
      <c r="E1885" s="4">
        <v>40809</v>
      </c>
      <c r="F1885">
        <v>17.399999999999999</v>
      </c>
      <c r="G1885" s="6">
        <v>103.97</v>
      </c>
      <c r="H1885" s="7">
        <f t="shared" si="247"/>
        <v>0.16735596806771183</v>
      </c>
      <c r="I1885" s="75">
        <f t="shared" si="248"/>
        <v>0.12999642500102707</v>
      </c>
      <c r="J1885" s="75">
        <f t="shared" si="249"/>
        <v>0.12690414694026622</v>
      </c>
    </row>
    <row r="1886" spans="1:10" x14ac:dyDescent="0.35">
      <c r="A1886" s="19" t="str">
        <f t="shared" si="244"/>
        <v>382011</v>
      </c>
      <c r="B1886" s="19" t="str">
        <f t="shared" si="245"/>
        <v>92011</v>
      </c>
      <c r="C1886" s="19" t="str">
        <f t="shared" si="250"/>
        <v>112011</v>
      </c>
      <c r="D1886" s="20" t="str">
        <f t="shared" si="246"/>
        <v>9H2</v>
      </c>
      <c r="E1886" s="4">
        <v>40808</v>
      </c>
      <c r="F1886">
        <v>17.45</v>
      </c>
      <c r="G1886" s="6">
        <v>105.49</v>
      </c>
      <c r="H1886" s="7">
        <f t="shared" si="247"/>
        <v>0.16541852308275667</v>
      </c>
      <c r="I1886" s="75">
        <f t="shared" si="248"/>
        <v>0.12999642500102707</v>
      </c>
      <c r="J1886" s="75">
        <f t="shared" si="249"/>
        <v>0.12690414694026622</v>
      </c>
    </row>
    <row r="1887" spans="1:10" x14ac:dyDescent="0.35">
      <c r="A1887" s="19" t="str">
        <f t="shared" si="244"/>
        <v>382011</v>
      </c>
      <c r="B1887" s="19" t="str">
        <f t="shared" si="245"/>
        <v>92011</v>
      </c>
      <c r="C1887" s="19" t="str">
        <f t="shared" si="250"/>
        <v>112011</v>
      </c>
      <c r="D1887" s="20" t="str">
        <f t="shared" si="246"/>
        <v>9H2</v>
      </c>
      <c r="E1887" s="4">
        <v>40807</v>
      </c>
      <c r="F1887">
        <v>17.399999999999999</v>
      </c>
      <c r="G1887" s="6">
        <v>110.36</v>
      </c>
      <c r="H1887" s="7">
        <f t="shared" si="247"/>
        <v>0.15766582094961942</v>
      </c>
      <c r="I1887" s="75">
        <f t="shared" si="248"/>
        <v>0.12999642500102707</v>
      </c>
      <c r="J1887" s="75">
        <f t="shared" si="249"/>
        <v>0.12690414694026622</v>
      </c>
    </row>
    <row r="1888" spans="1:10" x14ac:dyDescent="0.35">
      <c r="A1888" s="19" t="str">
        <f t="shared" si="244"/>
        <v>382011</v>
      </c>
      <c r="B1888" s="19" t="str">
        <f t="shared" si="245"/>
        <v>92011</v>
      </c>
      <c r="C1888" s="19" t="str">
        <f t="shared" si="250"/>
        <v>112011</v>
      </c>
      <c r="D1888" s="20" t="str">
        <f t="shared" si="246"/>
        <v>9H2</v>
      </c>
      <c r="E1888" s="4">
        <v>40806</v>
      </c>
      <c r="F1888">
        <v>17.399999999999999</v>
      </c>
      <c r="G1888" s="6">
        <v>110.54</v>
      </c>
      <c r="H1888" s="7">
        <f t="shared" si="247"/>
        <v>0.1574090826850009</v>
      </c>
      <c r="I1888" s="75">
        <f t="shared" si="248"/>
        <v>0.12999642500102707</v>
      </c>
      <c r="J1888" s="75">
        <f t="shared" si="249"/>
        <v>0.12690414694026622</v>
      </c>
    </row>
    <row r="1889" spans="1:10" x14ac:dyDescent="0.35">
      <c r="A1889" s="19" t="str">
        <f t="shared" si="244"/>
        <v>382011</v>
      </c>
      <c r="B1889" s="19" t="str">
        <f t="shared" si="245"/>
        <v>92011</v>
      </c>
      <c r="C1889" s="19" t="str">
        <f t="shared" si="250"/>
        <v>112011</v>
      </c>
      <c r="D1889" s="20" t="str">
        <f t="shared" si="246"/>
        <v>9H2</v>
      </c>
      <c r="E1889" s="4">
        <v>40805</v>
      </c>
      <c r="F1889">
        <v>17.45</v>
      </c>
      <c r="G1889" s="6">
        <v>109.14</v>
      </c>
      <c r="H1889" s="7">
        <f t="shared" si="247"/>
        <v>0.15988638446032619</v>
      </c>
      <c r="I1889" s="75">
        <f t="shared" si="248"/>
        <v>0.12999642500102707</v>
      </c>
      <c r="J1889" s="75">
        <f t="shared" si="249"/>
        <v>0.12690414694026622</v>
      </c>
    </row>
    <row r="1890" spans="1:10" x14ac:dyDescent="0.35">
      <c r="A1890" s="19" t="str">
        <f t="shared" si="244"/>
        <v>372011</v>
      </c>
      <c r="B1890" s="19" t="str">
        <f t="shared" si="245"/>
        <v>92011</v>
      </c>
      <c r="C1890" s="19" t="str">
        <f t="shared" si="250"/>
        <v>112011</v>
      </c>
      <c r="D1890" s="20" t="str">
        <f t="shared" si="246"/>
        <v>9H2</v>
      </c>
      <c r="E1890" s="4">
        <v>40802</v>
      </c>
      <c r="F1890">
        <v>17.375</v>
      </c>
      <c r="G1890" s="6">
        <v>112.22</v>
      </c>
      <c r="H1890" s="7">
        <f t="shared" si="247"/>
        <v>0.15482979860987348</v>
      </c>
      <c r="I1890" s="75">
        <f t="shared" si="248"/>
        <v>0.12999642500102707</v>
      </c>
      <c r="J1890" s="75">
        <f t="shared" si="249"/>
        <v>0.12690414694026622</v>
      </c>
    </row>
    <row r="1891" spans="1:10" x14ac:dyDescent="0.35">
      <c r="A1891" s="19" t="str">
        <f t="shared" si="244"/>
        <v>372011</v>
      </c>
      <c r="B1891" s="19" t="str">
        <f t="shared" si="245"/>
        <v>92011</v>
      </c>
      <c r="C1891" s="19" t="str">
        <f t="shared" si="250"/>
        <v>102011</v>
      </c>
      <c r="D1891" s="20" t="str">
        <f t="shared" si="246"/>
        <v>9H1</v>
      </c>
      <c r="E1891" s="4">
        <v>40801</v>
      </c>
      <c r="F1891">
        <v>16.850000000000001</v>
      </c>
      <c r="G1891" s="6">
        <v>115.34</v>
      </c>
      <c r="H1891" s="7">
        <f t="shared" si="247"/>
        <v>0.14608982139760709</v>
      </c>
      <c r="I1891" s="75">
        <f t="shared" si="248"/>
        <v>0.12999642500102707</v>
      </c>
      <c r="J1891" s="75">
        <f t="shared" si="249"/>
        <v>0.12690414694026622</v>
      </c>
    </row>
    <row r="1892" spans="1:10" x14ac:dyDescent="0.35">
      <c r="A1892" s="19" t="str">
        <f t="shared" si="244"/>
        <v>372011</v>
      </c>
      <c r="B1892" s="19" t="str">
        <f t="shared" si="245"/>
        <v>92011</v>
      </c>
      <c r="C1892" s="19" t="str">
        <f t="shared" si="250"/>
        <v>102011</v>
      </c>
      <c r="D1892" s="20" t="str">
        <f t="shared" si="246"/>
        <v>9H1</v>
      </c>
      <c r="E1892" s="4">
        <v>40800</v>
      </c>
      <c r="F1892">
        <v>16.8</v>
      </c>
      <c r="G1892" s="6">
        <v>112.4</v>
      </c>
      <c r="H1892" s="7">
        <f t="shared" si="247"/>
        <v>0.1494661921708185</v>
      </c>
      <c r="I1892" s="75">
        <f t="shared" si="248"/>
        <v>0.12999642500102707</v>
      </c>
      <c r="J1892" s="75">
        <f t="shared" si="249"/>
        <v>0.12690414694026622</v>
      </c>
    </row>
    <row r="1893" spans="1:10" x14ac:dyDescent="0.35">
      <c r="A1893" s="19" t="str">
        <f t="shared" si="244"/>
        <v>372011</v>
      </c>
      <c r="B1893" s="19" t="str">
        <f t="shared" si="245"/>
        <v>92011</v>
      </c>
      <c r="C1893" s="19" t="str">
        <f t="shared" si="250"/>
        <v>102011</v>
      </c>
      <c r="D1893" s="20" t="str">
        <f t="shared" si="246"/>
        <v>9H1</v>
      </c>
      <c r="E1893" s="4">
        <v>40799</v>
      </c>
      <c r="F1893">
        <v>16.8</v>
      </c>
      <c r="G1893" s="6">
        <v>111.89</v>
      </c>
      <c r="H1893" s="7">
        <f t="shared" si="247"/>
        <v>0.15014746626150685</v>
      </c>
      <c r="I1893" s="75">
        <f t="shared" si="248"/>
        <v>0.12999642500102707</v>
      </c>
      <c r="J1893" s="75">
        <f t="shared" si="249"/>
        <v>0.12690414694026622</v>
      </c>
    </row>
    <row r="1894" spans="1:10" x14ac:dyDescent="0.35">
      <c r="A1894" s="19" t="str">
        <f t="shared" si="244"/>
        <v>372011</v>
      </c>
      <c r="B1894" s="19" t="str">
        <f t="shared" si="245"/>
        <v>92011</v>
      </c>
      <c r="C1894" s="19" t="str">
        <f t="shared" si="250"/>
        <v>102011</v>
      </c>
      <c r="D1894" s="20" t="str">
        <f t="shared" si="246"/>
        <v>9H1</v>
      </c>
      <c r="E1894" s="4">
        <v>40798</v>
      </c>
      <c r="F1894">
        <v>16.625</v>
      </c>
      <c r="G1894" s="6">
        <v>112.25</v>
      </c>
      <c r="H1894" s="7">
        <f t="shared" si="247"/>
        <v>0.14810690423162584</v>
      </c>
      <c r="I1894" s="75">
        <f t="shared" si="248"/>
        <v>0.12999642500102707</v>
      </c>
      <c r="J1894" s="75">
        <f t="shared" si="249"/>
        <v>0.12690414694026622</v>
      </c>
    </row>
    <row r="1895" spans="1:10" x14ac:dyDescent="0.35">
      <c r="A1895" s="19" t="str">
        <f t="shared" si="244"/>
        <v>362011</v>
      </c>
      <c r="B1895" s="19" t="str">
        <f t="shared" si="245"/>
        <v>92011</v>
      </c>
      <c r="C1895" s="19" t="str">
        <f t="shared" si="250"/>
        <v>102011</v>
      </c>
      <c r="D1895" s="20" t="str">
        <f t="shared" si="246"/>
        <v>9H1</v>
      </c>
      <c r="E1895" s="4">
        <v>40795</v>
      </c>
      <c r="F1895">
        <v>16.524999999999999</v>
      </c>
      <c r="G1895" s="6">
        <v>112.77</v>
      </c>
      <c r="H1895" s="7">
        <f t="shared" si="247"/>
        <v>0.14653719960982531</v>
      </c>
      <c r="I1895" s="75">
        <f t="shared" si="248"/>
        <v>0.12999642500102707</v>
      </c>
      <c r="J1895" s="75">
        <f t="shared" si="249"/>
        <v>0.12690414694026622</v>
      </c>
    </row>
    <row r="1896" spans="1:10" x14ac:dyDescent="0.35">
      <c r="A1896" s="19" t="str">
        <f t="shared" si="244"/>
        <v>362011</v>
      </c>
      <c r="B1896" s="19" t="str">
        <f t="shared" si="245"/>
        <v>92011</v>
      </c>
      <c r="C1896" s="19" t="str">
        <f t="shared" si="250"/>
        <v>102011</v>
      </c>
      <c r="D1896" s="20" t="str">
        <f t="shared" si="246"/>
        <v>9H1</v>
      </c>
      <c r="E1896" s="4">
        <v>40794</v>
      </c>
      <c r="F1896">
        <v>16.5</v>
      </c>
      <c r="G1896" s="6">
        <v>114.55</v>
      </c>
      <c r="H1896" s="7">
        <f t="shared" si="247"/>
        <v>0.14404190309908338</v>
      </c>
      <c r="I1896" s="75">
        <f t="shared" si="248"/>
        <v>0.12999642500102707</v>
      </c>
      <c r="J1896" s="75">
        <f t="shared" si="249"/>
        <v>0.12690414694026622</v>
      </c>
    </row>
    <row r="1897" spans="1:10" x14ac:dyDescent="0.35">
      <c r="A1897" s="19" t="str">
        <f t="shared" si="244"/>
        <v>362011</v>
      </c>
      <c r="B1897" s="19" t="str">
        <f t="shared" si="245"/>
        <v>92011</v>
      </c>
      <c r="C1897" s="19" t="str">
        <f t="shared" si="250"/>
        <v>102011</v>
      </c>
      <c r="D1897" s="20" t="str">
        <f t="shared" si="246"/>
        <v>9H1</v>
      </c>
      <c r="E1897" s="4">
        <v>40793</v>
      </c>
      <c r="F1897">
        <v>16.399999999999999</v>
      </c>
      <c r="G1897" s="6">
        <v>115.8</v>
      </c>
      <c r="H1897" s="7">
        <f t="shared" si="247"/>
        <v>0.14162348877374784</v>
      </c>
      <c r="I1897" s="75">
        <f t="shared" si="248"/>
        <v>0.12999642500102707</v>
      </c>
      <c r="J1897" s="75">
        <f t="shared" si="249"/>
        <v>0.12690414694026622</v>
      </c>
    </row>
    <row r="1898" spans="1:10" x14ac:dyDescent="0.35">
      <c r="A1898" s="19" t="str">
        <f t="shared" si="244"/>
        <v>362011</v>
      </c>
      <c r="B1898" s="19" t="str">
        <f t="shared" si="245"/>
        <v>92011</v>
      </c>
      <c r="C1898" s="19" t="str">
        <f t="shared" si="250"/>
        <v>102011</v>
      </c>
      <c r="D1898" s="20" t="str">
        <f t="shared" si="246"/>
        <v>9H1</v>
      </c>
      <c r="E1898" s="4">
        <v>40792</v>
      </c>
      <c r="F1898">
        <v>16.2</v>
      </c>
      <c r="G1898" s="6">
        <v>112.89</v>
      </c>
      <c r="H1898" s="7">
        <f t="shared" si="247"/>
        <v>0.14350252458145096</v>
      </c>
      <c r="I1898" s="75">
        <f t="shared" si="248"/>
        <v>0.12999642500102707</v>
      </c>
      <c r="J1898" s="75">
        <f t="shared" si="249"/>
        <v>0.12690414694026622</v>
      </c>
    </row>
    <row r="1899" spans="1:10" x14ac:dyDescent="0.35">
      <c r="A1899" s="19" t="str">
        <f t="shared" si="244"/>
        <v>362011</v>
      </c>
      <c r="B1899" s="19" t="str">
        <f t="shared" si="245"/>
        <v>92011</v>
      </c>
      <c r="C1899" s="19" t="str">
        <f t="shared" si="250"/>
        <v>102011</v>
      </c>
      <c r="D1899" s="20" t="str">
        <f t="shared" si="246"/>
        <v>9H1</v>
      </c>
      <c r="E1899" s="4">
        <v>40791</v>
      </c>
      <c r="F1899">
        <v>16.100000000000001</v>
      </c>
      <c r="G1899" s="6">
        <v>110.08</v>
      </c>
      <c r="H1899" s="7">
        <f t="shared" si="247"/>
        <v>0.14625726744186049</v>
      </c>
      <c r="I1899" s="75">
        <f t="shared" si="248"/>
        <v>0.12999642500102707</v>
      </c>
      <c r="J1899" s="75">
        <f t="shared" si="249"/>
        <v>0.12690414694026622</v>
      </c>
    </row>
    <row r="1900" spans="1:10" x14ac:dyDescent="0.35">
      <c r="A1900" s="19" t="str">
        <f t="shared" si="244"/>
        <v>352011</v>
      </c>
      <c r="B1900" s="19" t="str">
        <f t="shared" si="245"/>
        <v>92011</v>
      </c>
      <c r="C1900" s="19" t="str">
        <f t="shared" si="250"/>
        <v>102011</v>
      </c>
      <c r="D1900" s="20" t="str">
        <f t="shared" si="246"/>
        <v>9H1</v>
      </c>
      <c r="E1900" s="4">
        <v>40788</v>
      </c>
      <c r="F1900">
        <v>15.95</v>
      </c>
      <c r="G1900" s="6">
        <v>112.33</v>
      </c>
      <c r="H1900" s="7">
        <f t="shared" si="247"/>
        <v>0.14199234398646843</v>
      </c>
      <c r="I1900" s="75">
        <f t="shared" si="248"/>
        <v>0.12999642500102707</v>
      </c>
      <c r="J1900" s="75">
        <f t="shared" si="249"/>
        <v>0.12690414694026622</v>
      </c>
    </row>
    <row r="1901" spans="1:10" x14ac:dyDescent="0.35">
      <c r="A1901" s="19" t="str">
        <f t="shared" si="244"/>
        <v>352011</v>
      </c>
      <c r="B1901" s="19" t="str">
        <f t="shared" si="245"/>
        <v>92011</v>
      </c>
      <c r="C1901" s="19" t="str">
        <f t="shared" si="250"/>
        <v>102011</v>
      </c>
      <c r="D1901" s="20" t="str">
        <f t="shared" si="246"/>
        <v>9H1</v>
      </c>
      <c r="E1901" s="4">
        <v>40787</v>
      </c>
      <c r="F1901">
        <v>16</v>
      </c>
      <c r="G1901" s="6">
        <v>114.29</v>
      </c>
      <c r="H1901" s="7">
        <f t="shared" si="247"/>
        <v>0.13999475019686761</v>
      </c>
      <c r="I1901" s="75">
        <f t="shared" si="248"/>
        <v>0.12999642500102707</v>
      </c>
      <c r="J1901" s="75">
        <f t="shared" si="249"/>
        <v>0.12690414694026622</v>
      </c>
    </row>
    <row r="1902" spans="1:10" x14ac:dyDescent="0.35">
      <c r="A1902" s="19" t="str">
        <f t="shared" si="244"/>
        <v>352011</v>
      </c>
      <c r="B1902" s="19" t="str">
        <f t="shared" si="245"/>
        <v>82011</v>
      </c>
      <c r="C1902" s="19" t="str">
        <f t="shared" si="250"/>
        <v>102011</v>
      </c>
      <c r="D1902" s="20" t="str">
        <f t="shared" si="246"/>
        <v>8H2</v>
      </c>
      <c r="E1902" s="4">
        <v>40786</v>
      </c>
      <c r="F1902">
        <v>16.149999999999999</v>
      </c>
      <c r="G1902" s="6">
        <v>114.85</v>
      </c>
      <c r="H1902" s="7">
        <f t="shared" si="247"/>
        <v>0.14061819764910752</v>
      </c>
      <c r="I1902" s="75">
        <f t="shared" si="248"/>
        <v>0.12999642500102707</v>
      </c>
      <c r="J1902" s="75">
        <f t="shared" si="249"/>
        <v>0.12690414694026622</v>
      </c>
    </row>
    <row r="1903" spans="1:10" x14ac:dyDescent="0.35">
      <c r="A1903" s="19" t="str">
        <f t="shared" si="244"/>
        <v>352011</v>
      </c>
      <c r="B1903" s="19" t="str">
        <f t="shared" si="245"/>
        <v>82011</v>
      </c>
      <c r="C1903" s="19" t="str">
        <f t="shared" si="250"/>
        <v>102011</v>
      </c>
      <c r="D1903" s="20" t="str">
        <f t="shared" si="246"/>
        <v>8H2</v>
      </c>
      <c r="E1903" s="4">
        <v>40784</v>
      </c>
      <c r="F1903">
        <v>15.95</v>
      </c>
      <c r="G1903" s="6">
        <v>111.88</v>
      </c>
      <c r="H1903" s="7">
        <f t="shared" si="247"/>
        <v>0.14256346085091168</v>
      </c>
      <c r="I1903" s="75">
        <f t="shared" si="248"/>
        <v>0.12999642500102707</v>
      </c>
      <c r="J1903" s="75">
        <f t="shared" si="249"/>
        <v>0.12690414694026622</v>
      </c>
    </row>
    <row r="1904" spans="1:10" x14ac:dyDescent="0.35">
      <c r="A1904" s="19" t="str">
        <f t="shared" si="244"/>
        <v>342011</v>
      </c>
      <c r="B1904" s="19" t="str">
        <f t="shared" si="245"/>
        <v>82011</v>
      </c>
      <c r="C1904" s="19" t="str">
        <f t="shared" si="250"/>
        <v>102011</v>
      </c>
      <c r="D1904" s="20" t="str">
        <f t="shared" si="246"/>
        <v>8H2</v>
      </c>
      <c r="E1904" s="4">
        <v>40781</v>
      </c>
      <c r="F1904">
        <v>15.85</v>
      </c>
      <c r="G1904" s="6">
        <v>111.36</v>
      </c>
      <c r="H1904" s="7">
        <f t="shared" si="247"/>
        <v>0.14233117816091953</v>
      </c>
      <c r="I1904" s="75">
        <f t="shared" si="248"/>
        <v>0.12999642500102707</v>
      </c>
      <c r="J1904" s="75">
        <f t="shared" si="249"/>
        <v>0.12690414694026622</v>
      </c>
    </row>
    <row r="1905" spans="1:10" x14ac:dyDescent="0.35">
      <c r="A1905" s="19" t="str">
        <f t="shared" si="244"/>
        <v>342011</v>
      </c>
      <c r="B1905" s="19" t="str">
        <f t="shared" si="245"/>
        <v>82011</v>
      </c>
      <c r="C1905" s="19" t="str">
        <f t="shared" si="250"/>
        <v>102011</v>
      </c>
      <c r="D1905" s="20" t="str">
        <f t="shared" si="246"/>
        <v>8H2</v>
      </c>
      <c r="E1905" s="4">
        <v>40780</v>
      </c>
      <c r="F1905">
        <v>15.9</v>
      </c>
      <c r="G1905" s="6">
        <v>110.62</v>
      </c>
      <c r="H1905" s="7">
        <f t="shared" si="247"/>
        <v>0.14373531007051166</v>
      </c>
      <c r="I1905" s="75">
        <f t="shared" si="248"/>
        <v>0.12999642500102707</v>
      </c>
      <c r="J1905" s="75">
        <f t="shared" si="249"/>
        <v>0.12690414694026622</v>
      </c>
    </row>
    <row r="1906" spans="1:10" x14ac:dyDescent="0.35">
      <c r="A1906" s="19" t="str">
        <f t="shared" si="244"/>
        <v>342011</v>
      </c>
      <c r="B1906" s="19" t="str">
        <f t="shared" si="245"/>
        <v>82011</v>
      </c>
      <c r="C1906" s="19" t="str">
        <f t="shared" si="250"/>
        <v>102011</v>
      </c>
      <c r="D1906" s="20" t="str">
        <f t="shared" si="246"/>
        <v>8H2</v>
      </c>
      <c r="E1906" s="4">
        <v>40779</v>
      </c>
      <c r="F1906">
        <v>15.75</v>
      </c>
      <c r="G1906" s="6">
        <v>110.15</v>
      </c>
      <c r="H1906" s="7">
        <f t="shared" si="247"/>
        <v>0.14298683613254651</v>
      </c>
      <c r="I1906" s="75">
        <f t="shared" si="248"/>
        <v>0.12999642500102707</v>
      </c>
      <c r="J1906" s="75">
        <f t="shared" si="249"/>
        <v>0.12690414694026622</v>
      </c>
    </row>
    <row r="1907" spans="1:10" x14ac:dyDescent="0.35">
      <c r="A1907" s="19" t="str">
        <f t="shared" si="244"/>
        <v>342011</v>
      </c>
      <c r="B1907" s="19" t="str">
        <f t="shared" si="245"/>
        <v>82011</v>
      </c>
      <c r="C1907" s="19" t="str">
        <f t="shared" si="250"/>
        <v>102011</v>
      </c>
      <c r="D1907" s="20" t="str">
        <f t="shared" si="246"/>
        <v>8H2</v>
      </c>
      <c r="E1907" s="4">
        <v>40778</v>
      </c>
      <c r="F1907">
        <v>15.675000000000001</v>
      </c>
      <c r="G1907" s="6">
        <v>109.31</v>
      </c>
      <c r="H1907" s="7">
        <f t="shared" si="247"/>
        <v>0.14339950599213247</v>
      </c>
      <c r="I1907" s="75">
        <f t="shared" si="248"/>
        <v>0.12999642500102707</v>
      </c>
      <c r="J1907" s="75">
        <f t="shared" si="249"/>
        <v>0.12690414694026622</v>
      </c>
    </row>
    <row r="1908" spans="1:10" x14ac:dyDescent="0.35">
      <c r="A1908" s="19" t="str">
        <f t="shared" si="244"/>
        <v>342011</v>
      </c>
      <c r="B1908" s="19" t="str">
        <f t="shared" si="245"/>
        <v>82011</v>
      </c>
      <c r="C1908" s="19" t="str">
        <f t="shared" si="250"/>
        <v>102011</v>
      </c>
      <c r="D1908" s="20" t="str">
        <f t="shared" si="246"/>
        <v>8H2</v>
      </c>
      <c r="E1908" s="4">
        <v>40777</v>
      </c>
      <c r="F1908">
        <v>15.525</v>
      </c>
      <c r="G1908" s="6">
        <v>108.36</v>
      </c>
      <c r="H1908" s="7">
        <f t="shared" si="247"/>
        <v>0.14327242524916944</v>
      </c>
      <c r="I1908" s="75">
        <f t="shared" si="248"/>
        <v>0.12999642500102707</v>
      </c>
      <c r="J1908" s="75">
        <f t="shared" si="249"/>
        <v>0.12690414694026622</v>
      </c>
    </row>
    <row r="1909" spans="1:10" x14ac:dyDescent="0.35">
      <c r="A1909" s="19" t="str">
        <f t="shared" si="244"/>
        <v>332011</v>
      </c>
      <c r="B1909" s="19" t="str">
        <f t="shared" si="245"/>
        <v>82011</v>
      </c>
      <c r="C1909" s="19" t="str">
        <f t="shared" si="250"/>
        <v>102011</v>
      </c>
      <c r="D1909" s="20" t="str">
        <f t="shared" si="246"/>
        <v>8H2</v>
      </c>
      <c r="E1909" s="4">
        <v>40774</v>
      </c>
      <c r="F1909">
        <v>15.425000000000001</v>
      </c>
      <c r="G1909" s="6">
        <v>108.62</v>
      </c>
      <c r="H1909" s="7">
        <f t="shared" si="247"/>
        <v>0.14200883815135334</v>
      </c>
      <c r="I1909" s="75">
        <f t="shared" si="248"/>
        <v>0.12999642500102707</v>
      </c>
      <c r="J1909" s="75">
        <f t="shared" si="249"/>
        <v>0.12690414694026622</v>
      </c>
    </row>
    <row r="1910" spans="1:10" x14ac:dyDescent="0.35">
      <c r="A1910" s="19" t="str">
        <f t="shared" si="244"/>
        <v>332011</v>
      </c>
      <c r="B1910" s="19" t="str">
        <f t="shared" si="245"/>
        <v>82011</v>
      </c>
      <c r="C1910" s="19" t="str">
        <f t="shared" si="250"/>
        <v>102011</v>
      </c>
      <c r="D1910" s="20" t="str">
        <f t="shared" si="246"/>
        <v>8H2</v>
      </c>
      <c r="E1910" s="4">
        <v>40773</v>
      </c>
      <c r="F1910">
        <v>15.375</v>
      </c>
      <c r="G1910" s="6">
        <v>106.99</v>
      </c>
      <c r="H1910" s="7">
        <f t="shared" si="247"/>
        <v>0.14370501916066922</v>
      </c>
      <c r="I1910" s="75">
        <f t="shared" si="248"/>
        <v>0.12999642500102707</v>
      </c>
      <c r="J1910" s="75">
        <f t="shared" si="249"/>
        <v>0.12690414694026622</v>
      </c>
    </row>
    <row r="1911" spans="1:10" x14ac:dyDescent="0.35">
      <c r="A1911" s="19" t="str">
        <f t="shared" si="244"/>
        <v>332011</v>
      </c>
      <c r="B1911" s="19" t="str">
        <f t="shared" si="245"/>
        <v>82011</v>
      </c>
      <c r="C1911" s="19" t="str">
        <f t="shared" si="250"/>
        <v>102011</v>
      </c>
      <c r="D1911" s="20" t="str">
        <f t="shared" si="246"/>
        <v>8H2</v>
      </c>
      <c r="E1911" s="4">
        <v>40772</v>
      </c>
      <c r="F1911">
        <v>15.275</v>
      </c>
      <c r="G1911" s="6">
        <v>110.6</v>
      </c>
      <c r="H1911" s="7">
        <f t="shared" si="247"/>
        <v>0.1381103074141049</v>
      </c>
      <c r="I1911" s="75">
        <f t="shared" si="248"/>
        <v>0.12999642500102707</v>
      </c>
      <c r="J1911" s="75">
        <f t="shared" si="249"/>
        <v>0.12690414694026622</v>
      </c>
    </row>
    <row r="1912" spans="1:10" x14ac:dyDescent="0.35">
      <c r="A1912" s="19" t="str">
        <f t="shared" si="244"/>
        <v>332011</v>
      </c>
      <c r="B1912" s="19" t="str">
        <f t="shared" si="245"/>
        <v>82011</v>
      </c>
      <c r="C1912" s="19" t="str">
        <f t="shared" si="250"/>
        <v>102011</v>
      </c>
      <c r="D1912" s="20" t="str">
        <f t="shared" si="246"/>
        <v>8H2</v>
      </c>
      <c r="E1912" s="4">
        <v>40771</v>
      </c>
      <c r="F1912">
        <v>15.2</v>
      </c>
      <c r="G1912" s="6">
        <v>109.47</v>
      </c>
      <c r="H1912" s="7">
        <f t="shared" si="247"/>
        <v>0.1388508267105143</v>
      </c>
      <c r="I1912" s="75">
        <f t="shared" si="248"/>
        <v>0.12999642500102707</v>
      </c>
      <c r="J1912" s="75">
        <f t="shared" si="249"/>
        <v>0.12690414694026622</v>
      </c>
    </row>
    <row r="1913" spans="1:10" x14ac:dyDescent="0.35">
      <c r="A1913" s="19" t="str">
        <f t="shared" si="244"/>
        <v>332011</v>
      </c>
      <c r="B1913" s="19" t="str">
        <f t="shared" si="245"/>
        <v>82011</v>
      </c>
      <c r="C1913" s="19" t="str">
        <f t="shared" si="250"/>
        <v>92011</v>
      </c>
      <c r="D1913" s="20" t="str">
        <f t="shared" si="246"/>
        <v>8H1</v>
      </c>
      <c r="E1913" s="4">
        <v>40770</v>
      </c>
      <c r="F1913">
        <v>14.95</v>
      </c>
      <c r="G1913" s="6">
        <v>109.91</v>
      </c>
      <c r="H1913" s="7">
        <f t="shared" si="247"/>
        <v>0.13602038031116367</v>
      </c>
      <c r="I1913" s="75">
        <f t="shared" si="248"/>
        <v>0.12999642500102707</v>
      </c>
      <c r="J1913" s="75">
        <f t="shared" si="249"/>
        <v>0.12690414694026622</v>
      </c>
    </row>
    <row r="1914" spans="1:10" x14ac:dyDescent="0.35">
      <c r="A1914" s="19" t="str">
        <f t="shared" si="244"/>
        <v>322011</v>
      </c>
      <c r="B1914" s="19" t="str">
        <f t="shared" si="245"/>
        <v>82011</v>
      </c>
      <c r="C1914" s="19" t="str">
        <f t="shared" si="250"/>
        <v>92011</v>
      </c>
      <c r="D1914" s="20" t="str">
        <f t="shared" si="246"/>
        <v>8H1</v>
      </c>
      <c r="E1914" s="4">
        <v>40767</v>
      </c>
      <c r="F1914">
        <v>14.824999999999999</v>
      </c>
      <c r="G1914" s="6">
        <v>108.03</v>
      </c>
      <c r="H1914" s="7">
        <f t="shared" si="247"/>
        <v>0.13723039896325095</v>
      </c>
      <c r="I1914" s="75">
        <f t="shared" si="248"/>
        <v>0.12999642500102707</v>
      </c>
      <c r="J1914" s="75">
        <f t="shared" si="249"/>
        <v>0.12690414694026622</v>
      </c>
    </row>
    <row r="1915" spans="1:10" x14ac:dyDescent="0.35">
      <c r="A1915" s="19" t="str">
        <f t="shared" si="244"/>
        <v>322011</v>
      </c>
      <c r="B1915" s="19" t="str">
        <f t="shared" si="245"/>
        <v>82011</v>
      </c>
      <c r="C1915" s="19" t="str">
        <f t="shared" si="250"/>
        <v>92011</v>
      </c>
      <c r="D1915" s="20" t="str">
        <f t="shared" si="246"/>
        <v>8H1</v>
      </c>
      <c r="E1915" s="4">
        <v>40766</v>
      </c>
      <c r="F1915">
        <v>14.775</v>
      </c>
      <c r="G1915" s="6">
        <v>108.02</v>
      </c>
      <c r="H1915" s="7">
        <f t="shared" si="247"/>
        <v>0.13678022588409555</v>
      </c>
      <c r="I1915" s="75">
        <f t="shared" si="248"/>
        <v>0.12999642500102707</v>
      </c>
      <c r="J1915" s="75">
        <f t="shared" si="249"/>
        <v>0.12690414694026622</v>
      </c>
    </row>
    <row r="1916" spans="1:10" x14ac:dyDescent="0.35">
      <c r="A1916" s="19" t="str">
        <f t="shared" si="244"/>
        <v>322011</v>
      </c>
      <c r="B1916" s="19" t="str">
        <f t="shared" si="245"/>
        <v>82011</v>
      </c>
      <c r="C1916" s="19" t="str">
        <f t="shared" si="250"/>
        <v>92011</v>
      </c>
      <c r="D1916" s="20" t="str">
        <f t="shared" si="246"/>
        <v>8H1</v>
      </c>
      <c r="E1916" s="4">
        <v>40765</v>
      </c>
      <c r="F1916">
        <v>14.7</v>
      </c>
      <c r="G1916" s="6">
        <v>106.68</v>
      </c>
      <c r="H1916" s="7">
        <f t="shared" si="247"/>
        <v>0.13779527559055116</v>
      </c>
      <c r="I1916" s="75">
        <f t="shared" si="248"/>
        <v>0.12999642500102707</v>
      </c>
      <c r="J1916" s="75">
        <f t="shared" si="249"/>
        <v>0.12690414694026622</v>
      </c>
    </row>
    <row r="1917" spans="1:10" x14ac:dyDescent="0.35">
      <c r="A1917" s="19" t="str">
        <f t="shared" si="244"/>
        <v>322011</v>
      </c>
      <c r="B1917" s="19" t="str">
        <f t="shared" si="245"/>
        <v>82011</v>
      </c>
      <c r="C1917" s="19" t="str">
        <f t="shared" si="250"/>
        <v>92011</v>
      </c>
      <c r="D1917" s="20" t="str">
        <f t="shared" si="246"/>
        <v>8H1</v>
      </c>
      <c r="E1917" s="4">
        <v>40763</v>
      </c>
      <c r="F1917">
        <v>14.6</v>
      </c>
      <c r="G1917" s="6">
        <v>103.74</v>
      </c>
      <c r="H1917" s="7">
        <f t="shared" si="247"/>
        <v>0.14073645652593023</v>
      </c>
      <c r="I1917" s="75">
        <f t="shared" si="248"/>
        <v>0.12999642500102707</v>
      </c>
      <c r="J1917" s="75">
        <f t="shared" si="249"/>
        <v>0.12690414694026622</v>
      </c>
    </row>
    <row r="1918" spans="1:10" x14ac:dyDescent="0.35">
      <c r="A1918" s="19" t="str">
        <f t="shared" si="244"/>
        <v>312011</v>
      </c>
      <c r="B1918" s="19" t="str">
        <f t="shared" si="245"/>
        <v>82011</v>
      </c>
      <c r="C1918" s="19" t="str">
        <f t="shared" si="250"/>
        <v>92011</v>
      </c>
      <c r="D1918" s="20" t="str">
        <f t="shared" si="246"/>
        <v>8H1</v>
      </c>
      <c r="E1918" s="4">
        <v>40760</v>
      </c>
      <c r="F1918">
        <v>14.55</v>
      </c>
      <c r="G1918" s="6">
        <v>109.37</v>
      </c>
      <c r="H1918" s="7">
        <f t="shared" si="247"/>
        <v>0.13303465301270914</v>
      </c>
      <c r="I1918" s="75">
        <f t="shared" si="248"/>
        <v>0.12999642500102707</v>
      </c>
      <c r="J1918" s="75">
        <f t="shared" si="249"/>
        <v>0.12690414694026622</v>
      </c>
    </row>
    <row r="1919" spans="1:10" x14ac:dyDescent="0.35">
      <c r="A1919" s="19" t="str">
        <f t="shared" si="244"/>
        <v>312011</v>
      </c>
      <c r="B1919" s="19" t="str">
        <f t="shared" si="245"/>
        <v>82011</v>
      </c>
      <c r="C1919" s="19" t="str">
        <f t="shared" si="250"/>
        <v>92011</v>
      </c>
      <c r="D1919" s="20" t="str">
        <f t="shared" si="246"/>
        <v>8H1</v>
      </c>
      <c r="E1919" s="4">
        <v>40759</v>
      </c>
      <c r="F1919">
        <v>14.65</v>
      </c>
      <c r="G1919" s="6">
        <v>107.25</v>
      </c>
      <c r="H1919" s="7">
        <f t="shared" si="247"/>
        <v>0.1365967365967366</v>
      </c>
      <c r="I1919" s="75">
        <f t="shared" si="248"/>
        <v>0.12999642500102707</v>
      </c>
      <c r="J1919" s="75">
        <f t="shared" si="249"/>
        <v>0.12690414694026622</v>
      </c>
    </row>
    <row r="1920" spans="1:10" x14ac:dyDescent="0.35">
      <c r="A1920" s="19" t="str">
        <f t="shared" si="244"/>
        <v>312011</v>
      </c>
      <c r="B1920" s="19" t="str">
        <f t="shared" si="245"/>
        <v>82011</v>
      </c>
      <c r="C1920" s="19" t="str">
        <f t="shared" si="250"/>
        <v>92011</v>
      </c>
      <c r="D1920" s="20" t="str">
        <f t="shared" si="246"/>
        <v>8H1</v>
      </c>
      <c r="E1920" s="4">
        <v>40758</v>
      </c>
      <c r="F1920">
        <v>14.675000000000001</v>
      </c>
      <c r="G1920" s="6">
        <v>113.23</v>
      </c>
      <c r="H1920" s="7">
        <f t="shared" si="247"/>
        <v>0.12960346198004064</v>
      </c>
      <c r="I1920" s="75">
        <f t="shared" si="248"/>
        <v>0.12999642500102707</v>
      </c>
      <c r="J1920" s="75">
        <f t="shared" si="249"/>
        <v>0.12690414694026622</v>
      </c>
    </row>
    <row r="1921" spans="1:10" x14ac:dyDescent="0.35">
      <c r="A1921" s="19" t="str">
        <f t="shared" si="244"/>
        <v>312011</v>
      </c>
      <c r="B1921" s="19" t="str">
        <f t="shared" si="245"/>
        <v>82011</v>
      </c>
      <c r="C1921" s="19" t="str">
        <f t="shared" si="250"/>
        <v>92011</v>
      </c>
      <c r="D1921" s="20" t="str">
        <f t="shared" si="246"/>
        <v>8H1</v>
      </c>
      <c r="E1921" s="4">
        <v>40757</v>
      </c>
      <c r="F1921">
        <v>14.725</v>
      </c>
      <c r="G1921" s="6">
        <v>116.46</v>
      </c>
      <c r="H1921" s="7">
        <f t="shared" si="247"/>
        <v>0.12643826206422806</v>
      </c>
      <c r="I1921" s="75">
        <f t="shared" si="248"/>
        <v>0.12999642500102707</v>
      </c>
      <c r="J1921" s="75">
        <f t="shared" si="249"/>
        <v>0.12690414694026622</v>
      </c>
    </row>
    <row r="1922" spans="1:10" x14ac:dyDescent="0.35">
      <c r="A1922" s="19" t="str">
        <f t="shared" si="244"/>
        <v>312011</v>
      </c>
      <c r="B1922" s="19" t="str">
        <f t="shared" si="245"/>
        <v>82011</v>
      </c>
      <c r="C1922" s="19" t="str">
        <f t="shared" si="250"/>
        <v>92011</v>
      </c>
      <c r="D1922" s="20" t="str">
        <f t="shared" si="246"/>
        <v>8H1</v>
      </c>
      <c r="E1922" s="4">
        <v>40756</v>
      </c>
      <c r="F1922">
        <v>14.875</v>
      </c>
      <c r="G1922" s="6">
        <v>116.81</v>
      </c>
      <c r="H1922" s="7">
        <f t="shared" si="247"/>
        <v>0.12734354935365122</v>
      </c>
      <c r="I1922" s="75">
        <f t="shared" si="248"/>
        <v>0.12999642500102707</v>
      </c>
      <c r="J1922" s="75">
        <f t="shared" si="249"/>
        <v>0.12690414694026622</v>
      </c>
    </row>
    <row r="1923" spans="1:10" x14ac:dyDescent="0.35">
      <c r="A1923" s="19" t="str">
        <f t="shared" si="244"/>
        <v>302011</v>
      </c>
      <c r="B1923" s="19" t="str">
        <f t="shared" si="245"/>
        <v>72011</v>
      </c>
      <c r="C1923" s="19" t="str">
        <f t="shared" si="250"/>
        <v>92011</v>
      </c>
      <c r="D1923" s="20" t="str">
        <f t="shared" si="246"/>
        <v>7H2</v>
      </c>
      <c r="E1923" s="4">
        <v>40753</v>
      </c>
      <c r="F1923">
        <v>14.8</v>
      </c>
      <c r="G1923" s="6">
        <v>116.74</v>
      </c>
      <c r="H1923" s="7">
        <f t="shared" si="247"/>
        <v>0.12677745417166353</v>
      </c>
      <c r="I1923" s="75">
        <f t="shared" si="248"/>
        <v>0.12999642500102707</v>
      </c>
      <c r="J1923" s="75">
        <f t="shared" si="249"/>
        <v>0.12690414694026622</v>
      </c>
    </row>
    <row r="1924" spans="1:10" x14ac:dyDescent="0.35">
      <c r="A1924" s="19" t="str">
        <f t="shared" si="244"/>
        <v>302011</v>
      </c>
      <c r="B1924" s="19" t="str">
        <f t="shared" si="245"/>
        <v>72011</v>
      </c>
      <c r="C1924" s="19" t="str">
        <f t="shared" si="250"/>
        <v>92011</v>
      </c>
      <c r="D1924" s="20" t="str">
        <f t="shared" si="246"/>
        <v>7H2</v>
      </c>
      <c r="E1924" s="4">
        <v>40752</v>
      </c>
      <c r="F1924">
        <v>14.75</v>
      </c>
      <c r="G1924" s="6">
        <v>117.36</v>
      </c>
      <c r="H1924" s="7">
        <f t="shared" si="247"/>
        <v>0.12568166325835037</v>
      </c>
      <c r="I1924" s="75">
        <f t="shared" si="248"/>
        <v>0.12999642500102707</v>
      </c>
      <c r="J1924" s="75">
        <f t="shared" si="249"/>
        <v>0.12690414694026622</v>
      </c>
    </row>
    <row r="1925" spans="1:10" x14ac:dyDescent="0.35">
      <c r="A1925" s="19" t="str">
        <f t="shared" si="244"/>
        <v>302011</v>
      </c>
      <c r="B1925" s="19" t="str">
        <f t="shared" si="245"/>
        <v>72011</v>
      </c>
      <c r="C1925" s="19" t="str">
        <f t="shared" si="250"/>
        <v>92011</v>
      </c>
      <c r="D1925" s="20" t="str">
        <f t="shared" si="246"/>
        <v>7H2</v>
      </c>
      <c r="E1925" s="4">
        <v>40751</v>
      </c>
      <c r="F1925">
        <v>14.65</v>
      </c>
      <c r="G1925" s="6">
        <v>117.43</v>
      </c>
      <c r="H1925" s="7">
        <f t="shared" si="247"/>
        <v>0.12475517329472877</v>
      </c>
      <c r="I1925" s="75">
        <f t="shared" si="248"/>
        <v>0.12999642500102707</v>
      </c>
      <c r="J1925" s="75">
        <f t="shared" si="249"/>
        <v>0.12690414694026622</v>
      </c>
    </row>
    <row r="1926" spans="1:10" x14ac:dyDescent="0.35">
      <c r="A1926" s="19" t="str">
        <f t="shared" si="244"/>
        <v>302011</v>
      </c>
      <c r="B1926" s="19" t="str">
        <f t="shared" si="245"/>
        <v>72011</v>
      </c>
      <c r="C1926" s="19" t="str">
        <f t="shared" si="250"/>
        <v>92011</v>
      </c>
      <c r="D1926" s="20" t="str">
        <f t="shared" si="246"/>
        <v>7H2</v>
      </c>
      <c r="E1926" s="4">
        <v>40750</v>
      </c>
      <c r="F1926">
        <v>14.45</v>
      </c>
      <c r="G1926" s="6">
        <v>118.28</v>
      </c>
      <c r="H1926" s="7">
        <f t="shared" si="247"/>
        <v>0.12216773757186337</v>
      </c>
      <c r="I1926" s="75">
        <f t="shared" si="248"/>
        <v>0.12999642500102707</v>
      </c>
      <c r="J1926" s="75">
        <f t="shared" si="249"/>
        <v>0.12690414694026622</v>
      </c>
    </row>
    <row r="1927" spans="1:10" x14ac:dyDescent="0.35">
      <c r="A1927" s="19" t="str">
        <f t="shared" si="244"/>
        <v>302011</v>
      </c>
      <c r="B1927" s="19" t="str">
        <f t="shared" si="245"/>
        <v>72011</v>
      </c>
      <c r="C1927" s="19" t="str">
        <f t="shared" si="250"/>
        <v>92011</v>
      </c>
      <c r="D1927" s="20" t="str">
        <f t="shared" si="246"/>
        <v>7H2</v>
      </c>
      <c r="E1927" s="4">
        <v>40749</v>
      </c>
      <c r="F1927">
        <v>14.5</v>
      </c>
      <c r="G1927" s="6">
        <v>117.94</v>
      </c>
      <c r="H1927" s="7">
        <f t="shared" si="247"/>
        <v>0.12294386976428692</v>
      </c>
      <c r="I1927" s="75">
        <f t="shared" si="248"/>
        <v>0.12999642500102707</v>
      </c>
      <c r="J1927" s="75">
        <f t="shared" si="249"/>
        <v>0.12690414694026622</v>
      </c>
    </row>
    <row r="1928" spans="1:10" x14ac:dyDescent="0.35">
      <c r="A1928" s="19" t="str">
        <f t="shared" si="244"/>
        <v>292011</v>
      </c>
      <c r="B1928" s="19" t="str">
        <f t="shared" si="245"/>
        <v>72011</v>
      </c>
      <c r="C1928" s="19" t="str">
        <f t="shared" si="250"/>
        <v>92011</v>
      </c>
      <c r="D1928" s="20" t="str">
        <f t="shared" si="246"/>
        <v>7H2</v>
      </c>
      <c r="E1928" s="4">
        <v>40746</v>
      </c>
      <c r="F1928">
        <v>14.4</v>
      </c>
      <c r="G1928" s="6">
        <v>118.67</v>
      </c>
      <c r="H1928" s="7">
        <f t="shared" si="247"/>
        <v>0.12134490604196511</v>
      </c>
      <c r="I1928" s="75">
        <f t="shared" si="248"/>
        <v>0.12999642500102707</v>
      </c>
      <c r="J1928" s="75">
        <f t="shared" si="249"/>
        <v>0.12690414694026622</v>
      </c>
    </row>
    <row r="1929" spans="1:10" x14ac:dyDescent="0.35">
      <c r="A1929" s="19" t="str">
        <f t="shared" si="244"/>
        <v>292011</v>
      </c>
      <c r="B1929" s="19" t="str">
        <f t="shared" si="245"/>
        <v>72011</v>
      </c>
      <c r="C1929" s="19" t="str">
        <f t="shared" si="250"/>
        <v>92011</v>
      </c>
      <c r="D1929" s="20" t="str">
        <f t="shared" si="246"/>
        <v>7H2</v>
      </c>
      <c r="E1929" s="4">
        <v>40745</v>
      </c>
      <c r="F1929">
        <v>14.4</v>
      </c>
      <c r="G1929" s="6">
        <v>117.51</v>
      </c>
      <c r="H1929" s="7">
        <f t="shared" si="247"/>
        <v>0.12254276231810059</v>
      </c>
      <c r="I1929" s="75">
        <f t="shared" si="248"/>
        <v>0.12999642500102707</v>
      </c>
      <c r="J1929" s="75">
        <f t="shared" si="249"/>
        <v>0.12690414694026622</v>
      </c>
    </row>
    <row r="1930" spans="1:10" x14ac:dyDescent="0.35">
      <c r="A1930" s="19" t="str">
        <f t="shared" ref="A1930:A1993" si="251">_xlfn.ISOWEEKNUM(E1930)&amp;YEAR(E1930)</f>
        <v>292011</v>
      </c>
      <c r="B1930" s="19" t="str">
        <f t="shared" ref="B1930:B1993" si="252">MONTH(E1930)&amp;YEAR(E1930)</f>
        <v>72011</v>
      </c>
      <c r="C1930" s="19" t="str">
        <f t="shared" si="250"/>
        <v>92011</v>
      </c>
      <c r="D1930" s="20" t="str">
        <f t="shared" ref="D1930:D1993" si="253">IF(DAY(E1930)&gt;15,(MONTH(E1930))&amp;"H2",(MONTH(E1930))&amp;"H1")</f>
        <v>7H2</v>
      </c>
      <c r="E1930" s="4">
        <v>40744</v>
      </c>
      <c r="F1930">
        <v>14.25</v>
      </c>
      <c r="G1930" s="6">
        <v>118.15</v>
      </c>
      <c r="H1930" s="7">
        <f t="shared" ref="H1930:H1993" si="254">+F1930/G1930</f>
        <v>0.12060939483707152</v>
      </c>
      <c r="I1930" s="75">
        <f t="shared" ref="I1930:I1993" si="255">_xlfn.IFS(AND(E1930&lt;=$Q$122,E1930&gt;=$P$122),$S$122,AND(E1930&lt;=$Q$121,E1930&gt;=$P$121),$S$121,AND(E1930&lt;=$Q$120,E1930&gt;=$P$120),$S$120,AND(E1930&lt;=$Q$119,E1930&gt;=$P$119),$S$119,AND(E1930&lt;=$Q$118,E1930&gt;=$P$118),$S$118,AND(E1930&lt;=$Q$117,E1930&gt;=$P$117),$S$117,AND(E1930&lt;=$Q$116,E1930&gt;=$P$116),$S$116,AND(E1930&lt;=$Q$115,E1930&gt;=$P$115),$S$115,AND(E1930&lt;=$Q$114,E1930&gt;=$P$114),$S$114,AND(E1930&lt;=$Q$113,E1930&gt;=$P$113),$S$113,AND(E1930&lt;=$Q$112,E1930&gt;=$P$112),$S$112)</f>
        <v>0.12999642500102707</v>
      </c>
      <c r="J1930" s="75">
        <f t="shared" ref="J1930:J1993" si="256">+$AN$69</f>
        <v>0.12690414694026622</v>
      </c>
    </row>
    <row r="1931" spans="1:10" x14ac:dyDescent="0.35">
      <c r="A1931" s="19" t="str">
        <f t="shared" si="251"/>
        <v>292011</v>
      </c>
      <c r="B1931" s="19" t="str">
        <f t="shared" si="252"/>
        <v>72011</v>
      </c>
      <c r="C1931" s="19" t="str">
        <f t="shared" ref="C1931:C1994" si="257">(VLOOKUP(D1931,$M$2:$N$25,2,0)&amp;(YEAR(E1931+46)))</f>
        <v>92011</v>
      </c>
      <c r="D1931" s="20" t="str">
        <f t="shared" si="253"/>
        <v>7H2</v>
      </c>
      <c r="E1931" s="4">
        <v>40743</v>
      </c>
      <c r="F1931">
        <v>14.25</v>
      </c>
      <c r="G1931" s="6">
        <v>117.06</v>
      </c>
      <c r="H1931" s="7">
        <f t="shared" si="254"/>
        <v>0.12173244490005125</v>
      </c>
      <c r="I1931" s="75">
        <f t="shared" si="255"/>
        <v>0.12999642500102707</v>
      </c>
      <c r="J1931" s="75">
        <f t="shared" si="256"/>
        <v>0.12690414694026622</v>
      </c>
    </row>
    <row r="1932" spans="1:10" x14ac:dyDescent="0.35">
      <c r="A1932" s="19" t="str">
        <f t="shared" si="251"/>
        <v>292011</v>
      </c>
      <c r="B1932" s="19" t="str">
        <f t="shared" si="252"/>
        <v>72011</v>
      </c>
      <c r="C1932" s="19" t="str">
        <f t="shared" si="257"/>
        <v>92011</v>
      </c>
      <c r="D1932" s="20" t="str">
        <f t="shared" si="253"/>
        <v>7H2</v>
      </c>
      <c r="E1932" s="4">
        <v>40742</v>
      </c>
      <c r="F1932">
        <v>14.2</v>
      </c>
      <c r="G1932" s="6">
        <v>116.05</v>
      </c>
      <c r="H1932" s="7">
        <f t="shared" si="254"/>
        <v>0.12236105127100387</v>
      </c>
      <c r="I1932" s="75">
        <f t="shared" si="255"/>
        <v>0.12999642500102707</v>
      </c>
      <c r="J1932" s="75">
        <f t="shared" si="256"/>
        <v>0.12690414694026622</v>
      </c>
    </row>
    <row r="1933" spans="1:10" x14ac:dyDescent="0.35">
      <c r="A1933" s="19" t="str">
        <f t="shared" si="251"/>
        <v>282011</v>
      </c>
      <c r="B1933" s="19" t="str">
        <f t="shared" si="252"/>
        <v>72011</v>
      </c>
      <c r="C1933" s="19" t="str">
        <f t="shared" si="257"/>
        <v>82011</v>
      </c>
      <c r="D1933" s="20" t="str">
        <f t="shared" si="253"/>
        <v>7H1</v>
      </c>
      <c r="E1933" s="4">
        <v>40739</v>
      </c>
      <c r="F1933">
        <v>14.025</v>
      </c>
      <c r="G1933" s="6">
        <v>117.26</v>
      </c>
      <c r="H1933" s="7">
        <f t="shared" si="254"/>
        <v>0.11960600375234522</v>
      </c>
      <c r="I1933" s="75">
        <f t="shared" si="255"/>
        <v>0.12999642500102707</v>
      </c>
      <c r="J1933" s="75">
        <f t="shared" si="256"/>
        <v>0.12690414694026622</v>
      </c>
    </row>
    <row r="1934" spans="1:10" x14ac:dyDescent="0.35">
      <c r="A1934" s="19" t="str">
        <f t="shared" si="251"/>
        <v>282011</v>
      </c>
      <c r="B1934" s="19" t="str">
        <f t="shared" si="252"/>
        <v>72011</v>
      </c>
      <c r="C1934" s="19" t="str">
        <f t="shared" si="257"/>
        <v>82011</v>
      </c>
      <c r="D1934" s="20" t="str">
        <f t="shared" si="253"/>
        <v>7H1</v>
      </c>
      <c r="E1934" s="4">
        <v>40738</v>
      </c>
      <c r="F1934">
        <v>14</v>
      </c>
      <c r="G1934" s="6">
        <v>118.32</v>
      </c>
      <c r="H1934" s="7">
        <f t="shared" si="254"/>
        <v>0.11832319134550373</v>
      </c>
      <c r="I1934" s="75">
        <f t="shared" si="255"/>
        <v>0.12999642500102707</v>
      </c>
      <c r="J1934" s="75">
        <f t="shared" si="256"/>
        <v>0.12690414694026622</v>
      </c>
    </row>
    <row r="1935" spans="1:10" x14ac:dyDescent="0.35">
      <c r="A1935" s="19" t="str">
        <f t="shared" si="251"/>
        <v>282011</v>
      </c>
      <c r="B1935" s="19" t="str">
        <f t="shared" si="252"/>
        <v>72011</v>
      </c>
      <c r="C1935" s="19" t="str">
        <f t="shared" si="257"/>
        <v>82011</v>
      </c>
      <c r="D1935" s="20" t="str">
        <f t="shared" si="253"/>
        <v>7H1</v>
      </c>
      <c r="E1935" s="4">
        <v>40737</v>
      </c>
      <c r="F1935">
        <v>14</v>
      </c>
      <c r="G1935" s="6">
        <v>118.78</v>
      </c>
      <c r="H1935" s="7">
        <f t="shared" si="254"/>
        <v>0.11786496043104899</v>
      </c>
      <c r="I1935" s="75">
        <f t="shared" si="255"/>
        <v>0.12999642500102707</v>
      </c>
      <c r="J1935" s="75">
        <f t="shared" si="256"/>
        <v>0.12690414694026622</v>
      </c>
    </row>
    <row r="1936" spans="1:10" x14ac:dyDescent="0.35">
      <c r="A1936" s="19" t="str">
        <f t="shared" si="251"/>
        <v>282011</v>
      </c>
      <c r="B1936" s="19" t="str">
        <f t="shared" si="252"/>
        <v>72011</v>
      </c>
      <c r="C1936" s="19" t="str">
        <f t="shared" si="257"/>
        <v>82011</v>
      </c>
      <c r="D1936" s="20" t="str">
        <f t="shared" si="253"/>
        <v>7H1</v>
      </c>
      <c r="E1936" s="4">
        <v>40736</v>
      </c>
      <c r="F1936">
        <v>13.95</v>
      </c>
      <c r="G1936" s="6">
        <v>117.75</v>
      </c>
      <c r="H1936" s="7">
        <f t="shared" si="254"/>
        <v>0.11847133757961782</v>
      </c>
      <c r="I1936" s="75">
        <f t="shared" si="255"/>
        <v>0.12999642500102707</v>
      </c>
      <c r="J1936" s="75">
        <f t="shared" si="256"/>
        <v>0.12690414694026622</v>
      </c>
    </row>
    <row r="1937" spans="1:10" x14ac:dyDescent="0.35">
      <c r="A1937" s="19" t="str">
        <f t="shared" si="251"/>
        <v>282011</v>
      </c>
      <c r="B1937" s="19" t="str">
        <f t="shared" si="252"/>
        <v>72011</v>
      </c>
      <c r="C1937" s="19" t="str">
        <f t="shared" si="257"/>
        <v>82011</v>
      </c>
      <c r="D1937" s="20" t="str">
        <f t="shared" si="253"/>
        <v>7H1</v>
      </c>
      <c r="E1937" s="4">
        <v>40735</v>
      </c>
      <c r="F1937">
        <v>13.9</v>
      </c>
      <c r="G1937" s="6">
        <v>117.24</v>
      </c>
      <c r="H1937" s="7">
        <f t="shared" si="254"/>
        <v>0.11856021835551007</v>
      </c>
      <c r="I1937" s="75">
        <f t="shared" si="255"/>
        <v>0.12999642500102707</v>
      </c>
      <c r="J1937" s="75">
        <f t="shared" si="256"/>
        <v>0.12690414694026622</v>
      </c>
    </row>
    <row r="1938" spans="1:10" x14ac:dyDescent="0.35">
      <c r="A1938" s="19" t="str">
        <f t="shared" si="251"/>
        <v>272011</v>
      </c>
      <c r="B1938" s="19" t="str">
        <f t="shared" si="252"/>
        <v>72011</v>
      </c>
      <c r="C1938" s="19" t="str">
        <f t="shared" si="257"/>
        <v>82011</v>
      </c>
      <c r="D1938" s="20" t="str">
        <f t="shared" si="253"/>
        <v>7H1</v>
      </c>
      <c r="E1938" s="4">
        <v>40732</v>
      </c>
      <c r="F1938">
        <v>13.824999999999999</v>
      </c>
      <c r="G1938" s="6">
        <v>118.33</v>
      </c>
      <c r="H1938" s="7">
        <f t="shared" si="254"/>
        <v>0.11683427702188794</v>
      </c>
      <c r="I1938" s="75">
        <f t="shared" si="255"/>
        <v>0.12999642500102707</v>
      </c>
      <c r="J1938" s="75">
        <f t="shared" si="256"/>
        <v>0.12690414694026622</v>
      </c>
    </row>
    <row r="1939" spans="1:10" x14ac:dyDescent="0.35">
      <c r="A1939" s="19" t="str">
        <f t="shared" si="251"/>
        <v>272011</v>
      </c>
      <c r="B1939" s="19" t="str">
        <f t="shared" si="252"/>
        <v>72011</v>
      </c>
      <c r="C1939" s="19" t="str">
        <f t="shared" si="257"/>
        <v>82011</v>
      </c>
      <c r="D1939" s="20" t="str">
        <f t="shared" si="253"/>
        <v>7H1</v>
      </c>
      <c r="E1939" s="4">
        <v>40731</v>
      </c>
      <c r="F1939">
        <v>13.75</v>
      </c>
      <c r="G1939" s="6">
        <v>118.59</v>
      </c>
      <c r="H1939" s="7">
        <f t="shared" si="254"/>
        <v>0.1159456952525508</v>
      </c>
      <c r="I1939" s="75">
        <f t="shared" si="255"/>
        <v>0.12999642500102707</v>
      </c>
      <c r="J1939" s="75">
        <f t="shared" si="256"/>
        <v>0.12690414694026622</v>
      </c>
    </row>
    <row r="1940" spans="1:10" x14ac:dyDescent="0.35">
      <c r="A1940" s="19" t="str">
        <f t="shared" si="251"/>
        <v>272011</v>
      </c>
      <c r="B1940" s="19" t="str">
        <f t="shared" si="252"/>
        <v>72011</v>
      </c>
      <c r="C1940" s="19" t="str">
        <f t="shared" si="257"/>
        <v>82011</v>
      </c>
      <c r="D1940" s="20" t="str">
        <f t="shared" si="253"/>
        <v>7H1</v>
      </c>
      <c r="E1940" s="4">
        <v>40730</v>
      </c>
      <c r="F1940">
        <v>13.775</v>
      </c>
      <c r="G1940" s="6">
        <v>113.62</v>
      </c>
      <c r="H1940" s="7">
        <f t="shared" si="254"/>
        <v>0.12123745819397994</v>
      </c>
      <c r="I1940" s="75">
        <f t="shared" si="255"/>
        <v>0.12999642500102707</v>
      </c>
      <c r="J1940" s="75">
        <f t="shared" si="256"/>
        <v>0.12690414694026622</v>
      </c>
    </row>
    <row r="1941" spans="1:10" x14ac:dyDescent="0.35">
      <c r="A1941" s="19" t="str">
        <f t="shared" si="251"/>
        <v>272011</v>
      </c>
      <c r="B1941" s="19" t="str">
        <f t="shared" si="252"/>
        <v>72011</v>
      </c>
      <c r="C1941" s="19" t="str">
        <f t="shared" si="257"/>
        <v>82011</v>
      </c>
      <c r="D1941" s="20" t="str">
        <f t="shared" si="253"/>
        <v>7H1</v>
      </c>
      <c r="E1941" s="4">
        <v>40729</v>
      </c>
      <c r="F1941">
        <v>13.824999999999999</v>
      </c>
      <c r="G1941" s="6">
        <v>113.61</v>
      </c>
      <c r="H1941" s="7">
        <f t="shared" si="254"/>
        <v>0.12168823166974738</v>
      </c>
      <c r="I1941" s="75">
        <f t="shared" si="255"/>
        <v>0.12999642500102707</v>
      </c>
      <c r="J1941" s="75">
        <f t="shared" si="256"/>
        <v>0.12690414694026622</v>
      </c>
    </row>
    <row r="1942" spans="1:10" x14ac:dyDescent="0.35">
      <c r="A1942" s="19" t="str">
        <f t="shared" si="251"/>
        <v>272011</v>
      </c>
      <c r="B1942" s="19" t="str">
        <f t="shared" si="252"/>
        <v>72011</v>
      </c>
      <c r="C1942" s="19" t="str">
        <f t="shared" si="257"/>
        <v>82011</v>
      </c>
      <c r="D1942" s="20" t="str">
        <f t="shared" si="253"/>
        <v>7H1</v>
      </c>
      <c r="E1942" s="4">
        <v>40728</v>
      </c>
      <c r="F1942">
        <v>13.775</v>
      </c>
      <c r="G1942" s="6">
        <v>111.39</v>
      </c>
      <c r="H1942" s="7">
        <f t="shared" si="254"/>
        <v>0.12366460184935811</v>
      </c>
      <c r="I1942" s="75">
        <f t="shared" si="255"/>
        <v>0.12999642500102707</v>
      </c>
      <c r="J1942" s="75">
        <f t="shared" si="256"/>
        <v>0.12690414694026622</v>
      </c>
    </row>
    <row r="1943" spans="1:10" x14ac:dyDescent="0.35">
      <c r="A1943" s="19" t="str">
        <f t="shared" si="251"/>
        <v>262011</v>
      </c>
      <c r="B1943" s="19" t="str">
        <f t="shared" si="252"/>
        <v>72011</v>
      </c>
      <c r="C1943" s="19" t="str">
        <f t="shared" si="257"/>
        <v>82011</v>
      </c>
      <c r="D1943" s="20" t="str">
        <f t="shared" si="253"/>
        <v>7H1</v>
      </c>
      <c r="E1943" s="4">
        <v>40725</v>
      </c>
      <c r="F1943">
        <v>13.824999999999999</v>
      </c>
      <c r="G1943" s="6">
        <v>111.77</v>
      </c>
      <c r="H1943" s="7">
        <f t="shared" si="254"/>
        <v>0.12369150934955712</v>
      </c>
      <c r="I1943" s="75">
        <f t="shared" si="255"/>
        <v>0.12999642500102707</v>
      </c>
      <c r="J1943" s="75">
        <f t="shared" si="256"/>
        <v>0.12690414694026622</v>
      </c>
    </row>
    <row r="1944" spans="1:10" x14ac:dyDescent="0.35">
      <c r="A1944" s="19" t="str">
        <f t="shared" si="251"/>
        <v>262011</v>
      </c>
      <c r="B1944" s="19" t="str">
        <f t="shared" si="252"/>
        <v>62011</v>
      </c>
      <c r="C1944" s="19" t="str">
        <f t="shared" si="257"/>
        <v>82011</v>
      </c>
      <c r="D1944" s="20" t="str">
        <f t="shared" si="253"/>
        <v>6H2</v>
      </c>
      <c r="E1944" s="4">
        <v>40724</v>
      </c>
      <c r="F1944">
        <v>13.8</v>
      </c>
      <c r="G1944" s="6">
        <v>112.48</v>
      </c>
      <c r="H1944" s="7">
        <f t="shared" si="254"/>
        <v>0.12268847795163584</v>
      </c>
      <c r="I1944" s="75">
        <f t="shared" si="255"/>
        <v>0.12999642500102707</v>
      </c>
      <c r="J1944" s="75">
        <f t="shared" si="256"/>
        <v>0.12690414694026622</v>
      </c>
    </row>
    <row r="1945" spans="1:10" x14ac:dyDescent="0.35">
      <c r="A1945" s="19" t="str">
        <f t="shared" si="251"/>
        <v>262011</v>
      </c>
      <c r="B1945" s="19" t="str">
        <f t="shared" si="252"/>
        <v>62011</v>
      </c>
      <c r="C1945" s="19" t="str">
        <f t="shared" si="257"/>
        <v>82011</v>
      </c>
      <c r="D1945" s="20" t="str">
        <f t="shared" si="253"/>
        <v>6H2</v>
      </c>
      <c r="E1945" s="4">
        <v>40723</v>
      </c>
      <c r="F1945">
        <v>13.8</v>
      </c>
      <c r="G1945" s="6">
        <v>112.4</v>
      </c>
      <c r="H1945" s="7">
        <f t="shared" si="254"/>
        <v>0.12277580071174377</v>
      </c>
      <c r="I1945" s="75">
        <f t="shared" si="255"/>
        <v>0.12999642500102707</v>
      </c>
      <c r="J1945" s="75">
        <f t="shared" si="256"/>
        <v>0.12690414694026622</v>
      </c>
    </row>
    <row r="1946" spans="1:10" x14ac:dyDescent="0.35">
      <c r="A1946" s="19" t="str">
        <f t="shared" si="251"/>
        <v>262011</v>
      </c>
      <c r="B1946" s="19" t="str">
        <f t="shared" si="252"/>
        <v>62011</v>
      </c>
      <c r="C1946" s="19" t="str">
        <f t="shared" si="257"/>
        <v>82011</v>
      </c>
      <c r="D1946" s="20" t="str">
        <f t="shared" si="253"/>
        <v>6H2</v>
      </c>
      <c r="E1946" s="4">
        <v>40722</v>
      </c>
      <c r="F1946">
        <v>13.824999999999999</v>
      </c>
      <c r="G1946" s="6">
        <v>108.78</v>
      </c>
      <c r="H1946" s="7">
        <f t="shared" si="254"/>
        <v>0.12709137709137708</v>
      </c>
      <c r="I1946" s="75">
        <f t="shared" si="255"/>
        <v>0.12999642500102707</v>
      </c>
      <c r="J1946" s="75">
        <f t="shared" si="256"/>
        <v>0.12690414694026622</v>
      </c>
    </row>
    <row r="1947" spans="1:10" x14ac:dyDescent="0.35">
      <c r="A1947" s="19" t="str">
        <f t="shared" si="251"/>
        <v>262011</v>
      </c>
      <c r="B1947" s="19" t="str">
        <f t="shared" si="252"/>
        <v>62011</v>
      </c>
      <c r="C1947" s="19" t="str">
        <f t="shared" si="257"/>
        <v>82011</v>
      </c>
      <c r="D1947" s="20" t="str">
        <f t="shared" si="253"/>
        <v>6H2</v>
      </c>
      <c r="E1947" s="4">
        <v>40721</v>
      </c>
      <c r="F1947">
        <v>13.925000000000001</v>
      </c>
      <c r="G1947" s="6">
        <v>105.99</v>
      </c>
      <c r="H1947" s="7">
        <f t="shared" si="254"/>
        <v>0.13138031889800925</v>
      </c>
      <c r="I1947" s="75">
        <f t="shared" si="255"/>
        <v>0.12999642500102707</v>
      </c>
      <c r="J1947" s="75">
        <f t="shared" si="256"/>
        <v>0.12690414694026622</v>
      </c>
    </row>
    <row r="1948" spans="1:10" x14ac:dyDescent="0.35">
      <c r="A1948" s="19" t="str">
        <f t="shared" si="251"/>
        <v>252011</v>
      </c>
      <c r="B1948" s="19" t="str">
        <f t="shared" si="252"/>
        <v>62011</v>
      </c>
      <c r="C1948" s="19" t="str">
        <f t="shared" si="257"/>
        <v>82011</v>
      </c>
      <c r="D1948" s="20" t="str">
        <f t="shared" si="253"/>
        <v>6H2</v>
      </c>
      <c r="E1948" s="4">
        <v>40718</v>
      </c>
      <c r="F1948">
        <v>13.875</v>
      </c>
      <c r="G1948" s="6">
        <v>105.12</v>
      </c>
      <c r="H1948" s="7">
        <f t="shared" si="254"/>
        <v>0.1319920091324201</v>
      </c>
      <c r="I1948" s="75">
        <f t="shared" si="255"/>
        <v>0.12999642500102707</v>
      </c>
      <c r="J1948" s="75">
        <f t="shared" si="256"/>
        <v>0.12690414694026622</v>
      </c>
    </row>
    <row r="1949" spans="1:10" x14ac:dyDescent="0.35">
      <c r="A1949" s="19" t="str">
        <f t="shared" si="251"/>
        <v>252011</v>
      </c>
      <c r="B1949" s="19" t="str">
        <f t="shared" si="252"/>
        <v>62011</v>
      </c>
      <c r="C1949" s="19" t="str">
        <f t="shared" si="257"/>
        <v>82011</v>
      </c>
      <c r="D1949" s="20" t="str">
        <f t="shared" si="253"/>
        <v>6H2</v>
      </c>
      <c r="E1949" s="4">
        <v>40717</v>
      </c>
      <c r="F1949">
        <v>13.925000000000001</v>
      </c>
      <c r="G1949" s="6">
        <v>107.26</v>
      </c>
      <c r="H1949" s="7">
        <f t="shared" si="254"/>
        <v>0.12982472496736902</v>
      </c>
      <c r="I1949" s="75">
        <f t="shared" si="255"/>
        <v>0.12999642500102707</v>
      </c>
      <c r="J1949" s="75">
        <f t="shared" si="256"/>
        <v>0.12690414694026622</v>
      </c>
    </row>
    <row r="1950" spans="1:10" x14ac:dyDescent="0.35">
      <c r="A1950" s="19" t="str">
        <f t="shared" si="251"/>
        <v>252011</v>
      </c>
      <c r="B1950" s="19" t="str">
        <f t="shared" si="252"/>
        <v>62011</v>
      </c>
      <c r="C1950" s="19" t="str">
        <f t="shared" si="257"/>
        <v>82011</v>
      </c>
      <c r="D1950" s="20" t="str">
        <f t="shared" si="253"/>
        <v>6H2</v>
      </c>
      <c r="E1950" s="4">
        <v>40716</v>
      </c>
      <c r="F1950">
        <v>13.975</v>
      </c>
      <c r="G1950" s="6">
        <v>114.21</v>
      </c>
      <c r="H1950" s="7">
        <f t="shared" si="254"/>
        <v>0.12236231503370984</v>
      </c>
      <c r="I1950" s="75">
        <f t="shared" si="255"/>
        <v>0.12999642500102707</v>
      </c>
      <c r="J1950" s="75">
        <f t="shared" si="256"/>
        <v>0.12690414694026622</v>
      </c>
    </row>
    <row r="1951" spans="1:10" x14ac:dyDescent="0.35">
      <c r="A1951" s="19" t="str">
        <f t="shared" si="251"/>
        <v>252011</v>
      </c>
      <c r="B1951" s="19" t="str">
        <f t="shared" si="252"/>
        <v>62011</v>
      </c>
      <c r="C1951" s="19" t="str">
        <f t="shared" si="257"/>
        <v>82011</v>
      </c>
      <c r="D1951" s="20" t="str">
        <f t="shared" si="253"/>
        <v>6H2</v>
      </c>
      <c r="E1951" s="4">
        <v>40715</v>
      </c>
      <c r="F1951">
        <v>13.975</v>
      </c>
      <c r="G1951" s="6">
        <v>110.95</v>
      </c>
      <c r="H1951" s="7">
        <f t="shared" si="254"/>
        <v>0.12595763857593509</v>
      </c>
      <c r="I1951" s="75">
        <f t="shared" si="255"/>
        <v>0.12999642500102707</v>
      </c>
      <c r="J1951" s="75">
        <f t="shared" si="256"/>
        <v>0.12690414694026622</v>
      </c>
    </row>
    <row r="1952" spans="1:10" x14ac:dyDescent="0.35">
      <c r="A1952" s="19" t="str">
        <f t="shared" si="251"/>
        <v>252011</v>
      </c>
      <c r="B1952" s="19" t="str">
        <f t="shared" si="252"/>
        <v>62011</v>
      </c>
      <c r="C1952" s="19" t="str">
        <f t="shared" si="257"/>
        <v>82011</v>
      </c>
      <c r="D1952" s="20" t="str">
        <f t="shared" si="253"/>
        <v>6H2</v>
      </c>
      <c r="E1952" s="4">
        <v>40714</v>
      </c>
      <c r="F1952">
        <v>13.925000000000001</v>
      </c>
      <c r="G1952" s="6">
        <v>111.69</v>
      </c>
      <c r="H1952" s="7">
        <f t="shared" si="254"/>
        <v>0.12467544095263677</v>
      </c>
      <c r="I1952" s="75">
        <f t="shared" si="255"/>
        <v>0.12999642500102707</v>
      </c>
      <c r="J1952" s="75">
        <f t="shared" si="256"/>
        <v>0.12690414694026622</v>
      </c>
    </row>
    <row r="1953" spans="1:10" x14ac:dyDescent="0.35">
      <c r="A1953" s="19" t="str">
        <f t="shared" si="251"/>
        <v>242011</v>
      </c>
      <c r="B1953" s="19" t="str">
        <f t="shared" si="252"/>
        <v>62011</v>
      </c>
      <c r="C1953" s="19" t="str">
        <f t="shared" si="257"/>
        <v>82011</v>
      </c>
      <c r="D1953" s="20" t="str">
        <f t="shared" si="253"/>
        <v>6H2</v>
      </c>
      <c r="E1953" s="4">
        <v>40711</v>
      </c>
      <c r="F1953">
        <v>13.824999999999999</v>
      </c>
      <c r="G1953" s="6">
        <v>113.21</v>
      </c>
      <c r="H1953" s="7">
        <f t="shared" si="254"/>
        <v>0.12211818743927215</v>
      </c>
      <c r="I1953" s="75">
        <f t="shared" si="255"/>
        <v>0.12999642500102707</v>
      </c>
      <c r="J1953" s="75">
        <f t="shared" si="256"/>
        <v>0.12690414694026622</v>
      </c>
    </row>
    <row r="1954" spans="1:10" x14ac:dyDescent="0.35">
      <c r="A1954" s="19" t="str">
        <f t="shared" si="251"/>
        <v>242011</v>
      </c>
      <c r="B1954" s="19" t="str">
        <f t="shared" si="252"/>
        <v>62011</v>
      </c>
      <c r="C1954" s="19" t="str">
        <f t="shared" si="257"/>
        <v>82011</v>
      </c>
      <c r="D1954" s="20" t="str">
        <f t="shared" si="253"/>
        <v>6H2</v>
      </c>
      <c r="E1954" s="4">
        <v>40710</v>
      </c>
      <c r="F1954">
        <v>13.775</v>
      </c>
      <c r="G1954" s="6">
        <v>114.02</v>
      </c>
      <c r="H1954" s="7">
        <f t="shared" si="254"/>
        <v>0.12081213822136468</v>
      </c>
      <c r="I1954" s="75">
        <f t="shared" si="255"/>
        <v>0.12999642500102707</v>
      </c>
      <c r="J1954" s="75">
        <f t="shared" si="256"/>
        <v>0.12690414694026622</v>
      </c>
    </row>
    <row r="1955" spans="1:10" x14ac:dyDescent="0.35">
      <c r="A1955" s="19" t="str">
        <f t="shared" si="251"/>
        <v>242011</v>
      </c>
      <c r="B1955" s="19" t="str">
        <f t="shared" si="252"/>
        <v>62011</v>
      </c>
      <c r="C1955" s="19" t="str">
        <f t="shared" si="257"/>
        <v>72011</v>
      </c>
      <c r="D1955" s="20" t="str">
        <f t="shared" si="253"/>
        <v>6H1</v>
      </c>
      <c r="E1955" s="4">
        <v>40709</v>
      </c>
      <c r="F1955">
        <v>13.75</v>
      </c>
      <c r="G1955" s="6">
        <v>117.1</v>
      </c>
      <c r="H1955" s="7">
        <f t="shared" si="254"/>
        <v>0.1174210076857387</v>
      </c>
      <c r="I1955" s="75">
        <f t="shared" si="255"/>
        <v>0.12999642500102707</v>
      </c>
      <c r="J1955" s="75">
        <f t="shared" si="256"/>
        <v>0.12690414694026622</v>
      </c>
    </row>
    <row r="1956" spans="1:10" x14ac:dyDescent="0.35">
      <c r="A1956" s="19" t="str">
        <f t="shared" si="251"/>
        <v>242011</v>
      </c>
      <c r="B1956" s="19" t="str">
        <f t="shared" si="252"/>
        <v>62011</v>
      </c>
      <c r="C1956" s="19" t="str">
        <f t="shared" si="257"/>
        <v>72011</v>
      </c>
      <c r="D1956" s="20" t="str">
        <f t="shared" si="253"/>
        <v>6H1</v>
      </c>
      <c r="E1956" s="4">
        <v>40708</v>
      </c>
      <c r="F1956">
        <v>13.85</v>
      </c>
      <c r="G1956" s="6">
        <v>120.16</v>
      </c>
      <c r="H1956" s="7">
        <f t="shared" si="254"/>
        <v>0.11526298268974701</v>
      </c>
      <c r="I1956" s="75">
        <f t="shared" si="255"/>
        <v>0.12999642500102707</v>
      </c>
      <c r="J1956" s="75">
        <f t="shared" si="256"/>
        <v>0.12690414694026622</v>
      </c>
    </row>
    <row r="1957" spans="1:10" x14ac:dyDescent="0.35">
      <c r="A1957" s="19" t="str">
        <f t="shared" si="251"/>
        <v>242011</v>
      </c>
      <c r="B1957" s="19" t="str">
        <f t="shared" si="252"/>
        <v>62011</v>
      </c>
      <c r="C1957" s="19" t="str">
        <f t="shared" si="257"/>
        <v>72011</v>
      </c>
      <c r="D1957" s="20" t="str">
        <f t="shared" si="253"/>
        <v>6H1</v>
      </c>
      <c r="E1957" s="4">
        <v>40707</v>
      </c>
      <c r="F1957">
        <v>13.8</v>
      </c>
      <c r="G1957" s="6">
        <v>119.1</v>
      </c>
      <c r="H1957" s="7">
        <f t="shared" si="254"/>
        <v>0.11586901763224182</v>
      </c>
      <c r="I1957" s="75">
        <f t="shared" si="255"/>
        <v>0.12999642500102707</v>
      </c>
      <c r="J1957" s="75">
        <f t="shared" si="256"/>
        <v>0.12690414694026622</v>
      </c>
    </row>
    <row r="1958" spans="1:10" x14ac:dyDescent="0.35">
      <c r="A1958" s="19" t="str">
        <f t="shared" si="251"/>
        <v>232011</v>
      </c>
      <c r="B1958" s="19" t="str">
        <f t="shared" si="252"/>
        <v>62011</v>
      </c>
      <c r="C1958" s="19" t="str">
        <f t="shared" si="257"/>
        <v>72011</v>
      </c>
      <c r="D1958" s="20" t="str">
        <f t="shared" si="253"/>
        <v>6H1</v>
      </c>
      <c r="E1958" s="4">
        <v>40704</v>
      </c>
      <c r="F1958">
        <v>13.7</v>
      </c>
      <c r="G1958" s="6">
        <v>118.78</v>
      </c>
      <c r="H1958" s="7">
        <f t="shared" si="254"/>
        <v>0.11533928270752651</v>
      </c>
      <c r="I1958" s="75">
        <f t="shared" si="255"/>
        <v>0.12999642500102707</v>
      </c>
      <c r="J1958" s="75">
        <f t="shared" si="256"/>
        <v>0.12690414694026622</v>
      </c>
    </row>
    <row r="1959" spans="1:10" x14ac:dyDescent="0.35">
      <c r="A1959" s="19" t="str">
        <f t="shared" si="251"/>
        <v>232011</v>
      </c>
      <c r="B1959" s="19" t="str">
        <f t="shared" si="252"/>
        <v>62011</v>
      </c>
      <c r="C1959" s="19" t="str">
        <f t="shared" si="257"/>
        <v>72011</v>
      </c>
      <c r="D1959" s="20" t="str">
        <f t="shared" si="253"/>
        <v>6H1</v>
      </c>
      <c r="E1959" s="4">
        <v>40703</v>
      </c>
      <c r="F1959">
        <v>13.9</v>
      </c>
      <c r="G1959" s="6">
        <v>119.57</v>
      </c>
      <c r="H1959" s="7">
        <f t="shared" si="254"/>
        <v>0.11624989545872712</v>
      </c>
      <c r="I1959" s="75">
        <f t="shared" si="255"/>
        <v>0.12999642500102707</v>
      </c>
      <c r="J1959" s="75">
        <f t="shared" si="256"/>
        <v>0.12690414694026622</v>
      </c>
    </row>
    <row r="1960" spans="1:10" x14ac:dyDescent="0.35">
      <c r="A1960" s="19" t="str">
        <f t="shared" si="251"/>
        <v>232011</v>
      </c>
      <c r="B1960" s="19" t="str">
        <f t="shared" si="252"/>
        <v>62011</v>
      </c>
      <c r="C1960" s="19" t="str">
        <f t="shared" si="257"/>
        <v>72011</v>
      </c>
      <c r="D1960" s="20" t="str">
        <f t="shared" si="253"/>
        <v>6H1</v>
      </c>
      <c r="E1960" s="4">
        <v>40702</v>
      </c>
      <c r="F1960">
        <v>13.9</v>
      </c>
      <c r="G1960" s="6">
        <v>117.85</v>
      </c>
      <c r="H1960" s="7">
        <f t="shared" si="254"/>
        <v>0.11794654221467969</v>
      </c>
      <c r="I1960" s="75">
        <f t="shared" si="255"/>
        <v>0.12999642500102707</v>
      </c>
      <c r="J1960" s="75">
        <f t="shared" si="256"/>
        <v>0.12690414694026622</v>
      </c>
    </row>
    <row r="1961" spans="1:10" x14ac:dyDescent="0.35">
      <c r="A1961" s="19" t="str">
        <f t="shared" si="251"/>
        <v>232011</v>
      </c>
      <c r="B1961" s="19" t="str">
        <f t="shared" si="252"/>
        <v>62011</v>
      </c>
      <c r="C1961" s="19" t="str">
        <f t="shared" si="257"/>
        <v>72011</v>
      </c>
      <c r="D1961" s="20" t="str">
        <f t="shared" si="253"/>
        <v>6H1</v>
      </c>
      <c r="E1961" s="4">
        <v>40701</v>
      </c>
      <c r="F1961">
        <v>14</v>
      </c>
      <c r="G1961" s="6">
        <v>116.78</v>
      </c>
      <c r="H1961" s="7">
        <f t="shared" si="254"/>
        <v>0.11988354170234629</v>
      </c>
      <c r="I1961" s="75">
        <f t="shared" si="255"/>
        <v>0.12999642500102707</v>
      </c>
      <c r="J1961" s="75">
        <f t="shared" si="256"/>
        <v>0.12690414694026622</v>
      </c>
    </row>
    <row r="1962" spans="1:10" x14ac:dyDescent="0.35">
      <c r="A1962" s="19" t="str">
        <f t="shared" si="251"/>
        <v>232011</v>
      </c>
      <c r="B1962" s="19" t="str">
        <f t="shared" si="252"/>
        <v>62011</v>
      </c>
      <c r="C1962" s="19" t="str">
        <f t="shared" si="257"/>
        <v>72011</v>
      </c>
      <c r="D1962" s="20" t="str">
        <f t="shared" si="253"/>
        <v>6H1</v>
      </c>
      <c r="E1962" s="4">
        <v>40700</v>
      </c>
      <c r="F1962">
        <v>13.975</v>
      </c>
      <c r="G1962" s="6">
        <v>114.48</v>
      </c>
      <c r="H1962" s="7">
        <f t="shared" si="254"/>
        <v>0.12207372466806428</v>
      </c>
      <c r="I1962" s="75">
        <f t="shared" si="255"/>
        <v>0.12999642500102707</v>
      </c>
      <c r="J1962" s="75">
        <f t="shared" si="256"/>
        <v>0.12690414694026622</v>
      </c>
    </row>
    <row r="1963" spans="1:10" x14ac:dyDescent="0.35">
      <c r="A1963" s="19" t="str">
        <f t="shared" si="251"/>
        <v>222011</v>
      </c>
      <c r="B1963" s="19" t="str">
        <f t="shared" si="252"/>
        <v>62011</v>
      </c>
      <c r="C1963" s="19" t="str">
        <f t="shared" si="257"/>
        <v>72011</v>
      </c>
      <c r="D1963" s="20" t="str">
        <f t="shared" si="253"/>
        <v>6H1</v>
      </c>
      <c r="E1963" s="4">
        <v>40697</v>
      </c>
      <c r="F1963">
        <v>13.9</v>
      </c>
      <c r="G1963" s="6">
        <v>115.84</v>
      </c>
      <c r="H1963" s="7">
        <f t="shared" si="254"/>
        <v>0.11999309392265194</v>
      </c>
      <c r="I1963" s="75">
        <f t="shared" si="255"/>
        <v>0.12999642500102707</v>
      </c>
      <c r="J1963" s="75">
        <f t="shared" si="256"/>
        <v>0.12690414694026622</v>
      </c>
    </row>
    <row r="1964" spans="1:10" x14ac:dyDescent="0.35">
      <c r="A1964" s="19" t="str">
        <f t="shared" si="251"/>
        <v>222011</v>
      </c>
      <c r="B1964" s="19" t="str">
        <f t="shared" si="252"/>
        <v>62011</v>
      </c>
      <c r="C1964" s="19" t="str">
        <f t="shared" si="257"/>
        <v>72011</v>
      </c>
      <c r="D1964" s="20" t="str">
        <f t="shared" si="253"/>
        <v>6H1</v>
      </c>
      <c r="E1964" s="4">
        <v>40696</v>
      </c>
      <c r="F1964">
        <v>13.875</v>
      </c>
      <c r="G1964" s="6">
        <v>115.54</v>
      </c>
      <c r="H1964" s="7">
        <f t="shared" si="254"/>
        <v>0.12008828111476544</v>
      </c>
      <c r="I1964" s="75">
        <f t="shared" si="255"/>
        <v>0.12999642500102707</v>
      </c>
      <c r="J1964" s="75">
        <f t="shared" si="256"/>
        <v>0.12690414694026622</v>
      </c>
    </row>
    <row r="1965" spans="1:10" x14ac:dyDescent="0.35">
      <c r="A1965" s="19" t="str">
        <f t="shared" si="251"/>
        <v>222011</v>
      </c>
      <c r="B1965" s="19" t="str">
        <f t="shared" si="252"/>
        <v>62011</v>
      </c>
      <c r="C1965" s="19" t="str">
        <f t="shared" si="257"/>
        <v>72011</v>
      </c>
      <c r="D1965" s="20" t="str">
        <f t="shared" si="253"/>
        <v>6H1</v>
      </c>
      <c r="E1965" s="4">
        <v>40695</v>
      </c>
      <c r="F1965">
        <v>13.725</v>
      </c>
      <c r="G1965" s="6">
        <v>114.53</v>
      </c>
      <c r="H1965" s="7">
        <f t="shared" si="254"/>
        <v>0.11983759713612153</v>
      </c>
      <c r="I1965" s="75">
        <f t="shared" si="255"/>
        <v>0.12999642500102707</v>
      </c>
      <c r="J1965" s="75">
        <f t="shared" si="256"/>
        <v>0.12690414694026622</v>
      </c>
    </row>
    <row r="1966" spans="1:10" x14ac:dyDescent="0.35">
      <c r="A1966" s="19" t="str">
        <f t="shared" si="251"/>
        <v>222011</v>
      </c>
      <c r="B1966" s="19" t="str">
        <f t="shared" si="252"/>
        <v>52011</v>
      </c>
      <c r="C1966" s="19" t="str">
        <f t="shared" si="257"/>
        <v>72011</v>
      </c>
      <c r="D1966" s="20" t="str">
        <f t="shared" si="253"/>
        <v>5H2</v>
      </c>
      <c r="E1966" s="4">
        <v>40694</v>
      </c>
      <c r="F1966">
        <v>13.574999999999999</v>
      </c>
      <c r="G1966" s="6">
        <v>116.73</v>
      </c>
      <c r="H1966" s="7">
        <f t="shared" si="254"/>
        <v>0.11629401182215368</v>
      </c>
      <c r="I1966" s="75">
        <f t="shared" si="255"/>
        <v>0.12999642500102707</v>
      </c>
      <c r="J1966" s="75">
        <f t="shared" si="256"/>
        <v>0.12690414694026622</v>
      </c>
    </row>
    <row r="1967" spans="1:10" x14ac:dyDescent="0.35">
      <c r="A1967" s="19" t="str">
        <f t="shared" si="251"/>
        <v>222011</v>
      </c>
      <c r="B1967" s="19" t="str">
        <f t="shared" si="252"/>
        <v>52011</v>
      </c>
      <c r="C1967" s="19" t="str">
        <f t="shared" si="257"/>
        <v>72011</v>
      </c>
      <c r="D1967" s="20" t="str">
        <f t="shared" si="253"/>
        <v>5H2</v>
      </c>
      <c r="E1967" s="4">
        <v>40693</v>
      </c>
      <c r="F1967">
        <v>13.675000000000001</v>
      </c>
      <c r="G1967" s="6">
        <v>114.68</v>
      </c>
      <c r="H1967" s="7">
        <f t="shared" si="254"/>
        <v>0.1192448552493896</v>
      </c>
      <c r="I1967" s="75">
        <f t="shared" si="255"/>
        <v>0.12999642500102707</v>
      </c>
      <c r="J1967" s="75">
        <f t="shared" si="256"/>
        <v>0.12690414694026622</v>
      </c>
    </row>
    <row r="1968" spans="1:10" x14ac:dyDescent="0.35">
      <c r="A1968" s="19" t="str">
        <f t="shared" si="251"/>
        <v>212011</v>
      </c>
      <c r="B1968" s="19" t="str">
        <f t="shared" si="252"/>
        <v>52011</v>
      </c>
      <c r="C1968" s="19" t="str">
        <f t="shared" si="257"/>
        <v>72011</v>
      </c>
      <c r="D1968" s="20" t="str">
        <f t="shared" si="253"/>
        <v>5H2</v>
      </c>
      <c r="E1968" s="4">
        <v>40690</v>
      </c>
      <c r="F1968">
        <v>13.725</v>
      </c>
      <c r="G1968" s="6">
        <v>115.03</v>
      </c>
      <c r="H1968" s="7">
        <f t="shared" si="254"/>
        <v>0.1193166999913066</v>
      </c>
      <c r="I1968" s="75">
        <f t="shared" si="255"/>
        <v>0.12999642500102707</v>
      </c>
      <c r="J1968" s="75">
        <f t="shared" si="256"/>
        <v>0.12690414694026622</v>
      </c>
    </row>
    <row r="1969" spans="1:10" x14ac:dyDescent="0.35">
      <c r="A1969" s="19" t="str">
        <f t="shared" si="251"/>
        <v>212011</v>
      </c>
      <c r="B1969" s="19" t="str">
        <f t="shared" si="252"/>
        <v>52011</v>
      </c>
      <c r="C1969" s="19" t="str">
        <f t="shared" si="257"/>
        <v>72011</v>
      </c>
      <c r="D1969" s="20" t="str">
        <f t="shared" si="253"/>
        <v>5H2</v>
      </c>
      <c r="E1969" s="4">
        <v>40689</v>
      </c>
      <c r="F1969">
        <v>13.625</v>
      </c>
      <c r="G1969" s="6">
        <v>115.05</v>
      </c>
      <c r="H1969" s="7">
        <f t="shared" si="254"/>
        <v>0.11842677096914385</v>
      </c>
      <c r="I1969" s="75">
        <f t="shared" si="255"/>
        <v>0.12999642500102707</v>
      </c>
      <c r="J1969" s="75">
        <f t="shared" si="256"/>
        <v>0.12690414694026622</v>
      </c>
    </row>
    <row r="1970" spans="1:10" x14ac:dyDescent="0.35">
      <c r="A1970" s="19" t="str">
        <f t="shared" si="251"/>
        <v>212011</v>
      </c>
      <c r="B1970" s="19" t="str">
        <f t="shared" si="252"/>
        <v>52011</v>
      </c>
      <c r="C1970" s="19" t="str">
        <f t="shared" si="257"/>
        <v>72011</v>
      </c>
      <c r="D1970" s="20" t="str">
        <f t="shared" si="253"/>
        <v>5H2</v>
      </c>
      <c r="E1970" s="4">
        <v>40688</v>
      </c>
      <c r="F1970">
        <v>13.525</v>
      </c>
      <c r="G1970" s="6">
        <v>114.93</v>
      </c>
      <c r="H1970" s="7">
        <f t="shared" si="254"/>
        <v>0.11768032715565996</v>
      </c>
      <c r="I1970" s="75">
        <f t="shared" si="255"/>
        <v>0.12999642500102707</v>
      </c>
      <c r="J1970" s="75">
        <f t="shared" si="256"/>
        <v>0.12690414694026622</v>
      </c>
    </row>
    <row r="1971" spans="1:10" x14ac:dyDescent="0.35">
      <c r="A1971" s="19" t="str">
        <f t="shared" si="251"/>
        <v>212011</v>
      </c>
      <c r="B1971" s="19" t="str">
        <f t="shared" si="252"/>
        <v>52011</v>
      </c>
      <c r="C1971" s="19" t="str">
        <f t="shared" si="257"/>
        <v>72011</v>
      </c>
      <c r="D1971" s="20" t="str">
        <f t="shared" si="253"/>
        <v>5H2</v>
      </c>
      <c r="E1971" s="4">
        <v>40687</v>
      </c>
      <c r="F1971">
        <v>13.625</v>
      </c>
      <c r="G1971" s="6">
        <v>112.53</v>
      </c>
      <c r="H1971" s="7">
        <f t="shared" si="254"/>
        <v>0.12107882342486448</v>
      </c>
      <c r="I1971" s="75">
        <f t="shared" si="255"/>
        <v>0.12999642500102707</v>
      </c>
      <c r="J1971" s="75">
        <f t="shared" si="256"/>
        <v>0.12690414694026622</v>
      </c>
    </row>
    <row r="1972" spans="1:10" x14ac:dyDescent="0.35">
      <c r="A1972" s="19" t="str">
        <f t="shared" si="251"/>
        <v>212011</v>
      </c>
      <c r="B1972" s="19" t="str">
        <f t="shared" si="252"/>
        <v>52011</v>
      </c>
      <c r="C1972" s="19" t="str">
        <f t="shared" si="257"/>
        <v>72011</v>
      </c>
      <c r="D1972" s="20" t="str">
        <f t="shared" si="253"/>
        <v>5H2</v>
      </c>
      <c r="E1972" s="4">
        <v>40686</v>
      </c>
      <c r="F1972">
        <v>13.574999999999999</v>
      </c>
      <c r="G1972" s="6">
        <v>110.1</v>
      </c>
      <c r="H1972" s="7">
        <f t="shared" si="254"/>
        <v>0.12329700272479564</v>
      </c>
      <c r="I1972" s="75">
        <f t="shared" si="255"/>
        <v>0.12999642500102707</v>
      </c>
      <c r="J1972" s="75">
        <f t="shared" si="256"/>
        <v>0.12690414694026622</v>
      </c>
    </row>
    <row r="1973" spans="1:10" x14ac:dyDescent="0.35">
      <c r="A1973" s="19" t="str">
        <f t="shared" si="251"/>
        <v>202011</v>
      </c>
      <c r="B1973" s="19" t="str">
        <f t="shared" si="252"/>
        <v>52011</v>
      </c>
      <c r="C1973" s="19" t="str">
        <f t="shared" si="257"/>
        <v>72011</v>
      </c>
      <c r="D1973" s="20" t="str">
        <f t="shared" si="253"/>
        <v>5H2</v>
      </c>
      <c r="E1973" s="4">
        <v>40683</v>
      </c>
      <c r="F1973">
        <v>13.425000000000001</v>
      </c>
      <c r="G1973" s="6">
        <v>112.39</v>
      </c>
      <c r="H1973" s="7">
        <f t="shared" si="254"/>
        <v>0.11945012901503693</v>
      </c>
      <c r="I1973" s="75">
        <f t="shared" si="255"/>
        <v>0.12999642500102707</v>
      </c>
      <c r="J1973" s="75">
        <f t="shared" si="256"/>
        <v>0.12690414694026622</v>
      </c>
    </row>
    <row r="1974" spans="1:10" x14ac:dyDescent="0.35">
      <c r="A1974" s="19" t="str">
        <f t="shared" si="251"/>
        <v>202011</v>
      </c>
      <c r="B1974" s="19" t="str">
        <f t="shared" si="252"/>
        <v>52011</v>
      </c>
      <c r="C1974" s="19" t="str">
        <f t="shared" si="257"/>
        <v>72011</v>
      </c>
      <c r="D1974" s="20" t="str">
        <f t="shared" si="253"/>
        <v>5H2</v>
      </c>
      <c r="E1974" s="4">
        <v>40682</v>
      </c>
      <c r="F1974">
        <v>13.275</v>
      </c>
      <c r="G1974" s="6">
        <v>111.42</v>
      </c>
      <c r="H1974" s="7">
        <f t="shared" si="254"/>
        <v>0.1191437802907916</v>
      </c>
      <c r="I1974" s="75">
        <f t="shared" si="255"/>
        <v>0.12999642500102707</v>
      </c>
      <c r="J1974" s="75">
        <f t="shared" si="256"/>
        <v>0.12690414694026622</v>
      </c>
    </row>
    <row r="1975" spans="1:10" x14ac:dyDescent="0.35">
      <c r="A1975" s="19" t="str">
        <f t="shared" si="251"/>
        <v>202011</v>
      </c>
      <c r="B1975" s="19" t="str">
        <f t="shared" si="252"/>
        <v>52011</v>
      </c>
      <c r="C1975" s="19" t="str">
        <f t="shared" si="257"/>
        <v>72011</v>
      </c>
      <c r="D1975" s="20" t="str">
        <f t="shared" si="253"/>
        <v>5H2</v>
      </c>
      <c r="E1975" s="4">
        <v>40681</v>
      </c>
      <c r="F1975">
        <v>13</v>
      </c>
      <c r="G1975" s="6">
        <v>112.3</v>
      </c>
      <c r="H1975" s="7">
        <f t="shared" si="254"/>
        <v>0.1157613535173642</v>
      </c>
      <c r="I1975" s="75">
        <f t="shared" si="255"/>
        <v>0.12999642500102707</v>
      </c>
      <c r="J1975" s="75">
        <f t="shared" si="256"/>
        <v>0.12690414694026622</v>
      </c>
    </row>
    <row r="1976" spans="1:10" x14ac:dyDescent="0.35">
      <c r="A1976" s="19" t="str">
        <f t="shared" si="251"/>
        <v>202011</v>
      </c>
      <c r="B1976" s="19" t="str">
        <f t="shared" si="252"/>
        <v>52011</v>
      </c>
      <c r="C1976" s="19" t="str">
        <f t="shared" si="257"/>
        <v>72011</v>
      </c>
      <c r="D1976" s="20" t="str">
        <f t="shared" si="253"/>
        <v>5H2</v>
      </c>
      <c r="E1976" s="4">
        <v>40679</v>
      </c>
      <c r="F1976">
        <v>13.074999999999999</v>
      </c>
      <c r="G1976" s="6">
        <v>112.73</v>
      </c>
      <c r="H1976" s="7">
        <f t="shared" si="254"/>
        <v>0.11598509713474672</v>
      </c>
      <c r="I1976" s="75">
        <f t="shared" si="255"/>
        <v>0.12999642500102707</v>
      </c>
      <c r="J1976" s="75">
        <f t="shared" si="256"/>
        <v>0.12690414694026622</v>
      </c>
    </row>
    <row r="1977" spans="1:10" x14ac:dyDescent="0.35">
      <c r="A1977" s="19" t="str">
        <f t="shared" si="251"/>
        <v>192011</v>
      </c>
      <c r="B1977" s="19" t="str">
        <f t="shared" si="252"/>
        <v>52011</v>
      </c>
      <c r="C1977" s="19" t="str">
        <f t="shared" si="257"/>
        <v>62011</v>
      </c>
      <c r="D1977" s="20" t="str">
        <f t="shared" si="253"/>
        <v>5H1</v>
      </c>
      <c r="E1977" s="4">
        <v>40676</v>
      </c>
      <c r="F1977">
        <v>13</v>
      </c>
      <c r="G1977" s="6">
        <v>113.83</v>
      </c>
      <c r="H1977" s="7">
        <f t="shared" si="254"/>
        <v>0.11420539400860934</v>
      </c>
      <c r="I1977" s="75">
        <f t="shared" si="255"/>
        <v>0.12999642500102707</v>
      </c>
      <c r="J1977" s="75">
        <f t="shared" si="256"/>
        <v>0.12690414694026622</v>
      </c>
    </row>
    <row r="1978" spans="1:10" x14ac:dyDescent="0.35">
      <c r="A1978" s="19" t="str">
        <f t="shared" si="251"/>
        <v>192011</v>
      </c>
      <c r="B1978" s="19" t="str">
        <f t="shared" si="252"/>
        <v>52011</v>
      </c>
      <c r="C1978" s="19" t="str">
        <f t="shared" si="257"/>
        <v>62011</v>
      </c>
      <c r="D1978" s="20" t="str">
        <f t="shared" si="253"/>
        <v>5H1</v>
      </c>
      <c r="E1978" s="4">
        <v>40675</v>
      </c>
      <c r="F1978">
        <v>12.75</v>
      </c>
      <c r="G1978" s="6">
        <v>112.98</v>
      </c>
      <c r="H1978" s="7">
        <f t="shared" si="254"/>
        <v>0.1128518321826872</v>
      </c>
      <c r="I1978" s="75">
        <f t="shared" si="255"/>
        <v>0.12999642500102707</v>
      </c>
      <c r="J1978" s="75">
        <f t="shared" si="256"/>
        <v>0.12690414694026622</v>
      </c>
    </row>
    <row r="1979" spans="1:10" x14ac:dyDescent="0.35">
      <c r="A1979" s="19" t="str">
        <f t="shared" si="251"/>
        <v>192011</v>
      </c>
      <c r="B1979" s="19" t="str">
        <f t="shared" si="252"/>
        <v>52011</v>
      </c>
      <c r="C1979" s="19" t="str">
        <f t="shared" si="257"/>
        <v>62011</v>
      </c>
      <c r="D1979" s="20" t="str">
        <f t="shared" si="253"/>
        <v>5H1</v>
      </c>
      <c r="E1979" s="4">
        <v>40674</v>
      </c>
      <c r="F1979">
        <v>12.85</v>
      </c>
      <c r="G1979" s="6">
        <v>112.57</v>
      </c>
      <c r="H1979" s="7">
        <f t="shared" si="254"/>
        <v>0.11415119481211691</v>
      </c>
      <c r="I1979" s="75">
        <f t="shared" si="255"/>
        <v>0.12999642500102707</v>
      </c>
      <c r="J1979" s="75">
        <f t="shared" si="256"/>
        <v>0.12690414694026622</v>
      </c>
    </row>
    <row r="1980" spans="1:10" x14ac:dyDescent="0.35">
      <c r="A1980" s="19" t="str">
        <f t="shared" si="251"/>
        <v>192011</v>
      </c>
      <c r="B1980" s="19" t="str">
        <f t="shared" si="252"/>
        <v>52011</v>
      </c>
      <c r="C1980" s="19" t="str">
        <f t="shared" si="257"/>
        <v>62011</v>
      </c>
      <c r="D1980" s="20" t="str">
        <f t="shared" si="253"/>
        <v>5H1</v>
      </c>
      <c r="E1980" s="4">
        <v>40673</v>
      </c>
      <c r="F1980">
        <v>12.8</v>
      </c>
      <c r="G1980" s="6">
        <v>117.63</v>
      </c>
      <c r="H1980" s="7">
        <f t="shared" si="254"/>
        <v>0.10881577828785174</v>
      </c>
      <c r="I1980" s="75">
        <f t="shared" si="255"/>
        <v>0.12999642500102707</v>
      </c>
      <c r="J1980" s="75">
        <f t="shared" si="256"/>
        <v>0.12690414694026622</v>
      </c>
    </row>
    <row r="1981" spans="1:10" x14ac:dyDescent="0.35">
      <c r="A1981" s="19" t="str">
        <f t="shared" si="251"/>
        <v>192011</v>
      </c>
      <c r="B1981" s="19" t="str">
        <f t="shared" si="252"/>
        <v>52011</v>
      </c>
      <c r="C1981" s="19" t="str">
        <f t="shared" si="257"/>
        <v>62011</v>
      </c>
      <c r="D1981" s="20" t="str">
        <f t="shared" si="253"/>
        <v>5H1</v>
      </c>
      <c r="E1981" s="4">
        <v>40672</v>
      </c>
      <c r="F1981">
        <v>12.4</v>
      </c>
      <c r="G1981" s="6">
        <v>115.9</v>
      </c>
      <c r="H1981" s="7">
        <f t="shared" si="254"/>
        <v>0.10698878343399482</v>
      </c>
      <c r="I1981" s="75">
        <f t="shared" si="255"/>
        <v>0.12999642500102707</v>
      </c>
      <c r="J1981" s="75">
        <f t="shared" si="256"/>
        <v>0.12690414694026622</v>
      </c>
    </row>
    <row r="1982" spans="1:10" x14ac:dyDescent="0.35">
      <c r="A1982" s="19" t="str">
        <f t="shared" si="251"/>
        <v>182011</v>
      </c>
      <c r="B1982" s="19" t="str">
        <f t="shared" si="252"/>
        <v>52011</v>
      </c>
      <c r="C1982" s="19" t="str">
        <f t="shared" si="257"/>
        <v>62011</v>
      </c>
      <c r="D1982" s="20" t="str">
        <f t="shared" si="253"/>
        <v>5H1</v>
      </c>
      <c r="E1982" s="4">
        <v>40669</v>
      </c>
      <c r="F1982">
        <v>12.2</v>
      </c>
      <c r="G1982" s="6">
        <v>109.13</v>
      </c>
      <c r="H1982" s="7">
        <f t="shared" si="254"/>
        <v>0.11179327407678914</v>
      </c>
      <c r="I1982" s="75">
        <f t="shared" si="255"/>
        <v>0.12999642500102707</v>
      </c>
      <c r="J1982" s="75">
        <f t="shared" si="256"/>
        <v>0.12690414694026622</v>
      </c>
    </row>
    <row r="1983" spans="1:10" x14ac:dyDescent="0.35">
      <c r="A1983" s="19" t="str">
        <f t="shared" si="251"/>
        <v>182011</v>
      </c>
      <c r="B1983" s="19" t="str">
        <f t="shared" si="252"/>
        <v>52011</v>
      </c>
      <c r="C1983" s="19" t="str">
        <f t="shared" si="257"/>
        <v>62011</v>
      </c>
      <c r="D1983" s="20" t="str">
        <f t="shared" si="253"/>
        <v>5H1</v>
      </c>
      <c r="E1983" s="4">
        <v>40668</v>
      </c>
      <c r="F1983">
        <v>12.3</v>
      </c>
      <c r="G1983" s="6">
        <v>110.8</v>
      </c>
      <c r="H1983" s="7">
        <f t="shared" si="254"/>
        <v>0.11101083032490976</v>
      </c>
      <c r="I1983" s="75">
        <f t="shared" si="255"/>
        <v>0.12999642500102707</v>
      </c>
      <c r="J1983" s="75">
        <f t="shared" si="256"/>
        <v>0.12690414694026622</v>
      </c>
    </row>
    <row r="1984" spans="1:10" x14ac:dyDescent="0.35">
      <c r="A1984" s="19" t="str">
        <f t="shared" si="251"/>
        <v>182011</v>
      </c>
      <c r="B1984" s="19" t="str">
        <f t="shared" si="252"/>
        <v>52011</v>
      </c>
      <c r="C1984" s="19" t="str">
        <f t="shared" si="257"/>
        <v>62011</v>
      </c>
      <c r="D1984" s="20" t="str">
        <f t="shared" si="253"/>
        <v>5H1</v>
      </c>
      <c r="E1984" s="4">
        <v>40667</v>
      </c>
      <c r="F1984">
        <v>12.15</v>
      </c>
      <c r="G1984" s="6">
        <v>121.19</v>
      </c>
      <c r="H1984" s="7">
        <f t="shared" si="254"/>
        <v>0.10025579668289464</v>
      </c>
      <c r="I1984" s="75">
        <f t="shared" si="255"/>
        <v>0.12999642500102707</v>
      </c>
      <c r="J1984" s="75">
        <f t="shared" si="256"/>
        <v>0.12690414694026622</v>
      </c>
    </row>
    <row r="1985" spans="1:10" x14ac:dyDescent="0.35">
      <c r="A1985" s="19" t="str">
        <f t="shared" si="251"/>
        <v>182011</v>
      </c>
      <c r="B1985" s="19" t="str">
        <f t="shared" si="252"/>
        <v>52011</v>
      </c>
      <c r="C1985" s="19" t="str">
        <f t="shared" si="257"/>
        <v>62011</v>
      </c>
      <c r="D1985" s="20" t="str">
        <f t="shared" si="253"/>
        <v>5H1</v>
      </c>
      <c r="E1985" s="4">
        <v>40666</v>
      </c>
      <c r="F1985">
        <v>12.35</v>
      </c>
      <c r="G1985" s="6">
        <v>122.45</v>
      </c>
      <c r="H1985" s="7">
        <f t="shared" si="254"/>
        <v>0.10085749285422621</v>
      </c>
      <c r="I1985" s="75">
        <f t="shared" si="255"/>
        <v>0.12999642500102707</v>
      </c>
      <c r="J1985" s="75">
        <f t="shared" si="256"/>
        <v>0.12690414694026622</v>
      </c>
    </row>
    <row r="1986" spans="1:10" x14ac:dyDescent="0.35">
      <c r="A1986" s="19" t="str">
        <f t="shared" si="251"/>
        <v>172011</v>
      </c>
      <c r="B1986" s="19" t="str">
        <f t="shared" si="252"/>
        <v>42011</v>
      </c>
      <c r="C1986" s="19" t="str">
        <f t="shared" si="257"/>
        <v>62011</v>
      </c>
      <c r="D1986" s="20" t="str">
        <f t="shared" si="253"/>
        <v>4H2</v>
      </c>
      <c r="E1986" s="4">
        <v>40662</v>
      </c>
      <c r="F1986">
        <v>12.45</v>
      </c>
      <c r="G1986" s="6">
        <v>125.89</v>
      </c>
      <c r="H1986" s="7">
        <f t="shared" si="254"/>
        <v>9.8895861466359508E-2</v>
      </c>
      <c r="I1986" s="75">
        <f t="shared" si="255"/>
        <v>0.12999642500102707</v>
      </c>
      <c r="J1986" s="75">
        <f t="shared" si="256"/>
        <v>0.12690414694026622</v>
      </c>
    </row>
    <row r="1987" spans="1:10" x14ac:dyDescent="0.35">
      <c r="A1987" s="19" t="str">
        <f t="shared" si="251"/>
        <v>172011</v>
      </c>
      <c r="B1987" s="19" t="str">
        <f t="shared" si="252"/>
        <v>42011</v>
      </c>
      <c r="C1987" s="19" t="str">
        <f t="shared" si="257"/>
        <v>62011</v>
      </c>
      <c r="D1987" s="20" t="str">
        <f t="shared" si="253"/>
        <v>4H2</v>
      </c>
      <c r="E1987" s="4">
        <v>40661</v>
      </c>
      <c r="F1987">
        <v>12.35</v>
      </c>
      <c r="G1987" s="6">
        <v>125.02</v>
      </c>
      <c r="H1987" s="7">
        <f t="shared" si="254"/>
        <v>9.878419452887538E-2</v>
      </c>
      <c r="I1987" s="75">
        <f t="shared" si="255"/>
        <v>0.12999642500102707</v>
      </c>
      <c r="J1987" s="75">
        <f t="shared" si="256"/>
        <v>0.12690414694026622</v>
      </c>
    </row>
    <row r="1988" spans="1:10" x14ac:dyDescent="0.35">
      <c r="A1988" s="19" t="str">
        <f t="shared" si="251"/>
        <v>172011</v>
      </c>
      <c r="B1988" s="19" t="str">
        <f t="shared" si="252"/>
        <v>42011</v>
      </c>
      <c r="C1988" s="19" t="str">
        <f t="shared" si="257"/>
        <v>62011</v>
      </c>
      <c r="D1988" s="20" t="str">
        <f t="shared" si="253"/>
        <v>4H2</v>
      </c>
      <c r="E1988" s="4">
        <v>40660</v>
      </c>
      <c r="F1988">
        <v>12.3</v>
      </c>
      <c r="G1988" s="6">
        <v>125.13</v>
      </c>
      <c r="H1988" s="7">
        <f t="shared" si="254"/>
        <v>9.8297770318868383E-2</v>
      </c>
      <c r="I1988" s="75">
        <f t="shared" si="255"/>
        <v>0.12999642500102707</v>
      </c>
      <c r="J1988" s="75">
        <f t="shared" si="256"/>
        <v>0.12690414694026622</v>
      </c>
    </row>
    <row r="1989" spans="1:10" x14ac:dyDescent="0.35">
      <c r="A1989" s="19" t="str">
        <f t="shared" si="251"/>
        <v>172011</v>
      </c>
      <c r="B1989" s="19" t="str">
        <f t="shared" si="252"/>
        <v>42011</v>
      </c>
      <c r="C1989" s="19" t="str">
        <f t="shared" si="257"/>
        <v>62011</v>
      </c>
      <c r="D1989" s="20" t="str">
        <f t="shared" si="253"/>
        <v>4H2</v>
      </c>
      <c r="E1989" s="4">
        <v>40659</v>
      </c>
      <c r="F1989">
        <v>12.35</v>
      </c>
      <c r="G1989" s="6">
        <v>124.14</v>
      </c>
      <c r="H1989" s="7">
        <f t="shared" si="254"/>
        <v>9.9484453036893822E-2</v>
      </c>
      <c r="I1989" s="75">
        <f t="shared" si="255"/>
        <v>0.12999642500102707</v>
      </c>
      <c r="J1989" s="75">
        <f t="shared" si="256"/>
        <v>0.12690414694026622</v>
      </c>
    </row>
    <row r="1990" spans="1:10" x14ac:dyDescent="0.35">
      <c r="A1990" s="19" t="str">
        <f t="shared" si="251"/>
        <v>172011</v>
      </c>
      <c r="B1990" s="19" t="str">
        <f t="shared" si="252"/>
        <v>42011</v>
      </c>
      <c r="C1990" s="19" t="str">
        <f t="shared" si="257"/>
        <v>62011</v>
      </c>
      <c r="D1990" s="20" t="str">
        <f t="shared" si="253"/>
        <v>4H2</v>
      </c>
      <c r="E1990" s="4">
        <v>40658</v>
      </c>
      <c r="F1990">
        <v>12.45</v>
      </c>
      <c r="G1990" s="6">
        <v>123.66</v>
      </c>
      <c r="H1990" s="7">
        <f t="shared" si="254"/>
        <v>0.10067928190198933</v>
      </c>
      <c r="I1990" s="75">
        <f t="shared" si="255"/>
        <v>0.12999642500102707</v>
      </c>
      <c r="J1990" s="75">
        <f t="shared" si="256"/>
        <v>0.12690414694026622</v>
      </c>
    </row>
    <row r="1991" spans="1:10" x14ac:dyDescent="0.35">
      <c r="A1991" s="19" t="str">
        <f t="shared" si="251"/>
        <v>162011</v>
      </c>
      <c r="B1991" s="19" t="str">
        <f t="shared" si="252"/>
        <v>42011</v>
      </c>
      <c r="C1991" s="19" t="str">
        <f t="shared" si="257"/>
        <v>62011</v>
      </c>
      <c r="D1991" s="20" t="str">
        <f t="shared" si="253"/>
        <v>4H2</v>
      </c>
      <c r="E1991" s="4">
        <v>40654</v>
      </c>
      <c r="F1991">
        <v>12.4</v>
      </c>
      <c r="G1991" s="6">
        <v>123.99</v>
      </c>
      <c r="H1991" s="7">
        <f t="shared" si="254"/>
        <v>0.1000080651665457</v>
      </c>
      <c r="I1991" s="75">
        <f t="shared" si="255"/>
        <v>0.12999642500102707</v>
      </c>
      <c r="J1991" s="75">
        <f t="shared" si="256"/>
        <v>0.12690414694026622</v>
      </c>
    </row>
    <row r="1992" spans="1:10" x14ac:dyDescent="0.35">
      <c r="A1992" s="19" t="str">
        <f t="shared" si="251"/>
        <v>162011</v>
      </c>
      <c r="B1992" s="19" t="str">
        <f t="shared" si="252"/>
        <v>42011</v>
      </c>
      <c r="C1992" s="19" t="str">
        <f t="shared" si="257"/>
        <v>62011</v>
      </c>
      <c r="D1992" s="20" t="str">
        <f t="shared" si="253"/>
        <v>4H2</v>
      </c>
      <c r="E1992" s="4">
        <v>40653</v>
      </c>
      <c r="F1992">
        <v>12.4</v>
      </c>
      <c r="G1992" s="6">
        <v>123.85</v>
      </c>
      <c r="H1992" s="7">
        <f t="shared" si="254"/>
        <v>0.10012111425111023</v>
      </c>
      <c r="I1992" s="75">
        <f t="shared" si="255"/>
        <v>0.12999642500102707</v>
      </c>
      <c r="J1992" s="75">
        <f t="shared" si="256"/>
        <v>0.12690414694026622</v>
      </c>
    </row>
    <row r="1993" spans="1:10" x14ac:dyDescent="0.35">
      <c r="A1993" s="19" t="str">
        <f t="shared" si="251"/>
        <v>162011</v>
      </c>
      <c r="B1993" s="19" t="str">
        <f t="shared" si="252"/>
        <v>42011</v>
      </c>
      <c r="C1993" s="19" t="str">
        <f t="shared" si="257"/>
        <v>62011</v>
      </c>
      <c r="D1993" s="20" t="str">
        <f t="shared" si="253"/>
        <v>4H2</v>
      </c>
      <c r="E1993" s="4">
        <v>40652</v>
      </c>
      <c r="F1993">
        <v>12.35</v>
      </c>
      <c r="G1993" s="6">
        <v>121.33</v>
      </c>
      <c r="H1993" s="7">
        <f t="shared" si="254"/>
        <v>0.10178851067337015</v>
      </c>
      <c r="I1993" s="75">
        <f t="shared" si="255"/>
        <v>0.12999642500102707</v>
      </c>
      <c r="J1993" s="75">
        <f t="shared" si="256"/>
        <v>0.12690414694026622</v>
      </c>
    </row>
    <row r="1994" spans="1:10" x14ac:dyDescent="0.35">
      <c r="A1994" s="19" t="str">
        <f t="shared" ref="A1994:A2057" si="258">_xlfn.ISOWEEKNUM(E1994)&amp;YEAR(E1994)</f>
        <v>162011</v>
      </c>
      <c r="B1994" s="19" t="str">
        <f t="shared" ref="B1994:B2057" si="259">MONTH(E1994)&amp;YEAR(E1994)</f>
        <v>42011</v>
      </c>
      <c r="C1994" s="19" t="str">
        <f t="shared" si="257"/>
        <v>62011</v>
      </c>
      <c r="D1994" s="20" t="str">
        <f t="shared" ref="D1994:D2057" si="260">IF(DAY(E1994)&gt;15,(MONTH(E1994))&amp;"H2",(MONTH(E1994))&amp;"H1")</f>
        <v>4H2</v>
      </c>
      <c r="E1994" s="4">
        <v>40651</v>
      </c>
      <c r="F1994">
        <v>12.35</v>
      </c>
      <c r="G1994" s="6">
        <v>121.61</v>
      </c>
      <c r="H1994" s="7">
        <f t="shared" ref="H1994:H2057" si="261">+F1994/G1994</f>
        <v>0.10155414850752405</v>
      </c>
      <c r="I1994" s="75">
        <f t="shared" ref="I1994:I2057" si="262">_xlfn.IFS(AND(E1994&lt;=$Q$122,E1994&gt;=$P$122),$S$122,AND(E1994&lt;=$Q$121,E1994&gt;=$P$121),$S$121,AND(E1994&lt;=$Q$120,E1994&gt;=$P$120),$S$120,AND(E1994&lt;=$Q$119,E1994&gt;=$P$119),$S$119,AND(E1994&lt;=$Q$118,E1994&gt;=$P$118),$S$118,AND(E1994&lt;=$Q$117,E1994&gt;=$P$117),$S$117,AND(E1994&lt;=$Q$116,E1994&gt;=$P$116),$S$116,AND(E1994&lt;=$Q$115,E1994&gt;=$P$115),$S$115,AND(E1994&lt;=$Q$114,E1994&gt;=$P$114),$S$114,AND(E1994&lt;=$Q$113,E1994&gt;=$P$113),$S$113,AND(E1994&lt;=$Q$112,E1994&gt;=$P$112),$S$112)</f>
        <v>0.12999642500102707</v>
      </c>
      <c r="J1994" s="75">
        <f t="shared" ref="J1994:J2057" si="263">+$AN$69</f>
        <v>0.12690414694026622</v>
      </c>
    </row>
    <row r="1995" spans="1:10" x14ac:dyDescent="0.35">
      <c r="A1995" s="19" t="str">
        <f t="shared" si="258"/>
        <v>152011</v>
      </c>
      <c r="B1995" s="19" t="str">
        <f t="shared" si="259"/>
        <v>42011</v>
      </c>
      <c r="C1995" s="19" t="str">
        <f t="shared" ref="C1995:C2058" si="264">(VLOOKUP(D1995,$M$2:$N$25,2,0)&amp;(YEAR(E1995+46)))</f>
        <v>52011</v>
      </c>
      <c r="D1995" s="20" t="str">
        <f t="shared" si="260"/>
        <v>4H1</v>
      </c>
      <c r="E1995" s="4">
        <v>40648</v>
      </c>
      <c r="F1995">
        <v>12.05</v>
      </c>
      <c r="G1995" s="6">
        <v>123.45</v>
      </c>
      <c r="H1995" s="7">
        <f t="shared" si="261"/>
        <v>9.7610368570271375E-2</v>
      </c>
      <c r="I1995" s="75">
        <f t="shared" si="262"/>
        <v>0.12999642500102707</v>
      </c>
      <c r="J1995" s="75">
        <f t="shared" si="263"/>
        <v>0.12690414694026622</v>
      </c>
    </row>
    <row r="1996" spans="1:10" x14ac:dyDescent="0.35">
      <c r="A1996" s="19" t="str">
        <f t="shared" si="258"/>
        <v>152011</v>
      </c>
      <c r="B1996" s="19" t="str">
        <f t="shared" si="259"/>
        <v>42011</v>
      </c>
      <c r="C1996" s="19" t="str">
        <f t="shared" si="264"/>
        <v>52011</v>
      </c>
      <c r="D1996" s="20" t="str">
        <f t="shared" si="260"/>
        <v>4H1</v>
      </c>
      <c r="E1996" s="4">
        <v>40647</v>
      </c>
      <c r="F1996">
        <v>11.85</v>
      </c>
      <c r="G1996" s="6">
        <v>122.36</v>
      </c>
      <c r="H1996" s="7">
        <f t="shared" si="261"/>
        <v>9.6845374305328538E-2</v>
      </c>
      <c r="I1996" s="75">
        <f t="shared" si="262"/>
        <v>0.12999642500102707</v>
      </c>
      <c r="J1996" s="75">
        <f t="shared" si="263"/>
        <v>0.12690414694026622</v>
      </c>
    </row>
    <row r="1997" spans="1:10" x14ac:dyDescent="0.35">
      <c r="A1997" s="19" t="str">
        <f t="shared" si="258"/>
        <v>152011</v>
      </c>
      <c r="B1997" s="19" t="str">
        <f t="shared" si="259"/>
        <v>42011</v>
      </c>
      <c r="C1997" s="19" t="str">
        <f t="shared" si="264"/>
        <v>52011</v>
      </c>
      <c r="D1997" s="20" t="str">
        <f t="shared" si="260"/>
        <v>4H1</v>
      </c>
      <c r="E1997" s="4">
        <v>40646</v>
      </c>
      <c r="F1997">
        <v>12</v>
      </c>
      <c r="G1997" s="6">
        <v>122.88</v>
      </c>
      <c r="H1997" s="7">
        <f t="shared" si="261"/>
        <v>9.765625E-2</v>
      </c>
      <c r="I1997" s="75">
        <f t="shared" si="262"/>
        <v>0.12999642500102707</v>
      </c>
      <c r="J1997" s="75">
        <f t="shared" si="263"/>
        <v>0.12690414694026622</v>
      </c>
    </row>
    <row r="1998" spans="1:10" x14ac:dyDescent="0.35">
      <c r="A1998" s="19" t="str">
        <f t="shared" si="258"/>
        <v>152011</v>
      </c>
      <c r="B1998" s="19" t="str">
        <f t="shared" si="259"/>
        <v>42011</v>
      </c>
      <c r="C1998" s="19" t="str">
        <f t="shared" si="264"/>
        <v>52011</v>
      </c>
      <c r="D1998" s="20" t="str">
        <f t="shared" si="260"/>
        <v>4H1</v>
      </c>
      <c r="E1998" s="4">
        <v>40645</v>
      </c>
      <c r="F1998">
        <v>12.1</v>
      </c>
      <c r="G1998" s="6">
        <v>120.92</v>
      </c>
      <c r="H1998" s="7">
        <f t="shared" si="261"/>
        <v>0.10006615944426066</v>
      </c>
      <c r="I1998" s="75">
        <f t="shared" si="262"/>
        <v>0.12999642500102707</v>
      </c>
      <c r="J1998" s="75">
        <f t="shared" si="263"/>
        <v>0.12690414694026622</v>
      </c>
    </row>
    <row r="1999" spans="1:10" x14ac:dyDescent="0.35">
      <c r="A1999" s="19" t="str">
        <f t="shared" si="258"/>
        <v>152011</v>
      </c>
      <c r="B1999" s="19" t="str">
        <f t="shared" si="259"/>
        <v>42011</v>
      </c>
      <c r="C1999" s="19" t="str">
        <f t="shared" si="264"/>
        <v>52011</v>
      </c>
      <c r="D1999" s="20" t="str">
        <f t="shared" si="260"/>
        <v>4H1</v>
      </c>
      <c r="E1999" s="4">
        <v>40644</v>
      </c>
      <c r="F1999">
        <v>12.15</v>
      </c>
      <c r="G1999" s="6">
        <v>123.98</v>
      </c>
      <c r="H1999" s="7">
        <f t="shared" si="261"/>
        <v>9.7999677367317309E-2</v>
      </c>
      <c r="I1999" s="75">
        <f t="shared" si="262"/>
        <v>0.12999642500102707</v>
      </c>
      <c r="J1999" s="75">
        <f t="shared" si="263"/>
        <v>0.12690414694026622</v>
      </c>
    </row>
    <row r="2000" spans="1:10" x14ac:dyDescent="0.35">
      <c r="A2000" s="19" t="str">
        <f t="shared" si="258"/>
        <v>142011</v>
      </c>
      <c r="B2000" s="19" t="str">
        <f t="shared" si="259"/>
        <v>42011</v>
      </c>
      <c r="C2000" s="19" t="str">
        <f t="shared" si="264"/>
        <v>52011</v>
      </c>
      <c r="D2000" s="20" t="str">
        <f t="shared" si="260"/>
        <v>4H1</v>
      </c>
      <c r="E2000" s="4">
        <v>40641</v>
      </c>
      <c r="F2000">
        <v>12.1</v>
      </c>
      <c r="G2000" s="6">
        <v>126.65</v>
      </c>
      <c r="H2000" s="7">
        <f t="shared" si="261"/>
        <v>9.5538886695617831E-2</v>
      </c>
      <c r="I2000" s="75">
        <f t="shared" si="262"/>
        <v>0.12999642500102707</v>
      </c>
      <c r="J2000" s="75">
        <f t="shared" si="263"/>
        <v>0.12690414694026622</v>
      </c>
    </row>
    <row r="2001" spans="1:10" x14ac:dyDescent="0.35">
      <c r="A2001" s="19" t="str">
        <f t="shared" si="258"/>
        <v>142011</v>
      </c>
      <c r="B2001" s="19" t="str">
        <f t="shared" si="259"/>
        <v>42011</v>
      </c>
      <c r="C2001" s="19" t="str">
        <f t="shared" si="264"/>
        <v>52011</v>
      </c>
      <c r="D2001" s="20" t="str">
        <f t="shared" si="260"/>
        <v>4H1</v>
      </c>
      <c r="E2001" s="4">
        <v>40640</v>
      </c>
      <c r="F2001">
        <v>11.875</v>
      </c>
      <c r="G2001" s="6">
        <v>122.67</v>
      </c>
      <c r="H2001" s="7">
        <f t="shared" si="261"/>
        <v>9.6804434662101577E-2</v>
      </c>
      <c r="I2001" s="75">
        <f t="shared" si="262"/>
        <v>0.12999642500102707</v>
      </c>
      <c r="J2001" s="75">
        <f t="shared" si="263"/>
        <v>0.12690414694026622</v>
      </c>
    </row>
    <row r="2002" spans="1:10" x14ac:dyDescent="0.35">
      <c r="A2002" s="19" t="str">
        <f t="shared" si="258"/>
        <v>142011</v>
      </c>
      <c r="B2002" s="19" t="str">
        <f t="shared" si="259"/>
        <v>42011</v>
      </c>
      <c r="C2002" s="19" t="str">
        <f t="shared" si="264"/>
        <v>52011</v>
      </c>
      <c r="D2002" s="20" t="str">
        <f t="shared" si="260"/>
        <v>4H1</v>
      </c>
      <c r="E2002" s="4">
        <v>40639</v>
      </c>
      <c r="F2002">
        <v>12</v>
      </c>
      <c r="G2002" s="6">
        <v>122.3</v>
      </c>
      <c r="H2002" s="7">
        <f t="shared" si="261"/>
        <v>9.8119378577269017E-2</v>
      </c>
      <c r="I2002" s="75">
        <f t="shared" si="262"/>
        <v>0.12999642500102707</v>
      </c>
      <c r="J2002" s="75">
        <f t="shared" si="263"/>
        <v>0.12690414694026622</v>
      </c>
    </row>
    <row r="2003" spans="1:10" x14ac:dyDescent="0.35">
      <c r="A2003" s="19" t="str">
        <f t="shared" si="258"/>
        <v>142011</v>
      </c>
      <c r="B2003" s="19" t="str">
        <f t="shared" si="259"/>
        <v>42011</v>
      </c>
      <c r="C2003" s="19" t="str">
        <f t="shared" si="264"/>
        <v>52011</v>
      </c>
      <c r="D2003" s="20" t="str">
        <f t="shared" si="260"/>
        <v>4H1</v>
      </c>
      <c r="E2003" s="4">
        <v>40638</v>
      </c>
      <c r="F2003">
        <v>12.025</v>
      </c>
      <c r="G2003" s="6">
        <v>122.22</v>
      </c>
      <c r="H2003" s="7">
        <f t="shared" si="261"/>
        <v>9.8388152511863849E-2</v>
      </c>
      <c r="I2003" s="75">
        <f t="shared" si="262"/>
        <v>0.12999642500102707</v>
      </c>
      <c r="J2003" s="75">
        <f t="shared" si="263"/>
        <v>0.12690414694026622</v>
      </c>
    </row>
    <row r="2004" spans="1:10" x14ac:dyDescent="0.35">
      <c r="A2004" s="19" t="str">
        <f t="shared" si="258"/>
        <v>142011</v>
      </c>
      <c r="B2004" s="19" t="str">
        <f t="shared" si="259"/>
        <v>42011</v>
      </c>
      <c r="C2004" s="19" t="str">
        <f t="shared" si="264"/>
        <v>52011</v>
      </c>
      <c r="D2004" s="20" t="str">
        <f t="shared" si="260"/>
        <v>4H1</v>
      </c>
      <c r="E2004" s="4">
        <v>40637</v>
      </c>
      <c r="F2004">
        <v>12.1</v>
      </c>
      <c r="G2004" s="6">
        <v>121.06</v>
      </c>
      <c r="H2004" s="7">
        <f t="shared" si="261"/>
        <v>9.9950437799438296E-2</v>
      </c>
      <c r="I2004" s="75">
        <f t="shared" si="262"/>
        <v>0.12999642500102707</v>
      </c>
      <c r="J2004" s="75">
        <f t="shared" si="263"/>
        <v>0.12690414694026622</v>
      </c>
    </row>
    <row r="2005" spans="1:10" x14ac:dyDescent="0.35">
      <c r="A2005" s="19" t="str">
        <f t="shared" si="258"/>
        <v>132011</v>
      </c>
      <c r="B2005" s="19" t="str">
        <f t="shared" si="259"/>
        <v>42011</v>
      </c>
      <c r="C2005" s="19" t="str">
        <f t="shared" si="264"/>
        <v>52011</v>
      </c>
      <c r="D2005" s="20" t="str">
        <f t="shared" si="260"/>
        <v>4H1</v>
      </c>
      <c r="E2005" s="4">
        <v>40634</v>
      </c>
      <c r="F2005">
        <v>12.15</v>
      </c>
      <c r="G2005" s="6">
        <v>118.7</v>
      </c>
      <c r="H2005" s="7">
        <f t="shared" si="261"/>
        <v>0.10235888795282225</v>
      </c>
      <c r="I2005" s="75">
        <f t="shared" si="262"/>
        <v>0.12999642500102707</v>
      </c>
      <c r="J2005" s="75">
        <f t="shared" si="263"/>
        <v>0.12690414694026622</v>
      </c>
    </row>
    <row r="2006" spans="1:10" x14ac:dyDescent="0.35">
      <c r="A2006" s="19" t="str">
        <f t="shared" si="258"/>
        <v>132011</v>
      </c>
      <c r="B2006" s="19" t="str">
        <f t="shared" si="259"/>
        <v>32011</v>
      </c>
      <c r="C2006" s="19" t="str">
        <f t="shared" si="264"/>
        <v>52011</v>
      </c>
      <c r="D2006" s="20" t="str">
        <f t="shared" si="260"/>
        <v>3H2</v>
      </c>
      <c r="E2006" s="4">
        <v>40633</v>
      </c>
      <c r="F2006">
        <v>12.05</v>
      </c>
      <c r="G2006" s="6">
        <v>117.36</v>
      </c>
      <c r="H2006" s="7">
        <f t="shared" si="261"/>
        <v>0.10267552828902522</v>
      </c>
      <c r="I2006" s="75">
        <f t="shared" si="262"/>
        <v>0.12999642500102707</v>
      </c>
      <c r="J2006" s="75">
        <f t="shared" si="263"/>
        <v>0.12690414694026622</v>
      </c>
    </row>
    <row r="2007" spans="1:10" x14ac:dyDescent="0.35">
      <c r="A2007" s="19" t="str">
        <f t="shared" si="258"/>
        <v>132011</v>
      </c>
      <c r="B2007" s="19" t="str">
        <f t="shared" si="259"/>
        <v>32011</v>
      </c>
      <c r="C2007" s="19" t="str">
        <f t="shared" si="264"/>
        <v>52011</v>
      </c>
      <c r="D2007" s="20" t="str">
        <f t="shared" si="260"/>
        <v>3H2</v>
      </c>
      <c r="E2007" s="4">
        <v>40632</v>
      </c>
      <c r="F2007">
        <v>12</v>
      </c>
      <c r="G2007" s="6">
        <v>115.13</v>
      </c>
      <c r="H2007" s="7">
        <f t="shared" si="261"/>
        <v>0.10423000086858335</v>
      </c>
      <c r="I2007" s="75">
        <f t="shared" si="262"/>
        <v>0.12999642500102707</v>
      </c>
      <c r="J2007" s="75">
        <f t="shared" si="263"/>
        <v>0.12690414694026622</v>
      </c>
    </row>
    <row r="2008" spans="1:10" x14ac:dyDescent="0.35">
      <c r="A2008" s="19" t="str">
        <f t="shared" si="258"/>
        <v>132011</v>
      </c>
      <c r="B2008" s="19" t="str">
        <f t="shared" si="259"/>
        <v>32011</v>
      </c>
      <c r="C2008" s="19" t="str">
        <f t="shared" si="264"/>
        <v>52011</v>
      </c>
      <c r="D2008" s="20" t="str">
        <f t="shared" si="260"/>
        <v>3H2</v>
      </c>
      <c r="E2008" s="4">
        <v>40631</v>
      </c>
      <c r="F2008">
        <v>11.6</v>
      </c>
      <c r="G2008" s="6">
        <v>115.16</v>
      </c>
      <c r="H2008" s="7">
        <f t="shared" si="261"/>
        <v>0.10072941993747829</v>
      </c>
      <c r="I2008" s="75">
        <f t="shared" si="262"/>
        <v>0.12999642500102707</v>
      </c>
      <c r="J2008" s="75">
        <f t="shared" si="263"/>
        <v>0.12690414694026622</v>
      </c>
    </row>
    <row r="2009" spans="1:10" x14ac:dyDescent="0.35">
      <c r="A2009" s="19" t="str">
        <f t="shared" si="258"/>
        <v>132011</v>
      </c>
      <c r="B2009" s="19" t="str">
        <f t="shared" si="259"/>
        <v>32011</v>
      </c>
      <c r="C2009" s="19" t="str">
        <f t="shared" si="264"/>
        <v>52011</v>
      </c>
      <c r="D2009" s="20" t="str">
        <f t="shared" si="260"/>
        <v>3H2</v>
      </c>
      <c r="E2009" s="4">
        <v>40630</v>
      </c>
      <c r="F2009">
        <v>11.5</v>
      </c>
      <c r="G2009" s="6">
        <v>114.8</v>
      </c>
      <c r="H2009" s="7">
        <f t="shared" si="261"/>
        <v>0.10017421602787456</v>
      </c>
      <c r="I2009" s="75">
        <f t="shared" si="262"/>
        <v>0.12999642500102707</v>
      </c>
      <c r="J2009" s="75">
        <f t="shared" si="263"/>
        <v>0.12690414694026622</v>
      </c>
    </row>
    <row r="2010" spans="1:10" x14ac:dyDescent="0.35">
      <c r="A2010" s="19" t="str">
        <f t="shared" si="258"/>
        <v>122011</v>
      </c>
      <c r="B2010" s="19" t="str">
        <f t="shared" si="259"/>
        <v>32011</v>
      </c>
      <c r="C2010" s="19" t="str">
        <f t="shared" si="264"/>
        <v>52011</v>
      </c>
      <c r="D2010" s="20" t="str">
        <f t="shared" si="260"/>
        <v>3H2</v>
      </c>
      <c r="E2010" s="4">
        <v>40627</v>
      </c>
      <c r="F2010">
        <v>11.6</v>
      </c>
      <c r="G2010" s="6">
        <v>115.59</v>
      </c>
      <c r="H2010" s="7">
        <f t="shared" si="261"/>
        <v>0.10035470196383769</v>
      </c>
      <c r="I2010" s="75">
        <f t="shared" si="262"/>
        <v>0.12999642500102707</v>
      </c>
      <c r="J2010" s="75">
        <f t="shared" si="263"/>
        <v>0.12690414694026622</v>
      </c>
    </row>
    <row r="2011" spans="1:10" x14ac:dyDescent="0.35">
      <c r="A2011" s="19" t="str">
        <f t="shared" si="258"/>
        <v>122011</v>
      </c>
      <c r="B2011" s="19" t="str">
        <f t="shared" si="259"/>
        <v>32011</v>
      </c>
      <c r="C2011" s="19" t="str">
        <f t="shared" si="264"/>
        <v>52011</v>
      </c>
      <c r="D2011" s="20" t="str">
        <f t="shared" si="260"/>
        <v>3H2</v>
      </c>
      <c r="E2011" s="4">
        <v>40626</v>
      </c>
      <c r="F2011">
        <v>11.7</v>
      </c>
      <c r="G2011" s="6">
        <v>115.72</v>
      </c>
      <c r="H2011" s="7">
        <f t="shared" si="261"/>
        <v>0.10110611821638438</v>
      </c>
      <c r="I2011" s="75">
        <f t="shared" si="262"/>
        <v>0.12999642500102707</v>
      </c>
      <c r="J2011" s="75">
        <f t="shared" si="263"/>
        <v>0.12690414694026622</v>
      </c>
    </row>
    <row r="2012" spans="1:10" x14ac:dyDescent="0.35">
      <c r="A2012" s="19" t="str">
        <f t="shared" si="258"/>
        <v>122011</v>
      </c>
      <c r="B2012" s="19" t="str">
        <f t="shared" si="259"/>
        <v>32011</v>
      </c>
      <c r="C2012" s="19" t="str">
        <f t="shared" si="264"/>
        <v>52011</v>
      </c>
      <c r="D2012" s="20" t="str">
        <f t="shared" si="260"/>
        <v>3H2</v>
      </c>
      <c r="E2012" s="4">
        <v>40625</v>
      </c>
      <c r="F2012">
        <v>11.6</v>
      </c>
      <c r="G2012" s="6">
        <v>115.55</v>
      </c>
      <c r="H2012" s="7">
        <f t="shared" si="261"/>
        <v>0.10038944180008655</v>
      </c>
      <c r="I2012" s="75">
        <f t="shared" si="262"/>
        <v>0.12999642500102707</v>
      </c>
      <c r="J2012" s="75">
        <f t="shared" si="263"/>
        <v>0.12690414694026622</v>
      </c>
    </row>
    <row r="2013" spans="1:10" x14ac:dyDescent="0.35">
      <c r="A2013" s="19" t="str">
        <f t="shared" si="258"/>
        <v>122011</v>
      </c>
      <c r="B2013" s="19" t="str">
        <f t="shared" si="259"/>
        <v>32011</v>
      </c>
      <c r="C2013" s="19" t="str">
        <f t="shared" si="264"/>
        <v>52011</v>
      </c>
      <c r="D2013" s="20" t="str">
        <f t="shared" si="260"/>
        <v>3H2</v>
      </c>
      <c r="E2013" s="4">
        <v>40624</v>
      </c>
      <c r="F2013">
        <v>11.55</v>
      </c>
      <c r="G2013" s="6">
        <v>115.7</v>
      </c>
      <c r="H2013" s="7">
        <f t="shared" si="261"/>
        <v>9.9827139152981859E-2</v>
      </c>
      <c r="I2013" s="75">
        <f t="shared" si="262"/>
        <v>0.12999642500102707</v>
      </c>
      <c r="J2013" s="75">
        <f t="shared" si="263"/>
        <v>0.12690414694026622</v>
      </c>
    </row>
    <row r="2014" spans="1:10" x14ac:dyDescent="0.35">
      <c r="A2014" s="19" t="str">
        <f t="shared" si="258"/>
        <v>122011</v>
      </c>
      <c r="B2014" s="19" t="str">
        <f t="shared" si="259"/>
        <v>32011</v>
      </c>
      <c r="C2014" s="19" t="str">
        <f t="shared" si="264"/>
        <v>52011</v>
      </c>
      <c r="D2014" s="20" t="str">
        <f t="shared" si="260"/>
        <v>3H2</v>
      </c>
      <c r="E2014" s="4">
        <v>40623</v>
      </c>
      <c r="F2014">
        <v>11.35</v>
      </c>
      <c r="G2014" s="6">
        <v>114.96</v>
      </c>
      <c r="H2014" s="7">
        <f t="shared" si="261"/>
        <v>9.8729993041057756E-2</v>
      </c>
      <c r="I2014" s="75">
        <f t="shared" si="262"/>
        <v>0.12999642500102707</v>
      </c>
      <c r="J2014" s="75">
        <f t="shared" si="263"/>
        <v>0.12690414694026622</v>
      </c>
    </row>
    <row r="2015" spans="1:10" x14ac:dyDescent="0.35">
      <c r="A2015" s="19" t="str">
        <f t="shared" si="258"/>
        <v>112011</v>
      </c>
      <c r="B2015" s="19" t="str">
        <f t="shared" si="259"/>
        <v>32011</v>
      </c>
      <c r="C2015" s="19" t="str">
        <f t="shared" si="264"/>
        <v>52011</v>
      </c>
      <c r="D2015" s="20" t="str">
        <f t="shared" si="260"/>
        <v>3H2</v>
      </c>
      <c r="E2015" s="4">
        <v>40620</v>
      </c>
      <c r="F2015">
        <v>11.35</v>
      </c>
      <c r="G2015" s="6">
        <v>113.93</v>
      </c>
      <c r="H2015" s="7">
        <f t="shared" si="261"/>
        <v>9.9622575265513907E-2</v>
      </c>
      <c r="I2015" s="75">
        <f t="shared" si="262"/>
        <v>0.12999642500102707</v>
      </c>
      <c r="J2015" s="75">
        <f t="shared" si="263"/>
        <v>0.12690414694026622</v>
      </c>
    </row>
    <row r="2016" spans="1:10" x14ac:dyDescent="0.35">
      <c r="A2016" s="19" t="str">
        <f t="shared" si="258"/>
        <v>112011</v>
      </c>
      <c r="B2016" s="19" t="str">
        <f t="shared" si="259"/>
        <v>32011</v>
      </c>
      <c r="C2016" s="19" t="str">
        <f t="shared" si="264"/>
        <v>52011</v>
      </c>
      <c r="D2016" s="20" t="str">
        <f t="shared" si="260"/>
        <v>3H2</v>
      </c>
      <c r="E2016" s="4">
        <v>40619</v>
      </c>
      <c r="F2016">
        <v>11.45</v>
      </c>
      <c r="G2016" s="6">
        <v>114.9</v>
      </c>
      <c r="H2016" s="7">
        <f t="shared" si="261"/>
        <v>9.965187119234116E-2</v>
      </c>
      <c r="I2016" s="75">
        <f t="shared" si="262"/>
        <v>0.12999642500102707</v>
      </c>
      <c r="J2016" s="75">
        <f t="shared" si="263"/>
        <v>0.12690414694026622</v>
      </c>
    </row>
    <row r="2017" spans="1:10" x14ac:dyDescent="0.35">
      <c r="A2017" s="19" t="str">
        <f t="shared" si="258"/>
        <v>112011</v>
      </c>
      <c r="B2017" s="19" t="str">
        <f t="shared" si="259"/>
        <v>32011</v>
      </c>
      <c r="C2017" s="19" t="str">
        <f t="shared" si="264"/>
        <v>52011</v>
      </c>
      <c r="D2017" s="20" t="str">
        <f t="shared" si="260"/>
        <v>3H2</v>
      </c>
      <c r="E2017" s="4">
        <v>40618</v>
      </c>
      <c r="F2017">
        <v>11.35</v>
      </c>
      <c r="G2017" s="6">
        <v>110.62</v>
      </c>
      <c r="H2017" s="7">
        <f t="shared" si="261"/>
        <v>0.10260350750316398</v>
      </c>
      <c r="I2017" s="75">
        <f t="shared" si="262"/>
        <v>0.12999642500102707</v>
      </c>
      <c r="J2017" s="75">
        <f t="shared" si="263"/>
        <v>0.12690414694026622</v>
      </c>
    </row>
    <row r="2018" spans="1:10" x14ac:dyDescent="0.35">
      <c r="A2018" s="19" t="str">
        <f t="shared" si="258"/>
        <v>112011</v>
      </c>
      <c r="B2018" s="19" t="str">
        <f t="shared" si="259"/>
        <v>32011</v>
      </c>
      <c r="C2018" s="19" t="str">
        <f t="shared" si="264"/>
        <v>42011</v>
      </c>
      <c r="D2018" s="20" t="str">
        <f t="shared" si="260"/>
        <v>3H1</v>
      </c>
      <c r="E2018" s="4">
        <v>40617</v>
      </c>
      <c r="F2018">
        <v>10.95</v>
      </c>
      <c r="G2018" s="6">
        <v>108.52</v>
      </c>
      <c r="H2018" s="7">
        <f t="shared" si="261"/>
        <v>0.10090305934389975</v>
      </c>
      <c r="I2018" s="75">
        <f t="shared" si="262"/>
        <v>0.12999642500102707</v>
      </c>
      <c r="J2018" s="75">
        <f t="shared" si="263"/>
        <v>0.12690414694026622</v>
      </c>
    </row>
    <row r="2019" spans="1:10" x14ac:dyDescent="0.35">
      <c r="A2019" s="19" t="str">
        <f t="shared" si="258"/>
        <v>112011</v>
      </c>
      <c r="B2019" s="19" t="str">
        <f t="shared" si="259"/>
        <v>32011</v>
      </c>
      <c r="C2019" s="19" t="str">
        <f t="shared" si="264"/>
        <v>42011</v>
      </c>
      <c r="D2019" s="20" t="str">
        <f t="shared" si="260"/>
        <v>3H1</v>
      </c>
      <c r="E2019" s="4">
        <v>40616</v>
      </c>
      <c r="F2019">
        <v>11</v>
      </c>
      <c r="G2019" s="6">
        <v>113.67</v>
      </c>
      <c r="H2019" s="7">
        <f t="shared" si="261"/>
        <v>9.6771355678719098E-2</v>
      </c>
      <c r="I2019" s="75">
        <f t="shared" si="262"/>
        <v>0.12999642500102707</v>
      </c>
      <c r="J2019" s="75">
        <f t="shared" si="263"/>
        <v>0.12690414694026622</v>
      </c>
    </row>
    <row r="2020" spans="1:10" x14ac:dyDescent="0.35">
      <c r="A2020" s="19" t="str">
        <f t="shared" si="258"/>
        <v>102011</v>
      </c>
      <c r="B2020" s="19" t="str">
        <f t="shared" si="259"/>
        <v>32011</v>
      </c>
      <c r="C2020" s="19" t="str">
        <f t="shared" si="264"/>
        <v>42011</v>
      </c>
      <c r="D2020" s="20" t="str">
        <f t="shared" si="260"/>
        <v>3H1</v>
      </c>
      <c r="E2020" s="4">
        <v>40613</v>
      </c>
      <c r="F2020">
        <v>9.9</v>
      </c>
      <c r="G2020" s="6">
        <v>113.84</v>
      </c>
      <c r="H2020" s="7">
        <f t="shared" si="261"/>
        <v>8.6964160224877018E-2</v>
      </c>
      <c r="I2020" s="75">
        <f t="shared" si="262"/>
        <v>0.12999642500102707</v>
      </c>
      <c r="J2020" s="75">
        <f t="shared" si="263"/>
        <v>0.12690414694026622</v>
      </c>
    </row>
    <row r="2021" spans="1:10" x14ac:dyDescent="0.35">
      <c r="A2021" s="19" t="str">
        <f t="shared" si="258"/>
        <v>102011</v>
      </c>
      <c r="B2021" s="19" t="str">
        <f t="shared" si="259"/>
        <v>32011</v>
      </c>
      <c r="C2021" s="19" t="str">
        <f t="shared" si="264"/>
        <v>42011</v>
      </c>
      <c r="D2021" s="20" t="str">
        <f t="shared" si="260"/>
        <v>3H1</v>
      </c>
      <c r="E2021" s="4">
        <v>40612</v>
      </c>
      <c r="F2021">
        <v>9.4</v>
      </c>
      <c r="G2021" s="6">
        <v>115.43</v>
      </c>
      <c r="H2021" s="7">
        <f t="shared" si="261"/>
        <v>8.1434635709954087E-2</v>
      </c>
      <c r="I2021" s="75">
        <f t="shared" si="262"/>
        <v>0.12999642500102707</v>
      </c>
      <c r="J2021" s="75">
        <f t="shared" si="263"/>
        <v>0.12690414694026622</v>
      </c>
    </row>
    <row r="2022" spans="1:10" x14ac:dyDescent="0.35">
      <c r="A2022" s="19" t="str">
        <f t="shared" si="258"/>
        <v>102011</v>
      </c>
      <c r="B2022" s="19" t="str">
        <f t="shared" si="259"/>
        <v>32011</v>
      </c>
      <c r="C2022" s="19" t="str">
        <f t="shared" si="264"/>
        <v>42011</v>
      </c>
      <c r="D2022" s="20" t="str">
        <f t="shared" si="260"/>
        <v>3H1</v>
      </c>
      <c r="E2022" s="4">
        <v>40611</v>
      </c>
      <c r="F2022">
        <v>9.4499999999999993</v>
      </c>
      <c r="G2022" s="6">
        <v>115.94</v>
      </c>
      <c r="H2022" s="7">
        <f t="shared" si="261"/>
        <v>8.1507676384336716E-2</v>
      </c>
      <c r="I2022" s="75">
        <f t="shared" si="262"/>
        <v>0.12999642500102707</v>
      </c>
      <c r="J2022" s="75">
        <f t="shared" si="263"/>
        <v>0.12690414694026622</v>
      </c>
    </row>
    <row r="2023" spans="1:10" x14ac:dyDescent="0.35">
      <c r="A2023" s="19" t="str">
        <f t="shared" si="258"/>
        <v>102011</v>
      </c>
      <c r="B2023" s="19" t="str">
        <f t="shared" si="259"/>
        <v>32011</v>
      </c>
      <c r="C2023" s="19" t="str">
        <f t="shared" si="264"/>
        <v>42011</v>
      </c>
      <c r="D2023" s="20" t="str">
        <f t="shared" si="260"/>
        <v>3H1</v>
      </c>
      <c r="E2023" s="4">
        <v>40610</v>
      </c>
      <c r="F2023">
        <v>9.4499999999999993</v>
      </c>
      <c r="G2023" s="6">
        <v>113.06</v>
      </c>
      <c r="H2023" s="7">
        <f t="shared" si="261"/>
        <v>8.3583937732177593E-2</v>
      </c>
      <c r="I2023" s="75">
        <f t="shared" si="262"/>
        <v>0.12999642500102707</v>
      </c>
      <c r="J2023" s="75">
        <f t="shared" si="263"/>
        <v>0.12690414694026622</v>
      </c>
    </row>
    <row r="2024" spans="1:10" x14ac:dyDescent="0.35">
      <c r="A2024" s="19" t="str">
        <f t="shared" si="258"/>
        <v>102011</v>
      </c>
      <c r="B2024" s="19" t="str">
        <f t="shared" si="259"/>
        <v>32011</v>
      </c>
      <c r="C2024" s="19" t="str">
        <f t="shared" si="264"/>
        <v>42011</v>
      </c>
      <c r="D2024" s="20" t="str">
        <f t="shared" si="260"/>
        <v>3H1</v>
      </c>
      <c r="E2024" s="4">
        <v>40609</v>
      </c>
      <c r="F2024">
        <v>9.6</v>
      </c>
      <c r="G2024" s="6">
        <v>115.04</v>
      </c>
      <c r="H2024" s="7">
        <f t="shared" si="261"/>
        <v>8.344923504867871E-2</v>
      </c>
      <c r="I2024" s="75">
        <f t="shared" si="262"/>
        <v>0.12999642500102707</v>
      </c>
      <c r="J2024" s="75">
        <f t="shared" si="263"/>
        <v>0.12690414694026622</v>
      </c>
    </row>
    <row r="2025" spans="1:10" x14ac:dyDescent="0.35">
      <c r="A2025" s="19" t="str">
        <f t="shared" si="258"/>
        <v>92011</v>
      </c>
      <c r="B2025" s="19" t="str">
        <f t="shared" si="259"/>
        <v>32011</v>
      </c>
      <c r="C2025" s="19" t="str">
        <f t="shared" si="264"/>
        <v>42011</v>
      </c>
      <c r="D2025" s="20" t="str">
        <f t="shared" si="260"/>
        <v>3H1</v>
      </c>
      <c r="E2025" s="4">
        <v>40606</v>
      </c>
      <c r="F2025">
        <v>9.6999999999999993</v>
      </c>
      <c r="G2025" s="6">
        <v>115.97</v>
      </c>
      <c r="H2025" s="7">
        <f t="shared" si="261"/>
        <v>8.3642321289988789E-2</v>
      </c>
      <c r="I2025" s="75">
        <f t="shared" si="262"/>
        <v>0.12999642500102707</v>
      </c>
      <c r="J2025" s="75">
        <f t="shared" si="263"/>
        <v>0.12690414694026622</v>
      </c>
    </row>
    <row r="2026" spans="1:10" x14ac:dyDescent="0.35">
      <c r="A2026" s="19" t="str">
        <f t="shared" si="258"/>
        <v>92011</v>
      </c>
      <c r="B2026" s="19" t="str">
        <f t="shared" si="259"/>
        <v>32011</v>
      </c>
      <c r="C2026" s="19" t="str">
        <f t="shared" si="264"/>
        <v>42011</v>
      </c>
      <c r="D2026" s="20" t="str">
        <f t="shared" si="260"/>
        <v>3H1</v>
      </c>
      <c r="E2026" s="4">
        <v>40605</v>
      </c>
      <c r="F2026">
        <v>9.8000000000000007</v>
      </c>
      <c r="G2026" s="6">
        <v>114.79</v>
      </c>
      <c r="H2026" s="7">
        <f t="shared" si="261"/>
        <v>8.5373290356302811E-2</v>
      </c>
      <c r="I2026" s="75">
        <f t="shared" si="262"/>
        <v>0.12999642500102707</v>
      </c>
      <c r="J2026" s="75">
        <f t="shared" si="263"/>
        <v>0.12690414694026622</v>
      </c>
    </row>
    <row r="2027" spans="1:10" x14ac:dyDescent="0.35">
      <c r="A2027" s="19" t="str">
        <f t="shared" si="258"/>
        <v>92011</v>
      </c>
      <c r="B2027" s="19" t="str">
        <f t="shared" si="259"/>
        <v>32011</v>
      </c>
      <c r="C2027" s="19" t="str">
        <f t="shared" si="264"/>
        <v>42011</v>
      </c>
      <c r="D2027" s="20" t="str">
        <f t="shared" si="260"/>
        <v>3H1</v>
      </c>
      <c r="E2027" s="4">
        <v>40604</v>
      </c>
      <c r="F2027">
        <v>9.9</v>
      </c>
      <c r="G2027" s="6">
        <v>116.35</v>
      </c>
      <c r="H2027" s="7">
        <f t="shared" si="261"/>
        <v>8.5088096261280624E-2</v>
      </c>
      <c r="I2027" s="75">
        <f t="shared" si="262"/>
        <v>0.12999642500102707</v>
      </c>
      <c r="J2027" s="75">
        <f t="shared" si="263"/>
        <v>0.12690414694026622</v>
      </c>
    </row>
    <row r="2028" spans="1:10" x14ac:dyDescent="0.35">
      <c r="A2028" s="19" t="str">
        <f t="shared" si="258"/>
        <v>92011</v>
      </c>
      <c r="B2028" s="19" t="str">
        <f t="shared" si="259"/>
        <v>32011</v>
      </c>
      <c r="C2028" s="19" t="str">
        <f t="shared" si="264"/>
        <v>42011</v>
      </c>
      <c r="D2028" s="20" t="str">
        <f t="shared" si="260"/>
        <v>3H1</v>
      </c>
      <c r="E2028" s="4">
        <v>40603</v>
      </c>
      <c r="F2028">
        <v>9.9</v>
      </c>
      <c r="G2028" s="6">
        <v>115.42</v>
      </c>
      <c r="H2028" s="7">
        <f t="shared" si="261"/>
        <v>8.577369606653959E-2</v>
      </c>
      <c r="I2028" s="75">
        <f t="shared" si="262"/>
        <v>0.12999642500102707</v>
      </c>
      <c r="J2028" s="75">
        <f t="shared" si="263"/>
        <v>0.12690414694026622</v>
      </c>
    </row>
    <row r="2029" spans="1:10" x14ac:dyDescent="0.35">
      <c r="A2029" s="19" t="str">
        <f t="shared" si="258"/>
        <v>92011</v>
      </c>
      <c r="B2029" s="19" t="str">
        <f t="shared" si="259"/>
        <v>22011</v>
      </c>
      <c r="C2029" s="19" t="str">
        <f t="shared" si="264"/>
        <v>42011</v>
      </c>
      <c r="D2029" s="20" t="str">
        <f t="shared" si="260"/>
        <v>2H2</v>
      </c>
      <c r="E2029" s="4">
        <v>40602</v>
      </c>
      <c r="F2029">
        <v>9.9749999999999996</v>
      </c>
      <c r="G2029" s="6">
        <v>111.8</v>
      </c>
      <c r="H2029" s="7">
        <f t="shared" si="261"/>
        <v>8.9221824686940968E-2</v>
      </c>
      <c r="I2029" s="75">
        <f t="shared" si="262"/>
        <v>0.12999642500102707</v>
      </c>
      <c r="J2029" s="75">
        <f t="shared" si="263"/>
        <v>0.12690414694026622</v>
      </c>
    </row>
    <row r="2030" spans="1:10" x14ac:dyDescent="0.35">
      <c r="A2030" s="19" t="str">
        <f t="shared" si="258"/>
        <v>82011</v>
      </c>
      <c r="B2030" s="19" t="str">
        <f t="shared" si="259"/>
        <v>22011</v>
      </c>
      <c r="C2030" s="19" t="str">
        <f t="shared" si="264"/>
        <v>42011</v>
      </c>
      <c r="D2030" s="20" t="str">
        <f t="shared" si="260"/>
        <v>2H2</v>
      </c>
      <c r="E2030" s="4">
        <v>40599</v>
      </c>
      <c r="F2030">
        <v>10.025</v>
      </c>
      <c r="G2030" s="6">
        <v>112.14</v>
      </c>
      <c r="H2030" s="7">
        <f t="shared" si="261"/>
        <v>8.9397182093811312E-2</v>
      </c>
      <c r="I2030" s="75">
        <f t="shared" si="262"/>
        <v>0.12999642500102707</v>
      </c>
      <c r="J2030" s="75">
        <f t="shared" si="263"/>
        <v>0.12690414694026622</v>
      </c>
    </row>
    <row r="2031" spans="1:10" x14ac:dyDescent="0.35">
      <c r="A2031" s="19" t="str">
        <f t="shared" si="258"/>
        <v>82011</v>
      </c>
      <c r="B2031" s="19" t="str">
        <f t="shared" si="259"/>
        <v>22011</v>
      </c>
      <c r="C2031" s="19" t="str">
        <f t="shared" si="264"/>
        <v>42011</v>
      </c>
      <c r="D2031" s="20" t="str">
        <f t="shared" si="260"/>
        <v>2H2</v>
      </c>
      <c r="E2031" s="4">
        <v>40598</v>
      </c>
      <c r="F2031">
        <v>10</v>
      </c>
      <c r="G2031" s="6">
        <v>111.36</v>
      </c>
      <c r="H2031" s="7">
        <f t="shared" si="261"/>
        <v>8.9798850574712638E-2</v>
      </c>
      <c r="I2031" s="75">
        <f t="shared" si="262"/>
        <v>0.12999642500102707</v>
      </c>
      <c r="J2031" s="75">
        <f t="shared" si="263"/>
        <v>0.12690414694026622</v>
      </c>
    </row>
    <row r="2032" spans="1:10" x14ac:dyDescent="0.35">
      <c r="A2032" s="19" t="str">
        <f t="shared" si="258"/>
        <v>82011</v>
      </c>
      <c r="B2032" s="19" t="str">
        <f t="shared" si="259"/>
        <v>22011</v>
      </c>
      <c r="C2032" s="19" t="str">
        <f t="shared" si="264"/>
        <v>42011</v>
      </c>
      <c r="D2032" s="20" t="str">
        <f t="shared" si="260"/>
        <v>2H2</v>
      </c>
      <c r="E2032" s="4">
        <v>40597</v>
      </c>
      <c r="F2032">
        <v>10.15</v>
      </c>
      <c r="G2032" s="6">
        <v>111.25</v>
      </c>
      <c r="H2032" s="7">
        <f t="shared" si="261"/>
        <v>9.1235955056179777E-2</v>
      </c>
      <c r="I2032" s="75">
        <f t="shared" si="262"/>
        <v>0.12999642500102707</v>
      </c>
      <c r="J2032" s="75">
        <f t="shared" si="263"/>
        <v>0.12690414694026622</v>
      </c>
    </row>
    <row r="2033" spans="1:10" x14ac:dyDescent="0.35">
      <c r="A2033" s="19" t="str">
        <f t="shared" si="258"/>
        <v>82011</v>
      </c>
      <c r="B2033" s="19" t="str">
        <f t="shared" si="259"/>
        <v>22011</v>
      </c>
      <c r="C2033" s="19" t="str">
        <f t="shared" si="264"/>
        <v>42011</v>
      </c>
      <c r="D2033" s="20" t="str">
        <f t="shared" si="260"/>
        <v>2H2</v>
      </c>
      <c r="E2033" s="4">
        <v>40596</v>
      </c>
      <c r="F2033">
        <v>10.1</v>
      </c>
      <c r="G2033" s="6">
        <v>105.78</v>
      </c>
      <c r="H2033" s="7">
        <f t="shared" si="261"/>
        <v>9.5481187370013237E-2</v>
      </c>
      <c r="I2033" s="75">
        <f t="shared" si="262"/>
        <v>0.12999642500102707</v>
      </c>
      <c r="J2033" s="75">
        <f t="shared" si="263"/>
        <v>0.12690414694026622</v>
      </c>
    </row>
    <row r="2034" spans="1:10" x14ac:dyDescent="0.35">
      <c r="A2034" s="19" t="str">
        <f t="shared" si="258"/>
        <v>82011</v>
      </c>
      <c r="B2034" s="19" t="str">
        <f t="shared" si="259"/>
        <v>22011</v>
      </c>
      <c r="C2034" s="19" t="str">
        <f t="shared" si="264"/>
        <v>42011</v>
      </c>
      <c r="D2034" s="20" t="str">
        <f t="shared" si="260"/>
        <v>2H2</v>
      </c>
      <c r="E2034" s="4">
        <v>40595</v>
      </c>
      <c r="F2034">
        <v>10.1</v>
      </c>
      <c r="G2034" s="6">
        <v>105.74</v>
      </c>
      <c r="H2034" s="7">
        <f t="shared" si="261"/>
        <v>9.551730660109703E-2</v>
      </c>
      <c r="I2034" s="75">
        <f t="shared" si="262"/>
        <v>0.12999642500102707</v>
      </c>
      <c r="J2034" s="75">
        <f t="shared" si="263"/>
        <v>0.12690414694026622</v>
      </c>
    </row>
    <row r="2035" spans="1:10" x14ac:dyDescent="0.35">
      <c r="A2035" s="19" t="str">
        <f t="shared" si="258"/>
        <v>72011</v>
      </c>
      <c r="B2035" s="19" t="str">
        <f t="shared" si="259"/>
        <v>22011</v>
      </c>
      <c r="C2035" s="19" t="str">
        <f t="shared" si="264"/>
        <v>42011</v>
      </c>
      <c r="D2035" s="20" t="str">
        <f t="shared" si="260"/>
        <v>2H2</v>
      </c>
      <c r="E2035" s="4">
        <v>40592</v>
      </c>
      <c r="F2035">
        <v>10</v>
      </c>
      <c r="G2035" s="6">
        <v>102.52</v>
      </c>
      <c r="H2035" s="7">
        <f t="shared" si="261"/>
        <v>9.7541943035505271E-2</v>
      </c>
      <c r="I2035" s="75">
        <f t="shared" si="262"/>
        <v>0.12999642500102707</v>
      </c>
      <c r="J2035" s="75">
        <f t="shared" si="263"/>
        <v>0.12690414694026622</v>
      </c>
    </row>
    <row r="2036" spans="1:10" x14ac:dyDescent="0.35">
      <c r="A2036" s="19" t="str">
        <f t="shared" si="258"/>
        <v>72011</v>
      </c>
      <c r="B2036" s="19" t="str">
        <f t="shared" si="259"/>
        <v>22011</v>
      </c>
      <c r="C2036" s="19" t="str">
        <f t="shared" si="264"/>
        <v>42011</v>
      </c>
      <c r="D2036" s="20" t="str">
        <f t="shared" si="260"/>
        <v>2H2</v>
      </c>
      <c r="E2036" s="4">
        <v>40591</v>
      </c>
      <c r="F2036">
        <v>9.9499999999999993</v>
      </c>
      <c r="G2036" s="6">
        <v>102.59</v>
      </c>
      <c r="H2036" s="7">
        <f t="shared" si="261"/>
        <v>9.6988010527341836E-2</v>
      </c>
      <c r="I2036" s="75">
        <f t="shared" si="262"/>
        <v>0.12999642500102707</v>
      </c>
      <c r="J2036" s="75">
        <f t="shared" si="263"/>
        <v>0.12690414694026622</v>
      </c>
    </row>
    <row r="2037" spans="1:10" x14ac:dyDescent="0.35">
      <c r="A2037" s="19" t="str">
        <f t="shared" si="258"/>
        <v>72011</v>
      </c>
      <c r="B2037" s="19" t="str">
        <f t="shared" si="259"/>
        <v>22011</v>
      </c>
      <c r="C2037" s="19" t="str">
        <f t="shared" si="264"/>
        <v>42011</v>
      </c>
      <c r="D2037" s="20" t="str">
        <f t="shared" si="260"/>
        <v>2H2</v>
      </c>
      <c r="E2037" s="4">
        <v>40590</v>
      </c>
      <c r="F2037">
        <v>9.875</v>
      </c>
      <c r="G2037" s="6">
        <v>103.78</v>
      </c>
      <c r="H2037" s="7">
        <f t="shared" si="261"/>
        <v>9.5153208710734238E-2</v>
      </c>
      <c r="I2037" s="75">
        <f t="shared" si="262"/>
        <v>0.12999642500102707</v>
      </c>
      <c r="J2037" s="75">
        <f t="shared" si="263"/>
        <v>0.12690414694026622</v>
      </c>
    </row>
    <row r="2038" spans="1:10" x14ac:dyDescent="0.35">
      <c r="A2038" s="19" t="str">
        <f t="shared" si="258"/>
        <v>72011</v>
      </c>
      <c r="B2038" s="19" t="str">
        <f t="shared" si="259"/>
        <v>22011</v>
      </c>
      <c r="C2038" s="19" t="str">
        <f t="shared" si="264"/>
        <v>32011</v>
      </c>
      <c r="D2038" s="20" t="str">
        <f t="shared" si="260"/>
        <v>2H1</v>
      </c>
      <c r="E2038" s="4">
        <v>40589</v>
      </c>
      <c r="F2038">
        <v>10.074999999999999</v>
      </c>
      <c r="G2038" s="6">
        <v>101.64</v>
      </c>
      <c r="H2038" s="7">
        <f t="shared" si="261"/>
        <v>9.9124360487996846E-2</v>
      </c>
      <c r="I2038" s="75">
        <f t="shared" si="262"/>
        <v>9.5971496242505963E-2</v>
      </c>
      <c r="J2038" s="75">
        <f t="shared" si="263"/>
        <v>0.12690414694026622</v>
      </c>
    </row>
    <row r="2039" spans="1:10" x14ac:dyDescent="0.35">
      <c r="A2039" s="19" t="str">
        <f t="shared" si="258"/>
        <v>72011</v>
      </c>
      <c r="B2039" s="19" t="str">
        <f t="shared" si="259"/>
        <v>22011</v>
      </c>
      <c r="C2039" s="19" t="str">
        <f t="shared" si="264"/>
        <v>32011</v>
      </c>
      <c r="D2039" s="20" t="str">
        <f t="shared" si="260"/>
        <v>2H1</v>
      </c>
      <c r="E2039" s="4">
        <v>40588</v>
      </c>
      <c r="F2039">
        <v>10.125</v>
      </c>
      <c r="G2039" s="6">
        <v>103.08</v>
      </c>
      <c r="H2039" s="7">
        <f t="shared" si="261"/>
        <v>9.8224679860302685E-2</v>
      </c>
      <c r="I2039" s="75">
        <f t="shared" si="262"/>
        <v>9.5971496242505963E-2</v>
      </c>
      <c r="J2039" s="75">
        <f t="shared" si="263"/>
        <v>0.12690414694026622</v>
      </c>
    </row>
    <row r="2040" spans="1:10" x14ac:dyDescent="0.35">
      <c r="A2040" s="19" t="str">
        <f t="shared" si="258"/>
        <v>62011</v>
      </c>
      <c r="B2040" s="19" t="str">
        <f t="shared" si="259"/>
        <v>22011</v>
      </c>
      <c r="C2040" s="19" t="str">
        <f t="shared" si="264"/>
        <v>32011</v>
      </c>
      <c r="D2040" s="20" t="str">
        <f t="shared" si="260"/>
        <v>2H1</v>
      </c>
      <c r="E2040" s="4">
        <v>40585</v>
      </c>
      <c r="F2040">
        <v>10.1</v>
      </c>
      <c r="G2040" s="6">
        <v>101.43</v>
      </c>
      <c r="H2040" s="7">
        <f t="shared" si="261"/>
        <v>9.9576062308981556E-2</v>
      </c>
      <c r="I2040" s="75">
        <f t="shared" si="262"/>
        <v>9.5971496242505963E-2</v>
      </c>
      <c r="J2040" s="75">
        <f t="shared" si="263"/>
        <v>0.12690414694026622</v>
      </c>
    </row>
    <row r="2041" spans="1:10" x14ac:dyDescent="0.35">
      <c r="A2041" s="19" t="str">
        <f t="shared" si="258"/>
        <v>62011</v>
      </c>
      <c r="B2041" s="19" t="str">
        <f t="shared" si="259"/>
        <v>22011</v>
      </c>
      <c r="C2041" s="19" t="str">
        <f t="shared" si="264"/>
        <v>32011</v>
      </c>
      <c r="D2041" s="20" t="str">
        <f t="shared" si="260"/>
        <v>2H1</v>
      </c>
      <c r="E2041" s="4">
        <v>40584</v>
      </c>
      <c r="F2041">
        <v>10.15</v>
      </c>
      <c r="G2041" s="6">
        <v>100.87</v>
      </c>
      <c r="H2041" s="7">
        <f t="shared" si="261"/>
        <v>0.10062456627342123</v>
      </c>
      <c r="I2041" s="75">
        <f t="shared" si="262"/>
        <v>9.5971496242505963E-2</v>
      </c>
      <c r="J2041" s="75">
        <f t="shared" si="263"/>
        <v>0.12690414694026622</v>
      </c>
    </row>
    <row r="2042" spans="1:10" x14ac:dyDescent="0.35">
      <c r="A2042" s="19" t="str">
        <f t="shared" si="258"/>
        <v>62011</v>
      </c>
      <c r="B2042" s="19" t="str">
        <f t="shared" si="259"/>
        <v>22011</v>
      </c>
      <c r="C2042" s="19" t="str">
        <f t="shared" si="264"/>
        <v>32011</v>
      </c>
      <c r="D2042" s="20" t="str">
        <f t="shared" si="260"/>
        <v>2H1</v>
      </c>
      <c r="E2042" s="4">
        <v>40583</v>
      </c>
      <c r="F2042">
        <v>10.15</v>
      </c>
      <c r="G2042" s="6">
        <v>101.82</v>
      </c>
      <c r="H2042" s="7">
        <f t="shared" si="261"/>
        <v>9.9685719897858974E-2</v>
      </c>
      <c r="I2042" s="75">
        <f t="shared" si="262"/>
        <v>9.5971496242505963E-2</v>
      </c>
      <c r="J2042" s="75">
        <f t="shared" si="263"/>
        <v>0.12690414694026622</v>
      </c>
    </row>
    <row r="2043" spans="1:10" x14ac:dyDescent="0.35">
      <c r="A2043" s="19" t="str">
        <f t="shared" si="258"/>
        <v>62011</v>
      </c>
      <c r="B2043" s="19" t="str">
        <f t="shared" si="259"/>
        <v>22011</v>
      </c>
      <c r="C2043" s="19" t="str">
        <f t="shared" si="264"/>
        <v>32011</v>
      </c>
      <c r="D2043" s="20" t="str">
        <f t="shared" si="260"/>
        <v>2H1</v>
      </c>
      <c r="E2043" s="4">
        <v>40582</v>
      </c>
      <c r="F2043">
        <v>10.4</v>
      </c>
      <c r="G2043" s="6">
        <v>99.92</v>
      </c>
      <c r="H2043" s="7">
        <f t="shared" si="261"/>
        <v>0.10408326661329063</v>
      </c>
      <c r="I2043" s="75">
        <f t="shared" si="262"/>
        <v>9.5971496242505963E-2</v>
      </c>
      <c r="J2043" s="75">
        <f t="shared" si="263"/>
        <v>0.12690414694026622</v>
      </c>
    </row>
    <row r="2044" spans="1:10" x14ac:dyDescent="0.35">
      <c r="A2044" s="19" t="str">
        <f t="shared" si="258"/>
        <v>62011</v>
      </c>
      <c r="B2044" s="19" t="str">
        <f t="shared" si="259"/>
        <v>22011</v>
      </c>
      <c r="C2044" s="19" t="str">
        <f t="shared" si="264"/>
        <v>32011</v>
      </c>
      <c r="D2044" s="20" t="str">
        <f t="shared" si="260"/>
        <v>2H1</v>
      </c>
      <c r="E2044" s="4">
        <v>40581</v>
      </c>
      <c r="F2044">
        <v>10.5</v>
      </c>
      <c r="G2044" s="6">
        <v>99.25</v>
      </c>
      <c r="H2044" s="7">
        <f t="shared" si="261"/>
        <v>0.10579345088161209</v>
      </c>
      <c r="I2044" s="75">
        <f t="shared" si="262"/>
        <v>9.5971496242505963E-2</v>
      </c>
      <c r="J2044" s="75">
        <f t="shared" si="263"/>
        <v>0.12690414694026622</v>
      </c>
    </row>
    <row r="2045" spans="1:10" x14ac:dyDescent="0.35">
      <c r="A2045" s="19" t="str">
        <f t="shared" si="258"/>
        <v>52011</v>
      </c>
      <c r="B2045" s="19" t="str">
        <f t="shared" si="259"/>
        <v>22011</v>
      </c>
      <c r="C2045" s="19" t="str">
        <f t="shared" si="264"/>
        <v>32011</v>
      </c>
      <c r="D2045" s="20" t="str">
        <f t="shared" si="260"/>
        <v>2H1</v>
      </c>
      <c r="E2045" s="4">
        <v>40576</v>
      </c>
      <c r="F2045">
        <v>10.4</v>
      </c>
      <c r="G2045" s="6">
        <v>102.34</v>
      </c>
      <c r="H2045" s="7">
        <f t="shared" si="261"/>
        <v>0.10162204416650381</v>
      </c>
      <c r="I2045" s="75">
        <f t="shared" si="262"/>
        <v>9.5971496242505963E-2</v>
      </c>
      <c r="J2045" s="75">
        <f t="shared" si="263"/>
        <v>0.12690414694026622</v>
      </c>
    </row>
    <row r="2046" spans="1:10" x14ac:dyDescent="0.35">
      <c r="A2046" s="19" t="str">
        <f t="shared" si="258"/>
        <v>52011</v>
      </c>
      <c r="B2046" s="19" t="str">
        <f t="shared" si="259"/>
        <v>22011</v>
      </c>
      <c r="C2046" s="19" t="str">
        <f t="shared" si="264"/>
        <v>32011</v>
      </c>
      <c r="D2046" s="20" t="str">
        <f t="shared" si="260"/>
        <v>2H1</v>
      </c>
      <c r="E2046" s="4">
        <v>40575</v>
      </c>
      <c r="F2046">
        <v>10.35</v>
      </c>
      <c r="G2046" s="6">
        <v>101.74</v>
      </c>
      <c r="H2046" s="7">
        <f t="shared" si="261"/>
        <v>0.10172989974444663</v>
      </c>
      <c r="I2046" s="75">
        <f t="shared" si="262"/>
        <v>9.5971496242505963E-2</v>
      </c>
      <c r="J2046" s="75">
        <f t="shared" si="263"/>
        <v>0.12690414694026622</v>
      </c>
    </row>
    <row r="2047" spans="1:10" x14ac:dyDescent="0.35">
      <c r="A2047" s="19" t="str">
        <f t="shared" si="258"/>
        <v>52011</v>
      </c>
      <c r="B2047" s="19" t="str">
        <f t="shared" si="259"/>
        <v>12011</v>
      </c>
      <c r="C2047" s="19" t="str">
        <f t="shared" si="264"/>
        <v>32011</v>
      </c>
      <c r="D2047" s="20" t="str">
        <f t="shared" si="260"/>
        <v>1H2</v>
      </c>
      <c r="E2047" s="4">
        <v>40574</v>
      </c>
      <c r="F2047">
        <v>10.35</v>
      </c>
      <c r="G2047" s="6">
        <v>101.01</v>
      </c>
      <c r="H2047" s="7">
        <f t="shared" si="261"/>
        <v>0.10246510246510246</v>
      </c>
      <c r="I2047" s="75">
        <f t="shared" si="262"/>
        <v>9.5971496242505963E-2</v>
      </c>
      <c r="J2047" s="75">
        <f t="shared" si="263"/>
        <v>0.12690414694026622</v>
      </c>
    </row>
    <row r="2048" spans="1:10" x14ac:dyDescent="0.35">
      <c r="A2048" s="19" t="str">
        <f t="shared" si="258"/>
        <v>42011</v>
      </c>
      <c r="B2048" s="19" t="str">
        <f t="shared" si="259"/>
        <v>12011</v>
      </c>
      <c r="C2048" s="19" t="str">
        <f t="shared" si="264"/>
        <v>32011</v>
      </c>
      <c r="D2048" s="20" t="str">
        <f t="shared" si="260"/>
        <v>1H2</v>
      </c>
      <c r="E2048" s="4">
        <v>40571</v>
      </c>
      <c r="F2048">
        <v>10.3</v>
      </c>
      <c r="G2048" s="6">
        <v>99.42</v>
      </c>
      <c r="H2048" s="7">
        <f t="shared" si="261"/>
        <v>0.10360088513377591</v>
      </c>
      <c r="I2048" s="75">
        <f t="shared" si="262"/>
        <v>9.5971496242505963E-2</v>
      </c>
      <c r="J2048" s="75">
        <f t="shared" si="263"/>
        <v>0.12690414694026622</v>
      </c>
    </row>
    <row r="2049" spans="1:10" x14ac:dyDescent="0.35">
      <c r="A2049" s="19" t="str">
        <f t="shared" si="258"/>
        <v>42011</v>
      </c>
      <c r="B2049" s="19" t="str">
        <f t="shared" si="259"/>
        <v>12011</v>
      </c>
      <c r="C2049" s="19" t="str">
        <f t="shared" si="264"/>
        <v>32011</v>
      </c>
      <c r="D2049" s="20" t="str">
        <f t="shared" si="260"/>
        <v>1H2</v>
      </c>
      <c r="E2049" s="4">
        <v>40570</v>
      </c>
      <c r="F2049">
        <v>10.35</v>
      </c>
      <c r="G2049" s="6">
        <v>97.39</v>
      </c>
      <c r="H2049" s="7">
        <f t="shared" si="261"/>
        <v>0.10627374473765273</v>
      </c>
      <c r="I2049" s="75">
        <f t="shared" si="262"/>
        <v>9.5971496242505963E-2</v>
      </c>
      <c r="J2049" s="75">
        <f t="shared" si="263"/>
        <v>0.12690414694026622</v>
      </c>
    </row>
    <row r="2050" spans="1:10" x14ac:dyDescent="0.35">
      <c r="A2050" s="19" t="str">
        <f t="shared" si="258"/>
        <v>42011</v>
      </c>
      <c r="B2050" s="19" t="str">
        <f t="shared" si="259"/>
        <v>12011</v>
      </c>
      <c r="C2050" s="19" t="str">
        <f t="shared" si="264"/>
        <v>32011</v>
      </c>
      <c r="D2050" s="20" t="str">
        <f t="shared" si="260"/>
        <v>1H2</v>
      </c>
      <c r="E2050" s="4">
        <v>40569</v>
      </c>
      <c r="F2050">
        <v>10.3</v>
      </c>
      <c r="G2050" s="6">
        <v>97.91</v>
      </c>
      <c r="H2050" s="7">
        <f t="shared" si="261"/>
        <v>0.10519865182310285</v>
      </c>
      <c r="I2050" s="75">
        <f t="shared" si="262"/>
        <v>9.5971496242505963E-2</v>
      </c>
      <c r="J2050" s="75">
        <f t="shared" si="263"/>
        <v>0.12690414694026622</v>
      </c>
    </row>
    <row r="2051" spans="1:10" x14ac:dyDescent="0.35">
      <c r="A2051" s="19" t="str">
        <f t="shared" si="258"/>
        <v>42011</v>
      </c>
      <c r="B2051" s="19" t="str">
        <f t="shared" si="259"/>
        <v>12011</v>
      </c>
      <c r="C2051" s="19" t="str">
        <f t="shared" si="264"/>
        <v>32011</v>
      </c>
      <c r="D2051" s="20" t="str">
        <f t="shared" si="260"/>
        <v>1H2</v>
      </c>
      <c r="E2051" s="4">
        <v>40568</v>
      </c>
      <c r="F2051">
        <v>10.4</v>
      </c>
      <c r="G2051" s="6">
        <v>95.25</v>
      </c>
      <c r="H2051" s="7">
        <f t="shared" si="261"/>
        <v>0.10918635170603674</v>
      </c>
      <c r="I2051" s="75">
        <f t="shared" si="262"/>
        <v>9.5971496242505963E-2</v>
      </c>
      <c r="J2051" s="75">
        <f t="shared" si="263"/>
        <v>0.12690414694026622</v>
      </c>
    </row>
    <row r="2052" spans="1:10" x14ac:dyDescent="0.35">
      <c r="A2052" s="19" t="str">
        <f t="shared" si="258"/>
        <v>42011</v>
      </c>
      <c r="B2052" s="19" t="str">
        <f t="shared" si="259"/>
        <v>12011</v>
      </c>
      <c r="C2052" s="19" t="str">
        <f t="shared" si="264"/>
        <v>32011</v>
      </c>
      <c r="D2052" s="20" t="str">
        <f t="shared" si="260"/>
        <v>1H2</v>
      </c>
      <c r="E2052" s="4">
        <v>40567</v>
      </c>
      <c r="F2052">
        <v>10.3</v>
      </c>
      <c r="G2052" s="6">
        <v>96.61</v>
      </c>
      <c r="H2052" s="7">
        <f t="shared" si="261"/>
        <v>0.10661422213021428</v>
      </c>
      <c r="I2052" s="75">
        <f t="shared" si="262"/>
        <v>9.5971496242505963E-2</v>
      </c>
      <c r="J2052" s="75">
        <f t="shared" si="263"/>
        <v>0.12690414694026622</v>
      </c>
    </row>
    <row r="2053" spans="1:10" x14ac:dyDescent="0.35">
      <c r="A2053" s="19" t="str">
        <f t="shared" si="258"/>
        <v>32011</v>
      </c>
      <c r="B2053" s="19" t="str">
        <f t="shared" si="259"/>
        <v>12011</v>
      </c>
      <c r="C2053" s="19" t="str">
        <f t="shared" si="264"/>
        <v>32011</v>
      </c>
      <c r="D2053" s="20" t="str">
        <f t="shared" si="260"/>
        <v>1H2</v>
      </c>
      <c r="E2053" s="4">
        <v>40564</v>
      </c>
      <c r="F2053">
        <v>10.45</v>
      </c>
      <c r="G2053" s="6">
        <v>97.6</v>
      </c>
      <c r="H2053" s="7">
        <f t="shared" si="261"/>
        <v>0.10706967213114754</v>
      </c>
      <c r="I2053" s="75">
        <f t="shared" si="262"/>
        <v>9.5971496242505963E-2</v>
      </c>
      <c r="J2053" s="75">
        <f t="shared" si="263"/>
        <v>0.12690414694026622</v>
      </c>
    </row>
    <row r="2054" spans="1:10" x14ac:dyDescent="0.35">
      <c r="A2054" s="19" t="str">
        <f t="shared" si="258"/>
        <v>32011</v>
      </c>
      <c r="B2054" s="19" t="str">
        <f t="shared" si="259"/>
        <v>12011</v>
      </c>
      <c r="C2054" s="19" t="str">
        <f t="shared" si="264"/>
        <v>32011</v>
      </c>
      <c r="D2054" s="20" t="str">
        <f t="shared" si="260"/>
        <v>1H2</v>
      </c>
      <c r="E2054" s="4">
        <v>40563</v>
      </c>
      <c r="F2054">
        <v>10.125</v>
      </c>
      <c r="G2054" s="6">
        <v>96.58</v>
      </c>
      <c r="H2054" s="7">
        <f t="shared" si="261"/>
        <v>0.10483536964174778</v>
      </c>
      <c r="I2054" s="75">
        <f t="shared" si="262"/>
        <v>9.5971496242505963E-2</v>
      </c>
      <c r="J2054" s="75">
        <f t="shared" si="263"/>
        <v>0.12690414694026622</v>
      </c>
    </row>
    <row r="2055" spans="1:10" x14ac:dyDescent="0.35">
      <c r="A2055" s="19" t="str">
        <f t="shared" si="258"/>
        <v>32011</v>
      </c>
      <c r="B2055" s="19" t="str">
        <f t="shared" si="259"/>
        <v>12011</v>
      </c>
      <c r="C2055" s="19" t="str">
        <f t="shared" si="264"/>
        <v>32011</v>
      </c>
      <c r="D2055" s="20" t="str">
        <f t="shared" si="260"/>
        <v>1H2</v>
      </c>
      <c r="E2055" s="4">
        <v>40562</v>
      </c>
      <c r="F2055">
        <v>10.074999999999999</v>
      </c>
      <c r="G2055" s="6">
        <v>98.16</v>
      </c>
      <c r="H2055" s="7">
        <f t="shared" si="261"/>
        <v>0.10263854930725345</v>
      </c>
      <c r="I2055" s="75">
        <f t="shared" si="262"/>
        <v>9.5971496242505963E-2</v>
      </c>
      <c r="J2055" s="75">
        <f t="shared" si="263"/>
        <v>0.12690414694026622</v>
      </c>
    </row>
    <row r="2056" spans="1:10" x14ac:dyDescent="0.35">
      <c r="A2056" s="19" t="str">
        <f t="shared" si="258"/>
        <v>32011</v>
      </c>
      <c r="B2056" s="19" t="str">
        <f t="shared" si="259"/>
        <v>12011</v>
      </c>
      <c r="C2056" s="19" t="str">
        <f t="shared" si="264"/>
        <v>32011</v>
      </c>
      <c r="D2056" s="20" t="str">
        <f t="shared" si="260"/>
        <v>1H2</v>
      </c>
      <c r="E2056" s="4">
        <v>40561</v>
      </c>
      <c r="F2056">
        <v>10.074999999999999</v>
      </c>
      <c r="G2056" s="6">
        <v>97.8</v>
      </c>
      <c r="H2056" s="7">
        <f t="shared" si="261"/>
        <v>0.10301635991820041</v>
      </c>
      <c r="I2056" s="75">
        <f t="shared" si="262"/>
        <v>9.5971496242505963E-2</v>
      </c>
      <c r="J2056" s="75">
        <f t="shared" si="263"/>
        <v>0.12690414694026622</v>
      </c>
    </row>
    <row r="2057" spans="1:10" x14ac:dyDescent="0.35">
      <c r="A2057" s="19" t="str">
        <f t="shared" si="258"/>
        <v>32011</v>
      </c>
      <c r="B2057" s="19" t="str">
        <f t="shared" si="259"/>
        <v>12011</v>
      </c>
      <c r="C2057" s="19" t="str">
        <f t="shared" si="264"/>
        <v>32011</v>
      </c>
      <c r="D2057" s="20" t="str">
        <f t="shared" si="260"/>
        <v>1H2</v>
      </c>
      <c r="E2057" s="4">
        <v>40560</v>
      </c>
      <c r="F2057">
        <v>9.9749999999999996</v>
      </c>
      <c r="G2057" s="6">
        <v>97.43</v>
      </c>
      <c r="H2057" s="7">
        <f t="shared" si="261"/>
        <v>0.10238119675664578</v>
      </c>
      <c r="I2057" s="75">
        <f t="shared" si="262"/>
        <v>9.5971496242505963E-2</v>
      </c>
      <c r="J2057" s="75">
        <f t="shared" si="263"/>
        <v>0.12690414694026622</v>
      </c>
    </row>
    <row r="2058" spans="1:10" x14ac:dyDescent="0.35">
      <c r="A2058" s="19" t="str">
        <f t="shared" ref="A2058:A2121" si="265">_xlfn.ISOWEEKNUM(E2058)&amp;YEAR(E2058)</f>
        <v>22011</v>
      </c>
      <c r="B2058" s="19" t="str">
        <f t="shared" ref="B2058:B2121" si="266">MONTH(E2058)&amp;YEAR(E2058)</f>
        <v>12011</v>
      </c>
      <c r="C2058" s="19" t="str">
        <f t="shared" si="264"/>
        <v>22011</v>
      </c>
      <c r="D2058" s="20" t="str">
        <f t="shared" ref="D2058:D2121" si="267">IF(DAY(E2058)&gt;15,(MONTH(E2058))&amp;"H2",(MONTH(E2058))&amp;"H1")</f>
        <v>1H1</v>
      </c>
      <c r="E2058" s="4">
        <v>40557</v>
      </c>
      <c r="F2058">
        <v>10.025</v>
      </c>
      <c r="G2058" s="6">
        <v>98.68</v>
      </c>
      <c r="H2058" s="7">
        <f t="shared" ref="H2058:H2121" si="268">+F2058/G2058</f>
        <v>0.10159100121605188</v>
      </c>
      <c r="I2058" s="75">
        <f t="shared" ref="I2058:I2121" si="269">_xlfn.IFS(AND(E2058&lt;=$Q$122,E2058&gt;=$P$122),$S$122,AND(E2058&lt;=$Q$121,E2058&gt;=$P$121),$S$121,AND(E2058&lt;=$Q$120,E2058&gt;=$P$120),$S$120,AND(E2058&lt;=$Q$119,E2058&gt;=$P$119),$S$119,AND(E2058&lt;=$Q$118,E2058&gt;=$P$118),$S$118,AND(E2058&lt;=$Q$117,E2058&gt;=$P$117),$S$117,AND(E2058&lt;=$Q$116,E2058&gt;=$P$116),$S$116,AND(E2058&lt;=$Q$115,E2058&gt;=$P$115),$S$115,AND(E2058&lt;=$Q$114,E2058&gt;=$P$114),$S$114,AND(E2058&lt;=$Q$113,E2058&gt;=$P$113),$S$113,AND(E2058&lt;=$Q$112,E2058&gt;=$P$112),$S$112)</f>
        <v>9.5971496242505963E-2</v>
      </c>
      <c r="J2058" s="75">
        <f t="shared" ref="J2058:J2121" si="270">+$AN$69</f>
        <v>0.12690414694026622</v>
      </c>
    </row>
    <row r="2059" spans="1:10" x14ac:dyDescent="0.35">
      <c r="A2059" s="19" t="str">
        <f t="shared" si="265"/>
        <v>22011</v>
      </c>
      <c r="B2059" s="19" t="str">
        <f t="shared" si="266"/>
        <v>12011</v>
      </c>
      <c r="C2059" s="19" t="str">
        <f t="shared" ref="C2059:C2122" si="271">(VLOOKUP(D2059,$M$2:$N$25,2,0)&amp;(YEAR(E2059+46)))</f>
        <v>22011</v>
      </c>
      <c r="D2059" s="20" t="str">
        <f t="shared" si="267"/>
        <v>1H1</v>
      </c>
      <c r="E2059" s="4">
        <v>40556</v>
      </c>
      <c r="F2059">
        <v>9.9250000000000007</v>
      </c>
      <c r="G2059" s="6">
        <v>98.06</v>
      </c>
      <c r="H2059" s="7">
        <f t="shared" si="268"/>
        <v>0.10121354272894147</v>
      </c>
      <c r="I2059" s="75">
        <f t="shared" si="269"/>
        <v>9.5971496242505963E-2</v>
      </c>
      <c r="J2059" s="75">
        <f t="shared" si="270"/>
        <v>0.12690414694026622</v>
      </c>
    </row>
    <row r="2060" spans="1:10" x14ac:dyDescent="0.35">
      <c r="A2060" s="19" t="str">
        <f t="shared" si="265"/>
        <v>22011</v>
      </c>
      <c r="B2060" s="19" t="str">
        <f t="shared" si="266"/>
        <v>12011</v>
      </c>
      <c r="C2060" s="19" t="str">
        <f t="shared" si="271"/>
        <v>22011</v>
      </c>
      <c r="D2060" s="20" t="str">
        <f t="shared" si="267"/>
        <v>1H1</v>
      </c>
      <c r="E2060" s="4">
        <v>40555</v>
      </c>
      <c r="F2060">
        <v>9.8249999999999993</v>
      </c>
      <c r="G2060" s="6">
        <v>98.12</v>
      </c>
      <c r="H2060" s="7">
        <f t="shared" si="268"/>
        <v>0.10013249082755808</v>
      </c>
      <c r="I2060" s="75">
        <f t="shared" si="269"/>
        <v>9.5971496242505963E-2</v>
      </c>
      <c r="J2060" s="75">
        <f t="shared" si="270"/>
        <v>0.12690414694026622</v>
      </c>
    </row>
    <row r="2061" spans="1:10" x14ac:dyDescent="0.35">
      <c r="A2061" s="19" t="str">
        <f t="shared" si="265"/>
        <v>22011</v>
      </c>
      <c r="B2061" s="19" t="str">
        <f t="shared" si="266"/>
        <v>12011</v>
      </c>
      <c r="C2061" s="19" t="str">
        <f t="shared" si="271"/>
        <v>22011</v>
      </c>
      <c r="D2061" s="20" t="str">
        <f t="shared" si="267"/>
        <v>1H1</v>
      </c>
      <c r="E2061" s="4">
        <v>40554</v>
      </c>
      <c r="F2061">
        <v>9.8249999999999993</v>
      </c>
      <c r="G2061" s="6">
        <v>97.61</v>
      </c>
      <c r="H2061" s="7">
        <f t="shared" si="268"/>
        <v>0.1006556705255609</v>
      </c>
      <c r="I2061" s="75">
        <f t="shared" si="269"/>
        <v>9.5971496242505963E-2</v>
      </c>
      <c r="J2061" s="75">
        <f t="shared" si="270"/>
        <v>0.12690414694026622</v>
      </c>
    </row>
    <row r="2062" spans="1:10" x14ac:dyDescent="0.35">
      <c r="A2062" s="19" t="str">
        <f t="shared" si="265"/>
        <v>22011</v>
      </c>
      <c r="B2062" s="19" t="str">
        <f t="shared" si="266"/>
        <v>12011</v>
      </c>
      <c r="C2062" s="19" t="str">
        <f t="shared" si="271"/>
        <v>22011</v>
      </c>
      <c r="D2062" s="20" t="str">
        <f t="shared" si="267"/>
        <v>1H1</v>
      </c>
      <c r="E2062" s="4">
        <v>40553</v>
      </c>
      <c r="F2062">
        <v>9.75</v>
      </c>
      <c r="G2062" s="6">
        <v>95.7</v>
      </c>
      <c r="H2062" s="7">
        <f t="shared" si="268"/>
        <v>0.1018808777429467</v>
      </c>
      <c r="I2062" s="75">
        <f t="shared" si="269"/>
        <v>9.5971496242505963E-2</v>
      </c>
      <c r="J2062" s="75">
        <f t="shared" si="270"/>
        <v>0.12690414694026622</v>
      </c>
    </row>
    <row r="2063" spans="1:10" x14ac:dyDescent="0.35">
      <c r="A2063" s="19" t="str">
        <f t="shared" si="265"/>
        <v>12011</v>
      </c>
      <c r="B2063" s="19" t="str">
        <f t="shared" si="266"/>
        <v>12011</v>
      </c>
      <c r="C2063" s="19" t="str">
        <f t="shared" si="271"/>
        <v>22011</v>
      </c>
      <c r="D2063" s="20" t="str">
        <f t="shared" si="267"/>
        <v>1H1</v>
      </c>
      <c r="E2063" s="4">
        <v>40550</v>
      </c>
      <c r="F2063">
        <v>9.8249999999999993</v>
      </c>
      <c r="G2063" s="6">
        <v>93.33</v>
      </c>
      <c r="H2063" s="7">
        <f t="shared" si="268"/>
        <v>0.10527161684345869</v>
      </c>
      <c r="I2063" s="75">
        <f t="shared" si="269"/>
        <v>9.5971496242505963E-2</v>
      </c>
      <c r="J2063" s="75">
        <f t="shared" si="270"/>
        <v>0.12690414694026622</v>
      </c>
    </row>
    <row r="2064" spans="1:10" x14ac:dyDescent="0.35">
      <c r="A2064" s="19" t="str">
        <f t="shared" si="265"/>
        <v>12011</v>
      </c>
      <c r="B2064" s="19" t="str">
        <f t="shared" si="266"/>
        <v>12011</v>
      </c>
      <c r="C2064" s="19" t="str">
        <f t="shared" si="271"/>
        <v>22011</v>
      </c>
      <c r="D2064" s="20" t="str">
        <f t="shared" si="267"/>
        <v>1H1</v>
      </c>
      <c r="E2064" s="4">
        <v>40549</v>
      </c>
      <c r="F2064">
        <v>9.75</v>
      </c>
      <c r="G2064" s="6">
        <v>94.52</v>
      </c>
      <c r="H2064" s="7">
        <f t="shared" si="268"/>
        <v>0.10315277190012696</v>
      </c>
      <c r="I2064" s="75">
        <f t="shared" si="269"/>
        <v>9.5971496242505963E-2</v>
      </c>
      <c r="J2064" s="75">
        <f t="shared" si="270"/>
        <v>0.12690414694026622</v>
      </c>
    </row>
    <row r="2065" spans="1:10" x14ac:dyDescent="0.35">
      <c r="A2065" s="19" t="str">
        <f t="shared" si="265"/>
        <v>12011</v>
      </c>
      <c r="B2065" s="19" t="str">
        <f t="shared" si="266"/>
        <v>12011</v>
      </c>
      <c r="C2065" s="19" t="str">
        <f t="shared" si="271"/>
        <v>22011</v>
      </c>
      <c r="D2065" s="20" t="str">
        <f t="shared" si="267"/>
        <v>1H1</v>
      </c>
      <c r="E2065" s="4">
        <v>40548</v>
      </c>
      <c r="F2065">
        <v>9.65</v>
      </c>
      <c r="G2065" s="6">
        <v>95.5</v>
      </c>
      <c r="H2065" s="7">
        <f t="shared" si="268"/>
        <v>0.10104712041884817</v>
      </c>
      <c r="I2065" s="75">
        <f t="shared" si="269"/>
        <v>9.5971496242505963E-2</v>
      </c>
      <c r="J2065" s="75">
        <f t="shared" si="270"/>
        <v>0.12690414694026622</v>
      </c>
    </row>
    <row r="2066" spans="1:10" x14ac:dyDescent="0.35">
      <c r="A2066" s="19" t="str">
        <f t="shared" si="265"/>
        <v>12011</v>
      </c>
      <c r="B2066" s="19" t="str">
        <f t="shared" si="266"/>
        <v>12011</v>
      </c>
      <c r="C2066" s="19" t="str">
        <f t="shared" si="271"/>
        <v>22011</v>
      </c>
      <c r="D2066" s="20" t="str">
        <f t="shared" si="267"/>
        <v>1H1</v>
      </c>
      <c r="E2066" s="4">
        <v>40547</v>
      </c>
      <c r="F2066">
        <v>9.6999999999999993</v>
      </c>
      <c r="G2066" s="6">
        <v>93.53</v>
      </c>
      <c r="H2066" s="7">
        <f t="shared" si="268"/>
        <v>0.10371003955949962</v>
      </c>
      <c r="I2066" s="75">
        <f t="shared" si="269"/>
        <v>9.5971496242505963E-2</v>
      </c>
      <c r="J2066" s="75">
        <f t="shared" si="270"/>
        <v>0.12690414694026622</v>
      </c>
    </row>
    <row r="2067" spans="1:10" x14ac:dyDescent="0.35">
      <c r="A2067" s="19" t="str">
        <f t="shared" si="265"/>
        <v>12011</v>
      </c>
      <c r="B2067" s="19" t="str">
        <f t="shared" si="266"/>
        <v>12011</v>
      </c>
      <c r="C2067" s="19" t="str">
        <f t="shared" si="271"/>
        <v>22011</v>
      </c>
      <c r="D2067" s="20" t="str">
        <f t="shared" si="267"/>
        <v>1H1</v>
      </c>
      <c r="E2067" s="4">
        <v>40546</v>
      </c>
      <c r="G2067" s="6">
        <v>94.84</v>
      </c>
      <c r="H2067" s="7">
        <f t="shared" si="268"/>
        <v>0</v>
      </c>
      <c r="I2067" s="75">
        <f t="shared" si="269"/>
        <v>9.5971496242505963E-2</v>
      </c>
      <c r="J2067" s="75">
        <f t="shared" si="270"/>
        <v>0.12690414694026622</v>
      </c>
    </row>
    <row r="2068" spans="1:10" x14ac:dyDescent="0.35">
      <c r="A2068" s="19" t="str">
        <f t="shared" si="265"/>
        <v>522010</v>
      </c>
      <c r="B2068" s="19" t="str">
        <f t="shared" si="266"/>
        <v>122010</v>
      </c>
      <c r="C2068" s="19" t="str">
        <f t="shared" si="271"/>
        <v>22011</v>
      </c>
      <c r="D2068" s="20" t="str">
        <f t="shared" si="267"/>
        <v>12H2</v>
      </c>
      <c r="E2068" s="4">
        <v>40543</v>
      </c>
      <c r="F2068">
        <v>9.8000000000000007</v>
      </c>
      <c r="G2068" s="6">
        <v>94.75</v>
      </c>
      <c r="H2068" s="7">
        <f t="shared" si="268"/>
        <v>0.10343007915567283</v>
      </c>
      <c r="I2068" s="75">
        <f t="shared" si="269"/>
        <v>9.5971496242505963E-2</v>
      </c>
      <c r="J2068" s="75">
        <f t="shared" si="270"/>
        <v>0.12690414694026622</v>
      </c>
    </row>
    <row r="2069" spans="1:10" x14ac:dyDescent="0.35">
      <c r="A2069" s="19" t="str">
        <f t="shared" si="265"/>
        <v>522010</v>
      </c>
      <c r="B2069" s="19" t="str">
        <f t="shared" si="266"/>
        <v>122010</v>
      </c>
      <c r="C2069" s="19" t="str">
        <f t="shared" si="271"/>
        <v>22011</v>
      </c>
      <c r="D2069" s="20" t="str">
        <f t="shared" si="267"/>
        <v>12H2</v>
      </c>
      <c r="E2069" s="4">
        <v>40542</v>
      </c>
      <c r="F2069">
        <v>9.85</v>
      </c>
      <c r="G2069" s="6">
        <v>93.09</v>
      </c>
      <c r="H2069" s="7">
        <f t="shared" si="268"/>
        <v>0.1058115801912128</v>
      </c>
      <c r="I2069" s="75">
        <f t="shared" si="269"/>
        <v>9.5971496242505963E-2</v>
      </c>
      <c r="J2069" s="75">
        <f t="shared" si="270"/>
        <v>0.12690414694026622</v>
      </c>
    </row>
    <row r="2070" spans="1:10" x14ac:dyDescent="0.35">
      <c r="A2070" s="19" t="str">
        <f t="shared" si="265"/>
        <v>522010</v>
      </c>
      <c r="B2070" s="19" t="str">
        <f t="shared" si="266"/>
        <v>122010</v>
      </c>
      <c r="C2070" s="19" t="str">
        <f t="shared" si="271"/>
        <v>22011</v>
      </c>
      <c r="D2070" s="20" t="str">
        <f t="shared" si="267"/>
        <v>12H2</v>
      </c>
      <c r="E2070" s="4">
        <v>40541</v>
      </c>
      <c r="F2070">
        <v>9.85</v>
      </c>
      <c r="G2070" s="6">
        <v>94.14</v>
      </c>
      <c r="H2070" s="7">
        <f t="shared" si="268"/>
        <v>0.1046314000424899</v>
      </c>
      <c r="I2070" s="75">
        <f t="shared" si="269"/>
        <v>9.5971496242505963E-2</v>
      </c>
      <c r="J2070" s="75">
        <f t="shared" si="270"/>
        <v>0.12690414694026622</v>
      </c>
    </row>
    <row r="2071" spans="1:10" x14ac:dyDescent="0.35">
      <c r="A2071" s="19" t="str">
        <f t="shared" si="265"/>
        <v>522010</v>
      </c>
      <c r="B2071" s="19" t="str">
        <f t="shared" si="266"/>
        <v>122010</v>
      </c>
      <c r="C2071" s="19" t="str">
        <f t="shared" si="271"/>
        <v>22011</v>
      </c>
      <c r="D2071" s="20" t="str">
        <f t="shared" si="267"/>
        <v>12H2</v>
      </c>
      <c r="E2071" s="4">
        <v>40540</v>
      </c>
      <c r="F2071">
        <v>9.8000000000000007</v>
      </c>
      <c r="G2071" s="6">
        <v>94.38</v>
      </c>
      <c r="H2071" s="7">
        <f t="shared" si="268"/>
        <v>0.10383555838101294</v>
      </c>
      <c r="I2071" s="75">
        <f t="shared" si="269"/>
        <v>9.5971496242505963E-2</v>
      </c>
      <c r="J2071" s="75">
        <f t="shared" si="270"/>
        <v>0.12690414694026622</v>
      </c>
    </row>
    <row r="2072" spans="1:10" x14ac:dyDescent="0.35">
      <c r="A2072" s="19" t="str">
        <f t="shared" si="265"/>
        <v>522010</v>
      </c>
      <c r="B2072" s="19" t="str">
        <f t="shared" si="266"/>
        <v>122010</v>
      </c>
      <c r="C2072" s="19" t="str">
        <f t="shared" si="271"/>
        <v>22011</v>
      </c>
      <c r="D2072" s="20" t="str">
        <f t="shared" si="267"/>
        <v>12H2</v>
      </c>
      <c r="E2072" s="4">
        <v>40539</v>
      </c>
      <c r="G2072" s="6">
        <v>93.85</v>
      </c>
      <c r="H2072" s="7">
        <f t="shared" si="268"/>
        <v>0</v>
      </c>
      <c r="I2072" s="75">
        <f t="shared" si="269"/>
        <v>9.5971496242505963E-2</v>
      </c>
      <c r="J2072" s="75">
        <f t="shared" si="270"/>
        <v>0.12690414694026622</v>
      </c>
    </row>
    <row r="2073" spans="1:10" x14ac:dyDescent="0.35">
      <c r="A2073" s="19" t="str">
        <f t="shared" si="265"/>
        <v>512010</v>
      </c>
      <c r="B2073" s="19" t="str">
        <f t="shared" si="266"/>
        <v>122010</v>
      </c>
      <c r="C2073" s="19" t="str">
        <f t="shared" si="271"/>
        <v>22011</v>
      </c>
      <c r="D2073" s="20" t="str">
        <f t="shared" si="267"/>
        <v>12H2</v>
      </c>
      <c r="E2073" s="4">
        <v>40536</v>
      </c>
      <c r="F2073">
        <v>9.85</v>
      </c>
      <c r="G2073" s="6">
        <v>93.77</v>
      </c>
      <c r="H2073" s="7">
        <f t="shared" si="268"/>
        <v>0.10504425722512531</v>
      </c>
      <c r="I2073" s="75">
        <f t="shared" si="269"/>
        <v>9.5971496242505963E-2</v>
      </c>
      <c r="J2073" s="75">
        <f t="shared" si="270"/>
        <v>0.12690414694026622</v>
      </c>
    </row>
    <row r="2074" spans="1:10" x14ac:dyDescent="0.35">
      <c r="A2074" s="19" t="str">
        <f t="shared" si="265"/>
        <v>512010</v>
      </c>
      <c r="B2074" s="19" t="str">
        <f t="shared" si="266"/>
        <v>122010</v>
      </c>
      <c r="C2074" s="19" t="str">
        <f t="shared" si="271"/>
        <v>22011</v>
      </c>
      <c r="D2074" s="20" t="str">
        <f t="shared" si="267"/>
        <v>12H2</v>
      </c>
      <c r="E2074" s="4">
        <v>40535</v>
      </c>
      <c r="F2074">
        <v>9.8000000000000007</v>
      </c>
      <c r="G2074" s="6">
        <v>94.25</v>
      </c>
      <c r="H2074" s="7">
        <f t="shared" si="268"/>
        <v>0.10397877984084881</v>
      </c>
      <c r="I2074" s="75">
        <f t="shared" si="269"/>
        <v>9.5971496242505963E-2</v>
      </c>
      <c r="J2074" s="75">
        <f t="shared" si="270"/>
        <v>0.12690414694026622</v>
      </c>
    </row>
    <row r="2075" spans="1:10" x14ac:dyDescent="0.35">
      <c r="A2075" s="19" t="str">
        <f t="shared" si="265"/>
        <v>512010</v>
      </c>
      <c r="B2075" s="19" t="str">
        <f t="shared" si="266"/>
        <v>122010</v>
      </c>
      <c r="C2075" s="19" t="str">
        <f t="shared" si="271"/>
        <v>22011</v>
      </c>
      <c r="D2075" s="20" t="str">
        <f t="shared" si="267"/>
        <v>12H2</v>
      </c>
      <c r="E2075" s="4">
        <v>40534</v>
      </c>
      <c r="F2075">
        <v>9.9</v>
      </c>
      <c r="G2075" s="6">
        <v>93.65</v>
      </c>
      <c r="H2075" s="7">
        <f t="shared" si="268"/>
        <v>0.10571276027762946</v>
      </c>
      <c r="I2075" s="75">
        <f t="shared" si="269"/>
        <v>9.5971496242505963E-2</v>
      </c>
      <c r="J2075" s="75">
        <f t="shared" si="270"/>
        <v>0.12690414694026622</v>
      </c>
    </row>
    <row r="2076" spans="1:10" x14ac:dyDescent="0.35">
      <c r="A2076" s="19" t="str">
        <f t="shared" si="265"/>
        <v>512010</v>
      </c>
      <c r="B2076" s="19" t="str">
        <f t="shared" si="266"/>
        <v>122010</v>
      </c>
      <c r="C2076" s="19" t="str">
        <f t="shared" si="271"/>
        <v>22011</v>
      </c>
      <c r="D2076" s="20" t="str">
        <f t="shared" si="267"/>
        <v>12H2</v>
      </c>
      <c r="E2076" s="4">
        <v>40533</v>
      </c>
      <c r="F2076">
        <v>10</v>
      </c>
      <c r="G2076" s="6">
        <v>93.2</v>
      </c>
      <c r="H2076" s="7">
        <f t="shared" si="268"/>
        <v>0.1072961373390558</v>
      </c>
      <c r="I2076" s="75">
        <f t="shared" si="269"/>
        <v>9.5971496242505963E-2</v>
      </c>
      <c r="J2076" s="75">
        <f t="shared" si="270"/>
        <v>0.12690414694026622</v>
      </c>
    </row>
    <row r="2077" spans="1:10" x14ac:dyDescent="0.35">
      <c r="A2077" s="19" t="str">
        <f t="shared" si="265"/>
        <v>512010</v>
      </c>
      <c r="B2077" s="19" t="str">
        <f t="shared" si="266"/>
        <v>122010</v>
      </c>
      <c r="C2077" s="19" t="str">
        <f t="shared" si="271"/>
        <v>22011</v>
      </c>
      <c r="D2077" s="20" t="str">
        <f t="shared" si="267"/>
        <v>12H2</v>
      </c>
      <c r="E2077" s="4">
        <v>40532</v>
      </c>
      <c r="F2077">
        <v>10.1</v>
      </c>
      <c r="G2077" s="6">
        <v>92.74</v>
      </c>
      <c r="H2077" s="7">
        <f t="shared" si="268"/>
        <v>0.10890662065990943</v>
      </c>
      <c r="I2077" s="75">
        <f t="shared" si="269"/>
        <v>9.5971496242505963E-2</v>
      </c>
      <c r="J2077" s="75">
        <f t="shared" si="270"/>
        <v>0.12690414694026622</v>
      </c>
    </row>
    <row r="2078" spans="1:10" x14ac:dyDescent="0.35">
      <c r="A2078" s="19" t="str">
        <f t="shared" si="265"/>
        <v>502010</v>
      </c>
      <c r="B2078" s="19" t="str">
        <f t="shared" si="266"/>
        <v>122010</v>
      </c>
      <c r="C2078" s="19" t="str">
        <f t="shared" si="271"/>
        <v>22011</v>
      </c>
      <c r="D2078" s="20" t="str">
        <f t="shared" si="267"/>
        <v>12H2</v>
      </c>
      <c r="E2078" s="4">
        <v>40529</v>
      </c>
      <c r="F2078">
        <v>9.9499999999999993</v>
      </c>
      <c r="G2078" s="6">
        <v>91.67</v>
      </c>
      <c r="H2078" s="7">
        <f t="shared" si="268"/>
        <v>0.10854150758154248</v>
      </c>
      <c r="I2078" s="75">
        <f t="shared" si="269"/>
        <v>9.5971496242505963E-2</v>
      </c>
      <c r="J2078" s="75">
        <f t="shared" si="270"/>
        <v>0.12690414694026622</v>
      </c>
    </row>
    <row r="2079" spans="1:10" x14ac:dyDescent="0.35">
      <c r="A2079" s="19" t="str">
        <f t="shared" si="265"/>
        <v>502010</v>
      </c>
      <c r="B2079" s="19" t="str">
        <f t="shared" si="266"/>
        <v>122010</v>
      </c>
      <c r="C2079" s="19" t="str">
        <f t="shared" si="271"/>
        <v>22011</v>
      </c>
      <c r="D2079" s="20" t="str">
        <f t="shared" si="267"/>
        <v>12H2</v>
      </c>
      <c r="E2079" s="4">
        <v>40528</v>
      </c>
      <c r="F2079">
        <v>9.9</v>
      </c>
      <c r="G2079" s="6">
        <v>91.71</v>
      </c>
      <c r="H2079" s="7">
        <f t="shared" si="268"/>
        <v>0.10794896957801768</v>
      </c>
      <c r="I2079" s="75">
        <f t="shared" si="269"/>
        <v>9.5971496242505963E-2</v>
      </c>
      <c r="J2079" s="75">
        <f t="shared" si="270"/>
        <v>0.12690414694026622</v>
      </c>
    </row>
    <row r="2080" spans="1:10" x14ac:dyDescent="0.35">
      <c r="A2080" s="19" t="str">
        <f t="shared" si="265"/>
        <v>502010</v>
      </c>
      <c r="B2080" s="19" t="str">
        <f t="shared" si="266"/>
        <v>122010</v>
      </c>
      <c r="C2080" s="19" t="str">
        <f t="shared" si="271"/>
        <v>12011</v>
      </c>
      <c r="D2080" s="20" t="str">
        <f t="shared" si="267"/>
        <v>12H1</v>
      </c>
      <c r="E2080" s="4">
        <v>40527</v>
      </c>
      <c r="F2080">
        <v>9.6999999999999993</v>
      </c>
      <c r="G2080" s="6">
        <v>92.2</v>
      </c>
      <c r="H2080" s="7">
        <f t="shared" si="268"/>
        <v>0.10520607375271149</v>
      </c>
      <c r="I2080" s="75">
        <f t="shared" si="269"/>
        <v>9.5971496242505963E-2</v>
      </c>
      <c r="J2080" s="75">
        <f t="shared" si="270"/>
        <v>0.12690414694026622</v>
      </c>
    </row>
    <row r="2081" spans="1:10" x14ac:dyDescent="0.35">
      <c r="A2081" s="19" t="str">
        <f t="shared" si="265"/>
        <v>502010</v>
      </c>
      <c r="B2081" s="19" t="str">
        <f t="shared" si="266"/>
        <v>122010</v>
      </c>
      <c r="C2081" s="19" t="str">
        <f t="shared" si="271"/>
        <v>12011</v>
      </c>
      <c r="D2081" s="20" t="str">
        <f t="shared" si="267"/>
        <v>12H1</v>
      </c>
      <c r="E2081" s="4">
        <v>40526</v>
      </c>
      <c r="F2081">
        <v>9.75</v>
      </c>
      <c r="G2081" s="6">
        <v>91.21</v>
      </c>
      <c r="H2081" s="7">
        <f t="shared" si="268"/>
        <v>0.10689617366516831</v>
      </c>
      <c r="I2081" s="75">
        <f t="shared" si="269"/>
        <v>9.5971496242505963E-2</v>
      </c>
      <c r="J2081" s="75">
        <f t="shared" si="270"/>
        <v>0.12690414694026622</v>
      </c>
    </row>
    <row r="2082" spans="1:10" x14ac:dyDescent="0.35">
      <c r="A2082" s="19" t="str">
        <f t="shared" si="265"/>
        <v>502010</v>
      </c>
      <c r="B2082" s="19" t="str">
        <f t="shared" si="266"/>
        <v>122010</v>
      </c>
      <c r="C2082" s="19" t="str">
        <f t="shared" si="271"/>
        <v>12011</v>
      </c>
      <c r="D2082" s="20" t="str">
        <f t="shared" si="267"/>
        <v>12H1</v>
      </c>
      <c r="E2082" s="4">
        <v>40525</v>
      </c>
      <c r="F2082">
        <v>9.8000000000000007</v>
      </c>
      <c r="G2082" s="6">
        <v>91.19</v>
      </c>
      <c r="H2082" s="7">
        <f t="shared" si="268"/>
        <v>0.10746792411448625</v>
      </c>
      <c r="I2082" s="75">
        <f t="shared" si="269"/>
        <v>9.5971496242505963E-2</v>
      </c>
      <c r="J2082" s="75">
        <f t="shared" si="270"/>
        <v>0.12690414694026622</v>
      </c>
    </row>
    <row r="2083" spans="1:10" x14ac:dyDescent="0.35">
      <c r="A2083" s="19" t="str">
        <f t="shared" si="265"/>
        <v>492010</v>
      </c>
      <c r="B2083" s="19" t="str">
        <f t="shared" si="266"/>
        <v>122010</v>
      </c>
      <c r="C2083" s="19" t="str">
        <f t="shared" si="271"/>
        <v>12011</v>
      </c>
      <c r="D2083" s="20" t="str">
        <f t="shared" si="267"/>
        <v>12H1</v>
      </c>
      <c r="E2083" s="4">
        <v>40522</v>
      </c>
      <c r="F2083">
        <v>9.8249999999999993</v>
      </c>
      <c r="G2083" s="6">
        <v>90.48</v>
      </c>
      <c r="H2083" s="7">
        <f t="shared" si="268"/>
        <v>0.10858753315649866</v>
      </c>
      <c r="I2083" s="75">
        <f t="shared" si="269"/>
        <v>9.5971496242505963E-2</v>
      </c>
      <c r="J2083" s="75">
        <f t="shared" si="270"/>
        <v>0.12690414694026622</v>
      </c>
    </row>
    <row r="2084" spans="1:10" x14ac:dyDescent="0.35">
      <c r="A2084" s="19" t="str">
        <f t="shared" si="265"/>
        <v>492010</v>
      </c>
      <c r="B2084" s="19" t="str">
        <f t="shared" si="266"/>
        <v>122010</v>
      </c>
      <c r="C2084" s="19" t="str">
        <f t="shared" si="271"/>
        <v>12011</v>
      </c>
      <c r="D2084" s="20" t="str">
        <f t="shared" si="267"/>
        <v>12H1</v>
      </c>
      <c r="E2084" s="4">
        <v>40521</v>
      </c>
      <c r="F2084">
        <v>9.5749999999999993</v>
      </c>
      <c r="G2084" s="6">
        <v>90.99</v>
      </c>
      <c r="H2084" s="7">
        <f t="shared" si="268"/>
        <v>0.10523134410374767</v>
      </c>
      <c r="I2084" s="75">
        <f t="shared" si="269"/>
        <v>9.5971496242505963E-2</v>
      </c>
      <c r="J2084" s="75">
        <f t="shared" si="270"/>
        <v>0.12690414694026622</v>
      </c>
    </row>
    <row r="2085" spans="1:10" x14ac:dyDescent="0.35">
      <c r="A2085" s="19" t="str">
        <f t="shared" si="265"/>
        <v>492010</v>
      </c>
      <c r="B2085" s="19" t="str">
        <f t="shared" si="266"/>
        <v>122010</v>
      </c>
      <c r="C2085" s="19" t="str">
        <f t="shared" si="271"/>
        <v>12011</v>
      </c>
      <c r="D2085" s="20" t="str">
        <f t="shared" si="267"/>
        <v>12H1</v>
      </c>
      <c r="E2085" s="4">
        <v>40520</v>
      </c>
      <c r="F2085">
        <v>9.625</v>
      </c>
      <c r="G2085" s="6">
        <v>90.77</v>
      </c>
      <c r="H2085" s="7">
        <f t="shared" si="268"/>
        <v>0.10603723697256803</v>
      </c>
      <c r="I2085" s="75">
        <f t="shared" si="269"/>
        <v>9.5971496242505963E-2</v>
      </c>
      <c r="J2085" s="75">
        <f t="shared" si="270"/>
        <v>0.12690414694026622</v>
      </c>
    </row>
    <row r="2086" spans="1:10" x14ac:dyDescent="0.35">
      <c r="A2086" s="19" t="str">
        <f t="shared" si="265"/>
        <v>492010</v>
      </c>
      <c r="B2086" s="19" t="str">
        <f t="shared" si="266"/>
        <v>122010</v>
      </c>
      <c r="C2086" s="19" t="str">
        <f t="shared" si="271"/>
        <v>12011</v>
      </c>
      <c r="D2086" s="20" t="str">
        <f t="shared" si="267"/>
        <v>12H1</v>
      </c>
      <c r="E2086" s="4">
        <v>40519</v>
      </c>
      <c r="F2086">
        <v>9.5250000000000004</v>
      </c>
      <c r="G2086" s="6">
        <v>91.39</v>
      </c>
      <c r="H2086" s="7">
        <f t="shared" si="268"/>
        <v>0.10422365685523581</v>
      </c>
      <c r="I2086" s="75">
        <f t="shared" si="269"/>
        <v>9.5971496242505963E-2</v>
      </c>
      <c r="J2086" s="75">
        <f t="shared" si="270"/>
        <v>0.12690414694026622</v>
      </c>
    </row>
    <row r="2087" spans="1:10" x14ac:dyDescent="0.35">
      <c r="A2087" s="19" t="str">
        <f t="shared" si="265"/>
        <v>492010</v>
      </c>
      <c r="B2087" s="19" t="str">
        <f t="shared" si="266"/>
        <v>122010</v>
      </c>
      <c r="C2087" s="19" t="str">
        <f t="shared" si="271"/>
        <v>12011</v>
      </c>
      <c r="D2087" s="20" t="str">
        <f t="shared" si="267"/>
        <v>12H1</v>
      </c>
      <c r="E2087" s="4">
        <v>40518</v>
      </c>
      <c r="F2087">
        <v>9.4749999999999996</v>
      </c>
      <c r="G2087" s="6">
        <v>91.45</v>
      </c>
      <c r="H2087" s="7">
        <f t="shared" si="268"/>
        <v>0.1036085292509568</v>
      </c>
      <c r="I2087" s="75">
        <f t="shared" si="269"/>
        <v>9.5971496242505963E-2</v>
      </c>
      <c r="J2087" s="75">
        <f t="shared" si="270"/>
        <v>0.12690414694026622</v>
      </c>
    </row>
    <row r="2088" spans="1:10" x14ac:dyDescent="0.35">
      <c r="A2088" s="19" t="str">
        <f t="shared" si="265"/>
        <v>482010</v>
      </c>
      <c r="B2088" s="19" t="str">
        <f t="shared" si="266"/>
        <v>122010</v>
      </c>
      <c r="C2088" s="19" t="str">
        <f t="shared" si="271"/>
        <v>12011</v>
      </c>
      <c r="D2088" s="20" t="str">
        <f t="shared" si="267"/>
        <v>12H1</v>
      </c>
      <c r="E2088" s="4">
        <v>40515</v>
      </c>
      <c r="F2088">
        <v>9.35</v>
      </c>
      <c r="G2088" s="6">
        <v>91.42</v>
      </c>
      <c r="H2088" s="7">
        <f t="shared" si="268"/>
        <v>0.10227521330124699</v>
      </c>
      <c r="I2088" s="75">
        <f t="shared" si="269"/>
        <v>9.5971496242505963E-2</v>
      </c>
      <c r="J2088" s="75">
        <f t="shared" si="270"/>
        <v>0.12690414694026622</v>
      </c>
    </row>
    <row r="2089" spans="1:10" x14ac:dyDescent="0.35">
      <c r="A2089" s="19" t="str">
        <f t="shared" si="265"/>
        <v>482010</v>
      </c>
      <c r="B2089" s="19" t="str">
        <f t="shared" si="266"/>
        <v>122010</v>
      </c>
      <c r="C2089" s="19" t="str">
        <f t="shared" si="271"/>
        <v>12011</v>
      </c>
      <c r="D2089" s="20" t="str">
        <f t="shared" si="267"/>
        <v>12H1</v>
      </c>
      <c r="E2089" s="4">
        <v>40514</v>
      </c>
      <c r="F2089">
        <v>9.4250000000000007</v>
      </c>
      <c r="G2089" s="6">
        <v>90.69</v>
      </c>
      <c r="H2089" s="7">
        <f t="shared" si="268"/>
        <v>0.10392546035946633</v>
      </c>
      <c r="I2089" s="75">
        <f t="shared" si="269"/>
        <v>9.5971496242505963E-2</v>
      </c>
      <c r="J2089" s="75">
        <f t="shared" si="270"/>
        <v>0.12690414694026622</v>
      </c>
    </row>
    <row r="2090" spans="1:10" x14ac:dyDescent="0.35">
      <c r="A2090" s="19" t="str">
        <f t="shared" si="265"/>
        <v>482010</v>
      </c>
      <c r="B2090" s="19" t="str">
        <f t="shared" si="266"/>
        <v>122010</v>
      </c>
      <c r="C2090" s="19" t="str">
        <f t="shared" si="271"/>
        <v>12011</v>
      </c>
      <c r="D2090" s="20" t="str">
        <f t="shared" si="267"/>
        <v>12H1</v>
      </c>
      <c r="E2090" s="4">
        <v>40513</v>
      </c>
      <c r="F2090">
        <v>9.5500000000000007</v>
      </c>
      <c r="G2090" s="6">
        <v>88.87</v>
      </c>
      <c r="H2090" s="7">
        <f t="shared" si="268"/>
        <v>0.10746033532125578</v>
      </c>
      <c r="I2090" s="75">
        <f t="shared" si="269"/>
        <v>9.5971496242505963E-2</v>
      </c>
      <c r="J2090" s="75">
        <f t="shared" si="270"/>
        <v>0.12690414694026622</v>
      </c>
    </row>
    <row r="2091" spans="1:10" x14ac:dyDescent="0.35">
      <c r="A2091" s="19" t="str">
        <f t="shared" si="265"/>
        <v>482010</v>
      </c>
      <c r="B2091" s="19" t="str">
        <f t="shared" si="266"/>
        <v>112010</v>
      </c>
      <c r="C2091" s="19" t="str">
        <f t="shared" si="271"/>
        <v>12011</v>
      </c>
      <c r="D2091" s="20" t="str">
        <f t="shared" si="267"/>
        <v>11H2</v>
      </c>
      <c r="E2091" s="4">
        <v>40512</v>
      </c>
      <c r="F2091">
        <v>9.6</v>
      </c>
      <c r="G2091" s="6">
        <v>85.92</v>
      </c>
      <c r="H2091" s="7">
        <f t="shared" si="268"/>
        <v>0.11173184357541899</v>
      </c>
      <c r="I2091" s="75">
        <f t="shared" si="269"/>
        <v>9.5971496242505963E-2</v>
      </c>
      <c r="J2091" s="75">
        <f t="shared" si="270"/>
        <v>0.12690414694026622</v>
      </c>
    </row>
    <row r="2092" spans="1:10" x14ac:dyDescent="0.35">
      <c r="A2092" s="19" t="str">
        <f t="shared" si="265"/>
        <v>482010</v>
      </c>
      <c r="B2092" s="19" t="str">
        <f t="shared" si="266"/>
        <v>112010</v>
      </c>
      <c r="C2092" s="19" t="str">
        <f t="shared" si="271"/>
        <v>12011</v>
      </c>
      <c r="D2092" s="20" t="str">
        <f t="shared" si="267"/>
        <v>11H2</v>
      </c>
      <c r="E2092" s="4">
        <v>40511</v>
      </c>
      <c r="F2092">
        <v>9.5500000000000007</v>
      </c>
      <c r="G2092" s="6">
        <v>87.34</v>
      </c>
      <c r="H2092" s="7">
        <f t="shared" si="268"/>
        <v>0.10934279825967484</v>
      </c>
      <c r="I2092" s="75">
        <f t="shared" si="269"/>
        <v>9.5971496242505963E-2</v>
      </c>
      <c r="J2092" s="75">
        <f t="shared" si="270"/>
        <v>0.12690414694026622</v>
      </c>
    </row>
    <row r="2093" spans="1:10" x14ac:dyDescent="0.35">
      <c r="A2093" s="19" t="str">
        <f t="shared" si="265"/>
        <v>472010</v>
      </c>
      <c r="B2093" s="19" t="str">
        <f t="shared" si="266"/>
        <v>112010</v>
      </c>
      <c r="C2093" s="19" t="str">
        <f t="shared" si="271"/>
        <v>12011</v>
      </c>
      <c r="D2093" s="20" t="str">
        <f t="shared" si="267"/>
        <v>11H2</v>
      </c>
      <c r="E2093" s="4">
        <v>40508</v>
      </c>
      <c r="F2093">
        <v>9.5</v>
      </c>
      <c r="G2093" s="6">
        <v>85.58</v>
      </c>
      <c r="H2093" s="7">
        <f t="shared" si="268"/>
        <v>0.11100724468333723</v>
      </c>
      <c r="I2093" s="75">
        <f t="shared" si="269"/>
        <v>9.5971496242505963E-2</v>
      </c>
      <c r="J2093" s="75">
        <f t="shared" si="270"/>
        <v>0.12690414694026622</v>
      </c>
    </row>
    <row r="2094" spans="1:10" x14ac:dyDescent="0.35">
      <c r="A2094" s="19" t="str">
        <f t="shared" si="265"/>
        <v>472010</v>
      </c>
      <c r="B2094" s="19" t="str">
        <f t="shared" si="266"/>
        <v>112010</v>
      </c>
      <c r="C2094" s="19" t="str">
        <f t="shared" si="271"/>
        <v>12011</v>
      </c>
      <c r="D2094" s="20" t="str">
        <f t="shared" si="267"/>
        <v>11H2</v>
      </c>
      <c r="E2094" s="4">
        <v>40507</v>
      </c>
      <c r="F2094">
        <v>9.6</v>
      </c>
      <c r="G2094" s="6">
        <v>86.1</v>
      </c>
      <c r="H2094" s="7">
        <f t="shared" si="268"/>
        <v>0.11149825783972125</v>
      </c>
      <c r="I2094" s="75">
        <f t="shared" si="269"/>
        <v>9.5971496242505963E-2</v>
      </c>
      <c r="J2094" s="75">
        <f t="shared" si="270"/>
        <v>0.12690414694026622</v>
      </c>
    </row>
    <row r="2095" spans="1:10" x14ac:dyDescent="0.35">
      <c r="A2095" s="19" t="str">
        <f t="shared" si="265"/>
        <v>472010</v>
      </c>
      <c r="B2095" s="19" t="str">
        <f t="shared" si="266"/>
        <v>112010</v>
      </c>
      <c r="C2095" s="19" t="str">
        <f t="shared" si="271"/>
        <v>12011</v>
      </c>
      <c r="D2095" s="20" t="str">
        <f t="shared" si="267"/>
        <v>11H2</v>
      </c>
      <c r="E2095" s="4">
        <v>40506</v>
      </c>
      <c r="F2095">
        <v>9.75</v>
      </c>
      <c r="G2095" s="6">
        <v>85.84</v>
      </c>
      <c r="H2095" s="7">
        <f t="shared" si="268"/>
        <v>0.11358341099720409</v>
      </c>
      <c r="I2095" s="75">
        <f t="shared" si="269"/>
        <v>9.5971496242505963E-2</v>
      </c>
      <c r="J2095" s="75">
        <f t="shared" si="270"/>
        <v>0.12690414694026622</v>
      </c>
    </row>
    <row r="2096" spans="1:10" x14ac:dyDescent="0.35">
      <c r="A2096" s="19" t="str">
        <f t="shared" si="265"/>
        <v>472010</v>
      </c>
      <c r="B2096" s="19" t="str">
        <f t="shared" si="266"/>
        <v>112010</v>
      </c>
      <c r="C2096" s="19" t="str">
        <f t="shared" si="271"/>
        <v>12011</v>
      </c>
      <c r="D2096" s="20" t="str">
        <f t="shared" si="267"/>
        <v>11H2</v>
      </c>
      <c r="E2096" s="4">
        <v>40505</v>
      </c>
      <c r="F2096">
        <v>9.8000000000000007</v>
      </c>
      <c r="G2096" s="6">
        <v>83.25</v>
      </c>
      <c r="H2096" s="7">
        <f t="shared" si="268"/>
        <v>0.11771771771771773</v>
      </c>
      <c r="I2096" s="75">
        <f t="shared" si="269"/>
        <v>9.5971496242505963E-2</v>
      </c>
      <c r="J2096" s="75">
        <f t="shared" si="270"/>
        <v>0.12690414694026622</v>
      </c>
    </row>
    <row r="2097" spans="1:10" x14ac:dyDescent="0.35">
      <c r="A2097" s="19" t="str">
        <f t="shared" si="265"/>
        <v>472010</v>
      </c>
      <c r="B2097" s="19" t="str">
        <f t="shared" si="266"/>
        <v>112010</v>
      </c>
      <c r="C2097" s="19" t="str">
        <f t="shared" si="271"/>
        <v>12011</v>
      </c>
      <c r="D2097" s="20" t="str">
        <f t="shared" si="267"/>
        <v>11H2</v>
      </c>
      <c r="E2097" s="4">
        <v>40504</v>
      </c>
      <c r="F2097">
        <v>9.6999999999999993</v>
      </c>
      <c r="G2097" s="6">
        <v>83.96</v>
      </c>
      <c r="H2097" s="7">
        <f t="shared" si="268"/>
        <v>0.11553120533587423</v>
      </c>
      <c r="I2097" s="75">
        <f t="shared" si="269"/>
        <v>9.5971496242505963E-2</v>
      </c>
      <c r="J2097" s="75">
        <f t="shared" si="270"/>
        <v>0.12690414694026622</v>
      </c>
    </row>
    <row r="2098" spans="1:10" x14ac:dyDescent="0.35">
      <c r="A2098" s="19" t="str">
        <f t="shared" si="265"/>
        <v>462010</v>
      </c>
      <c r="B2098" s="19" t="str">
        <f t="shared" si="266"/>
        <v>112010</v>
      </c>
      <c r="C2098" s="19" t="str">
        <f t="shared" si="271"/>
        <v>12011</v>
      </c>
      <c r="D2098" s="20" t="str">
        <f t="shared" si="267"/>
        <v>11H2</v>
      </c>
      <c r="E2098" s="4">
        <v>40501</v>
      </c>
      <c r="F2098">
        <v>9.75</v>
      </c>
      <c r="G2098" s="6">
        <v>84.34</v>
      </c>
      <c r="H2098" s="7">
        <f t="shared" si="268"/>
        <v>0.11560350960398387</v>
      </c>
      <c r="I2098" s="75">
        <f t="shared" si="269"/>
        <v>9.5971496242505963E-2</v>
      </c>
      <c r="J2098" s="75">
        <f t="shared" si="270"/>
        <v>0.12690414694026622</v>
      </c>
    </row>
    <row r="2099" spans="1:10" x14ac:dyDescent="0.35">
      <c r="A2099" s="19" t="str">
        <f t="shared" si="265"/>
        <v>462010</v>
      </c>
      <c r="B2099" s="19" t="str">
        <f t="shared" si="266"/>
        <v>112010</v>
      </c>
      <c r="C2099" s="19" t="str">
        <f t="shared" si="271"/>
        <v>12011</v>
      </c>
      <c r="D2099" s="20" t="str">
        <f t="shared" si="267"/>
        <v>11H2</v>
      </c>
      <c r="E2099" s="4">
        <v>40500</v>
      </c>
      <c r="F2099">
        <v>9.65</v>
      </c>
      <c r="G2099" s="6">
        <v>85.05</v>
      </c>
      <c r="H2099" s="7">
        <f t="shared" si="268"/>
        <v>0.11346266901822458</v>
      </c>
      <c r="I2099" s="75">
        <f t="shared" si="269"/>
        <v>9.5971496242505963E-2</v>
      </c>
      <c r="J2099" s="75">
        <f t="shared" si="270"/>
        <v>0.12690414694026622</v>
      </c>
    </row>
    <row r="2100" spans="1:10" x14ac:dyDescent="0.35">
      <c r="A2100" s="19" t="str">
        <f t="shared" si="265"/>
        <v>462010</v>
      </c>
      <c r="B2100" s="19" t="str">
        <f t="shared" si="266"/>
        <v>112010</v>
      </c>
      <c r="C2100" s="19" t="str">
        <f t="shared" si="271"/>
        <v>12011</v>
      </c>
      <c r="D2100" s="20" t="str">
        <f t="shared" si="267"/>
        <v>11H2</v>
      </c>
      <c r="E2100" s="4">
        <v>40498</v>
      </c>
      <c r="F2100">
        <v>9.9250000000000007</v>
      </c>
      <c r="G2100" s="6">
        <v>84.73</v>
      </c>
      <c r="H2100" s="7">
        <f t="shared" si="268"/>
        <v>0.11713678744246431</v>
      </c>
      <c r="I2100" s="75">
        <f t="shared" si="269"/>
        <v>9.5971496242505963E-2</v>
      </c>
      <c r="J2100" s="75">
        <f t="shared" si="270"/>
        <v>0.12690414694026622</v>
      </c>
    </row>
    <row r="2101" spans="1:10" x14ac:dyDescent="0.35">
      <c r="A2101" s="19" t="str">
        <f t="shared" si="265"/>
        <v>462010</v>
      </c>
      <c r="B2101" s="19" t="str">
        <f t="shared" si="266"/>
        <v>112010</v>
      </c>
      <c r="C2101" s="19" t="str">
        <f t="shared" si="271"/>
        <v>122010</v>
      </c>
      <c r="D2101" s="20" t="str">
        <f t="shared" si="267"/>
        <v>11H1</v>
      </c>
      <c r="E2101" s="4">
        <v>40497</v>
      </c>
      <c r="F2101">
        <v>9.6750000000000007</v>
      </c>
      <c r="G2101" s="6">
        <v>86.7</v>
      </c>
      <c r="H2101" s="7">
        <f t="shared" si="268"/>
        <v>0.11159169550173011</v>
      </c>
      <c r="I2101" s="75">
        <f t="shared" si="269"/>
        <v>9.5971496242505963E-2</v>
      </c>
      <c r="J2101" s="75">
        <f t="shared" si="270"/>
        <v>0.12690414694026622</v>
      </c>
    </row>
    <row r="2102" spans="1:10" x14ac:dyDescent="0.35">
      <c r="A2102" s="19" t="str">
        <f t="shared" si="265"/>
        <v>452010</v>
      </c>
      <c r="B2102" s="19" t="str">
        <f t="shared" si="266"/>
        <v>112010</v>
      </c>
      <c r="C2102" s="19" t="str">
        <f t="shared" si="271"/>
        <v>122010</v>
      </c>
      <c r="D2102" s="20" t="str">
        <f t="shared" si="267"/>
        <v>11H1</v>
      </c>
      <c r="E2102" s="4">
        <v>40494</v>
      </c>
      <c r="F2102">
        <v>9.4749999999999996</v>
      </c>
      <c r="G2102" s="6">
        <v>86.34</v>
      </c>
      <c r="H2102" s="7">
        <f t="shared" si="268"/>
        <v>0.10974056057447301</v>
      </c>
      <c r="I2102" s="75">
        <f t="shared" si="269"/>
        <v>9.5971496242505963E-2</v>
      </c>
      <c r="J2102" s="75">
        <f t="shared" si="270"/>
        <v>0.12690414694026622</v>
      </c>
    </row>
    <row r="2103" spans="1:10" x14ac:dyDescent="0.35">
      <c r="A2103" s="19" t="str">
        <f t="shared" si="265"/>
        <v>452010</v>
      </c>
      <c r="B2103" s="19" t="str">
        <f t="shared" si="266"/>
        <v>112010</v>
      </c>
      <c r="C2103" s="19" t="str">
        <f t="shared" si="271"/>
        <v>122010</v>
      </c>
      <c r="D2103" s="20" t="str">
        <f t="shared" si="267"/>
        <v>11H1</v>
      </c>
      <c r="E2103" s="4">
        <v>40493</v>
      </c>
      <c r="F2103">
        <v>9.4250000000000007</v>
      </c>
      <c r="G2103" s="6">
        <v>88.81</v>
      </c>
      <c r="H2103" s="7">
        <f t="shared" si="268"/>
        <v>0.10612543632473821</v>
      </c>
      <c r="I2103" s="75">
        <f t="shared" si="269"/>
        <v>9.5971496242505963E-2</v>
      </c>
      <c r="J2103" s="75">
        <f t="shared" si="270"/>
        <v>0.12690414694026622</v>
      </c>
    </row>
    <row r="2104" spans="1:10" x14ac:dyDescent="0.35">
      <c r="A2104" s="19" t="str">
        <f t="shared" si="265"/>
        <v>452010</v>
      </c>
      <c r="B2104" s="19" t="str">
        <f t="shared" si="266"/>
        <v>112010</v>
      </c>
      <c r="C2104" s="19" t="str">
        <f t="shared" si="271"/>
        <v>122010</v>
      </c>
      <c r="D2104" s="20" t="str">
        <f t="shared" si="267"/>
        <v>11H1</v>
      </c>
      <c r="E2104" s="4">
        <v>40492</v>
      </c>
      <c r="F2104">
        <v>9.35</v>
      </c>
      <c r="G2104" s="6">
        <v>88.96</v>
      </c>
      <c r="H2104" s="7">
        <f t="shared" si="268"/>
        <v>0.10510341726618705</v>
      </c>
      <c r="I2104" s="75">
        <f t="shared" si="269"/>
        <v>9.5971496242505963E-2</v>
      </c>
      <c r="J2104" s="75">
        <f t="shared" si="270"/>
        <v>0.12690414694026622</v>
      </c>
    </row>
    <row r="2105" spans="1:10" x14ac:dyDescent="0.35">
      <c r="A2105" s="19" t="str">
        <f t="shared" si="265"/>
        <v>452010</v>
      </c>
      <c r="B2105" s="19" t="str">
        <f t="shared" si="266"/>
        <v>112010</v>
      </c>
      <c r="C2105" s="19" t="str">
        <f t="shared" si="271"/>
        <v>122010</v>
      </c>
      <c r="D2105" s="20" t="str">
        <f t="shared" si="267"/>
        <v>11H1</v>
      </c>
      <c r="E2105" s="4">
        <v>40491</v>
      </c>
      <c r="F2105">
        <v>9.4499999999999993</v>
      </c>
      <c r="G2105" s="6">
        <v>88.33</v>
      </c>
      <c r="H2105" s="7">
        <f t="shared" si="268"/>
        <v>0.10698516925166987</v>
      </c>
      <c r="I2105" s="75">
        <f t="shared" si="269"/>
        <v>9.5971496242505963E-2</v>
      </c>
      <c r="J2105" s="75">
        <f t="shared" si="270"/>
        <v>0.12690414694026622</v>
      </c>
    </row>
    <row r="2106" spans="1:10" x14ac:dyDescent="0.35">
      <c r="A2106" s="19" t="str">
        <f t="shared" si="265"/>
        <v>452010</v>
      </c>
      <c r="B2106" s="19" t="str">
        <f t="shared" si="266"/>
        <v>112010</v>
      </c>
      <c r="C2106" s="19" t="str">
        <f t="shared" si="271"/>
        <v>122010</v>
      </c>
      <c r="D2106" s="20" t="str">
        <f t="shared" si="267"/>
        <v>11H1</v>
      </c>
      <c r="E2106" s="4">
        <v>40490</v>
      </c>
      <c r="F2106">
        <v>9.5500000000000007</v>
      </c>
      <c r="G2106" s="6">
        <v>88.46</v>
      </c>
      <c r="H2106" s="7">
        <f t="shared" si="268"/>
        <v>0.10795839927650917</v>
      </c>
      <c r="I2106" s="75">
        <f t="shared" si="269"/>
        <v>9.5971496242505963E-2</v>
      </c>
      <c r="J2106" s="75">
        <f t="shared" si="270"/>
        <v>0.12690414694026622</v>
      </c>
    </row>
    <row r="2107" spans="1:10" x14ac:dyDescent="0.35">
      <c r="A2107" s="19" t="str">
        <f t="shared" si="265"/>
        <v>442010</v>
      </c>
      <c r="B2107" s="19" t="str">
        <f t="shared" si="266"/>
        <v>112010</v>
      </c>
      <c r="C2107" s="19" t="str">
        <f t="shared" si="271"/>
        <v>122010</v>
      </c>
      <c r="D2107" s="20" t="str">
        <f t="shared" si="267"/>
        <v>11H1</v>
      </c>
      <c r="E2107" s="4">
        <v>40486</v>
      </c>
      <c r="F2107">
        <v>9.65</v>
      </c>
      <c r="G2107" s="6">
        <v>88</v>
      </c>
      <c r="H2107" s="7">
        <f t="shared" si="268"/>
        <v>0.10965909090909091</v>
      </c>
      <c r="I2107" s="75">
        <f t="shared" si="269"/>
        <v>9.5971496242505963E-2</v>
      </c>
      <c r="J2107" s="75">
        <f t="shared" si="270"/>
        <v>0.12690414694026622</v>
      </c>
    </row>
    <row r="2108" spans="1:10" x14ac:dyDescent="0.35">
      <c r="A2108" s="19" t="str">
        <f t="shared" si="265"/>
        <v>442010</v>
      </c>
      <c r="B2108" s="19" t="str">
        <f t="shared" si="266"/>
        <v>112010</v>
      </c>
      <c r="C2108" s="19" t="str">
        <f t="shared" si="271"/>
        <v>122010</v>
      </c>
      <c r="D2108" s="20" t="str">
        <f t="shared" si="267"/>
        <v>11H1</v>
      </c>
      <c r="E2108" s="4">
        <v>40485</v>
      </c>
      <c r="F2108">
        <v>9.6</v>
      </c>
      <c r="G2108" s="6">
        <v>86.38</v>
      </c>
      <c r="H2108" s="7">
        <f t="shared" si="268"/>
        <v>0.11113683723084047</v>
      </c>
      <c r="I2108" s="75">
        <f t="shared" si="269"/>
        <v>9.5971496242505963E-2</v>
      </c>
      <c r="J2108" s="75">
        <f t="shared" si="270"/>
        <v>0.12690414694026622</v>
      </c>
    </row>
    <row r="2109" spans="1:10" x14ac:dyDescent="0.35">
      <c r="A2109" s="19" t="str">
        <f t="shared" si="265"/>
        <v>442010</v>
      </c>
      <c r="B2109" s="19" t="str">
        <f t="shared" si="266"/>
        <v>112010</v>
      </c>
      <c r="C2109" s="19" t="str">
        <f t="shared" si="271"/>
        <v>122010</v>
      </c>
      <c r="D2109" s="20" t="str">
        <f t="shared" si="267"/>
        <v>11H1</v>
      </c>
      <c r="E2109" s="4">
        <v>40484</v>
      </c>
      <c r="F2109">
        <v>9.5</v>
      </c>
      <c r="G2109" s="6">
        <v>85.41</v>
      </c>
      <c r="H2109" s="7">
        <f t="shared" si="268"/>
        <v>0.11122819341997425</v>
      </c>
      <c r="I2109" s="75">
        <f t="shared" si="269"/>
        <v>9.5971496242505963E-2</v>
      </c>
      <c r="J2109" s="75">
        <f t="shared" si="270"/>
        <v>0.12690414694026622</v>
      </c>
    </row>
    <row r="2110" spans="1:10" x14ac:dyDescent="0.35">
      <c r="A2110" s="19" t="str">
        <f t="shared" si="265"/>
        <v>442010</v>
      </c>
      <c r="B2110" s="19" t="str">
        <f t="shared" si="266"/>
        <v>112010</v>
      </c>
      <c r="C2110" s="19" t="str">
        <f t="shared" si="271"/>
        <v>122010</v>
      </c>
      <c r="D2110" s="20" t="str">
        <f t="shared" si="267"/>
        <v>11H1</v>
      </c>
      <c r="E2110" s="4">
        <v>40483</v>
      </c>
      <c r="F2110">
        <v>9.4499999999999993</v>
      </c>
      <c r="G2110" s="6">
        <v>84.62</v>
      </c>
      <c r="H2110" s="7">
        <f t="shared" si="268"/>
        <v>0.11167572677853933</v>
      </c>
      <c r="I2110" s="75">
        <f t="shared" si="269"/>
        <v>9.5971496242505963E-2</v>
      </c>
      <c r="J2110" s="75">
        <f t="shared" si="270"/>
        <v>0.12690414694026622</v>
      </c>
    </row>
    <row r="2111" spans="1:10" x14ac:dyDescent="0.35">
      <c r="A2111" s="19" t="str">
        <f t="shared" si="265"/>
        <v>432010</v>
      </c>
      <c r="B2111" s="19" t="str">
        <f t="shared" si="266"/>
        <v>102010</v>
      </c>
      <c r="C2111" s="19" t="str">
        <f t="shared" si="271"/>
        <v>122010</v>
      </c>
      <c r="D2111" s="20" t="str">
        <f t="shared" si="267"/>
        <v>10H2</v>
      </c>
      <c r="E2111" s="4">
        <v>40480</v>
      </c>
      <c r="F2111">
        <v>9.4</v>
      </c>
      <c r="G2111" s="6">
        <v>83.15</v>
      </c>
      <c r="H2111" s="7">
        <f t="shared" si="268"/>
        <v>0.11304870715574263</v>
      </c>
      <c r="I2111" s="75">
        <f t="shared" si="269"/>
        <v>9.5971496242505963E-2</v>
      </c>
      <c r="J2111" s="75">
        <f t="shared" si="270"/>
        <v>0.12690414694026622</v>
      </c>
    </row>
    <row r="2112" spans="1:10" x14ac:dyDescent="0.35">
      <c r="A2112" s="19" t="str">
        <f t="shared" si="265"/>
        <v>432010</v>
      </c>
      <c r="B2112" s="19" t="str">
        <f t="shared" si="266"/>
        <v>102010</v>
      </c>
      <c r="C2112" s="19" t="str">
        <f t="shared" si="271"/>
        <v>122010</v>
      </c>
      <c r="D2112" s="20" t="str">
        <f t="shared" si="267"/>
        <v>10H2</v>
      </c>
      <c r="E2112" s="4">
        <v>40479</v>
      </c>
      <c r="F2112">
        <v>9.4499999999999993</v>
      </c>
      <c r="G2112" s="6">
        <v>83.59</v>
      </c>
      <c r="H2112" s="7">
        <f t="shared" si="268"/>
        <v>0.11305180045459982</v>
      </c>
      <c r="I2112" s="75">
        <f t="shared" si="269"/>
        <v>9.5971496242505963E-2</v>
      </c>
      <c r="J2112" s="75">
        <f t="shared" si="270"/>
        <v>0.12690414694026622</v>
      </c>
    </row>
    <row r="2113" spans="1:10" x14ac:dyDescent="0.35">
      <c r="A2113" s="19" t="str">
        <f t="shared" si="265"/>
        <v>432010</v>
      </c>
      <c r="B2113" s="19" t="str">
        <f t="shared" si="266"/>
        <v>102010</v>
      </c>
      <c r="C2113" s="19" t="str">
        <f t="shared" si="271"/>
        <v>122010</v>
      </c>
      <c r="D2113" s="20" t="str">
        <f t="shared" si="267"/>
        <v>10H2</v>
      </c>
      <c r="E2113" s="4">
        <v>40478</v>
      </c>
      <c r="F2113">
        <v>9.5500000000000007</v>
      </c>
      <c r="G2113" s="6">
        <v>83.23</v>
      </c>
      <c r="H2113" s="7">
        <f t="shared" si="268"/>
        <v>0.11474228042773039</v>
      </c>
      <c r="I2113" s="75">
        <f t="shared" si="269"/>
        <v>9.5971496242505963E-2</v>
      </c>
      <c r="J2113" s="75">
        <f t="shared" si="270"/>
        <v>0.12690414694026622</v>
      </c>
    </row>
    <row r="2114" spans="1:10" x14ac:dyDescent="0.35">
      <c r="A2114" s="19" t="str">
        <f t="shared" si="265"/>
        <v>432010</v>
      </c>
      <c r="B2114" s="19" t="str">
        <f t="shared" si="266"/>
        <v>102010</v>
      </c>
      <c r="C2114" s="19" t="str">
        <f t="shared" si="271"/>
        <v>122010</v>
      </c>
      <c r="D2114" s="20" t="str">
        <f t="shared" si="267"/>
        <v>10H2</v>
      </c>
      <c r="E2114" s="4">
        <v>40477</v>
      </c>
      <c r="F2114">
        <v>9.6</v>
      </c>
      <c r="G2114" s="6">
        <v>83.66</v>
      </c>
      <c r="H2114" s="7">
        <f t="shared" si="268"/>
        <v>0.11475017929715516</v>
      </c>
      <c r="I2114" s="75">
        <f t="shared" si="269"/>
        <v>9.5971496242505963E-2</v>
      </c>
      <c r="J2114" s="75">
        <f t="shared" si="270"/>
        <v>0.12690414694026622</v>
      </c>
    </row>
    <row r="2115" spans="1:10" x14ac:dyDescent="0.35">
      <c r="A2115" s="19" t="str">
        <f t="shared" si="265"/>
        <v>432010</v>
      </c>
      <c r="B2115" s="19" t="str">
        <f t="shared" si="266"/>
        <v>102010</v>
      </c>
      <c r="C2115" s="19" t="str">
        <f t="shared" si="271"/>
        <v>122010</v>
      </c>
      <c r="D2115" s="20" t="str">
        <f t="shared" si="267"/>
        <v>10H2</v>
      </c>
      <c r="E2115" s="4">
        <v>40476</v>
      </c>
      <c r="F2115">
        <v>9.5</v>
      </c>
      <c r="G2115" s="6">
        <v>83.54</v>
      </c>
      <c r="H2115" s="7">
        <f t="shared" si="268"/>
        <v>0.11371797941106056</v>
      </c>
      <c r="I2115" s="75">
        <f t="shared" si="269"/>
        <v>9.5971496242505963E-2</v>
      </c>
      <c r="J2115" s="75">
        <f t="shared" si="270"/>
        <v>0.12690414694026622</v>
      </c>
    </row>
    <row r="2116" spans="1:10" x14ac:dyDescent="0.35">
      <c r="A2116" s="19" t="str">
        <f t="shared" si="265"/>
        <v>422010</v>
      </c>
      <c r="B2116" s="19" t="str">
        <f t="shared" si="266"/>
        <v>102010</v>
      </c>
      <c r="C2116" s="19" t="str">
        <f t="shared" si="271"/>
        <v>122010</v>
      </c>
      <c r="D2116" s="20" t="str">
        <f t="shared" si="267"/>
        <v>10H2</v>
      </c>
      <c r="E2116" s="4">
        <v>40473</v>
      </c>
      <c r="F2116">
        <v>9.5500000000000007</v>
      </c>
      <c r="G2116" s="6">
        <v>82.96</v>
      </c>
      <c r="H2116" s="7">
        <f t="shared" si="268"/>
        <v>0.11511571841851496</v>
      </c>
      <c r="I2116" s="75">
        <f t="shared" si="269"/>
        <v>9.5971496242505963E-2</v>
      </c>
      <c r="J2116" s="75">
        <f t="shared" si="270"/>
        <v>0.12690414694026622</v>
      </c>
    </row>
    <row r="2117" spans="1:10" x14ac:dyDescent="0.35">
      <c r="A2117" s="19" t="str">
        <f t="shared" si="265"/>
        <v>422010</v>
      </c>
      <c r="B2117" s="19" t="str">
        <f t="shared" si="266"/>
        <v>102010</v>
      </c>
      <c r="C2117" s="19" t="str">
        <f t="shared" si="271"/>
        <v>122010</v>
      </c>
      <c r="D2117" s="20" t="str">
        <f t="shared" si="267"/>
        <v>10H2</v>
      </c>
      <c r="E2117" s="4">
        <v>40472</v>
      </c>
      <c r="F2117">
        <v>9.6999999999999993</v>
      </c>
      <c r="G2117" s="6">
        <v>81.83</v>
      </c>
      <c r="H2117" s="7">
        <f t="shared" si="268"/>
        <v>0.11853843333740681</v>
      </c>
      <c r="I2117" s="75">
        <f t="shared" si="269"/>
        <v>9.5971496242505963E-2</v>
      </c>
      <c r="J2117" s="75">
        <f t="shared" si="270"/>
        <v>0.12690414694026622</v>
      </c>
    </row>
    <row r="2118" spans="1:10" x14ac:dyDescent="0.35">
      <c r="A2118" s="19" t="str">
        <f t="shared" si="265"/>
        <v>422010</v>
      </c>
      <c r="B2118" s="19" t="str">
        <f t="shared" si="266"/>
        <v>102010</v>
      </c>
      <c r="C2118" s="19" t="str">
        <f t="shared" si="271"/>
        <v>122010</v>
      </c>
      <c r="D2118" s="20" t="str">
        <f t="shared" si="267"/>
        <v>10H2</v>
      </c>
      <c r="E2118" s="4">
        <v>40471</v>
      </c>
      <c r="F2118">
        <v>9.6</v>
      </c>
      <c r="G2118" s="6">
        <v>83.6</v>
      </c>
      <c r="H2118" s="7">
        <f t="shared" si="268"/>
        <v>0.11483253588516747</v>
      </c>
      <c r="I2118" s="75">
        <f t="shared" si="269"/>
        <v>9.5971496242505963E-2</v>
      </c>
      <c r="J2118" s="75">
        <f t="shared" si="270"/>
        <v>0.12690414694026622</v>
      </c>
    </row>
    <row r="2119" spans="1:10" x14ac:dyDescent="0.35">
      <c r="A2119" s="19" t="str">
        <f t="shared" si="265"/>
        <v>422010</v>
      </c>
      <c r="B2119" s="19" t="str">
        <f t="shared" si="266"/>
        <v>102010</v>
      </c>
      <c r="C2119" s="19" t="str">
        <f t="shared" si="271"/>
        <v>122010</v>
      </c>
      <c r="D2119" s="20" t="str">
        <f t="shared" si="267"/>
        <v>10H2</v>
      </c>
      <c r="E2119" s="4">
        <v>40470</v>
      </c>
      <c r="F2119">
        <v>9.6999999999999993</v>
      </c>
      <c r="G2119" s="6">
        <v>81.099999999999994</v>
      </c>
      <c r="H2119" s="7">
        <f t="shared" si="268"/>
        <v>0.11960542540073983</v>
      </c>
      <c r="I2119" s="75">
        <f t="shared" si="269"/>
        <v>9.5971496242505963E-2</v>
      </c>
      <c r="J2119" s="75">
        <f t="shared" si="270"/>
        <v>0.12690414694026622</v>
      </c>
    </row>
    <row r="2120" spans="1:10" x14ac:dyDescent="0.35">
      <c r="A2120" s="19" t="str">
        <f t="shared" si="265"/>
        <v>422010</v>
      </c>
      <c r="B2120" s="19" t="str">
        <f t="shared" si="266"/>
        <v>102010</v>
      </c>
      <c r="C2120" s="19" t="str">
        <f t="shared" si="271"/>
        <v>122010</v>
      </c>
      <c r="D2120" s="20" t="str">
        <f t="shared" si="267"/>
        <v>10H2</v>
      </c>
      <c r="E2120" s="4">
        <v>40469</v>
      </c>
      <c r="F2120">
        <v>9.8000000000000007</v>
      </c>
      <c r="G2120" s="6">
        <v>84.37</v>
      </c>
      <c r="H2120" s="7">
        <f t="shared" si="268"/>
        <v>0.11615503140926869</v>
      </c>
      <c r="I2120" s="75">
        <f t="shared" si="269"/>
        <v>9.5971496242505963E-2</v>
      </c>
      <c r="J2120" s="75">
        <f t="shared" si="270"/>
        <v>0.12690414694026622</v>
      </c>
    </row>
    <row r="2121" spans="1:10" x14ac:dyDescent="0.35">
      <c r="A2121" s="19" t="str">
        <f t="shared" si="265"/>
        <v>412010</v>
      </c>
      <c r="B2121" s="19" t="str">
        <f t="shared" si="266"/>
        <v>102010</v>
      </c>
      <c r="C2121" s="19" t="str">
        <f t="shared" si="271"/>
        <v>112010</v>
      </c>
      <c r="D2121" s="20" t="str">
        <f t="shared" si="267"/>
        <v>10H1</v>
      </c>
      <c r="E2121" s="4">
        <v>40466</v>
      </c>
      <c r="F2121">
        <v>9.4</v>
      </c>
      <c r="G2121" s="6">
        <v>82.45</v>
      </c>
      <c r="H2121" s="7">
        <f t="shared" si="268"/>
        <v>0.11400848999393572</v>
      </c>
      <c r="I2121" s="75">
        <f t="shared" si="269"/>
        <v>9.5971496242505963E-2</v>
      </c>
      <c r="J2121" s="75">
        <f t="shared" si="270"/>
        <v>0.12690414694026622</v>
      </c>
    </row>
    <row r="2122" spans="1:10" x14ac:dyDescent="0.35">
      <c r="A2122" s="19" t="str">
        <f t="shared" ref="A2122:A2185" si="272">_xlfn.ISOWEEKNUM(E2122)&amp;YEAR(E2122)</f>
        <v>412010</v>
      </c>
      <c r="B2122" s="19" t="str">
        <f t="shared" ref="B2122:B2185" si="273">MONTH(E2122)&amp;YEAR(E2122)</f>
        <v>102010</v>
      </c>
      <c r="C2122" s="19" t="str">
        <f t="shared" si="271"/>
        <v>112010</v>
      </c>
      <c r="D2122" s="20" t="str">
        <f t="shared" ref="D2122:D2185" si="274">IF(DAY(E2122)&gt;15,(MONTH(E2122))&amp;"H2",(MONTH(E2122))&amp;"H1")</f>
        <v>10H1</v>
      </c>
      <c r="E2122" s="4">
        <v>40465</v>
      </c>
      <c r="F2122">
        <v>9.4499999999999993</v>
      </c>
      <c r="G2122" s="6">
        <v>84.53</v>
      </c>
      <c r="H2122" s="7">
        <f t="shared" ref="H2122:H2185" si="275">+F2122/G2122</f>
        <v>0.11179462912575416</v>
      </c>
      <c r="I2122" s="75">
        <f t="shared" ref="I2122:I2185" si="276">_xlfn.IFS(AND(E2122&lt;=$Q$122,E2122&gt;=$P$122),$S$122,AND(E2122&lt;=$Q$121,E2122&gt;=$P$121),$S$121,AND(E2122&lt;=$Q$120,E2122&gt;=$P$120),$S$120,AND(E2122&lt;=$Q$119,E2122&gt;=$P$119),$S$119,AND(E2122&lt;=$Q$118,E2122&gt;=$P$118),$S$118,AND(E2122&lt;=$Q$117,E2122&gt;=$P$117),$S$117,AND(E2122&lt;=$Q$116,E2122&gt;=$P$116),$S$116,AND(E2122&lt;=$Q$115,E2122&gt;=$P$115),$S$115,AND(E2122&lt;=$Q$114,E2122&gt;=$P$114),$S$114,AND(E2122&lt;=$Q$113,E2122&gt;=$P$113),$S$113,AND(E2122&lt;=$Q$112,E2122&gt;=$P$112),$S$112)</f>
        <v>9.5971496242505963E-2</v>
      </c>
      <c r="J2122" s="75">
        <f t="shared" ref="J2122:J2185" si="277">+$AN$69</f>
        <v>0.12690414694026622</v>
      </c>
    </row>
    <row r="2123" spans="1:10" x14ac:dyDescent="0.35">
      <c r="A2123" s="19" t="str">
        <f t="shared" si="272"/>
        <v>412010</v>
      </c>
      <c r="B2123" s="19" t="str">
        <f t="shared" si="273"/>
        <v>102010</v>
      </c>
      <c r="C2123" s="19" t="str">
        <f t="shared" ref="C2123:C2186" si="278">(VLOOKUP(D2123,$M$2:$N$25,2,0)&amp;(YEAR(E2123+46)))</f>
        <v>112010</v>
      </c>
      <c r="D2123" s="20" t="str">
        <f t="shared" si="274"/>
        <v>10H1</v>
      </c>
      <c r="E2123" s="4">
        <v>40464</v>
      </c>
      <c r="F2123">
        <v>9.4</v>
      </c>
      <c r="G2123" s="6">
        <v>84.64</v>
      </c>
      <c r="H2123" s="7">
        <f t="shared" si="275"/>
        <v>0.11105860113421551</v>
      </c>
      <c r="I2123" s="75">
        <f t="shared" si="276"/>
        <v>9.5971496242505963E-2</v>
      </c>
      <c r="J2123" s="75">
        <f t="shared" si="277"/>
        <v>0.12690414694026622</v>
      </c>
    </row>
    <row r="2124" spans="1:10" x14ac:dyDescent="0.35">
      <c r="A2124" s="19" t="str">
        <f t="shared" si="272"/>
        <v>412010</v>
      </c>
      <c r="B2124" s="19" t="str">
        <f t="shared" si="273"/>
        <v>102010</v>
      </c>
      <c r="C2124" s="19" t="str">
        <f t="shared" si="278"/>
        <v>112010</v>
      </c>
      <c r="D2124" s="20" t="str">
        <f t="shared" si="274"/>
        <v>10H1</v>
      </c>
      <c r="E2124" s="4">
        <v>40463</v>
      </c>
      <c r="F2124">
        <v>9.35</v>
      </c>
      <c r="G2124" s="6">
        <v>83.5</v>
      </c>
      <c r="H2124" s="7">
        <f t="shared" si="275"/>
        <v>0.11197604790419161</v>
      </c>
      <c r="I2124" s="75">
        <f t="shared" si="276"/>
        <v>9.5971496242505963E-2</v>
      </c>
      <c r="J2124" s="75">
        <f t="shared" si="277"/>
        <v>0.12690414694026622</v>
      </c>
    </row>
    <row r="2125" spans="1:10" x14ac:dyDescent="0.35">
      <c r="A2125" s="19" t="str">
        <f t="shared" si="272"/>
        <v>412010</v>
      </c>
      <c r="B2125" s="19" t="str">
        <f t="shared" si="273"/>
        <v>102010</v>
      </c>
      <c r="C2125" s="19" t="str">
        <f t="shared" si="278"/>
        <v>112010</v>
      </c>
      <c r="D2125" s="20" t="str">
        <f t="shared" si="274"/>
        <v>10H1</v>
      </c>
      <c r="E2125" s="4">
        <v>40462</v>
      </c>
      <c r="F2125">
        <v>9.35</v>
      </c>
      <c r="G2125" s="6">
        <v>83.72</v>
      </c>
      <c r="H2125" s="7">
        <f t="shared" si="275"/>
        <v>0.11168179646440515</v>
      </c>
      <c r="I2125" s="75">
        <f t="shared" si="276"/>
        <v>9.5971496242505963E-2</v>
      </c>
      <c r="J2125" s="75">
        <f t="shared" si="277"/>
        <v>0.12690414694026622</v>
      </c>
    </row>
    <row r="2126" spans="1:10" x14ac:dyDescent="0.35">
      <c r="A2126" s="19" t="str">
        <f t="shared" si="272"/>
        <v>402010</v>
      </c>
      <c r="B2126" s="19" t="str">
        <f t="shared" si="273"/>
        <v>102010</v>
      </c>
      <c r="C2126" s="19" t="str">
        <f t="shared" si="278"/>
        <v>112010</v>
      </c>
      <c r="D2126" s="20" t="str">
        <f t="shared" si="274"/>
        <v>10H1</v>
      </c>
      <c r="E2126" s="4">
        <v>40459</v>
      </c>
      <c r="F2126">
        <v>9.25</v>
      </c>
      <c r="G2126" s="6">
        <v>84.03</v>
      </c>
      <c r="H2126" s="7">
        <f t="shared" si="275"/>
        <v>0.11007973342853743</v>
      </c>
      <c r="I2126" s="75">
        <f t="shared" si="276"/>
        <v>9.5971496242505963E-2</v>
      </c>
      <c r="J2126" s="75">
        <f t="shared" si="277"/>
        <v>0.12690414694026622</v>
      </c>
    </row>
    <row r="2127" spans="1:10" x14ac:dyDescent="0.35">
      <c r="A2127" s="19" t="str">
        <f t="shared" si="272"/>
        <v>402010</v>
      </c>
      <c r="B2127" s="19" t="str">
        <f t="shared" si="273"/>
        <v>102010</v>
      </c>
      <c r="C2127" s="19" t="str">
        <f t="shared" si="278"/>
        <v>112010</v>
      </c>
      <c r="D2127" s="20" t="str">
        <f t="shared" si="274"/>
        <v>10H1</v>
      </c>
      <c r="E2127" s="4">
        <v>40458</v>
      </c>
      <c r="F2127">
        <v>9.15</v>
      </c>
      <c r="G2127" s="6">
        <v>83.43</v>
      </c>
      <c r="H2127" s="7">
        <f t="shared" si="275"/>
        <v>0.10967277957569219</v>
      </c>
      <c r="I2127" s="75">
        <f t="shared" si="276"/>
        <v>9.5971496242505963E-2</v>
      </c>
      <c r="J2127" s="75">
        <f t="shared" si="277"/>
        <v>0.12690414694026622</v>
      </c>
    </row>
    <row r="2128" spans="1:10" x14ac:dyDescent="0.35">
      <c r="A2128" s="19" t="str">
        <f t="shared" si="272"/>
        <v>402010</v>
      </c>
      <c r="B2128" s="19" t="str">
        <f t="shared" si="273"/>
        <v>102010</v>
      </c>
      <c r="C2128" s="19" t="str">
        <f t="shared" si="278"/>
        <v>112010</v>
      </c>
      <c r="D2128" s="20" t="str">
        <f t="shared" si="274"/>
        <v>10H1</v>
      </c>
      <c r="E2128" s="4">
        <v>40457</v>
      </c>
      <c r="F2128">
        <v>9.25</v>
      </c>
      <c r="G2128" s="6">
        <v>85.06</v>
      </c>
      <c r="H2128" s="7">
        <f t="shared" si="275"/>
        <v>0.10874676698800846</v>
      </c>
      <c r="I2128" s="75">
        <f t="shared" si="276"/>
        <v>9.5971496242505963E-2</v>
      </c>
      <c r="J2128" s="75">
        <f t="shared" si="277"/>
        <v>0.12690414694026622</v>
      </c>
    </row>
    <row r="2129" spans="1:10" x14ac:dyDescent="0.35">
      <c r="A2129" s="19" t="str">
        <f t="shared" si="272"/>
        <v>402010</v>
      </c>
      <c r="B2129" s="19" t="str">
        <f t="shared" si="273"/>
        <v>102010</v>
      </c>
      <c r="C2129" s="19" t="str">
        <f t="shared" si="278"/>
        <v>112010</v>
      </c>
      <c r="D2129" s="20" t="str">
        <f t="shared" si="274"/>
        <v>10H1</v>
      </c>
      <c r="E2129" s="4">
        <v>40456</v>
      </c>
      <c r="F2129">
        <v>9.1999999999999993</v>
      </c>
      <c r="G2129" s="6">
        <v>84.84</v>
      </c>
      <c r="H2129" s="7">
        <f t="shared" si="275"/>
        <v>0.10843941537010843</v>
      </c>
      <c r="I2129" s="75">
        <f t="shared" si="276"/>
        <v>9.5971496242505963E-2</v>
      </c>
      <c r="J2129" s="75">
        <f t="shared" si="277"/>
        <v>0.12690414694026622</v>
      </c>
    </row>
    <row r="2130" spans="1:10" x14ac:dyDescent="0.35">
      <c r="A2130" s="19" t="str">
        <f t="shared" si="272"/>
        <v>402010</v>
      </c>
      <c r="B2130" s="19" t="str">
        <f t="shared" si="273"/>
        <v>102010</v>
      </c>
      <c r="C2130" s="19" t="str">
        <f t="shared" si="278"/>
        <v>112010</v>
      </c>
      <c r="D2130" s="20" t="str">
        <f t="shared" si="274"/>
        <v>10H1</v>
      </c>
      <c r="E2130" s="4">
        <v>40455</v>
      </c>
      <c r="F2130">
        <v>9.25</v>
      </c>
      <c r="G2130" s="6">
        <v>83.28</v>
      </c>
      <c r="H2130" s="7">
        <f t="shared" si="275"/>
        <v>0.11107108549471661</v>
      </c>
      <c r="I2130" s="75">
        <f t="shared" si="276"/>
        <v>9.5971496242505963E-2</v>
      </c>
      <c r="J2130" s="75">
        <f t="shared" si="277"/>
        <v>0.12690414694026622</v>
      </c>
    </row>
    <row r="2131" spans="1:10" x14ac:dyDescent="0.35">
      <c r="A2131" s="19" t="str">
        <f t="shared" si="272"/>
        <v>392010</v>
      </c>
      <c r="B2131" s="19" t="str">
        <f t="shared" si="273"/>
        <v>102010</v>
      </c>
      <c r="C2131" s="19" t="str">
        <f t="shared" si="278"/>
        <v>112010</v>
      </c>
      <c r="D2131" s="20" t="str">
        <f t="shared" si="274"/>
        <v>10H1</v>
      </c>
      <c r="E2131" s="4">
        <v>40452</v>
      </c>
      <c r="F2131">
        <v>9.3000000000000007</v>
      </c>
      <c r="G2131" s="6">
        <v>83.75</v>
      </c>
      <c r="H2131" s="7">
        <f t="shared" si="275"/>
        <v>0.111044776119403</v>
      </c>
      <c r="I2131" s="75">
        <f t="shared" si="276"/>
        <v>9.5971496242505963E-2</v>
      </c>
      <c r="J2131" s="75">
        <f t="shared" si="277"/>
        <v>0.12690414694026622</v>
      </c>
    </row>
    <row r="2132" spans="1:10" x14ac:dyDescent="0.35">
      <c r="A2132" s="19" t="str">
        <f t="shared" si="272"/>
        <v>392010</v>
      </c>
      <c r="B2132" s="19" t="str">
        <f t="shared" si="273"/>
        <v>92010</v>
      </c>
      <c r="C2132" s="19" t="str">
        <f t="shared" si="278"/>
        <v>112010</v>
      </c>
      <c r="D2132" s="20" t="str">
        <f t="shared" si="274"/>
        <v>9H2</v>
      </c>
      <c r="E2132" s="4">
        <v>40451</v>
      </c>
      <c r="F2132">
        <v>9.4</v>
      </c>
      <c r="G2132" s="6">
        <v>82.31</v>
      </c>
      <c r="H2132" s="7">
        <f t="shared" si="275"/>
        <v>0.1142024055400316</v>
      </c>
      <c r="I2132" s="75">
        <f t="shared" si="276"/>
        <v>9.5971496242505963E-2</v>
      </c>
      <c r="J2132" s="75">
        <f t="shared" si="277"/>
        <v>0.12690414694026622</v>
      </c>
    </row>
    <row r="2133" spans="1:10" x14ac:dyDescent="0.35">
      <c r="A2133" s="19" t="str">
        <f t="shared" si="272"/>
        <v>392010</v>
      </c>
      <c r="B2133" s="19" t="str">
        <f t="shared" si="273"/>
        <v>92010</v>
      </c>
      <c r="C2133" s="19" t="str">
        <f t="shared" si="278"/>
        <v>112010</v>
      </c>
      <c r="D2133" s="20" t="str">
        <f t="shared" si="274"/>
        <v>9H2</v>
      </c>
      <c r="E2133" s="4">
        <v>40450</v>
      </c>
      <c r="F2133">
        <v>9.35</v>
      </c>
      <c r="G2133" s="6">
        <v>80.77</v>
      </c>
      <c r="H2133" s="7">
        <f t="shared" si="275"/>
        <v>0.11576080227807355</v>
      </c>
      <c r="I2133" s="75">
        <f t="shared" si="276"/>
        <v>9.5971496242505963E-2</v>
      </c>
      <c r="J2133" s="75">
        <f t="shared" si="277"/>
        <v>0.12690414694026622</v>
      </c>
    </row>
    <row r="2134" spans="1:10" x14ac:dyDescent="0.35">
      <c r="A2134" s="19" t="str">
        <f t="shared" si="272"/>
        <v>392010</v>
      </c>
      <c r="B2134" s="19" t="str">
        <f t="shared" si="273"/>
        <v>92010</v>
      </c>
      <c r="C2134" s="19" t="str">
        <f t="shared" si="278"/>
        <v>112010</v>
      </c>
      <c r="D2134" s="20" t="str">
        <f t="shared" si="274"/>
        <v>9H2</v>
      </c>
      <c r="E2134" s="4">
        <v>40449</v>
      </c>
      <c r="F2134">
        <v>9.0500000000000007</v>
      </c>
      <c r="G2134" s="6">
        <v>78.709999999999994</v>
      </c>
      <c r="H2134" s="7">
        <f t="shared" si="275"/>
        <v>0.11497903697115998</v>
      </c>
      <c r="I2134" s="75">
        <f t="shared" si="276"/>
        <v>9.5971496242505963E-2</v>
      </c>
      <c r="J2134" s="75">
        <f t="shared" si="277"/>
        <v>0.12690414694026622</v>
      </c>
    </row>
    <row r="2135" spans="1:10" x14ac:dyDescent="0.35">
      <c r="A2135" s="19" t="str">
        <f t="shared" si="272"/>
        <v>392010</v>
      </c>
      <c r="B2135" s="19" t="str">
        <f t="shared" si="273"/>
        <v>92010</v>
      </c>
      <c r="C2135" s="19" t="str">
        <f t="shared" si="278"/>
        <v>112010</v>
      </c>
      <c r="D2135" s="20" t="str">
        <f t="shared" si="274"/>
        <v>9H2</v>
      </c>
      <c r="E2135" s="4">
        <v>40448</v>
      </c>
      <c r="F2135">
        <v>9.1</v>
      </c>
      <c r="G2135" s="6">
        <v>78.569999999999993</v>
      </c>
      <c r="H2135" s="7">
        <f t="shared" si="275"/>
        <v>0.11582028764159349</v>
      </c>
      <c r="I2135" s="75">
        <f t="shared" si="276"/>
        <v>9.5971496242505963E-2</v>
      </c>
      <c r="J2135" s="75">
        <f t="shared" si="277"/>
        <v>0.12690414694026622</v>
      </c>
    </row>
    <row r="2136" spans="1:10" x14ac:dyDescent="0.35">
      <c r="A2136" s="19" t="str">
        <f t="shared" si="272"/>
        <v>382010</v>
      </c>
      <c r="B2136" s="19" t="str">
        <f t="shared" si="273"/>
        <v>92010</v>
      </c>
      <c r="C2136" s="19" t="str">
        <f t="shared" si="278"/>
        <v>112010</v>
      </c>
      <c r="D2136" s="20" t="str">
        <f t="shared" si="274"/>
        <v>9H2</v>
      </c>
      <c r="E2136" s="4">
        <v>40445</v>
      </c>
      <c r="F2136">
        <v>9.15</v>
      </c>
      <c r="G2136" s="6">
        <v>78.87</v>
      </c>
      <c r="H2136" s="7">
        <f t="shared" si="275"/>
        <v>0.11601369341955116</v>
      </c>
      <c r="I2136" s="75">
        <f t="shared" si="276"/>
        <v>9.5971496242505963E-2</v>
      </c>
      <c r="J2136" s="75">
        <f t="shared" si="277"/>
        <v>0.12690414694026622</v>
      </c>
    </row>
    <row r="2137" spans="1:10" x14ac:dyDescent="0.35">
      <c r="A2137" s="19" t="str">
        <f t="shared" si="272"/>
        <v>382010</v>
      </c>
      <c r="B2137" s="19" t="str">
        <f t="shared" si="273"/>
        <v>92010</v>
      </c>
      <c r="C2137" s="19" t="str">
        <f t="shared" si="278"/>
        <v>112010</v>
      </c>
      <c r="D2137" s="20" t="str">
        <f t="shared" si="274"/>
        <v>9H2</v>
      </c>
      <c r="E2137" s="4">
        <v>40444</v>
      </c>
      <c r="F2137">
        <v>9.25</v>
      </c>
      <c r="G2137" s="6">
        <v>78.11</v>
      </c>
      <c r="H2137" s="7">
        <f t="shared" si="275"/>
        <v>0.11842273716553578</v>
      </c>
      <c r="I2137" s="75">
        <f t="shared" si="276"/>
        <v>9.5971496242505963E-2</v>
      </c>
      <c r="J2137" s="75">
        <f t="shared" si="277"/>
        <v>0.12690414694026622</v>
      </c>
    </row>
    <row r="2138" spans="1:10" x14ac:dyDescent="0.35">
      <c r="A2138" s="19" t="str">
        <f t="shared" si="272"/>
        <v>382010</v>
      </c>
      <c r="B2138" s="19" t="str">
        <f t="shared" si="273"/>
        <v>92010</v>
      </c>
      <c r="C2138" s="19" t="str">
        <f t="shared" si="278"/>
        <v>112010</v>
      </c>
      <c r="D2138" s="20" t="str">
        <f t="shared" si="274"/>
        <v>9H2</v>
      </c>
      <c r="E2138" s="4">
        <v>40443</v>
      </c>
      <c r="F2138">
        <v>9.1999999999999993</v>
      </c>
      <c r="G2138" s="6">
        <v>77.95</v>
      </c>
      <c r="H2138" s="7">
        <f t="shared" si="275"/>
        <v>0.11802437459910198</v>
      </c>
      <c r="I2138" s="75">
        <f t="shared" si="276"/>
        <v>9.5971496242505963E-2</v>
      </c>
      <c r="J2138" s="75">
        <f t="shared" si="277"/>
        <v>0.12690414694026622</v>
      </c>
    </row>
    <row r="2139" spans="1:10" x14ac:dyDescent="0.35">
      <c r="A2139" s="19" t="str">
        <f t="shared" si="272"/>
        <v>382010</v>
      </c>
      <c r="B2139" s="19" t="str">
        <f t="shared" si="273"/>
        <v>92010</v>
      </c>
      <c r="C2139" s="19" t="str">
        <f t="shared" si="278"/>
        <v>112010</v>
      </c>
      <c r="D2139" s="20" t="str">
        <f t="shared" si="274"/>
        <v>9H2</v>
      </c>
      <c r="E2139" s="4">
        <v>40442</v>
      </c>
      <c r="F2139">
        <v>9.15</v>
      </c>
      <c r="G2139" s="6">
        <v>78.42</v>
      </c>
      <c r="H2139" s="7">
        <f t="shared" si="275"/>
        <v>0.11667941851568478</v>
      </c>
      <c r="I2139" s="75">
        <f t="shared" si="276"/>
        <v>9.5971496242505963E-2</v>
      </c>
      <c r="J2139" s="75">
        <f t="shared" si="277"/>
        <v>0.12690414694026622</v>
      </c>
    </row>
    <row r="2140" spans="1:10" x14ac:dyDescent="0.35">
      <c r="A2140" s="19" t="str">
        <f t="shared" si="272"/>
        <v>382010</v>
      </c>
      <c r="B2140" s="19" t="str">
        <f t="shared" si="273"/>
        <v>92010</v>
      </c>
      <c r="C2140" s="19" t="str">
        <f t="shared" si="278"/>
        <v>112010</v>
      </c>
      <c r="D2140" s="20" t="str">
        <f t="shared" si="274"/>
        <v>9H2</v>
      </c>
      <c r="E2140" s="4">
        <v>40441</v>
      </c>
      <c r="F2140">
        <v>9.25</v>
      </c>
      <c r="G2140" s="6">
        <v>79.319999999999993</v>
      </c>
      <c r="H2140" s="7">
        <f t="shared" si="275"/>
        <v>0.11661623802319719</v>
      </c>
      <c r="I2140" s="75">
        <f t="shared" si="276"/>
        <v>9.5971496242505963E-2</v>
      </c>
      <c r="J2140" s="75">
        <f t="shared" si="277"/>
        <v>0.12690414694026622</v>
      </c>
    </row>
    <row r="2141" spans="1:10" x14ac:dyDescent="0.35">
      <c r="A2141" s="19" t="str">
        <f t="shared" si="272"/>
        <v>372010</v>
      </c>
      <c r="B2141" s="19" t="str">
        <f t="shared" si="273"/>
        <v>92010</v>
      </c>
      <c r="C2141" s="19" t="str">
        <f t="shared" si="278"/>
        <v>112010</v>
      </c>
      <c r="D2141" s="20" t="str">
        <f t="shared" si="274"/>
        <v>9H2</v>
      </c>
      <c r="E2141" s="4">
        <v>40438</v>
      </c>
      <c r="F2141">
        <v>9.15</v>
      </c>
      <c r="G2141" s="6">
        <v>78.209999999999994</v>
      </c>
      <c r="H2141" s="7">
        <f t="shared" si="275"/>
        <v>0.1169927119294208</v>
      </c>
      <c r="I2141" s="75">
        <f t="shared" si="276"/>
        <v>9.5971496242505963E-2</v>
      </c>
      <c r="J2141" s="75">
        <f t="shared" si="277"/>
        <v>0.12690414694026622</v>
      </c>
    </row>
    <row r="2142" spans="1:10" x14ac:dyDescent="0.35">
      <c r="A2142" s="19" t="str">
        <f t="shared" si="272"/>
        <v>372010</v>
      </c>
      <c r="B2142" s="19" t="str">
        <f t="shared" si="273"/>
        <v>92010</v>
      </c>
      <c r="C2142" s="19" t="str">
        <f t="shared" si="278"/>
        <v>112010</v>
      </c>
      <c r="D2142" s="20" t="str">
        <f t="shared" si="274"/>
        <v>9H2</v>
      </c>
      <c r="E2142" s="4">
        <v>40437</v>
      </c>
      <c r="F2142">
        <v>9.2249999999999996</v>
      </c>
      <c r="G2142" s="6">
        <v>78.48</v>
      </c>
      <c r="H2142" s="7">
        <f t="shared" si="275"/>
        <v>0.11754587155963302</v>
      </c>
      <c r="I2142" s="75">
        <f t="shared" si="276"/>
        <v>9.5971496242505963E-2</v>
      </c>
      <c r="J2142" s="75">
        <f t="shared" si="277"/>
        <v>0.12690414694026622</v>
      </c>
    </row>
    <row r="2143" spans="1:10" x14ac:dyDescent="0.35">
      <c r="A2143" s="19" t="str">
        <f t="shared" si="272"/>
        <v>372010</v>
      </c>
      <c r="B2143" s="19" t="str">
        <f t="shared" si="273"/>
        <v>92010</v>
      </c>
      <c r="C2143" s="19" t="str">
        <f t="shared" si="278"/>
        <v>102010</v>
      </c>
      <c r="D2143" s="20" t="str">
        <f t="shared" si="274"/>
        <v>9H1</v>
      </c>
      <c r="E2143" s="4">
        <v>40436</v>
      </c>
      <c r="F2143">
        <v>8.9499999999999993</v>
      </c>
      <c r="G2143" s="6">
        <v>78.91</v>
      </c>
      <c r="H2143" s="7">
        <f t="shared" si="275"/>
        <v>0.11342035230008871</v>
      </c>
      <c r="I2143" s="75">
        <f t="shared" si="276"/>
        <v>9.5971496242505963E-2</v>
      </c>
      <c r="J2143" s="75">
        <f t="shared" si="277"/>
        <v>0.12690414694026622</v>
      </c>
    </row>
    <row r="2144" spans="1:10" x14ac:dyDescent="0.35">
      <c r="A2144" s="19" t="str">
        <f t="shared" si="272"/>
        <v>372010</v>
      </c>
      <c r="B2144" s="19" t="str">
        <f t="shared" si="273"/>
        <v>92010</v>
      </c>
      <c r="C2144" s="19" t="str">
        <f t="shared" si="278"/>
        <v>102010</v>
      </c>
      <c r="D2144" s="20" t="str">
        <f t="shared" si="274"/>
        <v>9H1</v>
      </c>
      <c r="E2144" s="4">
        <v>40435</v>
      </c>
      <c r="F2144">
        <v>8.6</v>
      </c>
      <c r="G2144" s="6">
        <v>79.16</v>
      </c>
      <c r="H2144" s="7">
        <f t="shared" si="275"/>
        <v>0.10864072764022234</v>
      </c>
      <c r="I2144" s="75">
        <f t="shared" si="276"/>
        <v>9.5971496242505963E-2</v>
      </c>
      <c r="J2144" s="75">
        <f t="shared" si="277"/>
        <v>0.12690414694026622</v>
      </c>
    </row>
    <row r="2145" spans="1:10" x14ac:dyDescent="0.35">
      <c r="A2145" s="19" t="str">
        <f t="shared" si="272"/>
        <v>372010</v>
      </c>
      <c r="B2145" s="19" t="str">
        <f t="shared" si="273"/>
        <v>92010</v>
      </c>
      <c r="C2145" s="19" t="str">
        <f t="shared" si="278"/>
        <v>102010</v>
      </c>
      <c r="D2145" s="20" t="str">
        <f t="shared" si="274"/>
        <v>9H1</v>
      </c>
      <c r="E2145" s="4">
        <v>40434</v>
      </c>
      <c r="F2145">
        <v>8.4499999999999993</v>
      </c>
      <c r="G2145" s="6">
        <v>79.03</v>
      </c>
      <c r="H2145" s="7">
        <f t="shared" si="275"/>
        <v>0.10692142224471718</v>
      </c>
      <c r="I2145" s="75">
        <f t="shared" si="276"/>
        <v>9.5971496242505963E-2</v>
      </c>
      <c r="J2145" s="75">
        <f t="shared" si="277"/>
        <v>0.12690414694026622</v>
      </c>
    </row>
    <row r="2146" spans="1:10" x14ac:dyDescent="0.35">
      <c r="A2146" s="19" t="str">
        <f t="shared" si="272"/>
        <v>362010</v>
      </c>
      <c r="B2146" s="19" t="str">
        <f t="shared" si="273"/>
        <v>92010</v>
      </c>
      <c r="C2146" s="19" t="str">
        <f t="shared" si="278"/>
        <v>102010</v>
      </c>
      <c r="D2146" s="20" t="str">
        <f t="shared" si="274"/>
        <v>9H1</v>
      </c>
      <c r="E2146" s="4">
        <v>40430</v>
      </c>
      <c r="F2146">
        <v>8.4</v>
      </c>
      <c r="G2146" s="6">
        <v>77.47</v>
      </c>
      <c r="H2146" s="7">
        <f t="shared" si="275"/>
        <v>0.10842906931715503</v>
      </c>
      <c r="I2146" s="75">
        <f t="shared" si="276"/>
        <v>9.5971496242505963E-2</v>
      </c>
      <c r="J2146" s="75">
        <f t="shared" si="277"/>
        <v>0.12690414694026622</v>
      </c>
    </row>
    <row r="2147" spans="1:10" x14ac:dyDescent="0.35">
      <c r="A2147" s="19" t="str">
        <f t="shared" si="272"/>
        <v>362010</v>
      </c>
      <c r="B2147" s="19" t="str">
        <f t="shared" si="273"/>
        <v>92010</v>
      </c>
      <c r="C2147" s="19" t="str">
        <f t="shared" si="278"/>
        <v>102010</v>
      </c>
      <c r="D2147" s="20" t="str">
        <f t="shared" si="274"/>
        <v>9H1</v>
      </c>
      <c r="E2147" s="4">
        <v>40429</v>
      </c>
      <c r="F2147">
        <v>8.3000000000000007</v>
      </c>
      <c r="G2147" s="6">
        <v>78.17</v>
      </c>
      <c r="H2147" s="7">
        <f t="shared" si="275"/>
        <v>0.10617884098759116</v>
      </c>
      <c r="I2147" s="75">
        <f t="shared" si="276"/>
        <v>9.5971496242505963E-2</v>
      </c>
      <c r="J2147" s="75">
        <f t="shared" si="277"/>
        <v>0.12690414694026622</v>
      </c>
    </row>
    <row r="2148" spans="1:10" x14ac:dyDescent="0.35">
      <c r="A2148" s="19" t="str">
        <f t="shared" si="272"/>
        <v>362010</v>
      </c>
      <c r="B2148" s="19" t="str">
        <f t="shared" si="273"/>
        <v>92010</v>
      </c>
      <c r="C2148" s="19" t="str">
        <f t="shared" si="278"/>
        <v>102010</v>
      </c>
      <c r="D2148" s="20" t="str">
        <f t="shared" si="274"/>
        <v>9H1</v>
      </c>
      <c r="E2148" s="4">
        <v>40428</v>
      </c>
      <c r="F2148">
        <v>8.4</v>
      </c>
      <c r="G2148" s="6">
        <v>77.739999999999995</v>
      </c>
      <c r="H2148" s="7">
        <f t="shared" si="275"/>
        <v>0.10805248263442245</v>
      </c>
      <c r="I2148" s="75">
        <f t="shared" si="276"/>
        <v>9.5971496242505963E-2</v>
      </c>
      <c r="J2148" s="75">
        <f t="shared" si="277"/>
        <v>0.12690414694026622</v>
      </c>
    </row>
    <row r="2149" spans="1:10" x14ac:dyDescent="0.35">
      <c r="A2149" s="19" t="str">
        <f t="shared" si="272"/>
        <v>362010</v>
      </c>
      <c r="B2149" s="19" t="str">
        <f t="shared" si="273"/>
        <v>92010</v>
      </c>
      <c r="C2149" s="19" t="str">
        <f t="shared" si="278"/>
        <v>102010</v>
      </c>
      <c r="D2149" s="20" t="str">
        <f t="shared" si="274"/>
        <v>9H1</v>
      </c>
      <c r="E2149" s="4">
        <v>40427</v>
      </c>
      <c r="F2149">
        <v>8.5</v>
      </c>
      <c r="G2149" s="6">
        <v>76.87</v>
      </c>
      <c r="H2149" s="7">
        <f t="shared" si="275"/>
        <v>0.1105762976453753</v>
      </c>
      <c r="I2149" s="75">
        <f t="shared" si="276"/>
        <v>9.5971496242505963E-2</v>
      </c>
      <c r="J2149" s="75">
        <f t="shared" si="277"/>
        <v>0.12690414694026622</v>
      </c>
    </row>
    <row r="2150" spans="1:10" x14ac:dyDescent="0.35">
      <c r="A2150" s="19" t="str">
        <f t="shared" si="272"/>
        <v>352010</v>
      </c>
      <c r="B2150" s="19" t="str">
        <f t="shared" si="273"/>
        <v>92010</v>
      </c>
      <c r="C2150" s="19" t="str">
        <f t="shared" si="278"/>
        <v>102010</v>
      </c>
      <c r="D2150" s="20" t="str">
        <f t="shared" si="274"/>
        <v>9H1</v>
      </c>
      <c r="E2150" s="4">
        <v>40424</v>
      </c>
      <c r="F2150">
        <v>8.4499999999999993</v>
      </c>
      <c r="G2150" s="6">
        <v>76.67</v>
      </c>
      <c r="H2150" s="7">
        <f t="shared" si="275"/>
        <v>0.11021259945219772</v>
      </c>
      <c r="I2150" s="75">
        <f t="shared" si="276"/>
        <v>9.5971496242505963E-2</v>
      </c>
      <c r="J2150" s="75">
        <f t="shared" si="277"/>
        <v>0.12690414694026622</v>
      </c>
    </row>
    <row r="2151" spans="1:10" x14ac:dyDescent="0.35">
      <c r="A2151" s="19" t="str">
        <f t="shared" si="272"/>
        <v>352010</v>
      </c>
      <c r="B2151" s="19" t="str">
        <f t="shared" si="273"/>
        <v>92010</v>
      </c>
      <c r="C2151" s="19" t="str">
        <f t="shared" si="278"/>
        <v>102010</v>
      </c>
      <c r="D2151" s="20" t="str">
        <f t="shared" si="274"/>
        <v>9H1</v>
      </c>
      <c r="E2151" s="4">
        <v>40423</v>
      </c>
      <c r="F2151">
        <v>8.4</v>
      </c>
      <c r="G2151" s="6">
        <v>76.930000000000007</v>
      </c>
      <c r="H2151" s="7">
        <f t="shared" si="275"/>
        <v>0.1091901728844404</v>
      </c>
      <c r="I2151" s="75">
        <f t="shared" si="276"/>
        <v>9.5971496242505963E-2</v>
      </c>
      <c r="J2151" s="75">
        <f t="shared" si="277"/>
        <v>0.12690414694026622</v>
      </c>
    </row>
    <row r="2152" spans="1:10" x14ac:dyDescent="0.35">
      <c r="A2152" s="19" t="str">
        <f t="shared" si="272"/>
        <v>352010</v>
      </c>
      <c r="B2152" s="19" t="str">
        <f t="shared" si="273"/>
        <v>92010</v>
      </c>
      <c r="C2152" s="19" t="str">
        <f t="shared" si="278"/>
        <v>102010</v>
      </c>
      <c r="D2152" s="20" t="str">
        <f t="shared" si="274"/>
        <v>9H1</v>
      </c>
      <c r="E2152" s="4">
        <v>40422</v>
      </c>
      <c r="F2152">
        <v>8.35</v>
      </c>
      <c r="G2152" s="6">
        <v>76.349999999999994</v>
      </c>
      <c r="H2152" s="7">
        <f t="shared" si="275"/>
        <v>0.10936476751800916</v>
      </c>
      <c r="I2152" s="75">
        <f t="shared" si="276"/>
        <v>9.5971496242505963E-2</v>
      </c>
      <c r="J2152" s="75">
        <f t="shared" si="277"/>
        <v>0.12690414694026622</v>
      </c>
    </row>
    <row r="2153" spans="1:10" x14ac:dyDescent="0.35">
      <c r="A2153" s="19" t="str">
        <f t="shared" si="272"/>
        <v>352010</v>
      </c>
      <c r="B2153" s="19" t="str">
        <f t="shared" si="273"/>
        <v>82010</v>
      </c>
      <c r="C2153" s="19" t="str">
        <f t="shared" si="278"/>
        <v>102010</v>
      </c>
      <c r="D2153" s="20" t="str">
        <f t="shared" si="274"/>
        <v>8H2</v>
      </c>
      <c r="E2153" s="4">
        <v>40421</v>
      </c>
      <c r="F2153">
        <v>8.3000000000000007</v>
      </c>
      <c r="G2153" s="6">
        <v>74.64</v>
      </c>
      <c r="H2153" s="7">
        <f t="shared" si="275"/>
        <v>0.11120042872454448</v>
      </c>
      <c r="I2153" s="75">
        <f t="shared" si="276"/>
        <v>9.5971496242505963E-2</v>
      </c>
      <c r="J2153" s="75">
        <f t="shared" si="277"/>
        <v>0.12690414694026622</v>
      </c>
    </row>
    <row r="2154" spans="1:10" x14ac:dyDescent="0.35">
      <c r="A2154" s="19" t="str">
        <f t="shared" si="272"/>
        <v>352010</v>
      </c>
      <c r="B2154" s="19" t="str">
        <f t="shared" si="273"/>
        <v>82010</v>
      </c>
      <c r="C2154" s="19" t="str">
        <f t="shared" si="278"/>
        <v>102010</v>
      </c>
      <c r="D2154" s="20" t="str">
        <f t="shared" si="274"/>
        <v>8H2</v>
      </c>
      <c r="E2154" s="4">
        <v>40420</v>
      </c>
      <c r="F2154">
        <v>8.1999999999999993</v>
      </c>
      <c r="G2154" s="6">
        <v>76.599999999999994</v>
      </c>
      <c r="H2154" s="7">
        <f t="shared" si="275"/>
        <v>0.10704960835509138</v>
      </c>
      <c r="I2154" s="75">
        <f t="shared" si="276"/>
        <v>9.5971496242505963E-2</v>
      </c>
      <c r="J2154" s="75">
        <f t="shared" si="277"/>
        <v>0.12690414694026622</v>
      </c>
    </row>
    <row r="2155" spans="1:10" x14ac:dyDescent="0.35">
      <c r="A2155" s="19" t="str">
        <f t="shared" si="272"/>
        <v>342010</v>
      </c>
      <c r="B2155" s="19" t="str">
        <f t="shared" si="273"/>
        <v>82010</v>
      </c>
      <c r="C2155" s="19" t="str">
        <f t="shared" si="278"/>
        <v>102010</v>
      </c>
      <c r="D2155" s="20" t="str">
        <f t="shared" si="274"/>
        <v>8H2</v>
      </c>
      <c r="E2155" s="4">
        <v>40417</v>
      </c>
      <c r="F2155">
        <v>8.15</v>
      </c>
      <c r="G2155" s="6">
        <v>76.650000000000006</v>
      </c>
      <c r="H2155" s="7">
        <f t="shared" si="275"/>
        <v>0.10632746249184605</v>
      </c>
      <c r="I2155" s="75">
        <f t="shared" si="276"/>
        <v>9.5971496242505963E-2</v>
      </c>
      <c r="J2155" s="75">
        <f t="shared" si="277"/>
        <v>0.12690414694026622</v>
      </c>
    </row>
    <row r="2156" spans="1:10" x14ac:dyDescent="0.35">
      <c r="A2156" s="19" t="str">
        <f t="shared" si="272"/>
        <v>342010</v>
      </c>
      <c r="B2156" s="19" t="str">
        <f t="shared" si="273"/>
        <v>82010</v>
      </c>
      <c r="C2156" s="19" t="str">
        <f t="shared" si="278"/>
        <v>102010</v>
      </c>
      <c r="D2156" s="20" t="str">
        <f t="shared" si="274"/>
        <v>8H2</v>
      </c>
      <c r="E2156" s="4">
        <v>40416</v>
      </c>
      <c r="F2156">
        <v>8.25</v>
      </c>
      <c r="G2156" s="6">
        <v>75.02</v>
      </c>
      <c r="H2156" s="7">
        <f t="shared" si="275"/>
        <v>0.10997067448680352</v>
      </c>
      <c r="I2156" s="75">
        <f t="shared" si="276"/>
        <v>9.5971496242505963E-2</v>
      </c>
      <c r="J2156" s="75">
        <f t="shared" si="277"/>
        <v>0.12690414694026622</v>
      </c>
    </row>
    <row r="2157" spans="1:10" x14ac:dyDescent="0.35">
      <c r="A2157" s="19" t="str">
        <f t="shared" si="272"/>
        <v>342010</v>
      </c>
      <c r="B2157" s="19" t="str">
        <f t="shared" si="273"/>
        <v>82010</v>
      </c>
      <c r="C2157" s="19" t="str">
        <f t="shared" si="278"/>
        <v>102010</v>
      </c>
      <c r="D2157" s="20" t="str">
        <f t="shared" si="274"/>
        <v>8H2</v>
      </c>
      <c r="E2157" s="4">
        <v>40415</v>
      </c>
      <c r="F2157">
        <v>8.4</v>
      </c>
      <c r="G2157" s="6">
        <v>73.48</v>
      </c>
      <c r="H2157" s="7">
        <f t="shared" si="275"/>
        <v>0.11431682090364725</v>
      </c>
      <c r="I2157" s="75">
        <f t="shared" si="276"/>
        <v>9.5971496242505963E-2</v>
      </c>
      <c r="J2157" s="75">
        <f t="shared" si="277"/>
        <v>0.12690414694026622</v>
      </c>
    </row>
    <row r="2158" spans="1:10" x14ac:dyDescent="0.35">
      <c r="A2158" s="19" t="str">
        <f t="shared" si="272"/>
        <v>342010</v>
      </c>
      <c r="B2158" s="19" t="str">
        <f t="shared" si="273"/>
        <v>82010</v>
      </c>
      <c r="C2158" s="19" t="str">
        <f t="shared" si="278"/>
        <v>102010</v>
      </c>
      <c r="D2158" s="20" t="str">
        <f t="shared" si="274"/>
        <v>8H2</v>
      </c>
      <c r="E2158" s="4">
        <v>40414</v>
      </c>
      <c r="F2158">
        <v>8.35</v>
      </c>
      <c r="G2158" s="6">
        <v>72.38</v>
      </c>
      <c r="H2158" s="7">
        <f t="shared" si="275"/>
        <v>0.11536336004421111</v>
      </c>
      <c r="I2158" s="75">
        <f t="shared" si="276"/>
        <v>9.5971496242505963E-2</v>
      </c>
      <c r="J2158" s="75">
        <f t="shared" si="277"/>
        <v>0.12690414694026622</v>
      </c>
    </row>
    <row r="2159" spans="1:10" x14ac:dyDescent="0.35">
      <c r="A2159" s="19" t="str">
        <f t="shared" si="272"/>
        <v>342010</v>
      </c>
      <c r="B2159" s="19" t="str">
        <f t="shared" si="273"/>
        <v>82010</v>
      </c>
      <c r="C2159" s="19" t="str">
        <f t="shared" si="278"/>
        <v>102010</v>
      </c>
      <c r="D2159" s="20" t="str">
        <f t="shared" si="274"/>
        <v>8H2</v>
      </c>
      <c r="E2159" s="4">
        <v>40413</v>
      </c>
      <c r="F2159">
        <v>8.3000000000000007</v>
      </c>
      <c r="G2159" s="6">
        <v>73.62</v>
      </c>
      <c r="H2159" s="7">
        <f t="shared" si="275"/>
        <v>0.11274110296115186</v>
      </c>
      <c r="I2159" s="75">
        <f t="shared" si="276"/>
        <v>9.5971496242505963E-2</v>
      </c>
      <c r="J2159" s="75">
        <f t="shared" si="277"/>
        <v>0.12690414694026622</v>
      </c>
    </row>
    <row r="2160" spans="1:10" x14ac:dyDescent="0.35">
      <c r="A2160" s="19" t="str">
        <f t="shared" si="272"/>
        <v>332010</v>
      </c>
      <c r="B2160" s="19" t="str">
        <f t="shared" si="273"/>
        <v>82010</v>
      </c>
      <c r="C2160" s="19" t="str">
        <f t="shared" si="278"/>
        <v>102010</v>
      </c>
      <c r="D2160" s="20" t="str">
        <f t="shared" si="274"/>
        <v>8H2</v>
      </c>
      <c r="E2160" s="4">
        <v>40410</v>
      </c>
      <c r="F2160">
        <v>8.15</v>
      </c>
      <c r="G2160" s="6">
        <v>74.260000000000005</v>
      </c>
      <c r="H2160" s="7">
        <f t="shared" si="275"/>
        <v>0.10974952868300565</v>
      </c>
      <c r="I2160" s="75">
        <f t="shared" si="276"/>
        <v>9.5971496242505963E-2</v>
      </c>
      <c r="J2160" s="75">
        <f t="shared" si="277"/>
        <v>0.12690414694026622</v>
      </c>
    </row>
    <row r="2161" spans="1:10" x14ac:dyDescent="0.35">
      <c r="A2161" s="19" t="str">
        <f t="shared" si="272"/>
        <v>332010</v>
      </c>
      <c r="B2161" s="19" t="str">
        <f t="shared" si="273"/>
        <v>82010</v>
      </c>
      <c r="C2161" s="19" t="str">
        <f t="shared" si="278"/>
        <v>102010</v>
      </c>
      <c r="D2161" s="20" t="str">
        <f t="shared" si="274"/>
        <v>8H2</v>
      </c>
      <c r="E2161" s="4">
        <v>40409</v>
      </c>
      <c r="F2161">
        <v>8.1</v>
      </c>
      <c r="G2161" s="6">
        <v>75.3</v>
      </c>
      <c r="H2161" s="7">
        <f t="shared" si="275"/>
        <v>0.10756972111553785</v>
      </c>
      <c r="I2161" s="75">
        <f t="shared" si="276"/>
        <v>9.5971496242505963E-2</v>
      </c>
      <c r="J2161" s="75">
        <f t="shared" si="277"/>
        <v>0.12690414694026622</v>
      </c>
    </row>
    <row r="2162" spans="1:10" x14ac:dyDescent="0.35">
      <c r="A2162" s="19" t="str">
        <f t="shared" si="272"/>
        <v>332010</v>
      </c>
      <c r="B2162" s="19" t="str">
        <f t="shared" si="273"/>
        <v>82010</v>
      </c>
      <c r="C2162" s="19" t="str">
        <f t="shared" si="278"/>
        <v>102010</v>
      </c>
      <c r="D2162" s="20" t="str">
        <f t="shared" si="274"/>
        <v>8H2</v>
      </c>
      <c r="E2162" s="4">
        <v>40408</v>
      </c>
      <c r="F2162">
        <v>8.0500000000000007</v>
      </c>
      <c r="G2162" s="6">
        <v>76.47</v>
      </c>
      <c r="H2162" s="7">
        <f t="shared" si="275"/>
        <v>0.10527004053877338</v>
      </c>
      <c r="I2162" s="75">
        <f t="shared" si="276"/>
        <v>9.5971496242505963E-2</v>
      </c>
      <c r="J2162" s="75">
        <f t="shared" si="277"/>
        <v>0.12690414694026622</v>
      </c>
    </row>
    <row r="2163" spans="1:10" x14ac:dyDescent="0.35">
      <c r="A2163" s="19" t="str">
        <f t="shared" si="272"/>
        <v>332010</v>
      </c>
      <c r="B2163" s="19" t="str">
        <f t="shared" si="273"/>
        <v>82010</v>
      </c>
      <c r="C2163" s="19" t="str">
        <f t="shared" si="278"/>
        <v>102010</v>
      </c>
      <c r="D2163" s="20" t="str">
        <f t="shared" si="274"/>
        <v>8H2</v>
      </c>
      <c r="E2163" s="4">
        <v>40407</v>
      </c>
      <c r="F2163">
        <v>8.0749999999999993</v>
      </c>
      <c r="G2163" s="6">
        <v>76.930000000000007</v>
      </c>
      <c r="H2163" s="7">
        <f t="shared" si="275"/>
        <v>0.10496555310022096</v>
      </c>
      <c r="I2163" s="75">
        <f t="shared" si="276"/>
        <v>9.5971496242505963E-2</v>
      </c>
      <c r="J2163" s="75">
        <f t="shared" si="277"/>
        <v>0.12690414694026622</v>
      </c>
    </row>
    <row r="2164" spans="1:10" x14ac:dyDescent="0.35">
      <c r="A2164" s="19" t="str">
        <f t="shared" si="272"/>
        <v>332010</v>
      </c>
      <c r="B2164" s="19" t="str">
        <f t="shared" si="273"/>
        <v>82010</v>
      </c>
      <c r="C2164" s="19" t="str">
        <f t="shared" si="278"/>
        <v>102010</v>
      </c>
      <c r="D2164" s="20" t="str">
        <f t="shared" si="274"/>
        <v>8H2</v>
      </c>
      <c r="E2164" s="4">
        <v>40406</v>
      </c>
      <c r="F2164">
        <v>8.125</v>
      </c>
      <c r="G2164" s="6">
        <v>74.849999999999994</v>
      </c>
      <c r="H2164" s="7">
        <f t="shared" si="275"/>
        <v>0.10855043420173681</v>
      </c>
      <c r="I2164" s="75">
        <f t="shared" si="276"/>
        <v>9.5971496242505963E-2</v>
      </c>
      <c r="J2164" s="75">
        <f t="shared" si="277"/>
        <v>0.12690414694026622</v>
      </c>
    </row>
    <row r="2165" spans="1:10" x14ac:dyDescent="0.35">
      <c r="A2165" s="19" t="str">
        <f t="shared" si="272"/>
        <v>322010</v>
      </c>
      <c r="B2165" s="19" t="str">
        <f t="shared" si="273"/>
        <v>82010</v>
      </c>
      <c r="C2165" s="19" t="str">
        <f t="shared" si="278"/>
        <v>92010</v>
      </c>
      <c r="D2165" s="20" t="str">
        <f t="shared" si="274"/>
        <v>8H1</v>
      </c>
      <c r="E2165" s="4">
        <v>40403</v>
      </c>
      <c r="F2165">
        <v>8.0749999999999993</v>
      </c>
      <c r="G2165" s="6">
        <v>75.11</v>
      </c>
      <c r="H2165" s="7">
        <f t="shared" si="275"/>
        <v>0.10750898681933165</v>
      </c>
      <c r="I2165" s="75">
        <f t="shared" si="276"/>
        <v>9.5971496242505963E-2</v>
      </c>
      <c r="J2165" s="75">
        <f t="shared" si="277"/>
        <v>0.12690414694026622</v>
      </c>
    </row>
    <row r="2166" spans="1:10" x14ac:dyDescent="0.35">
      <c r="A2166" s="19" t="str">
        <f t="shared" si="272"/>
        <v>322010</v>
      </c>
      <c r="B2166" s="19" t="str">
        <f t="shared" si="273"/>
        <v>82010</v>
      </c>
      <c r="C2166" s="19" t="str">
        <f t="shared" si="278"/>
        <v>92010</v>
      </c>
      <c r="D2166" s="20" t="str">
        <f t="shared" si="274"/>
        <v>8H1</v>
      </c>
      <c r="E2166" s="4">
        <v>40402</v>
      </c>
      <c r="F2166">
        <v>8.0500000000000007</v>
      </c>
      <c r="G2166" s="6">
        <v>75.52</v>
      </c>
      <c r="H2166" s="7">
        <f t="shared" si="275"/>
        <v>0.10659427966101696</v>
      </c>
      <c r="I2166" s="75">
        <f t="shared" si="276"/>
        <v>9.5971496242505963E-2</v>
      </c>
      <c r="J2166" s="75">
        <f t="shared" si="277"/>
        <v>0.12690414694026622</v>
      </c>
    </row>
    <row r="2167" spans="1:10" x14ac:dyDescent="0.35">
      <c r="A2167" s="19" t="str">
        <f t="shared" si="272"/>
        <v>322010</v>
      </c>
      <c r="B2167" s="19" t="str">
        <f t="shared" si="273"/>
        <v>82010</v>
      </c>
      <c r="C2167" s="19" t="str">
        <f t="shared" si="278"/>
        <v>92010</v>
      </c>
      <c r="D2167" s="20" t="str">
        <f t="shared" si="274"/>
        <v>8H1</v>
      </c>
      <c r="E2167" s="4">
        <v>40401</v>
      </c>
      <c r="F2167">
        <v>8.1</v>
      </c>
      <c r="G2167" s="6">
        <v>77.64</v>
      </c>
      <c r="H2167" s="7">
        <f t="shared" si="275"/>
        <v>0.10432766615146831</v>
      </c>
      <c r="I2167" s="75">
        <f t="shared" si="276"/>
        <v>9.5971496242505963E-2</v>
      </c>
      <c r="J2167" s="75">
        <f t="shared" si="277"/>
        <v>0.12690414694026622</v>
      </c>
    </row>
    <row r="2168" spans="1:10" x14ac:dyDescent="0.35">
      <c r="A2168" s="19" t="str">
        <f t="shared" si="272"/>
        <v>322010</v>
      </c>
      <c r="B2168" s="19" t="str">
        <f t="shared" si="273"/>
        <v>82010</v>
      </c>
      <c r="C2168" s="19" t="str">
        <f t="shared" si="278"/>
        <v>92010</v>
      </c>
      <c r="D2168" s="20" t="str">
        <f t="shared" si="274"/>
        <v>8H1</v>
      </c>
      <c r="E2168" s="4">
        <v>40400</v>
      </c>
      <c r="F2168">
        <v>8.0749999999999993</v>
      </c>
      <c r="G2168" s="6">
        <v>79.599999999999994</v>
      </c>
      <c r="H2168" s="7">
        <f t="shared" si="275"/>
        <v>0.10144472361809045</v>
      </c>
      <c r="I2168" s="75">
        <f t="shared" si="276"/>
        <v>9.5971496242505963E-2</v>
      </c>
      <c r="J2168" s="75">
        <f t="shared" si="277"/>
        <v>0.12690414694026622</v>
      </c>
    </row>
    <row r="2169" spans="1:10" x14ac:dyDescent="0.35">
      <c r="A2169" s="19" t="str">
        <f t="shared" si="272"/>
        <v>312010</v>
      </c>
      <c r="B2169" s="19" t="str">
        <f t="shared" si="273"/>
        <v>82010</v>
      </c>
      <c r="C2169" s="19" t="str">
        <f t="shared" si="278"/>
        <v>92010</v>
      </c>
      <c r="D2169" s="20" t="str">
        <f t="shared" si="274"/>
        <v>8H1</v>
      </c>
      <c r="E2169" s="4">
        <v>40396</v>
      </c>
      <c r="F2169">
        <v>7.9749999999999996</v>
      </c>
      <c r="G2169" s="6">
        <v>80.16</v>
      </c>
      <c r="H2169" s="7">
        <f t="shared" si="275"/>
        <v>9.9488522954091815E-2</v>
      </c>
      <c r="I2169" s="75">
        <f t="shared" si="276"/>
        <v>9.5971496242505963E-2</v>
      </c>
      <c r="J2169" s="75">
        <f t="shared" si="277"/>
        <v>0.12690414694026622</v>
      </c>
    </row>
    <row r="2170" spans="1:10" x14ac:dyDescent="0.35">
      <c r="A2170" s="19" t="str">
        <f t="shared" si="272"/>
        <v>312010</v>
      </c>
      <c r="B2170" s="19" t="str">
        <f t="shared" si="273"/>
        <v>82010</v>
      </c>
      <c r="C2170" s="19" t="str">
        <f t="shared" si="278"/>
        <v>92010</v>
      </c>
      <c r="D2170" s="20" t="str">
        <f t="shared" si="274"/>
        <v>8H1</v>
      </c>
      <c r="E2170" s="4">
        <v>40395</v>
      </c>
      <c r="F2170">
        <v>8.0749999999999993</v>
      </c>
      <c r="G2170" s="6">
        <v>81.61</v>
      </c>
      <c r="H2170" s="7">
        <f t="shared" si="275"/>
        <v>9.8946207572601391E-2</v>
      </c>
      <c r="I2170" s="75">
        <f t="shared" si="276"/>
        <v>9.5971496242505963E-2</v>
      </c>
      <c r="J2170" s="75">
        <f t="shared" si="277"/>
        <v>0.12690414694026622</v>
      </c>
    </row>
    <row r="2171" spans="1:10" x14ac:dyDescent="0.35">
      <c r="A2171" s="19" t="str">
        <f t="shared" si="272"/>
        <v>312010</v>
      </c>
      <c r="B2171" s="19" t="str">
        <f t="shared" si="273"/>
        <v>82010</v>
      </c>
      <c r="C2171" s="19" t="str">
        <f t="shared" si="278"/>
        <v>92010</v>
      </c>
      <c r="D2171" s="20" t="str">
        <f t="shared" si="274"/>
        <v>8H1</v>
      </c>
      <c r="E2171" s="4">
        <v>40394</v>
      </c>
      <c r="F2171">
        <v>8.125</v>
      </c>
      <c r="G2171" s="6">
        <v>82.2</v>
      </c>
      <c r="H2171" s="7">
        <f t="shared" si="275"/>
        <v>9.8844282238442813E-2</v>
      </c>
      <c r="I2171" s="75">
        <f t="shared" si="276"/>
        <v>9.5971496242505963E-2</v>
      </c>
      <c r="J2171" s="75">
        <f t="shared" si="277"/>
        <v>0.12690414694026622</v>
      </c>
    </row>
    <row r="2172" spans="1:10" x14ac:dyDescent="0.35">
      <c r="A2172" s="19" t="str">
        <f t="shared" si="272"/>
        <v>312010</v>
      </c>
      <c r="B2172" s="19" t="str">
        <f t="shared" si="273"/>
        <v>82010</v>
      </c>
      <c r="C2172" s="19" t="str">
        <f t="shared" si="278"/>
        <v>92010</v>
      </c>
      <c r="D2172" s="20" t="str">
        <f t="shared" si="274"/>
        <v>8H1</v>
      </c>
      <c r="E2172" s="4">
        <v>40393</v>
      </c>
      <c r="F2172">
        <v>8.0500000000000007</v>
      </c>
      <c r="G2172" s="6">
        <v>82.68</v>
      </c>
      <c r="H2172" s="7">
        <f t="shared" si="275"/>
        <v>9.7363328495403967E-2</v>
      </c>
      <c r="I2172" s="75">
        <f t="shared" si="276"/>
        <v>9.5971496242505963E-2</v>
      </c>
      <c r="J2172" s="75">
        <f t="shared" si="277"/>
        <v>0.12690414694026622</v>
      </c>
    </row>
    <row r="2173" spans="1:10" x14ac:dyDescent="0.35">
      <c r="A2173" s="19" t="str">
        <f t="shared" si="272"/>
        <v>312010</v>
      </c>
      <c r="B2173" s="19" t="str">
        <f t="shared" si="273"/>
        <v>82010</v>
      </c>
      <c r="C2173" s="19" t="str">
        <f t="shared" si="278"/>
        <v>92010</v>
      </c>
      <c r="D2173" s="20" t="str">
        <f t="shared" si="274"/>
        <v>8H1</v>
      </c>
      <c r="E2173" s="4">
        <v>40392</v>
      </c>
      <c r="F2173">
        <v>8</v>
      </c>
      <c r="G2173" s="6">
        <v>80.819999999999993</v>
      </c>
      <c r="H2173" s="7">
        <f t="shared" si="275"/>
        <v>9.8985399653551104E-2</v>
      </c>
      <c r="I2173" s="75">
        <f t="shared" si="276"/>
        <v>9.5971496242505963E-2</v>
      </c>
      <c r="J2173" s="75">
        <f t="shared" si="277"/>
        <v>0.12690414694026622</v>
      </c>
    </row>
    <row r="2174" spans="1:10" x14ac:dyDescent="0.35">
      <c r="A2174" s="19" t="str">
        <f t="shared" si="272"/>
        <v>302010</v>
      </c>
      <c r="B2174" s="19" t="str">
        <f t="shared" si="273"/>
        <v>72010</v>
      </c>
      <c r="C2174" s="19" t="str">
        <f t="shared" si="278"/>
        <v>92010</v>
      </c>
      <c r="D2174" s="20" t="str">
        <f t="shared" si="274"/>
        <v>7H2</v>
      </c>
      <c r="E2174" s="4">
        <v>40389</v>
      </c>
      <c r="F2174">
        <v>8.0250000000000004</v>
      </c>
      <c r="G2174" s="6">
        <v>78.180000000000007</v>
      </c>
      <c r="H2174" s="7">
        <f t="shared" si="275"/>
        <v>0.10264773599386032</v>
      </c>
      <c r="I2174" s="75">
        <f t="shared" si="276"/>
        <v>9.5971496242505963E-2</v>
      </c>
      <c r="J2174" s="75">
        <f t="shared" si="277"/>
        <v>0.12690414694026622</v>
      </c>
    </row>
    <row r="2175" spans="1:10" x14ac:dyDescent="0.35">
      <c r="A2175" s="19" t="str">
        <f t="shared" si="272"/>
        <v>302010</v>
      </c>
      <c r="B2175" s="19" t="str">
        <f t="shared" si="273"/>
        <v>72010</v>
      </c>
      <c r="C2175" s="19" t="str">
        <f t="shared" si="278"/>
        <v>92010</v>
      </c>
      <c r="D2175" s="20" t="str">
        <f t="shared" si="274"/>
        <v>7H2</v>
      </c>
      <c r="E2175" s="4">
        <v>40388</v>
      </c>
      <c r="F2175">
        <v>8.0749999999999993</v>
      </c>
      <c r="G2175" s="6">
        <v>77.59</v>
      </c>
      <c r="H2175" s="7">
        <f t="shared" si="275"/>
        <v>0.10407268977961076</v>
      </c>
      <c r="I2175" s="75">
        <f t="shared" si="276"/>
        <v>9.5971496242505963E-2</v>
      </c>
      <c r="J2175" s="75">
        <f t="shared" si="277"/>
        <v>0.12690414694026622</v>
      </c>
    </row>
    <row r="2176" spans="1:10" x14ac:dyDescent="0.35">
      <c r="A2176" s="19" t="str">
        <f t="shared" si="272"/>
        <v>302010</v>
      </c>
      <c r="B2176" s="19" t="str">
        <f t="shared" si="273"/>
        <v>72010</v>
      </c>
      <c r="C2176" s="19" t="str">
        <f t="shared" si="278"/>
        <v>92010</v>
      </c>
      <c r="D2176" s="20" t="str">
        <f t="shared" si="274"/>
        <v>7H2</v>
      </c>
      <c r="E2176" s="4">
        <v>40387</v>
      </c>
      <c r="F2176">
        <v>8.125</v>
      </c>
      <c r="G2176" s="6">
        <v>76.06</v>
      </c>
      <c r="H2176" s="7">
        <f t="shared" si="275"/>
        <v>0.10682356034709439</v>
      </c>
      <c r="I2176" s="75">
        <f t="shared" si="276"/>
        <v>9.5971496242505963E-2</v>
      </c>
      <c r="J2176" s="75">
        <f t="shared" si="277"/>
        <v>0.12690414694026622</v>
      </c>
    </row>
    <row r="2177" spans="1:10" x14ac:dyDescent="0.35">
      <c r="A2177" s="19" t="str">
        <f t="shared" si="272"/>
        <v>302010</v>
      </c>
      <c r="B2177" s="19" t="str">
        <f t="shared" si="273"/>
        <v>72010</v>
      </c>
      <c r="C2177" s="19" t="str">
        <f t="shared" si="278"/>
        <v>92010</v>
      </c>
      <c r="D2177" s="20" t="str">
        <f t="shared" si="274"/>
        <v>7H2</v>
      </c>
      <c r="E2177" s="4">
        <v>40386</v>
      </c>
      <c r="F2177">
        <v>8.2750000000000004</v>
      </c>
      <c r="G2177" s="6">
        <v>76.13</v>
      </c>
      <c r="H2177" s="7">
        <f t="shared" si="275"/>
        <v>0.10869565217391305</v>
      </c>
      <c r="I2177" s="75">
        <f t="shared" si="276"/>
        <v>9.5971496242505963E-2</v>
      </c>
      <c r="J2177" s="75">
        <f t="shared" si="277"/>
        <v>0.12690414694026622</v>
      </c>
    </row>
    <row r="2178" spans="1:10" x14ac:dyDescent="0.35">
      <c r="A2178" s="19" t="str">
        <f t="shared" si="272"/>
        <v>302010</v>
      </c>
      <c r="B2178" s="19" t="str">
        <f t="shared" si="273"/>
        <v>72010</v>
      </c>
      <c r="C2178" s="19" t="str">
        <f t="shared" si="278"/>
        <v>92010</v>
      </c>
      <c r="D2178" s="20" t="str">
        <f t="shared" si="274"/>
        <v>7H2</v>
      </c>
      <c r="E2178" s="4">
        <v>40385</v>
      </c>
      <c r="F2178">
        <v>8.375</v>
      </c>
      <c r="G2178" s="6">
        <v>77.5</v>
      </c>
      <c r="H2178" s="7">
        <f t="shared" si="275"/>
        <v>0.10806451612903226</v>
      </c>
      <c r="I2178" s="75">
        <f t="shared" si="276"/>
        <v>9.5971496242505963E-2</v>
      </c>
      <c r="J2178" s="75">
        <f t="shared" si="277"/>
        <v>0.12690414694026622</v>
      </c>
    </row>
    <row r="2179" spans="1:10" x14ac:dyDescent="0.35">
      <c r="A2179" s="19" t="str">
        <f t="shared" si="272"/>
        <v>292010</v>
      </c>
      <c r="B2179" s="19" t="str">
        <f t="shared" si="273"/>
        <v>72010</v>
      </c>
      <c r="C2179" s="19" t="str">
        <f t="shared" si="278"/>
        <v>92010</v>
      </c>
      <c r="D2179" s="20" t="str">
        <f t="shared" si="274"/>
        <v>7H2</v>
      </c>
      <c r="E2179" s="4">
        <v>40382</v>
      </c>
      <c r="F2179">
        <v>8.2249999999999996</v>
      </c>
      <c r="G2179" s="6">
        <v>77.45</v>
      </c>
      <c r="H2179" s="7">
        <f t="shared" si="275"/>
        <v>0.10619754680438992</v>
      </c>
      <c r="I2179" s="75">
        <f t="shared" si="276"/>
        <v>9.5971496242505963E-2</v>
      </c>
      <c r="J2179" s="75">
        <f t="shared" si="277"/>
        <v>0.12690414694026622</v>
      </c>
    </row>
    <row r="2180" spans="1:10" x14ac:dyDescent="0.35">
      <c r="A2180" s="19" t="str">
        <f t="shared" si="272"/>
        <v>292010</v>
      </c>
      <c r="B2180" s="19" t="str">
        <f t="shared" si="273"/>
        <v>72010</v>
      </c>
      <c r="C2180" s="19" t="str">
        <f t="shared" si="278"/>
        <v>92010</v>
      </c>
      <c r="D2180" s="20" t="str">
        <f t="shared" si="274"/>
        <v>7H2</v>
      </c>
      <c r="E2180" s="4">
        <v>40381</v>
      </c>
      <c r="F2180">
        <v>8.2750000000000004</v>
      </c>
      <c r="G2180" s="6">
        <v>77.819999999999993</v>
      </c>
      <c r="H2180" s="7">
        <f t="shared" si="275"/>
        <v>0.10633513235672065</v>
      </c>
      <c r="I2180" s="75">
        <f t="shared" si="276"/>
        <v>9.5971496242505963E-2</v>
      </c>
      <c r="J2180" s="75">
        <f t="shared" si="277"/>
        <v>0.12690414694026622</v>
      </c>
    </row>
    <row r="2181" spans="1:10" x14ac:dyDescent="0.35">
      <c r="A2181" s="19" t="str">
        <f t="shared" si="272"/>
        <v>292010</v>
      </c>
      <c r="B2181" s="19" t="str">
        <f t="shared" si="273"/>
        <v>72010</v>
      </c>
      <c r="C2181" s="19" t="str">
        <f t="shared" si="278"/>
        <v>92010</v>
      </c>
      <c r="D2181" s="20" t="str">
        <f t="shared" si="274"/>
        <v>7H2</v>
      </c>
      <c r="E2181" s="4">
        <v>40380</v>
      </c>
      <c r="F2181">
        <v>8.4749999999999996</v>
      </c>
      <c r="G2181" s="6">
        <v>75.37</v>
      </c>
      <c r="H2181" s="7">
        <f t="shared" si="275"/>
        <v>0.11244527000132677</v>
      </c>
      <c r="I2181" s="75">
        <f t="shared" si="276"/>
        <v>9.5971496242505963E-2</v>
      </c>
      <c r="J2181" s="75">
        <f t="shared" si="277"/>
        <v>0.12690414694026622</v>
      </c>
    </row>
    <row r="2182" spans="1:10" x14ac:dyDescent="0.35">
      <c r="A2182" s="19" t="str">
        <f t="shared" si="272"/>
        <v>292010</v>
      </c>
      <c r="B2182" s="19" t="str">
        <f t="shared" si="273"/>
        <v>72010</v>
      </c>
      <c r="C2182" s="19" t="str">
        <f t="shared" si="278"/>
        <v>92010</v>
      </c>
      <c r="D2182" s="20" t="str">
        <f t="shared" si="274"/>
        <v>7H2</v>
      </c>
      <c r="E2182" s="4">
        <v>40379</v>
      </c>
      <c r="F2182">
        <v>8.375</v>
      </c>
      <c r="G2182" s="6">
        <v>76.22</v>
      </c>
      <c r="H2182" s="7">
        <f t="shared" si="275"/>
        <v>0.10987929677250066</v>
      </c>
      <c r="I2182" s="75">
        <f t="shared" si="276"/>
        <v>9.5971496242505963E-2</v>
      </c>
      <c r="J2182" s="75">
        <f t="shared" si="277"/>
        <v>0.12690414694026622</v>
      </c>
    </row>
    <row r="2183" spans="1:10" x14ac:dyDescent="0.35">
      <c r="A2183" s="19" t="str">
        <f t="shared" si="272"/>
        <v>292010</v>
      </c>
      <c r="B2183" s="19" t="str">
        <f t="shared" si="273"/>
        <v>72010</v>
      </c>
      <c r="C2183" s="19" t="str">
        <f t="shared" si="278"/>
        <v>92010</v>
      </c>
      <c r="D2183" s="20" t="str">
        <f t="shared" si="274"/>
        <v>7H2</v>
      </c>
      <c r="E2183" s="4">
        <v>40378</v>
      </c>
      <c r="F2183">
        <v>8.2750000000000004</v>
      </c>
      <c r="G2183" s="6">
        <v>75.62</v>
      </c>
      <c r="H2183" s="7">
        <f t="shared" si="275"/>
        <v>0.10942872256016926</v>
      </c>
      <c r="I2183" s="75">
        <f t="shared" si="276"/>
        <v>9.5971496242505963E-2</v>
      </c>
      <c r="J2183" s="75">
        <f t="shared" si="277"/>
        <v>0.12690414694026622</v>
      </c>
    </row>
    <row r="2184" spans="1:10" x14ac:dyDescent="0.35">
      <c r="A2184" s="19" t="str">
        <f t="shared" si="272"/>
        <v>282010</v>
      </c>
      <c r="B2184" s="19" t="str">
        <f t="shared" si="273"/>
        <v>72010</v>
      </c>
      <c r="C2184" s="19" t="str">
        <f t="shared" si="278"/>
        <v>92010</v>
      </c>
      <c r="D2184" s="20" t="str">
        <f t="shared" si="274"/>
        <v>7H2</v>
      </c>
      <c r="E2184" s="4">
        <v>40375</v>
      </c>
      <c r="F2184">
        <v>8.4749999999999996</v>
      </c>
      <c r="G2184" s="6">
        <v>75.37</v>
      </c>
      <c r="H2184" s="7">
        <f t="shared" si="275"/>
        <v>0.11244527000132677</v>
      </c>
      <c r="I2184" s="75">
        <f t="shared" si="276"/>
        <v>9.5971496242505963E-2</v>
      </c>
      <c r="J2184" s="75">
        <f t="shared" si="277"/>
        <v>0.12690414694026622</v>
      </c>
    </row>
    <row r="2185" spans="1:10" x14ac:dyDescent="0.35">
      <c r="A2185" s="19" t="str">
        <f t="shared" si="272"/>
        <v>282010</v>
      </c>
      <c r="B2185" s="19" t="str">
        <f t="shared" si="273"/>
        <v>72010</v>
      </c>
      <c r="C2185" s="19" t="str">
        <f t="shared" si="278"/>
        <v>82010</v>
      </c>
      <c r="D2185" s="20" t="str">
        <f t="shared" si="274"/>
        <v>7H1</v>
      </c>
      <c r="E2185" s="4">
        <v>40374</v>
      </c>
      <c r="F2185">
        <v>8.4749999999999996</v>
      </c>
      <c r="G2185" s="6">
        <v>76.19</v>
      </c>
      <c r="H2185" s="7">
        <f t="shared" si="275"/>
        <v>0.11123507021918887</v>
      </c>
      <c r="I2185" s="75">
        <f t="shared" si="276"/>
        <v>9.5971496242505963E-2</v>
      </c>
      <c r="J2185" s="75">
        <f t="shared" si="277"/>
        <v>0.12690414694026622</v>
      </c>
    </row>
    <row r="2186" spans="1:10" x14ac:dyDescent="0.35">
      <c r="A2186" s="19" t="str">
        <f t="shared" ref="A2186:A2249" si="279">_xlfn.ISOWEEKNUM(E2186)&amp;YEAR(E2186)</f>
        <v>282010</v>
      </c>
      <c r="B2186" s="19" t="str">
        <f t="shared" ref="B2186:B2249" si="280">MONTH(E2186)&amp;YEAR(E2186)</f>
        <v>72010</v>
      </c>
      <c r="C2186" s="19" t="str">
        <f t="shared" si="278"/>
        <v>82010</v>
      </c>
      <c r="D2186" s="20" t="str">
        <f t="shared" ref="D2186:D2249" si="281">IF(DAY(E2186)&gt;15,(MONTH(E2186))&amp;"H2",(MONTH(E2186))&amp;"H1")</f>
        <v>7H1</v>
      </c>
      <c r="E2186" s="4">
        <v>40373</v>
      </c>
      <c r="F2186">
        <v>8.5749999999999993</v>
      </c>
      <c r="G2186" s="6">
        <v>76.77</v>
      </c>
      <c r="H2186" s="7">
        <f t="shared" ref="H2186:H2249" si="282">+F2186/G2186</f>
        <v>0.11169727758238895</v>
      </c>
      <c r="I2186" s="75">
        <f t="shared" ref="I2186:I2249" si="283">_xlfn.IFS(AND(E2186&lt;=$Q$122,E2186&gt;=$P$122),$S$122,AND(E2186&lt;=$Q$121,E2186&gt;=$P$121),$S$121,AND(E2186&lt;=$Q$120,E2186&gt;=$P$120),$S$120,AND(E2186&lt;=$Q$119,E2186&gt;=$P$119),$S$119,AND(E2186&lt;=$Q$118,E2186&gt;=$P$118),$S$118,AND(E2186&lt;=$Q$117,E2186&gt;=$P$117),$S$117,AND(E2186&lt;=$Q$116,E2186&gt;=$P$116),$S$116,AND(E2186&lt;=$Q$115,E2186&gt;=$P$115),$S$115,AND(E2186&lt;=$Q$114,E2186&gt;=$P$114),$S$114,AND(E2186&lt;=$Q$113,E2186&gt;=$P$113),$S$113,AND(E2186&lt;=$Q$112,E2186&gt;=$P$112),$S$112)</f>
        <v>9.5971496242505963E-2</v>
      </c>
      <c r="J2186" s="75">
        <f t="shared" ref="J2186:J2249" si="284">+$AN$69</f>
        <v>0.12690414694026622</v>
      </c>
    </row>
    <row r="2187" spans="1:10" x14ac:dyDescent="0.35">
      <c r="A2187" s="19" t="str">
        <f t="shared" si="279"/>
        <v>282010</v>
      </c>
      <c r="B2187" s="19" t="str">
        <f t="shared" si="280"/>
        <v>72010</v>
      </c>
      <c r="C2187" s="19" t="str">
        <f t="shared" ref="C2187:C2250" si="285">(VLOOKUP(D2187,$M$2:$N$25,2,0)&amp;(YEAR(E2187+46)))</f>
        <v>82010</v>
      </c>
      <c r="D2187" s="20" t="str">
        <f t="shared" si="281"/>
        <v>7H1</v>
      </c>
      <c r="E2187" s="4">
        <v>40372</v>
      </c>
      <c r="F2187">
        <v>8.5250000000000004</v>
      </c>
      <c r="G2187" s="6">
        <v>76.650000000000006</v>
      </c>
      <c r="H2187" s="7">
        <f t="shared" si="282"/>
        <v>0.11121983039791258</v>
      </c>
      <c r="I2187" s="75">
        <f t="shared" si="283"/>
        <v>9.5971496242505963E-2</v>
      </c>
      <c r="J2187" s="75">
        <f t="shared" si="284"/>
        <v>0.12690414694026622</v>
      </c>
    </row>
    <row r="2188" spans="1:10" x14ac:dyDescent="0.35">
      <c r="A2188" s="19" t="str">
        <f t="shared" si="279"/>
        <v>282010</v>
      </c>
      <c r="B2188" s="19" t="str">
        <f t="shared" si="280"/>
        <v>72010</v>
      </c>
      <c r="C2188" s="19" t="str">
        <f t="shared" si="285"/>
        <v>82010</v>
      </c>
      <c r="D2188" s="20" t="str">
        <f t="shared" si="281"/>
        <v>7H1</v>
      </c>
      <c r="E2188" s="4">
        <v>40371</v>
      </c>
      <c r="F2188">
        <v>8.625</v>
      </c>
      <c r="G2188" s="6">
        <v>74.37</v>
      </c>
      <c r="H2188" s="7">
        <f t="shared" si="282"/>
        <v>0.11597418313836223</v>
      </c>
      <c r="I2188" s="75">
        <f t="shared" si="283"/>
        <v>9.5971496242505963E-2</v>
      </c>
      <c r="J2188" s="75">
        <f t="shared" si="284"/>
        <v>0.12690414694026622</v>
      </c>
    </row>
    <row r="2189" spans="1:10" x14ac:dyDescent="0.35">
      <c r="A2189" s="19" t="str">
        <f t="shared" si="279"/>
        <v>272010</v>
      </c>
      <c r="B2189" s="19" t="str">
        <f t="shared" si="280"/>
        <v>72010</v>
      </c>
      <c r="C2189" s="19" t="str">
        <f t="shared" si="285"/>
        <v>82010</v>
      </c>
      <c r="D2189" s="20" t="str">
        <f t="shared" si="281"/>
        <v>7H1</v>
      </c>
      <c r="E2189" s="4">
        <v>40368</v>
      </c>
      <c r="F2189">
        <v>8.5</v>
      </c>
      <c r="G2189" s="6">
        <v>75.42</v>
      </c>
      <c r="H2189" s="7">
        <f t="shared" si="282"/>
        <v>0.11270220100769027</v>
      </c>
      <c r="I2189" s="75">
        <f t="shared" si="283"/>
        <v>9.5971496242505963E-2</v>
      </c>
      <c r="J2189" s="75">
        <f t="shared" si="284"/>
        <v>0.12690414694026622</v>
      </c>
    </row>
    <row r="2190" spans="1:10" x14ac:dyDescent="0.35">
      <c r="A2190" s="19" t="str">
        <f t="shared" si="279"/>
        <v>272010</v>
      </c>
      <c r="B2190" s="19" t="str">
        <f t="shared" si="280"/>
        <v>72010</v>
      </c>
      <c r="C2190" s="19" t="str">
        <f t="shared" si="285"/>
        <v>82010</v>
      </c>
      <c r="D2190" s="20" t="str">
        <f t="shared" si="281"/>
        <v>7H1</v>
      </c>
      <c r="E2190" s="4">
        <v>40367</v>
      </c>
      <c r="F2190">
        <v>8.4</v>
      </c>
      <c r="G2190" s="6">
        <v>74.709999999999994</v>
      </c>
      <c r="H2190" s="7">
        <f t="shared" si="282"/>
        <v>0.11243474769107216</v>
      </c>
      <c r="I2190" s="75">
        <f t="shared" si="283"/>
        <v>9.5971496242505963E-2</v>
      </c>
      <c r="J2190" s="75">
        <f t="shared" si="284"/>
        <v>0.12690414694026622</v>
      </c>
    </row>
    <row r="2191" spans="1:10" x14ac:dyDescent="0.35">
      <c r="A2191" s="19" t="str">
        <f t="shared" si="279"/>
        <v>272010</v>
      </c>
      <c r="B2191" s="19" t="str">
        <f t="shared" si="280"/>
        <v>72010</v>
      </c>
      <c r="C2191" s="19" t="str">
        <f t="shared" si="285"/>
        <v>82010</v>
      </c>
      <c r="D2191" s="20" t="str">
        <f t="shared" si="281"/>
        <v>7H1</v>
      </c>
      <c r="E2191" s="4">
        <v>40366</v>
      </c>
      <c r="F2191">
        <v>8.3000000000000007</v>
      </c>
      <c r="G2191" s="6">
        <v>73.510000000000005</v>
      </c>
      <c r="H2191" s="7">
        <f t="shared" si="282"/>
        <v>0.112909808189362</v>
      </c>
      <c r="I2191" s="75">
        <f t="shared" si="283"/>
        <v>9.5971496242505963E-2</v>
      </c>
      <c r="J2191" s="75">
        <f t="shared" si="284"/>
        <v>0.12690414694026622</v>
      </c>
    </row>
    <row r="2192" spans="1:10" x14ac:dyDescent="0.35">
      <c r="A2192" s="19" t="str">
        <f t="shared" si="279"/>
        <v>272010</v>
      </c>
      <c r="B2192" s="19" t="str">
        <f t="shared" si="280"/>
        <v>72010</v>
      </c>
      <c r="C2192" s="19" t="str">
        <f t="shared" si="285"/>
        <v>82010</v>
      </c>
      <c r="D2192" s="20" t="str">
        <f t="shared" si="281"/>
        <v>7H1</v>
      </c>
      <c r="E2192" s="4">
        <v>40365</v>
      </c>
      <c r="F2192">
        <v>8.4</v>
      </c>
      <c r="G2192" s="6">
        <v>71.45</v>
      </c>
      <c r="H2192" s="7">
        <f t="shared" si="282"/>
        <v>0.11756473058082575</v>
      </c>
      <c r="I2192" s="75">
        <f t="shared" si="283"/>
        <v>9.5971496242505963E-2</v>
      </c>
      <c r="J2192" s="75">
        <f t="shared" si="284"/>
        <v>0.12690414694026622</v>
      </c>
    </row>
    <row r="2193" spans="1:10" x14ac:dyDescent="0.35">
      <c r="A2193" s="19" t="str">
        <f t="shared" si="279"/>
        <v>272010</v>
      </c>
      <c r="B2193" s="19" t="str">
        <f t="shared" si="280"/>
        <v>72010</v>
      </c>
      <c r="C2193" s="19" t="str">
        <f t="shared" si="285"/>
        <v>82010</v>
      </c>
      <c r="D2193" s="20" t="str">
        <f t="shared" si="281"/>
        <v>7H1</v>
      </c>
      <c r="E2193" s="4">
        <v>40364</v>
      </c>
      <c r="F2193">
        <v>8.1999999999999993</v>
      </c>
      <c r="G2193" s="6">
        <v>71.47</v>
      </c>
      <c r="H2193" s="7">
        <f t="shared" si="282"/>
        <v>0.11473345459633412</v>
      </c>
      <c r="I2193" s="75">
        <f t="shared" si="283"/>
        <v>9.5971496242505963E-2</v>
      </c>
      <c r="J2193" s="75">
        <f t="shared" si="284"/>
        <v>0.12690414694026622</v>
      </c>
    </row>
    <row r="2194" spans="1:10" x14ac:dyDescent="0.35">
      <c r="A2194" s="19" t="str">
        <f t="shared" si="279"/>
        <v>262010</v>
      </c>
      <c r="B2194" s="19" t="str">
        <f t="shared" si="280"/>
        <v>72010</v>
      </c>
      <c r="C2194" s="19" t="str">
        <f t="shared" si="285"/>
        <v>82010</v>
      </c>
      <c r="D2194" s="20" t="str">
        <f t="shared" si="281"/>
        <v>7H1</v>
      </c>
      <c r="E2194" s="4">
        <v>40361</v>
      </c>
      <c r="F2194">
        <v>8</v>
      </c>
      <c r="G2194" s="6">
        <v>71.650000000000006</v>
      </c>
      <c r="H2194" s="7">
        <f t="shared" si="282"/>
        <v>0.11165387299371946</v>
      </c>
      <c r="I2194" s="75">
        <f t="shared" si="283"/>
        <v>9.5971496242505963E-2</v>
      </c>
      <c r="J2194" s="75">
        <f t="shared" si="284"/>
        <v>0.12690414694026622</v>
      </c>
    </row>
    <row r="2195" spans="1:10" x14ac:dyDescent="0.35">
      <c r="A2195" s="19" t="str">
        <f t="shared" si="279"/>
        <v>262010</v>
      </c>
      <c r="B2195" s="19" t="str">
        <f t="shared" si="280"/>
        <v>72010</v>
      </c>
      <c r="C2195" s="19" t="str">
        <f t="shared" si="285"/>
        <v>82010</v>
      </c>
      <c r="D2195" s="20" t="str">
        <f t="shared" si="281"/>
        <v>7H1</v>
      </c>
      <c r="E2195" s="4">
        <v>40360</v>
      </c>
      <c r="F2195">
        <v>7.9</v>
      </c>
      <c r="G2195" s="6">
        <v>72.34</v>
      </c>
      <c r="H2195" s="7">
        <f t="shared" si="282"/>
        <v>0.10920652474426321</v>
      </c>
      <c r="I2195" s="75">
        <f t="shared" si="283"/>
        <v>9.5971496242505963E-2</v>
      </c>
      <c r="J2195" s="75">
        <f t="shared" si="284"/>
        <v>0.12690414694026622</v>
      </c>
    </row>
    <row r="2196" spans="1:10" x14ac:dyDescent="0.35">
      <c r="A2196" s="19" t="str">
        <f t="shared" si="279"/>
        <v>262010</v>
      </c>
      <c r="B2196" s="19" t="str">
        <f t="shared" si="280"/>
        <v>62010</v>
      </c>
      <c r="C2196" s="19" t="str">
        <f t="shared" si="285"/>
        <v>82010</v>
      </c>
      <c r="D2196" s="20" t="str">
        <f t="shared" si="281"/>
        <v>6H2</v>
      </c>
      <c r="E2196" s="4">
        <v>40359</v>
      </c>
      <c r="F2196">
        <v>7.8</v>
      </c>
      <c r="G2196" s="6">
        <v>75.010000000000005</v>
      </c>
      <c r="H2196" s="7">
        <f t="shared" si="282"/>
        <v>0.10398613518197573</v>
      </c>
      <c r="I2196" s="75">
        <f t="shared" si="283"/>
        <v>9.5971496242505963E-2</v>
      </c>
      <c r="J2196" s="75">
        <f t="shared" si="284"/>
        <v>0.12690414694026622</v>
      </c>
    </row>
    <row r="2197" spans="1:10" x14ac:dyDescent="0.35">
      <c r="A2197" s="19" t="str">
        <f t="shared" si="279"/>
        <v>262010</v>
      </c>
      <c r="B2197" s="19" t="str">
        <f t="shared" si="280"/>
        <v>62010</v>
      </c>
      <c r="C2197" s="19" t="str">
        <f t="shared" si="285"/>
        <v>82010</v>
      </c>
      <c r="D2197" s="20" t="str">
        <f t="shared" si="281"/>
        <v>6H2</v>
      </c>
      <c r="E2197" s="4">
        <v>40358</v>
      </c>
      <c r="F2197">
        <v>7.6</v>
      </c>
      <c r="G2197" s="6">
        <v>75.44</v>
      </c>
      <c r="H2197" s="7">
        <f t="shared" si="282"/>
        <v>0.1007423117709438</v>
      </c>
      <c r="I2197" s="75">
        <f t="shared" si="283"/>
        <v>9.5971496242505963E-2</v>
      </c>
      <c r="J2197" s="75">
        <f t="shared" si="284"/>
        <v>0.12690414694026622</v>
      </c>
    </row>
    <row r="2198" spans="1:10" x14ac:dyDescent="0.35">
      <c r="A2198" s="19" t="str">
        <f t="shared" si="279"/>
        <v>262010</v>
      </c>
      <c r="B2198" s="19" t="str">
        <f t="shared" si="280"/>
        <v>62010</v>
      </c>
      <c r="C2198" s="19" t="str">
        <f t="shared" si="285"/>
        <v>82010</v>
      </c>
      <c r="D2198" s="20" t="str">
        <f t="shared" si="281"/>
        <v>6H2</v>
      </c>
      <c r="E2198" s="4">
        <v>40357</v>
      </c>
      <c r="F2198">
        <v>7.53</v>
      </c>
      <c r="G2198" s="6">
        <v>77.59</v>
      </c>
      <c r="H2198" s="7">
        <f t="shared" si="282"/>
        <v>9.7048588735661814E-2</v>
      </c>
      <c r="I2198" s="75">
        <f t="shared" si="283"/>
        <v>9.5971496242505963E-2</v>
      </c>
      <c r="J2198" s="75">
        <f t="shared" si="284"/>
        <v>0.12690414694026622</v>
      </c>
    </row>
    <row r="2199" spans="1:10" x14ac:dyDescent="0.35">
      <c r="A2199" s="19" t="str">
        <f t="shared" si="279"/>
        <v>252010</v>
      </c>
      <c r="B2199" s="19" t="str">
        <f t="shared" si="280"/>
        <v>62010</v>
      </c>
      <c r="C2199" s="19" t="str">
        <f t="shared" si="285"/>
        <v>82010</v>
      </c>
      <c r="D2199" s="20" t="str">
        <f t="shared" si="281"/>
        <v>6H2</v>
      </c>
      <c r="E2199" s="4">
        <v>40354</v>
      </c>
      <c r="F2199">
        <v>7.73</v>
      </c>
      <c r="G2199" s="6">
        <v>78.12</v>
      </c>
      <c r="H2199" s="7">
        <f t="shared" si="282"/>
        <v>9.8950332821300557E-2</v>
      </c>
      <c r="I2199" s="75">
        <f t="shared" si="283"/>
        <v>9.5971496242505963E-2</v>
      </c>
      <c r="J2199" s="75">
        <f t="shared" si="284"/>
        <v>0.12690414694026622</v>
      </c>
    </row>
    <row r="2200" spans="1:10" x14ac:dyDescent="0.35">
      <c r="A2200" s="19" t="str">
        <f t="shared" si="279"/>
        <v>252010</v>
      </c>
      <c r="B2200" s="19" t="str">
        <f t="shared" si="280"/>
        <v>62010</v>
      </c>
      <c r="C2200" s="19" t="str">
        <f t="shared" si="285"/>
        <v>82010</v>
      </c>
      <c r="D2200" s="20" t="str">
        <f t="shared" si="281"/>
        <v>6H2</v>
      </c>
      <c r="E2200" s="4">
        <v>40353</v>
      </c>
      <c r="F2200">
        <v>7.78</v>
      </c>
      <c r="G2200" s="6">
        <v>76.47</v>
      </c>
      <c r="H2200" s="7">
        <f t="shared" si="282"/>
        <v>0.10173924414803191</v>
      </c>
      <c r="I2200" s="75">
        <f t="shared" si="283"/>
        <v>9.5971496242505963E-2</v>
      </c>
      <c r="J2200" s="75">
        <f t="shared" si="284"/>
        <v>0.12690414694026622</v>
      </c>
    </row>
    <row r="2201" spans="1:10" x14ac:dyDescent="0.35">
      <c r="A2201" s="19" t="str">
        <f t="shared" si="279"/>
        <v>252010</v>
      </c>
      <c r="B2201" s="19" t="str">
        <f t="shared" si="280"/>
        <v>62010</v>
      </c>
      <c r="C2201" s="19" t="str">
        <f t="shared" si="285"/>
        <v>82010</v>
      </c>
      <c r="D2201" s="20" t="str">
        <f t="shared" si="281"/>
        <v>6H2</v>
      </c>
      <c r="E2201" s="4">
        <v>40352</v>
      </c>
      <c r="F2201">
        <v>7.58</v>
      </c>
      <c r="G2201" s="6">
        <v>76.27</v>
      </c>
      <c r="H2201" s="7">
        <f t="shared" si="282"/>
        <v>9.9383768191949662E-2</v>
      </c>
      <c r="I2201" s="75">
        <f t="shared" si="283"/>
        <v>9.5971496242505963E-2</v>
      </c>
      <c r="J2201" s="75">
        <f t="shared" si="284"/>
        <v>0.12690414694026622</v>
      </c>
    </row>
    <row r="2202" spans="1:10" x14ac:dyDescent="0.35">
      <c r="A2202" s="19" t="str">
        <f t="shared" si="279"/>
        <v>252010</v>
      </c>
      <c r="B2202" s="19" t="str">
        <f t="shared" si="280"/>
        <v>62010</v>
      </c>
      <c r="C2202" s="19" t="str">
        <f t="shared" si="285"/>
        <v>82010</v>
      </c>
      <c r="D2202" s="20" t="str">
        <f t="shared" si="281"/>
        <v>6H2</v>
      </c>
      <c r="E2202" s="4">
        <v>40351</v>
      </c>
      <c r="F2202">
        <v>7.73</v>
      </c>
      <c r="G2202" s="6">
        <v>78.040000000000006</v>
      </c>
      <c r="H2202" s="7">
        <f t="shared" si="282"/>
        <v>9.9051768323936445E-2</v>
      </c>
      <c r="I2202" s="75">
        <f t="shared" si="283"/>
        <v>9.5971496242505963E-2</v>
      </c>
      <c r="J2202" s="75">
        <f t="shared" si="284"/>
        <v>0.12690414694026622</v>
      </c>
    </row>
    <row r="2203" spans="1:10" x14ac:dyDescent="0.35">
      <c r="A2203" s="19" t="str">
        <f t="shared" si="279"/>
        <v>252010</v>
      </c>
      <c r="B2203" s="19" t="str">
        <f t="shared" si="280"/>
        <v>62010</v>
      </c>
      <c r="C2203" s="19" t="str">
        <f t="shared" si="285"/>
        <v>82010</v>
      </c>
      <c r="D2203" s="20" t="str">
        <f t="shared" si="281"/>
        <v>6H2</v>
      </c>
      <c r="E2203" s="4">
        <v>40350</v>
      </c>
      <c r="F2203">
        <v>7.68</v>
      </c>
      <c r="G2203" s="6">
        <v>78.819999999999993</v>
      </c>
      <c r="H2203" s="7">
        <f t="shared" si="282"/>
        <v>9.7437198680537934E-2</v>
      </c>
      <c r="I2203" s="75">
        <f t="shared" si="283"/>
        <v>9.5971496242505963E-2</v>
      </c>
      <c r="J2203" s="75">
        <f t="shared" si="284"/>
        <v>0.12690414694026622</v>
      </c>
    </row>
    <row r="2204" spans="1:10" x14ac:dyDescent="0.35">
      <c r="A2204" s="19" t="str">
        <f t="shared" si="279"/>
        <v>242010</v>
      </c>
      <c r="B2204" s="19" t="str">
        <f t="shared" si="280"/>
        <v>62010</v>
      </c>
      <c r="C2204" s="19" t="str">
        <f t="shared" si="285"/>
        <v>82010</v>
      </c>
      <c r="D2204" s="20" t="str">
        <f t="shared" si="281"/>
        <v>6H2</v>
      </c>
      <c r="E2204" s="4">
        <v>40347</v>
      </c>
      <c r="F2204">
        <v>7.33</v>
      </c>
      <c r="G2204" s="6">
        <v>78.22</v>
      </c>
      <c r="H2204" s="7">
        <f t="shared" si="282"/>
        <v>9.3710048580925603E-2</v>
      </c>
      <c r="I2204" s="75">
        <f t="shared" si="283"/>
        <v>9.5971496242505963E-2</v>
      </c>
      <c r="J2204" s="75">
        <f t="shared" si="284"/>
        <v>0.12690414694026622</v>
      </c>
    </row>
    <row r="2205" spans="1:10" x14ac:dyDescent="0.35">
      <c r="A2205" s="19" t="str">
        <f t="shared" si="279"/>
        <v>242010</v>
      </c>
      <c r="B2205" s="19" t="str">
        <f t="shared" si="280"/>
        <v>62010</v>
      </c>
      <c r="C2205" s="19" t="str">
        <f t="shared" si="285"/>
        <v>82010</v>
      </c>
      <c r="D2205" s="20" t="str">
        <f t="shared" si="281"/>
        <v>6H2</v>
      </c>
      <c r="E2205" s="4">
        <v>40346</v>
      </c>
      <c r="F2205">
        <v>7.25</v>
      </c>
      <c r="G2205" s="6">
        <v>78.680000000000007</v>
      </c>
      <c r="H2205" s="7">
        <f t="shared" si="282"/>
        <v>9.2145399084900853E-2</v>
      </c>
      <c r="I2205" s="75">
        <f t="shared" si="283"/>
        <v>9.5971496242505963E-2</v>
      </c>
      <c r="J2205" s="75">
        <f t="shared" si="284"/>
        <v>0.12690414694026622</v>
      </c>
    </row>
    <row r="2206" spans="1:10" x14ac:dyDescent="0.35">
      <c r="A2206" s="19" t="str">
        <f t="shared" si="279"/>
        <v>242010</v>
      </c>
      <c r="B2206" s="19" t="str">
        <f t="shared" si="280"/>
        <v>62010</v>
      </c>
      <c r="C2206" s="19" t="str">
        <f t="shared" si="285"/>
        <v>82010</v>
      </c>
      <c r="D2206" s="20" t="str">
        <f t="shared" si="281"/>
        <v>6H2</v>
      </c>
      <c r="E2206" s="4">
        <v>40345</v>
      </c>
      <c r="F2206">
        <v>7.2</v>
      </c>
      <c r="G2206" s="6">
        <v>78.14</v>
      </c>
      <c r="H2206" s="7">
        <f t="shared" si="282"/>
        <v>9.2142308676734064E-2</v>
      </c>
      <c r="I2206" s="75">
        <f t="shared" si="283"/>
        <v>9.5971496242505963E-2</v>
      </c>
      <c r="J2206" s="75">
        <f t="shared" si="284"/>
        <v>0.12690414694026622</v>
      </c>
    </row>
    <row r="2207" spans="1:10" x14ac:dyDescent="0.35">
      <c r="A2207" s="19" t="str">
        <f t="shared" si="279"/>
        <v>242010</v>
      </c>
      <c r="B2207" s="19" t="str">
        <f t="shared" si="280"/>
        <v>62010</v>
      </c>
      <c r="C2207" s="19" t="str">
        <f t="shared" si="285"/>
        <v>72010</v>
      </c>
      <c r="D2207" s="20" t="str">
        <f t="shared" si="281"/>
        <v>6H1</v>
      </c>
      <c r="E2207" s="4">
        <v>40344</v>
      </c>
      <c r="F2207">
        <v>7.03</v>
      </c>
      <c r="G2207" s="6">
        <v>76.2</v>
      </c>
      <c r="H2207" s="7">
        <f t="shared" si="282"/>
        <v>9.2257217847769024E-2</v>
      </c>
      <c r="I2207" s="75">
        <f t="shared" si="283"/>
        <v>9.5971496242505963E-2</v>
      </c>
      <c r="J2207" s="75">
        <f t="shared" si="284"/>
        <v>0.12690414694026622</v>
      </c>
    </row>
    <row r="2208" spans="1:10" x14ac:dyDescent="0.35">
      <c r="A2208" s="19" t="str">
        <f t="shared" si="279"/>
        <v>242010</v>
      </c>
      <c r="B2208" s="19" t="str">
        <f t="shared" si="280"/>
        <v>62010</v>
      </c>
      <c r="C2208" s="19" t="str">
        <f t="shared" si="285"/>
        <v>72010</v>
      </c>
      <c r="D2208" s="20" t="str">
        <f t="shared" si="281"/>
        <v>6H1</v>
      </c>
      <c r="E2208" s="4">
        <v>40343</v>
      </c>
      <c r="F2208">
        <v>7</v>
      </c>
      <c r="G2208" s="6">
        <v>75.2</v>
      </c>
      <c r="H2208" s="7">
        <f t="shared" si="282"/>
        <v>9.3085106382978719E-2</v>
      </c>
      <c r="I2208" s="75">
        <f t="shared" si="283"/>
        <v>9.5971496242505963E-2</v>
      </c>
      <c r="J2208" s="75">
        <f t="shared" si="284"/>
        <v>0.12690414694026622</v>
      </c>
    </row>
    <row r="2209" spans="1:10" x14ac:dyDescent="0.35">
      <c r="A2209" s="19" t="str">
        <f t="shared" si="279"/>
        <v>232010</v>
      </c>
      <c r="B2209" s="19" t="str">
        <f t="shared" si="280"/>
        <v>62010</v>
      </c>
      <c r="C2209" s="19" t="str">
        <f t="shared" si="285"/>
        <v>72010</v>
      </c>
      <c r="D2209" s="20" t="str">
        <f t="shared" si="281"/>
        <v>6H1</v>
      </c>
      <c r="E2209" s="4">
        <v>40340</v>
      </c>
      <c r="F2209">
        <v>7.1</v>
      </c>
      <c r="G2209" s="6">
        <v>74.349999999999994</v>
      </c>
      <c r="H2209" s="7">
        <f t="shared" si="282"/>
        <v>9.5494283792871559E-2</v>
      </c>
      <c r="I2209" s="75">
        <f t="shared" si="283"/>
        <v>9.5971496242505963E-2</v>
      </c>
      <c r="J2209" s="75">
        <f t="shared" si="284"/>
        <v>0.12690414694026622</v>
      </c>
    </row>
    <row r="2210" spans="1:10" x14ac:dyDescent="0.35">
      <c r="A2210" s="19" t="str">
        <f t="shared" si="279"/>
        <v>232010</v>
      </c>
      <c r="B2210" s="19" t="str">
        <f t="shared" si="280"/>
        <v>62010</v>
      </c>
      <c r="C2210" s="19" t="str">
        <f t="shared" si="285"/>
        <v>72010</v>
      </c>
      <c r="D2210" s="20" t="str">
        <f t="shared" si="281"/>
        <v>6H1</v>
      </c>
      <c r="E2210" s="4">
        <v>40339</v>
      </c>
      <c r="F2210">
        <v>7.05</v>
      </c>
      <c r="G2210" s="6">
        <v>75.290000000000006</v>
      </c>
      <c r="H2210" s="7">
        <f t="shared" si="282"/>
        <v>9.3637933324478673E-2</v>
      </c>
      <c r="I2210" s="75">
        <f t="shared" si="283"/>
        <v>9.5971496242505963E-2</v>
      </c>
      <c r="J2210" s="75">
        <f t="shared" si="284"/>
        <v>0.12690414694026622</v>
      </c>
    </row>
    <row r="2211" spans="1:10" x14ac:dyDescent="0.35">
      <c r="A2211" s="19" t="str">
        <f t="shared" si="279"/>
        <v>232010</v>
      </c>
      <c r="B2211" s="19" t="str">
        <f t="shared" si="280"/>
        <v>62010</v>
      </c>
      <c r="C2211" s="19" t="str">
        <f t="shared" si="285"/>
        <v>72010</v>
      </c>
      <c r="D2211" s="20" t="str">
        <f t="shared" si="281"/>
        <v>6H1</v>
      </c>
      <c r="E2211" s="4">
        <v>40338</v>
      </c>
      <c r="F2211">
        <v>6.95</v>
      </c>
      <c r="G2211" s="6">
        <v>74.27</v>
      </c>
      <c r="H2211" s="7">
        <f t="shared" si="282"/>
        <v>9.3577487545442317E-2</v>
      </c>
      <c r="I2211" s="75">
        <f t="shared" si="283"/>
        <v>9.5971496242505963E-2</v>
      </c>
      <c r="J2211" s="75">
        <f t="shared" si="284"/>
        <v>0.12690414694026622</v>
      </c>
    </row>
    <row r="2212" spans="1:10" x14ac:dyDescent="0.35">
      <c r="A2212" s="19" t="str">
        <f t="shared" si="279"/>
        <v>232010</v>
      </c>
      <c r="B2212" s="19" t="str">
        <f t="shared" si="280"/>
        <v>62010</v>
      </c>
      <c r="C2212" s="19" t="str">
        <f t="shared" si="285"/>
        <v>72010</v>
      </c>
      <c r="D2212" s="20" t="str">
        <f t="shared" si="281"/>
        <v>6H1</v>
      </c>
      <c r="E2212" s="4">
        <v>40337</v>
      </c>
      <c r="F2212">
        <v>6.85</v>
      </c>
      <c r="G2212" s="6">
        <v>72.3</v>
      </c>
      <c r="H2212" s="7">
        <f t="shared" si="282"/>
        <v>9.4744121715076068E-2</v>
      </c>
      <c r="I2212" s="75">
        <f t="shared" si="283"/>
        <v>9.5971496242505963E-2</v>
      </c>
      <c r="J2212" s="75">
        <f t="shared" si="284"/>
        <v>0.12690414694026622</v>
      </c>
    </row>
    <row r="2213" spans="1:10" x14ac:dyDescent="0.35">
      <c r="A2213" s="19" t="str">
        <f t="shared" si="279"/>
        <v>232010</v>
      </c>
      <c r="B2213" s="19" t="str">
        <f t="shared" si="280"/>
        <v>62010</v>
      </c>
      <c r="C2213" s="19" t="str">
        <f t="shared" si="285"/>
        <v>72010</v>
      </c>
      <c r="D2213" s="20" t="str">
        <f t="shared" si="281"/>
        <v>6H1</v>
      </c>
      <c r="E2213" s="4">
        <v>40336</v>
      </c>
      <c r="F2213">
        <v>6.5</v>
      </c>
      <c r="G2213" s="6">
        <v>72.12</v>
      </c>
      <c r="H2213" s="7">
        <f t="shared" si="282"/>
        <v>9.0127565169162496E-2</v>
      </c>
      <c r="I2213" s="75">
        <f t="shared" si="283"/>
        <v>9.5971496242505963E-2</v>
      </c>
      <c r="J2213" s="75">
        <f t="shared" si="284"/>
        <v>0.12690414694026622</v>
      </c>
    </row>
    <row r="2214" spans="1:10" x14ac:dyDescent="0.35">
      <c r="A2214" s="19" t="str">
        <f t="shared" si="279"/>
        <v>222010</v>
      </c>
      <c r="B2214" s="19" t="str">
        <f t="shared" si="280"/>
        <v>62010</v>
      </c>
      <c r="C2214" s="19" t="str">
        <f t="shared" si="285"/>
        <v>72010</v>
      </c>
      <c r="D2214" s="20" t="str">
        <f t="shared" si="281"/>
        <v>6H1</v>
      </c>
      <c r="E2214" s="4">
        <v>40333</v>
      </c>
      <c r="F2214">
        <v>6.55</v>
      </c>
      <c r="G2214" s="6">
        <v>72.09</v>
      </c>
      <c r="H2214" s="7">
        <f t="shared" si="282"/>
        <v>9.0858648911083362E-2</v>
      </c>
      <c r="I2214" s="75">
        <f t="shared" si="283"/>
        <v>9.5971496242505963E-2</v>
      </c>
      <c r="J2214" s="75">
        <f t="shared" si="284"/>
        <v>0.12690414694026622</v>
      </c>
    </row>
    <row r="2215" spans="1:10" x14ac:dyDescent="0.35">
      <c r="A2215" s="19" t="str">
        <f t="shared" si="279"/>
        <v>222010</v>
      </c>
      <c r="B2215" s="19" t="str">
        <f t="shared" si="280"/>
        <v>62010</v>
      </c>
      <c r="C2215" s="19" t="str">
        <f t="shared" si="285"/>
        <v>72010</v>
      </c>
      <c r="D2215" s="20" t="str">
        <f t="shared" si="281"/>
        <v>6H1</v>
      </c>
      <c r="E2215" s="4">
        <v>40332</v>
      </c>
      <c r="F2215">
        <v>6.45</v>
      </c>
      <c r="G2215" s="6">
        <v>75.41</v>
      </c>
      <c r="H2215" s="7">
        <f t="shared" si="282"/>
        <v>8.5532422755602716E-2</v>
      </c>
      <c r="I2215" s="75">
        <f t="shared" si="283"/>
        <v>9.5971496242505963E-2</v>
      </c>
      <c r="J2215" s="75">
        <f t="shared" si="284"/>
        <v>0.12690414694026622</v>
      </c>
    </row>
    <row r="2216" spans="1:10" x14ac:dyDescent="0.35">
      <c r="A2216" s="19" t="str">
        <f t="shared" si="279"/>
        <v>222010</v>
      </c>
      <c r="B2216" s="19" t="str">
        <f t="shared" si="280"/>
        <v>62010</v>
      </c>
      <c r="C2216" s="19" t="str">
        <f t="shared" si="285"/>
        <v>72010</v>
      </c>
      <c r="D2216" s="20" t="str">
        <f t="shared" si="281"/>
        <v>6H1</v>
      </c>
      <c r="E2216" s="4">
        <v>40331</v>
      </c>
      <c r="F2216">
        <v>6.5</v>
      </c>
      <c r="G2216" s="6">
        <v>73.75</v>
      </c>
      <c r="H2216" s="7">
        <f t="shared" si="282"/>
        <v>8.8135593220338981E-2</v>
      </c>
      <c r="I2216" s="75">
        <f t="shared" si="283"/>
        <v>9.5971496242505963E-2</v>
      </c>
      <c r="J2216" s="75">
        <f t="shared" si="284"/>
        <v>0.12690414694026622</v>
      </c>
    </row>
    <row r="2217" spans="1:10" x14ac:dyDescent="0.35">
      <c r="A2217" s="19" t="str">
        <f t="shared" si="279"/>
        <v>222010</v>
      </c>
      <c r="B2217" s="19" t="str">
        <f t="shared" si="280"/>
        <v>62010</v>
      </c>
      <c r="C2217" s="19" t="str">
        <f t="shared" si="285"/>
        <v>72010</v>
      </c>
      <c r="D2217" s="20" t="str">
        <f t="shared" si="281"/>
        <v>6H1</v>
      </c>
      <c r="E2217" s="4">
        <v>40330</v>
      </c>
      <c r="F2217">
        <v>6.4</v>
      </c>
      <c r="G2217" s="6">
        <v>72.709999999999994</v>
      </c>
      <c r="H2217" s="7">
        <f t="shared" si="282"/>
        <v>8.8020904964929189E-2</v>
      </c>
      <c r="I2217" s="75">
        <f t="shared" si="283"/>
        <v>9.5971496242505963E-2</v>
      </c>
      <c r="J2217" s="75">
        <f t="shared" si="284"/>
        <v>0.12690414694026622</v>
      </c>
    </row>
    <row r="2218" spans="1:10" x14ac:dyDescent="0.35">
      <c r="A2218" s="19" t="str">
        <f t="shared" si="279"/>
        <v>222010</v>
      </c>
      <c r="B2218" s="19" t="str">
        <f t="shared" si="280"/>
        <v>52010</v>
      </c>
      <c r="C2218" s="19" t="str">
        <f t="shared" si="285"/>
        <v>72010</v>
      </c>
      <c r="D2218" s="20" t="str">
        <f t="shared" si="281"/>
        <v>5H2</v>
      </c>
      <c r="E2218" s="4">
        <v>40329</v>
      </c>
      <c r="F2218">
        <v>6.35</v>
      </c>
      <c r="G2218" s="6">
        <v>74.650000000000006</v>
      </c>
      <c r="H2218" s="7">
        <f t="shared" si="282"/>
        <v>8.506363027461486E-2</v>
      </c>
      <c r="I2218" s="75">
        <f t="shared" si="283"/>
        <v>9.5971496242505963E-2</v>
      </c>
      <c r="J2218" s="75">
        <f t="shared" si="284"/>
        <v>0.12690414694026622</v>
      </c>
    </row>
    <row r="2219" spans="1:10" x14ac:dyDescent="0.35">
      <c r="A2219" s="19" t="str">
        <f t="shared" si="279"/>
        <v>212010</v>
      </c>
      <c r="B2219" s="19" t="str">
        <f t="shared" si="280"/>
        <v>52010</v>
      </c>
      <c r="C2219" s="19" t="str">
        <f t="shared" si="285"/>
        <v>72010</v>
      </c>
      <c r="D2219" s="20" t="str">
        <f t="shared" si="281"/>
        <v>5H2</v>
      </c>
      <c r="E2219" s="4">
        <v>40325</v>
      </c>
      <c r="F2219">
        <v>6.25</v>
      </c>
      <c r="G2219" s="6">
        <v>74.66</v>
      </c>
      <c r="H2219" s="7">
        <f t="shared" si="282"/>
        <v>8.3712831502812751E-2</v>
      </c>
      <c r="I2219" s="75">
        <f t="shared" si="283"/>
        <v>9.5971496242505963E-2</v>
      </c>
      <c r="J2219" s="75">
        <f t="shared" si="284"/>
        <v>0.12690414694026622</v>
      </c>
    </row>
    <row r="2220" spans="1:10" x14ac:dyDescent="0.35">
      <c r="A2220" s="19" t="str">
        <f t="shared" si="279"/>
        <v>212010</v>
      </c>
      <c r="B2220" s="19" t="str">
        <f t="shared" si="280"/>
        <v>52010</v>
      </c>
      <c r="C2220" s="19" t="str">
        <f t="shared" si="285"/>
        <v>72010</v>
      </c>
      <c r="D2220" s="20" t="str">
        <f t="shared" si="281"/>
        <v>5H2</v>
      </c>
      <c r="E2220" s="4">
        <v>40324</v>
      </c>
      <c r="F2220">
        <v>6.05</v>
      </c>
      <c r="G2220" s="6">
        <v>71.739999999999995</v>
      </c>
      <c r="H2220" s="7">
        <f t="shared" si="282"/>
        <v>8.4332311123501535E-2</v>
      </c>
      <c r="I2220" s="75">
        <f t="shared" si="283"/>
        <v>9.5971496242505963E-2</v>
      </c>
      <c r="J2220" s="75">
        <f t="shared" si="284"/>
        <v>0.12690414694026622</v>
      </c>
    </row>
    <row r="2221" spans="1:10" x14ac:dyDescent="0.35">
      <c r="A2221" s="19" t="str">
        <f t="shared" si="279"/>
        <v>212010</v>
      </c>
      <c r="B2221" s="19" t="str">
        <f t="shared" si="280"/>
        <v>52010</v>
      </c>
      <c r="C2221" s="19" t="str">
        <f t="shared" si="285"/>
        <v>72010</v>
      </c>
      <c r="D2221" s="20" t="str">
        <f t="shared" si="281"/>
        <v>5H2</v>
      </c>
      <c r="E2221" s="4">
        <v>40323</v>
      </c>
      <c r="F2221">
        <v>6</v>
      </c>
      <c r="G2221" s="6">
        <v>69.55</v>
      </c>
      <c r="H2221" s="7">
        <f t="shared" si="282"/>
        <v>8.6268871315600293E-2</v>
      </c>
      <c r="I2221" s="75">
        <f t="shared" si="283"/>
        <v>9.5971496242505963E-2</v>
      </c>
      <c r="J2221" s="75">
        <f t="shared" si="284"/>
        <v>0.12690414694026622</v>
      </c>
    </row>
    <row r="2222" spans="1:10" x14ac:dyDescent="0.35">
      <c r="A2222" s="19" t="str">
        <f t="shared" si="279"/>
        <v>212010</v>
      </c>
      <c r="B2222" s="19" t="str">
        <f t="shared" si="280"/>
        <v>52010</v>
      </c>
      <c r="C2222" s="19" t="str">
        <f t="shared" si="285"/>
        <v>72010</v>
      </c>
      <c r="D2222" s="20" t="str">
        <f t="shared" si="281"/>
        <v>5H2</v>
      </c>
      <c r="E2222" s="4">
        <v>40322</v>
      </c>
      <c r="F2222">
        <v>5.9</v>
      </c>
      <c r="G2222" s="6">
        <v>71.17</v>
      </c>
      <c r="H2222" s="7">
        <f t="shared" si="282"/>
        <v>8.2900098356048904E-2</v>
      </c>
      <c r="I2222" s="75">
        <f t="shared" si="283"/>
        <v>9.5971496242505963E-2</v>
      </c>
      <c r="J2222" s="75">
        <f t="shared" si="284"/>
        <v>0.12690414694026622</v>
      </c>
    </row>
    <row r="2223" spans="1:10" x14ac:dyDescent="0.35">
      <c r="A2223" s="19" t="str">
        <f t="shared" si="279"/>
        <v>202010</v>
      </c>
      <c r="B2223" s="19" t="str">
        <f t="shared" si="280"/>
        <v>52010</v>
      </c>
      <c r="C2223" s="19" t="str">
        <f t="shared" si="285"/>
        <v>72010</v>
      </c>
      <c r="D2223" s="20" t="str">
        <f t="shared" si="281"/>
        <v>5H2</v>
      </c>
      <c r="E2223" s="4">
        <v>40319</v>
      </c>
      <c r="F2223">
        <v>5.8</v>
      </c>
      <c r="G2223" s="6">
        <v>71.680000000000007</v>
      </c>
      <c r="H2223" s="7">
        <f t="shared" si="282"/>
        <v>8.0915178571428562E-2</v>
      </c>
      <c r="I2223" s="75">
        <f t="shared" si="283"/>
        <v>9.5971496242505963E-2</v>
      </c>
      <c r="J2223" s="75">
        <f t="shared" si="284"/>
        <v>0.12690414694026622</v>
      </c>
    </row>
    <row r="2224" spans="1:10" x14ac:dyDescent="0.35">
      <c r="A2224" s="19" t="str">
        <f t="shared" si="279"/>
        <v>202010</v>
      </c>
      <c r="B2224" s="19" t="str">
        <f t="shared" si="280"/>
        <v>52010</v>
      </c>
      <c r="C2224" s="19" t="str">
        <f t="shared" si="285"/>
        <v>72010</v>
      </c>
      <c r="D2224" s="20" t="str">
        <f t="shared" si="281"/>
        <v>5H2</v>
      </c>
      <c r="E2224" s="4">
        <v>40318</v>
      </c>
      <c r="F2224">
        <v>5.85</v>
      </c>
      <c r="G2224" s="6">
        <v>71.84</v>
      </c>
      <c r="H2224" s="7">
        <f t="shared" si="282"/>
        <v>8.1430957683741645E-2</v>
      </c>
      <c r="I2224" s="75">
        <f t="shared" si="283"/>
        <v>9.5971496242505963E-2</v>
      </c>
      <c r="J2224" s="75">
        <f t="shared" si="284"/>
        <v>0.12690414694026622</v>
      </c>
    </row>
    <row r="2225" spans="1:10" x14ac:dyDescent="0.35">
      <c r="A2225" s="19" t="str">
        <f t="shared" si="279"/>
        <v>202010</v>
      </c>
      <c r="B2225" s="19" t="str">
        <f t="shared" si="280"/>
        <v>52010</v>
      </c>
      <c r="C2225" s="19" t="str">
        <f t="shared" si="285"/>
        <v>72010</v>
      </c>
      <c r="D2225" s="20" t="str">
        <f t="shared" si="281"/>
        <v>5H2</v>
      </c>
      <c r="E2225" s="4">
        <v>40317</v>
      </c>
      <c r="F2225">
        <v>5.9</v>
      </c>
      <c r="G2225" s="6">
        <v>73.69</v>
      </c>
      <c r="H2225" s="7">
        <f t="shared" si="282"/>
        <v>8.0065137739177644E-2</v>
      </c>
      <c r="I2225" s="75">
        <f t="shared" si="283"/>
        <v>9.5971496242505963E-2</v>
      </c>
      <c r="J2225" s="75">
        <f t="shared" si="284"/>
        <v>0.12690414694026622</v>
      </c>
    </row>
    <row r="2226" spans="1:10" x14ac:dyDescent="0.35">
      <c r="A2226" s="19" t="str">
        <f t="shared" si="279"/>
        <v>202010</v>
      </c>
      <c r="B2226" s="19" t="str">
        <f t="shared" si="280"/>
        <v>52010</v>
      </c>
      <c r="C2226" s="19" t="str">
        <f t="shared" si="285"/>
        <v>72010</v>
      </c>
      <c r="D2226" s="20" t="str">
        <f t="shared" si="281"/>
        <v>5H2</v>
      </c>
      <c r="E2226" s="4">
        <v>40316</v>
      </c>
      <c r="F2226">
        <v>5.95</v>
      </c>
      <c r="G2226" s="6">
        <v>74.430000000000007</v>
      </c>
      <c r="H2226" s="7">
        <f t="shared" si="282"/>
        <v>7.9940884052129513E-2</v>
      </c>
      <c r="I2226" s="75">
        <f t="shared" si="283"/>
        <v>9.5971496242505963E-2</v>
      </c>
      <c r="J2226" s="75">
        <f t="shared" si="284"/>
        <v>0.12690414694026622</v>
      </c>
    </row>
    <row r="2227" spans="1:10" x14ac:dyDescent="0.35">
      <c r="A2227" s="19" t="str">
        <f t="shared" si="279"/>
        <v>202010</v>
      </c>
      <c r="B2227" s="19" t="str">
        <f t="shared" si="280"/>
        <v>52010</v>
      </c>
      <c r="C2227" s="19" t="str">
        <f t="shared" si="285"/>
        <v>72010</v>
      </c>
      <c r="D2227" s="20" t="str">
        <f t="shared" si="281"/>
        <v>5H2</v>
      </c>
      <c r="E2227" s="4">
        <v>40315</v>
      </c>
      <c r="F2227">
        <v>5.88</v>
      </c>
      <c r="G2227" s="6">
        <v>75.099999999999994</v>
      </c>
      <c r="H2227" s="7">
        <f t="shared" si="282"/>
        <v>7.8295605858854866E-2</v>
      </c>
      <c r="I2227" s="75">
        <f t="shared" si="283"/>
        <v>9.5971496242505963E-2</v>
      </c>
      <c r="J2227" s="75">
        <f t="shared" si="284"/>
        <v>0.12690414694026622</v>
      </c>
    </row>
    <row r="2228" spans="1:10" x14ac:dyDescent="0.35">
      <c r="A2228" s="19" t="str">
        <f t="shared" si="279"/>
        <v>192010</v>
      </c>
      <c r="B2228" s="19" t="str">
        <f t="shared" si="280"/>
        <v>52010</v>
      </c>
      <c r="C2228" s="19" t="str">
        <f t="shared" si="285"/>
        <v>62010</v>
      </c>
      <c r="D2228" s="20" t="str">
        <f t="shared" si="281"/>
        <v>5H1</v>
      </c>
      <c r="E2228" s="4">
        <v>40312</v>
      </c>
      <c r="F2228">
        <v>5.83</v>
      </c>
      <c r="G2228" s="6">
        <v>77.180000000000007</v>
      </c>
      <c r="H2228" s="7">
        <f t="shared" si="282"/>
        <v>7.5537704068411496E-2</v>
      </c>
      <c r="I2228" s="75">
        <f t="shared" si="283"/>
        <v>9.5971496242505963E-2</v>
      </c>
      <c r="J2228" s="75">
        <f t="shared" si="284"/>
        <v>0.12690414694026622</v>
      </c>
    </row>
    <row r="2229" spans="1:10" x14ac:dyDescent="0.35">
      <c r="A2229" s="19" t="str">
        <f t="shared" si="279"/>
        <v>192010</v>
      </c>
      <c r="B2229" s="19" t="str">
        <f t="shared" si="280"/>
        <v>52010</v>
      </c>
      <c r="C2229" s="19" t="str">
        <f t="shared" si="285"/>
        <v>62010</v>
      </c>
      <c r="D2229" s="20" t="str">
        <f t="shared" si="281"/>
        <v>5H1</v>
      </c>
      <c r="E2229" s="4">
        <v>40311</v>
      </c>
      <c r="F2229">
        <v>5.78</v>
      </c>
      <c r="G2229" s="6">
        <v>80.11</v>
      </c>
      <c r="H2229" s="7">
        <f t="shared" si="282"/>
        <v>7.2150792660092375E-2</v>
      </c>
      <c r="I2229" s="75">
        <f t="shared" si="283"/>
        <v>9.5971496242505963E-2</v>
      </c>
      <c r="J2229" s="75">
        <f t="shared" si="284"/>
        <v>0.12690414694026622</v>
      </c>
    </row>
    <row r="2230" spans="1:10" x14ac:dyDescent="0.35">
      <c r="A2230" s="19" t="str">
        <f t="shared" si="279"/>
        <v>192010</v>
      </c>
      <c r="B2230" s="19" t="str">
        <f t="shared" si="280"/>
        <v>52010</v>
      </c>
      <c r="C2230" s="19" t="str">
        <f t="shared" si="285"/>
        <v>62010</v>
      </c>
      <c r="D2230" s="20" t="str">
        <f t="shared" si="281"/>
        <v>5H1</v>
      </c>
      <c r="E2230" s="4">
        <v>40310</v>
      </c>
      <c r="F2230">
        <v>5.63</v>
      </c>
      <c r="G2230" s="6">
        <v>81.2</v>
      </c>
      <c r="H2230" s="7">
        <f t="shared" si="282"/>
        <v>6.9334975369458124E-2</v>
      </c>
      <c r="I2230" s="75">
        <f t="shared" si="283"/>
        <v>9.5971496242505963E-2</v>
      </c>
      <c r="J2230" s="75">
        <f t="shared" si="284"/>
        <v>0.12690414694026622</v>
      </c>
    </row>
    <row r="2231" spans="1:10" x14ac:dyDescent="0.35">
      <c r="A2231" s="19" t="str">
        <f t="shared" si="279"/>
        <v>192010</v>
      </c>
      <c r="B2231" s="19" t="str">
        <f t="shared" si="280"/>
        <v>52010</v>
      </c>
      <c r="C2231" s="19" t="str">
        <f t="shared" si="285"/>
        <v>62010</v>
      </c>
      <c r="D2231" s="20" t="str">
        <f t="shared" si="281"/>
        <v>5H1</v>
      </c>
      <c r="E2231" s="4">
        <v>40309</v>
      </c>
      <c r="F2231">
        <v>5.58</v>
      </c>
      <c r="G2231" s="6">
        <v>80.489999999999995</v>
      </c>
      <c r="H2231" s="7">
        <f t="shared" si="282"/>
        <v>6.932538203503541E-2</v>
      </c>
      <c r="I2231" s="75">
        <f t="shared" si="283"/>
        <v>9.5971496242505963E-2</v>
      </c>
      <c r="J2231" s="75">
        <f t="shared" si="284"/>
        <v>0.12690414694026622</v>
      </c>
    </row>
    <row r="2232" spans="1:10" x14ac:dyDescent="0.35">
      <c r="A2232" s="19" t="str">
        <f t="shared" si="279"/>
        <v>192010</v>
      </c>
      <c r="B2232" s="19" t="str">
        <f t="shared" si="280"/>
        <v>52010</v>
      </c>
      <c r="C2232" s="19" t="str">
        <f t="shared" si="285"/>
        <v>62010</v>
      </c>
      <c r="D2232" s="20" t="str">
        <f t="shared" si="281"/>
        <v>5H1</v>
      </c>
      <c r="E2232" s="4">
        <v>40308</v>
      </c>
      <c r="F2232">
        <v>5.65</v>
      </c>
      <c r="G2232" s="6">
        <v>80.12</v>
      </c>
      <c r="H2232" s="7">
        <f t="shared" si="282"/>
        <v>7.0519221168247631E-2</v>
      </c>
      <c r="I2232" s="75">
        <f t="shared" si="283"/>
        <v>9.5971496242505963E-2</v>
      </c>
      <c r="J2232" s="75">
        <f t="shared" si="284"/>
        <v>0.12690414694026622</v>
      </c>
    </row>
    <row r="2233" spans="1:10" x14ac:dyDescent="0.35">
      <c r="A2233" s="19" t="str">
        <f t="shared" si="279"/>
        <v>182010</v>
      </c>
      <c r="B2233" s="19" t="str">
        <f t="shared" si="280"/>
        <v>52010</v>
      </c>
      <c r="C2233" s="19" t="str">
        <f t="shared" si="285"/>
        <v>62010</v>
      </c>
      <c r="D2233" s="20" t="str">
        <f t="shared" si="281"/>
        <v>5H1</v>
      </c>
      <c r="E2233" s="4">
        <v>40305</v>
      </c>
      <c r="F2233">
        <v>5.55</v>
      </c>
      <c r="G2233" s="6">
        <v>78.27</v>
      </c>
      <c r="H2233" s="7">
        <f t="shared" si="282"/>
        <v>7.0908394020697582E-2</v>
      </c>
      <c r="I2233" s="75">
        <f t="shared" si="283"/>
        <v>9.5971496242505963E-2</v>
      </c>
      <c r="J2233" s="75">
        <f t="shared" si="284"/>
        <v>0.12690414694026622</v>
      </c>
    </row>
    <row r="2234" spans="1:10" x14ac:dyDescent="0.35">
      <c r="A2234" s="19" t="str">
        <f t="shared" si="279"/>
        <v>182010</v>
      </c>
      <c r="B2234" s="19" t="str">
        <f t="shared" si="280"/>
        <v>52010</v>
      </c>
      <c r="C2234" s="19" t="str">
        <f t="shared" si="285"/>
        <v>62010</v>
      </c>
      <c r="D2234" s="20" t="str">
        <f t="shared" si="281"/>
        <v>5H1</v>
      </c>
      <c r="E2234" s="4">
        <v>40304</v>
      </c>
      <c r="F2234">
        <v>5.45</v>
      </c>
      <c r="G2234" s="6">
        <v>79.83</v>
      </c>
      <c r="H2234" s="7">
        <f t="shared" si="282"/>
        <v>6.8270073907052489E-2</v>
      </c>
      <c r="I2234" s="75">
        <f t="shared" si="283"/>
        <v>9.5971496242505963E-2</v>
      </c>
      <c r="J2234" s="75">
        <f t="shared" si="284"/>
        <v>0.12690414694026622</v>
      </c>
    </row>
    <row r="2235" spans="1:10" x14ac:dyDescent="0.35">
      <c r="A2235" s="19" t="str">
        <f t="shared" si="279"/>
        <v>182010</v>
      </c>
      <c r="B2235" s="19" t="str">
        <f t="shared" si="280"/>
        <v>52010</v>
      </c>
      <c r="C2235" s="19" t="str">
        <f t="shared" si="285"/>
        <v>62010</v>
      </c>
      <c r="D2235" s="20" t="str">
        <f t="shared" si="281"/>
        <v>5H1</v>
      </c>
      <c r="E2235" s="4">
        <v>40303</v>
      </c>
      <c r="F2235">
        <v>5.53</v>
      </c>
      <c r="G2235" s="6">
        <v>82.61</v>
      </c>
      <c r="H2235" s="7">
        <f t="shared" si="282"/>
        <v>6.6941048299237388E-2</v>
      </c>
      <c r="I2235" s="75">
        <f t="shared" si="283"/>
        <v>9.5971496242505963E-2</v>
      </c>
      <c r="J2235" s="75">
        <f t="shared" si="284"/>
        <v>0.12690414694026622</v>
      </c>
    </row>
    <row r="2236" spans="1:10" x14ac:dyDescent="0.35">
      <c r="A2236" s="19" t="str">
        <f t="shared" si="279"/>
        <v>182010</v>
      </c>
      <c r="B2236" s="19" t="str">
        <f t="shared" si="280"/>
        <v>52010</v>
      </c>
      <c r="C2236" s="19" t="str">
        <f t="shared" si="285"/>
        <v>62010</v>
      </c>
      <c r="D2236" s="20" t="str">
        <f t="shared" si="281"/>
        <v>5H1</v>
      </c>
      <c r="E2236" s="4">
        <v>40302</v>
      </c>
      <c r="F2236">
        <v>5.55</v>
      </c>
      <c r="G2236" s="6">
        <v>85.67</v>
      </c>
      <c r="H2236" s="7">
        <f t="shared" si="282"/>
        <v>6.4783471460254455E-2</v>
      </c>
      <c r="I2236" s="75">
        <f t="shared" si="283"/>
        <v>9.5971496242505963E-2</v>
      </c>
      <c r="J2236" s="75">
        <f t="shared" si="284"/>
        <v>0.12690414694026622</v>
      </c>
    </row>
    <row r="2237" spans="1:10" x14ac:dyDescent="0.35">
      <c r="A2237" s="19" t="str">
        <f t="shared" si="279"/>
        <v>182010</v>
      </c>
      <c r="B2237" s="19" t="str">
        <f t="shared" si="280"/>
        <v>52010</v>
      </c>
      <c r="C2237" s="19" t="str">
        <f t="shared" si="285"/>
        <v>62010</v>
      </c>
      <c r="D2237" s="20" t="str">
        <f t="shared" si="281"/>
        <v>5H1</v>
      </c>
      <c r="E2237" s="4">
        <v>40301</v>
      </c>
      <c r="F2237">
        <v>5.6</v>
      </c>
      <c r="G2237" s="6">
        <v>88.94</v>
      </c>
      <c r="H2237" s="7">
        <f t="shared" si="282"/>
        <v>6.2963795817404994E-2</v>
      </c>
      <c r="I2237" s="75">
        <f t="shared" si="283"/>
        <v>9.5971496242505963E-2</v>
      </c>
      <c r="J2237" s="75">
        <f t="shared" si="284"/>
        <v>0.12690414694026622</v>
      </c>
    </row>
    <row r="2238" spans="1:10" x14ac:dyDescent="0.35">
      <c r="A2238" s="19" t="str">
        <f t="shared" si="279"/>
        <v>172010</v>
      </c>
      <c r="B2238" s="19" t="str">
        <f t="shared" si="280"/>
        <v>42010</v>
      </c>
      <c r="C2238" s="19" t="str">
        <f t="shared" si="285"/>
        <v>62010</v>
      </c>
      <c r="D2238" s="20" t="str">
        <f t="shared" si="281"/>
        <v>4H2</v>
      </c>
      <c r="E2238" s="4">
        <v>40298</v>
      </c>
      <c r="F2238">
        <v>5.5</v>
      </c>
      <c r="G2238" s="6">
        <v>87.44</v>
      </c>
      <c r="H2238" s="7">
        <f t="shared" si="282"/>
        <v>6.2900274473924975E-2</v>
      </c>
      <c r="I2238" s="75">
        <f t="shared" si="283"/>
        <v>9.5971496242505963E-2</v>
      </c>
      <c r="J2238" s="75">
        <f t="shared" si="284"/>
        <v>0.12690414694026622</v>
      </c>
    </row>
    <row r="2239" spans="1:10" x14ac:dyDescent="0.35">
      <c r="A2239" s="19" t="str">
        <f t="shared" si="279"/>
        <v>172010</v>
      </c>
      <c r="B2239" s="19" t="str">
        <f t="shared" si="280"/>
        <v>42010</v>
      </c>
      <c r="C2239" s="19" t="str">
        <f t="shared" si="285"/>
        <v>62010</v>
      </c>
      <c r="D2239" s="20" t="str">
        <f t="shared" si="281"/>
        <v>4H2</v>
      </c>
      <c r="E2239" s="4">
        <v>40297</v>
      </c>
      <c r="F2239">
        <v>5.45</v>
      </c>
      <c r="G2239" s="6">
        <v>86.9</v>
      </c>
      <c r="H2239" s="7">
        <f t="shared" si="282"/>
        <v>6.2715765247410821E-2</v>
      </c>
      <c r="I2239" s="75">
        <f t="shared" si="283"/>
        <v>9.5971496242505963E-2</v>
      </c>
      <c r="J2239" s="75">
        <f t="shared" si="284"/>
        <v>0.12690414694026622</v>
      </c>
    </row>
    <row r="2240" spans="1:10" x14ac:dyDescent="0.35">
      <c r="A2240" s="19" t="str">
        <f t="shared" si="279"/>
        <v>172010</v>
      </c>
      <c r="B2240" s="19" t="str">
        <f t="shared" si="280"/>
        <v>42010</v>
      </c>
      <c r="C2240" s="19" t="str">
        <f t="shared" si="285"/>
        <v>62010</v>
      </c>
      <c r="D2240" s="20" t="str">
        <f t="shared" si="281"/>
        <v>4H2</v>
      </c>
      <c r="E2240" s="4">
        <v>40296</v>
      </c>
      <c r="F2240">
        <v>5.5</v>
      </c>
      <c r="G2240" s="6">
        <v>86.16</v>
      </c>
      <c r="H2240" s="7">
        <f t="shared" si="282"/>
        <v>6.3834726090993499E-2</v>
      </c>
      <c r="I2240" s="75">
        <f t="shared" si="283"/>
        <v>9.5971496242505963E-2</v>
      </c>
      <c r="J2240" s="75">
        <f t="shared" si="284"/>
        <v>0.12690414694026622</v>
      </c>
    </row>
    <row r="2241" spans="1:10" x14ac:dyDescent="0.35">
      <c r="A2241" s="19" t="str">
        <f t="shared" si="279"/>
        <v>172010</v>
      </c>
      <c r="B2241" s="19" t="str">
        <f t="shared" si="280"/>
        <v>42010</v>
      </c>
      <c r="C2241" s="19" t="str">
        <f t="shared" si="285"/>
        <v>62010</v>
      </c>
      <c r="D2241" s="20" t="str">
        <f t="shared" si="281"/>
        <v>4H2</v>
      </c>
      <c r="E2241" s="4">
        <v>40295</v>
      </c>
      <c r="F2241">
        <v>5.4</v>
      </c>
      <c r="G2241" s="6">
        <v>85.78</v>
      </c>
      <c r="H2241" s="7">
        <f t="shared" si="282"/>
        <v>6.2951737001632091E-2</v>
      </c>
      <c r="I2241" s="75">
        <f t="shared" si="283"/>
        <v>9.5971496242505963E-2</v>
      </c>
      <c r="J2241" s="75">
        <f t="shared" si="284"/>
        <v>0.12690414694026622</v>
      </c>
    </row>
    <row r="2242" spans="1:10" x14ac:dyDescent="0.35">
      <c r="A2242" s="19" t="str">
        <f t="shared" si="279"/>
        <v>172010</v>
      </c>
      <c r="B2242" s="19" t="str">
        <f t="shared" si="280"/>
        <v>42010</v>
      </c>
      <c r="C2242" s="19" t="str">
        <f t="shared" si="285"/>
        <v>62010</v>
      </c>
      <c r="D2242" s="20" t="str">
        <f t="shared" si="281"/>
        <v>4H2</v>
      </c>
      <c r="E2242" s="4">
        <v>40294</v>
      </c>
      <c r="F2242">
        <v>5.35</v>
      </c>
      <c r="G2242" s="6">
        <v>86.83</v>
      </c>
      <c r="H2242" s="7">
        <f t="shared" si="282"/>
        <v>6.161464931475296E-2</v>
      </c>
      <c r="I2242" s="75">
        <f t="shared" si="283"/>
        <v>9.5971496242505963E-2</v>
      </c>
      <c r="J2242" s="75">
        <f t="shared" si="284"/>
        <v>0.12690414694026622</v>
      </c>
    </row>
    <row r="2243" spans="1:10" x14ac:dyDescent="0.35">
      <c r="A2243" s="19" t="str">
        <f t="shared" si="279"/>
        <v>162010</v>
      </c>
      <c r="B2243" s="19" t="str">
        <f t="shared" si="280"/>
        <v>42010</v>
      </c>
      <c r="C2243" s="19" t="str">
        <f t="shared" si="285"/>
        <v>62010</v>
      </c>
      <c r="D2243" s="20" t="str">
        <f t="shared" si="281"/>
        <v>4H2</v>
      </c>
      <c r="E2243" s="4">
        <v>40291</v>
      </c>
      <c r="F2243">
        <v>5.3</v>
      </c>
      <c r="G2243" s="6">
        <v>87.25</v>
      </c>
      <c r="H2243" s="7">
        <f t="shared" si="282"/>
        <v>6.0744985673352431E-2</v>
      </c>
      <c r="I2243" s="75">
        <f t="shared" si="283"/>
        <v>9.5971496242505963E-2</v>
      </c>
      <c r="J2243" s="75">
        <f t="shared" si="284"/>
        <v>0.12690414694026622</v>
      </c>
    </row>
    <row r="2244" spans="1:10" x14ac:dyDescent="0.35">
      <c r="A2244" s="19" t="str">
        <f t="shared" si="279"/>
        <v>162010</v>
      </c>
      <c r="B2244" s="19" t="str">
        <f t="shared" si="280"/>
        <v>42010</v>
      </c>
      <c r="C2244" s="19" t="str">
        <f t="shared" si="285"/>
        <v>62010</v>
      </c>
      <c r="D2244" s="20" t="str">
        <f t="shared" si="281"/>
        <v>4H2</v>
      </c>
      <c r="E2244" s="4">
        <v>40290</v>
      </c>
      <c r="F2244">
        <v>5.48</v>
      </c>
      <c r="G2244" s="6">
        <v>85.67</v>
      </c>
      <c r="H2244" s="7">
        <f t="shared" si="282"/>
        <v>6.3966382631026039E-2</v>
      </c>
      <c r="I2244" s="75">
        <f t="shared" si="283"/>
        <v>9.5971496242505963E-2</v>
      </c>
      <c r="J2244" s="75">
        <f t="shared" si="284"/>
        <v>0.12690414694026622</v>
      </c>
    </row>
    <row r="2245" spans="1:10" x14ac:dyDescent="0.35">
      <c r="A2245" s="19" t="str">
        <f t="shared" si="279"/>
        <v>162010</v>
      </c>
      <c r="B2245" s="19" t="str">
        <f t="shared" si="280"/>
        <v>42010</v>
      </c>
      <c r="C2245" s="19" t="str">
        <f t="shared" si="285"/>
        <v>62010</v>
      </c>
      <c r="D2245" s="20" t="str">
        <f t="shared" si="281"/>
        <v>4H2</v>
      </c>
      <c r="E2245" s="4">
        <v>40289</v>
      </c>
      <c r="F2245">
        <v>5.58</v>
      </c>
      <c r="G2245" s="6">
        <v>85.7</v>
      </c>
      <c r="H2245" s="7">
        <f t="shared" si="282"/>
        <v>6.5110851808634768E-2</v>
      </c>
      <c r="I2245" s="75">
        <f t="shared" si="283"/>
        <v>9.5971496242505963E-2</v>
      </c>
      <c r="J2245" s="75">
        <f t="shared" si="284"/>
        <v>0.12690414694026622</v>
      </c>
    </row>
    <row r="2246" spans="1:10" x14ac:dyDescent="0.35">
      <c r="A2246" s="19" t="str">
        <f t="shared" si="279"/>
        <v>162010</v>
      </c>
      <c r="B2246" s="19" t="str">
        <f t="shared" si="280"/>
        <v>42010</v>
      </c>
      <c r="C2246" s="19" t="str">
        <f t="shared" si="285"/>
        <v>62010</v>
      </c>
      <c r="D2246" s="20" t="str">
        <f t="shared" si="281"/>
        <v>4H2</v>
      </c>
      <c r="E2246" s="4">
        <v>40288</v>
      </c>
      <c r="F2246">
        <v>5.43</v>
      </c>
      <c r="G2246" s="6">
        <v>84.8</v>
      </c>
      <c r="H2246" s="7">
        <f t="shared" si="282"/>
        <v>6.4033018867924521E-2</v>
      </c>
      <c r="I2246" s="75">
        <f t="shared" si="283"/>
        <v>9.5971496242505963E-2</v>
      </c>
      <c r="J2246" s="75">
        <f t="shared" si="284"/>
        <v>0.12690414694026622</v>
      </c>
    </row>
    <row r="2247" spans="1:10" x14ac:dyDescent="0.35">
      <c r="A2247" s="19" t="str">
        <f t="shared" si="279"/>
        <v>162010</v>
      </c>
      <c r="B2247" s="19" t="str">
        <f t="shared" si="280"/>
        <v>42010</v>
      </c>
      <c r="C2247" s="19" t="str">
        <f t="shared" si="285"/>
        <v>62010</v>
      </c>
      <c r="D2247" s="20" t="str">
        <f t="shared" si="281"/>
        <v>4H2</v>
      </c>
      <c r="E2247" s="4">
        <v>40287</v>
      </c>
      <c r="F2247">
        <v>5.38</v>
      </c>
      <c r="G2247" s="6">
        <v>84.23</v>
      </c>
      <c r="H2247" s="7">
        <f t="shared" si="282"/>
        <v>6.3872729431318997E-2</v>
      </c>
      <c r="I2247" s="75">
        <f t="shared" si="283"/>
        <v>9.5971496242505963E-2</v>
      </c>
      <c r="J2247" s="75">
        <f t="shared" si="284"/>
        <v>0.12690414694026622</v>
      </c>
    </row>
    <row r="2248" spans="1:10" x14ac:dyDescent="0.35">
      <c r="A2248" s="19" t="str">
        <f t="shared" si="279"/>
        <v>152010</v>
      </c>
      <c r="B2248" s="19" t="str">
        <f t="shared" si="280"/>
        <v>42010</v>
      </c>
      <c r="C2248" s="19" t="str">
        <f t="shared" si="285"/>
        <v>62010</v>
      </c>
      <c r="D2248" s="20" t="str">
        <f t="shared" si="281"/>
        <v>4H2</v>
      </c>
      <c r="E2248" s="4">
        <v>40284</v>
      </c>
      <c r="F2248">
        <v>5.43</v>
      </c>
      <c r="G2248" s="6">
        <v>85.99</v>
      </c>
      <c r="H2248" s="7">
        <f t="shared" si="282"/>
        <v>6.3146877543900456E-2</v>
      </c>
      <c r="I2248" s="75">
        <f t="shared" si="283"/>
        <v>9.5971496242505963E-2</v>
      </c>
      <c r="J2248" s="75">
        <f t="shared" si="284"/>
        <v>0.12690414694026622</v>
      </c>
    </row>
    <row r="2249" spans="1:10" x14ac:dyDescent="0.35">
      <c r="A2249" s="19" t="str">
        <f t="shared" si="279"/>
        <v>152010</v>
      </c>
      <c r="B2249" s="19" t="str">
        <f t="shared" si="280"/>
        <v>42010</v>
      </c>
      <c r="C2249" s="19" t="str">
        <f t="shared" si="285"/>
        <v>52010</v>
      </c>
      <c r="D2249" s="20" t="str">
        <f t="shared" si="281"/>
        <v>4H1</v>
      </c>
      <c r="E2249" s="4">
        <v>40283</v>
      </c>
      <c r="F2249">
        <v>5.25</v>
      </c>
      <c r="G2249" s="6">
        <v>87.17</v>
      </c>
      <c r="H2249" s="7">
        <f t="shared" si="282"/>
        <v>6.0227142365492717E-2</v>
      </c>
      <c r="I2249" s="75">
        <f t="shared" si="283"/>
        <v>9.5971496242505963E-2</v>
      </c>
      <c r="J2249" s="75">
        <f t="shared" si="284"/>
        <v>0.12690414694026622</v>
      </c>
    </row>
    <row r="2250" spans="1:10" x14ac:dyDescent="0.35">
      <c r="A2250" s="19" t="str">
        <f t="shared" ref="A2250:A2313" si="286">_xlfn.ISOWEEKNUM(E2250)&amp;YEAR(E2250)</f>
        <v>152010</v>
      </c>
      <c r="B2250" s="19" t="str">
        <f t="shared" ref="B2250:B2313" si="287">MONTH(E2250)&amp;YEAR(E2250)</f>
        <v>42010</v>
      </c>
      <c r="C2250" s="19" t="str">
        <f t="shared" si="285"/>
        <v>52010</v>
      </c>
      <c r="D2250" s="20" t="str">
        <f t="shared" ref="D2250:D2313" si="288">IF(DAY(E2250)&gt;15,(MONTH(E2250))&amp;"H2",(MONTH(E2250))&amp;"H1")</f>
        <v>4H1</v>
      </c>
      <c r="E2250" s="4">
        <v>40282</v>
      </c>
      <c r="F2250">
        <v>5.28</v>
      </c>
      <c r="G2250" s="6">
        <v>86.15</v>
      </c>
      <c r="H2250" s="7">
        <f t="shared" ref="H2250:H2313" si="289">+F2250/G2250</f>
        <v>6.1288450377248983E-2</v>
      </c>
      <c r="I2250" s="75">
        <f t="shared" ref="I2250:I2313" si="290">_xlfn.IFS(AND(E2250&lt;=$Q$122,E2250&gt;=$P$122),$S$122,AND(E2250&lt;=$Q$121,E2250&gt;=$P$121),$S$121,AND(E2250&lt;=$Q$120,E2250&gt;=$P$120),$S$120,AND(E2250&lt;=$Q$119,E2250&gt;=$P$119),$S$119,AND(E2250&lt;=$Q$118,E2250&gt;=$P$118),$S$118,AND(E2250&lt;=$Q$117,E2250&gt;=$P$117),$S$117,AND(E2250&lt;=$Q$116,E2250&gt;=$P$116),$S$116,AND(E2250&lt;=$Q$115,E2250&gt;=$P$115),$S$115,AND(E2250&lt;=$Q$114,E2250&gt;=$P$114),$S$114,AND(E2250&lt;=$Q$113,E2250&gt;=$P$113),$S$113,AND(E2250&lt;=$Q$112,E2250&gt;=$P$112),$S$112)</f>
        <v>9.5971496242505963E-2</v>
      </c>
      <c r="J2250" s="75">
        <f t="shared" ref="J2250:J2313" si="291">+$AN$69</f>
        <v>0.12690414694026622</v>
      </c>
    </row>
    <row r="2251" spans="1:10" x14ac:dyDescent="0.35">
      <c r="A2251" s="19" t="str">
        <f t="shared" si="286"/>
        <v>152010</v>
      </c>
      <c r="B2251" s="19" t="str">
        <f t="shared" si="287"/>
        <v>42010</v>
      </c>
      <c r="C2251" s="19" t="str">
        <f t="shared" ref="C2251:C2314" si="292">(VLOOKUP(D2251,$M$2:$N$25,2,0)&amp;(YEAR(E2251+46)))</f>
        <v>52010</v>
      </c>
      <c r="D2251" s="20" t="str">
        <f t="shared" si="288"/>
        <v>4H1</v>
      </c>
      <c r="E2251" s="4">
        <v>40281</v>
      </c>
      <c r="F2251">
        <v>5.33</v>
      </c>
      <c r="G2251" s="6">
        <v>84.72</v>
      </c>
      <c r="H2251" s="7">
        <f t="shared" si="289"/>
        <v>6.291312559017942E-2</v>
      </c>
      <c r="I2251" s="75">
        <f t="shared" si="290"/>
        <v>9.5971496242505963E-2</v>
      </c>
      <c r="J2251" s="75">
        <f t="shared" si="291"/>
        <v>0.12690414694026622</v>
      </c>
    </row>
    <row r="2252" spans="1:10" x14ac:dyDescent="0.35">
      <c r="A2252" s="19" t="str">
        <f t="shared" si="286"/>
        <v>152010</v>
      </c>
      <c r="B2252" s="19" t="str">
        <f t="shared" si="287"/>
        <v>42010</v>
      </c>
      <c r="C2252" s="19" t="str">
        <f t="shared" si="292"/>
        <v>52010</v>
      </c>
      <c r="D2252" s="20" t="str">
        <f t="shared" si="288"/>
        <v>4H1</v>
      </c>
      <c r="E2252" s="4">
        <v>40280</v>
      </c>
      <c r="F2252">
        <v>5.3</v>
      </c>
      <c r="G2252" s="6">
        <v>84.77</v>
      </c>
      <c r="H2252" s="7">
        <f t="shared" si="289"/>
        <v>6.2522118674059227E-2</v>
      </c>
      <c r="I2252" s="75">
        <f t="shared" si="290"/>
        <v>9.5971496242505963E-2</v>
      </c>
      <c r="J2252" s="75">
        <f t="shared" si="291"/>
        <v>0.12690414694026622</v>
      </c>
    </row>
    <row r="2253" spans="1:10" x14ac:dyDescent="0.35">
      <c r="A2253" s="19" t="str">
        <f t="shared" si="286"/>
        <v>142010</v>
      </c>
      <c r="B2253" s="19" t="str">
        <f t="shared" si="287"/>
        <v>42010</v>
      </c>
      <c r="C2253" s="19" t="str">
        <f t="shared" si="292"/>
        <v>52010</v>
      </c>
      <c r="D2253" s="20" t="str">
        <f t="shared" si="288"/>
        <v>4H1</v>
      </c>
      <c r="E2253" s="4">
        <v>40277</v>
      </c>
      <c r="F2253">
        <v>5.35</v>
      </c>
      <c r="G2253" s="6">
        <v>84.83</v>
      </c>
      <c r="H2253" s="7">
        <f t="shared" si="289"/>
        <v>6.3067311092773776E-2</v>
      </c>
      <c r="I2253" s="75">
        <f t="shared" si="290"/>
        <v>9.5971496242505963E-2</v>
      </c>
      <c r="J2253" s="75">
        <f t="shared" si="291"/>
        <v>0.12690414694026622</v>
      </c>
    </row>
    <row r="2254" spans="1:10" x14ac:dyDescent="0.35">
      <c r="A2254" s="19" t="str">
        <f t="shared" si="286"/>
        <v>142010</v>
      </c>
      <c r="B2254" s="19" t="str">
        <f t="shared" si="287"/>
        <v>42010</v>
      </c>
      <c r="C2254" s="19" t="str">
        <f t="shared" si="292"/>
        <v>52010</v>
      </c>
      <c r="D2254" s="20" t="str">
        <f t="shared" si="288"/>
        <v>4H1</v>
      </c>
      <c r="E2254" s="4">
        <v>40276</v>
      </c>
      <c r="F2254">
        <v>5.4</v>
      </c>
      <c r="G2254" s="6">
        <v>84.81</v>
      </c>
      <c r="H2254" s="7">
        <f t="shared" si="289"/>
        <v>6.3671736823487798E-2</v>
      </c>
      <c r="I2254" s="75">
        <f t="shared" si="290"/>
        <v>9.5971496242505963E-2</v>
      </c>
      <c r="J2254" s="75">
        <f t="shared" si="291"/>
        <v>0.12690414694026622</v>
      </c>
    </row>
    <row r="2255" spans="1:10" x14ac:dyDescent="0.35">
      <c r="A2255" s="19" t="str">
        <f t="shared" si="286"/>
        <v>142010</v>
      </c>
      <c r="B2255" s="19" t="str">
        <f t="shared" si="287"/>
        <v>42010</v>
      </c>
      <c r="C2255" s="19" t="str">
        <f t="shared" si="292"/>
        <v>52010</v>
      </c>
      <c r="D2255" s="20" t="str">
        <f t="shared" si="288"/>
        <v>4H1</v>
      </c>
      <c r="E2255" s="4">
        <v>40275</v>
      </c>
      <c r="F2255">
        <v>5.45</v>
      </c>
      <c r="G2255" s="6">
        <v>85.59</v>
      </c>
      <c r="H2255" s="7">
        <f t="shared" si="289"/>
        <v>6.3675663044748212E-2</v>
      </c>
      <c r="I2255" s="75">
        <f t="shared" si="290"/>
        <v>9.5971496242505963E-2</v>
      </c>
      <c r="J2255" s="75">
        <f t="shared" si="291"/>
        <v>0.12690414694026622</v>
      </c>
    </row>
    <row r="2256" spans="1:10" x14ac:dyDescent="0.35">
      <c r="A2256" s="19" t="str">
        <f t="shared" si="286"/>
        <v>142010</v>
      </c>
      <c r="B2256" s="19" t="str">
        <f t="shared" si="287"/>
        <v>42010</v>
      </c>
      <c r="C2256" s="19" t="str">
        <f t="shared" si="292"/>
        <v>52010</v>
      </c>
      <c r="D2256" s="20" t="str">
        <f t="shared" si="288"/>
        <v>4H1</v>
      </c>
      <c r="E2256" s="4">
        <v>40274</v>
      </c>
      <c r="F2256">
        <v>5.35</v>
      </c>
      <c r="G2256" s="6">
        <v>86.15</v>
      </c>
      <c r="H2256" s="7">
        <f t="shared" si="289"/>
        <v>6.210098665118978E-2</v>
      </c>
      <c r="I2256" s="75">
        <f t="shared" si="290"/>
        <v>9.5971496242505963E-2</v>
      </c>
      <c r="J2256" s="75">
        <f t="shared" si="291"/>
        <v>0.12690414694026622</v>
      </c>
    </row>
    <row r="2257" spans="1:10" x14ac:dyDescent="0.35">
      <c r="A2257" s="19" t="str">
        <f t="shared" si="286"/>
        <v>142010</v>
      </c>
      <c r="B2257" s="19" t="str">
        <f t="shared" si="287"/>
        <v>42010</v>
      </c>
      <c r="C2257" s="19" t="str">
        <f t="shared" si="292"/>
        <v>52010</v>
      </c>
      <c r="D2257" s="20" t="str">
        <f t="shared" si="288"/>
        <v>4H1</v>
      </c>
      <c r="E2257" s="4">
        <v>40273</v>
      </c>
      <c r="F2257">
        <v>5.3</v>
      </c>
      <c r="G2257" s="6">
        <v>85.88</v>
      </c>
      <c r="H2257" s="7">
        <f t="shared" si="289"/>
        <v>6.1714019562179784E-2</v>
      </c>
      <c r="I2257" s="75">
        <f t="shared" si="290"/>
        <v>9.5971496242505963E-2</v>
      </c>
      <c r="J2257" s="75">
        <f t="shared" si="291"/>
        <v>0.12690414694026622</v>
      </c>
    </row>
    <row r="2258" spans="1:10" x14ac:dyDescent="0.35">
      <c r="A2258" s="19" t="str">
        <f t="shared" si="286"/>
        <v>132010</v>
      </c>
      <c r="B2258" s="19" t="str">
        <f t="shared" si="287"/>
        <v>42010</v>
      </c>
      <c r="C2258" s="19" t="str">
        <f t="shared" si="292"/>
        <v>52010</v>
      </c>
      <c r="D2258" s="20" t="str">
        <f t="shared" si="288"/>
        <v>4H1</v>
      </c>
      <c r="E2258" s="4">
        <v>40269</v>
      </c>
      <c r="F2258">
        <v>5.4</v>
      </c>
      <c r="G2258" s="6">
        <v>84.01</v>
      </c>
      <c r="H2258" s="7">
        <f t="shared" si="289"/>
        <v>6.4278062135460071E-2</v>
      </c>
      <c r="I2258" s="75">
        <f t="shared" si="290"/>
        <v>9.5971496242505963E-2</v>
      </c>
      <c r="J2258" s="75">
        <f t="shared" si="291"/>
        <v>0.12690414694026622</v>
      </c>
    </row>
    <row r="2259" spans="1:10" x14ac:dyDescent="0.35">
      <c r="A2259" s="19" t="str">
        <f t="shared" si="286"/>
        <v>132010</v>
      </c>
      <c r="B2259" s="19" t="str">
        <f t="shared" si="287"/>
        <v>32010</v>
      </c>
      <c r="C2259" s="19" t="str">
        <f t="shared" si="292"/>
        <v>52010</v>
      </c>
      <c r="D2259" s="20" t="str">
        <f t="shared" si="288"/>
        <v>3H2</v>
      </c>
      <c r="E2259" s="4">
        <v>40268</v>
      </c>
      <c r="F2259">
        <v>5.35</v>
      </c>
      <c r="G2259" s="6">
        <v>82.7</v>
      </c>
      <c r="H2259" s="7">
        <f t="shared" si="289"/>
        <v>6.4691656590084634E-2</v>
      </c>
      <c r="I2259" s="75">
        <f t="shared" si="290"/>
        <v>9.5971496242505963E-2</v>
      </c>
      <c r="J2259" s="75">
        <f t="shared" si="291"/>
        <v>0.12690414694026622</v>
      </c>
    </row>
    <row r="2260" spans="1:10" x14ac:dyDescent="0.35">
      <c r="A2260" s="19" t="str">
        <f t="shared" si="286"/>
        <v>132010</v>
      </c>
      <c r="B2260" s="19" t="str">
        <f t="shared" si="287"/>
        <v>32010</v>
      </c>
      <c r="C2260" s="19" t="str">
        <f t="shared" si="292"/>
        <v>52010</v>
      </c>
      <c r="D2260" s="20" t="str">
        <f t="shared" si="288"/>
        <v>3H2</v>
      </c>
      <c r="E2260" s="4">
        <v>40267</v>
      </c>
      <c r="F2260">
        <v>5.3</v>
      </c>
      <c r="G2260" s="6">
        <v>81.28</v>
      </c>
      <c r="H2260" s="7">
        <f t="shared" si="289"/>
        <v>6.5206692913385822E-2</v>
      </c>
      <c r="I2260" s="75">
        <f t="shared" si="290"/>
        <v>9.5971496242505963E-2</v>
      </c>
      <c r="J2260" s="75">
        <f t="shared" si="291"/>
        <v>0.12690414694026622</v>
      </c>
    </row>
    <row r="2261" spans="1:10" x14ac:dyDescent="0.35">
      <c r="A2261" s="19" t="str">
        <f t="shared" si="286"/>
        <v>132010</v>
      </c>
      <c r="B2261" s="19" t="str">
        <f t="shared" si="287"/>
        <v>32010</v>
      </c>
      <c r="C2261" s="19" t="str">
        <f t="shared" si="292"/>
        <v>52010</v>
      </c>
      <c r="D2261" s="20" t="str">
        <f t="shared" si="288"/>
        <v>3H2</v>
      </c>
      <c r="E2261" s="4">
        <v>40266</v>
      </c>
      <c r="F2261">
        <v>5.55</v>
      </c>
      <c r="G2261" s="6">
        <v>81.17</v>
      </c>
      <c r="H2261" s="7">
        <f t="shared" si="289"/>
        <v>6.8375015399778236E-2</v>
      </c>
      <c r="I2261" s="75">
        <f t="shared" si="290"/>
        <v>9.5971496242505963E-2</v>
      </c>
      <c r="J2261" s="75">
        <f t="shared" si="291"/>
        <v>0.12690414694026622</v>
      </c>
    </row>
    <row r="2262" spans="1:10" x14ac:dyDescent="0.35">
      <c r="A2262" s="19" t="str">
        <f t="shared" si="286"/>
        <v>122010</v>
      </c>
      <c r="B2262" s="19" t="str">
        <f t="shared" si="287"/>
        <v>32010</v>
      </c>
      <c r="C2262" s="19" t="str">
        <f t="shared" si="292"/>
        <v>52010</v>
      </c>
      <c r="D2262" s="20" t="str">
        <f t="shared" si="288"/>
        <v>3H2</v>
      </c>
      <c r="E2262" s="4">
        <v>40263</v>
      </c>
      <c r="F2262">
        <v>5.6</v>
      </c>
      <c r="G2262" s="6">
        <v>79.290000000000006</v>
      </c>
      <c r="H2262" s="7">
        <f t="shared" si="289"/>
        <v>7.0626812965064942E-2</v>
      </c>
      <c r="I2262" s="75">
        <f t="shared" si="290"/>
        <v>9.5971496242505963E-2</v>
      </c>
      <c r="J2262" s="75">
        <f t="shared" si="291"/>
        <v>0.12690414694026622</v>
      </c>
    </row>
    <row r="2263" spans="1:10" x14ac:dyDescent="0.35">
      <c r="A2263" s="19" t="str">
        <f t="shared" si="286"/>
        <v>122010</v>
      </c>
      <c r="B2263" s="19" t="str">
        <f t="shared" si="287"/>
        <v>32010</v>
      </c>
      <c r="C2263" s="19" t="str">
        <f t="shared" si="292"/>
        <v>52010</v>
      </c>
      <c r="D2263" s="20" t="str">
        <f t="shared" si="288"/>
        <v>3H2</v>
      </c>
      <c r="E2263" s="4">
        <v>40262</v>
      </c>
      <c r="F2263">
        <v>5.68</v>
      </c>
      <c r="G2263" s="6">
        <v>79.61</v>
      </c>
      <c r="H2263" s="7">
        <f t="shared" si="289"/>
        <v>7.1347820625549549E-2</v>
      </c>
      <c r="I2263" s="75">
        <f t="shared" si="290"/>
        <v>9.5971496242505963E-2</v>
      </c>
      <c r="J2263" s="75">
        <f t="shared" si="291"/>
        <v>0.12690414694026622</v>
      </c>
    </row>
    <row r="2264" spans="1:10" x14ac:dyDescent="0.35">
      <c r="A2264" s="19" t="str">
        <f t="shared" si="286"/>
        <v>122010</v>
      </c>
      <c r="B2264" s="19" t="str">
        <f t="shared" si="287"/>
        <v>32010</v>
      </c>
      <c r="C2264" s="19" t="str">
        <f t="shared" si="292"/>
        <v>52010</v>
      </c>
      <c r="D2264" s="20" t="str">
        <f t="shared" si="288"/>
        <v>3H2</v>
      </c>
      <c r="E2264" s="4">
        <v>40261</v>
      </c>
      <c r="F2264">
        <v>5.73</v>
      </c>
      <c r="G2264" s="6">
        <v>79.62</v>
      </c>
      <c r="H2264" s="7">
        <f t="shared" si="289"/>
        <v>7.1966842501883954E-2</v>
      </c>
      <c r="I2264" s="75">
        <f t="shared" si="290"/>
        <v>9.5971496242505963E-2</v>
      </c>
      <c r="J2264" s="75">
        <f t="shared" si="291"/>
        <v>0.12690414694026622</v>
      </c>
    </row>
    <row r="2265" spans="1:10" x14ac:dyDescent="0.35">
      <c r="A2265" s="19" t="str">
        <f t="shared" si="286"/>
        <v>122010</v>
      </c>
      <c r="B2265" s="19" t="str">
        <f t="shared" si="287"/>
        <v>32010</v>
      </c>
      <c r="C2265" s="19" t="str">
        <f t="shared" si="292"/>
        <v>52010</v>
      </c>
      <c r="D2265" s="20" t="str">
        <f t="shared" si="288"/>
        <v>3H2</v>
      </c>
      <c r="E2265" s="4">
        <v>40260</v>
      </c>
      <c r="F2265">
        <v>5.78</v>
      </c>
      <c r="G2265" s="6">
        <v>80.7</v>
      </c>
      <c r="H2265" s="7">
        <f t="shared" si="289"/>
        <v>7.162329615861214E-2</v>
      </c>
      <c r="I2265" s="75">
        <f t="shared" si="290"/>
        <v>9.5971496242505963E-2</v>
      </c>
      <c r="J2265" s="75">
        <f t="shared" si="291"/>
        <v>0.12690414694026622</v>
      </c>
    </row>
    <row r="2266" spans="1:10" x14ac:dyDescent="0.35">
      <c r="A2266" s="19" t="str">
        <f t="shared" si="286"/>
        <v>122010</v>
      </c>
      <c r="B2266" s="19" t="str">
        <f t="shared" si="287"/>
        <v>32010</v>
      </c>
      <c r="C2266" s="19" t="str">
        <f t="shared" si="292"/>
        <v>52010</v>
      </c>
      <c r="D2266" s="20" t="str">
        <f t="shared" si="288"/>
        <v>3H2</v>
      </c>
      <c r="E2266" s="4">
        <v>40259</v>
      </c>
      <c r="F2266">
        <v>5.83</v>
      </c>
      <c r="G2266" s="6">
        <v>80.540000000000006</v>
      </c>
      <c r="H2266" s="7">
        <f t="shared" si="289"/>
        <v>7.2386391854978888E-2</v>
      </c>
      <c r="I2266" s="75">
        <f t="shared" si="290"/>
        <v>9.5971496242505963E-2</v>
      </c>
      <c r="J2266" s="75">
        <f t="shared" si="291"/>
        <v>0.12690414694026622</v>
      </c>
    </row>
    <row r="2267" spans="1:10" x14ac:dyDescent="0.35">
      <c r="A2267" s="19" t="str">
        <f t="shared" si="286"/>
        <v>112010</v>
      </c>
      <c r="B2267" s="19" t="str">
        <f t="shared" si="287"/>
        <v>32010</v>
      </c>
      <c r="C2267" s="19" t="str">
        <f t="shared" si="292"/>
        <v>52010</v>
      </c>
      <c r="D2267" s="20" t="str">
        <f t="shared" si="288"/>
        <v>3H2</v>
      </c>
      <c r="E2267" s="4">
        <v>40256</v>
      </c>
      <c r="F2267">
        <v>5.85</v>
      </c>
      <c r="G2267" s="6">
        <v>79.88</v>
      </c>
      <c r="H2267" s="7">
        <f t="shared" si="289"/>
        <v>7.3234852278417625E-2</v>
      </c>
      <c r="I2267" s="75">
        <f t="shared" si="290"/>
        <v>9.5971496242505963E-2</v>
      </c>
      <c r="J2267" s="75">
        <f t="shared" si="291"/>
        <v>0.12690414694026622</v>
      </c>
    </row>
    <row r="2268" spans="1:10" x14ac:dyDescent="0.35">
      <c r="A2268" s="19" t="str">
        <f t="shared" si="286"/>
        <v>112010</v>
      </c>
      <c r="B2268" s="19" t="str">
        <f t="shared" si="287"/>
        <v>32010</v>
      </c>
      <c r="C2268" s="19" t="str">
        <f t="shared" si="292"/>
        <v>52010</v>
      </c>
      <c r="D2268" s="20" t="str">
        <f t="shared" si="288"/>
        <v>3H2</v>
      </c>
      <c r="E2268" s="4">
        <v>40255</v>
      </c>
      <c r="F2268">
        <v>5.95</v>
      </c>
      <c r="G2268" s="6">
        <v>81.48</v>
      </c>
      <c r="H2268" s="7">
        <f t="shared" si="289"/>
        <v>7.3024054982817874E-2</v>
      </c>
      <c r="I2268" s="75">
        <f t="shared" si="290"/>
        <v>9.5971496242505963E-2</v>
      </c>
      <c r="J2268" s="75">
        <f t="shared" si="291"/>
        <v>0.12690414694026622</v>
      </c>
    </row>
    <row r="2269" spans="1:10" x14ac:dyDescent="0.35">
      <c r="A2269" s="19" t="str">
        <f t="shared" si="286"/>
        <v>112010</v>
      </c>
      <c r="B2269" s="19" t="str">
        <f t="shared" si="287"/>
        <v>32010</v>
      </c>
      <c r="C2269" s="19" t="str">
        <f t="shared" si="292"/>
        <v>52010</v>
      </c>
      <c r="D2269" s="20" t="str">
        <f t="shared" si="288"/>
        <v>3H2</v>
      </c>
      <c r="E2269" s="4">
        <v>40254</v>
      </c>
      <c r="F2269">
        <v>5.9</v>
      </c>
      <c r="G2269" s="6">
        <v>81.96</v>
      </c>
      <c r="H2269" s="7">
        <f t="shared" si="289"/>
        <v>7.1986334797462193E-2</v>
      </c>
      <c r="I2269" s="75">
        <f t="shared" si="290"/>
        <v>9.5971496242505963E-2</v>
      </c>
      <c r="J2269" s="75">
        <f t="shared" si="291"/>
        <v>0.12690414694026622</v>
      </c>
    </row>
    <row r="2270" spans="1:10" x14ac:dyDescent="0.35">
      <c r="A2270" s="19" t="str">
        <f t="shared" si="286"/>
        <v>112010</v>
      </c>
      <c r="B2270" s="19" t="str">
        <f t="shared" si="287"/>
        <v>32010</v>
      </c>
      <c r="C2270" s="19" t="str">
        <f t="shared" si="292"/>
        <v>52010</v>
      </c>
      <c r="D2270" s="20" t="str">
        <f t="shared" si="288"/>
        <v>3H2</v>
      </c>
      <c r="E2270" s="4">
        <v>40253</v>
      </c>
      <c r="F2270">
        <v>5.8</v>
      </c>
      <c r="G2270" s="6">
        <v>79.02</v>
      </c>
      <c r="H2270" s="7">
        <f t="shared" si="289"/>
        <v>7.3399139458364973E-2</v>
      </c>
      <c r="I2270" s="75">
        <f t="shared" si="290"/>
        <v>9.5971496242505963E-2</v>
      </c>
      <c r="J2270" s="75">
        <f t="shared" si="291"/>
        <v>0.12690414694026622</v>
      </c>
    </row>
    <row r="2271" spans="1:10" x14ac:dyDescent="0.35">
      <c r="A2271" s="19" t="str">
        <f t="shared" si="286"/>
        <v>112010</v>
      </c>
      <c r="B2271" s="19" t="str">
        <f t="shared" si="287"/>
        <v>32010</v>
      </c>
      <c r="C2271" s="19" t="str">
        <f t="shared" si="292"/>
        <v>42010</v>
      </c>
      <c r="D2271" s="20" t="str">
        <f t="shared" si="288"/>
        <v>3H1</v>
      </c>
      <c r="E2271" s="4">
        <v>40252</v>
      </c>
      <c r="F2271">
        <v>5.85</v>
      </c>
      <c r="G2271" s="6">
        <v>77.89</v>
      </c>
      <c r="H2271" s="7">
        <f t="shared" si="289"/>
        <v>7.5105918603158295E-2</v>
      </c>
      <c r="I2271" s="75">
        <f t="shared" si="290"/>
        <v>9.5971496242505963E-2</v>
      </c>
      <c r="J2271" s="75">
        <f t="shared" si="291"/>
        <v>0.12690414694026622</v>
      </c>
    </row>
    <row r="2272" spans="1:10" x14ac:dyDescent="0.35">
      <c r="A2272" s="19" t="str">
        <f t="shared" si="286"/>
        <v>102010</v>
      </c>
      <c r="B2272" s="19" t="str">
        <f t="shared" si="287"/>
        <v>32010</v>
      </c>
      <c r="C2272" s="19" t="str">
        <f t="shared" si="292"/>
        <v>42010</v>
      </c>
      <c r="D2272" s="20" t="str">
        <f t="shared" si="288"/>
        <v>3H1</v>
      </c>
      <c r="E2272" s="4">
        <v>40249</v>
      </c>
      <c r="F2272">
        <v>5.9</v>
      </c>
      <c r="G2272" s="6">
        <v>79.39</v>
      </c>
      <c r="H2272" s="7">
        <f t="shared" si="289"/>
        <v>7.4316664567325857E-2</v>
      </c>
      <c r="I2272" s="75">
        <f t="shared" si="290"/>
        <v>9.5971496242505963E-2</v>
      </c>
      <c r="J2272" s="75">
        <f t="shared" si="291"/>
        <v>0.12690414694026622</v>
      </c>
    </row>
    <row r="2273" spans="1:10" x14ac:dyDescent="0.35">
      <c r="A2273" s="19" t="str">
        <f t="shared" si="286"/>
        <v>102010</v>
      </c>
      <c r="B2273" s="19" t="str">
        <f t="shared" si="287"/>
        <v>32010</v>
      </c>
      <c r="C2273" s="19" t="str">
        <f t="shared" si="292"/>
        <v>42010</v>
      </c>
      <c r="D2273" s="20" t="str">
        <f t="shared" si="288"/>
        <v>3H1</v>
      </c>
      <c r="E2273" s="4">
        <v>40248</v>
      </c>
      <c r="F2273">
        <v>6</v>
      </c>
      <c r="G2273" s="6">
        <v>80.28</v>
      </c>
      <c r="H2273" s="7">
        <f t="shared" si="289"/>
        <v>7.4738415545590436E-2</v>
      </c>
      <c r="I2273" s="75">
        <f t="shared" si="290"/>
        <v>9.5971496242505963E-2</v>
      </c>
      <c r="J2273" s="75">
        <f t="shared" si="291"/>
        <v>0.12690414694026622</v>
      </c>
    </row>
    <row r="2274" spans="1:10" x14ac:dyDescent="0.35">
      <c r="A2274" s="19" t="str">
        <f t="shared" si="286"/>
        <v>102010</v>
      </c>
      <c r="B2274" s="19" t="str">
        <f t="shared" si="287"/>
        <v>32010</v>
      </c>
      <c r="C2274" s="19" t="str">
        <f t="shared" si="292"/>
        <v>42010</v>
      </c>
      <c r="D2274" s="20" t="str">
        <f t="shared" si="288"/>
        <v>3H1</v>
      </c>
      <c r="E2274" s="4">
        <v>40247</v>
      </c>
      <c r="F2274">
        <v>5.95</v>
      </c>
      <c r="G2274" s="6">
        <v>80.48</v>
      </c>
      <c r="H2274" s="7">
        <f t="shared" si="289"/>
        <v>7.3931411530815103E-2</v>
      </c>
      <c r="I2274" s="75">
        <f t="shared" si="290"/>
        <v>9.5971496242505963E-2</v>
      </c>
      <c r="J2274" s="75">
        <f t="shared" si="291"/>
        <v>0.12690414694026622</v>
      </c>
    </row>
    <row r="2275" spans="1:10" x14ac:dyDescent="0.35">
      <c r="A2275" s="19" t="str">
        <f t="shared" si="286"/>
        <v>102010</v>
      </c>
      <c r="B2275" s="19" t="str">
        <f t="shared" si="287"/>
        <v>32010</v>
      </c>
      <c r="C2275" s="19" t="str">
        <f t="shared" si="292"/>
        <v>42010</v>
      </c>
      <c r="D2275" s="20" t="str">
        <f t="shared" si="288"/>
        <v>3H1</v>
      </c>
      <c r="E2275" s="4">
        <v>40246</v>
      </c>
      <c r="F2275">
        <v>6</v>
      </c>
      <c r="G2275" s="6">
        <v>79.91</v>
      </c>
      <c r="H2275" s="7">
        <f t="shared" si="289"/>
        <v>7.508447002878238E-2</v>
      </c>
      <c r="I2275" s="75">
        <f t="shared" si="290"/>
        <v>9.5971496242505963E-2</v>
      </c>
      <c r="J2275" s="75">
        <f t="shared" si="291"/>
        <v>0.12690414694026622</v>
      </c>
    </row>
    <row r="2276" spans="1:10" x14ac:dyDescent="0.35">
      <c r="A2276" s="19" t="str">
        <f t="shared" si="286"/>
        <v>102010</v>
      </c>
      <c r="B2276" s="19" t="str">
        <f t="shared" si="287"/>
        <v>32010</v>
      </c>
      <c r="C2276" s="19" t="str">
        <f t="shared" si="292"/>
        <v>42010</v>
      </c>
      <c r="D2276" s="20" t="str">
        <f t="shared" si="288"/>
        <v>3H1</v>
      </c>
      <c r="E2276" s="4">
        <v>40245</v>
      </c>
      <c r="F2276">
        <v>6.05</v>
      </c>
      <c r="G2276" s="6">
        <v>80.47</v>
      </c>
      <c r="H2276" s="7">
        <f t="shared" si="289"/>
        <v>7.5183298123524298E-2</v>
      </c>
      <c r="I2276" s="75">
        <f t="shared" si="290"/>
        <v>9.5971496242505963E-2</v>
      </c>
      <c r="J2276" s="75">
        <f t="shared" si="291"/>
        <v>0.12690414694026622</v>
      </c>
    </row>
    <row r="2277" spans="1:10" x14ac:dyDescent="0.35">
      <c r="A2277" s="19" t="str">
        <f t="shared" si="286"/>
        <v>92010</v>
      </c>
      <c r="B2277" s="19" t="str">
        <f t="shared" si="287"/>
        <v>32010</v>
      </c>
      <c r="C2277" s="19" t="str">
        <f t="shared" si="292"/>
        <v>42010</v>
      </c>
      <c r="D2277" s="20" t="str">
        <f t="shared" si="288"/>
        <v>3H1</v>
      </c>
      <c r="E2277" s="4">
        <v>40242</v>
      </c>
      <c r="F2277">
        <v>6.1</v>
      </c>
      <c r="G2277" s="6">
        <v>79.89</v>
      </c>
      <c r="H2277" s="7">
        <f t="shared" si="289"/>
        <v>7.6354988108649394E-2</v>
      </c>
      <c r="I2277" s="75">
        <f t="shared" si="290"/>
        <v>9.5971496242505963E-2</v>
      </c>
      <c r="J2277" s="75">
        <f t="shared" si="291"/>
        <v>0.12690414694026622</v>
      </c>
    </row>
    <row r="2278" spans="1:10" x14ac:dyDescent="0.35">
      <c r="A2278" s="19" t="str">
        <f t="shared" si="286"/>
        <v>92010</v>
      </c>
      <c r="B2278" s="19" t="str">
        <f t="shared" si="287"/>
        <v>32010</v>
      </c>
      <c r="C2278" s="19" t="str">
        <f t="shared" si="292"/>
        <v>42010</v>
      </c>
      <c r="D2278" s="20" t="str">
        <f t="shared" si="288"/>
        <v>3H1</v>
      </c>
      <c r="E2278" s="4">
        <v>40241</v>
      </c>
      <c r="F2278">
        <v>6.2</v>
      </c>
      <c r="G2278" s="6">
        <v>78.540000000000006</v>
      </c>
      <c r="H2278" s="7">
        <f t="shared" si="289"/>
        <v>7.8940667175961293E-2</v>
      </c>
      <c r="I2278" s="75">
        <f t="shared" si="290"/>
        <v>9.5971496242505963E-2</v>
      </c>
      <c r="J2278" s="75">
        <f t="shared" si="291"/>
        <v>0.12690414694026622</v>
      </c>
    </row>
    <row r="2279" spans="1:10" x14ac:dyDescent="0.35">
      <c r="A2279" s="19" t="str">
        <f t="shared" si="286"/>
        <v>92010</v>
      </c>
      <c r="B2279" s="19" t="str">
        <f t="shared" si="287"/>
        <v>32010</v>
      </c>
      <c r="C2279" s="19" t="str">
        <f t="shared" si="292"/>
        <v>42010</v>
      </c>
      <c r="D2279" s="20" t="str">
        <f t="shared" si="288"/>
        <v>3H1</v>
      </c>
      <c r="E2279" s="4">
        <v>40240</v>
      </c>
      <c r="F2279">
        <v>6.1</v>
      </c>
      <c r="G2279" s="6">
        <v>79.25</v>
      </c>
      <c r="H2279" s="7">
        <f t="shared" si="289"/>
        <v>7.697160883280757E-2</v>
      </c>
      <c r="I2279" s="75">
        <f t="shared" si="290"/>
        <v>9.5971496242505963E-2</v>
      </c>
      <c r="J2279" s="75">
        <f t="shared" si="291"/>
        <v>0.12690414694026622</v>
      </c>
    </row>
    <row r="2280" spans="1:10" x14ac:dyDescent="0.35">
      <c r="A2280" s="19" t="str">
        <f t="shared" si="286"/>
        <v>92010</v>
      </c>
      <c r="B2280" s="19" t="str">
        <f t="shared" si="287"/>
        <v>32010</v>
      </c>
      <c r="C2280" s="19" t="str">
        <f t="shared" si="292"/>
        <v>42010</v>
      </c>
      <c r="D2280" s="20" t="str">
        <f t="shared" si="288"/>
        <v>3H1</v>
      </c>
      <c r="E2280" s="4">
        <v>40239</v>
      </c>
      <c r="F2280">
        <v>6</v>
      </c>
      <c r="G2280" s="6">
        <v>78.180000000000007</v>
      </c>
      <c r="H2280" s="7">
        <f t="shared" si="289"/>
        <v>7.6745970836531077E-2</v>
      </c>
      <c r="I2280" s="75">
        <f t="shared" si="290"/>
        <v>9.5971496242505963E-2</v>
      </c>
      <c r="J2280" s="75">
        <f t="shared" si="291"/>
        <v>0.12690414694026622</v>
      </c>
    </row>
    <row r="2281" spans="1:10" x14ac:dyDescent="0.35">
      <c r="A2281" s="19" t="str">
        <f t="shared" si="286"/>
        <v>92010</v>
      </c>
      <c r="B2281" s="19" t="str">
        <f t="shared" si="287"/>
        <v>32010</v>
      </c>
      <c r="C2281" s="19" t="str">
        <f t="shared" si="292"/>
        <v>42010</v>
      </c>
      <c r="D2281" s="20" t="str">
        <f t="shared" si="288"/>
        <v>3H1</v>
      </c>
      <c r="E2281" s="4">
        <v>40238</v>
      </c>
      <c r="F2281">
        <v>5.95</v>
      </c>
      <c r="G2281" s="6">
        <v>76.89</v>
      </c>
      <c r="H2281" s="7">
        <f t="shared" si="289"/>
        <v>7.7383274808167507E-2</v>
      </c>
      <c r="I2281" s="75">
        <f t="shared" si="290"/>
        <v>9.5971496242505963E-2</v>
      </c>
      <c r="J2281" s="75">
        <f t="shared" si="291"/>
        <v>0.12690414694026622</v>
      </c>
    </row>
    <row r="2282" spans="1:10" x14ac:dyDescent="0.35">
      <c r="A2282" s="19" t="str">
        <f t="shared" si="286"/>
        <v>82010</v>
      </c>
      <c r="B2282" s="19" t="str">
        <f t="shared" si="287"/>
        <v>22010</v>
      </c>
      <c r="C2282" s="19" t="str">
        <f t="shared" si="292"/>
        <v>42010</v>
      </c>
      <c r="D2282" s="20" t="str">
        <f t="shared" si="288"/>
        <v>2H2</v>
      </c>
      <c r="E2282" s="4">
        <v>40235</v>
      </c>
      <c r="F2282">
        <v>6</v>
      </c>
      <c r="G2282" s="6">
        <v>77.59</v>
      </c>
      <c r="H2282" s="7">
        <f t="shared" si="289"/>
        <v>7.7329552777419763E-2</v>
      </c>
      <c r="I2282" s="75">
        <f t="shared" si="290"/>
        <v>9.5971496242505963E-2</v>
      </c>
      <c r="J2282" s="75">
        <f t="shared" si="291"/>
        <v>0.12690414694026622</v>
      </c>
    </row>
    <row r="2283" spans="1:10" x14ac:dyDescent="0.35">
      <c r="A2283" s="19" t="str">
        <f t="shared" si="286"/>
        <v>82010</v>
      </c>
      <c r="B2283" s="19" t="str">
        <f t="shared" si="287"/>
        <v>22010</v>
      </c>
      <c r="C2283" s="19" t="str">
        <f t="shared" si="292"/>
        <v>42010</v>
      </c>
      <c r="D2283" s="20" t="str">
        <f t="shared" si="288"/>
        <v>2H2</v>
      </c>
      <c r="E2283" s="4">
        <v>40234</v>
      </c>
      <c r="F2283">
        <v>6.4</v>
      </c>
      <c r="G2283" s="6">
        <v>76.290000000000006</v>
      </c>
      <c r="H2283" s="7">
        <f t="shared" si="289"/>
        <v>8.3890418141302922E-2</v>
      </c>
      <c r="I2283" s="75">
        <f t="shared" si="290"/>
        <v>9.5971496242505963E-2</v>
      </c>
      <c r="J2283" s="75">
        <f t="shared" si="291"/>
        <v>0.12690414694026622</v>
      </c>
    </row>
    <row r="2284" spans="1:10" x14ac:dyDescent="0.35">
      <c r="A2284" s="19" t="str">
        <f t="shared" si="286"/>
        <v>82010</v>
      </c>
      <c r="B2284" s="19" t="str">
        <f t="shared" si="287"/>
        <v>22010</v>
      </c>
      <c r="C2284" s="19" t="str">
        <f t="shared" si="292"/>
        <v>42010</v>
      </c>
      <c r="D2284" s="20" t="str">
        <f t="shared" si="288"/>
        <v>2H2</v>
      </c>
      <c r="E2284" s="4">
        <v>40233</v>
      </c>
      <c r="F2284">
        <v>6.45</v>
      </c>
      <c r="G2284" s="6">
        <v>78.09</v>
      </c>
      <c r="H2284" s="7">
        <f t="shared" si="289"/>
        <v>8.2597003457548987E-2</v>
      </c>
      <c r="I2284" s="75">
        <f t="shared" si="290"/>
        <v>9.5971496242505963E-2</v>
      </c>
      <c r="J2284" s="75">
        <f t="shared" si="291"/>
        <v>0.12690414694026622</v>
      </c>
    </row>
    <row r="2285" spans="1:10" x14ac:dyDescent="0.35">
      <c r="A2285" s="19" t="str">
        <f t="shared" si="286"/>
        <v>82010</v>
      </c>
      <c r="B2285" s="19" t="str">
        <f t="shared" si="287"/>
        <v>22010</v>
      </c>
      <c r="C2285" s="19" t="str">
        <f t="shared" si="292"/>
        <v>42010</v>
      </c>
      <c r="D2285" s="20" t="str">
        <f t="shared" si="288"/>
        <v>2H2</v>
      </c>
      <c r="E2285" s="4">
        <v>40232</v>
      </c>
      <c r="F2285">
        <v>6.4</v>
      </c>
      <c r="G2285" s="6">
        <v>77.25</v>
      </c>
      <c r="H2285" s="7">
        <f t="shared" si="289"/>
        <v>8.2847896440129451E-2</v>
      </c>
      <c r="I2285" s="75">
        <f t="shared" si="290"/>
        <v>9.5971496242505963E-2</v>
      </c>
      <c r="J2285" s="75">
        <f t="shared" si="291"/>
        <v>0.12690414694026622</v>
      </c>
    </row>
    <row r="2286" spans="1:10" x14ac:dyDescent="0.35">
      <c r="A2286" s="19" t="str">
        <f t="shared" si="286"/>
        <v>82010</v>
      </c>
      <c r="B2286" s="19" t="str">
        <f t="shared" si="287"/>
        <v>22010</v>
      </c>
      <c r="C2286" s="19" t="str">
        <f t="shared" si="292"/>
        <v>42010</v>
      </c>
      <c r="D2286" s="20" t="str">
        <f t="shared" si="288"/>
        <v>2H2</v>
      </c>
      <c r="E2286" s="4">
        <v>40231</v>
      </c>
      <c r="F2286">
        <v>6.45</v>
      </c>
      <c r="G2286" s="6">
        <v>78.61</v>
      </c>
      <c r="H2286" s="7">
        <f t="shared" si="289"/>
        <v>8.2050629690879021E-2</v>
      </c>
      <c r="I2286" s="75">
        <f t="shared" si="290"/>
        <v>9.5971496242505963E-2</v>
      </c>
      <c r="J2286" s="75">
        <f t="shared" si="291"/>
        <v>0.12690414694026622</v>
      </c>
    </row>
    <row r="2287" spans="1:10" x14ac:dyDescent="0.35">
      <c r="A2287" s="19" t="str">
        <f t="shared" si="286"/>
        <v>72010</v>
      </c>
      <c r="B2287" s="19" t="str">
        <f t="shared" si="287"/>
        <v>22010</v>
      </c>
      <c r="C2287" s="19" t="str">
        <f t="shared" si="292"/>
        <v>42010</v>
      </c>
      <c r="D2287" s="20" t="str">
        <f t="shared" si="288"/>
        <v>2H2</v>
      </c>
      <c r="E2287" s="4">
        <v>40228</v>
      </c>
      <c r="F2287">
        <v>6.5</v>
      </c>
      <c r="G2287" s="6">
        <v>78.19</v>
      </c>
      <c r="H2287" s="7">
        <f t="shared" si="289"/>
        <v>8.3130835145159232E-2</v>
      </c>
      <c r="I2287" s="75">
        <f t="shared" si="290"/>
        <v>9.5971496242505963E-2</v>
      </c>
      <c r="J2287" s="75">
        <f t="shared" si="291"/>
        <v>0.12690414694026622</v>
      </c>
    </row>
    <row r="2288" spans="1:10" x14ac:dyDescent="0.35">
      <c r="A2288" s="19" t="str">
        <f t="shared" si="286"/>
        <v>72010</v>
      </c>
      <c r="B2288" s="19" t="str">
        <f t="shared" si="287"/>
        <v>22010</v>
      </c>
      <c r="C2288" s="19" t="str">
        <f t="shared" si="292"/>
        <v>42010</v>
      </c>
      <c r="D2288" s="20" t="str">
        <f t="shared" si="288"/>
        <v>2H2</v>
      </c>
      <c r="E2288" s="4">
        <v>40227</v>
      </c>
      <c r="F2288">
        <v>6.5</v>
      </c>
      <c r="G2288" s="6">
        <v>77.78</v>
      </c>
      <c r="H2288" s="7">
        <f t="shared" si="289"/>
        <v>8.3569040884546156E-2</v>
      </c>
      <c r="I2288" s="75">
        <f t="shared" si="290"/>
        <v>9.5971496242505963E-2</v>
      </c>
      <c r="J2288" s="75">
        <f t="shared" si="291"/>
        <v>0.12690414694026622</v>
      </c>
    </row>
    <row r="2289" spans="1:10" x14ac:dyDescent="0.35">
      <c r="A2289" s="19" t="str">
        <f t="shared" si="286"/>
        <v>72010</v>
      </c>
      <c r="B2289" s="19" t="str">
        <f t="shared" si="287"/>
        <v>22010</v>
      </c>
      <c r="C2289" s="19" t="str">
        <f t="shared" si="292"/>
        <v>42010</v>
      </c>
      <c r="D2289" s="20" t="str">
        <f t="shared" si="288"/>
        <v>2H2</v>
      </c>
      <c r="E2289" s="4">
        <v>40226</v>
      </c>
      <c r="F2289">
        <v>6.6</v>
      </c>
      <c r="G2289" s="6">
        <v>76.27</v>
      </c>
      <c r="H2289" s="7">
        <f t="shared" si="289"/>
        <v>8.6534679428346667E-2</v>
      </c>
      <c r="I2289" s="75">
        <f t="shared" si="290"/>
        <v>9.5971496242505963E-2</v>
      </c>
      <c r="J2289" s="75">
        <f t="shared" si="291"/>
        <v>0.12690414694026622</v>
      </c>
    </row>
    <row r="2290" spans="1:10" x14ac:dyDescent="0.35">
      <c r="A2290" s="19" t="str">
        <f t="shared" si="286"/>
        <v>62010</v>
      </c>
      <c r="B2290" s="19" t="str">
        <f t="shared" si="287"/>
        <v>22010</v>
      </c>
      <c r="C2290" s="19" t="str">
        <f t="shared" si="292"/>
        <v>32010</v>
      </c>
      <c r="D2290" s="20" t="str">
        <f t="shared" si="288"/>
        <v>2H1</v>
      </c>
      <c r="E2290" s="4">
        <v>40221</v>
      </c>
      <c r="F2290">
        <v>7.1</v>
      </c>
      <c r="G2290" s="6">
        <v>72.900000000000006</v>
      </c>
      <c r="H2290" s="7">
        <f t="shared" si="289"/>
        <v>9.7393689986282561E-2</v>
      </c>
      <c r="I2290" s="75">
        <f t="shared" si="290"/>
        <v>8.3335496799258835E-2</v>
      </c>
      <c r="J2290" s="75">
        <f t="shared" si="291"/>
        <v>0.12690414694026622</v>
      </c>
    </row>
    <row r="2291" spans="1:10" x14ac:dyDescent="0.35">
      <c r="A2291" s="19" t="str">
        <f t="shared" si="286"/>
        <v>62010</v>
      </c>
      <c r="B2291" s="19" t="str">
        <f t="shared" si="287"/>
        <v>22010</v>
      </c>
      <c r="C2291" s="19" t="str">
        <f t="shared" si="292"/>
        <v>32010</v>
      </c>
      <c r="D2291" s="20" t="str">
        <f t="shared" si="288"/>
        <v>2H1</v>
      </c>
      <c r="E2291" s="4">
        <v>40220</v>
      </c>
      <c r="F2291">
        <v>7</v>
      </c>
      <c r="G2291" s="6">
        <v>73.05</v>
      </c>
      <c r="H2291" s="7">
        <f t="shared" si="289"/>
        <v>9.5824777549623555E-2</v>
      </c>
      <c r="I2291" s="75">
        <f t="shared" si="290"/>
        <v>8.3335496799258835E-2</v>
      </c>
      <c r="J2291" s="75">
        <f t="shared" si="291"/>
        <v>0.12690414694026622</v>
      </c>
    </row>
    <row r="2292" spans="1:10" x14ac:dyDescent="0.35">
      <c r="A2292" s="19" t="str">
        <f t="shared" si="286"/>
        <v>62010</v>
      </c>
      <c r="B2292" s="19" t="str">
        <f t="shared" si="287"/>
        <v>22010</v>
      </c>
      <c r="C2292" s="19" t="str">
        <f t="shared" si="292"/>
        <v>32010</v>
      </c>
      <c r="D2292" s="20" t="str">
        <f t="shared" si="288"/>
        <v>2H1</v>
      </c>
      <c r="E2292" s="4">
        <v>40219</v>
      </c>
      <c r="F2292">
        <v>7.05</v>
      </c>
      <c r="G2292" s="6">
        <v>72.540000000000006</v>
      </c>
      <c r="H2292" s="7">
        <f t="shared" si="289"/>
        <v>9.7187758478081046E-2</v>
      </c>
      <c r="I2292" s="75">
        <f t="shared" si="290"/>
        <v>8.3335496799258835E-2</v>
      </c>
      <c r="J2292" s="75">
        <f t="shared" si="291"/>
        <v>0.12690414694026622</v>
      </c>
    </row>
    <row r="2293" spans="1:10" x14ac:dyDescent="0.35">
      <c r="A2293" s="19" t="str">
        <f t="shared" si="286"/>
        <v>62010</v>
      </c>
      <c r="B2293" s="19" t="str">
        <f t="shared" si="287"/>
        <v>22010</v>
      </c>
      <c r="C2293" s="19" t="str">
        <f t="shared" si="292"/>
        <v>32010</v>
      </c>
      <c r="D2293" s="20" t="str">
        <f t="shared" si="288"/>
        <v>2H1</v>
      </c>
      <c r="E2293" s="4">
        <v>40218</v>
      </c>
      <c r="F2293">
        <v>7</v>
      </c>
      <c r="G2293" s="6">
        <v>72.13</v>
      </c>
      <c r="H2293" s="7">
        <f t="shared" si="289"/>
        <v>9.7046998474975749E-2</v>
      </c>
      <c r="I2293" s="75">
        <f t="shared" si="290"/>
        <v>8.3335496799258835E-2</v>
      </c>
      <c r="J2293" s="75">
        <f t="shared" si="291"/>
        <v>0.12690414694026622</v>
      </c>
    </row>
    <row r="2294" spans="1:10" x14ac:dyDescent="0.35">
      <c r="A2294" s="19" t="str">
        <f t="shared" si="286"/>
        <v>62010</v>
      </c>
      <c r="B2294" s="19" t="str">
        <f t="shared" si="287"/>
        <v>22010</v>
      </c>
      <c r="C2294" s="19" t="str">
        <f t="shared" si="292"/>
        <v>32010</v>
      </c>
      <c r="D2294" s="20" t="str">
        <f t="shared" si="288"/>
        <v>2H1</v>
      </c>
      <c r="E2294" s="4">
        <v>40217</v>
      </c>
      <c r="F2294">
        <v>7.03</v>
      </c>
      <c r="G2294" s="6">
        <v>70.11</v>
      </c>
      <c r="H2294" s="7">
        <f t="shared" si="289"/>
        <v>0.1002710027100271</v>
      </c>
      <c r="I2294" s="75">
        <f t="shared" si="290"/>
        <v>8.3335496799258835E-2</v>
      </c>
      <c r="J2294" s="75">
        <f t="shared" si="291"/>
        <v>0.12690414694026622</v>
      </c>
    </row>
    <row r="2295" spans="1:10" x14ac:dyDescent="0.35">
      <c r="A2295" s="19" t="str">
        <f t="shared" si="286"/>
        <v>52010</v>
      </c>
      <c r="B2295" s="19" t="str">
        <f t="shared" si="287"/>
        <v>22010</v>
      </c>
      <c r="C2295" s="19" t="str">
        <f t="shared" si="292"/>
        <v>32010</v>
      </c>
      <c r="D2295" s="20" t="str">
        <f t="shared" si="288"/>
        <v>2H1</v>
      </c>
      <c r="E2295" s="4">
        <v>40214</v>
      </c>
      <c r="F2295">
        <v>6.98</v>
      </c>
      <c r="G2295" s="6">
        <v>69.59</v>
      </c>
      <c r="H2295" s="7">
        <f t="shared" si="289"/>
        <v>0.10030176749532979</v>
      </c>
      <c r="I2295" s="75">
        <f t="shared" si="290"/>
        <v>8.3335496799258835E-2</v>
      </c>
      <c r="J2295" s="75">
        <f t="shared" si="291"/>
        <v>0.12690414694026622</v>
      </c>
    </row>
    <row r="2296" spans="1:10" x14ac:dyDescent="0.35">
      <c r="A2296" s="19" t="str">
        <f t="shared" si="286"/>
        <v>52010</v>
      </c>
      <c r="B2296" s="19" t="str">
        <f t="shared" si="287"/>
        <v>22010</v>
      </c>
      <c r="C2296" s="19" t="str">
        <f t="shared" si="292"/>
        <v>32010</v>
      </c>
      <c r="D2296" s="20" t="str">
        <f t="shared" si="288"/>
        <v>2H1</v>
      </c>
      <c r="E2296" s="4">
        <v>40213</v>
      </c>
      <c r="F2296">
        <v>6.95</v>
      </c>
      <c r="G2296" s="6">
        <v>72.13</v>
      </c>
      <c r="H2296" s="7">
        <f t="shared" si="289"/>
        <v>9.6353805628725919E-2</v>
      </c>
      <c r="I2296" s="75">
        <f t="shared" si="290"/>
        <v>8.3335496799258835E-2</v>
      </c>
      <c r="J2296" s="75">
        <f t="shared" si="291"/>
        <v>0.12690414694026622</v>
      </c>
    </row>
    <row r="2297" spans="1:10" x14ac:dyDescent="0.35">
      <c r="A2297" s="19" t="str">
        <f t="shared" si="286"/>
        <v>52010</v>
      </c>
      <c r="B2297" s="19" t="str">
        <f t="shared" si="287"/>
        <v>22010</v>
      </c>
      <c r="C2297" s="19" t="str">
        <f t="shared" si="292"/>
        <v>32010</v>
      </c>
      <c r="D2297" s="20" t="str">
        <f t="shared" si="288"/>
        <v>2H1</v>
      </c>
      <c r="E2297" s="4">
        <v>40212</v>
      </c>
      <c r="F2297">
        <v>6.93</v>
      </c>
      <c r="G2297" s="6">
        <v>75.92</v>
      </c>
      <c r="H2297" s="7">
        <f t="shared" si="289"/>
        <v>9.1280295047418331E-2</v>
      </c>
      <c r="I2297" s="75">
        <f t="shared" si="290"/>
        <v>8.3335496799258835E-2</v>
      </c>
      <c r="J2297" s="75">
        <f t="shared" si="291"/>
        <v>0.12690414694026622</v>
      </c>
    </row>
    <row r="2298" spans="1:10" x14ac:dyDescent="0.35">
      <c r="A2298" s="19" t="str">
        <f t="shared" si="286"/>
        <v>52010</v>
      </c>
      <c r="B2298" s="19" t="str">
        <f t="shared" si="287"/>
        <v>22010</v>
      </c>
      <c r="C2298" s="19" t="str">
        <f t="shared" si="292"/>
        <v>32010</v>
      </c>
      <c r="D2298" s="20" t="str">
        <f t="shared" si="288"/>
        <v>2H1</v>
      </c>
      <c r="E2298" s="4">
        <v>40211</v>
      </c>
      <c r="F2298">
        <v>7.25</v>
      </c>
      <c r="G2298" s="6">
        <v>76.06</v>
      </c>
      <c r="H2298" s="7">
        <f t="shared" si="289"/>
        <v>9.5319484617407302E-2</v>
      </c>
      <c r="I2298" s="75">
        <f t="shared" si="290"/>
        <v>8.3335496799258835E-2</v>
      </c>
      <c r="J2298" s="75">
        <f t="shared" si="291"/>
        <v>0.12690414694026622</v>
      </c>
    </row>
    <row r="2299" spans="1:10" x14ac:dyDescent="0.35">
      <c r="A2299" s="19" t="str">
        <f t="shared" si="286"/>
        <v>52010</v>
      </c>
      <c r="B2299" s="19" t="str">
        <f t="shared" si="287"/>
        <v>22010</v>
      </c>
      <c r="C2299" s="19" t="str">
        <f t="shared" si="292"/>
        <v>32010</v>
      </c>
      <c r="D2299" s="20" t="str">
        <f t="shared" si="288"/>
        <v>2H1</v>
      </c>
      <c r="E2299" s="4">
        <v>40210</v>
      </c>
      <c r="F2299">
        <v>7.35</v>
      </c>
      <c r="G2299" s="6">
        <v>73.11</v>
      </c>
      <c r="H2299" s="7">
        <f t="shared" si="289"/>
        <v>0.10053344275748871</v>
      </c>
      <c r="I2299" s="75">
        <f t="shared" si="290"/>
        <v>8.3335496799258835E-2</v>
      </c>
      <c r="J2299" s="75">
        <f t="shared" si="291"/>
        <v>0.12690414694026622</v>
      </c>
    </row>
    <row r="2300" spans="1:10" x14ac:dyDescent="0.35">
      <c r="A2300" s="19" t="str">
        <f t="shared" si="286"/>
        <v>42010</v>
      </c>
      <c r="B2300" s="19" t="str">
        <f t="shared" si="287"/>
        <v>12010</v>
      </c>
      <c r="C2300" s="19" t="str">
        <f t="shared" si="292"/>
        <v>32010</v>
      </c>
      <c r="D2300" s="20" t="str">
        <f t="shared" si="288"/>
        <v>1H2</v>
      </c>
      <c r="E2300" s="4">
        <v>40207</v>
      </c>
      <c r="F2300">
        <v>7.4</v>
      </c>
      <c r="G2300" s="6">
        <v>71.459999999999994</v>
      </c>
      <c r="H2300" s="7">
        <f t="shared" si="289"/>
        <v>0.10355443604813884</v>
      </c>
      <c r="I2300" s="75">
        <f t="shared" si="290"/>
        <v>8.3335496799258835E-2</v>
      </c>
      <c r="J2300" s="75">
        <f t="shared" si="291"/>
        <v>0.12690414694026622</v>
      </c>
    </row>
    <row r="2301" spans="1:10" x14ac:dyDescent="0.35">
      <c r="A2301" s="19" t="str">
        <f t="shared" si="286"/>
        <v>42010</v>
      </c>
      <c r="B2301" s="19" t="str">
        <f t="shared" si="287"/>
        <v>12010</v>
      </c>
      <c r="C2301" s="19" t="str">
        <f t="shared" si="292"/>
        <v>32010</v>
      </c>
      <c r="D2301" s="20" t="str">
        <f t="shared" si="288"/>
        <v>1H2</v>
      </c>
      <c r="E2301" s="4">
        <v>40206</v>
      </c>
      <c r="F2301">
        <v>7.4</v>
      </c>
      <c r="G2301" s="6">
        <v>72.13</v>
      </c>
      <c r="H2301" s="7">
        <f t="shared" si="289"/>
        <v>0.10259254124497437</v>
      </c>
      <c r="I2301" s="75">
        <f t="shared" si="290"/>
        <v>8.3335496799258835E-2</v>
      </c>
      <c r="J2301" s="75">
        <f t="shared" si="291"/>
        <v>0.12690414694026622</v>
      </c>
    </row>
    <row r="2302" spans="1:10" x14ac:dyDescent="0.35">
      <c r="A2302" s="19" t="str">
        <f t="shared" si="286"/>
        <v>42010</v>
      </c>
      <c r="B2302" s="19" t="str">
        <f t="shared" si="287"/>
        <v>12010</v>
      </c>
      <c r="C2302" s="19" t="str">
        <f t="shared" si="292"/>
        <v>32010</v>
      </c>
      <c r="D2302" s="20" t="str">
        <f t="shared" si="288"/>
        <v>1H2</v>
      </c>
      <c r="E2302" s="4">
        <v>40205</v>
      </c>
      <c r="F2302">
        <v>7.45</v>
      </c>
      <c r="G2302" s="6">
        <v>72.239999999999995</v>
      </c>
      <c r="H2302" s="7">
        <f t="shared" si="289"/>
        <v>0.10312846068660023</v>
      </c>
      <c r="I2302" s="75">
        <f t="shared" si="290"/>
        <v>8.3335496799258835E-2</v>
      </c>
      <c r="J2302" s="75">
        <f t="shared" si="291"/>
        <v>0.12690414694026622</v>
      </c>
    </row>
    <row r="2303" spans="1:10" x14ac:dyDescent="0.35">
      <c r="A2303" s="19" t="str">
        <f t="shared" si="286"/>
        <v>42010</v>
      </c>
      <c r="B2303" s="19" t="str">
        <f t="shared" si="287"/>
        <v>12010</v>
      </c>
      <c r="C2303" s="19" t="str">
        <f t="shared" si="292"/>
        <v>32010</v>
      </c>
      <c r="D2303" s="20" t="str">
        <f t="shared" si="288"/>
        <v>1H2</v>
      </c>
      <c r="E2303" s="4">
        <v>40204</v>
      </c>
      <c r="F2303">
        <v>7.4</v>
      </c>
      <c r="G2303" s="6">
        <v>73.290000000000006</v>
      </c>
      <c r="H2303" s="7">
        <f t="shared" si="289"/>
        <v>0.1009687542638832</v>
      </c>
      <c r="I2303" s="75">
        <f t="shared" si="290"/>
        <v>8.3335496799258835E-2</v>
      </c>
      <c r="J2303" s="75">
        <f t="shared" si="291"/>
        <v>0.12690414694026622</v>
      </c>
    </row>
    <row r="2304" spans="1:10" x14ac:dyDescent="0.35">
      <c r="A2304" s="19" t="str">
        <f t="shared" si="286"/>
        <v>42010</v>
      </c>
      <c r="B2304" s="19" t="str">
        <f t="shared" si="287"/>
        <v>12010</v>
      </c>
      <c r="C2304" s="19" t="str">
        <f t="shared" si="292"/>
        <v>32010</v>
      </c>
      <c r="D2304" s="20" t="str">
        <f t="shared" si="288"/>
        <v>1H2</v>
      </c>
      <c r="E2304" s="4">
        <v>40203</v>
      </c>
      <c r="F2304">
        <v>7.5</v>
      </c>
      <c r="G2304" s="6">
        <v>73.69</v>
      </c>
      <c r="H2304" s="7">
        <f t="shared" si="289"/>
        <v>0.10177771746505632</v>
      </c>
      <c r="I2304" s="75">
        <f t="shared" si="290"/>
        <v>8.3335496799258835E-2</v>
      </c>
      <c r="J2304" s="75">
        <f t="shared" si="291"/>
        <v>0.12690414694026622</v>
      </c>
    </row>
    <row r="2305" spans="1:10" x14ac:dyDescent="0.35">
      <c r="A2305" s="19" t="str">
        <f t="shared" si="286"/>
        <v>32010</v>
      </c>
      <c r="B2305" s="19" t="str">
        <f t="shared" si="287"/>
        <v>12010</v>
      </c>
      <c r="C2305" s="19" t="str">
        <f t="shared" si="292"/>
        <v>32010</v>
      </c>
      <c r="D2305" s="20" t="str">
        <f t="shared" si="288"/>
        <v>1H2</v>
      </c>
      <c r="E2305" s="4">
        <v>40200</v>
      </c>
      <c r="F2305">
        <v>7.55</v>
      </c>
      <c r="G2305" s="6">
        <v>72.83</v>
      </c>
      <c r="H2305" s="7">
        <f t="shared" si="289"/>
        <v>0.10366607167376081</v>
      </c>
      <c r="I2305" s="75">
        <f t="shared" si="290"/>
        <v>8.3335496799258835E-2</v>
      </c>
      <c r="J2305" s="75">
        <f t="shared" si="291"/>
        <v>0.12690414694026622</v>
      </c>
    </row>
    <row r="2306" spans="1:10" x14ac:dyDescent="0.35">
      <c r="A2306" s="19" t="str">
        <f t="shared" si="286"/>
        <v>32010</v>
      </c>
      <c r="B2306" s="19" t="str">
        <f t="shared" si="287"/>
        <v>12010</v>
      </c>
      <c r="C2306" s="19" t="str">
        <f t="shared" si="292"/>
        <v>32010</v>
      </c>
      <c r="D2306" s="20" t="str">
        <f t="shared" si="288"/>
        <v>1H2</v>
      </c>
      <c r="E2306" s="4">
        <v>40199</v>
      </c>
      <c r="F2306">
        <v>7.6</v>
      </c>
      <c r="G2306" s="6">
        <v>74.58</v>
      </c>
      <c r="H2306" s="7">
        <f t="shared" si="289"/>
        <v>0.10190399570930544</v>
      </c>
      <c r="I2306" s="75">
        <f t="shared" si="290"/>
        <v>8.3335496799258835E-2</v>
      </c>
      <c r="J2306" s="75">
        <f t="shared" si="291"/>
        <v>0.12690414694026622</v>
      </c>
    </row>
    <row r="2307" spans="1:10" x14ac:dyDescent="0.35">
      <c r="A2307" s="19" t="str">
        <f t="shared" si="286"/>
        <v>32010</v>
      </c>
      <c r="B2307" s="19" t="str">
        <f t="shared" si="287"/>
        <v>12010</v>
      </c>
      <c r="C2307" s="19" t="str">
        <f t="shared" si="292"/>
        <v>32010</v>
      </c>
      <c r="D2307" s="20" t="str">
        <f t="shared" si="288"/>
        <v>1H2</v>
      </c>
      <c r="E2307" s="4">
        <v>40198</v>
      </c>
      <c r="F2307">
        <v>7.5</v>
      </c>
      <c r="G2307" s="6">
        <v>76.319999999999993</v>
      </c>
      <c r="H2307" s="7">
        <f t="shared" si="289"/>
        <v>9.8270440251572333E-2</v>
      </c>
      <c r="I2307" s="75">
        <f t="shared" si="290"/>
        <v>8.3335496799258835E-2</v>
      </c>
      <c r="J2307" s="75">
        <f t="shared" si="291"/>
        <v>0.12690414694026622</v>
      </c>
    </row>
    <row r="2308" spans="1:10" x14ac:dyDescent="0.35">
      <c r="A2308" s="19" t="str">
        <f t="shared" si="286"/>
        <v>32010</v>
      </c>
      <c r="B2308" s="19" t="str">
        <f t="shared" si="287"/>
        <v>12010</v>
      </c>
      <c r="C2308" s="19" t="str">
        <f t="shared" si="292"/>
        <v>32010</v>
      </c>
      <c r="D2308" s="20" t="str">
        <f t="shared" si="288"/>
        <v>1H2</v>
      </c>
      <c r="E2308" s="4">
        <v>40197</v>
      </c>
      <c r="F2308">
        <v>7.5</v>
      </c>
      <c r="G2308" s="6">
        <v>77.63</v>
      </c>
      <c r="H2308" s="7">
        <f t="shared" si="289"/>
        <v>9.6612134484091214E-2</v>
      </c>
      <c r="I2308" s="75">
        <f t="shared" si="290"/>
        <v>8.3335496799258835E-2</v>
      </c>
      <c r="J2308" s="75">
        <f t="shared" si="291"/>
        <v>0.12690414694026622</v>
      </c>
    </row>
    <row r="2309" spans="1:10" x14ac:dyDescent="0.35">
      <c r="A2309" s="19" t="str">
        <f t="shared" si="286"/>
        <v>32010</v>
      </c>
      <c r="B2309" s="19" t="str">
        <f t="shared" si="287"/>
        <v>12010</v>
      </c>
      <c r="C2309" s="19" t="str">
        <f t="shared" si="292"/>
        <v>32010</v>
      </c>
      <c r="D2309" s="20" t="str">
        <f t="shared" si="288"/>
        <v>1H2</v>
      </c>
      <c r="E2309" s="4">
        <v>40196</v>
      </c>
      <c r="F2309">
        <v>7.43</v>
      </c>
      <c r="G2309" s="6">
        <v>77.099999999999994</v>
      </c>
      <c r="H2309" s="7">
        <f t="shared" si="289"/>
        <v>9.6368352788586256E-2</v>
      </c>
      <c r="I2309" s="75">
        <f t="shared" si="290"/>
        <v>8.3335496799258835E-2</v>
      </c>
      <c r="J2309" s="75">
        <f t="shared" si="291"/>
        <v>0.12690414694026622</v>
      </c>
    </row>
    <row r="2310" spans="1:10" x14ac:dyDescent="0.35">
      <c r="A2310" s="19" t="str">
        <f t="shared" si="286"/>
        <v>22010</v>
      </c>
      <c r="B2310" s="19" t="str">
        <f t="shared" si="287"/>
        <v>12010</v>
      </c>
      <c r="C2310" s="19" t="str">
        <f t="shared" si="292"/>
        <v>22010</v>
      </c>
      <c r="D2310" s="20" t="str">
        <f t="shared" si="288"/>
        <v>1H1</v>
      </c>
      <c r="E2310" s="4">
        <v>40193</v>
      </c>
      <c r="F2310">
        <v>7.58</v>
      </c>
      <c r="G2310" s="6">
        <v>77.11</v>
      </c>
      <c r="H2310" s="7">
        <f t="shared" si="289"/>
        <v>9.830112825833226E-2</v>
      </c>
      <c r="I2310" s="75">
        <f t="shared" si="290"/>
        <v>8.3335496799258835E-2</v>
      </c>
      <c r="J2310" s="75">
        <f t="shared" si="291"/>
        <v>0.12690414694026622</v>
      </c>
    </row>
    <row r="2311" spans="1:10" x14ac:dyDescent="0.35">
      <c r="A2311" s="19" t="str">
        <f t="shared" si="286"/>
        <v>22010</v>
      </c>
      <c r="B2311" s="19" t="str">
        <f t="shared" si="287"/>
        <v>12010</v>
      </c>
      <c r="C2311" s="19" t="str">
        <f t="shared" si="292"/>
        <v>22010</v>
      </c>
      <c r="D2311" s="20" t="str">
        <f t="shared" si="288"/>
        <v>1H1</v>
      </c>
      <c r="E2311" s="4">
        <v>40192</v>
      </c>
      <c r="F2311">
        <v>7.68</v>
      </c>
      <c r="G2311" s="6">
        <v>77.819999999999993</v>
      </c>
      <c r="H2311" s="7">
        <f t="shared" si="289"/>
        <v>9.8689282960678498E-2</v>
      </c>
      <c r="I2311" s="75">
        <f t="shared" si="290"/>
        <v>8.3335496799258835E-2</v>
      </c>
      <c r="J2311" s="75">
        <f t="shared" si="291"/>
        <v>0.12690414694026622</v>
      </c>
    </row>
    <row r="2312" spans="1:10" x14ac:dyDescent="0.35">
      <c r="A2312" s="19" t="str">
        <f t="shared" si="286"/>
        <v>22010</v>
      </c>
      <c r="B2312" s="19" t="str">
        <f t="shared" si="287"/>
        <v>12010</v>
      </c>
      <c r="C2312" s="19" t="str">
        <f t="shared" si="292"/>
        <v>22010</v>
      </c>
      <c r="D2312" s="20" t="str">
        <f t="shared" si="288"/>
        <v>1H1</v>
      </c>
      <c r="E2312" s="4">
        <v>40191</v>
      </c>
      <c r="F2312">
        <v>7.63</v>
      </c>
      <c r="G2312" s="6">
        <v>78.31</v>
      </c>
      <c r="H2312" s="7">
        <f t="shared" si="289"/>
        <v>9.7433277997701434E-2</v>
      </c>
      <c r="I2312" s="75">
        <f t="shared" si="290"/>
        <v>8.3335496799258835E-2</v>
      </c>
      <c r="J2312" s="75">
        <f t="shared" si="291"/>
        <v>0.12690414694026622</v>
      </c>
    </row>
    <row r="2313" spans="1:10" x14ac:dyDescent="0.35">
      <c r="A2313" s="19" t="str">
        <f t="shared" si="286"/>
        <v>22010</v>
      </c>
      <c r="B2313" s="19" t="str">
        <f t="shared" si="287"/>
        <v>12010</v>
      </c>
      <c r="C2313" s="19" t="str">
        <f t="shared" si="292"/>
        <v>22010</v>
      </c>
      <c r="D2313" s="20" t="str">
        <f t="shared" si="288"/>
        <v>1H1</v>
      </c>
      <c r="E2313" s="4">
        <v>40190</v>
      </c>
      <c r="F2313">
        <v>7.58</v>
      </c>
      <c r="G2313" s="6">
        <v>79.3</v>
      </c>
      <c r="H2313" s="7">
        <f t="shared" si="289"/>
        <v>9.5586380832282478E-2</v>
      </c>
      <c r="I2313" s="75">
        <f t="shared" si="290"/>
        <v>8.3335496799258835E-2</v>
      </c>
      <c r="J2313" s="75">
        <f t="shared" si="291"/>
        <v>0.12690414694026622</v>
      </c>
    </row>
    <row r="2314" spans="1:10" x14ac:dyDescent="0.35">
      <c r="A2314" s="19" t="str">
        <f t="shared" ref="A2314:A2377" si="293">_xlfn.ISOWEEKNUM(E2314)&amp;YEAR(E2314)</f>
        <v>22010</v>
      </c>
      <c r="B2314" s="19" t="str">
        <f t="shared" ref="B2314:B2377" si="294">MONTH(E2314)&amp;YEAR(E2314)</f>
        <v>12010</v>
      </c>
      <c r="C2314" s="19" t="str">
        <f t="shared" si="292"/>
        <v>22010</v>
      </c>
      <c r="D2314" s="20" t="str">
        <f t="shared" ref="D2314:D2377" si="295">IF(DAY(E2314)&gt;15,(MONTH(E2314))&amp;"H2",(MONTH(E2314))&amp;"H1")</f>
        <v>1H1</v>
      </c>
      <c r="E2314" s="4">
        <v>40189</v>
      </c>
      <c r="F2314">
        <v>7.45</v>
      </c>
      <c r="G2314" s="6">
        <v>80.97</v>
      </c>
      <c r="H2314" s="7">
        <f t="shared" ref="H2314:H2377" si="296">+F2314/G2314</f>
        <v>9.2009386192416942E-2</v>
      </c>
      <c r="I2314" s="75">
        <f t="shared" ref="I2314:I2377" si="297">_xlfn.IFS(AND(E2314&lt;=$Q$122,E2314&gt;=$P$122),$S$122,AND(E2314&lt;=$Q$121,E2314&gt;=$P$121),$S$121,AND(E2314&lt;=$Q$120,E2314&gt;=$P$120),$S$120,AND(E2314&lt;=$Q$119,E2314&gt;=$P$119),$S$119,AND(E2314&lt;=$Q$118,E2314&gt;=$P$118),$S$118,AND(E2314&lt;=$Q$117,E2314&gt;=$P$117),$S$117,AND(E2314&lt;=$Q$116,E2314&gt;=$P$116),$S$116,AND(E2314&lt;=$Q$115,E2314&gt;=$P$115),$S$115,AND(E2314&lt;=$Q$114,E2314&gt;=$P$114),$S$114,AND(E2314&lt;=$Q$113,E2314&gt;=$P$113),$S$113,AND(E2314&lt;=$Q$112,E2314&gt;=$P$112),$S$112)</f>
        <v>8.3335496799258835E-2</v>
      </c>
      <c r="J2314" s="75">
        <f t="shared" ref="J2314:J2377" si="298">+$AN$69</f>
        <v>0.12690414694026622</v>
      </c>
    </row>
    <row r="2315" spans="1:10" x14ac:dyDescent="0.35">
      <c r="A2315" s="19" t="str">
        <f t="shared" si="293"/>
        <v>12010</v>
      </c>
      <c r="B2315" s="19" t="str">
        <f t="shared" si="294"/>
        <v>12010</v>
      </c>
      <c r="C2315" s="19" t="str">
        <f t="shared" ref="C2315:C2378" si="299">(VLOOKUP(D2315,$M$2:$N$25,2,0)&amp;(YEAR(E2315+46)))</f>
        <v>22010</v>
      </c>
      <c r="D2315" s="20" t="str">
        <f t="shared" si="295"/>
        <v>1H1</v>
      </c>
      <c r="E2315" s="4">
        <v>40186</v>
      </c>
      <c r="F2315">
        <v>7.5</v>
      </c>
      <c r="G2315" s="6">
        <v>81.37</v>
      </c>
      <c r="H2315" s="7">
        <f t="shared" si="296"/>
        <v>9.2171562000737367E-2</v>
      </c>
      <c r="I2315" s="75">
        <f t="shared" si="297"/>
        <v>8.3335496799258835E-2</v>
      </c>
      <c r="J2315" s="75">
        <f t="shared" si="298"/>
        <v>0.12690414694026622</v>
      </c>
    </row>
    <row r="2316" spans="1:10" x14ac:dyDescent="0.35">
      <c r="A2316" s="19" t="str">
        <f t="shared" si="293"/>
        <v>12010</v>
      </c>
      <c r="B2316" s="19" t="str">
        <f t="shared" si="294"/>
        <v>12010</v>
      </c>
      <c r="C2316" s="19" t="str">
        <f t="shared" si="299"/>
        <v>22010</v>
      </c>
      <c r="D2316" s="20" t="str">
        <f t="shared" si="295"/>
        <v>1H1</v>
      </c>
      <c r="E2316" s="4">
        <v>40185</v>
      </c>
      <c r="F2316">
        <v>7.4</v>
      </c>
      <c r="G2316" s="6">
        <v>81.510000000000005</v>
      </c>
      <c r="H2316" s="7">
        <f t="shared" si="296"/>
        <v>9.078640657588026E-2</v>
      </c>
      <c r="I2316" s="75">
        <f t="shared" si="297"/>
        <v>8.3335496799258835E-2</v>
      </c>
      <c r="J2316" s="75">
        <f t="shared" si="298"/>
        <v>0.12690414694026622</v>
      </c>
    </row>
    <row r="2317" spans="1:10" x14ac:dyDescent="0.35">
      <c r="A2317" s="19" t="str">
        <f t="shared" si="293"/>
        <v>12010</v>
      </c>
      <c r="B2317" s="19" t="str">
        <f t="shared" si="294"/>
        <v>12010</v>
      </c>
      <c r="C2317" s="19" t="str">
        <f t="shared" si="299"/>
        <v>22010</v>
      </c>
      <c r="D2317" s="20" t="str">
        <f t="shared" si="295"/>
        <v>1H1</v>
      </c>
      <c r="E2317" s="4">
        <v>40184</v>
      </c>
      <c r="F2317">
        <v>7.45</v>
      </c>
      <c r="G2317" s="6">
        <v>81.89</v>
      </c>
      <c r="H2317" s="7">
        <f t="shared" si="296"/>
        <v>9.0975699108560265E-2</v>
      </c>
      <c r="I2317" s="75">
        <f t="shared" si="297"/>
        <v>8.3335496799258835E-2</v>
      </c>
      <c r="J2317" s="75">
        <f t="shared" si="298"/>
        <v>0.12690414694026622</v>
      </c>
    </row>
    <row r="2318" spans="1:10" x14ac:dyDescent="0.35">
      <c r="A2318" s="19" t="str">
        <f t="shared" si="293"/>
        <v>12010</v>
      </c>
      <c r="B2318" s="19" t="str">
        <f t="shared" si="294"/>
        <v>12010</v>
      </c>
      <c r="C2318" s="19" t="str">
        <f t="shared" si="299"/>
        <v>22010</v>
      </c>
      <c r="D2318" s="20" t="str">
        <f t="shared" si="295"/>
        <v>1H1</v>
      </c>
      <c r="E2318" s="4">
        <v>40183</v>
      </c>
      <c r="F2318">
        <v>7.55</v>
      </c>
      <c r="G2318" s="6">
        <v>80.59</v>
      </c>
      <c r="H2318" s="7">
        <f t="shared" si="296"/>
        <v>9.3684079910658885E-2</v>
      </c>
      <c r="I2318" s="75">
        <f t="shared" si="297"/>
        <v>8.3335496799258835E-2</v>
      </c>
      <c r="J2318" s="75">
        <f t="shared" si="298"/>
        <v>0.12690414694026622</v>
      </c>
    </row>
    <row r="2319" spans="1:10" x14ac:dyDescent="0.35">
      <c r="A2319" s="19" t="str">
        <f t="shared" si="293"/>
        <v>12010</v>
      </c>
      <c r="B2319" s="19" t="str">
        <f t="shared" si="294"/>
        <v>12010</v>
      </c>
      <c r="C2319" s="19" t="str">
        <f t="shared" si="299"/>
        <v>22010</v>
      </c>
      <c r="D2319" s="20" t="str">
        <f t="shared" si="295"/>
        <v>1H1</v>
      </c>
      <c r="E2319" s="4">
        <v>40182</v>
      </c>
      <c r="F2319">
        <v>7.6</v>
      </c>
      <c r="G2319" s="6">
        <v>80.12</v>
      </c>
      <c r="H2319" s="7">
        <f t="shared" si="296"/>
        <v>9.4857713429855203E-2</v>
      </c>
      <c r="I2319" s="75">
        <f t="shared" si="297"/>
        <v>8.3335496799258835E-2</v>
      </c>
      <c r="J2319" s="75">
        <f t="shared" si="298"/>
        <v>0.12690414694026622</v>
      </c>
    </row>
    <row r="2320" spans="1:10" x14ac:dyDescent="0.35">
      <c r="A2320" s="19" t="str">
        <f t="shared" si="293"/>
        <v>532009</v>
      </c>
      <c r="B2320" s="19" t="str">
        <f t="shared" si="294"/>
        <v>122009</v>
      </c>
      <c r="C2320" s="19" t="str">
        <f t="shared" si="299"/>
        <v>22010</v>
      </c>
      <c r="D2320" s="20" t="str">
        <f t="shared" si="295"/>
        <v>12H2</v>
      </c>
      <c r="E2320" s="4">
        <v>40178</v>
      </c>
      <c r="F2320">
        <v>7.53</v>
      </c>
      <c r="G2320" s="6">
        <v>77.930000000000007</v>
      </c>
      <c r="H2320" s="7">
        <f t="shared" si="296"/>
        <v>9.6625176440395227E-2</v>
      </c>
      <c r="I2320" s="75">
        <f t="shared" si="297"/>
        <v>8.3335496799258835E-2</v>
      </c>
      <c r="J2320" s="75">
        <f t="shared" si="298"/>
        <v>0.12690414694026622</v>
      </c>
    </row>
    <row r="2321" spans="1:10" x14ac:dyDescent="0.35">
      <c r="A2321" s="19" t="str">
        <f t="shared" si="293"/>
        <v>532009</v>
      </c>
      <c r="B2321" s="19" t="str">
        <f t="shared" si="294"/>
        <v>122009</v>
      </c>
      <c r="C2321" s="19" t="str">
        <f t="shared" si="299"/>
        <v>22010</v>
      </c>
      <c r="D2321" s="20" t="str">
        <f t="shared" si="295"/>
        <v>12H2</v>
      </c>
      <c r="E2321" s="4">
        <v>40177</v>
      </c>
      <c r="F2321">
        <v>7.5</v>
      </c>
      <c r="G2321" s="6">
        <v>78.03</v>
      </c>
      <c r="H2321" s="7">
        <f t="shared" si="296"/>
        <v>9.6116878123798544E-2</v>
      </c>
      <c r="I2321" s="75">
        <f t="shared" si="297"/>
        <v>8.3335496799258835E-2</v>
      </c>
      <c r="J2321" s="75">
        <f t="shared" si="298"/>
        <v>0.12690414694026622</v>
      </c>
    </row>
    <row r="2322" spans="1:10" x14ac:dyDescent="0.35">
      <c r="A2322" s="19" t="str">
        <f t="shared" si="293"/>
        <v>532009</v>
      </c>
      <c r="B2322" s="19" t="str">
        <f t="shared" si="294"/>
        <v>122009</v>
      </c>
      <c r="C2322" s="19" t="str">
        <f t="shared" si="299"/>
        <v>22010</v>
      </c>
      <c r="D2322" s="20" t="str">
        <f t="shared" si="295"/>
        <v>12H2</v>
      </c>
      <c r="E2322" s="4">
        <v>40176</v>
      </c>
      <c r="F2322">
        <v>7.4</v>
      </c>
      <c r="G2322" s="6">
        <v>77.64</v>
      </c>
      <c r="H2322" s="7">
        <f t="shared" si="296"/>
        <v>9.5311695002575997E-2</v>
      </c>
      <c r="I2322" s="75">
        <f t="shared" si="297"/>
        <v>8.3335496799258835E-2</v>
      </c>
      <c r="J2322" s="75">
        <f t="shared" si="298"/>
        <v>0.12690414694026622</v>
      </c>
    </row>
    <row r="2323" spans="1:10" x14ac:dyDescent="0.35">
      <c r="A2323" s="19" t="str">
        <f t="shared" si="293"/>
        <v>532009</v>
      </c>
      <c r="B2323" s="19" t="str">
        <f t="shared" si="294"/>
        <v>122009</v>
      </c>
      <c r="C2323" s="19" t="str">
        <f t="shared" si="299"/>
        <v>22010</v>
      </c>
      <c r="D2323" s="20" t="str">
        <f t="shared" si="295"/>
        <v>12H2</v>
      </c>
      <c r="E2323" s="4">
        <v>40175</v>
      </c>
      <c r="F2323">
        <v>7.3</v>
      </c>
      <c r="G2323" s="6">
        <v>77.319999999999993</v>
      </c>
      <c r="H2323" s="7">
        <f t="shared" si="296"/>
        <v>9.4412829798241088E-2</v>
      </c>
      <c r="I2323" s="75">
        <f t="shared" si="297"/>
        <v>8.3335496799258835E-2</v>
      </c>
      <c r="J2323" s="75">
        <f t="shared" si="298"/>
        <v>0.12690414694026622</v>
      </c>
    </row>
    <row r="2324" spans="1:10" x14ac:dyDescent="0.35">
      <c r="A2324" s="19" t="str">
        <f t="shared" si="293"/>
        <v>522009</v>
      </c>
      <c r="B2324" s="19" t="str">
        <f t="shared" si="294"/>
        <v>122009</v>
      </c>
      <c r="C2324" s="19" t="str">
        <f t="shared" si="299"/>
        <v>22010</v>
      </c>
      <c r="D2324" s="20" t="str">
        <f t="shared" si="295"/>
        <v>12H2</v>
      </c>
      <c r="E2324" s="4">
        <v>40171</v>
      </c>
      <c r="F2324">
        <v>7.55</v>
      </c>
      <c r="G2324" s="6">
        <v>76.31</v>
      </c>
      <c r="H2324" s="7">
        <f t="shared" si="296"/>
        <v>9.8938540165115968E-2</v>
      </c>
      <c r="I2324" s="75">
        <f t="shared" si="297"/>
        <v>8.3335496799258835E-2</v>
      </c>
      <c r="J2324" s="75">
        <f t="shared" si="298"/>
        <v>0.12690414694026622</v>
      </c>
    </row>
    <row r="2325" spans="1:10" x14ac:dyDescent="0.35">
      <c r="A2325" s="19" t="str">
        <f t="shared" si="293"/>
        <v>522009</v>
      </c>
      <c r="B2325" s="19" t="str">
        <f t="shared" si="294"/>
        <v>122009</v>
      </c>
      <c r="C2325" s="19" t="str">
        <f t="shared" si="299"/>
        <v>22010</v>
      </c>
      <c r="D2325" s="20" t="str">
        <f t="shared" si="295"/>
        <v>12H2</v>
      </c>
      <c r="E2325" s="4">
        <v>40170</v>
      </c>
      <c r="F2325">
        <v>7.55</v>
      </c>
      <c r="G2325" s="6">
        <v>75.45</v>
      </c>
      <c r="H2325" s="7">
        <f t="shared" si="296"/>
        <v>0.10006626905235254</v>
      </c>
      <c r="I2325" s="75">
        <f t="shared" si="297"/>
        <v>8.3335496799258835E-2</v>
      </c>
      <c r="J2325" s="75">
        <f t="shared" si="298"/>
        <v>0.12690414694026622</v>
      </c>
    </row>
    <row r="2326" spans="1:10" x14ac:dyDescent="0.35">
      <c r="A2326" s="19" t="str">
        <f t="shared" si="293"/>
        <v>522009</v>
      </c>
      <c r="B2326" s="19" t="str">
        <f t="shared" si="294"/>
        <v>122009</v>
      </c>
      <c r="C2326" s="19" t="str">
        <f t="shared" si="299"/>
        <v>22010</v>
      </c>
      <c r="D2326" s="20" t="str">
        <f t="shared" si="295"/>
        <v>12H2</v>
      </c>
      <c r="E2326" s="4">
        <v>40169</v>
      </c>
      <c r="F2326">
        <v>7.5</v>
      </c>
      <c r="G2326" s="6">
        <v>73.459999999999994</v>
      </c>
      <c r="H2326" s="7">
        <f t="shared" si="296"/>
        <v>0.10209637898175879</v>
      </c>
      <c r="I2326" s="75">
        <f t="shared" si="297"/>
        <v>8.3335496799258835E-2</v>
      </c>
      <c r="J2326" s="75">
        <f t="shared" si="298"/>
        <v>0.12690414694026622</v>
      </c>
    </row>
    <row r="2327" spans="1:10" x14ac:dyDescent="0.35">
      <c r="A2327" s="19" t="str">
        <f t="shared" si="293"/>
        <v>522009</v>
      </c>
      <c r="B2327" s="19" t="str">
        <f t="shared" si="294"/>
        <v>122009</v>
      </c>
      <c r="C2327" s="19" t="str">
        <f t="shared" si="299"/>
        <v>22010</v>
      </c>
      <c r="D2327" s="20" t="str">
        <f t="shared" si="295"/>
        <v>12H2</v>
      </c>
      <c r="E2327" s="4">
        <v>40168</v>
      </c>
      <c r="F2327">
        <v>7.4</v>
      </c>
      <c r="G2327" s="6">
        <v>72.989999999999995</v>
      </c>
      <c r="H2327" s="7">
        <f t="shared" si="296"/>
        <v>0.10138375119879436</v>
      </c>
      <c r="I2327" s="75">
        <f t="shared" si="297"/>
        <v>8.3335496799258835E-2</v>
      </c>
      <c r="J2327" s="75">
        <f t="shared" si="298"/>
        <v>0.12690414694026622</v>
      </c>
    </row>
    <row r="2328" spans="1:10" x14ac:dyDescent="0.35">
      <c r="A2328" s="19" t="str">
        <f t="shared" si="293"/>
        <v>512009</v>
      </c>
      <c r="B2328" s="19" t="str">
        <f t="shared" si="294"/>
        <v>122009</v>
      </c>
      <c r="C2328" s="19" t="str">
        <f t="shared" si="299"/>
        <v>22010</v>
      </c>
      <c r="D2328" s="20" t="str">
        <f t="shared" si="295"/>
        <v>12H2</v>
      </c>
      <c r="E2328" s="4">
        <v>40165</v>
      </c>
      <c r="F2328">
        <v>7.35</v>
      </c>
      <c r="G2328" s="6">
        <v>73.75</v>
      </c>
      <c r="H2328" s="7">
        <f t="shared" si="296"/>
        <v>9.9661016949152539E-2</v>
      </c>
      <c r="I2328" s="75">
        <f t="shared" si="297"/>
        <v>8.3335496799258835E-2</v>
      </c>
      <c r="J2328" s="75">
        <f t="shared" si="298"/>
        <v>0.12690414694026622</v>
      </c>
    </row>
    <row r="2329" spans="1:10" x14ac:dyDescent="0.35">
      <c r="A2329" s="19" t="str">
        <f t="shared" si="293"/>
        <v>512009</v>
      </c>
      <c r="B2329" s="19" t="str">
        <f t="shared" si="294"/>
        <v>122009</v>
      </c>
      <c r="C2329" s="19" t="str">
        <f t="shared" si="299"/>
        <v>22010</v>
      </c>
      <c r="D2329" s="20" t="str">
        <f t="shared" si="295"/>
        <v>12H2</v>
      </c>
      <c r="E2329" s="4">
        <v>40164</v>
      </c>
      <c r="F2329">
        <v>7.3</v>
      </c>
      <c r="G2329" s="6">
        <v>73.37</v>
      </c>
      <c r="H2329" s="7">
        <f t="shared" si="296"/>
        <v>9.9495706692108485E-2</v>
      </c>
      <c r="I2329" s="75">
        <f t="shared" si="297"/>
        <v>8.3335496799258835E-2</v>
      </c>
      <c r="J2329" s="75">
        <f t="shared" si="298"/>
        <v>0.12690414694026622</v>
      </c>
    </row>
    <row r="2330" spans="1:10" x14ac:dyDescent="0.35">
      <c r="A2330" s="19" t="str">
        <f t="shared" si="293"/>
        <v>512009</v>
      </c>
      <c r="B2330" s="19" t="str">
        <f t="shared" si="294"/>
        <v>122009</v>
      </c>
      <c r="C2330" s="19" t="str">
        <f t="shared" si="299"/>
        <v>22010</v>
      </c>
      <c r="D2330" s="20" t="str">
        <f t="shared" si="295"/>
        <v>12H2</v>
      </c>
      <c r="E2330" s="4">
        <v>40163</v>
      </c>
      <c r="F2330">
        <v>7.35</v>
      </c>
      <c r="G2330" s="6">
        <v>73.55</v>
      </c>
      <c r="H2330" s="7">
        <f t="shared" si="296"/>
        <v>9.9932019034670291E-2</v>
      </c>
      <c r="I2330" s="75">
        <f t="shared" si="297"/>
        <v>8.3335496799258835E-2</v>
      </c>
      <c r="J2330" s="75">
        <f t="shared" si="298"/>
        <v>0.12690414694026622</v>
      </c>
    </row>
    <row r="2331" spans="1:10" x14ac:dyDescent="0.35">
      <c r="A2331" s="19" t="str">
        <f t="shared" si="293"/>
        <v>512009</v>
      </c>
      <c r="B2331" s="19" t="str">
        <f t="shared" si="294"/>
        <v>122009</v>
      </c>
      <c r="C2331" s="19" t="str">
        <f t="shared" si="299"/>
        <v>12010</v>
      </c>
      <c r="D2331" s="20" t="str">
        <f t="shared" si="295"/>
        <v>12H1</v>
      </c>
      <c r="E2331" s="4">
        <v>40162</v>
      </c>
      <c r="F2331">
        <v>7.2</v>
      </c>
      <c r="G2331" s="6">
        <v>72.05</v>
      </c>
      <c r="H2331" s="7">
        <f t="shared" si="296"/>
        <v>9.9930603747397651E-2</v>
      </c>
      <c r="I2331" s="75">
        <f t="shared" si="297"/>
        <v>8.3335496799258835E-2</v>
      </c>
      <c r="J2331" s="75">
        <f t="shared" si="298"/>
        <v>0.12690414694026622</v>
      </c>
    </row>
    <row r="2332" spans="1:10" x14ac:dyDescent="0.35">
      <c r="A2332" s="19" t="str">
        <f t="shared" si="293"/>
        <v>512009</v>
      </c>
      <c r="B2332" s="19" t="str">
        <f t="shared" si="294"/>
        <v>122009</v>
      </c>
      <c r="C2332" s="19" t="str">
        <f t="shared" si="299"/>
        <v>12010</v>
      </c>
      <c r="D2332" s="20" t="str">
        <f t="shared" si="295"/>
        <v>12H1</v>
      </c>
      <c r="E2332" s="4">
        <v>40161</v>
      </c>
      <c r="F2332">
        <v>7.15</v>
      </c>
      <c r="G2332" s="6">
        <v>71.89</v>
      </c>
      <c r="H2332" s="7">
        <f t="shared" si="296"/>
        <v>9.9457504520795659E-2</v>
      </c>
      <c r="I2332" s="75">
        <f t="shared" si="297"/>
        <v>8.3335496799258835E-2</v>
      </c>
      <c r="J2332" s="75">
        <f t="shared" si="298"/>
        <v>0.12690414694026622</v>
      </c>
    </row>
    <row r="2333" spans="1:10" x14ac:dyDescent="0.35">
      <c r="A2333" s="19" t="str">
        <f t="shared" si="293"/>
        <v>502009</v>
      </c>
      <c r="B2333" s="19" t="str">
        <f t="shared" si="294"/>
        <v>122009</v>
      </c>
      <c r="C2333" s="19" t="str">
        <f t="shared" si="299"/>
        <v>12010</v>
      </c>
      <c r="D2333" s="20" t="str">
        <f t="shared" si="295"/>
        <v>12H1</v>
      </c>
      <c r="E2333" s="4">
        <v>40158</v>
      </c>
      <c r="F2333">
        <v>7.1</v>
      </c>
      <c r="G2333" s="6">
        <v>71.88</v>
      </c>
      <c r="H2333" s="7">
        <f t="shared" si="296"/>
        <v>9.8775737340011133E-2</v>
      </c>
      <c r="I2333" s="75">
        <f t="shared" si="297"/>
        <v>8.3335496799258835E-2</v>
      </c>
      <c r="J2333" s="75">
        <f t="shared" si="298"/>
        <v>0.12690414694026622</v>
      </c>
    </row>
    <row r="2334" spans="1:10" x14ac:dyDescent="0.35">
      <c r="A2334" s="19" t="str">
        <f t="shared" si="293"/>
        <v>502009</v>
      </c>
      <c r="B2334" s="19" t="str">
        <f t="shared" si="294"/>
        <v>122009</v>
      </c>
      <c r="C2334" s="19" t="str">
        <f t="shared" si="299"/>
        <v>12010</v>
      </c>
      <c r="D2334" s="20" t="str">
        <f t="shared" si="295"/>
        <v>12H1</v>
      </c>
      <c r="E2334" s="4">
        <v>40157</v>
      </c>
      <c r="F2334">
        <v>7.05</v>
      </c>
      <c r="G2334" s="6">
        <v>71.86</v>
      </c>
      <c r="H2334" s="7">
        <f t="shared" si="296"/>
        <v>9.8107431116059005E-2</v>
      </c>
      <c r="I2334" s="75">
        <f t="shared" si="297"/>
        <v>8.3335496799258835E-2</v>
      </c>
      <c r="J2334" s="75">
        <f t="shared" si="298"/>
        <v>0.12690414694026622</v>
      </c>
    </row>
    <row r="2335" spans="1:10" x14ac:dyDescent="0.35">
      <c r="A2335" s="19" t="str">
        <f t="shared" si="293"/>
        <v>502009</v>
      </c>
      <c r="B2335" s="19" t="str">
        <f t="shared" si="294"/>
        <v>122009</v>
      </c>
      <c r="C2335" s="19" t="str">
        <f t="shared" si="299"/>
        <v>12010</v>
      </c>
      <c r="D2335" s="20" t="str">
        <f t="shared" si="295"/>
        <v>12H1</v>
      </c>
      <c r="E2335" s="4">
        <v>40156</v>
      </c>
      <c r="F2335">
        <v>7</v>
      </c>
      <c r="G2335" s="6">
        <v>72.39</v>
      </c>
      <c r="H2335" s="7">
        <f t="shared" si="296"/>
        <v>9.6698439010913115E-2</v>
      </c>
      <c r="I2335" s="75">
        <f t="shared" si="297"/>
        <v>8.3335496799258835E-2</v>
      </c>
      <c r="J2335" s="75">
        <f t="shared" si="298"/>
        <v>0.12690414694026622</v>
      </c>
    </row>
    <row r="2336" spans="1:10" x14ac:dyDescent="0.35">
      <c r="A2336" s="19" t="str">
        <f t="shared" si="293"/>
        <v>502009</v>
      </c>
      <c r="B2336" s="19" t="str">
        <f t="shared" si="294"/>
        <v>122009</v>
      </c>
      <c r="C2336" s="19" t="str">
        <f t="shared" si="299"/>
        <v>12010</v>
      </c>
      <c r="D2336" s="20" t="str">
        <f t="shared" si="295"/>
        <v>12H1</v>
      </c>
      <c r="E2336" s="4">
        <v>40155</v>
      </c>
      <c r="F2336">
        <v>7.05</v>
      </c>
      <c r="G2336" s="6">
        <v>75.19</v>
      </c>
      <c r="H2336" s="7">
        <f t="shared" si="296"/>
        <v>9.376246841335284E-2</v>
      </c>
      <c r="I2336" s="75">
        <f t="shared" si="297"/>
        <v>8.3335496799258835E-2</v>
      </c>
      <c r="J2336" s="75">
        <f t="shared" si="298"/>
        <v>0.12690414694026622</v>
      </c>
    </row>
    <row r="2337" spans="1:10" x14ac:dyDescent="0.35">
      <c r="A2337" s="19" t="str">
        <f t="shared" si="293"/>
        <v>502009</v>
      </c>
      <c r="B2337" s="19" t="str">
        <f t="shared" si="294"/>
        <v>122009</v>
      </c>
      <c r="C2337" s="19" t="str">
        <f t="shared" si="299"/>
        <v>12010</v>
      </c>
      <c r="D2337" s="20" t="str">
        <f t="shared" si="295"/>
        <v>12H1</v>
      </c>
      <c r="E2337" s="4">
        <v>40154</v>
      </c>
      <c r="F2337">
        <v>7</v>
      </c>
      <c r="G2337" s="6">
        <v>76.430000000000007</v>
      </c>
      <c r="H2337" s="7">
        <f t="shared" si="296"/>
        <v>9.1587073138819822E-2</v>
      </c>
      <c r="I2337" s="75">
        <f t="shared" si="297"/>
        <v>8.3335496799258835E-2</v>
      </c>
      <c r="J2337" s="75">
        <f t="shared" si="298"/>
        <v>0.12690414694026622</v>
      </c>
    </row>
    <row r="2338" spans="1:10" x14ac:dyDescent="0.35">
      <c r="A2338" s="19" t="str">
        <f t="shared" si="293"/>
        <v>492009</v>
      </c>
      <c r="B2338" s="19" t="str">
        <f t="shared" si="294"/>
        <v>122009</v>
      </c>
      <c r="C2338" s="19" t="str">
        <f t="shared" si="299"/>
        <v>12010</v>
      </c>
      <c r="D2338" s="20" t="str">
        <f t="shared" si="295"/>
        <v>12H1</v>
      </c>
      <c r="E2338" s="4">
        <v>40151</v>
      </c>
      <c r="F2338">
        <v>7.05</v>
      </c>
      <c r="G2338" s="6">
        <v>77.52</v>
      </c>
      <c r="H2338" s="7">
        <f t="shared" si="296"/>
        <v>9.0944272445820443E-2</v>
      </c>
      <c r="I2338" s="75">
        <f t="shared" si="297"/>
        <v>8.3335496799258835E-2</v>
      </c>
      <c r="J2338" s="75">
        <f t="shared" si="298"/>
        <v>0.12690414694026622</v>
      </c>
    </row>
    <row r="2339" spans="1:10" x14ac:dyDescent="0.35">
      <c r="A2339" s="19" t="str">
        <f t="shared" si="293"/>
        <v>492009</v>
      </c>
      <c r="B2339" s="19" t="str">
        <f t="shared" si="294"/>
        <v>122009</v>
      </c>
      <c r="C2339" s="19" t="str">
        <f t="shared" si="299"/>
        <v>12010</v>
      </c>
      <c r="D2339" s="20" t="str">
        <f t="shared" si="295"/>
        <v>12H1</v>
      </c>
      <c r="E2339" s="4">
        <v>40150</v>
      </c>
      <c r="F2339">
        <v>7</v>
      </c>
      <c r="G2339" s="6">
        <v>78.36</v>
      </c>
      <c r="H2339" s="7">
        <f t="shared" si="296"/>
        <v>8.9331291475242477E-2</v>
      </c>
      <c r="I2339" s="75">
        <f t="shared" si="297"/>
        <v>8.3335496799258835E-2</v>
      </c>
      <c r="J2339" s="75">
        <f t="shared" si="298"/>
        <v>0.12690414694026622</v>
      </c>
    </row>
    <row r="2340" spans="1:10" x14ac:dyDescent="0.35">
      <c r="A2340" s="19" t="str">
        <f t="shared" si="293"/>
        <v>492009</v>
      </c>
      <c r="B2340" s="19" t="str">
        <f t="shared" si="294"/>
        <v>122009</v>
      </c>
      <c r="C2340" s="19" t="str">
        <f t="shared" si="299"/>
        <v>12010</v>
      </c>
      <c r="D2340" s="20" t="str">
        <f t="shared" si="295"/>
        <v>12H1</v>
      </c>
      <c r="E2340" s="4">
        <v>40149</v>
      </c>
      <c r="F2340">
        <v>7</v>
      </c>
      <c r="G2340" s="6">
        <v>77.88</v>
      </c>
      <c r="H2340" s="7">
        <f t="shared" si="296"/>
        <v>8.9881869542886503E-2</v>
      </c>
      <c r="I2340" s="75">
        <f t="shared" si="297"/>
        <v>8.3335496799258835E-2</v>
      </c>
      <c r="J2340" s="75">
        <f t="shared" si="298"/>
        <v>0.12690414694026622</v>
      </c>
    </row>
    <row r="2341" spans="1:10" x14ac:dyDescent="0.35">
      <c r="A2341" s="19" t="str">
        <f t="shared" si="293"/>
        <v>492009</v>
      </c>
      <c r="B2341" s="19" t="str">
        <f t="shared" si="294"/>
        <v>122009</v>
      </c>
      <c r="C2341" s="19" t="str">
        <f t="shared" si="299"/>
        <v>12010</v>
      </c>
      <c r="D2341" s="20" t="str">
        <f t="shared" si="295"/>
        <v>12H1</v>
      </c>
      <c r="E2341" s="4">
        <v>40148</v>
      </c>
      <c r="F2341">
        <v>7.05</v>
      </c>
      <c r="G2341" s="6">
        <v>79.349999999999994</v>
      </c>
      <c r="H2341" s="7">
        <f t="shared" si="296"/>
        <v>8.8846880907372403E-2</v>
      </c>
      <c r="I2341" s="75">
        <f t="shared" si="297"/>
        <v>8.3335496799258835E-2</v>
      </c>
      <c r="J2341" s="75">
        <f t="shared" si="298"/>
        <v>0.12690414694026622</v>
      </c>
    </row>
    <row r="2342" spans="1:10" x14ac:dyDescent="0.35">
      <c r="A2342" s="19" t="str">
        <f t="shared" si="293"/>
        <v>492009</v>
      </c>
      <c r="B2342" s="19" t="str">
        <f t="shared" si="294"/>
        <v>112009</v>
      </c>
      <c r="C2342" s="19" t="str">
        <f t="shared" si="299"/>
        <v>12010</v>
      </c>
      <c r="D2342" s="20" t="str">
        <f t="shared" si="295"/>
        <v>11H2</v>
      </c>
      <c r="E2342" s="4">
        <v>40147</v>
      </c>
      <c r="F2342">
        <v>7.15</v>
      </c>
      <c r="G2342" s="6">
        <v>78.47</v>
      </c>
      <c r="H2342" s="7">
        <f t="shared" si="296"/>
        <v>9.111762456989933E-2</v>
      </c>
      <c r="I2342" s="75">
        <f t="shared" si="297"/>
        <v>8.3335496799258835E-2</v>
      </c>
      <c r="J2342" s="75">
        <f t="shared" si="298"/>
        <v>0.12690414694026622</v>
      </c>
    </row>
    <row r="2343" spans="1:10" x14ac:dyDescent="0.35">
      <c r="A2343" s="19" t="str">
        <f t="shared" si="293"/>
        <v>482009</v>
      </c>
      <c r="B2343" s="19" t="str">
        <f t="shared" si="294"/>
        <v>112009</v>
      </c>
      <c r="C2343" s="19" t="str">
        <f t="shared" si="299"/>
        <v>12010</v>
      </c>
      <c r="D2343" s="20" t="str">
        <f t="shared" si="295"/>
        <v>11H2</v>
      </c>
      <c r="E2343" s="4">
        <v>40143</v>
      </c>
      <c r="F2343">
        <v>7.05</v>
      </c>
      <c r="G2343" s="6">
        <v>76.989999999999995</v>
      </c>
      <c r="H2343" s="7">
        <f t="shared" si="296"/>
        <v>9.1570333809585666E-2</v>
      </c>
      <c r="I2343" s="75">
        <f t="shared" si="297"/>
        <v>8.3335496799258835E-2</v>
      </c>
      <c r="J2343" s="75">
        <f t="shared" si="298"/>
        <v>0.12690414694026622</v>
      </c>
    </row>
    <row r="2344" spans="1:10" x14ac:dyDescent="0.35">
      <c r="A2344" s="19" t="str">
        <f t="shared" si="293"/>
        <v>482009</v>
      </c>
      <c r="B2344" s="19" t="str">
        <f t="shared" si="294"/>
        <v>112009</v>
      </c>
      <c r="C2344" s="19" t="str">
        <f t="shared" si="299"/>
        <v>12010</v>
      </c>
      <c r="D2344" s="20" t="str">
        <f t="shared" si="295"/>
        <v>11H2</v>
      </c>
      <c r="E2344" s="4">
        <v>40142</v>
      </c>
      <c r="F2344">
        <v>7.05</v>
      </c>
      <c r="G2344" s="6">
        <v>78.44</v>
      </c>
      <c r="H2344" s="7">
        <f t="shared" si="296"/>
        <v>8.9877613462519129E-2</v>
      </c>
      <c r="I2344" s="75">
        <f t="shared" si="297"/>
        <v>8.3335496799258835E-2</v>
      </c>
      <c r="J2344" s="75">
        <f t="shared" si="298"/>
        <v>0.12690414694026622</v>
      </c>
    </row>
    <row r="2345" spans="1:10" x14ac:dyDescent="0.35">
      <c r="A2345" s="19" t="str">
        <f t="shared" si="293"/>
        <v>482009</v>
      </c>
      <c r="B2345" s="19" t="str">
        <f t="shared" si="294"/>
        <v>112009</v>
      </c>
      <c r="C2345" s="19" t="str">
        <f t="shared" si="299"/>
        <v>12010</v>
      </c>
      <c r="D2345" s="20" t="str">
        <f t="shared" si="295"/>
        <v>11H2</v>
      </c>
      <c r="E2345" s="4">
        <v>40141</v>
      </c>
      <c r="F2345">
        <v>7.1</v>
      </c>
      <c r="G2345" s="6">
        <v>76.459999999999994</v>
      </c>
      <c r="H2345" s="7">
        <f t="shared" si="296"/>
        <v>9.2859011247711218E-2</v>
      </c>
      <c r="I2345" s="75">
        <f t="shared" si="297"/>
        <v>8.3335496799258835E-2</v>
      </c>
      <c r="J2345" s="75">
        <f t="shared" si="298"/>
        <v>0.12690414694026622</v>
      </c>
    </row>
    <row r="2346" spans="1:10" x14ac:dyDescent="0.35">
      <c r="A2346" s="19" t="str">
        <f t="shared" si="293"/>
        <v>482009</v>
      </c>
      <c r="B2346" s="19" t="str">
        <f t="shared" si="294"/>
        <v>112009</v>
      </c>
      <c r="C2346" s="19" t="str">
        <f t="shared" si="299"/>
        <v>12010</v>
      </c>
      <c r="D2346" s="20" t="str">
        <f t="shared" si="295"/>
        <v>11H2</v>
      </c>
      <c r="E2346" s="4">
        <v>40140</v>
      </c>
      <c r="F2346">
        <v>7.15</v>
      </c>
      <c r="G2346" s="6">
        <v>77.459999999999994</v>
      </c>
      <c r="H2346" s="7">
        <f t="shared" si="296"/>
        <v>9.2305706170926941E-2</v>
      </c>
      <c r="I2346" s="75">
        <f t="shared" si="297"/>
        <v>8.3335496799258835E-2</v>
      </c>
      <c r="J2346" s="75">
        <f t="shared" si="298"/>
        <v>0.12690414694026622</v>
      </c>
    </row>
    <row r="2347" spans="1:10" x14ac:dyDescent="0.35">
      <c r="A2347" s="19" t="str">
        <f t="shared" si="293"/>
        <v>472009</v>
      </c>
      <c r="B2347" s="19" t="str">
        <f t="shared" si="294"/>
        <v>112009</v>
      </c>
      <c r="C2347" s="19" t="str">
        <f t="shared" si="299"/>
        <v>12010</v>
      </c>
      <c r="D2347" s="20" t="str">
        <f t="shared" si="295"/>
        <v>11H2</v>
      </c>
      <c r="E2347" s="4">
        <v>40137</v>
      </c>
      <c r="F2347">
        <v>7.3</v>
      </c>
      <c r="G2347" s="6">
        <v>77.2</v>
      </c>
      <c r="H2347" s="7">
        <f t="shared" si="296"/>
        <v>9.4559585492227968E-2</v>
      </c>
      <c r="I2347" s="75">
        <f t="shared" si="297"/>
        <v>8.3335496799258835E-2</v>
      </c>
      <c r="J2347" s="75">
        <f t="shared" si="298"/>
        <v>0.12690414694026622</v>
      </c>
    </row>
    <row r="2348" spans="1:10" x14ac:dyDescent="0.35">
      <c r="A2348" s="19" t="str">
        <f t="shared" si="293"/>
        <v>472009</v>
      </c>
      <c r="B2348" s="19" t="str">
        <f t="shared" si="294"/>
        <v>112009</v>
      </c>
      <c r="C2348" s="19" t="str">
        <f t="shared" si="299"/>
        <v>12010</v>
      </c>
      <c r="D2348" s="20" t="str">
        <f t="shared" si="295"/>
        <v>11H2</v>
      </c>
      <c r="E2348" s="4">
        <v>40136</v>
      </c>
      <c r="F2348">
        <v>7.35</v>
      </c>
      <c r="G2348" s="6">
        <v>77.64</v>
      </c>
      <c r="H2348" s="7">
        <f t="shared" si="296"/>
        <v>9.4667697063369388E-2</v>
      </c>
      <c r="I2348" s="75">
        <f t="shared" si="297"/>
        <v>8.3335496799258835E-2</v>
      </c>
      <c r="J2348" s="75">
        <f t="shared" si="298"/>
        <v>0.12690414694026622</v>
      </c>
    </row>
    <row r="2349" spans="1:10" x14ac:dyDescent="0.35">
      <c r="A2349" s="19" t="str">
        <f t="shared" si="293"/>
        <v>472009</v>
      </c>
      <c r="B2349" s="19" t="str">
        <f t="shared" si="294"/>
        <v>112009</v>
      </c>
      <c r="C2349" s="19" t="str">
        <f t="shared" si="299"/>
        <v>12010</v>
      </c>
      <c r="D2349" s="20" t="str">
        <f t="shared" si="295"/>
        <v>11H2</v>
      </c>
      <c r="E2349" s="4">
        <v>40135</v>
      </c>
      <c r="F2349">
        <v>7.4</v>
      </c>
      <c r="G2349" s="6">
        <v>79.47</v>
      </c>
      <c r="H2349" s="7">
        <f t="shared" si="296"/>
        <v>9.3116899458915325E-2</v>
      </c>
      <c r="I2349" s="75">
        <f t="shared" si="297"/>
        <v>8.3335496799258835E-2</v>
      </c>
      <c r="J2349" s="75">
        <f t="shared" si="298"/>
        <v>0.12690414694026622</v>
      </c>
    </row>
    <row r="2350" spans="1:10" x14ac:dyDescent="0.35">
      <c r="A2350" s="19" t="str">
        <f t="shared" si="293"/>
        <v>472009</v>
      </c>
      <c r="B2350" s="19" t="str">
        <f t="shared" si="294"/>
        <v>112009</v>
      </c>
      <c r="C2350" s="19" t="str">
        <f t="shared" si="299"/>
        <v>12010</v>
      </c>
      <c r="D2350" s="20" t="str">
        <f t="shared" si="295"/>
        <v>11H2</v>
      </c>
      <c r="E2350" s="4">
        <v>40134</v>
      </c>
      <c r="F2350">
        <v>7.45</v>
      </c>
      <c r="G2350" s="6">
        <v>78.97</v>
      </c>
      <c r="H2350" s="7">
        <f t="shared" si="296"/>
        <v>9.4339622641509441E-2</v>
      </c>
      <c r="I2350" s="75">
        <f t="shared" si="297"/>
        <v>8.3335496799258835E-2</v>
      </c>
      <c r="J2350" s="75">
        <f t="shared" si="298"/>
        <v>0.12690414694026622</v>
      </c>
    </row>
    <row r="2351" spans="1:10" x14ac:dyDescent="0.35">
      <c r="A2351" s="19" t="str">
        <f t="shared" si="293"/>
        <v>472009</v>
      </c>
      <c r="B2351" s="19" t="str">
        <f t="shared" si="294"/>
        <v>112009</v>
      </c>
      <c r="C2351" s="19" t="str">
        <f t="shared" si="299"/>
        <v>12010</v>
      </c>
      <c r="D2351" s="20" t="str">
        <f t="shared" si="295"/>
        <v>11H2</v>
      </c>
      <c r="E2351" s="4">
        <v>40133</v>
      </c>
      <c r="F2351">
        <v>7.4</v>
      </c>
      <c r="G2351" s="6">
        <v>78.760000000000005</v>
      </c>
      <c r="H2351" s="7">
        <f t="shared" si="296"/>
        <v>9.3956323006602338E-2</v>
      </c>
      <c r="I2351" s="75">
        <f t="shared" si="297"/>
        <v>8.3335496799258835E-2</v>
      </c>
      <c r="J2351" s="75">
        <f t="shared" si="298"/>
        <v>0.12690414694026622</v>
      </c>
    </row>
    <row r="2352" spans="1:10" x14ac:dyDescent="0.35">
      <c r="A2352" s="19" t="str">
        <f t="shared" si="293"/>
        <v>462009</v>
      </c>
      <c r="B2352" s="19" t="str">
        <f t="shared" si="294"/>
        <v>112009</v>
      </c>
      <c r="C2352" s="19" t="str">
        <f t="shared" si="299"/>
        <v>122009</v>
      </c>
      <c r="D2352" s="20" t="str">
        <f t="shared" si="295"/>
        <v>11H1</v>
      </c>
      <c r="E2352" s="4">
        <v>40130</v>
      </c>
      <c r="F2352">
        <v>7.1</v>
      </c>
      <c r="G2352" s="6">
        <v>75.55</v>
      </c>
      <c r="H2352" s="7">
        <f t="shared" si="296"/>
        <v>9.3977498345466579E-2</v>
      </c>
      <c r="I2352" s="75">
        <f t="shared" si="297"/>
        <v>8.3335496799258835E-2</v>
      </c>
      <c r="J2352" s="75">
        <f t="shared" si="298"/>
        <v>0.12690414694026622</v>
      </c>
    </row>
    <row r="2353" spans="1:10" x14ac:dyDescent="0.35">
      <c r="A2353" s="19" t="str">
        <f t="shared" si="293"/>
        <v>462009</v>
      </c>
      <c r="B2353" s="19" t="str">
        <f t="shared" si="294"/>
        <v>112009</v>
      </c>
      <c r="C2353" s="19" t="str">
        <f t="shared" si="299"/>
        <v>122009</v>
      </c>
      <c r="D2353" s="20" t="str">
        <f t="shared" si="295"/>
        <v>11H1</v>
      </c>
      <c r="E2353" s="4">
        <v>40129</v>
      </c>
      <c r="F2353">
        <v>7.25</v>
      </c>
      <c r="G2353" s="6">
        <v>76.02</v>
      </c>
      <c r="H2353" s="7">
        <f t="shared" si="296"/>
        <v>9.53696395685346E-2</v>
      </c>
      <c r="I2353" s="75">
        <f t="shared" si="297"/>
        <v>8.3335496799258835E-2</v>
      </c>
      <c r="J2353" s="75">
        <f t="shared" si="298"/>
        <v>0.12690414694026622</v>
      </c>
    </row>
    <row r="2354" spans="1:10" x14ac:dyDescent="0.35">
      <c r="A2354" s="19" t="str">
        <f t="shared" si="293"/>
        <v>462009</v>
      </c>
      <c r="B2354" s="19" t="str">
        <f t="shared" si="294"/>
        <v>112009</v>
      </c>
      <c r="C2354" s="19" t="str">
        <f t="shared" si="299"/>
        <v>122009</v>
      </c>
      <c r="D2354" s="20" t="str">
        <f t="shared" si="295"/>
        <v>11H1</v>
      </c>
      <c r="E2354" s="4">
        <v>40128</v>
      </c>
      <c r="F2354">
        <v>7.25</v>
      </c>
      <c r="G2354" s="6">
        <v>77.95</v>
      </c>
      <c r="H2354" s="7">
        <f t="shared" si="296"/>
        <v>9.3008338678640154E-2</v>
      </c>
      <c r="I2354" s="75">
        <f t="shared" si="297"/>
        <v>8.3335496799258835E-2</v>
      </c>
      <c r="J2354" s="75">
        <f t="shared" si="298"/>
        <v>0.12690414694026622</v>
      </c>
    </row>
    <row r="2355" spans="1:10" x14ac:dyDescent="0.35">
      <c r="A2355" s="19" t="str">
        <f t="shared" si="293"/>
        <v>462009</v>
      </c>
      <c r="B2355" s="19" t="str">
        <f t="shared" si="294"/>
        <v>112009</v>
      </c>
      <c r="C2355" s="19" t="str">
        <f t="shared" si="299"/>
        <v>122009</v>
      </c>
      <c r="D2355" s="20" t="str">
        <f t="shared" si="295"/>
        <v>11H1</v>
      </c>
      <c r="E2355" s="4">
        <v>40127</v>
      </c>
      <c r="F2355">
        <v>7.28</v>
      </c>
      <c r="G2355" s="6">
        <v>77.5</v>
      </c>
      <c r="H2355" s="7">
        <f t="shared" si="296"/>
        <v>9.3935483870967743E-2</v>
      </c>
      <c r="I2355" s="75">
        <f t="shared" si="297"/>
        <v>8.3335496799258835E-2</v>
      </c>
      <c r="J2355" s="75">
        <f t="shared" si="298"/>
        <v>0.12690414694026622</v>
      </c>
    </row>
    <row r="2356" spans="1:10" x14ac:dyDescent="0.35">
      <c r="A2356" s="19" t="str">
        <f t="shared" si="293"/>
        <v>462009</v>
      </c>
      <c r="B2356" s="19" t="str">
        <f t="shared" si="294"/>
        <v>112009</v>
      </c>
      <c r="C2356" s="19" t="str">
        <f t="shared" si="299"/>
        <v>122009</v>
      </c>
      <c r="D2356" s="20" t="str">
        <f t="shared" si="295"/>
        <v>11H1</v>
      </c>
      <c r="E2356" s="4">
        <v>40126</v>
      </c>
      <c r="F2356">
        <v>7.33</v>
      </c>
      <c r="G2356" s="6">
        <v>77.77</v>
      </c>
      <c r="H2356" s="7">
        <f t="shared" si="296"/>
        <v>9.4252282371094259E-2</v>
      </c>
      <c r="I2356" s="75">
        <f t="shared" si="297"/>
        <v>8.3335496799258835E-2</v>
      </c>
      <c r="J2356" s="75">
        <f t="shared" si="298"/>
        <v>0.12690414694026622</v>
      </c>
    </row>
    <row r="2357" spans="1:10" x14ac:dyDescent="0.35">
      <c r="A2357" s="19" t="str">
        <f t="shared" si="293"/>
        <v>452009</v>
      </c>
      <c r="B2357" s="19" t="str">
        <f t="shared" si="294"/>
        <v>112009</v>
      </c>
      <c r="C2357" s="19" t="str">
        <f t="shared" si="299"/>
        <v>122009</v>
      </c>
      <c r="D2357" s="20" t="str">
        <f t="shared" si="295"/>
        <v>11H1</v>
      </c>
      <c r="E2357" s="4">
        <v>40123</v>
      </c>
      <c r="F2357">
        <v>7.4</v>
      </c>
      <c r="G2357" s="6">
        <v>75.87</v>
      </c>
      <c r="H2357" s="7">
        <f t="shared" si="296"/>
        <v>9.753525767760643E-2</v>
      </c>
      <c r="I2357" s="75">
        <f t="shared" si="297"/>
        <v>8.3335496799258835E-2</v>
      </c>
      <c r="J2357" s="75">
        <f t="shared" si="298"/>
        <v>0.12690414694026622</v>
      </c>
    </row>
    <row r="2358" spans="1:10" x14ac:dyDescent="0.35">
      <c r="A2358" s="19" t="str">
        <f t="shared" si="293"/>
        <v>452009</v>
      </c>
      <c r="B2358" s="19" t="str">
        <f t="shared" si="294"/>
        <v>112009</v>
      </c>
      <c r="C2358" s="19" t="str">
        <f t="shared" si="299"/>
        <v>122009</v>
      </c>
      <c r="D2358" s="20" t="str">
        <f t="shared" si="295"/>
        <v>11H1</v>
      </c>
      <c r="E2358" s="4">
        <v>40122</v>
      </c>
      <c r="F2358">
        <v>7.45</v>
      </c>
      <c r="G2358" s="6">
        <v>77.989999999999995</v>
      </c>
      <c r="H2358" s="7">
        <f t="shared" si="296"/>
        <v>9.5525067316322612E-2</v>
      </c>
      <c r="I2358" s="75">
        <f t="shared" si="297"/>
        <v>8.3335496799258835E-2</v>
      </c>
      <c r="J2358" s="75">
        <f t="shared" si="298"/>
        <v>0.12690414694026622</v>
      </c>
    </row>
    <row r="2359" spans="1:10" x14ac:dyDescent="0.35">
      <c r="A2359" s="19" t="str">
        <f t="shared" si="293"/>
        <v>452009</v>
      </c>
      <c r="B2359" s="19" t="str">
        <f t="shared" si="294"/>
        <v>112009</v>
      </c>
      <c r="C2359" s="19" t="str">
        <f t="shared" si="299"/>
        <v>122009</v>
      </c>
      <c r="D2359" s="20" t="str">
        <f t="shared" si="295"/>
        <v>11H1</v>
      </c>
      <c r="E2359" s="4">
        <v>40121</v>
      </c>
      <c r="F2359">
        <v>7.5</v>
      </c>
      <c r="G2359" s="6">
        <v>78.89</v>
      </c>
      <c r="H2359" s="7">
        <f t="shared" si="296"/>
        <v>9.5069083534034732E-2</v>
      </c>
      <c r="I2359" s="75">
        <f t="shared" si="297"/>
        <v>8.3335496799258835E-2</v>
      </c>
      <c r="J2359" s="75">
        <f t="shared" si="298"/>
        <v>0.12690414694026622</v>
      </c>
    </row>
    <row r="2360" spans="1:10" x14ac:dyDescent="0.35">
      <c r="A2360" s="19" t="str">
        <f t="shared" si="293"/>
        <v>452009</v>
      </c>
      <c r="B2360" s="19" t="str">
        <f t="shared" si="294"/>
        <v>112009</v>
      </c>
      <c r="C2360" s="19" t="str">
        <f t="shared" si="299"/>
        <v>122009</v>
      </c>
      <c r="D2360" s="20" t="str">
        <f t="shared" si="295"/>
        <v>11H1</v>
      </c>
      <c r="E2360" s="4">
        <v>40120</v>
      </c>
      <c r="F2360">
        <v>7.3</v>
      </c>
      <c r="G2360" s="6">
        <v>78.11</v>
      </c>
      <c r="H2360" s="7">
        <f t="shared" si="296"/>
        <v>9.3457943925233641E-2</v>
      </c>
      <c r="I2360" s="75">
        <f t="shared" si="297"/>
        <v>8.3335496799258835E-2</v>
      </c>
      <c r="J2360" s="75">
        <f t="shared" si="298"/>
        <v>0.12690414694026622</v>
      </c>
    </row>
    <row r="2361" spans="1:10" x14ac:dyDescent="0.35">
      <c r="A2361" s="19" t="str">
        <f t="shared" si="293"/>
        <v>452009</v>
      </c>
      <c r="B2361" s="19" t="str">
        <f t="shared" si="294"/>
        <v>112009</v>
      </c>
      <c r="C2361" s="19" t="str">
        <f t="shared" si="299"/>
        <v>122009</v>
      </c>
      <c r="D2361" s="20" t="str">
        <f t="shared" si="295"/>
        <v>11H1</v>
      </c>
      <c r="E2361" s="4">
        <v>40119</v>
      </c>
      <c r="F2361">
        <v>7</v>
      </c>
      <c r="G2361" s="6">
        <v>76.55</v>
      </c>
      <c r="H2361" s="7">
        <f t="shared" si="296"/>
        <v>9.1443500979751804E-2</v>
      </c>
      <c r="I2361" s="75">
        <f t="shared" si="297"/>
        <v>8.3335496799258835E-2</v>
      </c>
      <c r="J2361" s="75">
        <f t="shared" si="298"/>
        <v>0.12690414694026622</v>
      </c>
    </row>
    <row r="2362" spans="1:10" x14ac:dyDescent="0.35">
      <c r="A2362" s="19" t="str">
        <f t="shared" si="293"/>
        <v>442009</v>
      </c>
      <c r="B2362" s="19" t="str">
        <f t="shared" si="294"/>
        <v>102009</v>
      </c>
      <c r="C2362" s="19" t="str">
        <f t="shared" si="299"/>
        <v>122009</v>
      </c>
      <c r="D2362" s="20" t="str">
        <f t="shared" si="295"/>
        <v>10H2</v>
      </c>
      <c r="E2362" s="4">
        <v>40116</v>
      </c>
      <c r="F2362">
        <v>7.03</v>
      </c>
      <c r="G2362" s="6">
        <v>75.2</v>
      </c>
      <c r="H2362" s="7">
        <f t="shared" si="296"/>
        <v>9.3484042553191496E-2</v>
      </c>
      <c r="I2362" s="75">
        <f t="shared" si="297"/>
        <v>8.3335496799258835E-2</v>
      </c>
      <c r="J2362" s="75">
        <f t="shared" si="298"/>
        <v>0.12690414694026622</v>
      </c>
    </row>
    <row r="2363" spans="1:10" x14ac:dyDescent="0.35">
      <c r="A2363" s="19" t="str">
        <f t="shared" si="293"/>
        <v>442009</v>
      </c>
      <c r="B2363" s="19" t="str">
        <f t="shared" si="294"/>
        <v>102009</v>
      </c>
      <c r="C2363" s="19" t="str">
        <f t="shared" si="299"/>
        <v>122009</v>
      </c>
      <c r="D2363" s="20" t="str">
        <f t="shared" si="295"/>
        <v>10H2</v>
      </c>
      <c r="E2363" s="4">
        <v>40115</v>
      </c>
      <c r="F2363">
        <v>7.1</v>
      </c>
      <c r="G2363" s="6">
        <v>78.040000000000006</v>
      </c>
      <c r="H2363" s="7">
        <f t="shared" si="296"/>
        <v>9.0978985135827764E-2</v>
      </c>
      <c r="I2363" s="75">
        <f t="shared" si="297"/>
        <v>8.3335496799258835E-2</v>
      </c>
      <c r="J2363" s="75">
        <f t="shared" si="298"/>
        <v>0.12690414694026622</v>
      </c>
    </row>
    <row r="2364" spans="1:10" x14ac:dyDescent="0.35">
      <c r="A2364" s="19" t="str">
        <f t="shared" si="293"/>
        <v>442009</v>
      </c>
      <c r="B2364" s="19" t="str">
        <f t="shared" si="294"/>
        <v>102009</v>
      </c>
      <c r="C2364" s="19" t="str">
        <f t="shared" si="299"/>
        <v>122009</v>
      </c>
      <c r="D2364" s="20" t="str">
        <f t="shared" si="295"/>
        <v>10H2</v>
      </c>
      <c r="E2364" s="4">
        <v>40114</v>
      </c>
      <c r="F2364">
        <v>6.95</v>
      </c>
      <c r="G2364" s="6">
        <v>75.86</v>
      </c>
      <c r="H2364" s="7">
        <f t="shared" si="296"/>
        <v>9.1616134985499614E-2</v>
      </c>
      <c r="I2364" s="75">
        <f t="shared" si="297"/>
        <v>8.3335496799258835E-2</v>
      </c>
      <c r="J2364" s="75">
        <f t="shared" si="298"/>
        <v>0.12690414694026622</v>
      </c>
    </row>
    <row r="2365" spans="1:10" x14ac:dyDescent="0.35">
      <c r="A2365" s="19" t="str">
        <f t="shared" si="293"/>
        <v>442009</v>
      </c>
      <c r="B2365" s="19" t="str">
        <f t="shared" si="294"/>
        <v>102009</v>
      </c>
      <c r="C2365" s="19" t="str">
        <f t="shared" si="299"/>
        <v>122009</v>
      </c>
      <c r="D2365" s="20" t="str">
        <f t="shared" si="295"/>
        <v>10H2</v>
      </c>
      <c r="E2365" s="4">
        <v>40113</v>
      </c>
      <c r="F2365">
        <v>6.93</v>
      </c>
      <c r="G2365" s="6">
        <v>77.92</v>
      </c>
      <c r="H2365" s="7">
        <f t="shared" si="296"/>
        <v>8.893737166324435E-2</v>
      </c>
      <c r="I2365" s="75">
        <f t="shared" si="297"/>
        <v>8.3335496799258835E-2</v>
      </c>
      <c r="J2365" s="75">
        <f t="shared" si="298"/>
        <v>0.12690414694026622</v>
      </c>
    </row>
    <row r="2366" spans="1:10" x14ac:dyDescent="0.35">
      <c r="A2366" s="19" t="str">
        <f t="shared" si="293"/>
        <v>442009</v>
      </c>
      <c r="B2366" s="19" t="str">
        <f t="shared" si="294"/>
        <v>102009</v>
      </c>
      <c r="C2366" s="19" t="str">
        <f t="shared" si="299"/>
        <v>122009</v>
      </c>
      <c r="D2366" s="20" t="str">
        <f t="shared" si="295"/>
        <v>10H2</v>
      </c>
      <c r="E2366" s="4">
        <v>40112</v>
      </c>
      <c r="F2366">
        <v>6.78</v>
      </c>
      <c r="G2366" s="6">
        <v>77.260000000000005</v>
      </c>
      <c r="H2366" s="7">
        <f t="shared" si="296"/>
        <v>8.7755630339114682E-2</v>
      </c>
      <c r="I2366" s="75">
        <f t="shared" si="297"/>
        <v>8.3335496799258835E-2</v>
      </c>
      <c r="J2366" s="75">
        <f t="shared" si="298"/>
        <v>0.12690414694026622</v>
      </c>
    </row>
    <row r="2367" spans="1:10" x14ac:dyDescent="0.35">
      <c r="A2367" s="19" t="str">
        <f t="shared" si="293"/>
        <v>432009</v>
      </c>
      <c r="B2367" s="19" t="str">
        <f t="shared" si="294"/>
        <v>102009</v>
      </c>
      <c r="C2367" s="19" t="str">
        <f t="shared" si="299"/>
        <v>122009</v>
      </c>
      <c r="D2367" s="20" t="str">
        <f t="shared" si="295"/>
        <v>10H2</v>
      </c>
      <c r="E2367" s="4">
        <v>40109</v>
      </c>
      <c r="F2367">
        <v>6.78</v>
      </c>
      <c r="G2367" s="6">
        <v>78.92</v>
      </c>
      <c r="H2367" s="7">
        <f t="shared" si="296"/>
        <v>8.5909782057780035E-2</v>
      </c>
      <c r="I2367" s="75">
        <f t="shared" si="297"/>
        <v>8.3335496799258835E-2</v>
      </c>
      <c r="J2367" s="75">
        <f t="shared" si="298"/>
        <v>0.12690414694026622</v>
      </c>
    </row>
    <row r="2368" spans="1:10" x14ac:dyDescent="0.35">
      <c r="A2368" s="19" t="str">
        <f t="shared" si="293"/>
        <v>432009</v>
      </c>
      <c r="B2368" s="19" t="str">
        <f t="shared" si="294"/>
        <v>102009</v>
      </c>
      <c r="C2368" s="19" t="str">
        <f t="shared" si="299"/>
        <v>122009</v>
      </c>
      <c r="D2368" s="20" t="str">
        <f t="shared" si="295"/>
        <v>10H2</v>
      </c>
      <c r="E2368" s="4">
        <v>40108</v>
      </c>
      <c r="F2368">
        <v>6.73</v>
      </c>
      <c r="G2368" s="6">
        <v>79.510000000000005</v>
      </c>
      <c r="H2368" s="7">
        <f t="shared" si="296"/>
        <v>8.4643441076594134E-2</v>
      </c>
      <c r="I2368" s="75">
        <f t="shared" si="297"/>
        <v>8.3335496799258835E-2</v>
      </c>
      <c r="J2368" s="75">
        <f t="shared" si="298"/>
        <v>0.12690414694026622</v>
      </c>
    </row>
    <row r="2369" spans="1:10" x14ac:dyDescent="0.35">
      <c r="A2369" s="19" t="str">
        <f t="shared" si="293"/>
        <v>432009</v>
      </c>
      <c r="B2369" s="19" t="str">
        <f t="shared" si="294"/>
        <v>102009</v>
      </c>
      <c r="C2369" s="19" t="str">
        <f t="shared" si="299"/>
        <v>122009</v>
      </c>
      <c r="D2369" s="20" t="str">
        <f t="shared" si="295"/>
        <v>10H2</v>
      </c>
      <c r="E2369" s="4">
        <v>40107</v>
      </c>
      <c r="F2369">
        <v>6.78</v>
      </c>
      <c r="G2369" s="6">
        <v>79.69</v>
      </c>
      <c r="H2369" s="7">
        <f t="shared" si="296"/>
        <v>8.5079683774626685E-2</v>
      </c>
      <c r="I2369" s="75">
        <f t="shared" si="297"/>
        <v>8.3335496799258835E-2</v>
      </c>
      <c r="J2369" s="75">
        <f t="shared" si="298"/>
        <v>0.12690414694026622</v>
      </c>
    </row>
    <row r="2370" spans="1:10" x14ac:dyDescent="0.35">
      <c r="A2370" s="19" t="str">
        <f t="shared" si="293"/>
        <v>432009</v>
      </c>
      <c r="B2370" s="19" t="str">
        <f t="shared" si="294"/>
        <v>102009</v>
      </c>
      <c r="C2370" s="19" t="str">
        <f t="shared" si="299"/>
        <v>122009</v>
      </c>
      <c r="D2370" s="20" t="str">
        <f t="shared" si="295"/>
        <v>10H2</v>
      </c>
      <c r="E2370" s="4">
        <v>40106</v>
      </c>
      <c r="F2370">
        <v>6.58</v>
      </c>
      <c r="G2370" s="6">
        <v>77.239999999999995</v>
      </c>
      <c r="H2370" s="7">
        <f t="shared" si="296"/>
        <v>8.5189021232522019E-2</v>
      </c>
      <c r="I2370" s="75">
        <f t="shared" si="297"/>
        <v>8.3335496799258835E-2</v>
      </c>
      <c r="J2370" s="75">
        <f t="shared" si="298"/>
        <v>0.12690414694026622</v>
      </c>
    </row>
    <row r="2371" spans="1:10" x14ac:dyDescent="0.35">
      <c r="A2371" s="19" t="str">
        <f t="shared" si="293"/>
        <v>432009</v>
      </c>
      <c r="B2371" s="19" t="str">
        <f t="shared" si="294"/>
        <v>102009</v>
      </c>
      <c r="C2371" s="19" t="str">
        <f t="shared" si="299"/>
        <v>122009</v>
      </c>
      <c r="D2371" s="20" t="str">
        <f t="shared" si="295"/>
        <v>10H2</v>
      </c>
      <c r="E2371" s="4">
        <v>40105</v>
      </c>
      <c r="F2371">
        <v>6.4</v>
      </c>
      <c r="G2371" s="6">
        <v>77.77</v>
      </c>
      <c r="H2371" s="7">
        <f t="shared" si="296"/>
        <v>8.2293943680082304E-2</v>
      </c>
      <c r="I2371" s="75">
        <f t="shared" si="297"/>
        <v>8.3335496799258835E-2</v>
      </c>
      <c r="J2371" s="75">
        <f t="shared" si="298"/>
        <v>0.12690414694026622</v>
      </c>
    </row>
    <row r="2372" spans="1:10" x14ac:dyDescent="0.35">
      <c r="A2372" s="19" t="str">
        <f t="shared" si="293"/>
        <v>422009</v>
      </c>
      <c r="B2372" s="19" t="str">
        <f t="shared" si="294"/>
        <v>102009</v>
      </c>
      <c r="C2372" s="19" t="str">
        <f t="shared" si="299"/>
        <v>122009</v>
      </c>
      <c r="D2372" s="20" t="str">
        <f t="shared" si="295"/>
        <v>10H2</v>
      </c>
      <c r="E2372" s="4">
        <v>40102</v>
      </c>
      <c r="F2372">
        <v>6.43</v>
      </c>
      <c r="G2372" s="6">
        <v>76.989999999999995</v>
      </c>
      <c r="H2372" s="7">
        <f t="shared" si="296"/>
        <v>8.3517339914274583E-2</v>
      </c>
      <c r="I2372" s="75">
        <f t="shared" si="297"/>
        <v>8.3335496799258835E-2</v>
      </c>
      <c r="J2372" s="75">
        <f t="shared" si="298"/>
        <v>0.12690414694026622</v>
      </c>
    </row>
    <row r="2373" spans="1:10" x14ac:dyDescent="0.35">
      <c r="A2373" s="19" t="str">
        <f t="shared" si="293"/>
        <v>422009</v>
      </c>
      <c r="B2373" s="19" t="str">
        <f t="shared" si="294"/>
        <v>102009</v>
      </c>
      <c r="C2373" s="19" t="str">
        <f t="shared" si="299"/>
        <v>112009</v>
      </c>
      <c r="D2373" s="20" t="str">
        <f t="shared" si="295"/>
        <v>10H1</v>
      </c>
      <c r="E2373" s="4">
        <v>40101</v>
      </c>
      <c r="F2373">
        <v>5.73</v>
      </c>
      <c r="G2373" s="6">
        <v>74.45</v>
      </c>
      <c r="H2373" s="7">
        <f t="shared" si="296"/>
        <v>7.6964405641370054E-2</v>
      </c>
      <c r="I2373" s="75">
        <f t="shared" si="297"/>
        <v>8.3335496799258835E-2</v>
      </c>
      <c r="J2373" s="75">
        <f t="shared" si="298"/>
        <v>0.12690414694026622</v>
      </c>
    </row>
    <row r="2374" spans="1:10" x14ac:dyDescent="0.35">
      <c r="A2374" s="19" t="str">
        <f t="shared" si="293"/>
        <v>422009</v>
      </c>
      <c r="B2374" s="19" t="str">
        <f t="shared" si="294"/>
        <v>102009</v>
      </c>
      <c r="C2374" s="19" t="str">
        <f t="shared" si="299"/>
        <v>112009</v>
      </c>
      <c r="D2374" s="20" t="str">
        <f t="shared" si="295"/>
        <v>10H1</v>
      </c>
      <c r="E2374" s="4">
        <v>40100</v>
      </c>
      <c r="F2374">
        <v>5.7</v>
      </c>
      <c r="G2374" s="6">
        <v>73.099999999999994</v>
      </c>
      <c r="H2374" s="7">
        <f t="shared" si="296"/>
        <v>7.7975376196990437E-2</v>
      </c>
      <c r="I2374" s="75">
        <f t="shared" si="297"/>
        <v>8.3335496799258835E-2</v>
      </c>
      <c r="J2374" s="75">
        <f t="shared" si="298"/>
        <v>0.12690414694026622</v>
      </c>
    </row>
    <row r="2375" spans="1:10" x14ac:dyDescent="0.35">
      <c r="A2375" s="19" t="str">
        <f t="shared" si="293"/>
        <v>422009</v>
      </c>
      <c r="B2375" s="19" t="str">
        <f t="shared" si="294"/>
        <v>102009</v>
      </c>
      <c r="C2375" s="19" t="str">
        <f t="shared" si="299"/>
        <v>112009</v>
      </c>
      <c r="D2375" s="20" t="str">
        <f t="shared" si="295"/>
        <v>10H1</v>
      </c>
      <c r="E2375" s="4">
        <v>40099</v>
      </c>
      <c r="F2375">
        <v>5.65</v>
      </c>
      <c r="G2375" s="6">
        <v>72.400000000000006</v>
      </c>
      <c r="H2375" s="7">
        <f t="shared" si="296"/>
        <v>7.8038674033149166E-2</v>
      </c>
      <c r="I2375" s="75">
        <f t="shared" si="297"/>
        <v>8.3335496799258835E-2</v>
      </c>
      <c r="J2375" s="75">
        <f t="shared" si="298"/>
        <v>0.12690414694026622</v>
      </c>
    </row>
    <row r="2376" spans="1:10" x14ac:dyDescent="0.35">
      <c r="A2376" s="19" t="str">
        <f t="shared" si="293"/>
        <v>422009</v>
      </c>
      <c r="B2376" s="19" t="str">
        <f t="shared" si="294"/>
        <v>102009</v>
      </c>
      <c r="C2376" s="19" t="str">
        <f t="shared" si="299"/>
        <v>112009</v>
      </c>
      <c r="D2376" s="20" t="str">
        <f t="shared" si="295"/>
        <v>10H1</v>
      </c>
      <c r="E2376" s="4">
        <v>40098</v>
      </c>
      <c r="F2376">
        <v>5.58</v>
      </c>
      <c r="G2376" s="6">
        <v>71.36</v>
      </c>
      <c r="H2376" s="7">
        <f t="shared" si="296"/>
        <v>7.8195067264573995E-2</v>
      </c>
      <c r="I2376" s="75">
        <f t="shared" si="297"/>
        <v>8.3335496799258835E-2</v>
      </c>
      <c r="J2376" s="75">
        <f t="shared" si="298"/>
        <v>0.12690414694026622</v>
      </c>
    </row>
    <row r="2377" spans="1:10" x14ac:dyDescent="0.35">
      <c r="A2377" s="19" t="str">
        <f t="shared" si="293"/>
        <v>412009</v>
      </c>
      <c r="B2377" s="19" t="str">
        <f t="shared" si="294"/>
        <v>102009</v>
      </c>
      <c r="C2377" s="19" t="str">
        <f t="shared" si="299"/>
        <v>112009</v>
      </c>
      <c r="D2377" s="20" t="str">
        <f t="shared" si="295"/>
        <v>10H1</v>
      </c>
      <c r="E2377" s="4">
        <v>40095</v>
      </c>
      <c r="F2377">
        <v>5.37</v>
      </c>
      <c r="G2377" s="6">
        <v>70</v>
      </c>
      <c r="H2377" s="7">
        <f t="shared" si="296"/>
        <v>7.6714285714285721E-2</v>
      </c>
      <c r="I2377" s="75">
        <f t="shared" si="297"/>
        <v>8.3335496799258835E-2</v>
      </c>
      <c r="J2377" s="75">
        <f t="shared" si="298"/>
        <v>0.12690414694026622</v>
      </c>
    </row>
    <row r="2378" spans="1:10" x14ac:dyDescent="0.35">
      <c r="A2378" s="19" t="str">
        <f t="shared" ref="A2378:A2441" si="300">_xlfn.ISOWEEKNUM(E2378)&amp;YEAR(E2378)</f>
        <v>412009</v>
      </c>
      <c r="B2378" s="19" t="str">
        <f t="shared" ref="B2378:B2433" si="301">MONTH(E2378)&amp;YEAR(E2378)</f>
        <v>102009</v>
      </c>
      <c r="C2378" s="19" t="str">
        <f t="shared" si="299"/>
        <v>112009</v>
      </c>
      <c r="D2378" s="20" t="str">
        <f t="shared" ref="D2378:D2433" si="302">IF(DAY(E2378)&gt;15,(MONTH(E2378))&amp;"H2",(MONTH(E2378))&amp;"H1")</f>
        <v>10H1</v>
      </c>
      <c r="E2378" s="4">
        <v>40094</v>
      </c>
      <c r="F2378">
        <v>5.37</v>
      </c>
      <c r="G2378" s="6">
        <v>69.77</v>
      </c>
      <c r="H2378" s="7">
        <f t="shared" ref="H2378:H2441" si="303">+F2378/G2378</f>
        <v>7.6967177870144773E-2</v>
      </c>
      <c r="I2378" s="75">
        <f t="shared" ref="I2378:I2441" si="304">_xlfn.IFS(AND(E2378&lt;=$Q$122,E2378&gt;=$P$122),$S$122,AND(E2378&lt;=$Q$121,E2378&gt;=$P$121),$S$121,AND(E2378&lt;=$Q$120,E2378&gt;=$P$120),$S$120,AND(E2378&lt;=$Q$119,E2378&gt;=$P$119),$S$119,AND(E2378&lt;=$Q$118,E2378&gt;=$P$118),$S$118,AND(E2378&lt;=$Q$117,E2378&gt;=$P$117),$S$117,AND(E2378&lt;=$Q$116,E2378&gt;=$P$116),$S$116,AND(E2378&lt;=$Q$115,E2378&gt;=$P$115),$S$115,AND(E2378&lt;=$Q$114,E2378&gt;=$P$114),$S$114,AND(E2378&lt;=$Q$113,E2378&gt;=$P$113),$S$113,AND(E2378&lt;=$Q$112,E2378&gt;=$P$112),$S$112)</f>
        <v>8.3335496799258835E-2</v>
      </c>
      <c r="J2378" s="75">
        <f t="shared" ref="J2378:J2441" si="305">+$AN$69</f>
        <v>0.12690414694026622</v>
      </c>
    </row>
    <row r="2379" spans="1:10" x14ac:dyDescent="0.35">
      <c r="A2379" s="19" t="str">
        <f t="shared" si="300"/>
        <v>412009</v>
      </c>
      <c r="B2379" s="19" t="str">
        <f t="shared" si="301"/>
        <v>102009</v>
      </c>
      <c r="C2379" s="19" t="str">
        <f t="shared" ref="C2379:C2433" si="306">(VLOOKUP(D2379,$M$2:$N$25,2,0)&amp;(YEAR(E2379+46)))</f>
        <v>112009</v>
      </c>
      <c r="D2379" s="20" t="str">
        <f t="shared" si="302"/>
        <v>10H1</v>
      </c>
      <c r="E2379" s="4">
        <v>40093</v>
      </c>
      <c r="F2379">
        <v>5.37</v>
      </c>
      <c r="G2379" s="6">
        <v>67.2</v>
      </c>
      <c r="H2379" s="7">
        <f t="shared" si="303"/>
        <v>7.9910714285714279E-2</v>
      </c>
      <c r="I2379" s="75">
        <f t="shared" si="304"/>
        <v>8.3335496799258835E-2</v>
      </c>
      <c r="J2379" s="75">
        <f t="shared" si="305"/>
        <v>0.12690414694026622</v>
      </c>
    </row>
    <row r="2380" spans="1:10" x14ac:dyDescent="0.35">
      <c r="A2380" s="19" t="str">
        <f t="shared" si="300"/>
        <v>412009</v>
      </c>
      <c r="B2380" s="19" t="str">
        <f t="shared" si="301"/>
        <v>102009</v>
      </c>
      <c r="C2380" s="19" t="str">
        <f t="shared" si="306"/>
        <v>112009</v>
      </c>
      <c r="D2380" s="20" t="str">
        <f t="shared" si="302"/>
        <v>10H1</v>
      </c>
      <c r="E2380" s="4">
        <v>40092</v>
      </c>
      <c r="F2380">
        <v>5.35</v>
      </c>
      <c r="G2380" s="6">
        <v>68.56</v>
      </c>
      <c r="H2380" s="7">
        <f t="shared" si="303"/>
        <v>7.8033838973162184E-2</v>
      </c>
      <c r="I2380" s="75">
        <f t="shared" si="304"/>
        <v>8.3335496799258835E-2</v>
      </c>
      <c r="J2380" s="75">
        <f t="shared" si="305"/>
        <v>0.12690414694026622</v>
      </c>
    </row>
    <row r="2381" spans="1:10" x14ac:dyDescent="0.35">
      <c r="A2381" s="19" t="str">
        <f t="shared" si="300"/>
        <v>412009</v>
      </c>
      <c r="B2381" s="19" t="str">
        <f t="shared" si="301"/>
        <v>102009</v>
      </c>
      <c r="C2381" s="19" t="str">
        <f t="shared" si="306"/>
        <v>112009</v>
      </c>
      <c r="D2381" s="20" t="str">
        <f t="shared" si="302"/>
        <v>10H1</v>
      </c>
      <c r="E2381" s="4">
        <v>40091</v>
      </c>
      <c r="F2381">
        <v>5.3</v>
      </c>
      <c r="G2381" s="6">
        <v>68.040000000000006</v>
      </c>
      <c r="H2381" s="7">
        <f t="shared" si="303"/>
        <v>7.7895355673133437E-2</v>
      </c>
      <c r="I2381" s="75">
        <f t="shared" si="304"/>
        <v>8.3335496799258835E-2</v>
      </c>
      <c r="J2381" s="75">
        <f t="shared" si="305"/>
        <v>0.12690414694026622</v>
      </c>
    </row>
    <row r="2382" spans="1:10" x14ac:dyDescent="0.35">
      <c r="A2382" s="19" t="str">
        <f t="shared" si="300"/>
        <v>402009</v>
      </c>
      <c r="B2382" s="19" t="str">
        <f t="shared" si="301"/>
        <v>102009</v>
      </c>
      <c r="C2382" s="19" t="str">
        <f t="shared" si="306"/>
        <v>112009</v>
      </c>
      <c r="D2382" s="20" t="str">
        <f t="shared" si="302"/>
        <v>10H1</v>
      </c>
      <c r="E2382" s="4">
        <v>40088</v>
      </c>
      <c r="F2382">
        <v>5.23</v>
      </c>
      <c r="G2382" s="6">
        <v>68.069999999999993</v>
      </c>
      <c r="H2382" s="7">
        <f t="shared" si="303"/>
        <v>7.6832672249155298E-2</v>
      </c>
      <c r="I2382" s="75">
        <f t="shared" si="304"/>
        <v>8.3335496799258835E-2</v>
      </c>
      <c r="J2382" s="75">
        <f t="shared" si="305"/>
        <v>0.12690414694026622</v>
      </c>
    </row>
    <row r="2383" spans="1:10" x14ac:dyDescent="0.35">
      <c r="A2383" s="19" t="str">
        <f t="shared" si="300"/>
        <v>402009</v>
      </c>
      <c r="B2383" s="19" t="str">
        <f t="shared" si="301"/>
        <v>102009</v>
      </c>
      <c r="C2383" s="19" t="str">
        <f t="shared" si="306"/>
        <v>112009</v>
      </c>
      <c r="D2383" s="20" t="str">
        <f t="shared" si="302"/>
        <v>10H1</v>
      </c>
      <c r="E2383" s="4">
        <v>40087</v>
      </c>
      <c r="F2383">
        <v>5.23</v>
      </c>
      <c r="G2383" s="6">
        <v>69.19</v>
      </c>
      <c r="H2383" s="7">
        <f t="shared" si="303"/>
        <v>7.5588957941899126E-2</v>
      </c>
      <c r="I2383" s="75">
        <f t="shared" si="304"/>
        <v>8.3335496799258835E-2</v>
      </c>
      <c r="J2383" s="75">
        <f t="shared" si="305"/>
        <v>0.12690414694026622</v>
      </c>
    </row>
    <row r="2384" spans="1:10" x14ac:dyDescent="0.35">
      <c r="A2384" s="19" t="str">
        <f t="shared" si="300"/>
        <v>402009</v>
      </c>
      <c r="B2384" s="19" t="str">
        <f t="shared" si="301"/>
        <v>92009</v>
      </c>
      <c r="C2384" s="19" t="str">
        <f t="shared" si="306"/>
        <v>112009</v>
      </c>
      <c r="D2384" s="20" t="str">
        <f t="shared" si="302"/>
        <v>9H2</v>
      </c>
      <c r="E2384" s="4">
        <v>40086</v>
      </c>
      <c r="F2384">
        <v>5.33</v>
      </c>
      <c r="G2384" s="6">
        <v>69.069999999999993</v>
      </c>
      <c r="H2384" s="7">
        <f t="shared" si="303"/>
        <v>7.7168090343130172E-2</v>
      </c>
      <c r="I2384" s="75">
        <f t="shared" si="304"/>
        <v>8.3335496799258835E-2</v>
      </c>
      <c r="J2384" s="75">
        <f t="shared" si="305"/>
        <v>0.12690414694026622</v>
      </c>
    </row>
    <row r="2385" spans="1:10" x14ac:dyDescent="0.35">
      <c r="A2385" s="19" t="str">
        <f t="shared" si="300"/>
        <v>402009</v>
      </c>
      <c r="B2385" s="19" t="str">
        <f t="shared" si="301"/>
        <v>92009</v>
      </c>
      <c r="C2385" s="19" t="str">
        <f t="shared" si="306"/>
        <v>112009</v>
      </c>
      <c r="D2385" s="20" t="str">
        <f t="shared" si="302"/>
        <v>9H2</v>
      </c>
      <c r="E2385" s="4">
        <v>40085</v>
      </c>
      <c r="F2385">
        <v>5.38</v>
      </c>
      <c r="G2385" s="6">
        <v>65.489999999999995</v>
      </c>
      <c r="H2385" s="7">
        <f t="shared" si="303"/>
        <v>8.2149946556726222E-2</v>
      </c>
      <c r="I2385" s="75">
        <f t="shared" si="304"/>
        <v>8.3335496799258835E-2</v>
      </c>
      <c r="J2385" s="75">
        <f t="shared" si="305"/>
        <v>0.12690414694026622</v>
      </c>
    </row>
    <row r="2386" spans="1:10" x14ac:dyDescent="0.35">
      <c r="A2386" s="19" t="str">
        <f t="shared" si="300"/>
        <v>402009</v>
      </c>
      <c r="B2386" s="19" t="str">
        <f t="shared" si="301"/>
        <v>92009</v>
      </c>
      <c r="C2386" s="19" t="str">
        <f t="shared" si="306"/>
        <v>112009</v>
      </c>
      <c r="D2386" s="20" t="str">
        <f t="shared" si="302"/>
        <v>9H2</v>
      </c>
      <c r="E2386" s="4">
        <v>40084</v>
      </c>
      <c r="F2386">
        <v>5.33</v>
      </c>
      <c r="G2386" s="6">
        <v>65.540000000000006</v>
      </c>
      <c r="H2386" s="7">
        <f t="shared" si="303"/>
        <v>8.1324382056759223E-2</v>
      </c>
      <c r="I2386" s="75">
        <f t="shared" si="304"/>
        <v>8.3335496799258835E-2</v>
      </c>
      <c r="J2386" s="75">
        <f t="shared" si="305"/>
        <v>0.12690414694026622</v>
      </c>
    </row>
    <row r="2387" spans="1:10" x14ac:dyDescent="0.35">
      <c r="A2387" s="19" t="str">
        <f t="shared" si="300"/>
        <v>392009</v>
      </c>
      <c r="B2387" s="19" t="str">
        <f t="shared" si="301"/>
        <v>92009</v>
      </c>
      <c r="C2387" s="19" t="str">
        <f t="shared" si="306"/>
        <v>112009</v>
      </c>
      <c r="D2387" s="20" t="str">
        <f t="shared" si="302"/>
        <v>9H2</v>
      </c>
      <c r="E2387" s="4">
        <v>40081</v>
      </c>
      <c r="F2387">
        <v>5.3</v>
      </c>
      <c r="G2387" s="6">
        <v>65.11</v>
      </c>
      <c r="H2387" s="7">
        <f t="shared" si="303"/>
        <v>8.1400706496697894E-2</v>
      </c>
      <c r="I2387" s="75">
        <f t="shared" si="304"/>
        <v>8.3335496799258835E-2</v>
      </c>
      <c r="J2387" s="75">
        <f t="shared" si="305"/>
        <v>0.12690414694026622</v>
      </c>
    </row>
    <row r="2388" spans="1:10" x14ac:dyDescent="0.35">
      <c r="A2388" s="19" t="str">
        <f t="shared" si="300"/>
        <v>392009</v>
      </c>
      <c r="B2388" s="19" t="str">
        <f t="shared" si="301"/>
        <v>92009</v>
      </c>
      <c r="C2388" s="19" t="str">
        <f t="shared" si="306"/>
        <v>112009</v>
      </c>
      <c r="D2388" s="20" t="str">
        <f t="shared" si="302"/>
        <v>9H2</v>
      </c>
      <c r="E2388" s="4">
        <v>40080</v>
      </c>
      <c r="F2388">
        <v>5.33</v>
      </c>
      <c r="G2388" s="6">
        <v>64.819999999999993</v>
      </c>
      <c r="H2388" s="7">
        <f t="shared" si="303"/>
        <v>8.2227707497685903E-2</v>
      </c>
      <c r="I2388" s="75">
        <f t="shared" si="304"/>
        <v>8.3335496799258835E-2</v>
      </c>
      <c r="J2388" s="75">
        <f t="shared" si="305"/>
        <v>0.12690414694026622</v>
      </c>
    </row>
    <row r="2389" spans="1:10" x14ac:dyDescent="0.35">
      <c r="A2389" s="19" t="str">
        <f t="shared" si="300"/>
        <v>392009</v>
      </c>
      <c r="B2389" s="19" t="str">
        <f t="shared" si="301"/>
        <v>92009</v>
      </c>
      <c r="C2389" s="19" t="str">
        <f t="shared" si="306"/>
        <v>112009</v>
      </c>
      <c r="D2389" s="20" t="str">
        <f t="shared" si="302"/>
        <v>9H2</v>
      </c>
      <c r="E2389" s="4">
        <v>40079</v>
      </c>
      <c r="F2389">
        <v>5.28</v>
      </c>
      <c r="G2389" s="6">
        <v>67.989999999999995</v>
      </c>
      <c r="H2389" s="7">
        <f t="shared" si="303"/>
        <v>7.7658479188115914E-2</v>
      </c>
      <c r="I2389" s="75">
        <f t="shared" si="304"/>
        <v>8.3335496799258835E-2</v>
      </c>
      <c r="J2389" s="75">
        <f t="shared" si="305"/>
        <v>0.12690414694026622</v>
      </c>
    </row>
    <row r="2390" spans="1:10" x14ac:dyDescent="0.35">
      <c r="A2390" s="19" t="str">
        <f t="shared" si="300"/>
        <v>392009</v>
      </c>
      <c r="B2390" s="19" t="str">
        <f t="shared" si="301"/>
        <v>92009</v>
      </c>
      <c r="C2390" s="19" t="str">
        <f t="shared" si="306"/>
        <v>112009</v>
      </c>
      <c r="D2390" s="20" t="str">
        <f t="shared" si="302"/>
        <v>9H2</v>
      </c>
      <c r="E2390" s="4">
        <v>40078</v>
      </c>
      <c r="F2390">
        <v>5.33</v>
      </c>
      <c r="G2390" s="6">
        <v>70.53</v>
      </c>
      <c r="H2390" s="7">
        <f t="shared" si="303"/>
        <v>7.557067914362682E-2</v>
      </c>
      <c r="I2390" s="75">
        <f t="shared" si="304"/>
        <v>8.3335496799258835E-2</v>
      </c>
      <c r="J2390" s="75">
        <f t="shared" si="305"/>
        <v>0.12690414694026622</v>
      </c>
    </row>
    <row r="2391" spans="1:10" x14ac:dyDescent="0.35">
      <c r="A2391" s="19" t="str">
        <f t="shared" si="300"/>
        <v>382009</v>
      </c>
      <c r="B2391" s="19" t="str">
        <f t="shared" si="301"/>
        <v>92009</v>
      </c>
      <c r="C2391" s="19" t="str">
        <f t="shared" si="306"/>
        <v>112009</v>
      </c>
      <c r="D2391" s="20" t="str">
        <f t="shared" si="302"/>
        <v>9H2</v>
      </c>
      <c r="E2391" s="4">
        <v>40074</v>
      </c>
      <c r="F2391">
        <v>5.35</v>
      </c>
      <c r="G2391" s="6">
        <v>71.319999999999993</v>
      </c>
      <c r="H2391" s="7">
        <f t="shared" si="303"/>
        <v>7.5014021312394846E-2</v>
      </c>
      <c r="I2391" s="75">
        <f t="shared" si="304"/>
        <v>8.3335496799258835E-2</v>
      </c>
      <c r="J2391" s="75">
        <f t="shared" si="305"/>
        <v>0.12690414694026622</v>
      </c>
    </row>
    <row r="2392" spans="1:10" x14ac:dyDescent="0.35">
      <c r="A2392" s="19" t="str">
        <f t="shared" si="300"/>
        <v>382009</v>
      </c>
      <c r="B2392" s="19" t="str">
        <f t="shared" si="301"/>
        <v>92009</v>
      </c>
      <c r="C2392" s="19" t="str">
        <f t="shared" si="306"/>
        <v>112009</v>
      </c>
      <c r="D2392" s="20" t="str">
        <f t="shared" si="302"/>
        <v>9H2</v>
      </c>
      <c r="E2392" s="4">
        <v>40073</v>
      </c>
      <c r="F2392">
        <v>5.33</v>
      </c>
      <c r="G2392" s="6">
        <v>71.55</v>
      </c>
      <c r="H2392" s="7">
        <f t="shared" si="303"/>
        <v>7.4493361285814116E-2</v>
      </c>
      <c r="I2392" s="75">
        <f t="shared" si="304"/>
        <v>8.3335496799258835E-2</v>
      </c>
      <c r="J2392" s="75">
        <f t="shared" si="305"/>
        <v>0.12690414694026622</v>
      </c>
    </row>
    <row r="2393" spans="1:10" x14ac:dyDescent="0.35">
      <c r="A2393" s="19" t="str">
        <f t="shared" si="300"/>
        <v>382009</v>
      </c>
      <c r="B2393" s="19" t="str">
        <f t="shared" si="301"/>
        <v>92009</v>
      </c>
      <c r="C2393" s="19" t="str">
        <f t="shared" si="306"/>
        <v>112009</v>
      </c>
      <c r="D2393" s="20" t="str">
        <f t="shared" si="302"/>
        <v>9H2</v>
      </c>
      <c r="E2393" s="4">
        <v>40072</v>
      </c>
      <c r="F2393">
        <v>5.3</v>
      </c>
      <c r="G2393" s="6">
        <v>71.67</v>
      </c>
      <c r="H2393" s="7">
        <f t="shared" si="303"/>
        <v>7.3950048834937901E-2</v>
      </c>
      <c r="I2393" s="75">
        <f t="shared" si="304"/>
        <v>8.3335496799258835E-2</v>
      </c>
      <c r="J2393" s="75">
        <f t="shared" si="305"/>
        <v>0.12690414694026622</v>
      </c>
    </row>
    <row r="2394" spans="1:10" x14ac:dyDescent="0.35">
      <c r="A2394" s="19" t="str">
        <f t="shared" si="300"/>
        <v>382009</v>
      </c>
      <c r="B2394" s="19" t="str">
        <f t="shared" si="301"/>
        <v>92009</v>
      </c>
      <c r="C2394" s="19" t="str">
        <f t="shared" si="306"/>
        <v>102009</v>
      </c>
      <c r="D2394" s="20" t="str">
        <f t="shared" si="302"/>
        <v>9H1</v>
      </c>
      <c r="E2394" s="4">
        <v>40071</v>
      </c>
      <c r="F2394">
        <v>5</v>
      </c>
      <c r="G2394" s="6">
        <v>67.349999999999994</v>
      </c>
      <c r="H2394" s="7">
        <f t="shared" si="303"/>
        <v>7.4239049740163335E-2</v>
      </c>
      <c r="I2394" s="75">
        <f t="shared" si="304"/>
        <v>8.3335496799258835E-2</v>
      </c>
      <c r="J2394" s="75">
        <f t="shared" si="305"/>
        <v>0.12690414694026622</v>
      </c>
    </row>
    <row r="2395" spans="1:10" x14ac:dyDescent="0.35">
      <c r="A2395" s="19" t="str">
        <f t="shared" si="300"/>
        <v>382009</v>
      </c>
      <c r="B2395" s="19" t="str">
        <f t="shared" si="301"/>
        <v>92009</v>
      </c>
      <c r="C2395" s="19" t="str">
        <f t="shared" si="306"/>
        <v>102009</v>
      </c>
      <c r="D2395" s="20" t="str">
        <f t="shared" si="302"/>
        <v>9H1</v>
      </c>
      <c r="E2395" s="4">
        <v>40070</v>
      </c>
      <c r="F2395">
        <v>4.95</v>
      </c>
      <c r="G2395" s="6">
        <v>67.44</v>
      </c>
      <c r="H2395" s="7">
        <f t="shared" si="303"/>
        <v>7.3398576512455516E-2</v>
      </c>
      <c r="I2395" s="75">
        <f t="shared" si="304"/>
        <v>8.3335496799258835E-2</v>
      </c>
      <c r="J2395" s="75">
        <f t="shared" si="305"/>
        <v>0.12690414694026622</v>
      </c>
    </row>
    <row r="2396" spans="1:10" x14ac:dyDescent="0.35">
      <c r="A2396" s="19" t="str">
        <f t="shared" si="300"/>
        <v>372009</v>
      </c>
      <c r="B2396" s="19" t="str">
        <f t="shared" si="301"/>
        <v>92009</v>
      </c>
      <c r="C2396" s="19" t="str">
        <f t="shared" si="306"/>
        <v>102009</v>
      </c>
      <c r="D2396" s="20" t="str">
        <f t="shared" si="302"/>
        <v>9H1</v>
      </c>
      <c r="E2396" s="4">
        <v>40067</v>
      </c>
      <c r="F2396">
        <v>5</v>
      </c>
      <c r="G2396" s="6">
        <v>67.69</v>
      </c>
      <c r="H2396" s="7">
        <f t="shared" si="303"/>
        <v>7.3866154527995276E-2</v>
      </c>
      <c r="I2396" s="75">
        <f t="shared" si="304"/>
        <v>8.3335496799258835E-2</v>
      </c>
      <c r="J2396" s="75">
        <f t="shared" si="305"/>
        <v>0.12690414694026622</v>
      </c>
    </row>
    <row r="2397" spans="1:10" x14ac:dyDescent="0.35">
      <c r="A2397" s="19" t="str">
        <f t="shared" si="300"/>
        <v>372009</v>
      </c>
      <c r="B2397" s="19" t="str">
        <f t="shared" si="301"/>
        <v>92009</v>
      </c>
      <c r="C2397" s="19" t="str">
        <f t="shared" si="306"/>
        <v>102009</v>
      </c>
      <c r="D2397" s="20" t="str">
        <f t="shared" si="302"/>
        <v>9H1</v>
      </c>
      <c r="E2397" s="4">
        <v>40066</v>
      </c>
      <c r="F2397">
        <v>5</v>
      </c>
      <c r="G2397" s="6">
        <v>69.86</v>
      </c>
      <c r="H2397" s="7">
        <f t="shared" si="303"/>
        <v>7.1571714858288005E-2</v>
      </c>
      <c r="I2397" s="75">
        <f t="shared" si="304"/>
        <v>8.3335496799258835E-2</v>
      </c>
      <c r="J2397" s="75">
        <f t="shared" si="305"/>
        <v>0.12690414694026622</v>
      </c>
    </row>
    <row r="2398" spans="1:10" x14ac:dyDescent="0.35">
      <c r="A2398" s="19" t="str">
        <f t="shared" si="300"/>
        <v>372009</v>
      </c>
      <c r="B2398" s="19" t="str">
        <f t="shared" si="301"/>
        <v>92009</v>
      </c>
      <c r="C2398" s="19" t="str">
        <f t="shared" si="306"/>
        <v>102009</v>
      </c>
      <c r="D2398" s="20" t="str">
        <f t="shared" si="302"/>
        <v>9H1</v>
      </c>
      <c r="E2398" s="4">
        <v>40065</v>
      </c>
      <c r="F2398">
        <v>4.95</v>
      </c>
      <c r="G2398" s="6">
        <v>69.83</v>
      </c>
      <c r="H2398" s="7">
        <f t="shared" si="303"/>
        <v>7.088643849348418E-2</v>
      </c>
      <c r="I2398" s="75">
        <f t="shared" si="304"/>
        <v>8.3335496799258835E-2</v>
      </c>
      <c r="J2398" s="75">
        <f t="shared" si="305"/>
        <v>0.12690414694026622</v>
      </c>
    </row>
    <row r="2399" spans="1:10" x14ac:dyDescent="0.35">
      <c r="A2399" s="19" t="str">
        <f t="shared" si="300"/>
        <v>372009</v>
      </c>
      <c r="B2399" s="19" t="str">
        <f t="shared" si="301"/>
        <v>92009</v>
      </c>
      <c r="C2399" s="19" t="str">
        <f t="shared" si="306"/>
        <v>102009</v>
      </c>
      <c r="D2399" s="20" t="str">
        <f t="shared" si="302"/>
        <v>9H1</v>
      </c>
      <c r="E2399" s="4">
        <v>40064</v>
      </c>
      <c r="F2399">
        <v>5</v>
      </c>
      <c r="G2399" s="6">
        <v>69.42</v>
      </c>
      <c r="H2399" s="7">
        <f t="shared" si="303"/>
        <v>7.2025352924229333E-2</v>
      </c>
      <c r="I2399" s="75">
        <f t="shared" si="304"/>
        <v>8.3335496799258835E-2</v>
      </c>
      <c r="J2399" s="75">
        <f t="shared" si="305"/>
        <v>0.12690414694026622</v>
      </c>
    </row>
    <row r="2400" spans="1:10" x14ac:dyDescent="0.35">
      <c r="A2400" s="19" t="str">
        <f t="shared" si="300"/>
        <v>372009</v>
      </c>
      <c r="B2400" s="19" t="str">
        <f t="shared" si="301"/>
        <v>92009</v>
      </c>
      <c r="C2400" s="19" t="str">
        <f t="shared" si="306"/>
        <v>102009</v>
      </c>
      <c r="D2400" s="20" t="str">
        <f t="shared" si="302"/>
        <v>9H1</v>
      </c>
      <c r="E2400" s="4">
        <v>40063</v>
      </c>
      <c r="F2400">
        <v>5.0999999999999996</v>
      </c>
      <c r="G2400" s="6">
        <v>66.53</v>
      </c>
      <c r="H2400" s="7">
        <f t="shared" si="303"/>
        <v>7.6657147151660901E-2</v>
      </c>
      <c r="I2400" s="75">
        <f t="shared" si="304"/>
        <v>8.3335496799258835E-2</v>
      </c>
      <c r="J2400" s="75">
        <f t="shared" si="305"/>
        <v>0.12690414694026622</v>
      </c>
    </row>
    <row r="2401" spans="1:10" x14ac:dyDescent="0.35">
      <c r="A2401" s="19" t="str">
        <f t="shared" si="300"/>
        <v>362009</v>
      </c>
      <c r="B2401" s="19" t="str">
        <f t="shared" si="301"/>
        <v>92009</v>
      </c>
      <c r="C2401" s="19" t="str">
        <f t="shared" si="306"/>
        <v>102009</v>
      </c>
      <c r="D2401" s="20" t="str">
        <f t="shared" si="302"/>
        <v>9H1</v>
      </c>
      <c r="E2401" s="4">
        <v>40060</v>
      </c>
      <c r="F2401">
        <v>5.08</v>
      </c>
      <c r="G2401" s="6">
        <v>66.819999999999993</v>
      </c>
      <c r="H2401" s="7">
        <f t="shared" si="303"/>
        <v>7.6025142173002103E-2</v>
      </c>
      <c r="I2401" s="75">
        <f t="shared" si="304"/>
        <v>8.3335496799258835E-2</v>
      </c>
      <c r="J2401" s="75">
        <f t="shared" si="305"/>
        <v>0.12690414694026622</v>
      </c>
    </row>
    <row r="2402" spans="1:10" x14ac:dyDescent="0.35">
      <c r="A2402" s="19" t="str">
        <f t="shared" si="300"/>
        <v>362009</v>
      </c>
      <c r="B2402" s="19" t="str">
        <f t="shared" si="301"/>
        <v>92009</v>
      </c>
      <c r="C2402" s="19" t="str">
        <f t="shared" si="306"/>
        <v>102009</v>
      </c>
      <c r="D2402" s="20" t="str">
        <f t="shared" si="302"/>
        <v>9H1</v>
      </c>
      <c r="E2402" s="4">
        <v>40059</v>
      </c>
      <c r="F2402">
        <v>5.08</v>
      </c>
      <c r="G2402" s="6">
        <v>67.12</v>
      </c>
      <c r="H2402" s="7">
        <f t="shared" si="303"/>
        <v>7.5685339690107267E-2</v>
      </c>
      <c r="I2402" s="75">
        <f t="shared" si="304"/>
        <v>8.3335496799258835E-2</v>
      </c>
      <c r="J2402" s="75">
        <f t="shared" si="305"/>
        <v>0.12690414694026622</v>
      </c>
    </row>
    <row r="2403" spans="1:10" x14ac:dyDescent="0.35">
      <c r="A2403" s="19" t="str">
        <f t="shared" si="300"/>
        <v>362009</v>
      </c>
      <c r="B2403" s="19" t="str">
        <f t="shared" si="301"/>
        <v>92009</v>
      </c>
      <c r="C2403" s="19" t="str">
        <f t="shared" si="306"/>
        <v>102009</v>
      </c>
      <c r="D2403" s="20" t="str">
        <f t="shared" si="302"/>
        <v>9H1</v>
      </c>
      <c r="E2403" s="4">
        <v>40058</v>
      </c>
      <c r="F2403">
        <v>5.23</v>
      </c>
      <c r="G2403" s="6">
        <v>67.66</v>
      </c>
      <c r="H2403" s="7">
        <f t="shared" si="303"/>
        <v>7.7298255985811415E-2</v>
      </c>
      <c r="I2403" s="75">
        <f t="shared" si="304"/>
        <v>8.3335496799258835E-2</v>
      </c>
      <c r="J2403" s="75">
        <f t="shared" si="305"/>
        <v>0.12690414694026622</v>
      </c>
    </row>
    <row r="2404" spans="1:10" x14ac:dyDescent="0.35">
      <c r="A2404" s="19" t="str">
        <f t="shared" si="300"/>
        <v>362009</v>
      </c>
      <c r="B2404" s="19" t="str">
        <f t="shared" si="301"/>
        <v>92009</v>
      </c>
      <c r="C2404" s="19" t="str">
        <f t="shared" si="306"/>
        <v>102009</v>
      </c>
      <c r="D2404" s="20" t="str">
        <f t="shared" si="302"/>
        <v>9H1</v>
      </c>
      <c r="E2404" s="4">
        <v>40057</v>
      </c>
      <c r="F2404">
        <v>5.38</v>
      </c>
      <c r="G2404" s="6">
        <v>67.73</v>
      </c>
      <c r="H2404" s="7">
        <f t="shared" si="303"/>
        <v>7.9433042964712819E-2</v>
      </c>
      <c r="I2404" s="75">
        <f t="shared" si="304"/>
        <v>8.3335496799258835E-2</v>
      </c>
      <c r="J2404" s="75">
        <f t="shared" si="305"/>
        <v>0.12690414694026622</v>
      </c>
    </row>
    <row r="2405" spans="1:10" x14ac:dyDescent="0.35">
      <c r="A2405" s="19" t="str">
        <f t="shared" si="300"/>
        <v>362009</v>
      </c>
      <c r="B2405" s="19" t="str">
        <f t="shared" si="301"/>
        <v>82009</v>
      </c>
      <c r="C2405" s="19" t="str">
        <f t="shared" si="306"/>
        <v>102009</v>
      </c>
      <c r="D2405" s="20" t="str">
        <f t="shared" si="302"/>
        <v>8H2</v>
      </c>
      <c r="E2405" s="4">
        <v>40056</v>
      </c>
      <c r="F2405">
        <v>5.23</v>
      </c>
      <c r="G2405" s="6">
        <v>69.650000000000006</v>
      </c>
      <c r="H2405" s="7">
        <f t="shared" si="303"/>
        <v>7.50897343862168E-2</v>
      </c>
      <c r="I2405" s="75">
        <f t="shared" si="304"/>
        <v>8.3335496799258835E-2</v>
      </c>
      <c r="J2405" s="75">
        <f t="shared" si="305"/>
        <v>0.12690414694026622</v>
      </c>
    </row>
    <row r="2406" spans="1:10" x14ac:dyDescent="0.35">
      <c r="A2406" s="19" t="str">
        <f t="shared" si="300"/>
        <v>352009</v>
      </c>
      <c r="B2406" s="19" t="str">
        <f t="shared" si="301"/>
        <v>82009</v>
      </c>
      <c r="C2406" s="19" t="str">
        <f t="shared" si="306"/>
        <v>102009</v>
      </c>
      <c r="D2406" s="20" t="str">
        <f t="shared" si="302"/>
        <v>8H2</v>
      </c>
      <c r="E2406" s="4">
        <v>40053</v>
      </c>
      <c r="F2406">
        <v>5.38</v>
      </c>
      <c r="G2406" s="6">
        <v>72.790000000000006</v>
      </c>
      <c r="H2406" s="7">
        <f t="shared" si="303"/>
        <v>7.3911251545541956E-2</v>
      </c>
      <c r="I2406" s="75">
        <f t="shared" si="304"/>
        <v>8.3335496799258835E-2</v>
      </c>
      <c r="J2406" s="75">
        <f t="shared" si="305"/>
        <v>0.12690414694026622</v>
      </c>
    </row>
    <row r="2407" spans="1:10" x14ac:dyDescent="0.35">
      <c r="A2407" s="19" t="str">
        <f t="shared" si="300"/>
        <v>352009</v>
      </c>
      <c r="B2407" s="19" t="str">
        <f t="shared" si="301"/>
        <v>82009</v>
      </c>
      <c r="C2407" s="19" t="str">
        <f t="shared" si="306"/>
        <v>102009</v>
      </c>
      <c r="D2407" s="20" t="str">
        <f t="shared" si="302"/>
        <v>8H2</v>
      </c>
      <c r="E2407" s="4">
        <v>40052</v>
      </c>
      <c r="F2407">
        <v>5.2750000000000004</v>
      </c>
      <c r="G2407" s="6">
        <v>72.510000000000005</v>
      </c>
      <c r="H2407" s="7">
        <f t="shared" si="303"/>
        <v>7.2748586401875606E-2</v>
      </c>
      <c r="I2407" s="75">
        <f t="shared" si="304"/>
        <v>8.3335496799258835E-2</v>
      </c>
      <c r="J2407" s="75">
        <f t="shared" si="305"/>
        <v>0.12690414694026622</v>
      </c>
    </row>
    <row r="2408" spans="1:10" x14ac:dyDescent="0.35">
      <c r="A2408" s="19" t="str">
        <f t="shared" si="300"/>
        <v>352009</v>
      </c>
      <c r="B2408" s="19" t="str">
        <f t="shared" si="301"/>
        <v>82009</v>
      </c>
      <c r="C2408" s="19" t="str">
        <f t="shared" si="306"/>
        <v>102009</v>
      </c>
      <c r="D2408" s="20" t="str">
        <f t="shared" si="302"/>
        <v>8H2</v>
      </c>
      <c r="E2408" s="4">
        <v>40051</v>
      </c>
      <c r="F2408">
        <v>5.13</v>
      </c>
      <c r="G2408" s="6">
        <v>71.650000000000006</v>
      </c>
      <c r="H2408" s="7">
        <f t="shared" si="303"/>
        <v>7.15980460572226E-2</v>
      </c>
      <c r="I2408" s="75">
        <f t="shared" si="304"/>
        <v>8.3335496799258835E-2</v>
      </c>
      <c r="J2408" s="75">
        <f t="shared" si="305"/>
        <v>0.12690414694026622</v>
      </c>
    </row>
    <row r="2409" spans="1:10" x14ac:dyDescent="0.35">
      <c r="A2409" s="19" t="str">
        <f t="shared" si="300"/>
        <v>352009</v>
      </c>
      <c r="B2409" s="19" t="str">
        <f t="shared" si="301"/>
        <v>82009</v>
      </c>
      <c r="C2409" s="19" t="str">
        <f t="shared" si="306"/>
        <v>102009</v>
      </c>
      <c r="D2409" s="20" t="str">
        <f t="shared" si="302"/>
        <v>8H2</v>
      </c>
      <c r="E2409" s="4">
        <v>40050</v>
      </c>
      <c r="F2409">
        <v>5.23</v>
      </c>
      <c r="G2409" s="6">
        <v>71.819999999999993</v>
      </c>
      <c r="H2409" s="7">
        <f t="shared" si="303"/>
        <v>7.2820941241993883E-2</v>
      </c>
      <c r="I2409" s="75">
        <f t="shared" si="304"/>
        <v>8.3335496799258835E-2</v>
      </c>
      <c r="J2409" s="75">
        <f t="shared" si="305"/>
        <v>0.12690414694026622</v>
      </c>
    </row>
    <row r="2410" spans="1:10" x14ac:dyDescent="0.35">
      <c r="A2410" s="19" t="str">
        <f t="shared" si="300"/>
        <v>352009</v>
      </c>
      <c r="B2410" s="19" t="str">
        <f t="shared" si="301"/>
        <v>82009</v>
      </c>
      <c r="C2410" s="19" t="str">
        <f t="shared" si="306"/>
        <v>102009</v>
      </c>
      <c r="D2410" s="20" t="str">
        <f t="shared" si="302"/>
        <v>8H2</v>
      </c>
      <c r="E2410" s="4">
        <v>40049</v>
      </c>
      <c r="F2410">
        <v>5.23</v>
      </c>
      <c r="G2410" s="6">
        <v>74.260000000000005</v>
      </c>
      <c r="H2410" s="7">
        <f t="shared" si="303"/>
        <v>7.0428225154861301E-2</v>
      </c>
      <c r="I2410" s="75">
        <f t="shared" si="304"/>
        <v>8.3335496799258835E-2</v>
      </c>
      <c r="J2410" s="75">
        <f t="shared" si="305"/>
        <v>0.12690414694026622</v>
      </c>
    </row>
    <row r="2411" spans="1:10" x14ac:dyDescent="0.35">
      <c r="A2411" s="19" t="str">
        <f t="shared" si="300"/>
        <v>342009</v>
      </c>
      <c r="B2411" s="19" t="str">
        <f t="shared" si="301"/>
        <v>82009</v>
      </c>
      <c r="C2411" s="19" t="str">
        <f t="shared" si="306"/>
        <v>102009</v>
      </c>
      <c r="D2411" s="20" t="str">
        <f t="shared" si="302"/>
        <v>8H2</v>
      </c>
      <c r="E2411" s="4">
        <v>40046</v>
      </c>
      <c r="F2411">
        <v>5.2</v>
      </c>
      <c r="G2411" s="6">
        <v>74.19</v>
      </c>
      <c r="H2411" s="7">
        <f t="shared" si="303"/>
        <v>7.0090308666936246E-2</v>
      </c>
      <c r="I2411" s="75">
        <f t="shared" si="304"/>
        <v>8.3335496799258835E-2</v>
      </c>
      <c r="J2411" s="75">
        <f t="shared" si="305"/>
        <v>0.12690414694026622</v>
      </c>
    </row>
    <row r="2412" spans="1:10" x14ac:dyDescent="0.35">
      <c r="A2412" s="19" t="str">
        <f t="shared" si="300"/>
        <v>342009</v>
      </c>
      <c r="B2412" s="19" t="str">
        <f t="shared" si="301"/>
        <v>82009</v>
      </c>
      <c r="C2412" s="19" t="str">
        <f t="shared" si="306"/>
        <v>102009</v>
      </c>
      <c r="D2412" s="20" t="str">
        <f t="shared" si="302"/>
        <v>8H2</v>
      </c>
      <c r="E2412" s="4">
        <v>40045</v>
      </c>
      <c r="F2412">
        <v>5.2</v>
      </c>
      <c r="G2412" s="6">
        <v>73.33</v>
      </c>
      <c r="H2412" s="7">
        <f t="shared" si="303"/>
        <v>7.0912314196099821E-2</v>
      </c>
      <c r="I2412" s="75">
        <f t="shared" si="304"/>
        <v>8.3335496799258835E-2</v>
      </c>
      <c r="J2412" s="75">
        <f t="shared" si="305"/>
        <v>0.12690414694026622</v>
      </c>
    </row>
    <row r="2413" spans="1:10" x14ac:dyDescent="0.35">
      <c r="A2413" s="19" t="str">
        <f t="shared" si="300"/>
        <v>342009</v>
      </c>
      <c r="B2413" s="19" t="str">
        <f t="shared" si="301"/>
        <v>82009</v>
      </c>
      <c r="C2413" s="19" t="str">
        <f t="shared" si="306"/>
        <v>102009</v>
      </c>
      <c r="D2413" s="20" t="str">
        <f t="shared" si="302"/>
        <v>8H2</v>
      </c>
      <c r="E2413" s="4">
        <v>40044</v>
      </c>
      <c r="F2413">
        <v>5.15</v>
      </c>
      <c r="G2413" s="6">
        <v>74.59</v>
      </c>
      <c r="H2413" s="7">
        <f t="shared" si="303"/>
        <v>6.9044107789247897E-2</v>
      </c>
      <c r="I2413" s="75">
        <f t="shared" si="304"/>
        <v>8.3335496799258835E-2</v>
      </c>
      <c r="J2413" s="75">
        <f t="shared" si="305"/>
        <v>0.12690414694026622</v>
      </c>
    </row>
    <row r="2414" spans="1:10" x14ac:dyDescent="0.35">
      <c r="A2414" s="19" t="str">
        <f t="shared" si="300"/>
        <v>342009</v>
      </c>
      <c r="B2414" s="19" t="str">
        <f t="shared" si="301"/>
        <v>82009</v>
      </c>
      <c r="C2414" s="19" t="str">
        <f t="shared" si="306"/>
        <v>102009</v>
      </c>
      <c r="D2414" s="20" t="str">
        <f t="shared" si="302"/>
        <v>8H2</v>
      </c>
      <c r="E2414" s="4">
        <v>40043</v>
      </c>
      <c r="F2414">
        <v>5.05</v>
      </c>
      <c r="G2414" s="6">
        <v>72.37</v>
      </c>
      <c r="H2414" s="7">
        <f t="shared" si="303"/>
        <v>6.9780295702639203E-2</v>
      </c>
      <c r="I2414" s="75">
        <f t="shared" si="304"/>
        <v>8.3335496799258835E-2</v>
      </c>
      <c r="J2414" s="75">
        <f t="shared" si="305"/>
        <v>0.12690414694026622</v>
      </c>
    </row>
    <row r="2415" spans="1:10" x14ac:dyDescent="0.35">
      <c r="A2415" s="19" t="str">
        <f t="shared" si="300"/>
        <v>342009</v>
      </c>
      <c r="B2415" s="19" t="str">
        <f t="shared" si="301"/>
        <v>82009</v>
      </c>
      <c r="C2415" s="19" t="str">
        <f t="shared" si="306"/>
        <v>102009</v>
      </c>
      <c r="D2415" s="20" t="str">
        <f t="shared" si="302"/>
        <v>8H2</v>
      </c>
      <c r="E2415" s="4">
        <v>40042</v>
      </c>
      <c r="F2415">
        <v>5</v>
      </c>
      <c r="G2415" s="6">
        <v>70.540000000000006</v>
      </c>
      <c r="H2415" s="7">
        <f t="shared" si="303"/>
        <v>7.0881769208959444E-2</v>
      </c>
      <c r="I2415" s="75">
        <f t="shared" si="304"/>
        <v>8.3335496799258835E-2</v>
      </c>
      <c r="J2415" s="75">
        <f t="shared" si="305"/>
        <v>0.12690414694026622</v>
      </c>
    </row>
    <row r="2416" spans="1:10" x14ac:dyDescent="0.35">
      <c r="A2416" s="19" t="str">
        <f t="shared" si="300"/>
        <v>332009</v>
      </c>
      <c r="B2416" s="19" t="str">
        <f t="shared" si="301"/>
        <v>82009</v>
      </c>
      <c r="C2416" s="19" t="str">
        <f t="shared" si="306"/>
        <v>92009</v>
      </c>
      <c r="D2416" s="20" t="str">
        <f t="shared" si="302"/>
        <v>8H1</v>
      </c>
      <c r="E2416" s="4">
        <v>40039</v>
      </c>
      <c r="F2416">
        <v>4.83</v>
      </c>
      <c r="G2416" s="6">
        <v>72.41</v>
      </c>
      <c r="H2416" s="7">
        <f t="shared" si="303"/>
        <v>6.6703493992542467E-2</v>
      </c>
      <c r="I2416" s="75">
        <f t="shared" si="304"/>
        <v>8.3335496799258835E-2</v>
      </c>
      <c r="J2416" s="75">
        <f t="shared" si="305"/>
        <v>0.12690414694026622</v>
      </c>
    </row>
    <row r="2417" spans="1:10" x14ac:dyDescent="0.35">
      <c r="A2417" s="19" t="str">
        <f t="shared" si="300"/>
        <v>332009</v>
      </c>
      <c r="B2417" s="19" t="str">
        <f t="shared" si="301"/>
        <v>82009</v>
      </c>
      <c r="C2417" s="19" t="str">
        <f t="shared" si="306"/>
        <v>92009</v>
      </c>
      <c r="D2417" s="20" t="str">
        <f t="shared" si="302"/>
        <v>8H1</v>
      </c>
      <c r="E2417" s="4">
        <v>40038</v>
      </c>
      <c r="F2417">
        <v>4.88</v>
      </c>
      <c r="G2417" s="6">
        <v>73.48</v>
      </c>
      <c r="H2417" s="7">
        <f t="shared" si="303"/>
        <v>6.6412629286880784E-2</v>
      </c>
      <c r="I2417" s="75">
        <f t="shared" si="304"/>
        <v>8.3335496799258835E-2</v>
      </c>
      <c r="J2417" s="75">
        <f t="shared" si="305"/>
        <v>0.12690414694026622</v>
      </c>
    </row>
    <row r="2418" spans="1:10" x14ac:dyDescent="0.35">
      <c r="A2418" s="19" t="str">
        <f t="shared" si="300"/>
        <v>332009</v>
      </c>
      <c r="B2418" s="19" t="str">
        <f t="shared" si="301"/>
        <v>82009</v>
      </c>
      <c r="C2418" s="19" t="str">
        <f t="shared" si="306"/>
        <v>92009</v>
      </c>
      <c r="D2418" s="20" t="str">
        <f t="shared" si="302"/>
        <v>8H1</v>
      </c>
      <c r="E2418" s="4">
        <v>40037</v>
      </c>
      <c r="F2418">
        <v>4.8499999999999996</v>
      </c>
      <c r="G2418" s="6">
        <v>72.89</v>
      </c>
      <c r="H2418" s="7">
        <f t="shared" si="303"/>
        <v>6.6538619838112212E-2</v>
      </c>
      <c r="I2418" s="75">
        <f t="shared" si="304"/>
        <v>8.3335496799258835E-2</v>
      </c>
      <c r="J2418" s="75">
        <f t="shared" si="305"/>
        <v>0.12690414694026622</v>
      </c>
    </row>
    <row r="2419" spans="1:10" x14ac:dyDescent="0.35">
      <c r="A2419" s="19" t="str">
        <f t="shared" si="300"/>
        <v>332009</v>
      </c>
      <c r="B2419" s="19" t="str">
        <f t="shared" si="301"/>
        <v>82009</v>
      </c>
      <c r="C2419" s="19" t="str">
        <f t="shared" si="306"/>
        <v>92009</v>
      </c>
      <c r="D2419" s="20" t="str">
        <f t="shared" si="302"/>
        <v>8H1</v>
      </c>
      <c r="E2419" s="4">
        <v>40036</v>
      </c>
      <c r="F2419">
        <v>4.95</v>
      </c>
      <c r="G2419" s="6">
        <v>72.459999999999994</v>
      </c>
      <c r="H2419" s="7">
        <f t="shared" si="303"/>
        <v>6.831355230471986E-2</v>
      </c>
      <c r="I2419" s="75">
        <f t="shared" si="304"/>
        <v>8.3335496799258835E-2</v>
      </c>
      <c r="J2419" s="75">
        <f t="shared" si="305"/>
        <v>0.12690414694026622</v>
      </c>
    </row>
    <row r="2420" spans="1:10" x14ac:dyDescent="0.35">
      <c r="A2420" s="19" t="str">
        <f t="shared" si="300"/>
        <v>322009</v>
      </c>
      <c r="B2420" s="19" t="str">
        <f t="shared" si="301"/>
        <v>82009</v>
      </c>
      <c r="C2420" s="19" t="str">
        <f t="shared" si="306"/>
        <v>92009</v>
      </c>
      <c r="D2420" s="20" t="str">
        <f t="shared" si="302"/>
        <v>8H1</v>
      </c>
      <c r="E2420" s="4">
        <v>40032</v>
      </c>
      <c r="F2420">
        <v>4.75</v>
      </c>
      <c r="G2420" s="6">
        <v>73.59</v>
      </c>
      <c r="H2420" s="7">
        <f t="shared" si="303"/>
        <v>6.454681342573719E-2</v>
      </c>
      <c r="I2420" s="75">
        <f t="shared" si="304"/>
        <v>8.3335496799258835E-2</v>
      </c>
      <c r="J2420" s="75">
        <f t="shared" si="305"/>
        <v>0.12690414694026622</v>
      </c>
    </row>
    <row r="2421" spans="1:10" x14ac:dyDescent="0.35">
      <c r="A2421" s="19" t="str">
        <f t="shared" si="300"/>
        <v>322009</v>
      </c>
      <c r="B2421" s="19" t="str">
        <f t="shared" si="301"/>
        <v>82009</v>
      </c>
      <c r="C2421" s="19" t="str">
        <f t="shared" si="306"/>
        <v>92009</v>
      </c>
      <c r="D2421" s="20" t="str">
        <f t="shared" si="302"/>
        <v>8H1</v>
      </c>
      <c r="E2421" s="4">
        <v>40031</v>
      </c>
      <c r="F2421">
        <v>4.7</v>
      </c>
      <c r="G2421" s="6">
        <v>74.83</v>
      </c>
      <c r="H2421" s="7">
        <f t="shared" si="303"/>
        <v>6.2809033809969272E-2</v>
      </c>
      <c r="I2421" s="75">
        <f t="shared" si="304"/>
        <v>8.3335496799258835E-2</v>
      </c>
      <c r="J2421" s="75">
        <f t="shared" si="305"/>
        <v>0.12690414694026622</v>
      </c>
    </row>
    <row r="2422" spans="1:10" x14ac:dyDescent="0.35">
      <c r="A2422" s="19" t="str">
        <f t="shared" si="300"/>
        <v>322009</v>
      </c>
      <c r="B2422" s="19" t="str">
        <f t="shared" si="301"/>
        <v>82009</v>
      </c>
      <c r="C2422" s="19" t="str">
        <f t="shared" si="306"/>
        <v>92009</v>
      </c>
      <c r="D2422" s="20" t="str">
        <f t="shared" si="302"/>
        <v>8H1</v>
      </c>
      <c r="E2422" s="4">
        <v>40030</v>
      </c>
      <c r="F2422">
        <v>4.75</v>
      </c>
      <c r="G2422" s="6">
        <v>75.510000000000005</v>
      </c>
      <c r="H2422" s="7">
        <f t="shared" si="303"/>
        <v>6.2905575420474105E-2</v>
      </c>
      <c r="I2422" s="75">
        <f t="shared" si="304"/>
        <v>8.3335496799258835E-2</v>
      </c>
      <c r="J2422" s="75">
        <f t="shared" si="305"/>
        <v>0.12690414694026622</v>
      </c>
    </row>
    <row r="2423" spans="1:10" x14ac:dyDescent="0.35">
      <c r="A2423" s="19" t="str">
        <f t="shared" si="300"/>
        <v>322009</v>
      </c>
      <c r="B2423" s="19" t="str">
        <f t="shared" si="301"/>
        <v>82009</v>
      </c>
      <c r="C2423" s="19" t="str">
        <f t="shared" si="306"/>
        <v>92009</v>
      </c>
      <c r="D2423" s="20" t="str">
        <f t="shared" si="302"/>
        <v>8H1</v>
      </c>
      <c r="E2423" s="4">
        <v>40029</v>
      </c>
      <c r="F2423">
        <v>4.6500000000000004</v>
      </c>
      <c r="G2423" s="6">
        <v>74.28</v>
      </c>
      <c r="H2423" s="7">
        <f t="shared" si="303"/>
        <v>6.2600969305331183E-2</v>
      </c>
      <c r="I2423" s="75">
        <f t="shared" si="304"/>
        <v>8.3335496799258835E-2</v>
      </c>
      <c r="J2423" s="75">
        <f t="shared" si="305"/>
        <v>0.12690414694026622</v>
      </c>
    </row>
    <row r="2424" spans="1:10" x14ac:dyDescent="0.35">
      <c r="A2424" s="19" t="str">
        <f t="shared" si="300"/>
        <v>322009</v>
      </c>
      <c r="B2424" s="19" t="str">
        <f t="shared" si="301"/>
        <v>82009</v>
      </c>
      <c r="C2424" s="19" t="str">
        <f t="shared" si="306"/>
        <v>92009</v>
      </c>
      <c r="D2424" s="20" t="str">
        <f t="shared" si="302"/>
        <v>8H1</v>
      </c>
      <c r="E2424" s="4">
        <v>40028</v>
      </c>
      <c r="F2424">
        <v>4.5</v>
      </c>
      <c r="G2424" s="6">
        <v>73.55</v>
      </c>
      <c r="H2424" s="7">
        <f t="shared" si="303"/>
        <v>6.1182868796736914E-2</v>
      </c>
      <c r="I2424" s="75">
        <f t="shared" si="304"/>
        <v>8.3335496799258835E-2</v>
      </c>
      <c r="J2424" s="75">
        <f t="shared" si="305"/>
        <v>0.12690414694026622</v>
      </c>
    </row>
    <row r="2425" spans="1:10" x14ac:dyDescent="0.35">
      <c r="A2425" s="19" t="str">
        <f t="shared" si="300"/>
        <v>312009</v>
      </c>
      <c r="B2425" s="19" t="str">
        <f t="shared" si="301"/>
        <v>72009</v>
      </c>
      <c r="C2425" s="19" t="str">
        <f t="shared" si="306"/>
        <v>92009</v>
      </c>
      <c r="D2425" s="20" t="str">
        <f t="shared" si="302"/>
        <v>7H2</v>
      </c>
      <c r="E2425" s="4">
        <v>40025</v>
      </c>
      <c r="F2425">
        <v>4.5999999999999996</v>
      </c>
      <c r="G2425" s="6">
        <v>71.7</v>
      </c>
      <c r="H2425" s="7">
        <f t="shared" si="303"/>
        <v>6.4156206415620629E-2</v>
      </c>
      <c r="I2425" s="75">
        <f t="shared" si="304"/>
        <v>8.3335496799258835E-2</v>
      </c>
      <c r="J2425" s="75">
        <f t="shared" si="305"/>
        <v>0.12690414694026622</v>
      </c>
    </row>
    <row r="2426" spans="1:10" x14ac:dyDescent="0.35">
      <c r="A2426" s="19" t="str">
        <f t="shared" si="300"/>
        <v>312009</v>
      </c>
      <c r="B2426" s="19" t="str">
        <f t="shared" si="301"/>
        <v>72009</v>
      </c>
      <c r="C2426" s="19" t="str">
        <f t="shared" si="306"/>
        <v>92009</v>
      </c>
      <c r="D2426" s="20" t="str">
        <f t="shared" si="302"/>
        <v>7H2</v>
      </c>
      <c r="E2426" s="4">
        <v>40024</v>
      </c>
      <c r="F2426">
        <v>4.6500000000000004</v>
      </c>
      <c r="G2426" s="6">
        <v>70.11</v>
      </c>
      <c r="H2426" s="7">
        <f t="shared" si="303"/>
        <v>6.6324347454000857E-2</v>
      </c>
      <c r="I2426" s="75">
        <f t="shared" si="304"/>
        <v>8.3335496799258835E-2</v>
      </c>
      <c r="J2426" s="75">
        <f t="shared" si="305"/>
        <v>0.12690414694026622</v>
      </c>
    </row>
    <row r="2427" spans="1:10" x14ac:dyDescent="0.35">
      <c r="A2427" s="19" t="str">
        <f t="shared" si="300"/>
        <v>312009</v>
      </c>
      <c r="B2427" s="19" t="str">
        <f t="shared" si="301"/>
        <v>72009</v>
      </c>
      <c r="C2427" s="19" t="str">
        <f t="shared" si="306"/>
        <v>92009</v>
      </c>
      <c r="D2427" s="20" t="str">
        <f t="shared" si="302"/>
        <v>7H2</v>
      </c>
      <c r="E2427" s="4">
        <v>40023</v>
      </c>
      <c r="F2427">
        <v>4.7</v>
      </c>
      <c r="G2427" s="6">
        <v>66.53</v>
      </c>
      <c r="H2427" s="7">
        <f t="shared" si="303"/>
        <v>7.064482188486397E-2</v>
      </c>
      <c r="I2427" s="75">
        <f t="shared" si="304"/>
        <v>8.3335496799258835E-2</v>
      </c>
      <c r="J2427" s="75">
        <f t="shared" si="305"/>
        <v>0.12690414694026622</v>
      </c>
    </row>
    <row r="2428" spans="1:10" x14ac:dyDescent="0.35">
      <c r="A2428" s="19" t="str">
        <f t="shared" si="300"/>
        <v>312009</v>
      </c>
      <c r="B2428" s="19" t="str">
        <f t="shared" si="301"/>
        <v>72009</v>
      </c>
      <c r="C2428" s="19" t="str">
        <f t="shared" si="306"/>
        <v>92009</v>
      </c>
      <c r="D2428" s="20" t="str">
        <f t="shared" si="302"/>
        <v>7H2</v>
      </c>
      <c r="E2428" s="4">
        <v>40022</v>
      </c>
      <c r="F2428">
        <v>4.75</v>
      </c>
      <c r="G2428" s="6">
        <v>69.88</v>
      </c>
      <c r="H2428" s="7">
        <f t="shared" si="303"/>
        <v>6.7973669147109339E-2</v>
      </c>
      <c r="I2428" s="75">
        <f t="shared" si="304"/>
        <v>8.3335496799258835E-2</v>
      </c>
      <c r="J2428" s="75">
        <f t="shared" si="305"/>
        <v>0.12690414694026622</v>
      </c>
    </row>
    <row r="2429" spans="1:10" x14ac:dyDescent="0.35">
      <c r="A2429" s="19" t="str">
        <f t="shared" si="300"/>
        <v>312009</v>
      </c>
      <c r="B2429" s="19" t="str">
        <f t="shared" si="301"/>
        <v>72009</v>
      </c>
      <c r="C2429" s="19" t="str">
        <f t="shared" si="306"/>
        <v>92009</v>
      </c>
      <c r="D2429" s="20" t="str">
        <f t="shared" si="302"/>
        <v>7H2</v>
      </c>
      <c r="E2429" s="4">
        <v>40021</v>
      </c>
      <c r="F2429">
        <v>4.8</v>
      </c>
      <c r="G2429" s="6">
        <v>70.81</v>
      </c>
      <c r="H2429" s="7">
        <f t="shared" si="303"/>
        <v>6.7787035729416745E-2</v>
      </c>
      <c r="I2429" s="75">
        <f t="shared" si="304"/>
        <v>8.3335496799258835E-2</v>
      </c>
      <c r="J2429" s="75">
        <f t="shared" si="305"/>
        <v>0.12690414694026622</v>
      </c>
    </row>
    <row r="2430" spans="1:10" x14ac:dyDescent="0.35">
      <c r="A2430" s="19" t="str">
        <f t="shared" si="300"/>
        <v>302009</v>
      </c>
      <c r="B2430" s="19" t="str">
        <f t="shared" si="301"/>
        <v>72009</v>
      </c>
      <c r="C2430" s="19" t="str">
        <f t="shared" si="306"/>
        <v>92009</v>
      </c>
      <c r="D2430" s="20" t="str">
        <f t="shared" si="302"/>
        <v>7H2</v>
      </c>
      <c r="E2430" s="4">
        <v>40018</v>
      </c>
      <c r="F2430">
        <v>4.75</v>
      </c>
      <c r="G2430" s="6">
        <v>70.319999999999993</v>
      </c>
      <c r="H2430" s="7">
        <f t="shared" si="303"/>
        <v>6.754835039817976E-2</v>
      </c>
      <c r="I2430" s="75">
        <f t="shared" si="304"/>
        <v>8.3335496799258835E-2</v>
      </c>
      <c r="J2430" s="75">
        <f t="shared" si="305"/>
        <v>0.12690414694026622</v>
      </c>
    </row>
    <row r="2431" spans="1:10" x14ac:dyDescent="0.35">
      <c r="A2431" s="19" t="str">
        <f t="shared" si="300"/>
        <v>302009</v>
      </c>
      <c r="B2431" s="19" t="str">
        <f t="shared" si="301"/>
        <v>72009</v>
      </c>
      <c r="C2431" s="19" t="str">
        <f t="shared" si="306"/>
        <v>92009</v>
      </c>
      <c r="D2431" s="20" t="str">
        <f t="shared" si="302"/>
        <v>7H2</v>
      </c>
      <c r="E2431" s="4">
        <v>40017</v>
      </c>
      <c r="F2431">
        <v>4.7699999999999996</v>
      </c>
      <c r="G2431" s="6">
        <v>69.25</v>
      </c>
      <c r="H2431" s="7">
        <f t="shared" si="303"/>
        <v>6.8880866425992768E-2</v>
      </c>
      <c r="I2431" s="75">
        <f t="shared" si="304"/>
        <v>8.3335496799258835E-2</v>
      </c>
      <c r="J2431" s="75">
        <f t="shared" si="305"/>
        <v>0.12690414694026622</v>
      </c>
    </row>
    <row r="2432" spans="1:10" x14ac:dyDescent="0.35">
      <c r="A2432" s="19" t="str">
        <f t="shared" si="300"/>
        <v>302009</v>
      </c>
      <c r="B2432" s="19" t="str">
        <f t="shared" si="301"/>
        <v>72009</v>
      </c>
      <c r="C2432" s="19" t="str">
        <f t="shared" si="306"/>
        <v>92009</v>
      </c>
      <c r="D2432" s="20" t="str">
        <f t="shared" si="302"/>
        <v>7H2</v>
      </c>
      <c r="E2432" s="4">
        <v>40016</v>
      </c>
      <c r="F2432">
        <v>4.7300000000000004</v>
      </c>
      <c r="G2432" s="6">
        <v>67.209999999999994</v>
      </c>
      <c r="H2432" s="7">
        <f t="shared" si="303"/>
        <v>7.0376432078559745E-2</v>
      </c>
      <c r="I2432" s="75">
        <f t="shared" si="304"/>
        <v>8.3335496799258835E-2</v>
      </c>
      <c r="J2432" s="75">
        <f t="shared" si="305"/>
        <v>0.12690414694026622</v>
      </c>
    </row>
    <row r="2433" spans="1:10" x14ac:dyDescent="0.35">
      <c r="A2433" s="19" t="str">
        <f t="shared" si="300"/>
        <v>302009</v>
      </c>
      <c r="B2433" s="19" t="str">
        <f t="shared" si="301"/>
        <v>72009</v>
      </c>
      <c r="C2433" s="19" t="str">
        <f t="shared" si="306"/>
        <v>92009</v>
      </c>
      <c r="D2433" s="20" t="str">
        <f t="shared" si="302"/>
        <v>7H2</v>
      </c>
      <c r="E2433" s="4">
        <v>40015</v>
      </c>
      <c r="F2433">
        <v>4.6500000000000004</v>
      </c>
      <c r="G2433" s="6">
        <v>66.87</v>
      </c>
      <c r="H2433" s="7">
        <f t="shared" si="303"/>
        <v>6.9537909376401974E-2</v>
      </c>
      <c r="I2433" s="75">
        <f t="shared" si="304"/>
        <v>8.3335496799258835E-2</v>
      </c>
      <c r="J2433" s="75">
        <f t="shared" si="305"/>
        <v>0.12690414694026622</v>
      </c>
    </row>
    <row r="2434" spans="1:10" x14ac:dyDescent="0.35">
      <c r="A2434" s="19" t="str">
        <f t="shared" si="300"/>
        <v>302009</v>
      </c>
      <c r="B2434" s="19" t="str">
        <f t="shared" ref="B2434:B2442" si="307">MONTH(E2434)&amp;YEAR(E2434)</f>
        <v>72009</v>
      </c>
      <c r="C2434" s="19" t="str">
        <f t="shared" ref="C2434:C2442" si="308">(VLOOKUP(D2434,$M$2:$N$25,2,0)&amp;(YEAR(E2434+46)))</f>
        <v>92009</v>
      </c>
      <c r="D2434" s="20" t="str">
        <f t="shared" ref="D2434:D2442" si="309">IF(DAY(E2434)&gt;15,(MONTH(E2434))&amp;"H2",(MONTH(E2434))&amp;"H1")</f>
        <v>7H2</v>
      </c>
      <c r="E2434" s="4">
        <v>40014</v>
      </c>
      <c r="F2434">
        <v>4.58</v>
      </c>
      <c r="G2434" s="6">
        <v>66.44</v>
      </c>
      <c r="H2434" s="7">
        <f t="shared" si="303"/>
        <v>6.8934376881396753E-2</v>
      </c>
      <c r="I2434" s="75">
        <f t="shared" si="304"/>
        <v>8.3335496799258835E-2</v>
      </c>
      <c r="J2434" s="75">
        <f t="shared" si="305"/>
        <v>0.12690414694026622</v>
      </c>
    </row>
    <row r="2435" spans="1:10" x14ac:dyDescent="0.35">
      <c r="A2435" s="19" t="str">
        <f t="shared" si="300"/>
        <v>292009</v>
      </c>
      <c r="B2435" s="19" t="str">
        <f t="shared" si="307"/>
        <v>72009</v>
      </c>
      <c r="C2435" s="19" t="str">
        <f t="shared" si="308"/>
        <v>92009</v>
      </c>
      <c r="D2435" s="20" t="str">
        <f t="shared" si="309"/>
        <v>7H2</v>
      </c>
      <c r="E2435" s="4">
        <v>40011</v>
      </c>
      <c r="F2435">
        <v>4.5</v>
      </c>
      <c r="G2435" s="6">
        <v>65.38</v>
      </c>
      <c r="H2435" s="7">
        <f t="shared" si="303"/>
        <v>6.882838788620374E-2</v>
      </c>
      <c r="I2435" s="75">
        <f t="shared" si="304"/>
        <v>8.3335496799258835E-2</v>
      </c>
      <c r="J2435" s="75">
        <f t="shared" si="305"/>
        <v>0.12690414694026622</v>
      </c>
    </row>
    <row r="2436" spans="1:10" x14ac:dyDescent="0.35">
      <c r="A2436" s="19" t="str">
        <f t="shared" si="300"/>
        <v>292009</v>
      </c>
      <c r="B2436" s="19" t="str">
        <f t="shared" si="307"/>
        <v>72009</v>
      </c>
      <c r="C2436" s="19" t="str">
        <f t="shared" si="308"/>
        <v>92009</v>
      </c>
      <c r="D2436" s="20" t="str">
        <f t="shared" si="309"/>
        <v>7H2</v>
      </c>
      <c r="E2436" s="4">
        <v>40010</v>
      </c>
      <c r="F2436">
        <v>4.4000000000000004</v>
      </c>
      <c r="G2436" s="6">
        <v>62.75</v>
      </c>
      <c r="H2436" s="7">
        <f t="shared" si="303"/>
        <v>7.0119521912350602E-2</v>
      </c>
      <c r="I2436" s="75">
        <f t="shared" si="304"/>
        <v>8.3335496799258835E-2</v>
      </c>
      <c r="J2436" s="75">
        <f t="shared" si="305"/>
        <v>0.12690414694026622</v>
      </c>
    </row>
    <row r="2437" spans="1:10" x14ac:dyDescent="0.35">
      <c r="A2437" s="19" t="str">
        <f t="shared" si="300"/>
        <v>292009</v>
      </c>
      <c r="B2437" s="19" t="str">
        <f t="shared" si="307"/>
        <v>72009</v>
      </c>
      <c r="C2437" s="19" t="str">
        <f t="shared" si="308"/>
        <v>82009</v>
      </c>
      <c r="D2437" s="20" t="str">
        <f t="shared" si="309"/>
        <v>7H1</v>
      </c>
      <c r="E2437" s="4">
        <v>40009</v>
      </c>
      <c r="F2437">
        <v>4.08</v>
      </c>
      <c r="G2437" s="6">
        <v>63.09</v>
      </c>
      <c r="H2437" s="7">
        <f t="shared" si="303"/>
        <v>6.4669519733713737E-2</v>
      </c>
      <c r="I2437" s="75">
        <f t="shared" si="304"/>
        <v>8.3335496799258835E-2</v>
      </c>
      <c r="J2437" s="75">
        <f t="shared" si="305"/>
        <v>0.12690414694026622</v>
      </c>
    </row>
    <row r="2438" spans="1:10" x14ac:dyDescent="0.35">
      <c r="A2438" s="19" t="str">
        <f t="shared" si="300"/>
        <v>292009</v>
      </c>
      <c r="B2438" s="19" t="str">
        <f t="shared" si="307"/>
        <v>72009</v>
      </c>
      <c r="C2438" s="19" t="str">
        <f t="shared" si="308"/>
        <v>82009</v>
      </c>
      <c r="D2438" s="20" t="str">
        <f t="shared" si="309"/>
        <v>7H1</v>
      </c>
      <c r="E2438" s="4">
        <v>40008</v>
      </c>
      <c r="F2438">
        <v>3.95</v>
      </c>
      <c r="G2438" s="6">
        <v>60.86</v>
      </c>
      <c r="H2438" s="7">
        <f t="shared" si="303"/>
        <v>6.4903056194544867E-2</v>
      </c>
      <c r="I2438" s="75">
        <f t="shared" si="304"/>
        <v>8.3335496799258835E-2</v>
      </c>
      <c r="J2438" s="75">
        <f t="shared" si="305"/>
        <v>0.12690414694026622</v>
      </c>
    </row>
    <row r="2439" spans="1:10" x14ac:dyDescent="0.35">
      <c r="A2439" s="19" t="str">
        <f t="shared" si="300"/>
        <v>292009</v>
      </c>
      <c r="B2439" s="19" t="str">
        <f t="shared" si="307"/>
        <v>72009</v>
      </c>
      <c r="C2439" s="19" t="str">
        <f t="shared" si="308"/>
        <v>82009</v>
      </c>
      <c r="D2439" s="20" t="str">
        <f t="shared" si="309"/>
        <v>7H1</v>
      </c>
      <c r="E2439" s="4">
        <v>40007</v>
      </c>
      <c r="F2439">
        <v>4</v>
      </c>
      <c r="G2439" s="6">
        <v>60.69</v>
      </c>
      <c r="H2439" s="7">
        <f t="shared" si="303"/>
        <v>6.5908716427747566E-2</v>
      </c>
      <c r="I2439" s="75">
        <f t="shared" si="304"/>
        <v>8.3335496799258835E-2</v>
      </c>
      <c r="J2439" s="75">
        <f t="shared" si="305"/>
        <v>0.12690414694026622</v>
      </c>
    </row>
    <row r="2440" spans="1:10" x14ac:dyDescent="0.35">
      <c r="A2440" s="19" t="str">
        <f t="shared" si="300"/>
        <v>282009</v>
      </c>
      <c r="B2440" s="19" t="str">
        <f t="shared" si="307"/>
        <v>72009</v>
      </c>
      <c r="C2440" s="19" t="str">
        <f t="shared" si="308"/>
        <v>82009</v>
      </c>
      <c r="D2440" s="20" t="str">
        <f t="shared" si="309"/>
        <v>7H1</v>
      </c>
      <c r="E2440" s="4">
        <v>40004</v>
      </c>
      <c r="F2440">
        <v>4.2</v>
      </c>
      <c r="G2440" s="6">
        <v>60.52</v>
      </c>
      <c r="H2440" s="7">
        <f t="shared" si="303"/>
        <v>6.9398545935228026E-2</v>
      </c>
      <c r="I2440" s="75">
        <f t="shared" si="304"/>
        <v>8.3335496799258835E-2</v>
      </c>
      <c r="J2440" s="75">
        <f t="shared" si="305"/>
        <v>0.12690414694026622</v>
      </c>
    </row>
    <row r="2441" spans="1:10" x14ac:dyDescent="0.35">
      <c r="A2441" s="19" t="str">
        <f t="shared" si="300"/>
        <v>282009</v>
      </c>
      <c r="B2441" s="19" t="str">
        <f t="shared" si="307"/>
        <v>72009</v>
      </c>
      <c r="C2441" s="19" t="str">
        <f t="shared" si="308"/>
        <v>82009</v>
      </c>
      <c r="D2441" s="20" t="str">
        <f t="shared" si="309"/>
        <v>7H1</v>
      </c>
      <c r="E2441" s="4">
        <v>40003</v>
      </c>
      <c r="F2441">
        <v>4.3</v>
      </c>
      <c r="G2441" s="6">
        <v>61.1</v>
      </c>
      <c r="H2441" s="7">
        <f t="shared" si="303"/>
        <v>7.0376432078559731E-2</v>
      </c>
      <c r="I2441" s="75">
        <f t="shared" si="304"/>
        <v>8.3335496799258835E-2</v>
      </c>
      <c r="J2441" s="75">
        <f t="shared" si="305"/>
        <v>0.12690414694026622</v>
      </c>
    </row>
    <row r="2442" spans="1:10" x14ac:dyDescent="0.35">
      <c r="A2442" s="19" t="str">
        <f t="shared" ref="A2442" si="310">_xlfn.ISOWEEKNUM(E2442)&amp;YEAR(E2442)</f>
        <v>282009</v>
      </c>
      <c r="B2442" s="19" t="str">
        <f t="shared" si="307"/>
        <v>72009</v>
      </c>
      <c r="C2442" s="19" t="str">
        <f t="shared" si="308"/>
        <v>82009</v>
      </c>
      <c r="D2442" s="20" t="str">
        <f t="shared" si="309"/>
        <v>7H1</v>
      </c>
      <c r="E2442" s="4">
        <v>40002</v>
      </c>
      <c r="F2442">
        <v>4.3</v>
      </c>
      <c r="G2442" s="6">
        <v>60.43</v>
      </c>
      <c r="H2442" s="7">
        <f t="shared" ref="H2442:H2505" si="311">+F2442/G2442</f>
        <v>7.1156710243256663E-2</v>
      </c>
      <c r="I2442" s="75">
        <f t="shared" ref="I2442:I2505" si="312">_xlfn.IFS(AND(E2442&lt;=$Q$122,E2442&gt;=$P$122),$S$122,AND(E2442&lt;=$Q$121,E2442&gt;=$P$121),$S$121,AND(E2442&lt;=$Q$120,E2442&gt;=$P$120),$S$120,AND(E2442&lt;=$Q$119,E2442&gt;=$P$119),$S$119,AND(E2442&lt;=$Q$118,E2442&gt;=$P$118),$S$118,AND(E2442&lt;=$Q$117,E2442&gt;=$P$117),$S$117,AND(E2442&lt;=$Q$116,E2442&gt;=$P$116),$S$116,AND(E2442&lt;=$Q$115,E2442&gt;=$P$115),$S$115,AND(E2442&lt;=$Q$114,E2442&gt;=$P$114),$S$114,AND(E2442&lt;=$Q$113,E2442&gt;=$P$113),$S$113,AND(E2442&lt;=$Q$112,E2442&gt;=$P$112),$S$112)</f>
        <v>8.3335496799258835E-2</v>
      </c>
      <c r="J2442" s="75">
        <f t="shared" ref="J2442:J2505" si="313">+$AN$69</f>
        <v>0.12690414694026622</v>
      </c>
    </row>
    <row r="2443" spans="1:10" x14ac:dyDescent="0.35">
      <c r="A2443" s="19" t="str">
        <f t="shared" ref="A2443:A2445" si="314">_xlfn.ISOWEEKNUM(E2443)&amp;YEAR(E2443)</f>
        <v>282009</v>
      </c>
      <c r="B2443" s="19" t="str">
        <f t="shared" ref="B2443:B2445" si="315">MONTH(E2443)&amp;YEAR(E2443)</f>
        <v>72009</v>
      </c>
      <c r="C2443" s="19" t="str">
        <f t="shared" ref="C2443:C2445" si="316">(VLOOKUP(D2443,$M$2:$N$25,2,0)&amp;(YEAR(E2443+46)))</f>
        <v>82009</v>
      </c>
      <c r="D2443" s="20" t="str">
        <f t="shared" ref="D2443:D2445" si="317">IF(DAY(E2443)&gt;15,(MONTH(E2443))&amp;"H2",(MONTH(E2443))&amp;"H1")</f>
        <v>7H1</v>
      </c>
      <c r="E2443" s="4">
        <v>40001</v>
      </c>
      <c r="F2443">
        <v>4.2</v>
      </c>
      <c r="G2443" s="6">
        <v>63.23</v>
      </c>
      <c r="H2443" s="7">
        <f t="shared" si="311"/>
        <v>6.642416574410881E-2</v>
      </c>
      <c r="I2443" s="75">
        <f t="shared" si="312"/>
        <v>8.3335496799258835E-2</v>
      </c>
      <c r="J2443" s="75">
        <f t="shared" si="313"/>
        <v>0.12690414694026622</v>
      </c>
    </row>
    <row r="2444" spans="1:10" x14ac:dyDescent="0.35">
      <c r="A2444" s="19" t="str">
        <f t="shared" si="314"/>
        <v>282009</v>
      </c>
      <c r="B2444" s="19" t="str">
        <f t="shared" si="315"/>
        <v>72009</v>
      </c>
      <c r="C2444" s="19" t="str">
        <f t="shared" si="316"/>
        <v>82009</v>
      </c>
      <c r="D2444" s="20" t="str">
        <f t="shared" si="317"/>
        <v>7H1</v>
      </c>
      <c r="E2444" s="4">
        <v>40000</v>
      </c>
      <c r="F2444">
        <v>4.13</v>
      </c>
      <c r="G2444" s="6">
        <v>64.05</v>
      </c>
      <c r="H2444" s="7">
        <f t="shared" si="311"/>
        <v>6.4480874316939898E-2</v>
      </c>
      <c r="I2444" s="75">
        <f t="shared" si="312"/>
        <v>8.3335496799258835E-2</v>
      </c>
      <c r="J2444" s="75">
        <f t="shared" si="313"/>
        <v>0.12690414694026622</v>
      </c>
    </row>
    <row r="2445" spans="1:10" x14ac:dyDescent="0.35">
      <c r="A2445" s="19" t="str">
        <f t="shared" si="314"/>
        <v>272009</v>
      </c>
      <c r="B2445" s="19" t="str">
        <f t="shared" si="315"/>
        <v>72009</v>
      </c>
      <c r="C2445" s="19" t="str">
        <f t="shared" si="316"/>
        <v>82009</v>
      </c>
      <c r="D2445" s="20" t="str">
        <f t="shared" si="317"/>
        <v>7H1</v>
      </c>
      <c r="E2445" s="4">
        <v>39997</v>
      </c>
      <c r="F2445">
        <v>4.1749999999999998</v>
      </c>
      <c r="G2445" s="6">
        <v>65.61</v>
      </c>
      <c r="H2445" s="7">
        <f t="shared" si="311"/>
        <v>6.36335924401768E-2</v>
      </c>
      <c r="I2445" s="75">
        <f t="shared" si="312"/>
        <v>8.3335496799258835E-2</v>
      </c>
      <c r="J2445" s="75">
        <f t="shared" si="313"/>
        <v>0.12690414694026622</v>
      </c>
    </row>
    <row r="2446" spans="1:10" x14ac:dyDescent="0.35">
      <c r="A2446" s="19" t="str">
        <f t="shared" ref="A2446:A2453" si="318">_xlfn.ISOWEEKNUM(E2446)&amp;YEAR(E2446)</f>
        <v>272009</v>
      </c>
      <c r="B2446" s="19" t="str">
        <f t="shared" ref="B2446:B2453" si="319">MONTH(E2446)&amp;YEAR(E2446)</f>
        <v>72009</v>
      </c>
      <c r="C2446" s="19" t="str">
        <f t="shared" ref="C2446:C2453" si="320">(VLOOKUP(D2446,$M$2:$N$25,2,0)&amp;(YEAR(E2446+46)))</f>
        <v>82009</v>
      </c>
      <c r="D2446" s="20" t="str">
        <f t="shared" ref="D2446:D2453" si="321">IF(DAY(E2446)&gt;15,(MONTH(E2446))&amp;"H2",(MONTH(E2446))&amp;"H1")</f>
        <v>7H1</v>
      </c>
      <c r="E2446" s="4">
        <v>39996</v>
      </c>
      <c r="F2446">
        <v>4.25</v>
      </c>
      <c r="G2446" s="6">
        <v>66.650000000000006</v>
      </c>
      <c r="H2446" s="7">
        <f t="shared" si="311"/>
        <v>6.3765941485371333E-2</v>
      </c>
      <c r="I2446" s="75">
        <f t="shared" si="312"/>
        <v>8.3335496799258835E-2</v>
      </c>
      <c r="J2446" s="75">
        <f t="shared" si="313"/>
        <v>0.12690414694026622</v>
      </c>
    </row>
    <row r="2447" spans="1:10" x14ac:dyDescent="0.35">
      <c r="A2447" s="19" t="str">
        <f t="shared" si="318"/>
        <v>272009</v>
      </c>
      <c r="B2447" s="19" t="str">
        <f t="shared" si="319"/>
        <v>72009</v>
      </c>
      <c r="C2447" s="19" t="str">
        <f t="shared" si="320"/>
        <v>82009</v>
      </c>
      <c r="D2447" s="20" t="str">
        <f t="shared" si="321"/>
        <v>7H1</v>
      </c>
      <c r="E2447" s="4">
        <v>39995</v>
      </c>
      <c r="F2447">
        <v>4.1500000000000004</v>
      </c>
      <c r="G2447" s="6">
        <v>68.790000000000006</v>
      </c>
      <c r="H2447" s="7">
        <f t="shared" si="311"/>
        <v>6.0328536124436692E-2</v>
      </c>
      <c r="I2447" s="75">
        <f t="shared" si="312"/>
        <v>8.3335496799258835E-2</v>
      </c>
      <c r="J2447" s="75">
        <f t="shared" si="313"/>
        <v>0.12690414694026622</v>
      </c>
    </row>
    <row r="2448" spans="1:10" x14ac:dyDescent="0.35">
      <c r="A2448" s="19" t="str">
        <f t="shared" si="318"/>
        <v>272009</v>
      </c>
      <c r="B2448" s="19" t="str">
        <f t="shared" si="319"/>
        <v>62009</v>
      </c>
      <c r="C2448" s="19" t="str">
        <f t="shared" si="320"/>
        <v>82009</v>
      </c>
      <c r="D2448" s="20" t="str">
        <f t="shared" si="321"/>
        <v>6H2</v>
      </c>
      <c r="E2448" s="4">
        <v>39994</v>
      </c>
      <c r="F2448">
        <v>4.3499999999999996</v>
      </c>
      <c r="G2448" s="6">
        <v>69.3</v>
      </c>
      <c r="H2448" s="7">
        <f t="shared" si="311"/>
        <v>6.2770562770562768E-2</v>
      </c>
      <c r="I2448" s="75">
        <f t="shared" si="312"/>
        <v>8.3335496799258835E-2</v>
      </c>
      <c r="J2448" s="75">
        <f t="shared" si="313"/>
        <v>0.12690414694026622</v>
      </c>
    </row>
    <row r="2449" spans="1:10" x14ac:dyDescent="0.35">
      <c r="A2449" s="19" t="str">
        <f t="shared" si="318"/>
        <v>272009</v>
      </c>
      <c r="B2449" s="19" t="str">
        <f t="shared" si="319"/>
        <v>62009</v>
      </c>
      <c r="C2449" s="19" t="str">
        <f t="shared" si="320"/>
        <v>82009</v>
      </c>
      <c r="D2449" s="20" t="str">
        <f t="shared" si="321"/>
        <v>6H2</v>
      </c>
      <c r="E2449" s="4">
        <v>39993</v>
      </c>
      <c r="F2449">
        <v>4.25</v>
      </c>
      <c r="G2449" s="6">
        <v>70.989999999999995</v>
      </c>
      <c r="H2449" s="7">
        <f t="shared" si="311"/>
        <v>5.9867586984082267E-2</v>
      </c>
      <c r="I2449" s="75">
        <f t="shared" si="312"/>
        <v>8.3335496799258835E-2</v>
      </c>
      <c r="J2449" s="75">
        <f t="shared" si="313"/>
        <v>0.12690414694026622</v>
      </c>
    </row>
    <row r="2450" spans="1:10" x14ac:dyDescent="0.35">
      <c r="A2450" s="19" t="str">
        <f t="shared" si="318"/>
        <v>262009</v>
      </c>
      <c r="B2450" s="19" t="str">
        <f t="shared" si="319"/>
        <v>62009</v>
      </c>
      <c r="C2450" s="19" t="str">
        <f t="shared" si="320"/>
        <v>82009</v>
      </c>
      <c r="D2450" s="20" t="str">
        <f t="shared" si="321"/>
        <v>6H2</v>
      </c>
      <c r="E2450" s="4">
        <v>39990</v>
      </c>
      <c r="F2450">
        <v>4.3</v>
      </c>
      <c r="G2450" s="6">
        <v>68.92</v>
      </c>
      <c r="H2450" s="7">
        <f t="shared" si="311"/>
        <v>6.2391178177597213E-2</v>
      </c>
      <c r="I2450" s="75">
        <f t="shared" si="312"/>
        <v>8.3335496799258835E-2</v>
      </c>
      <c r="J2450" s="75">
        <f t="shared" si="313"/>
        <v>0.12690414694026622</v>
      </c>
    </row>
    <row r="2451" spans="1:10" x14ac:dyDescent="0.35">
      <c r="A2451" s="19" t="str">
        <f t="shared" si="318"/>
        <v>262009</v>
      </c>
      <c r="B2451" s="19" t="str">
        <f t="shared" si="319"/>
        <v>62009</v>
      </c>
      <c r="C2451" s="19" t="str">
        <f t="shared" si="320"/>
        <v>82009</v>
      </c>
      <c r="D2451" s="20" t="str">
        <f t="shared" si="321"/>
        <v>6H2</v>
      </c>
      <c r="E2451" s="4">
        <v>39989</v>
      </c>
      <c r="F2451">
        <v>4.28</v>
      </c>
      <c r="G2451" s="6">
        <v>69.78</v>
      </c>
      <c r="H2451" s="7">
        <f t="shared" si="311"/>
        <v>6.1335626253940963E-2</v>
      </c>
      <c r="I2451" s="75">
        <f t="shared" si="312"/>
        <v>8.3335496799258835E-2</v>
      </c>
      <c r="J2451" s="75">
        <f t="shared" si="313"/>
        <v>0.12690414694026622</v>
      </c>
    </row>
    <row r="2452" spans="1:10" x14ac:dyDescent="0.35">
      <c r="A2452" s="19" t="str">
        <f t="shared" si="318"/>
        <v>262009</v>
      </c>
      <c r="B2452" s="19" t="str">
        <f t="shared" si="319"/>
        <v>62009</v>
      </c>
      <c r="C2452" s="19" t="str">
        <f t="shared" si="320"/>
        <v>82009</v>
      </c>
      <c r="D2452" s="20" t="str">
        <f t="shared" si="321"/>
        <v>6H2</v>
      </c>
      <c r="E2452" s="4">
        <v>39988</v>
      </c>
      <c r="F2452">
        <v>4.38</v>
      </c>
      <c r="G2452" s="6">
        <v>68.33</v>
      </c>
      <c r="H2452" s="7">
        <f t="shared" si="311"/>
        <v>6.4100687838431147E-2</v>
      </c>
      <c r="I2452" s="75">
        <f t="shared" si="312"/>
        <v>8.3335496799258835E-2</v>
      </c>
      <c r="J2452" s="75">
        <f t="shared" si="313"/>
        <v>0.12690414694026622</v>
      </c>
    </row>
    <row r="2453" spans="1:10" x14ac:dyDescent="0.35">
      <c r="A2453" s="19" t="str">
        <f t="shared" si="318"/>
        <v>262009</v>
      </c>
      <c r="B2453" s="19" t="str">
        <f t="shared" si="319"/>
        <v>62009</v>
      </c>
      <c r="C2453" s="19" t="str">
        <f t="shared" si="320"/>
        <v>82009</v>
      </c>
      <c r="D2453" s="20" t="str">
        <f t="shared" si="321"/>
        <v>6H2</v>
      </c>
      <c r="E2453" s="4">
        <v>39987</v>
      </c>
      <c r="F2453">
        <v>4.28</v>
      </c>
      <c r="G2453" s="6">
        <v>68.8</v>
      </c>
      <c r="H2453" s="7">
        <f t="shared" si="311"/>
        <v>6.2209302325581403E-2</v>
      </c>
      <c r="I2453" s="75">
        <f t="shared" si="312"/>
        <v>8.3335496799258835E-2</v>
      </c>
      <c r="J2453" s="75">
        <f t="shared" si="313"/>
        <v>0.12690414694026622</v>
      </c>
    </row>
    <row r="2454" spans="1:10" x14ac:dyDescent="0.35">
      <c r="A2454" s="19" t="str">
        <f t="shared" ref="A2454:A2500" si="322">_xlfn.ISOWEEKNUM(E2454)&amp;YEAR(E2454)</f>
        <v>262009</v>
      </c>
      <c r="B2454" s="19" t="str">
        <f t="shared" ref="B2454:B2500" si="323">MONTH(E2454)&amp;YEAR(E2454)</f>
        <v>62009</v>
      </c>
      <c r="C2454" s="19" t="str">
        <f t="shared" ref="C2454:C2500" si="324">(VLOOKUP(D2454,$M$2:$N$25,2,0)&amp;(YEAR(E2454+46)))</f>
        <v>82009</v>
      </c>
      <c r="D2454" s="20" t="str">
        <f t="shared" ref="D2454:D2500" si="325">IF(DAY(E2454)&gt;15,(MONTH(E2454))&amp;"H2",(MONTH(E2454))&amp;"H1")</f>
        <v>6H2</v>
      </c>
      <c r="E2454" s="4">
        <v>39986</v>
      </c>
      <c r="F2454">
        <v>4.2249999999999996</v>
      </c>
      <c r="G2454" s="6">
        <v>66.98</v>
      </c>
      <c r="H2454" s="7">
        <f t="shared" si="311"/>
        <v>6.3078530904747673E-2</v>
      </c>
      <c r="I2454" s="75">
        <f t="shared" si="312"/>
        <v>8.3335496799258835E-2</v>
      </c>
      <c r="J2454" s="75">
        <f t="shared" si="313"/>
        <v>0.12690414694026622</v>
      </c>
    </row>
    <row r="2455" spans="1:10" x14ac:dyDescent="0.35">
      <c r="A2455" s="19" t="str">
        <f t="shared" si="322"/>
        <v>252009</v>
      </c>
      <c r="B2455" s="19" t="str">
        <f t="shared" si="323"/>
        <v>62009</v>
      </c>
      <c r="C2455" s="19" t="str">
        <f t="shared" si="324"/>
        <v>82009</v>
      </c>
      <c r="D2455" s="20" t="str">
        <f t="shared" si="325"/>
        <v>6H2</v>
      </c>
      <c r="E2455" s="4">
        <v>39983</v>
      </c>
      <c r="F2455">
        <v>4.28</v>
      </c>
      <c r="G2455" s="6">
        <v>69.19</v>
      </c>
      <c r="H2455" s="7">
        <f t="shared" si="311"/>
        <v>6.1858650093944215E-2</v>
      </c>
      <c r="I2455" s="75">
        <f t="shared" si="312"/>
        <v>8.3335496799258835E-2</v>
      </c>
      <c r="J2455" s="75">
        <f t="shared" si="313"/>
        <v>0.12690414694026622</v>
      </c>
    </row>
    <row r="2456" spans="1:10" x14ac:dyDescent="0.35">
      <c r="A2456" s="19" t="str">
        <f t="shared" si="322"/>
        <v>252009</v>
      </c>
      <c r="B2456" s="19" t="str">
        <f t="shared" si="323"/>
        <v>62009</v>
      </c>
      <c r="C2456" s="19" t="str">
        <f t="shared" si="324"/>
        <v>82009</v>
      </c>
      <c r="D2456" s="20" t="str">
        <f t="shared" si="325"/>
        <v>6H2</v>
      </c>
      <c r="E2456" s="4">
        <v>39982</v>
      </c>
      <c r="F2456">
        <v>4.38</v>
      </c>
      <c r="G2456" s="6">
        <v>71.06</v>
      </c>
      <c r="H2456" s="7">
        <f t="shared" si="311"/>
        <v>6.1638052350126649E-2</v>
      </c>
      <c r="I2456" s="75">
        <f t="shared" si="312"/>
        <v>8.3335496799258835E-2</v>
      </c>
      <c r="J2456" s="75">
        <f t="shared" si="313"/>
        <v>0.12690414694026622</v>
      </c>
    </row>
    <row r="2457" spans="1:10" x14ac:dyDescent="0.35">
      <c r="A2457" s="19" t="str">
        <f t="shared" si="322"/>
        <v>252009</v>
      </c>
      <c r="B2457" s="19" t="str">
        <f t="shared" si="323"/>
        <v>62009</v>
      </c>
      <c r="C2457" s="19" t="str">
        <f t="shared" si="324"/>
        <v>82009</v>
      </c>
      <c r="D2457" s="20" t="str">
        <f t="shared" si="325"/>
        <v>6H2</v>
      </c>
      <c r="E2457" s="4">
        <v>39981</v>
      </c>
      <c r="F2457">
        <v>4.28</v>
      </c>
      <c r="G2457" s="6">
        <v>70.849999999999994</v>
      </c>
      <c r="H2457" s="7">
        <f t="shared" si="311"/>
        <v>6.0409315455187025E-2</v>
      </c>
      <c r="I2457" s="75">
        <f t="shared" si="312"/>
        <v>8.3335496799258835E-2</v>
      </c>
      <c r="J2457" s="75">
        <f t="shared" si="313"/>
        <v>0.12690414694026622</v>
      </c>
    </row>
    <row r="2458" spans="1:10" x14ac:dyDescent="0.35">
      <c r="A2458" s="19" t="str">
        <f t="shared" si="322"/>
        <v>252009</v>
      </c>
      <c r="B2458" s="19" t="str">
        <f t="shared" si="323"/>
        <v>62009</v>
      </c>
      <c r="C2458" s="19" t="str">
        <f t="shared" si="324"/>
        <v>82009</v>
      </c>
      <c r="D2458" s="20" t="str">
        <f t="shared" si="325"/>
        <v>6H2</v>
      </c>
      <c r="E2458" s="4">
        <v>39980</v>
      </c>
      <c r="F2458">
        <v>4.2249999999999996</v>
      </c>
      <c r="G2458" s="6">
        <v>70.239999999999995</v>
      </c>
      <c r="H2458" s="7">
        <f t="shared" si="311"/>
        <v>6.0150911161731206E-2</v>
      </c>
      <c r="I2458" s="75">
        <f t="shared" si="312"/>
        <v>8.3335496799258835E-2</v>
      </c>
      <c r="J2458" s="75">
        <f t="shared" si="313"/>
        <v>0.12690414694026622</v>
      </c>
    </row>
    <row r="2459" spans="1:10" x14ac:dyDescent="0.35">
      <c r="A2459" s="19" t="str">
        <f t="shared" si="322"/>
        <v>252009</v>
      </c>
      <c r="B2459" s="19" t="str">
        <f t="shared" si="323"/>
        <v>62009</v>
      </c>
      <c r="C2459" s="19" t="str">
        <f t="shared" si="324"/>
        <v>72009</v>
      </c>
      <c r="D2459" s="20" t="str">
        <f t="shared" si="325"/>
        <v>6H1</v>
      </c>
      <c r="E2459" s="4">
        <v>39979</v>
      </c>
      <c r="F2459">
        <v>3.9249999999999998</v>
      </c>
      <c r="G2459" s="6">
        <v>69.44</v>
      </c>
      <c r="H2459" s="7">
        <f t="shared" si="311"/>
        <v>5.6523617511520734E-2</v>
      </c>
      <c r="I2459" s="75">
        <f t="shared" si="312"/>
        <v>8.3335496799258835E-2</v>
      </c>
      <c r="J2459" s="75">
        <f t="shared" si="313"/>
        <v>0.12690414694026622</v>
      </c>
    </row>
    <row r="2460" spans="1:10" x14ac:dyDescent="0.35">
      <c r="A2460" s="19" t="str">
        <f t="shared" si="322"/>
        <v>242009</v>
      </c>
      <c r="B2460" s="19" t="str">
        <f t="shared" si="323"/>
        <v>62009</v>
      </c>
      <c r="C2460" s="19" t="str">
        <f t="shared" si="324"/>
        <v>72009</v>
      </c>
      <c r="D2460" s="20" t="str">
        <f t="shared" si="325"/>
        <v>6H1</v>
      </c>
      <c r="E2460" s="4">
        <v>39976</v>
      </c>
      <c r="F2460">
        <v>3.98</v>
      </c>
      <c r="G2460" s="6">
        <v>70.92</v>
      </c>
      <c r="H2460" s="7">
        <f t="shared" si="311"/>
        <v>5.6119571347997742E-2</v>
      </c>
      <c r="I2460" s="75">
        <f t="shared" si="312"/>
        <v>8.3335496799258835E-2</v>
      </c>
      <c r="J2460" s="75">
        <f t="shared" si="313"/>
        <v>0.12690414694026622</v>
      </c>
    </row>
    <row r="2461" spans="1:10" x14ac:dyDescent="0.35">
      <c r="A2461" s="19" t="str">
        <f t="shared" si="322"/>
        <v>242009</v>
      </c>
      <c r="B2461" s="19" t="str">
        <f t="shared" si="323"/>
        <v>62009</v>
      </c>
      <c r="C2461" s="19" t="str">
        <f t="shared" si="324"/>
        <v>72009</v>
      </c>
      <c r="D2461" s="20" t="str">
        <f t="shared" si="325"/>
        <v>6H1</v>
      </c>
      <c r="E2461" s="4">
        <v>39975</v>
      </c>
      <c r="F2461">
        <v>4.0999999999999996</v>
      </c>
      <c r="G2461" s="6">
        <v>71.790000000000006</v>
      </c>
      <c r="H2461" s="7">
        <f t="shared" si="311"/>
        <v>5.7111018247666796E-2</v>
      </c>
      <c r="I2461" s="75">
        <f t="shared" si="312"/>
        <v>8.3335496799258835E-2</v>
      </c>
      <c r="J2461" s="75">
        <f t="shared" si="313"/>
        <v>0.12690414694026622</v>
      </c>
    </row>
    <row r="2462" spans="1:10" x14ac:dyDescent="0.35">
      <c r="A2462" s="19" t="str">
        <f t="shared" si="322"/>
        <v>242009</v>
      </c>
      <c r="B2462" s="19" t="str">
        <f t="shared" si="323"/>
        <v>62009</v>
      </c>
      <c r="C2462" s="19" t="str">
        <f t="shared" si="324"/>
        <v>72009</v>
      </c>
      <c r="D2462" s="20" t="str">
        <f t="shared" si="325"/>
        <v>6H1</v>
      </c>
      <c r="E2462" s="4">
        <v>39974</v>
      </c>
      <c r="F2462">
        <v>4</v>
      </c>
      <c r="G2462" s="6">
        <v>70.8</v>
      </c>
      <c r="H2462" s="7">
        <f t="shared" si="311"/>
        <v>5.6497175141242938E-2</v>
      </c>
      <c r="I2462" s="75">
        <f t="shared" si="312"/>
        <v>8.3335496799258835E-2</v>
      </c>
      <c r="J2462" s="75">
        <f t="shared" si="313"/>
        <v>0.12690414694026622</v>
      </c>
    </row>
    <row r="2463" spans="1:10" x14ac:dyDescent="0.35">
      <c r="A2463" s="19" t="str">
        <f t="shared" si="322"/>
        <v>242009</v>
      </c>
      <c r="B2463" s="19" t="str">
        <f t="shared" si="323"/>
        <v>62009</v>
      </c>
      <c r="C2463" s="19" t="str">
        <f t="shared" si="324"/>
        <v>72009</v>
      </c>
      <c r="D2463" s="20" t="str">
        <f t="shared" si="325"/>
        <v>6H1</v>
      </c>
      <c r="E2463" s="4">
        <v>39973</v>
      </c>
      <c r="F2463">
        <v>3.9</v>
      </c>
      <c r="G2463" s="6">
        <v>69.62</v>
      </c>
      <c r="H2463" s="7">
        <f t="shared" si="311"/>
        <v>5.6018385521401891E-2</v>
      </c>
      <c r="I2463" s="75">
        <f t="shared" si="312"/>
        <v>8.3335496799258835E-2</v>
      </c>
      <c r="J2463" s="75">
        <f t="shared" si="313"/>
        <v>0.12690414694026622</v>
      </c>
    </row>
    <row r="2464" spans="1:10" x14ac:dyDescent="0.35">
      <c r="A2464" s="19" t="str">
        <f t="shared" si="322"/>
        <v>242009</v>
      </c>
      <c r="B2464" s="19" t="str">
        <f t="shared" si="323"/>
        <v>62009</v>
      </c>
      <c r="C2464" s="19" t="str">
        <f t="shared" si="324"/>
        <v>72009</v>
      </c>
      <c r="D2464" s="20" t="str">
        <f t="shared" si="325"/>
        <v>6H1</v>
      </c>
      <c r="E2464" s="4">
        <v>39972</v>
      </c>
      <c r="F2464">
        <v>4</v>
      </c>
      <c r="G2464" s="6">
        <v>67.88</v>
      </c>
      <c r="H2464" s="7">
        <f t="shared" si="311"/>
        <v>5.892751915144373E-2</v>
      </c>
      <c r="I2464" s="75">
        <f t="shared" si="312"/>
        <v>8.3335496799258835E-2</v>
      </c>
      <c r="J2464" s="75">
        <f t="shared" si="313"/>
        <v>0.12690414694026622</v>
      </c>
    </row>
    <row r="2465" spans="1:10" x14ac:dyDescent="0.35">
      <c r="A2465" s="19" t="str">
        <f t="shared" si="322"/>
        <v>232009</v>
      </c>
      <c r="B2465" s="19" t="str">
        <f t="shared" si="323"/>
        <v>62009</v>
      </c>
      <c r="C2465" s="19" t="str">
        <f t="shared" si="324"/>
        <v>72009</v>
      </c>
      <c r="D2465" s="20" t="str">
        <f t="shared" si="325"/>
        <v>6H1</v>
      </c>
      <c r="E2465" s="4">
        <v>39969</v>
      </c>
      <c r="F2465">
        <v>4</v>
      </c>
      <c r="G2465" s="6">
        <v>68.34</v>
      </c>
      <c r="H2465" s="7">
        <f t="shared" si="311"/>
        <v>5.8530875036581796E-2</v>
      </c>
      <c r="I2465" s="75">
        <f t="shared" si="312"/>
        <v>8.3335496799258835E-2</v>
      </c>
      <c r="J2465" s="75">
        <f t="shared" si="313"/>
        <v>0.12690414694026622</v>
      </c>
    </row>
    <row r="2466" spans="1:10" x14ac:dyDescent="0.35">
      <c r="A2466" s="19" t="str">
        <f t="shared" si="322"/>
        <v>232009</v>
      </c>
      <c r="B2466" s="19" t="str">
        <f t="shared" si="323"/>
        <v>62009</v>
      </c>
      <c r="C2466" s="19" t="str">
        <f t="shared" si="324"/>
        <v>72009</v>
      </c>
      <c r="D2466" s="20" t="str">
        <f t="shared" si="325"/>
        <v>6H1</v>
      </c>
      <c r="E2466" s="4">
        <v>39968</v>
      </c>
      <c r="F2466">
        <v>4.0999999999999996</v>
      </c>
      <c r="G2466" s="6">
        <v>68.709999999999994</v>
      </c>
      <c r="H2466" s="7">
        <f t="shared" si="311"/>
        <v>5.9671081356425557E-2</v>
      </c>
      <c r="I2466" s="75">
        <f t="shared" si="312"/>
        <v>8.3335496799258835E-2</v>
      </c>
      <c r="J2466" s="75">
        <f t="shared" si="313"/>
        <v>0.12690414694026622</v>
      </c>
    </row>
    <row r="2467" spans="1:10" x14ac:dyDescent="0.35">
      <c r="A2467" s="19" t="str">
        <f t="shared" si="322"/>
        <v>232009</v>
      </c>
      <c r="B2467" s="19" t="str">
        <f t="shared" si="323"/>
        <v>62009</v>
      </c>
      <c r="C2467" s="19" t="str">
        <f t="shared" si="324"/>
        <v>72009</v>
      </c>
      <c r="D2467" s="20" t="str">
        <f t="shared" si="325"/>
        <v>6H1</v>
      </c>
      <c r="E2467" s="4">
        <v>39967</v>
      </c>
      <c r="F2467">
        <v>4.1500000000000004</v>
      </c>
      <c r="G2467" s="6">
        <v>65.88</v>
      </c>
      <c r="H2467" s="7">
        <f t="shared" si="311"/>
        <v>6.2993321190042514E-2</v>
      </c>
      <c r="I2467" s="75">
        <f t="shared" si="312"/>
        <v>8.3335496799258835E-2</v>
      </c>
      <c r="J2467" s="75">
        <f t="shared" si="313"/>
        <v>0.12690414694026622</v>
      </c>
    </row>
    <row r="2468" spans="1:10" x14ac:dyDescent="0.35">
      <c r="A2468" s="19" t="str">
        <f t="shared" si="322"/>
        <v>232009</v>
      </c>
      <c r="B2468" s="19" t="str">
        <f t="shared" si="323"/>
        <v>62009</v>
      </c>
      <c r="C2468" s="19" t="str">
        <f t="shared" si="324"/>
        <v>72009</v>
      </c>
      <c r="D2468" s="20" t="str">
        <f t="shared" si="325"/>
        <v>6H1</v>
      </c>
      <c r="E2468" s="4">
        <v>39966</v>
      </c>
      <c r="F2468">
        <v>4.0999999999999996</v>
      </c>
      <c r="G2468" s="6">
        <v>68.17</v>
      </c>
      <c r="H2468" s="7">
        <f t="shared" si="311"/>
        <v>6.0143758251430243E-2</v>
      </c>
      <c r="I2468" s="75">
        <f t="shared" si="312"/>
        <v>8.3335496799258835E-2</v>
      </c>
      <c r="J2468" s="75">
        <f t="shared" si="313"/>
        <v>0.12690414694026622</v>
      </c>
    </row>
    <row r="2469" spans="1:10" x14ac:dyDescent="0.35">
      <c r="A2469" s="19" t="str">
        <f t="shared" si="322"/>
        <v>232009</v>
      </c>
      <c r="B2469" s="19" t="str">
        <f t="shared" si="323"/>
        <v>62009</v>
      </c>
      <c r="C2469" s="19" t="str">
        <f t="shared" si="324"/>
        <v>72009</v>
      </c>
      <c r="D2469" s="20" t="str">
        <f t="shared" si="325"/>
        <v>6H1</v>
      </c>
      <c r="E2469" s="4">
        <v>39965</v>
      </c>
      <c r="F2469">
        <v>4.05</v>
      </c>
      <c r="G2469" s="6">
        <v>67.97</v>
      </c>
      <c r="H2469" s="7">
        <f t="shared" si="311"/>
        <v>5.958511107841695E-2</v>
      </c>
      <c r="I2469" s="75">
        <f t="shared" si="312"/>
        <v>8.3335496799258835E-2</v>
      </c>
      <c r="J2469" s="75">
        <f t="shared" si="313"/>
        <v>0.12690414694026622</v>
      </c>
    </row>
    <row r="2470" spans="1:10" x14ac:dyDescent="0.35">
      <c r="A2470" s="19" t="str">
        <f t="shared" si="322"/>
        <v>222009</v>
      </c>
      <c r="B2470" s="19" t="str">
        <f t="shared" si="323"/>
        <v>52009</v>
      </c>
      <c r="C2470" s="19" t="str">
        <f t="shared" si="324"/>
        <v>72009</v>
      </c>
      <c r="D2470" s="20" t="str">
        <f t="shared" si="325"/>
        <v>5H2</v>
      </c>
      <c r="E2470" s="4">
        <v>39962</v>
      </c>
      <c r="F2470">
        <v>4.08</v>
      </c>
      <c r="G2470" s="6">
        <v>65.52</v>
      </c>
      <c r="H2470" s="7">
        <f t="shared" si="311"/>
        <v>6.2271062271062279E-2</v>
      </c>
      <c r="I2470" s="75">
        <f t="shared" si="312"/>
        <v>8.3335496799258835E-2</v>
      </c>
      <c r="J2470" s="75">
        <f t="shared" si="313"/>
        <v>0.12690414694026622</v>
      </c>
    </row>
    <row r="2471" spans="1:10" x14ac:dyDescent="0.35">
      <c r="A2471" s="19" t="str">
        <f t="shared" si="322"/>
        <v>222009</v>
      </c>
      <c r="B2471" s="19" t="str">
        <f t="shared" si="323"/>
        <v>52009</v>
      </c>
      <c r="C2471" s="19" t="str">
        <f t="shared" si="324"/>
        <v>72009</v>
      </c>
      <c r="D2471" s="20" t="str">
        <f t="shared" si="325"/>
        <v>5H2</v>
      </c>
      <c r="E2471" s="4">
        <v>39961</v>
      </c>
      <c r="F2471">
        <v>3.85</v>
      </c>
      <c r="G2471" s="6">
        <v>64.39</v>
      </c>
      <c r="H2471" s="7">
        <f t="shared" si="311"/>
        <v>5.9791893151110422E-2</v>
      </c>
      <c r="I2471" s="75">
        <f t="shared" si="312"/>
        <v>8.3335496799258835E-2</v>
      </c>
      <c r="J2471" s="75">
        <f t="shared" si="313"/>
        <v>0.12690414694026622</v>
      </c>
    </row>
    <row r="2472" spans="1:10" x14ac:dyDescent="0.35">
      <c r="A2472" s="19" t="str">
        <f t="shared" si="322"/>
        <v>222009</v>
      </c>
      <c r="B2472" s="19" t="str">
        <f t="shared" si="323"/>
        <v>52009</v>
      </c>
      <c r="C2472" s="19" t="str">
        <f t="shared" si="324"/>
        <v>72009</v>
      </c>
      <c r="D2472" s="20" t="str">
        <f t="shared" si="325"/>
        <v>5H2</v>
      </c>
      <c r="E2472" s="4">
        <v>39960</v>
      </c>
      <c r="F2472">
        <v>3.83</v>
      </c>
      <c r="G2472" s="6">
        <v>62.5</v>
      </c>
      <c r="H2472" s="7">
        <f t="shared" si="311"/>
        <v>6.1280000000000001E-2</v>
      </c>
      <c r="I2472" s="75">
        <f t="shared" si="312"/>
        <v>8.3335496799258835E-2</v>
      </c>
      <c r="J2472" s="75">
        <f t="shared" si="313"/>
        <v>0.12690414694026622</v>
      </c>
    </row>
    <row r="2473" spans="1:10" x14ac:dyDescent="0.35">
      <c r="A2473" s="19" t="str">
        <f t="shared" si="322"/>
        <v>222009</v>
      </c>
      <c r="B2473" s="19" t="str">
        <f t="shared" si="323"/>
        <v>52009</v>
      </c>
      <c r="C2473" s="19" t="str">
        <f t="shared" si="324"/>
        <v>72009</v>
      </c>
      <c r="D2473" s="20" t="str">
        <f t="shared" si="325"/>
        <v>5H2</v>
      </c>
      <c r="E2473" s="4">
        <v>39959</v>
      </c>
      <c r="F2473">
        <v>3.65</v>
      </c>
      <c r="G2473" s="6">
        <v>61.24</v>
      </c>
      <c r="H2473" s="7">
        <f t="shared" si="311"/>
        <v>5.9601567602873932E-2</v>
      </c>
      <c r="I2473" s="75">
        <f t="shared" si="312"/>
        <v>8.3335496799258835E-2</v>
      </c>
      <c r="J2473" s="75">
        <f t="shared" si="313"/>
        <v>0.12690414694026622</v>
      </c>
    </row>
    <row r="2474" spans="1:10" x14ac:dyDescent="0.35">
      <c r="A2474" s="19" t="str">
        <f t="shared" si="322"/>
        <v>222009</v>
      </c>
      <c r="B2474" s="19" t="str">
        <f t="shared" si="323"/>
        <v>52009</v>
      </c>
      <c r="C2474" s="19" t="str">
        <f t="shared" si="324"/>
        <v>72009</v>
      </c>
      <c r="D2474" s="20" t="str">
        <f t="shared" si="325"/>
        <v>5H2</v>
      </c>
      <c r="E2474" s="4">
        <v>39958</v>
      </c>
      <c r="F2474">
        <v>3.7800000000000002</v>
      </c>
      <c r="G2474" s="6">
        <v>60.21</v>
      </c>
      <c r="H2474" s="7">
        <f t="shared" si="311"/>
        <v>6.2780269058295965E-2</v>
      </c>
      <c r="I2474" s="75">
        <f t="shared" si="312"/>
        <v>8.3335496799258835E-2</v>
      </c>
      <c r="J2474" s="75">
        <f t="shared" si="313"/>
        <v>0.12690414694026622</v>
      </c>
    </row>
    <row r="2475" spans="1:10" x14ac:dyDescent="0.35">
      <c r="A2475" s="19" t="str">
        <f t="shared" si="322"/>
        <v>212009</v>
      </c>
      <c r="B2475" s="19" t="str">
        <f t="shared" si="323"/>
        <v>52009</v>
      </c>
      <c r="C2475" s="19" t="str">
        <f t="shared" si="324"/>
        <v>72009</v>
      </c>
      <c r="D2475" s="20" t="str">
        <f t="shared" si="325"/>
        <v>5H2</v>
      </c>
      <c r="E2475" s="4">
        <v>39955</v>
      </c>
      <c r="F2475">
        <v>3.85</v>
      </c>
      <c r="G2475" s="6">
        <v>60.78</v>
      </c>
      <c r="H2475" s="7">
        <f t="shared" si="311"/>
        <v>6.3343205001645281E-2</v>
      </c>
      <c r="I2475" s="75">
        <f t="shared" si="312"/>
        <v>8.3335496799258835E-2</v>
      </c>
      <c r="J2475" s="75">
        <f t="shared" si="313"/>
        <v>0.12690414694026622</v>
      </c>
    </row>
    <row r="2476" spans="1:10" x14ac:dyDescent="0.35">
      <c r="A2476" s="19" t="str">
        <f t="shared" si="322"/>
        <v>212009</v>
      </c>
      <c r="B2476" s="19" t="str">
        <f t="shared" si="323"/>
        <v>52009</v>
      </c>
      <c r="C2476" s="19" t="str">
        <f t="shared" si="324"/>
        <v>72009</v>
      </c>
      <c r="D2476" s="20" t="str">
        <f t="shared" si="325"/>
        <v>5H2</v>
      </c>
      <c r="E2476" s="4">
        <v>39954</v>
      </c>
      <c r="F2476">
        <v>3.9</v>
      </c>
      <c r="G2476" s="6">
        <v>59.93</v>
      </c>
      <c r="H2476" s="7">
        <f t="shared" si="311"/>
        <v>6.5075921908893705E-2</v>
      </c>
      <c r="I2476" s="75">
        <f t="shared" si="312"/>
        <v>8.3335496799258835E-2</v>
      </c>
      <c r="J2476" s="75">
        <f t="shared" si="313"/>
        <v>0.12690414694026622</v>
      </c>
    </row>
    <row r="2477" spans="1:10" x14ac:dyDescent="0.35">
      <c r="A2477" s="19" t="str">
        <f t="shared" si="322"/>
        <v>212009</v>
      </c>
      <c r="B2477" s="19" t="str">
        <f t="shared" si="323"/>
        <v>52009</v>
      </c>
      <c r="C2477" s="19" t="str">
        <f t="shared" si="324"/>
        <v>72009</v>
      </c>
      <c r="D2477" s="20" t="str">
        <f t="shared" si="325"/>
        <v>5H2</v>
      </c>
      <c r="E2477" s="4">
        <v>39953</v>
      </c>
      <c r="F2477">
        <v>4</v>
      </c>
      <c r="G2477" s="6">
        <v>60.59</v>
      </c>
      <c r="H2477" s="7">
        <f t="shared" si="311"/>
        <v>6.6017494636078561E-2</v>
      </c>
      <c r="I2477" s="75">
        <f t="shared" si="312"/>
        <v>8.3335496799258835E-2</v>
      </c>
      <c r="J2477" s="75">
        <f t="shared" si="313"/>
        <v>0.12690414694026622</v>
      </c>
    </row>
    <row r="2478" spans="1:10" x14ac:dyDescent="0.35">
      <c r="A2478" s="19" t="str">
        <f t="shared" si="322"/>
        <v>212009</v>
      </c>
      <c r="B2478" s="19" t="str">
        <f t="shared" si="323"/>
        <v>52009</v>
      </c>
      <c r="C2478" s="19" t="str">
        <f t="shared" si="324"/>
        <v>72009</v>
      </c>
      <c r="D2478" s="20" t="str">
        <f t="shared" si="325"/>
        <v>5H2</v>
      </c>
      <c r="E2478" s="4">
        <v>39952</v>
      </c>
      <c r="F2478">
        <v>4</v>
      </c>
      <c r="G2478" s="6">
        <v>58.92</v>
      </c>
      <c r="H2478" s="7">
        <f t="shared" si="311"/>
        <v>6.7888662593346916E-2</v>
      </c>
      <c r="I2478" s="75">
        <f t="shared" si="312"/>
        <v>8.3335496799258835E-2</v>
      </c>
      <c r="J2478" s="75">
        <f t="shared" si="313"/>
        <v>0.12690414694026622</v>
      </c>
    </row>
    <row r="2479" spans="1:10" x14ac:dyDescent="0.35">
      <c r="A2479" s="19" t="str">
        <f t="shared" si="322"/>
        <v>212009</v>
      </c>
      <c r="B2479" s="19" t="str">
        <f t="shared" si="323"/>
        <v>52009</v>
      </c>
      <c r="C2479" s="19" t="str">
        <f t="shared" si="324"/>
        <v>72009</v>
      </c>
      <c r="D2479" s="20" t="str">
        <f t="shared" si="325"/>
        <v>5H2</v>
      </c>
      <c r="E2479" s="4">
        <v>39951</v>
      </c>
      <c r="F2479">
        <v>3.9</v>
      </c>
      <c r="G2479" s="6">
        <v>58.47</v>
      </c>
      <c r="H2479" s="7">
        <f t="shared" si="311"/>
        <v>6.6700872242175469E-2</v>
      </c>
      <c r="I2479" s="75">
        <f t="shared" si="312"/>
        <v>8.3335496799258835E-2</v>
      </c>
      <c r="J2479" s="75">
        <f t="shared" si="313"/>
        <v>0.12690414694026622</v>
      </c>
    </row>
    <row r="2480" spans="1:10" x14ac:dyDescent="0.35">
      <c r="A2480" s="19" t="str">
        <f t="shared" si="322"/>
        <v>202009</v>
      </c>
      <c r="B2480" s="19" t="str">
        <f t="shared" si="323"/>
        <v>52009</v>
      </c>
      <c r="C2480" s="19" t="str">
        <f t="shared" si="324"/>
        <v>62009</v>
      </c>
      <c r="D2480" s="20" t="str">
        <f t="shared" si="325"/>
        <v>5H1</v>
      </c>
      <c r="E2480" s="4">
        <v>39948</v>
      </c>
      <c r="F2480">
        <v>3.8</v>
      </c>
      <c r="G2480" s="6">
        <v>55.98</v>
      </c>
      <c r="H2480" s="7">
        <f t="shared" si="311"/>
        <v>6.7881386209360489E-2</v>
      </c>
      <c r="I2480" s="75">
        <f t="shared" si="312"/>
        <v>8.3335496799258835E-2</v>
      </c>
      <c r="J2480" s="75">
        <f t="shared" si="313"/>
        <v>0.12690414694026622</v>
      </c>
    </row>
    <row r="2481" spans="1:10" x14ac:dyDescent="0.35">
      <c r="A2481" s="19" t="str">
        <f t="shared" si="322"/>
        <v>202009</v>
      </c>
      <c r="B2481" s="19" t="str">
        <f t="shared" si="323"/>
        <v>52009</v>
      </c>
      <c r="C2481" s="19" t="str">
        <f t="shared" si="324"/>
        <v>62009</v>
      </c>
      <c r="D2481" s="20" t="str">
        <f t="shared" si="325"/>
        <v>5H1</v>
      </c>
      <c r="E2481" s="4">
        <v>39947</v>
      </c>
      <c r="F2481">
        <v>3.8</v>
      </c>
      <c r="G2481" s="6">
        <v>56.69</v>
      </c>
      <c r="H2481" s="7">
        <f t="shared" si="311"/>
        <v>6.7031222437819726E-2</v>
      </c>
      <c r="I2481" s="75">
        <f t="shared" si="312"/>
        <v>8.3335496799258835E-2</v>
      </c>
      <c r="J2481" s="75">
        <f t="shared" si="313"/>
        <v>0.12690414694026622</v>
      </c>
    </row>
    <row r="2482" spans="1:10" x14ac:dyDescent="0.35">
      <c r="A2482" s="19" t="str">
        <f t="shared" si="322"/>
        <v>202009</v>
      </c>
      <c r="B2482" s="19" t="str">
        <f t="shared" si="323"/>
        <v>52009</v>
      </c>
      <c r="C2482" s="19" t="str">
        <f t="shared" si="324"/>
        <v>62009</v>
      </c>
      <c r="D2482" s="20" t="str">
        <f t="shared" si="325"/>
        <v>5H1</v>
      </c>
      <c r="E2482" s="4">
        <v>39946</v>
      </c>
      <c r="F2482">
        <v>3.9</v>
      </c>
      <c r="G2482" s="6">
        <v>57.34</v>
      </c>
      <c r="H2482" s="7">
        <f t="shared" si="311"/>
        <v>6.801534705266829E-2</v>
      </c>
      <c r="I2482" s="75">
        <f t="shared" si="312"/>
        <v>8.3335496799258835E-2</v>
      </c>
      <c r="J2482" s="75">
        <f t="shared" si="313"/>
        <v>0.12690414694026622</v>
      </c>
    </row>
    <row r="2483" spans="1:10" x14ac:dyDescent="0.35">
      <c r="A2483" s="19" t="str">
        <f t="shared" si="322"/>
        <v>202009</v>
      </c>
      <c r="B2483" s="19" t="str">
        <f t="shared" si="323"/>
        <v>52009</v>
      </c>
      <c r="C2483" s="19" t="str">
        <f t="shared" si="324"/>
        <v>62009</v>
      </c>
      <c r="D2483" s="20" t="str">
        <f t="shared" si="325"/>
        <v>5H1</v>
      </c>
      <c r="E2483" s="4">
        <v>39945</v>
      </c>
      <c r="F2483">
        <v>3.8</v>
      </c>
      <c r="G2483" s="6">
        <v>57.94</v>
      </c>
      <c r="H2483" s="7">
        <f t="shared" si="311"/>
        <v>6.5585088022091814E-2</v>
      </c>
      <c r="I2483" s="75">
        <f t="shared" si="312"/>
        <v>8.3335496799258835E-2</v>
      </c>
      <c r="J2483" s="75">
        <f t="shared" si="313"/>
        <v>0.12690414694026622</v>
      </c>
    </row>
    <row r="2484" spans="1:10" x14ac:dyDescent="0.35">
      <c r="A2484" s="19" t="str">
        <f t="shared" si="322"/>
        <v>202009</v>
      </c>
      <c r="B2484" s="19" t="str">
        <f t="shared" si="323"/>
        <v>52009</v>
      </c>
      <c r="C2484" s="19" t="str">
        <f t="shared" si="324"/>
        <v>62009</v>
      </c>
      <c r="D2484" s="20" t="str">
        <f t="shared" si="325"/>
        <v>5H1</v>
      </c>
      <c r="E2484" s="4">
        <v>39944</v>
      </c>
      <c r="F2484">
        <v>3.8</v>
      </c>
      <c r="G2484" s="6">
        <v>57.48</v>
      </c>
      <c r="H2484" s="7">
        <f t="shared" si="311"/>
        <v>6.6109951287404309E-2</v>
      </c>
      <c r="I2484" s="75">
        <f t="shared" si="312"/>
        <v>8.3335496799258835E-2</v>
      </c>
      <c r="J2484" s="75">
        <f t="shared" si="313"/>
        <v>0.12690414694026622</v>
      </c>
    </row>
    <row r="2485" spans="1:10" x14ac:dyDescent="0.35">
      <c r="A2485" s="19" t="str">
        <f t="shared" si="322"/>
        <v>192009</v>
      </c>
      <c r="B2485" s="19" t="str">
        <f t="shared" si="323"/>
        <v>52009</v>
      </c>
      <c r="C2485" s="19" t="str">
        <f t="shared" si="324"/>
        <v>62009</v>
      </c>
      <c r="D2485" s="20" t="str">
        <f t="shared" si="325"/>
        <v>5H1</v>
      </c>
      <c r="E2485" s="4">
        <v>39941</v>
      </c>
      <c r="F2485">
        <v>3.9</v>
      </c>
      <c r="G2485" s="6">
        <v>58.14</v>
      </c>
      <c r="H2485" s="7">
        <f t="shared" si="311"/>
        <v>6.7079463364293088E-2</v>
      </c>
      <c r="I2485" s="75">
        <f t="shared" si="312"/>
        <v>8.3335496799258835E-2</v>
      </c>
      <c r="J2485" s="75">
        <f t="shared" si="313"/>
        <v>0.12690414694026622</v>
      </c>
    </row>
    <row r="2486" spans="1:10" x14ac:dyDescent="0.35">
      <c r="A2486" s="19" t="str">
        <f t="shared" si="322"/>
        <v>192009</v>
      </c>
      <c r="B2486" s="19" t="str">
        <f t="shared" si="323"/>
        <v>52009</v>
      </c>
      <c r="C2486" s="19" t="str">
        <f t="shared" si="324"/>
        <v>62009</v>
      </c>
      <c r="D2486" s="20" t="str">
        <f t="shared" si="325"/>
        <v>5H1</v>
      </c>
      <c r="E2486" s="4">
        <v>39940</v>
      </c>
      <c r="F2486">
        <v>3.95</v>
      </c>
      <c r="G2486" s="6">
        <v>56.47</v>
      </c>
      <c r="H2486" s="7">
        <f t="shared" si="311"/>
        <v>6.9948645298388526E-2</v>
      </c>
      <c r="I2486" s="75">
        <f t="shared" si="312"/>
        <v>8.3335496799258835E-2</v>
      </c>
      <c r="J2486" s="75">
        <f t="shared" si="313"/>
        <v>0.12690414694026622</v>
      </c>
    </row>
    <row r="2487" spans="1:10" x14ac:dyDescent="0.35">
      <c r="A2487" s="19" t="str">
        <f t="shared" si="322"/>
        <v>192009</v>
      </c>
      <c r="B2487" s="19" t="str">
        <f t="shared" si="323"/>
        <v>52009</v>
      </c>
      <c r="C2487" s="19" t="str">
        <f t="shared" si="324"/>
        <v>62009</v>
      </c>
      <c r="D2487" s="20" t="str">
        <f t="shared" si="325"/>
        <v>5H1</v>
      </c>
      <c r="E2487" s="4">
        <v>39939</v>
      </c>
      <c r="F2487">
        <v>3.8</v>
      </c>
      <c r="G2487" s="6">
        <v>56.15</v>
      </c>
      <c r="H2487" s="7">
        <f t="shared" si="311"/>
        <v>6.7675868210151383E-2</v>
      </c>
      <c r="I2487" s="75">
        <f t="shared" si="312"/>
        <v>8.3335496799258835E-2</v>
      </c>
      <c r="J2487" s="75">
        <f t="shared" si="313"/>
        <v>0.12690414694026622</v>
      </c>
    </row>
    <row r="2488" spans="1:10" x14ac:dyDescent="0.35">
      <c r="A2488" s="19" t="str">
        <f t="shared" si="322"/>
        <v>192009</v>
      </c>
      <c r="B2488" s="19" t="str">
        <f t="shared" si="323"/>
        <v>52009</v>
      </c>
      <c r="C2488" s="19" t="str">
        <f t="shared" si="324"/>
        <v>62009</v>
      </c>
      <c r="D2488" s="20" t="str">
        <f t="shared" si="325"/>
        <v>5H1</v>
      </c>
      <c r="E2488" s="4">
        <v>39938</v>
      </c>
      <c r="F2488">
        <v>3.7</v>
      </c>
      <c r="G2488" s="6">
        <v>54.12</v>
      </c>
      <c r="H2488" s="7">
        <f t="shared" si="311"/>
        <v>6.8366592756836667E-2</v>
      </c>
      <c r="I2488" s="75">
        <f t="shared" si="312"/>
        <v>8.3335496799258835E-2</v>
      </c>
      <c r="J2488" s="75">
        <f t="shared" si="313"/>
        <v>0.12690414694026622</v>
      </c>
    </row>
    <row r="2489" spans="1:10" x14ac:dyDescent="0.35">
      <c r="A2489" s="19" t="str">
        <f t="shared" si="322"/>
        <v>192009</v>
      </c>
      <c r="B2489" s="19" t="str">
        <f t="shared" si="323"/>
        <v>52009</v>
      </c>
      <c r="C2489" s="19" t="str">
        <f t="shared" si="324"/>
        <v>62009</v>
      </c>
      <c r="D2489" s="20" t="str">
        <f t="shared" si="325"/>
        <v>5H1</v>
      </c>
      <c r="E2489" s="4">
        <v>39937</v>
      </c>
      <c r="F2489">
        <v>3.7</v>
      </c>
      <c r="G2489" s="6">
        <v>54.58</v>
      </c>
      <c r="H2489" s="7">
        <f t="shared" si="311"/>
        <v>6.7790399413704655E-2</v>
      </c>
      <c r="I2489" s="75">
        <f t="shared" si="312"/>
        <v>8.3335496799258835E-2</v>
      </c>
      <c r="J2489" s="75">
        <f t="shared" si="313"/>
        <v>0.12690414694026622</v>
      </c>
    </row>
    <row r="2490" spans="1:10" x14ac:dyDescent="0.35">
      <c r="A2490" s="19" t="str">
        <f t="shared" si="322"/>
        <v>182009</v>
      </c>
      <c r="B2490" s="19" t="str">
        <f t="shared" si="323"/>
        <v>42009</v>
      </c>
      <c r="C2490" s="19" t="str">
        <f t="shared" si="324"/>
        <v>62009</v>
      </c>
      <c r="D2490" s="20" t="str">
        <f t="shared" si="325"/>
        <v>4H2</v>
      </c>
      <c r="E2490" s="4">
        <v>39933</v>
      </c>
      <c r="F2490">
        <v>3.8</v>
      </c>
      <c r="G2490" s="6">
        <v>50.8</v>
      </c>
      <c r="H2490" s="7">
        <f t="shared" si="311"/>
        <v>7.4803149606299218E-2</v>
      </c>
      <c r="I2490" s="75">
        <f t="shared" si="312"/>
        <v>8.3335496799258835E-2</v>
      </c>
      <c r="J2490" s="75">
        <f t="shared" si="313"/>
        <v>0.12690414694026622</v>
      </c>
    </row>
    <row r="2491" spans="1:10" x14ac:dyDescent="0.35">
      <c r="A2491" s="19" t="str">
        <f t="shared" si="322"/>
        <v>182009</v>
      </c>
      <c r="B2491" s="19" t="str">
        <f t="shared" si="323"/>
        <v>42009</v>
      </c>
      <c r="C2491" s="19" t="str">
        <f t="shared" si="324"/>
        <v>62009</v>
      </c>
      <c r="D2491" s="20" t="str">
        <f t="shared" si="325"/>
        <v>4H2</v>
      </c>
      <c r="E2491" s="4">
        <v>39932</v>
      </c>
      <c r="F2491">
        <v>3.8</v>
      </c>
      <c r="G2491" s="6">
        <v>50.78</v>
      </c>
      <c r="H2491" s="7">
        <f t="shared" si="311"/>
        <v>7.4832611264277274E-2</v>
      </c>
      <c r="I2491" s="75">
        <f t="shared" si="312"/>
        <v>8.3335496799258835E-2</v>
      </c>
      <c r="J2491" s="75">
        <f t="shared" si="313"/>
        <v>0.12690414694026622</v>
      </c>
    </row>
    <row r="2492" spans="1:10" x14ac:dyDescent="0.35">
      <c r="A2492" s="19" t="str">
        <f t="shared" si="322"/>
        <v>182009</v>
      </c>
      <c r="B2492" s="19" t="str">
        <f t="shared" si="323"/>
        <v>42009</v>
      </c>
      <c r="C2492" s="19" t="str">
        <f t="shared" si="324"/>
        <v>62009</v>
      </c>
      <c r="D2492" s="20" t="str">
        <f t="shared" si="325"/>
        <v>4H2</v>
      </c>
      <c r="E2492" s="4">
        <v>39931</v>
      </c>
      <c r="F2492">
        <v>3.9</v>
      </c>
      <c r="G2492" s="6">
        <v>49.99</v>
      </c>
      <c r="H2492" s="7">
        <f t="shared" si="311"/>
        <v>7.8015603120624125E-2</v>
      </c>
      <c r="I2492" s="75">
        <f t="shared" si="312"/>
        <v>8.3335496799258835E-2</v>
      </c>
      <c r="J2492" s="75">
        <f t="shared" si="313"/>
        <v>0.12690414694026622</v>
      </c>
    </row>
    <row r="2493" spans="1:10" x14ac:dyDescent="0.35">
      <c r="A2493" s="19" t="str">
        <f t="shared" si="322"/>
        <v>182009</v>
      </c>
      <c r="B2493" s="19" t="str">
        <f t="shared" si="323"/>
        <v>42009</v>
      </c>
      <c r="C2493" s="19" t="str">
        <f t="shared" si="324"/>
        <v>62009</v>
      </c>
      <c r="D2493" s="20" t="str">
        <f t="shared" si="325"/>
        <v>4H2</v>
      </c>
      <c r="E2493" s="4">
        <v>39930</v>
      </c>
      <c r="F2493">
        <v>4</v>
      </c>
      <c r="G2493" s="6">
        <v>50.32</v>
      </c>
      <c r="H2493" s="7">
        <f t="shared" si="311"/>
        <v>7.9491255961844198E-2</v>
      </c>
      <c r="I2493" s="75">
        <f t="shared" si="312"/>
        <v>8.3335496799258835E-2</v>
      </c>
      <c r="J2493" s="75">
        <f t="shared" si="313"/>
        <v>0.12690414694026622</v>
      </c>
    </row>
    <row r="2494" spans="1:10" x14ac:dyDescent="0.35">
      <c r="A2494" s="19" t="str">
        <f t="shared" si="322"/>
        <v>172009</v>
      </c>
      <c r="B2494" s="19" t="str">
        <f t="shared" si="323"/>
        <v>42009</v>
      </c>
      <c r="C2494" s="19" t="str">
        <f t="shared" si="324"/>
        <v>62009</v>
      </c>
      <c r="D2494" s="20" t="str">
        <f t="shared" si="325"/>
        <v>4H2</v>
      </c>
      <c r="E2494" s="4">
        <v>39927</v>
      </c>
      <c r="F2494">
        <v>4.0999999999999996</v>
      </c>
      <c r="G2494" s="6">
        <v>51.67</v>
      </c>
      <c r="H2494" s="7">
        <f t="shared" si="311"/>
        <v>7.9349719372943675E-2</v>
      </c>
      <c r="I2494" s="75">
        <f t="shared" si="312"/>
        <v>8.3335496799258835E-2</v>
      </c>
      <c r="J2494" s="75">
        <f t="shared" si="313"/>
        <v>0.12690414694026622</v>
      </c>
    </row>
    <row r="2495" spans="1:10" x14ac:dyDescent="0.35">
      <c r="A2495" s="19" t="str">
        <f t="shared" si="322"/>
        <v>172009</v>
      </c>
      <c r="B2495" s="19" t="str">
        <f t="shared" si="323"/>
        <v>42009</v>
      </c>
      <c r="C2495" s="19" t="str">
        <f t="shared" si="324"/>
        <v>62009</v>
      </c>
      <c r="D2495" s="20" t="str">
        <f t="shared" si="325"/>
        <v>4H2</v>
      </c>
      <c r="E2495" s="4">
        <v>39926</v>
      </c>
      <c r="F2495">
        <v>4.0999999999999996</v>
      </c>
      <c r="G2495" s="6">
        <v>50.11</v>
      </c>
      <c r="H2495" s="7">
        <f t="shared" si="311"/>
        <v>8.1819996008780677E-2</v>
      </c>
      <c r="I2495" s="75">
        <f t="shared" si="312"/>
        <v>8.3335496799258835E-2</v>
      </c>
      <c r="J2495" s="75">
        <f t="shared" si="313"/>
        <v>0.12690414694026622</v>
      </c>
    </row>
    <row r="2496" spans="1:10" x14ac:dyDescent="0.35">
      <c r="A2496" s="19" t="str">
        <f t="shared" si="322"/>
        <v>172009</v>
      </c>
      <c r="B2496" s="19" t="str">
        <f t="shared" si="323"/>
        <v>42009</v>
      </c>
      <c r="C2496" s="19" t="str">
        <f t="shared" si="324"/>
        <v>62009</v>
      </c>
      <c r="D2496" s="20" t="str">
        <f t="shared" si="325"/>
        <v>4H2</v>
      </c>
      <c r="E2496" s="4">
        <v>39925</v>
      </c>
      <c r="F2496">
        <v>4</v>
      </c>
      <c r="G2496" s="6">
        <v>49.81</v>
      </c>
      <c r="H2496" s="7">
        <f t="shared" si="311"/>
        <v>8.0305159606504709E-2</v>
      </c>
      <c r="I2496" s="75">
        <f t="shared" si="312"/>
        <v>8.3335496799258835E-2</v>
      </c>
      <c r="J2496" s="75">
        <f t="shared" si="313"/>
        <v>0.12690414694026622</v>
      </c>
    </row>
    <row r="2497" spans="1:10" x14ac:dyDescent="0.35">
      <c r="A2497" s="19" t="str">
        <f t="shared" si="322"/>
        <v>172009</v>
      </c>
      <c r="B2497" s="19" t="str">
        <f t="shared" si="323"/>
        <v>42009</v>
      </c>
      <c r="C2497" s="19" t="str">
        <f t="shared" si="324"/>
        <v>62009</v>
      </c>
      <c r="D2497" s="20" t="str">
        <f t="shared" si="325"/>
        <v>4H2</v>
      </c>
      <c r="E2497" s="4">
        <v>39924</v>
      </c>
      <c r="F2497">
        <v>3.9</v>
      </c>
      <c r="G2497" s="6">
        <v>49.82</v>
      </c>
      <c r="H2497" s="7">
        <f t="shared" si="311"/>
        <v>7.8281814532316335E-2</v>
      </c>
      <c r="I2497" s="75">
        <f t="shared" si="312"/>
        <v>8.3335496799258835E-2</v>
      </c>
      <c r="J2497" s="75">
        <f t="shared" si="313"/>
        <v>0.12690414694026622</v>
      </c>
    </row>
    <row r="2498" spans="1:10" x14ac:dyDescent="0.35">
      <c r="A2498" s="19" t="str">
        <f t="shared" si="322"/>
        <v>172009</v>
      </c>
      <c r="B2498" s="19" t="str">
        <f t="shared" si="323"/>
        <v>42009</v>
      </c>
      <c r="C2498" s="19" t="str">
        <f t="shared" si="324"/>
        <v>62009</v>
      </c>
      <c r="D2498" s="20" t="str">
        <f t="shared" si="325"/>
        <v>4H2</v>
      </c>
      <c r="E2498" s="4">
        <v>39923</v>
      </c>
      <c r="F2498">
        <v>4</v>
      </c>
      <c r="G2498" s="6">
        <v>49.86</v>
      </c>
      <c r="H2498" s="7">
        <f t="shared" si="311"/>
        <v>8.022462896109106E-2</v>
      </c>
      <c r="I2498" s="75">
        <f t="shared" si="312"/>
        <v>8.3335496799258835E-2</v>
      </c>
      <c r="J2498" s="75">
        <f t="shared" si="313"/>
        <v>0.12690414694026622</v>
      </c>
    </row>
    <row r="2499" spans="1:10" x14ac:dyDescent="0.35">
      <c r="A2499" s="19" t="str">
        <f t="shared" si="322"/>
        <v>162009</v>
      </c>
      <c r="B2499" s="19" t="str">
        <f t="shared" si="323"/>
        <v>42009</v>
      </c>
      <c r="C2499" s="19" t="str">
        <f t="shared" si="324"/>
        <v>62009</v>
      </c>
      <c r="D2499" s="20" t="str">
        <f t="shared" si="325"/>
        <v>4H2</v>
      </c>
      <c r="E2499" s="4">
        <v>39920</v>
      </c>
      <c r="F2499">
        <v>4.1500000000000004</v>
      </c>
      <c r="G2499" s="6">
        <v>53.35</v>
      </c>
      <c r="H2499" s="7">
        <f t="shared" si="311"/>
        <v>7.7788191190253056E-2</v>
      </c>
      <c r="I2499" s="75">
        <f t="shared" si="312"/>
        <v>8.3335496799258835E-2</v>
      </c>
      <c r="J2499" s="75">
        <f t="shared" si="313"/>
        <v>0.12690414694026622</v>
      </c>
    </row>
    <row r="2500" spans="1:10" x14ac:dyDescent="0.35">
      <c r="A2500" s="19" t="str">
        <f t="shared" si="322"/>
        <v>162009</v>
      </c>
      <c r="B2500" s="19" t="str">
        <f t="shared" si="323"/>
        <v>42009</v>
      </c>
      <c r="C2500" s="19" t="str">
        <f t="shared" si="324"/>
        <v>62009</v>
      </c>
      <c r="D2500" s="20" t="str">
        <f t="shared" si="325"/>
        <v>4H2</v>
      </c>
      <c r="E2500" s="4">
        <v>39919</v>
      </c>
      <c r="F2500">
        <v>4.0999999999999996</v>
      </c>
      <c r="G2500" s="6">
        <v>53.06</v>
      </c>
      <c r="H2500" s="7">
        <f t="shared" si="311"/>
        <v>7.7271013946475675E-2</v>
      </c>
      <c r="I2500" s="75">
        <f t="shared" si="312"/>
        <v>8.3335496799258835E-2</v>
      </c>
      <c r="J2500" s="75">
        <f t="shared" si="313"/>
        <v>0.12690414694026622</v>
      </c>
    </row>
    <row r="2501" spans="1:10" x14ac:dyDescent="0.35">
      <c r="A2501" s="19" t="str">
        <f t="shared" ref="A2501:A2542" si="326">_xlfn.ISOWEEKNUM(E2501)&amp;YEAR(E2501)</f>
        <v>162009</v>
      </c>
      <c r="B2501" s="19" t="str">
        <f t="shared" ref="B2501:B2542" si="327">MONTH(E2501)&amp;YEAR(E2501)</f>
        <v>42009</v>
      </c>
      <c r="C2501" s="19" t="str">
        <f t="shared" ref="C2501:C2542" si="328">(VLOOKUP(D2501,$M$2:$N$25,2,0)&amp;(YEAR(E2501+46)))</f>
        <v>52009</v>
      </c>
      <c r="D2501" s="20" t="str">
        <f t="shared" ref="D2501:D2542" si="329">IF(DAY(E2501)&gt;15,(MONTH(E2501))&amp;"H2",(MONTH(E2501))&amp;"H1")</f>
        <v>4H1</v>
      </c>
      <c r="E2501" s="4">
        <v>39918</v>
      </c>
      <c r="F2501">
        <v>4.0999999999999996</v>
      </c>
      <c r="G2501" s="6">
        <v>51.79</v>
      </c>
      <c r="H2501" s="7">
        <f t="shared" si="311"/>
        <v>7.9165862135547396E-2</v>
      </c>
      <c r="I2501" s="75">
        <f t="shared" si="312"/>
        <v>8.3335496799258835E-2</v>
      </c>
      <c r="J2501" s="75">
        <f t="shared" si="313"/>
        <v>0.12690414694026622</v>
      </c>
    </row>
    <row r="2502" spans="1:10" x14ac:dyDescent="0.35">
      <c r="A2502" s="19" t="str">
        <f t="shared" si="326"/>
        <v>162009</v>
      </c>
      <c r="B2502" s="19" t="str">
        <f t="shared" si="327"/>
        <v>42009</v>
      </c>
      <c r="C2502" s="19" t="str">
        <f t="shared" si="328"/>
        <v>52009</v>
      </c>
      <c r="D2502" s="20" t="str">
        <f t="shared" si="329"/>
        <v>4H1</v>
      </c>
      <c r="E2502" s="4">
        <v>39917</v>
      </c>
      <c r="F2502">
        <v>4.0999999999999996</v>
      </c>
      <c r="G2502" s="6">
        <v>51.96</v>
      </c>
      <c r="H2502" s="7">
        <f t="shared" si="311"/>
        <v>7.8906851424172433E-2</v>
      </c>
      <c r="I2502" s="75">
        <f t="shared" si="312"/>
        <v>8.3335496799258835E-2</v>
      </c>
      <c r="J2502" s="75">
        <f t="shared" si="313"/>
        <v>0.12690414694026622</v>
      </c>
    </row>
    <row r="2503" spans="1:10" x14ac:dyDescent="0.35">
      <c r="A2503" s="19" t="str">
        <f t="shared" si="326"/>
        <v>162009</v>
      </c>
      <c r="B2503" s="19" t="str">
        <f t="shared" si="327"/>
        <v>42009</v>
      </c>
      <c r="C2503" s="19" t="str">
        <f t="shared" si="328"/>
        <v>52009</v>
      </c>
      <c r="D2503" s="20" t="str">
        <f t="shared" si="329"/>
        <v>4H1</v>
      </c>
      <c r="E2503" s="4">
        <v>39916</v>
      </c>
      <c r="F2503">
        <v>4.3</v>
      </c>
      <c r="G2503" s="6">
        <v>52.14</v>
      </c>
      <c r="H2503" s="7">
        <f t="shared" si="311"/>
        <v>8.247027234369006E-2</v>
      </c>
      <c r="I2503" s="75">
        <f t="shared" si="312"/>
        <v>8.3335496799258835E-2</v>
      </c>
      <c r="J2503" s="75">
        <f t="shared" si="313"/>
        <v>0.12690414694026622</v>
      </c>
    </row>
    <row r="2504" spans="1:10" x14ac:dyDescent="0.35">
      <c r="A2504" s="19" t="str">
        <f t="shared" si="326"/>
        <v>152009</v>
      </c>
      <c r="B2504" s="19" t="str">
        <f t="shared" si="327"/>
        <v>42009</v>
      </c>
      <c r="C2504" s="19" t="str">
        <f t="shared" si="328"/>
        <v>52009</v>
      </c>
      <c r="D2504" s="20" t="str">
        <f t="shared" si="329"/>
        <v>4H1</v>
      </c>
      <c r="E2504" s="4">
        <v>39912</v>
      </c>
      <c r="F2504">
        <v>4.25</v>
      </c>
      <c r="G2504" s="6">
        <v>54.06</v>
      </c>
      <c r="H2504" s="7">
        <f t="shared" si="311"/>
        <v>7.8616352201257858E-2</v>
      </c>
      <c r="I2504" s="75">
        <f t="shared" si="312"/>
        <v>8.3335496799258835E-2</v>
      </c>
      <c r="J2504" s="75">
        <f t="shared" si="313"/>
        <v>0.12690414694026622</v>
      </c>
    </row>
    <row r="2505" spans="1:10" x14ac:dyDescent="0.35">
      <c r="A2505" s="19" t="str">
        <f t="shared" si="326"/>
        <v>152009</v>
      </c>
      <c r="B2505" s="19" t="str">
        <f t="shared" si="327"/>
        <v>42009</v>
      </c>
      <c r="C2505" s="19" t="str">
        <f t="shared" si="328"/>
        <v>52009</v>
      </c>
      <c r="D2505" s="20" t="str">
        <f t="shared" si="329"/>
        <v>4H1</v>
      </c>
      <c r="E2505" s="4">
        <v>39911</v>
      </c>
      <c r="F2505">
        <v>4.3499999999999996</v>
      </c>
      <c r="G2505" s="6">
        <v>51.59</v>
      </c>
      <c r="H2505" s="7">
        <f t="shared" si="311"/>
        <v>8.431866640821864E-2</v>
      </c>
      <c r="I2505" s="75">
        <f t="shared" si="312"/>
        <v>8.3335496799258835E-2</v>
      </c>
      <c r="J2505" s="75">
        <f t="shared" si="313"/>
        <v>0.12690414694026622</v>
      </c>
    </row>
    <row r="2506" spans="1:10" x14ac:dyDescent="0.35">
      <c r="A2506" s="19" t="str">
        <f t="shared" si="326"/>
        <v>152009</v>
      </c>
      <c r="B2506" s="19" t="str">
        <f t="shared" si="327"/>
        <v>42009</v>
      </c>
      <c r="C2506" s="19" t="str">
        <f t="shared" si="328"/>
        <v>52009</v>
      </c>
      <c r="D2506" s="20" t="str">
        <f t="shared" si="329"/>
        <v>4H1</v>
      </c>
      <c r="E2506" s="4">
        <v>39910</v>
      </c>
      <c r="F2506">
        <v>4.3</v>
      </c>
      <c r="G2506" s="6">
        <v>51.22</v>
      </c>
      <c r="H2506" s="7">
        <f t="shared" ref="H2506:H2569" si="330">+F2506/G2506</f>
        <v>8.3951581413510348E-2</v>
      </c>
      <c r="I2506" s="75">
        <f t="shared" ref="I2506:I2569" si="331">_xlfn.IFS(AND(E2506&lt;=$Q$122,E2506&gt;=$P$122),$S$122,AND(E2506&lt;=$Q$121,E2506&gt;=$P$121),$S$121,AND(E2506&lt;=$Q$120,E2506&gt;=$P$120),$S$120,AND(E2506&lt;=$Q$119,E2506&gt;=$P$119),$S$119,AND(E2506&lt;=$Q$118,E2506&gt;=$P$118),$S$118,AND(E2506&lt;=$Q$117,E2506&gt;=$P$117),$S$117,AND(E2506&lt;=$Q$116,E2506&gt;=$P$116),$S$116,AND(E2506&lt;=$Q$115,E2506&gt;=$P$115),$S$115,AND(E2506&lt;=$Q$114,E2506&gt;=$P$114),$S$114,AND(E2506&lt;=$Q$113,E2506&gt;=$P$113),$S$113,AND(E2506&lt;=$Q$112,E2506&gt;=$P$112),$S$112)</f>
        <v>8.3335496799258835E-2</v>
      </c>
      <c r="J2506" s="75">
        <f t="shared" ref="J2506:J2569" si="332">+$AN$69</f>
        <v>0.12690414694026622</v>
      </c>
    </row>
    <row r="2507" spans="1:10" x14ac:dyDescent="0.35">
      <c r="A2507" s="19" t="str">
        <f t="shared" si="326"/>
        <v>152009</v>
      </c>
      <c r="B2507" s="19" t="str">
        <f t="shared" si="327"/>
        <v>42009</v>
      </c>
      <c r="C2507" s="19" t="str">
        <f t="shared" si="328"/>
        <v>52009</v>
      </c>
      <c r="D2507" s="20" t="str">
        <f t="shared" si="329"/>
        <v>4H1</v>
      </c>
      <c r="E2507" s="4">
        <v>39909</v>
      </c>
      <c r="F2507">
        <v>4.3499999999999996</v>
      </c>
      <c r="G2507" s="6">
        <v>52.24</v>
      </c>
      <c r="H2507" s="7">
        <f t="shared" si="330"/>
        <v>8.326952526799386E-2</v>
      </c>
      <c r="I2507" s="75">
        <f t="shared" si="331"/>
        <v>8.3335496799258835E-2</v>
      </c>
      <c r="J2507" s="75">
        <f t="shared" si="332"/>
        <v>0.12690414694026622</v>
      </c>
    </row>
    <row r="2508" spans="1:10" x14ac:dyDescent="0.35">
      <c r="A2508" s="19" t="str">
        <f t="shared" si="326"/>
        <v>142009</v>
      </c>
      <c r="B2508" s="19" t="str">
        <f t="shared" si="327"/>
        <v>42009</v>
      </c>
      <c r="C2508" s="19" t="str">
        <f t="shared" si="328"/>
        <v>52009</v>
      </c>
      <c r="D2508" s="20" t="str">
        <f t="shared" si="329"/>
        <v>4H1</v>
      </c>
      <c r="E2508" s="4">
        <v>39906</v>
      </c>
      <c r="F2508">
        <v>4.4000000000000004</v>
      </c>
      <c r="G2508" s="6">
        <v>53.47</v>
      </c>
      <c r="H2508" s="7">
        <f t="shared" si="330"/>
        <v>8.2289134093884428E-2</v>
      </c>
      <c r="I2508" s="75">
        <f t="shared" si="331"/>
        <v>8.3335496799258835E-2</v>
      </c>
      <c r="J2508" s="75">
        <f t="shared" si="332"/>
        <v>0.12690414694026622</v>
      </c>
    </row>
    <row r="2509" spans="1:10" x14ac:dyDescent="0.35">
      <c r="A2509" s="19" t="str">
        <f t="shared" si="326"/>
        <v>142009</v>
      </c>
      <c r="B2509" s="19" t="str">
        <f t="shared" si="327"/>
        <v>42009</v>
      </c>
      <c r="C2509" s="19" t="str">
        <f t="shared" si="328"/>
        <v>52009</v>
      </c>
      <c r="D2509" s="20" t="str">
        <f t="shared" si="329"/>
        <v>4H1</v>
      </c>
      <c r="E2509" s="4">
        <v>39905</v>
      </c>
      <c r="F2509">
        <v>4.5</v>
      </c>
      <c r="G2509" s="6">
        <v>52.75</v>
      </c>
      <c r="H2509" s="7">
        <f t="shared" si="330"/>
        <v>8.5308056872037921E-2</v>
      </c>
      <c r="I2509" s="75">
        <f t="shared" si="331"/>
        <v>8.3335496799258835E-2</v>
      </c>
      <c r="J2509" s="75">
        <f t="shared" si="332"/>
        <v>0.12690414694026622</v>
      </c>
    </row>
    <row r="2510" spans="1:10" x14ac:dyDescent="0.35">
      <c r="A2510" s="19" t="str">
        <f t="shared" si="326"/>
        <v>142009</v>
      </c>
      <c r="B2510" s="19" t="str">
        <f t="shared" si="327"/>
        <v>42009</v>
      </c>
      <c r="C2510" s="19" t="str">
        <f t="shared" si="328"/>
        <v>52009</v>
      </c>
      <c r="D2510" s="20" t="str">
        <f t="shared" si="329"/>
        <v>4H1</v>
      </c>
      <c r="E2510" s="4">
        <v>39904</v>
      </c>
      <c r="F2510">
        <v>4.3</v>
      </c>
      <c r="G2510" s="6">
        <v>48.44</v>
      </c>
      <c r="H2510" s="7">
        <f t="shared" si="330"/>
        <v>8.8769611890999175E-2</v>
      </c>
      <c r="I2510" s="75">
        <f t="shared" si="331"/>
        <v>8.3335496799258835E-2</v>
      </c>
      <c r="J2510" s="75">
        <f t="shared" si="332"/>
        <v>0.12690414694026622</v>
      </c>
    </row>
    <row r="2511" spans="1:10" x14ac:dyDescent="0.35">
      <c r="A2511" s="19" t="str">
        <f t="shared" si="326"/>
        <v>142009</v>
      </c>
      <c r="B2511" s="19" t="str">
        <f t="shared" si="327"/>
        <v>32009</v>
      </c>
      <c r="C2511" s="19" t="str">
        <f t="shared" si="328"/>
        <v>52009</v>
      </c>
      <c r="D2511" s="20" t="str">
        <f t="shared" si="329"/>
        <v>3H2</v>
      </c>
      <c r="E2511" s="4">
        <v>39903</v>
      </c>
      <c r="F2511">
        <v>4.4000000000000004</v>
      </c>
      <c r="G2511" s="6">
        <v>49.23</v>
      </c>
      <c r="H2511" s="7">
        <f t="shared" si="330"/>
        <v>8.9376396506195416E-2</v>
      </c>
      <c r="I2511" s="75">
        <f t="shared" si="331"/>
        <v>8.3335496799258835E-2</v>
      </c>
      <c r="J2511" s="75">
        <f t="shared" si="332"/>
        <v>0.12690414694026622</v>
      </c>
    </row>
    <row r="2512" spans="1:10" x14ac:dyDescent="0.35">
      <c r="A2512" s="19" t="str">
        <f t="shared" si="326"/>
        <v>142009</v>
      </c>
      <c r="B2512" s="19" t="str">
        <f t="shared" si="327"/>
        <v>32009</v>
      </c>
      <c r="C2512" s="19" t="str">
        <f t="shared" si="328"/>
        <v>52009</v>
      </c>
      <c r="D2512" s="20" t="str">
        <f t="shared" si="329"/>
        <v>3H2</v>
      </c>
      <c r="E2512" s="4">
        <v>39902</v>
      </c>
      <c r="F2512">
        <v>4.4000000000000004</v>
      </c>
      <c r="G2512" s="6">
        <v>47.99</v>
      </c>
      <c r="H2512" s="7">
        <f t="shared" si="330"/>
        <v>9.1685767868305901E-2</v>
      </c>
      <c r="I2512" s="75">
        <f t="shared" si="331"/>
        <v>8.3335496799258835E-2</v>
      </c>
      <c r="J2512" s="75">
        <f t="shared" si="332"/>
        <v>0.12690414694026622</v>
      </c>
    </row>
    <row r="2513" spans="1:10" x14ac:dyDescent="0.35">
      <c r="A2513" s="19" t="str">
        <f t="shared" si="326"/>
        <v>132009</v>
      </c>
      <c r="B2513" s="19" t="str">
        <f t="shared" si="327"/>
        <v>32009</v>
      </c>
      <c r="C2513" s="19" t="str">
        <f t="shared" si="328"/>
        <v>52009</v>
      </c>
      <c r="D2513" s="20" t="str">
        <f t="shared" si="329"/>
        <v>3H2</v>
      </c>
      <c r="E2513" s="4">
        <v>39899</v>
      </c>
      <c r="F2513">
        <v>4.7</v>
      </c>
      <c r="G2513" s="6">
        <v>51.98</v>
      </c>
      <c r="H2513" s="7">
        <f t="shared" si="330"/>
        <v>9.0419392073874574E-2</v>
      </c>
      <c r="I2513" s="75">
        <f t="shared" si="331"/>
        <v>8.3335496799258835E-2</v>
      </c>
      <c r="J2513" s="75">
        <f t="shared" si="332"/>
        <v>0.12690414694026622</v>
      </c>
    </row>
    <row r="2514" spans="1:10" x14ac:dyDescent="0.35">
      <c r="A2514" s="19" t="str">
        <f t="shared" si="326"/>
        <v>132009</v>
      </c>
      <c r="B2514" s="19" t="str">
        <f t="shared" si="327"/>
        <v>32009</v>
      </c>
      <c r="C2514" s="19" t="str">
        <f t="shared" si="328"/>
        <v>52009</v>
      </c>
      <c r="D2514" s="20" t="str">
        <f t="shared" si="329"/>
        <v>3H2</v>
      </c>
      <c r="E2514" s="4">
        <v>39898</v>
      </c>
      <c r="F2514">
        <v>4.5999999999999996</v>
      </c>
      <c r="G2514" s="6">
        <v>53.46</v>
      </c>
      <c r="H2514" s="7">
        <f t="shared" si="330"/>
        <v>8.6045641601197154E-2</v>
      </c>
      <c r="I2514" s="75">
        <f t="shared" si="331"/>
        <v>8.3335496799258835E-2</v>
      </c>
      <c r="J2514" s="75">
        <f t="shared" si="332"/>
        <v>0.12690414694026622</v>
      </c>
    </row>
    <row r="2515" spans="1:10" x14ac:dyDescent="0.35">
      <c r="A2515" s="19" t="str">
        <f t="shared" si="326"/>
        <v>132009</v>
      </c>
      <c r="B2515" s="19" t="str">
        <f t="shared" si="327"/>
        <v>32009</v>
      </c>
      <c r="C2515" s="19" t="str">
        <f t="shared" si="328"/>
        <v>52009</v>
      </c>
      <c r="D2515" s="20" t="str">
        <f t="shared" si="329"/>
        <v>3H2</v>
      </c>
      <c r="E2515" s="4">
        <v>39897</v>
      </c>
      <c r="F2515">
        <v>4.7</v>
      </c>
      <c r="G2515" s="6">
        <v>51.75</v>
      </c>
      <c r="H2515" s="7">
        <f t="shared" si="330"/>
        <v>9.0821256038647352E-2</v>
      </c>
      <c r="I2515" s="75">
        <f t="shared" si="331"/>
        <v>8.3335496799258835E-2</v>
      </c>
      <c r="J2515" s="75">
        <f t="shared" si="332"/>
        <v>0.12690414694026622</v>
      </c>
    </row>
    <row r="2516" spans="1:10" x14ac:dyDescent="0.35">
      <c r="A2516" s="19" t="str">
        <f t="shared" si="326"/>
        <v>132009</v>
      </c>
      <c r="B2516" s="19" t="str">
        <f t="shared" si="327"/>
        <v>32009</v>
      </c>
      <c r="C2516" s="19" t="str">
        <f t="shared" si="328"/>
        <v>52009</v>
      </c>
      <c r="D2516" s="20" t="str">
        <f t="shared" si="329"/>
        <v>3H2</v>
      </c>
      <c r="E2516" s="4">
        <v>39896</v>
      </c>
      <c r="F2516">
        <v>4.8</v>
      </c>
      <c r="G2516" s="6">
        <v>53.5</v>
      </c>
      <c r="H2516" s="7">
        <f t="shared" si="330"/>
        <v>8.9719626168224292E-2</v>
      </c>
      <c r="I2516" s="75">
        <f t="shared" si="331"/>
        <v>8.3335496799258835E-2</v>
      </c>
      <c r="J2516" s="75">
        <f t="shared" si="332"/>
        <v>0.12690414694026622</v>
      </c>
    </row>
    <row r="2517" spans="1:10" x14ac:dyDescent="0.35">
      <c r="A2517" s="19" t="str">
        <f t="shared" si="326"/>
        <v>132009</v>
      </c>
      <c r="B2517" s="19" t="str">
        <f t="shared" si="327"/>
        <v>32009</v>
      </c>
      <c r="C2517" s="19" t="str">
        <f t="shared" si="328"/>
        <v>52009</v>
      </c>
      <c r="D2517" s="20" t="str">
        <f t="shared" si="329"/>
        <v>3H2</v>
      </c>
      <c r="E2517" s="4">
        <v>39895</v>
      </c>
      <c r="F2517">
        <v>4.75</v>
      </c>
      <c r="G2517" s="6">
        <v>53.47</v>
      </c>
      <c r="H2517" s="7">
        <f t="shared" si="330"/>
        <v>8.8834860669534318E-2</v>
      </c>
      <c r="I2517" s="75">
        <f t="shared" si="331"/>
        <v>8.3335496799258835E-2</v>
      </c>
      <c r="J2517" s="75">
        <f t="shared" si="332"/>
        <v>0.12690414694026622</v>
      </c>
    </row>
    <row r="2518" spans="1:10" x14ac:dyDescent="0.35">
      <c r="A2518" s="19" t="str">
        <f t="shared" si="326"/>
        <v>122009</v>
      </c>
      <c r="B2518" s="19" t="str">
        <f t="shared" si="327"/>
        <v>32009</v>
      </c>
      <c r="C2518" s="19" t="str">
        <f t="shared" si="328"/>
        <v>52009</v>
      </c>
      <c r="D2518" s="20" t="str">
        <f t="shared" si="329"/>
        <v>3H2</v>
      </c>
      <c r="E2518" s="4">
        <v>39892</v>
      </c>
      <c r="F2518">
        <v>4.7</v>
      </c>
      <c r="G2518" s="6">
        <v>51.22</v>
      </c>
      <c r="H2518" s="7">
        <f t="shared" si="330"/>
        <v>9.1761030847325273E-2</v>
      </c>
      <c r="I2518" s="75">
        <f t="shared" si="331"/>
        <v>8.3335496799258835E-2</v>
      </c>
      <c r="J2518" s="75">
        <f t="shared" si="332"/>
        <v>0.12690414694026622</v>
      </c>
    </row>
    <row r="2519" spans="1:10" x14ac:dyDescent="0.35">
      <c r="A2519" s="19" t="str">
        <f t="shared" si="326"/>
        <v>122009</v>
      </c>
      <c r="B2519" s="19" t="str">
        <f t="shared" si="327"/>
        <v>32009</v>
      </c>
      <c r="C2519" s="19" t="str">
        <f t="shared" si="328"/>
        <v>52009</v>
      </c>
      <c r="D2519" s="20" t="str">
        <f t="shared" si="329"/>
        <v>3H2</v>
      </c>
      <c r="E2519" s="4">
        <v>39891</v>
      </c>
      <c r="F2519">
        <v>4.5999999999999996</v>
      </c>
      <c r="G2519" s="6">
        <v>50.67</v>
      </c>
      <c r="H2519" s="7">
        <f t="shared" si="330"/>
        <v>9.0783501085454896E-2</v>
      </c>
      <c r="I2519" s="75">
        <f t="shared" si="331"/>
        <v>8.3335496799258835E-2</v>
      </c>
      <c r="J2519" s="75">
        <f t="shared" si="332"/>
        <v>0.12690414694026622</v>
      </c>
    </row>
    <row r="2520" spans="1:10" x14ac:dyDescent="0.35">
      <c r="A2520" s="19" t="str">
        <f t="shared" si="326"/>
        <v>122009</v>
      </c>
      <c r="B2520" s="19" t="str">
        <f t="shared" si="327"/>
        <v>32009</v>
      </c>
      <c r="C2520" s="19" t="str">
        <f t="shared" si="328"/>
        <v>52009</v>
      </c>
      <c r="D2520" s="20" t="str">
        <f t="shared" si="329"/>
        <v>3H2</v>
      </c>
      <c r="E2520" s="4">
        <v>39890</v>
      </c>
      <c r="F2520">
        <v>4.55</v>
      </c>
      <c r="G2520" s="6">
        <v>47.66</v>
      </c>
      <c r="H2520" s="7">
        <f t="shared" si="330"/>
        <v>9.5467897608057073E-2</v>
      </c>
      <c r="I2520" s="75">
        <f t="shared" si="331"/>
        <v>8.3335496799258835E-2</v>
      </c>
      <c r="J2520" s="75">
        <f t="shared" si="332"/>
        <v>0.12690414694026622</v>
      </c>
    </row>
    <row r="2521" spans="1:10" x14ac:dyDescent="0.35">
      <c r="A2521" s="19" t="str">
        <f t="shared" si="326"/>
        <v>122009</v>
      </c>
      <c r="B2521" s="19" t="str">
        <f t="shared" si="327"/>
        <v>32009</v>
      </c>
      <c r="C2521" s="19" t="str">
        <f t="shared" si="328"/>
        <v>52009</v>
      </c>
      <c r="D2521" s="20" t="str">
        <f t="shared" si="329"/>
        <v>3H2</v>
      </c>
      <c r="E2521" s="4">
        <v>39889</v>
      </c>
      <c r="F2521">
        <v>4.6500000000000004</v>
      </c>
      <c r="G2521" s="6">
        <v>48.24</v>
      </c>
      <c r="H2521" s="7">
        <f t="shared" si="330"/>
        <v>9.6393034825870652E-2</v>
      </c>
      <c r="I2521" s="75">
        <f t="shared" si="331"/>
        <v>8.3335496799258835E-2</v>
      </c>
      <c r="J2521" s="75">
        <f t="shared" si="332"/>
        <v>0.12690414694026622</v>
      </c>
    </row>
    <row r="2522" spans="1:10" x14ac:dyDescent="0.35">
      <c r="A2522" s="19" t="str">
        <f t="shared" si="326"/>
        <v>122009</v>
      </c>
      <c r="B2522" s="19" t="str">
        <f t="shared" si="327"/>
        <v>32009</v>
      </c>
      <c r="C2522" s="19" t="str">
        <f t="shared" si="328"/>
        <v>52009</v>
      </c>
      <c r="D2522" s="20" t="str">
        <f t="shared" si="329"/>
        <v>3H2</v>
      </c>
      <c r="E2522" s="4">
        <v>39888</v>
      </c>
      <c r="F2522">
        <v>4.5</v>
      </c>
      <c r="G2522" s="6">
        <v>43.98</v>
      </c>
      <c r="H2522" s="7">
        <f t="shared" si="330"/>
        <v>0.10231923601637108</v>
      </c>
      <c r="I2522" s="75">
        <f t="shared" si="331"/>
        <v>8.3335496799258835E-2</v>
      </c>
      <c r="J2522" s="75">
        <f t="shared" si="332"/>
        <v>0.12690414694026622</v>
      </c>
    </row>
    <row r="2523" spans="1:10" x14ac:dyDescent="0.35">
      <c r="A2523" s="19" t="str">
        <f t="shared" si="326"/>
        <v>112009</v>
      </c>
      <c r="B2523" s="19" t="str">
        <f t="shared" si="327"/>
        <v>32009</v>
      </c>
      <c r="C2523" s="19" t="str">
        <f t="shared" si="328"/>
        <v>42009</v>
      </c>
      <c r="D2523" s="20" t="str">
        <f t="shared" si="329"/>
        <v>3H1</v>
      </c>
      <c r="E2523" s="4">
        <v>39885</v>
      </c>
      <c r="F2523">
        <v>4.4000000000000004</v>
      </c>
      <c r="G2523" s="6">
        <v>44.93</v>
      </c>
      <c r="H2523" s="7">
        <f t="shared" si="330"/>
        <v>9.7930113509904299E-2</v>
      </c>
      <c r="I2523" s="75">
        <f t="shared" si="331"/>
        <v>8.3335496799258835E-2</v>
      </c>
      <c r="J2523" s="75">
        <f t="shared" si="332"/>
        <v>0.12690414694026622</v>
      </c>
    </row>
    <row r="2524" spans="1:10" x14ac:dyDescent="0.35">
      <c r="A2524" s="19" t="str">
        <f t="shared" si="326"/>
        <v>112009</v>
      </c>
      <c r="B2524" s="19" t="str">
        <f t="shared" si="327"/>
        <v>32009</v>
      </c>
      <c r="C2524" s="19" t="str">
        <f t="shared" si="328"/>
        <v>42009</v>
      </c>
      <c r="D2524" s="20" t="str">
        <f t="shared" si="329"/>
        <v>3H1</v>
      </c>
      <c r="E2524" s="4">
        <v>39884</v>
      </c>
      <c r="F2524">
        <v>4.55</v>
      </c>
      <c r="G2524" s="6">
        <v>45.09</v>
      </c>
      <c r="H2524" s="7">
        <f t="shared" si="330"/>
        <v>0.10090929252605899</v>
      </c>
      <c r="I2524" s="75">
        <f t="shared" si="331"/>
        <v>8.3335496799258835E-2</v>
      </c>
      <c r="J2524" s="75">
        <f t="shared" si="332"/>
        <v>0.12690414694026622</v>
      </c>
    </row>
    <row r="2525" spans="1:10" x14ac:dyDescent="0.35">
      <c r="A2525" s="19" t="str">
        <f t="shared" si="326"/>
        <v>112009</v>
      </c>
      <c r="B2525" s="19" t="str">
        <f t="shared" si="327"/>
        <v>32009</v>
      </c>
      <c r="C2525" s="19" t="str">
        <f t="shared" si="328"/>
        <v>42009</v>
      </c>
      <c r="D2525" s="20" t="str">
        <f t="shared" si="329"/>
        <v>3H1</v>
      </c>
      <c r="E2525" s="4">
        <v>39883</v>
      </c>
      <c r="F2525">
        <v>4.75</v>
      </c>
      <c r="G2525" s="6">
        <v>41.4</v>
      </c>
      <c r="H2525" s="7">
        <f t="shared" si="330"/>
        <v>0.11473429951690822</v>
      </c>
      <c r="I2525" s="75">
        <f t="shared" si="331"/>
        <v>8.3335496799258835E-2</v>
      </c>
      <c r="J2525" s="75">
        <f t="shared" si="332"/>
        <v>0.12690414694026622</v>
      </c>
    </row>
    <row r="2526" spans="1:10" x14ac:dyDescent="0.35">
      <c r="A2526" s="19" t="str">
        <f t="shared" si="326"/>
        <v>112009</v>
      </c>
      <c r="B2526" s="19" t="str">
        <f t="shared" si="327"/>
        <v>32009</v>
      </c>
      <c r="C2526" s="19" t="str">
        <f t="shared" si="328"/>
        <v>42009</v>
      </c>
      <c r="D2526" s="20" t="str">
        <f t="shared" si="329"/>
        <v>3H1</v>
      </c>
      <c r="E2526" s="4">
        <v>39882</v>
      </c>
      <c r="F2526">
        <v>4.6500000000000004</v>
      </c>
      <c r="G2526" s="6">
        <v>43.96</v>
      </c>
      <c r="H2526" s="7">
        <f t="shared" si="330"/>
        <v>0.10577797998180165</v>
      </c>
      <c r="I2526" s="75">
        <f t="shared" si="331"/>
        <v>8.3335496799258835E-2</v>
      </c>
      <c r="J2526" s="75">
        <f t="shared" si="332"/>
        <v>0.12690414694026622</v>
      </c>
    </row>
    <row r="2527" spans="1:10" x14ac:dyDescent="0.35">
      <c r="A2527" s="19" t="str">
        <f t="shared" si="326"/>
        <v>112009</v>
      </c>
      <c r="B2527" s="19" t="str">
        <f t="shared" si="327"/>
        <v>32009</v>
      </c>
      <c r="C2527" s="19" t="str">
        <f t="shared" si="328"/>
        <v>42009</v>
      </c>
      <c r="D2527" s="20" t="str">
        <f t="shared" si="329"/>
        <v>3H1</v>
      </c>
      <c r="E2527" s="4">
        <v>39881</v>
      </c>
      <c r="F2527">
        <v>4.7</v>
      </c>
      <c r="G2527" s="6">
        <v>44.13</v>
      </c>
      <c r="H2527" s="7">
        <f t="shared" si="330"/>
        <v>0.10650351234987536</v>
      </c>
      <c r="I2527" s="75">
        <f t="shared" si="331"/>
        <v>8.3335496799258835E-2</v>
      </c>
      <c r="J2527" s="75">
        <f t="shared" si="332"/>
        <v>0.12690414694026622</v>
      </c>
    </row>
    <row r="2528" spans="1:10" x14ac:dyDescent="0.35">
      <c r="A2528" s="19" t="str">
        <f t="shared" si="326"/>
        <v>102009</v>
      </c>
      <c r="B2528" s="19" t="str">
        <f t="shared" si="327"/>
        <v>32009</v>
      </c>
      <c r="C2528" s="19" t="str">
        <f t="shared" si="328"/>
        <v>42009</v>
      </c>
      <c r="D2528" s="20" t="str">
        <f t="shared" si="329"/>
        <v>3H1</v>
      </c>
      <c r="E2528" s="4">
        <v>39878</v>
      </c>
      <c r="F2528">
        <v>4.9000000000000004</v>
      </c>
      <c r="G2528" s="6">
        <v>44.85</v>
      </c>
      <c r="H2528" s="7">
        <f t="shared" si="330"/>
        <v>0.10925306577480491</v>
      </c>
      <c r="I2528" s="75">
        <f t="shared" si="331"/>
        <v>8.3335496799258835E-2</v>
      </c>
      <c r="J2528" s="75">
        <f t="shared" si="332"/>
        <v>0.12690414694026622</v>
      </c>
    </row>
    <row r="2529" spans="1:10" x14ac:dyDescent="0.35">
      <c r="A2529" s="19" t="str">
        <f t="shared" si="326"/>
        <v>102009</v>
      </c>
      <c r="B2529" s="19" t="str">
        <f t="shared" si="327"/>
        <v>32009</v>
      </c>
      <c r="C2529" s="19" t="str">
        <f t="shared" si="328"/>
        <v>42009</v>
      </c>
      <c r="D2529" s="20" t="str">
        <f t="shared" si="329"/>
        <v>3H1</v>
      </c>
      <c r="E2529" s="4">
        <v>39877</v>
      </c>
      <c r="F2529">
        <v>4.9000000000000004</v>
      </c>
      <c r="G2529" s="6">
        <v>43.64</v>
      </c>
      <c r="H2529" s="7">
        <f t="shared" si="330"/>
        <v>0.11228230980751605</v>
      </c>
      <c r="I2529" s="75">
        <f t="shared" si="331"/>
        <v>8.3335496799258835E-2</v>
      </c>
      <c r="J2529" s="75">
        <f t="shared" si="332"/>
        <v>0.12690414694026622</v>
      </c>
    </row>
    <row r="2530" spans="1:10" x14ac:dyDescent="0.35">
      <c r="A2530" s="19" t="str">
        <f t="shared" si="326"/>
        <v>102009</v>
      </c>
      <c r="B2530" s="19" t="str">
        <f t="shared" si="327"/>
        <v>32009</v>
      </c>
      <c r="C2530" s="19" t="str">
        <f t="shared" si="328"/>
        <v>42009</v>
      </c>
      <c r="D2530" s="20" t="str">
        <f t="shared" si="329"/>
        <v>3H1</v>
      </c>
      <c r="E2530" s="4">
        <v>39876</v>
      </c>
      <c r="F2530">
        <v>4.6500000000000004</v>
      </c>
      <c r="G2530" s="6">
        <v>46.12</v>
      </c>
      <c r="H2530" s="7">
        <f t="shared" si="330"/>
        <v>0.10082393755420643</v>
      </c>
      <c r="I2530" s="75">
        <f t="shared" si="331"/>
        <v>8.3335496799258835E-2</v>
      </c>
      <c r="J2530" s="75">
        <f t="shared" si="332"/>
        <v>0.12690414694026622</v>
      </c>
    </row>
    <row r="2531" spans="1:10" x14ac:dyDescent="0.35">
      <c r="A2531" s="19" t="str">
        <f t="shared" si="326"/>
        <v>102009</v>
      </c>
      <c r="B2531" s="19" t="str">
        <f t="shared" si="327"/>
        <v>32009</v>
      </c>
      <c r="C2531" s="19" t="str">
        <f t="shared" si="328"/>
        <v>42009</v>
      </c>
      <c r="D2531" s="20" t="str">
        <f t="shared" si="329"/>
        <v>3H1</v>
      </c>
      <c r="E2531" s="4">
        <v>39875</v>
      </c>
      <c r="F2531">
        <v>4.7</v>
      </c>
      <c r="G2531" s="6">
        <v>43.7</v>
      </c>
      <c r="H2531" s="7">
        <f t="shared" si="330"/>
        <v>0.10755148741418764</v>
      </c>
      <c r="I2531" s="75">
        <f t="shared" si="331"/>
        <v>8.3335496799258835E-2</v>
      </c>
      <c r="J2531" s="75">
        <f t="shared" si="332"/>
        <v>0.12690414694026622</v>
      </c>
    </row>
    <row r="2532" spans="1:10" x14ac:dyDescent="0.35">
      <c r="A2532" s="19" t="str">
        <f t="shared" si="326"/>
        <v>102009</v>
      </c>
      <c r="B2532" s="19" t="str">
        <f t="shared" si="327"/>
        <v>32009</v>
      </c>
      <c r="C2532" s="19" t="str">
        <f t="shared" si="328"/>
        <v>42009</v>
      </c>
      <c r="D2532" s="20" t="str">
        <f t="shared" si="329"/>
        <v>3H1</v>
      </c>
      <c r="E2532" s="4">
        <v>39874</v>
      </c>
      <c r="F2532">
        <v>4.5999999999999996</v>
      </c>
      <c r="G2532" s="6">
        <v>42.21</v>
      </c>
      <c r="H2532" s="7">
        <f t="shared" si="330"/>
        <v>0.1089789149490642</v>
      </c>
      <c r="I2532" s="75">
        <f t="shared" si="331"/>
        <v>8.3335496799258835E-2</v>
      </c>
      <c r="J2532" s="75">
        <f t="shared" si="332"/>
        <v>0.12690414694026622</v>
      </c>
    </row>
    <row r="2533" spans="1:10" x14ac:dyDescent="0.35">
      <c r="A2533" s="19" t="str">
        <f t="shared" si="326"/>
        <v>92009</v>
      </c>
      <c r="B2533" s="19" t="str">
        <f t="shared" si="327"/>
        <v>22009</v>
      </c>
      <c r="C2533" s="19" t="str">
        <f t="shared" si="328"/>
        <v>42009</v>
      </c>
      <c r="D2533" s="20" t="str">
        <f t="shared" si="329"/>
        <v>2H2</v>
      </c>
      <c r="E2533" s="4">
        <v>39871</v>
      </c>
      <c r="F2533">
        <v>4.8</v>
      </c>
      <c r="G2533" s="6">
        <v>46.35</v>
      </c>
      <c r="H2533" s="7">
        <f t="shared" si="330"/>
        <v>0.1035598705501618</v>
      </c>
      <c r="I2533" s="75">
        <f t="shared" si="331"/>
        <v>8.3335496799258835E-2</v>
      </c>
      <c r="J2533" s="75">
        <f t="shared" si="332"/>
        <v>0.12690414694026622</v>
      </c>
    </row>
    <row r="2534" spans="1:10" x14ac:dyDescent="0.35">
      <c r="A2534" s="19" t="str">
        <f t="shared" si="326"/>
        <v>92009</v>
      </c>
      <c r="B2534" s="19" t="str">
        <f t="shared" si="327"/>
        <v>22009</v>
      </c>
      <c r="C2534" s="19" t="str">
        <f t="shared" si="328"/>
        <v>42009</v>
      </c>
      <c r="D2534" s="20" t="str">
        <f t="shared" si="329"/>
        <v>2H2</v>
      </c>
      <c r="E2534" s="4">
        <v>39870</v>
      </c>
      <c r="F2534">
        <v>5</v>
      </c>
      <c r="G2534" s="6">
        <v>46.51</v>
      </c>
      <c r="H2534" s="7">
        <f t="shared" si="330"/>
        <v>0.10750376263169212</v>
      </c>
      <c r="I2534" s="75">
        <f t="shared" si="331"/>
        <v>8.3335496799258835E-2</v>
      </c>
      <c r="J2534" s="75">
        <f t="shared" si="332"/>
        <v>0.12690414694026622</v>
      </c>
    </row>
    <row r="2535" spans="1:10" x14ac:dyDescent="0.35">
      <c r="A2535" s="19" t="str">
        <f t="shared" si="326"/>
        <v>92009</v>
      </c>
      <c r="B2535" s="19" t="str">
        <f t="shared" si="327"/>
        <v>22009</v>
      </c>
      <c r="C2535" s="19" t="str">
        <f t="shared" si="328"/>
        <v>42009</v>
      </c>
      <c r="D2535" s="20" t="str">
        <f t="shared" si="329"/>
        <v>2H2</v>
      </c>
      <c r="E2535" s="4">
        <v>39869</v>
      </c>
      <c r="F2535">
        <v>4.95</v>
      </c>
      <c r="G2535" s="6">
        <v>44.29</v>
      </c>
      <c r="H2535" s="7">
        <f t="shared" si="330"/>
        <v>0.11176337773763829</v>
      </c>
      <c r="I2535" s="75">
        <f t="shared" si="331"/>
        <v>8.3335496799258835E-2</v>
      </c>
      <c r="J2535" s="75">
        <f t="shared" si="332"/>
        <v>0.12690414694026622</v>
      </c>
    </row>
    <row r="2536" spans="1:10" x14ac:dyDescent="0.35">
      <c r="A2536" s="19" t="str">
        <f t="shared" si="326"/>
        <v>92009</v>
      </c>
      <c r="B2536" s="19" t="str">
        <f t="shared" si="327"/>
        <v>22009</v>
      </c>
      <c r="C2536" s="19" t="str">
        <f t="shared" si="328"/>
        <v>42009</v>
      </c>
      <c r="D2536" s="20" t="str">
        <f t="shared" si="329"/>
        <v>2H2</v>
      </c>
      <c r="E2536" s="4">
        <v>39868</v>
      </c>
      <c r="F2536">
        <v>5</v>
      </c>
      <c r="G2536" s="6">
        <v>42.5</v>
      </c>
      <c r="H2536" s="7">
        <f t="shared" si="330"/>
        <v>0.11764705882352941</v>
      </c>
      <c r="I2536" s="75">
        <f t="shared" si="331"/>
        <v>8.3335496799258835E-2</v>
      </c>
      <c r="J2536" s="75">
        <f t="shared" si="332"/>
        <v>0.12690414694026622</v>
      </c>
    </row>
    <row r="2537" spans="1:10" x14ac:dyDescent="0.35">
      <c r="A2537" s="19" t="str">
        <f t="shared" si="326"/>
        <v>92009</v>
      </c>
      <c r="B2537" s="19" t="str">
        <f t="shared" si="327"/>
        <v>22009</v>
      </c>
      <c r="C2537" s="19" t="str">
        <f t="shared" si="328"/>
        <v>42009</v>
      </c>
      <c r="D2537" s="20" t="str">
        <f t="shared" si="329"/>
        <v>2H2</v>
      </c>
      <c r="E2537" s="4">
        <v>39867</v>
      </c>
      <c r="F2537">
        <v>5.25</v>
      </c>
      <c r="G2537" s="6">
        <v>40.99</v>
      </c>
      <c r="H2537" s="7">
        <f t="shared" si="330"/>
        <v>0.12808001951695536</v>
      </c>
      <c r="I2537" s="75">
        <f t="shared" si="331"/>
        <v>8.3335496799258835E-2</v>
      </c>
      <c r="J2537" s="75">
        <f t="shared" si="332"/>
        <v>0.12690414694026622</v>
      </c>
    </row>
    <row r="2538" spans="1:10" x14ac:dyDescent="0.35">
      <c r="A2538" s="19" t="str">
        <f t="shared" si="326"/>
        <v>82009</v>
      </c>
      <c r="B2538" s="19" t="str">
        <f t="shared" si="327"/>
        <v>22009</v>
      </c>
      <c r="C2538" s="19" t="str">
        <f t="shared" si="328"/>
        <v>42009</v>
      </c>
      <c r="D2538" s="20" t="str">
        <f t="shared" si="329"/>
        <v>2H2</v>
      </c>
      <c r="E2538" s="4">
        <v>39864</v>
      </c>
      <c r="F2538">
        <v>5.7</v>
      </c>
      <c r="G2538" s="6">
        <v>41.89</v>
      </c>
      <c r="H2538" s="7">
        <f t="shared" si="330"/>
        <v>0.13607066125566961</v>
      </c>
      <c r="I2538" s="75">
        <f t="shared" si="331"/>
        <v>8.3335496799258835E-2</v>
      </c>
      <c r="J2538" s="75">
        <f t="shared" si="332"/>
        <v>0.12690414694026622</v>
      </c>
    </row>
    <row r="2539" spans="1:10" x14ac:dyDescent="0.35">
      <c r="A2539" s="19" t="str">
        <f t="shared" si="326"/>
        <v>82009</v>
      </c>
      <c r="B2539" s="19" t="str">
        <f t="shared" si="327"/>
        <v>22009</v>
      </c>
      <c r="C2539" s="19" t="str">
        <f t="shared" si="328"/>
        <v>42009</v>
      </c>
      <c r="D2539" s="20" t="str">
        <f t="shared" si="329"/>
        <v>2H2</v>
      </c>
      <c r="E2539" s="4">
        <v>39863</v>
      </c>
      <c r="F2539">
        <v>5.9</v>
      </c>
      <c r="G2539" s="6">
        <v>41.99</v>
      </c>
      <c r="H2539" s="7">
        <f t="shared" si="330"/>
        <v>0.140509645153608</v>
      </c>
      <c r="I2539" s="75">
        <f t="shared" si="331"/>
        <v>8.3335496799258835E-2</v>
      </c>
      <c r="J2539" s="75">
        <f t="shared" si="332"/>
        <v>0.12690414694026622</v>
      </c>
    </row>
    <row r="2540" spans="1:10" x14ac:dyDescent="0.35">
      <c r="A2540" s="19" t="str">
        <f t="shared" si="326"/>
        <v>82009</v>
      </c>
      <c r="B2540" s="19" t="str">
        <f t="shared" si="327"/>
        <v>22009</v>
      </c>
      <c r="C2540" s="19" t="str">
        <f t="shared" si="328"/>
        <v>42009</v>
      </c>
      <c r="D2540" s="20" t="str">
        <f t="shared" si="329"/>
        <v>2H2</v>
      </c>
      <c r="E2540" s="4">
        <v>39862</v>
      </c>
      <c r="F2540">
        <v>6</v>
      </c>
      <c r="G2540" s="6">
        <v>39.549999999999997</v>
      </c>
      <c r="H2540" s="7">
        <f t="shared" si="330"/>
        <v>0.15170670037926676</v>
      </c>
      <c r="I2540" s="75">
        <f t="shared" si="331"/>
        <v>8.3335496799258835E-2</v>
      </c>
      <c r="J2540" s="75">
        <f t="shared" si="332"/>
        <v>0.12690414694026622</v>
      </c>
    </row>
    <row r="2541" spans="1:10" x14ac:dyDescent="0.35">
      <c r="A2541" s="19" t="str">
        <f t="shared" si="326"/>
        <v>82009</v>
      </c>
      <c r="B2541" s="19" t="str">
        <f t="shared" si="327"/>
        <v>22009</v>
      </c>
      <c r="C2541" s="19" t="str">
        <f t="shared" si="328"/>
        <v>42009</v>
      </c>
      <c r="D2541" s="20" t="str">
        <f t="shared" si="329"/>
        <v>2H2</v>
      </c>
      <c r="E2541" s="4">
        <v>39861</v>
      </c>
      <c r="F2541">
        <v>5.2</v>
      </c>
      <c r="G2541" s="6">
        <v>41.03</v>
      </c>
      <c r="H2541" s="7">
        <f t="shared" si="330"/>
        <v>0.12673653424323666</v>
      </c>
      <c r="I2541" s="75">
        <f t="shared" si="331"/>
        <v>8.3335496799258835E-2</v>
      </c>
      <c r="J2541" s="75">
        <f t="shared" si="332"/>
        <v>0.12690414694026622</v>
      </c>
    </row>
    <row r="2542" spans="1:10" x14ac:dyDescent="0.35">
      <c r="A2542" s="19" t="str">
        <f t="shared" si="326"/>
        <v>82009</v>
      </c>
      <c r="B2542" s="19" t="str">
        <f t="shared" si="327"/>
        <v>22009</v>
      </c>
      <c r="C2542" s="19" t="str">
        <f t="shared" si="328"/>
        <v>42009</v>
      </c>
      <c r="D2542" s="20" t="str">
        <f t="shared" si="329"/>
        <v>2H2</v>
      </c>
      <c r="E2542" s="4">
        <v>39860</v>
      </c>
      <c r="F2542">
        <v>6.4</v>
      </c>
      <c r="G2542" s="6">
        <v>43.28</v>
      </c>
      <c r="H2542" s="7">
        <f t="shared" si="330"/>
        <v>0.1478743068391867</v>
      </c>
      <c r="I2542" s="75">
        <f t="shared" si="331"/>
        <v>8.3335496799258835E-2</v>
      </c>
      <c r="J2542" s="75">
        <f t="shared" si="332"/>
        <v>0.12690414694026622</v>
      </c>
    </row>
    <row r="2543" spans="1:10" x14ac:dyDescent="0.35">
      <c r="A2543" s="19" t="str">
        <f t="shared" ref="A2543:A2549" si="333">_xlfn.ISOWEEKNUM(E2543)&amp;YEAR(E2543)</f>
        <v>72009</v>
      </c>
      <c r="B2543" s="19" t="str">
        <f t="shared" ref="B2543:B2549" si="334">MONTH(E2543)&amp;YEAR(E2543)</f>
        <v>22009</v>
      </c>
      <c r="C2543" s="19" t="str">
        <f t="shared" ref="C2543:C2549" si="335">(VLOOKUP(D2543,$M$2:$N$25,2,0)&amp;(YEAR(E2543+46)))</f>
        <v>32009</v>
      </c>
      <c r="D2543" s="20" t="str">
        <f t="shared" ref="D2543:D2549" si="336">IF(DAY(E2543)&gt;15,(MONTH(E2543))&amp;"H2",(MONTH(E2543))&amp;"H1")</f>
        <v>2H1</v>
      </c>
      <c r="E2543" s="4">
        <v>39857</v>
      </c>
      <c r="F2543">
        <v>6.3</v>
      </c>
      <c r="G2543" s="6">
        <v>44.81</v>
      </c>
      <c r="H2543" s="7">
        <f t="shared" si="330"/>
        <v>0.14059361749609461</v>
      </c>
      <c r="I2543" s="75" t="e">
        <f t="shared" si="331"/>
        <v>#N/A</v>
      </c>
      <c r="J2543" s="75">
        <f t="shared" si="332"/>
        <v>0.12690414694026622</v>
      </c>
    </row>
    <row r="2544" spans="1:10" x14ac:dyDescent="0.35">
      <c r="A2544" s="19" t="str">
        <f t="shared" si="333"/>
        <v>72009</v>
      </c>
      <c r="B2544" s="19" t="str">
        <f t="shared" si="334"/>
        <v>22009</v>
      </c>
      <c r="C2544" s="19" t="str">
        <f t="shared" si="335"/>
        <v>32009</v>
      </c>
      <c r="D2544" s="20" t="str">
        <f t="shared" si="336"/>
        <v>2H1</v>
      </c>
      <c r="E2544" s="4">
        <v>39856</v>
      </c>
      <c r="F2544">
        <v>6.4</v>
      </c>
      <c r="G2544" s="6">
        <v>44.65</v>
      </c>
      <c r="H2544" s="7">
        <f t="shared" si="330"/>
        <v>0.14333706606942889</v>
      </c>
      <c r="I2544" s="75" t="e">
        <f t="shared" si="331"/>
        <v>#N/A</v>
      </c>
      <c r="J2544" s="75">
        <f t="shared" si="332"/>
        <v>0.12690414694026622</v>
      </c>
    </row>
    <row r="2545" spans="1:10" x14ac:dyDescent="0.35">
      <c r="A2545" s="19" t="str">
        <f t="shared" si="333"/>
        <v>72009</v>
      </c>
      <c r="B2545" s="19" t="str">
        <f t="shared" si="334"/>
        <v>22009</v>
      </c>
      <c r="C2545" s="19" t="str">
        <f t="shared" si="335"/>
        <v>32009</v>
      </c>
      <c r="D2545" s="20" t="str">
        <f t="shared" si="336"/>
        <v>2H1</v>
      </c>
      <c r="E2545" s="4">
        <v>39855</v>
      </c>
      <c r="F2545">
        <v>6.6</v>
      </c>
      <c r="G2545" s="6">
        <v>44.28</v>
      </c>
      <c r="H2545" s="7">
        <f t="shared" si="330"/>
        <v>0.14905149051490513</v>
      </c>
      <c r="I2545" s="75" t="e">
        <f t="shared" si="331"/>
        <v>#N/A</v>
      </c>
      <c r="J2545" s="75">
        <f t="shared" si="332"/>
        <v>0.12690414694026622</v>
      </c>
    </row>
    <row r="2546" spans="1:10" x14ac:dyDescent="0.35">
      <c r="A2546" s="19" t="str">
        <f t="shared" si="333"/>
        <v>72009</v>
      </c>
      <c r="B2546" s="19" t="str">
        <f t="shared" si="334"/>
        <v>22009</v>
      </c>
      <c r="C2546" s="19" t="str">
        <f t="shared" si="335"/>
        <v>32009</v>
      </c>
      <c r="D2546" s="20" t="str">
        <f t="shared" si="336"/>
        <v>2H1</v>
      </c>
      <c r="E2546" s="4">
        <v>39854</v>
      </c>
      <c r="F2546">
        <v>6.8</v>
      </c>
      <c r="G2546" s="6">
        <v>44.61</v>
      </c>
      <c r="H2546" s="7">
        <f t="shared" si="330"/>
        <v>0.15243219009190764</v>
      </c>
      <c r="I2546" s="75" t="e">
        <f t="shared" si="331"/>
        <v>#N/A</v>
      </c>
      <c r="J2546" s="75">
        <f t="shared" si="332"/>
        <v>0.12690414694026622</v>
      </c>
    </row>
    <row r="2547" spans="1:10" x14ac:dyDescent="0.35">
      <c r="A2547" s="19" t="str">
        <f t="shared" si="333"/>
        <v>72009</v>
      </c>
      <c r="B2547" s="19" t="str">
        <f t="shared" si="334"/>
        <v>22009</v>
      </c>
      <c r="C2547" s="19" t="str">
        <f t="shared" si="335"/>
        <v>32009</v>
      </c>
      <c r="D2547" s="20" t="str">
        <f t="shared" si="336"/>
        <v>2H1</v>
      </c>
      <c r="E2547" s="4">
        <v>39853</v>
      </c>
      <c r="F2547">
        <v>6.85</v>
      </c>
      <c r="G2547" s="6">
        <v>46.02</v>
      </c>
      <c r="H2547" s="7">
        <f t="shared" si="330"/>
        <v>0.1488483268144285</v>
      </c>
      <c r="I2547" s="75" t="e">
        <f t="shared" si="331"/>
        <v>#N/A</v>
      </c>
      <c r="J2547" s="75">
        <f t="shared" si="332"/>
        <v>0.12690414694026622</v>
      </c>
    </row>
    <row r="2548" spans="1:10" x14ac:dyDescent="0.35">
      <c r="A2548" s="19" t="str">
        <f t="shared" si="333"/>
        <v>62009</v>
      </c>
      <c r="B2548" s="19" t="str">
        <f t="shared" si="334"/>
        <v>22009</v>
      </c>
      <c r="C2548" s="19" t="str">
        <f t="shared" si="335"/>
        <v>32009</v>
      </c>
      <c r="D2548" s="20" t="str">
        <f t="shared" si="336"/>
        <v>2H1</v>
      </c>
      <c r="E2548" s="4">
        <v>39850</v>
      </c>
      <c r="F2548">
        <v>6.95</v>
      </c>
      <c r="G2548" s="6">
        <v>46.21</v>
      </c>
      <c r="H2548" s="7">
        <f t="shared" si="330"/>
        <v>0.15040034624540144</v>
      </c>
      <c r="I2548" s="75" t="e">
        <f t="shared" si="331"/>
        <v>#N/A</v>
      </c>
      <c r="J2548" s="75">
        <f t="shared" si="332"/>
        <v>0.12690414694026622</v>
      </c>
    </row>
    <row r="2549" spans="1:10" x14ac:dyDescent="0.35">
      <c r="A2549" s="19" t="str">
        <f t="shared" si="333"/>
        <v>62009</v>
      </c>
      <c r="B2549" s="19" t="str">
        <f t="shared" si="334"/>
        <v>22009</v>
      </c>
      <c r="C2549" s="19" t="str">
        <f t="shared" si="335"/>
        <v>32009</v>
      </c>
      <c r="D2549" s="20" t="str">
        <f t="shared" si="336"/>
        <v>2H1</v>
      </c>
      <c r="E2549" s="4">
        <v>39849</v>
      </c>
      <c r="F2549">
        <v>6.9</v>
      </c>
      <c r="G2549" s="6">
        <v>46.46</v>
      </c>
      <c r="H2549" s="7">
        <f t="shared" si="330"/>
        <v>0.14851485148514851</v>
      </c>
      <c r="I2549" s="75" t="e">
        <f t="shared" si="331"/>
        <v>#N/A</v>
      </c>
      <c r="J2549" s="75">
        <f t="shared" si="332"/>
        <v>0.12690414694026622</v>
      </c>
    </row>
    <row r="2550" spans="1:10" x14ac:dyDescent="0.35">
      <c r="A2550" s="19" t="str">
        <f t="shared" ref="A2550:A2613" si="337">_xlfn.ISOWEEKNUM(E2550)&amp;YEAR(E2550)</f>
        <v>62009</v>
      </c>
      <c r="B2550" s="19" t="str">
        <f t="shared" ref="B2550:B2613" si="338">MONTH(E2550)&amp;YEAR(E2550)</f>
        <v>22009</v>
      </c>
      <c r="C2550" s="19" t="str">
        <f t="shared" ref="C2550:C2613" si="339">(VLOOKUP(D2550,$M$2:$N$25,2,0)&amp;(YEAR(E2550+46)))</f>
        <v>32009</v>
      </c>
      <c r="D2550" s="20" t="str">
        <f t="shared" ref="D2550:D2613" si="340">IF(DAY(E2550)&gt;15,(MONTH(E2550))&amp;"H2",(MONTH(E2550))&amp;"H1")</f>
        <v>2H1</v>
      </c>
      <c r="E2550" s="4">
        <v>39848</v>
      </c>
      <c r="F2550">
        <v>7</v>
      </c>
      <c r="G2550" s="6">
        <v>44.15</v>
      </c>
      <c r="H2550" s="7">
        <f t="shared" si="330"/>
        <v>0.15855039637599094</v>
      </c>
      <c r="I2550" s="75" t="e">
        <f t="shared" si="331"/>
        <v>#N/A</v>
      </c>
      <c r="J2550" s="75">
        <f t="shared" si="332"/>
        <v>0.12690414694026622</v>
      </c>
    </row>
    <row r="2551" spans="1:10" x14ac:dyDescent="0.35">
      <c r="A2551" s="19" t="str">
        <f t="shared" si="337"/>
        <v>62009</v>
      </c>
      <c r="B2551" s="19" t="str">
        <f t="shared" si="338"/>
        <v>22009</v>
      </c>
      <c r="C2551" s="19" t="str">
        <f t="shared" si="339"/>
        <v>32009</v>
      </c>
      <c r="D2551" s="20" t="str">
        <f t="shared" si="340"/>
        <v>2H1</v>
      </c>
      <c r="E2551" s="4">
        <v>39847</v>
      </c>
      <c r="F2551">
        <v>7.1</v>
      </c>
      <c r="G2551" s="6">
        <v>44.08</v>
      </c>
      <c r="H2551" s="7">
        <f t="shared" si="330"/>
        <v>0.16107078039927405</v>
      </c>
      <c r="I2551" s="75" t="e">
        <f t="shared" si="331"/>
        <v>#N/A</v>
      </c>
      <c r="J2551" s="75">
        <f t="shared" si="332"/>
        <v>0.12690414694026622</v>
      </c>
    </row>
    <row r="2552" spans="1:10" x14ac:dyDescent="0.35">
      <c r="A2552" s="19" t="str">
        <f t="shared" si="337"/>
        <v>62009</v>
      </c>
      <c r="B2552" s="19" t="str">
        <f t="shared" si="338"/>
        <v>22009</v>
      </c>
      <c r="C2552" s="19" t="str">
        <f t="shared" si="339"/>
        <v>32009</v>
      </c>
      <c r="D2552" s="20" t="str">
        <f t="shared" si="340"/>
        <v>2H1</v>
      </c>
      <c r="E2552" s="4">
        <v>39846</v>
      </c>
      <c r="F2552">
        <v>7</v>
      </c>
      <c r="G2552" s="6">
        <v>43.82</v>
      </c>
      <c r="H2552" s="7">
        <f t="shared" si="330"/>
        <v>0.15974440894568689</v>
      </c>
      <c r="I2552" s="75" t="e">
        <f t="shared" si="331"/>
        <v>#N/A</v>
      </c>
      <c r="J2552" s="75">
        <f t="shared" si="332"/>
        <v>0.12690414694026622</v>
      </c>
    </row>
    <row r="2553" spans="1:10" x14ac:dyDescent="0.35">
      <c r="A2553" s="19" t="str">
        <f t="shared" si="337"/>
        <v>521900</v>
      </c>
      <c r="B2553" s="19" t="str">
        <f t="shared" si="338"/>
        <v>11900</v>
      </c>
      <c r="C2553" s="19" t="str">
        <f t="shared" si="339"/>
        <v>21900</v>
      </c>
      <c r="D2553" s="20" t="str">
        <f t="shared" si="340"/>
        <v>1H1</v>
      </c>
      <c r="H2553" s="7" t="e">
        <f t="shared" si="330"/>
        <v>#DIV/0!</v>
      </c>
      <c r="I2553" s="75" t="e">
        <f t="shared" si="331"/>
        <v>#N/A</v>
      </c>
      <c r="J2553" s="75">
        <f t="shared" si="332"/>
        <v>0.12690414694026622</v>
      </c>
    </row>
    <row r="2554" spans="1:10" x14ac:dyDescent="0.35">
      <c r="A2554" s="19" t="str">
        <f t="shared" si="337"/>
        <v>521900</v>
      </c>
      <c r="B2554" s="19" t="str">
        <f t="shared" si="338"/>
        <v>11900</v>
      </c>
      <c r="C2554" s="19" t="str">
        <f t="shared" si="339"/>
        <v>21900</v>
      </c>
      <c r="D2554" s="20" t="str">
        <f t="shared" si="340"/>
        <v>1H1</v>
      </c>
      <c r="H2554" s="7" t="e">
        <f t="shared" si="330"/>
        <v>#DIV/0!</v>
      </c>
      <c r="I2554" s="75" t="e">
        <f t="shared" si="331"/>
        <v>#N/A</v>
      </c>
      <c r="J2554" s="75">
        <f t="shared" si="332"/>
        <v>0.12690414694026622</v>
      </c>
    </row>
    <row r="2555" spans="1:10" x14ac:dyDescent="0.35">
      <c r="A2555" s="19" t="str">
        <f t="shared" si="337"/>
        <v>521900</v>
      </c>
      <c r="B2555" s="19" t="str">
        <f t="shared" si="338"/>
        <v>11900</v>
      </c>
      <c r="C2555" s="19" t="str">
        <f t="shared" si="339"/>
        <v>21900</v>
      </c>
      <c r="D2555" s="20" t="str">
        <f t="shared" si="340"/>
        <v>1H1</v>
      </c>
      <c r="H2555" s="7" t="e">
        <f t="shared" si="330"/>
        <v>#DIV/0!</v>
      </c>
      <c r="I2555" s="75" t="e">
        <f t="shared" si="331"/>
        <v>#N/A</v>
      </c>
      <c r="J2555" s="75">
        <f t="shared" si="332"/>
        <v>0.12690414694026622</v>
      </c>
    </row>
    <row r="2556" spans="1:10" x14ac:dyDescent="0.35">
      <c r="A2556" s="19" t="str">
        <f t="shared" si="337"/>
        <v>521900</v>
      </c>
      <c r="B2556" s="19" t="str">
        <f t="shared" si="338"/>
        <v>11900</v>
      </c>
      <c r="C2556" s="19" t="str">
        <f t="shared" si="339"/>
        <v>21900</v>
      </c>
      <c r="D2556" s="20" t="str">
        <f t="shared" si="340"/>
        <v>1H1</v>
      </c>
      <c r="H2556" s="7" t="e">
        <f t="shared" si="330"/>
        <v>#DIV/0!</v>
      </c>
      <c r="I2556" s="75" t="e">
        <f t="shared" si="331"/>
        <v>#N/A</v>
      </c>
      <c r="J2556" s="75">
        <f t="shared" si="332"/>
        <v>0.12690414694026622</v>
      </c>
    </row>
    <row r="2557" spans="1:10" x14ac:dyDescent="0.35">
      <c r="A2557" s="19" t="str">
        <f t="shared" si="337"/>
        <v>521900</v>
      </c>
      <c r="B2557" s="19" t="str">
        <f t="shared" si="338"/>
        <v>11900</v>
      </c>
      <c r="C2557" s="19" t="str">
        <f t="shared" si="339"/>
        <v>21900</v>
      </c>
      <c r="D2557" s="20" t="str">
        <f t="shared" si="340"/>
        <v>1H1</v>
      </c>
      <c r="H2557" s="7" t="e">
        <f t="shared" si="330"/>
        <v>#DIV/0!</v>
      </c>
      <c r="I2557" s="75" t="e">
        <f t="shared" si="331"/>
        <v>#N/A</v>
      </c>
      <c r="J2557" s="75">
        <f t="shared" si="332"/>
        <v>0.12690414694026622</v>
      </c>
    </row>
    <row r="2558" spans="1:10" x14ac:dyDescent="0.35">
      <c r="A2558" s="19" t="str">
        <f t="shared" si="337"/>
        <v>521900</v>
      </c>
      <c r="B2558" s="19" t="str">
        <f t="shared" si="338"/>
        <v>11900</v>
      </c>
      <c r="C2558" s="19" t="str">
        <f t="shared" si="339"/>
        <v>21900</v>
      </c>
      <c r="D2558" s="20" t="str">
        <f t="shared" si="340"/>
        <v>1H1</v>
      </c>
      <c r="H2558" s="7" t="e">
        <f t="shared" si="330"/>
        <v>#DIV/0!</v>
      </c>
      <c r="I2558" s="75" t="e">
        <f t="shared" si="331"/>
        <v>#N/A</v>
      </c>
      <c r="J2558" s="75">
        <f t="shared" si="332"/>
        <v>0.12690414694026622</v>
      </c>
    </row>
    <row r="2559" spans="1:10" x14ac:dyDescent="0.35">
      <c r="A2559" s="19" t="str">
        <f t="shared" si="337"/>
        <v>521900</v>
      </c>
      <c r="B2559" s="19" t="str">
        <f t="shared" si="338"/>
        <v>11900</v>
      </c>
      <c r="C2559" s="19" t="str">
        <f t="shared" si="339"/>
        <v>21900</v>
      </c>
      <c r="D2559" s="20" t="str">
        <f t="shared" si="340"/>
        <v>1H1</v>
      </c>
      <c r="H2559" s="7" t="e">
        <f t="shared" si="330"/>
        <v>#DIV/0!</v>
      </c>
      <c r="I2559" s="75" t="e">
        <f t="shared" si="331"/>
        <v>#N/A</v>
      </c>
      <c r="J2559" s="75">
        <f t="shared" si="332"/>
        <v>0.12690414694026622</v>
      </c>
    </row>
    <row r="2560" spans="1:10" x14ac:dyDescent="0.35">
      <c r="A2560" s="19" t="str">
        <f t="shared" si="337"/>
        <v>521900</v>
      </c>
      <c r="B2560" s="19" t="str">
        <f t="shared" si="338"/>
        <v>11900</v>
      </c>
      <c r="C2560" s="19" t="str">
        <f t="shared" si="339"/>
        <v>21900</v>
      </c>
      <c r="D2560" s="20" t="str">
        <f t="shared" si="340"/>
        <v>1H1</v>
      </c>
      <c r="H2560" s="7" t="e">
        <f t="shared" si="330"/>
        <v>#DIV/0!</v>
      </c>
      <c r="I2560" s="75" t="e">
        <f t="shared" si="331"/>
        <v>#N/A</v>
      </c>
      <c r="J2560" s="75">
        <f t="shared" si="332"/>
        <v>0.12690414694026622</v>
      </c>
    </row>
    <row r="2561" spans="1:10" x14ac:dyDescent="0.35">
      <c r="A2561" s="19" t="str">
        <f t="shared" si="337"/>
        <v>521900</v>
      </c>
      <c r="B2561" s="19" t="str">
        <f t="shared" si="338"/>
        <v>11900</v>
      </c>
      <c r="C2561" s="19" t="str">
        <f t="shared" si="339"/>
        <v>21900</v>
      </c>
      <c r="D2561" s="20" t="str">
        <f t="shared" si="340"/>
        <v>1H1</v>
      </c>
      <c r="H2561" s="7" t="e">
        <f t="shared" si="330"/>
        <v>#DIV/0!</v>
      </c>
      <c r="I2561" s="75" t="e">
        <f t="shared" si="331"/>
        <v>#N/A</v>
      </c>
      <c r="J2561" s="75">
        <f t="shared" si="332"/>
        <v>0.12690414694026622</v>
      </c>
    </row>
    <row r="2562" spans="1:10" x14ac:dyDescent="0.35">
      <c r="A2562" s="19" t="str">
        <f t="shared" si="337"/>
        <v>521900</v>
      </c>
      <c r="B2562" s="19" t="str">
        <f t="shared" si="338"/>
        <v>11900</v>
      </c>
      <c r="C2562" s="19" t="str">
        <f t="shared" si="339"/>
        <v>21900</v>
      </c>
      <c r="D2562" s="20" t="str">
        <f t="shared" si="340"/>
        <v>1H1</v>
      </c>
      <c r="H2562" s="7" t="e">
        <f t="shared" si="330"/>
        <v>#DIV/0!</v>
      </c>
      <c r="I2562" s="75" t="e">
        <f t="shared" si="331"/>
        <v>#N/A</v>
      </c>
      <c r="J2562" s="75">
        <f t="shared" si="332"/>
        <v>0.12690414694026622</v>
      </c>
    </row>
    <row r="2563" spans="1:10" x14ac:dyDescent="0.35">
      <c r="A2563" s="19" t="str">
        <f t="shared" si="337"/>
        <v>521900</v>
      </c>
      <c r="B2563" s="19" t="str">
        <f t="shared" si="338"/>
        <v>11900</v>
      </c>
      <c r="C2563" s="19" t="str">
        <f t="shared" si="339"/>
        <v>21900</v>
      </c>
      <c r="D2563" s="20" t="str">
        <f t="shared" si="340"/>
        <v>1H1</v>
      </c>
      <c r="H2563" s="7" t="e">
        <f t="shared" si="330"/>
        <v>#DIV/0!</v>
      </c>
      <c r="I2563" s="75" t="e">
        <f t="shared" si="331"/>
        <v>#N/A</v>
      </c>
      <c r="J2563" s="75">
        <f t="shared" si="332"/>
        <v>0.12690414694026622</v>
      </c>
    </row>
    <row r="2564" spans="1:10" x14ac:dyDescent="0.35">
      <c r="A2564" s="19" t="str">
        <f t="shared" si="337"/>
        <v>521900</v>
      </c>
      <c r="B2564" s="19" t="str">
        <f t="shared" si="338"/>
        <v>11900</v>
      </c>
      <c r="C2564" s="19" t="str">
        <f t="shared" si="339"/>
        <v>21900</v>
      </c>
      <c r="D2564" s="20" t="str">
        <f t="shared" si="340"/>
        <v>1H1</v>
      </c>
      <c r="H2564" s="7" t="e">
        <f t="shared" si="330"/>
        <v>#DIV/0!</v>
      </c>
      <c r="I2564" s="75" t="e">
        <f t="shared" si="331"/>
        <v>#N/A</v>
      </c>
      <c r="J2564" s="75">
        <f t="shared" si="332"/>
        <v>0.12690414694026622</v>
      </c>
    </row>
    <row r="2565" spans="1:10" x14ac:dyDescent="0.35">
      <c r="A2565" s="19" t="str">
        <f t="shared" si="337"/>
        <v>521900</v>
      </c>
      <c r="B2565" s="19" t="str">
        <f t="shared" si="338"/>
        <v>11900</v>
      </c>
      <c r="C2565" s="19" t="str">
        <f t="shared" si="339"/>
        <v>21900</v>
      </c>
      <c r="D2565" s="20" t="str">
        <f t="shared" si="340"/>
        <v>1H1</v>
      </c>
      <c r="H2565" s="7" t="e">
        <f t="shared" si="330"/>
        <v>#DIV/0!</v>
      </c>
      <c r="I2565" s="75" t="e">
        <f t="shared" si="331"/>
        <v>#N/A</v>
      </c>
      <c r="J2565" s="75">
        <f t="shared" si="332"/>
        <v>0.12690414694026622</v>
      </c>
    </row>
    <row r="2566" spans="1:10" x14ac:dyDescent="0.35">
      <c r="A2566" s="19" t="str">
        <f t="shared" si="337"/>
        <v>521900</v>
      </c>
      <c r="B2566" s="19" t="str">
        <f t="shared" si="338"/>
        <v>11900</v>
      </c>
      <c r="C2566" s="19" t="str">
        <f t="shared" si="339"/>
        <v>21900</v>
      </c>
      <c r="D2566" s="20" t="str">
        <f t="shared" si="340"/>
        <v>1H1</v>
      </c>
      <c r="H2566" s="7" t="e">
        <f t="shared" si="330"/>
        <v>#DIV/0!</v>
      </c>
      <c r="I2566" s="75" t="e">
        <f t="shared" si="331"/>
        <v>#N/A</v>
      </c>
      <c r="J2566" s="75">
        <f t="shared" si="332"/>
        <v>0.12690414694026622</v>
      </c>
    </row>
    <row r="2567" spans="1:10" x14ac:dyDescent="0.35">
      <c r="A2567" s="19" t="str">
        <f t="shared" si="337"/>
        <v>521900</v>
      </c>
      <c r="B2567" s="19" t="str">
        <f t="shared" si="338"/>
        <v>11900</v>
      </c>
      <c r="C2567" s="19" t="str">
        <f t="shared" si="339"/>
        <v>21900</v>
      </c>
      <c r="D2567" s="20" t="str">
        <f t="shared" si="340"/>
        <v>1H1</v>
      </c>
      <c r="H2567" s="7" t="e">
        <f t="shared" si="330"/>
        <v>#DIV/0!</v>
      </c>
      <c r="I2567" s="75" t="e">
        <f t="shared" si="331"/>
        <v>#N/A</v>
      </c>
      <c r="J2567" s="75">
        <f t="shared" si="332"/>
        <v>0.12690414694026622</v>
      </c>
    </row>
    <row r="2568" spans="1:10" x14ac:dyDescent="0.35">
      <c r="A2568" s="19" t="str">
        <f t="shared" si="337"/>
        <v>521900</v>
      </c>
      <c r="B2568" s="19" t="str">
        <f t="shared" si="338"/>
        <v>11900</v>
      </c>
      <c r="C2568" s="19" t="str">
        <f t="shared" si="339"/>
        <v>21900</v>
      </c>
      <c r="D2568" s="20" t="str">
        <f t="shared" si="340"/>
        <v>1H1</v>
      </c>
      <c r="H2568" s="7" t="e">
        <f t="shared" si="330"/>
        <v>#DIV/0!</v>
      </c>
      <c r="I2568" s="75" t="e">
        <f t="shared" si="331"/>
        <v>#N/A</v>
      </c>
      <c r="J2568" s="75">
        <f t="shared" si="332"/>
        <v>0.12690414694026622</v>
      </c>
    </row>
    <row r="2569" spans="1:10" x14ac:dyDescent="0.35">
      <c r="A2569" s="19" t="str">
        <f t="shared" si="337"/>
        <v>521900</v>
      </c>
      <c r="B2569" s="19" t="str">
        <f t="shared" si="338"/>
        <v>11900</v>
      </c>
      <c r="C2569" s="19" t="str">
        <f t="shared" si="339"/>
        <v>21900</v>
      </c>
      <c r="D2569" s="20" t="str">
        <f t="shared" si="340"/>
        <v>1H1</v>
      </c>
      <c r="H2569" s="7" t="e">
        <f t="shared" si="330"/>
        <v>#DIV/0!</v>
      </c>
      <c r="I2569" s="75" t="e">
        <f t="shared" si="331"/>
        <v>#N/A</v>
      </c>
      <c r="J2569" s="75">
        <f t="shared" si="332"/>
        <v>0.12690414694026622</v>
      </c>
    </row>
    <row r="2570" spans="1:10" x14ac:dyDescent="0.35">
      <c r="A2570" s="19" t="str">
        <f t="shared" si="337"/>
        <v>521900</v>
      </c>
      <c r="B2570" s="19" t="str">
        <f t="shared" si="338"/>
        <v>11900</v>
      </c>
      <c r="C2570" s="19" t="str">
        <f t="shared" si="339"/>
        <v>21900</v>
      </c>
      <c r="D2570" s="20" t="str">
        <f t="shared" si="340"/>
        <v>1H1</v>
      </c>
      <c r="H2570" s="7" t="e">
        <f t="shared" ref="H2570:H2633" si="341">+F2570/G2570</f>
        <v>#DIV/0!</v>
      </c>
      <c r="I2570" s="75" t="e">
        <f t="shared" ref="I2570:I2633" si="342">_xlfn.IFS(AND(E2570&lt;=$Q$122,E2570&gt;=$P$122),$S$122,AND(E2570&lt;=$Q$121,E2570&gt;=$P$121),$S$121,AND(E2570&lt;=$Q$120,E2570&gt;=$P$120),$S$120,AND(E2570&lt;=$Q$119,E2570&gt;=$P$119),$S$119,AND(E2570&lt;=$Q$118,E2570&gt;=$P$118),$S$118,AND(E2570&lt;=$Q$117,E2570&gt;=$P$117),$S$117,AND(E2570&lt;=$Q$116,E2570&gt;=$P$116),$S$116,AND(E2570&lt;=$Q$115,E2570&gt;=$P$115),$S$115,AND(E2570&lt;=$Q$114,E2570&gt;=$P$114),$S$114,AND(E2570&lt;=$Q$113,E2570&gt;=$P$113),$S$113,AND(E2570&lt;=$Q$112,E2570&gt;=$P$112),$S$112)</f>
        <v>#N/A</v>
      </c>
      <c r="J2570" s="75">
        <f t="shared" ref="J2570:J2633" si="343">+$AN$69</f>
        <v>0.12690414694026622</v>
      </c>
    </row>
    <row r="2571" spans="1:10" x14ac:dyDescent="0.35">
      <c r="A2571" s="19" t="str">
        <f t="shared" si="337"/>
        <v>521900</v>
      </c>
      <c r="B2571" s="19" t="str">
        <f t="shared" si="338"/>
        <v>11900</v>
      </c>
      <c r="C2571" s="19" t="str">
        <f t="shared" si="339"/>
        <v>21900</v>
      </c>
      <c r="D2571" s="20" t="str">
        <f t="shared" si="340"/>
        <v>1H1</v>
      </c>
      <c r="H2571" s="7" t="e">
        <f t="shared" si="341"/>
        <v>#DIV/0!</v>
      </c>
      <c r="I2571" s="75" t="e">
        <f t="shared" si="342"/>
        <v>#N/A</v>
      </c>
      <c r="J2571" s="75">
        <f t="shared" si="343"/>
        <v>0.12690414694026622</v>
      </c>
    </row>
    <row r="2572" spans="1:10" x14ac:dyDescent="0.35">
      <c r="A2572" s="19" t="str">
        <f t="shared" si="337"/>
        <v>521900</v>
      </c>
      <c r="B2572" s="19" t="str">
        <f t="shared" si="338"/>
        <v>11900</v>
      </c>
      <c r="C2572" s="19" t="str">
        <f t="shared" si="339"/>
        <v>21900</v>
      </c>
      <c r="D2572" s="20" t="str">
        <f t="shared" si="340"/>
        <v>1H1</v>
      </c>
      <c r="H2572" s="7" t="e">
        <f t="shared" si="341"/>
        <v>#DIV/0!</v>
      </c>
      <c r="I2572" s="75" t="e">
        <f t="shared" si="342"/>
        <v>#N/A</v>
      </c>
      <c r="J2572" s="75">
        <f t="shared" si="343"/>
        <v>0.12690414694026622</v>
      </c>
    </row>
    <row r="2573" spans="1:10" x14ac:dyDescent="0.35">
      <c r="A2573" s="19" t="str">
        <f t="shared" si="337"/>
        <v>521900</v>
      </c>
      <c r="B2573" s="19" t="str">
        <f t="shared" si="338"/>
        <v>11900</v>
      </c>
      <c r="C2573" s="19" t="str">
        <f t="shared" si="339"/>
        <v>21900</v>
      </c>
      <c r="D2573" s="20" t="str">
        <f t="shared" si="340"/>
        <v>1H1</v>
      </c>
      <c r="H2573" s="7" t="e">
        <f t="shared" si="341"/>
        <v>#DIV/0!</v>
      </c>
      <c r="I2573" s="75" t="e">
        <f t="shared" si="342"/>
        <v>#N/A</v>
      </c>
      <c r="J2573" s="75">
        <f t="shared" si="343"/>
        <v>0.12690414694026622</v>
      </c>
    </row>
    <row r="2574" spans="1:10" x14ac:dyDescent="0.35">
      <c r="A2574" s="19" t="str">
        <f t="shared" si="337"/>
        <v>521900</v>
      </c>
      <c r="B2574" s="19" t="str">
        <f t="shared" si="338"/>
        <v>11900</v>
      </c>
      <c r="C2574" s="19" t="str">
        <f t="shared" si="339"/>
        <v>21900</v>
      </c>
      <c r="D2574" s="20" t="str">
        <f t="shared" si="340"/>
        <v>1H1</v>
      </c>
      <c r="H2574" s="7" t="e">
        <f t="shared" si="341"/>
        <v>#DIV/0!</v>
      </c>
      <c r="I2574" s="75" t="e">
        <f t="shared" si="342"/>
        <v>#N/A</v>
      </c>
      <c r="J2574" s="75">
        <f t="shared" si="343"/>
        <v>0.12690414694026622</v>
      </c>
    </row>
    <row r="2575" spans="1:10" x14ac:dyDescent="0.35">
      <c r="A2575" s="19" t="str">
        <f t="shared" si="337"/>
        <v>521900</v>
      </c>
      <c r="B2575" s="19" t="str">
        <f t="shared" si="338"/>
        <v>11900</v>
      </c>
      <c r="C2575" s="19" t="str">
        <f t="shared" si="339"/>
        <v>21900</v>
      </c>
      <c r="D2575" s="20" t="str">
        <f t="shared" si="340"/>
        <v>1H1</v>
      </c>
      <c r="H2575" s="7" t="e">
        <f t="shared" si="341"/>
        <v>#DIV/0!</v>
      </c>
      <c r="I2575" s="75" t="e">
        <f t="shared" si="342"/>
        <v>#N/A</v>
      </c>
      <c r="J2575" s="75">
        <f t="shared" si="343"/>
        <v>0.12690414694026622</v>
      </c>
    </row>
    <row r="2576" spans="1:10" x14ac:dyDescent="0.35">
      <c r="A2576" s="19" t="str">
        <f t="shared" si="337"/>
        <v>521900</v>
      </c>
      <c r="B2576" s="19" t="str">
        <f t="shared" si="338"/>
        <v>11900</v>
      </c>
      <c r="C2576" s="19" t="str">
        <f t="shared" si="339"/>
        <v>21900</v>
      </c>
      <c r="D2576" s="20" t="str">
        <f t="shared" si="340"/>
        <v>1H1</v>
      </c>
      <c r="H2576" s="7" t="e">
        <f t="shared" si="341"/>
        <v>#DIV/0!</v>
      </c>
      <c r="I2576" s="75" t="e">
        <f t="shared" si="342"/>
        <v>#N/A</v>
      </c>
      <c r="J2576" s="75">
        <f t="shared" si="343"/>
        <v>0.12690414694026622</v>
      </c>
    </row>
    <row r="2577" spans="1:10" x14ac:dyDescent="0.35">
      <c r="A2577" s="19" t="str">
        <f t="shared" si="337"/>
        <v>521900</v>
      </c>
      <c r="B2577" s="19" t="str">
        <f t="shared" si="338"/>
        <v>11900</v>
      </c>
      <c r="C2577" s="19" t="str">
        <f t="shared" si="339"/>
        <v>21900</v>
      </c>
      <c r="D2577" s="20" t="str">
        <f t="shared" si="340"/>
        <v>1H1</v>
      </c>
      <c r="H2577" s="7" t="e">
        <f t="shared" si="341"/>
        <v>#DIV/0!</v>
      </c>
      <c r="I2577" s="75" t="e">
        <f t="shared" si="342"/>
        <v>#N/A</v>
      </c>
      <c r="J2577" s="75">
        <f t="shared" si="343"/>
        <v>0.12690414694026622</v>
      </c>
    </row>
    <row r="2578" spans="1:10" x14ac:dyDescent="0.35">
      <c r="A2578" s="19" t="str">
        <f t="shared" si="337"/>
        <v>521900</v>
      </c>
      <c r="B2578" s="19" t="str">
        <f t="shared" si="338"/>
        <v>11900</v>
      </c>
      <c r="C2578" s="19" t="str">
        <f t="shared" si="339"/>
        <v>21900</v>
      </c>
      <c r="D2578" s="20" t="str">
        <f t="shared" si="340"/>
        <v>1H1</v>
      </c>
      <c r="H2578" s="7" t="e">
        <f t="shared" si="341"/>
        <v>#DIV/0!</v>
      </c>
      <c r="I2578" s="75" t="e">
        <f t="shared" si="342"/>
        <v>#N/A</v>
      </c>
      <c r="J2578" s="75">
        <f t="shared" si="343"/>
        <v>0.12690414694026622</v>
      </c>
    </row>
    <row r="2579" spans="1:10" x14ac:dyDescent="0.35">
      <c r="A2579" s="19" t="str">
        <f t="shared" si="337"/>
        <v>521900</v>
      </c>
      <c r="B2579" s="19" t="str">
        <f t="shared" si="338"/>
        <v>11900</v>
      </c>
      <c r="C2579" s="19" t="str">
        <f t="shared" si="339"/>
        <v>21900</v>
      </c>
      <c r="D2579" s="20" t="str">
        <f t="shared" si="340"/>
        <v>1H1</v>
      </c>
      <c r="H2579" s="7" t="e">
        <f t="shared" si="341"/>
        <v>#DIV/0!</v>
      </c>
      <c r="I2579" s="75" t="e">
        <f t="shared" si="342"/>
        <v>#N/A</v>
      </c>
      <c r="J2579" s="75">
        <f t="shared" si="343"/>
        <v>0.12690414694026622</v>
      </c>
    </row>
    <row r="2580" spans="1:10" x14ac:dyDescent="0.35">
      <c r="A2580" s="19" t="str">
        <f t="shared" si="337"/>
        <v>521900</v>
      </c>
      <c r="B2580" s="19" t="str">
        <f t="shared" si="338"/>
        <v>11900</v>
      </c>
      <c r="C2580" s="19" t="str">
        <f t="shared" si="339"/>
        <v>21900</v>
      </c>
      <c r="D2580" s="20" t="str">
        <f t="shared" si="340"/>
        <v>1H1</v>
      </c>
      <c r="H2580" s="7" t="e">
        <f t="shared" si="341"/>
        <v>#DIV/0!</v>
      </c>
      <c r="I2580" s="75" t="e">
        <f t="shared" si="342"/>
        <v>#N/A</v>
      </c>
      <c r="J2580" s="75">
        <f t="shared" si="343"/>
        <v>0.12690414694026622</v>
      </c>
    </row>
    <row r="2581" spans="1:10" x14ac:dyDescent="0.35">
      <c r="A2581" s="19" t="str">
        <f t="shared" si="337"/>
        <v>521900</v>
      </c>
      <c r="B2581" s="19" t="str">
        <f t="shared" si="338"/>
        <v>11900</v>
      </c>
      <c r="C2581" s="19" t="str">
        <f t="shared" si="339"/>
        <v>21900</v>
      </c>
      <c r="D2581" s="20" t="str">
        <f t="shared" si="340"/>
        <v>1H1</v>
      </c>
      <c r="H2581" s="7" t="e">
        <f t="shared" si="341"/>
        <v>#DIV/0!</v>
      </c>
      <c r="I2581" s="75" t="e">
        <f t="shared" si="342"/>
        <v>#N/A</v>
      </c>
      <c r="J2581" s="75">
        <f t="shared" si="343"/>
        <v>0.12690414694026622</v>
      </c>
    </row>
    <row r="2582" spans="1:10" x14ac:dyDescent="0.35">
      <c r="A2582" s="19" t="str">
        <f t="shared" si="337"/>
        <v>521900</v>
      </c>
      <c r="B2582" s="19" t="str">
        <f t="shared" si="338"/>
        <v>11900</v>
      </c>
      <c r="C2582" s="19" t="str">
        <f t="shared" si="339"/>
        <v>21900</v>
      </c>
      <c r="D2582" s="20" t="str">
        <f t="shared" si="340"/>
        <v>1H1</v>
      </c>
      <c r="H2582" s="7" t="e">
        <f t="shared" si="341"/>
        <v>#DIV/0!</v>
      </c>
      <c r="I2582" s="75" t="e">
        <f t="shared" si="342"/>
        <v>#N/A</v>
      </c>
      <c r="J2582" s="75">
        <f t="shared" si="343"/>
        <v>0.12690414694026622</v>
      </c>
    </row>
    <row r="2583" spans="1:10" x14ac:dyDescent="0.35">
      <c r="A2583" s="19" t="str">
        <f t="shared" si="337"/>
        <v>521900</v>
      </c>
      <c r="B2583" s="19" t="str">
        <f t="shared" si="338"/>
        <v>11900</v>
      </c>
      <c r="C2583" s="19" t="str">
        <f t="shared" si="339"/>
        <v>21900</v>
      </c>
      <c r="D2583" s="20" t="str">
        <f t="shared" si="340"/>
        <v>1H1</v>
      </c>
      <c r="H2583" s="7" t="e">
        <f t="shared" si="341"/>
        <v>#DIV/0!</v>
      </c>
      <c r="I2583" s="75" t="e">
        <f t="shared" si="342"/>
        <v>#N/A</v>
      </c>
      <c r="J2583" s="75">
        <f t="shared" si="343"/>
        <v>0.12690414694026622</v>
      </c>
    </row>
    <row r="2584" spans="1:10" x14ac:dyDescent="0.35">
      <c r="A2584" s="19" t="str">
        <f t="shared" si="337"/>
        <v>521900</v>
      </c>
      <c r="B2584" s="19" t="str">
        <f t="shared" si="338"/>
        <v>11900</v>
      </c>
      <c r="C2584" s="19" t="str">
        <f t="shared" si="339"/>
        <v>21900</v>
      </c>
      <c r="D2584" s="20" t="str">
        <f t="shared" si="340"/>
        <v>1H1</v>
      </c>
      <c r="H2584" s="7" t="e">
        <f t="shared" si="341"/>
        <v>#DIV/0!</v>
      </c>
      <c r="I2584" s="75" t="e">
        <f t="shared" si="342"/>
        <v>#N/A</v>
      </c>
      <c r="J2584" s="75">
        <f t="shared" si="343"/>
        <v>0.12690414694026622</v>
      </c>
    </row>
    <row r="2585" spans="1:10" x14ac:dyDescent="0.35">
      <c r="A2585" s="19" t="str">
        <f t="shared" si="337"/>
        <v>521900</v>
      </c>
      <c r="B2585" s="19" t="str">
        <f t="shared" si="338"/>
        <v>11900</v>
      </c>
      <c r="C2585" s="19" t="str">
        <f t="shared" si="339"/>
        <v>21900</v>
      </c>
      <c r="D2585" s="20" t="str">
        <f t="shared" si="340"/>
        <v>1H1</v>
      </c>
      <c r="H2585" s="7" t="e">
        <f t="shared" si="341"/>
        <v>#DIV/0!</v>
      </c>
      <c r="I2585" s="75" t="e">
        <f t="shared" si="342"/>
        <v>#N/A</v>
      </c>
      <c r="J2585" s="75">
        <f t="shared" si="343"/>
        <v>0.12690414694026622</v>
      </c>
    </row>
    <row r="2586" spans="1:10" x14ac:dyDescent="0.35">
      <c r="A2586" s="19" t="str">
        <f t="shared" si="337"/>
        <v>521900</v>
      </c>
      <c r="B2586" s="19" t="str">
        <f t="shared" si="338"/>
        <v>11900</v>
      </c>
      <c r="C2586" s="19" t="str">
        <f t="shared" si="339"/>
        <v>21900</v>
      </c>
      <c r="D2586" s="20" t="str">
        <f t="shared" si="340"/>
        <v>1H1</v>
      </c>
      <c r="H2586" s="7" t="e">
        <f t="shared" si="341"/>
        <v>#DIV/0!</v>
      </c>
      <c r="I2586" s="75" t="e">
        <f t="shared" si="342"/>
        <v>#N/A</v>
      </c>
      <c r="J2586" s="75">
        <f t="shared" si="343"/>
        <v>0.12690414694026622</v>
      </c>
    </row>
    <row r="2587" spans="1:10" x14ac:dyDescent="0.35">
      <c r="A2587" s="19" t="str">
        <f t="shared" si="337"/>
        <v>521900</v>
      </c>
      <c r="B2587" s="19" t="str">
        <f t="shared" si="338"/>
        <v>11900</v>
      </c>
      <c r="C2587" s="19" t="str">
        <f t="shared" si="339"/>
        <v>21900</v>
      </c>
      <c r="D2587" s="20" t="str">
        <f t="shared" si="340"/>
        <v>1H1</v>
      </c>
      <c r="H2587" s="7" t="e">
        <f t="shared" si="341"/>
        <v>#DIV/0!</v>
      </c>
      <c r="I2587" s="75" t="e">
        <f t="shared" si="342"/>
        <v>#N/A</v>
      </c>
      <c r="J2587" s="75">
        <f t="shared" si="343"/>
        <v>0.12690414694026622</v>
      </c>
    </row>
    <row r="2588" spans="1:10" x14ac:dyDescent="0.35">
      <c r="A2588" s="19" t="str">
        <f t="shared" si="337"/>
        <v>521900</v>
      </c>
      <c r="B2588" s="19" t="str">
        <f t="shared" si="338"/>
        <v>11900</v>
      </c>
      <c r="C2588" s="19" t="str">
        <f t="shared" si="339"/>
        <v>21900</v>
      </c>
      <c r="D2588" s="20" t="str">
        <f t="shared" si="340"/>
        <v>1H1</v>
      </c>
      <c r="H2588" s="7" t="e">
        <f t="shared" si="341"/>
        <v>#DIV/0!</v>
      </c>
      <c r="I2588" s="75" t="e">
        <f t="shared" si="342"/>
        <v>#N/A</v>
      </c>
      <c r="J2588" s="75">
        <f t="shared" si="343"/>
        <v>0.12690414694026622</v>
      </c>
    </row>
    <row r="2589" spans="1:10" x14ac:dyDescent="0.35">
      <c r="A2589" s="19" t="str">
        <f t="shared" si="337"/>
        <v>521900</v>
      </c>
      <c r="B2589" s="19" t="str">
        <f t="shared" si="338"/>
        <v>11900</v>
      </c>
      <c r="C2589" s="19" t="str">
        <f t="shared" si="339"/>
        <v>21900</v>
      </c>
      <c r="D2589" s="20" t="str">
        <f t="shared" si="340"/>
        <v>1H1</v>
      </c>
      <c r="H2589" s="7" t="e">
        <f t="shared" si="341"/>
        <v>#DIV/0!</v>
      </c>
      <c r="I2589" s="75" t="e">
        <f t="shared" si="342"/>
        <v>#N/A</v>
      </c>
      <c r="J2589" s="75">
        <f t="shared" si="343"/>
        <v>0.12690414694026622</v>
      </c>
    </row>
    <row r="2590" spans="1:10" x14ac:dyDescent="0.35">
      <c r="A2590" s="19" t="str">
        <f t="shared" si="337"/>
        <v>521900</v>
      </c>
      <c r="B2590" s="19" t="str">
        <f t="shared" si="338"/>
        <v>11900</v>
      </c>
      <c r="C2590" s="19" t="str">
        <f t="shared" si="339"/>
        <v>21900</v>
      </c>
      <c r="D2590" s="20" t="str">
        <f t="shared" si="340"/>
        <v>1H1</v>
      </c>
      <c r="H2590" s="7" t="e">
        <f t="shared" si="341"/>
        <v>#DIV/0!</v>
      </c>
      <c r="I2590" s="75" t="e">
        <f t="shared" si="342"/>
        <v>#N/A</v>
      </c>
      <c r="J2590" s="75">
        <f t="shared" si="343"/>
        <v>0.12690414694026622</v>
      </c>
    </row>
    <row r="2591" spans="1:10" x14ac:dyDescent="0.35">
      <c r="A2591" s="19" t="str">
        <f t="shared" si="337"/>
        <v>521900</v>
      </c>
      <c r="B2591" s="19" t="str">
        <f t="shared" si="338"/>
        <v>11900</v>
      </c>
      <c r="C2591" s="19" t="str">
        <f t="shared" si="339"/>
        <v>21900</v>
      </c>
      <c r="D2591" s="20" t="str">
        <f t="shared" si="340"/>
        <v>1H1</v>
      </c>
      <c r="H2591" s="7" t="e">
        <f t="shared" si="341"/>
        <v>#DIV/0!</v>
      </c>
      <c r="I2591" s="75" t="e">
        <f t="shared" si="342"/>
        <v>#N/A</v>
      </c>
      <c r="J2591" s="75">
        <f t="shared" si="343"/>
        <v>0.12690414694026622</v>
      </c>
    </row>
    <row r="2592" spans="1:10" x14ac:dyDescent="0.35">
      <c r="A2592" s="19" t="str">
        <f t="shared" si="337"/>
        <v>521900</v>
      </c>
      <c r="B2592" s="19" t="str">
        <f t="shared" si="338"/>
        <v>11900</v>
      </c>
      <c r="C2592" s="19" t="str">
        <f t="shared" si="339"/>
        <v>21900</v>
      </c>
      <c r="D2592" s="20" t="str">
        <f t="shared" si="340"/>
        <v>1H1</v>
      </c>
      <c r="H2592" s="7" t="e">
        <f t="shared" si="341"/>
        <v>#DIV/0!</v>
      </c>
      <c r="I2592" s="75" t="e">
        <f t="shared" si="342"/>
        <v>#N/A</v>
      </c>
      <c r="J2592" s="75">
        <f t="shared" si="343"/>
        <v>0.12690414694026622</v>
      </c>
    </row>
    <row r="2593" spans="1:10" x14ac:dyDescent="0.35">
      <c r="A2593" s="19" t="str">
        <f t="shared" si="337"/>
        <v>521900</v>
      </c>
      <c r="B2593" s="19" t="str">
        <f t="shared" si="338"/>
        <v>11900</v>
      </c>
      <c r="C2593" s="19" t="str">
        <f t="shared" si="339"/>
        <v>21900</v>
      </c>
      <c r="D2593" s="20" t="str">
        <f t="shared" si="340"/>
        <v>1H1</v>
      </c>
      <c r="H2593" s="7" t="e">
        <f t="shared" si="341"/>
        <v>#DIV/0!</v>
      </c>
      <c r="I2593" s="75" t="e">
        <f t="shared" si="342"/>
        <v>#N/A</v>
      </c>
      <c r="J2593" s="75">
        <f t="shared" si="343"/>
        <v>0.12690414694026622</v>
      </c>
    </row>
    <row r="2594" spans="1:10" x14ac:dyDescent="0.35">
      <c r="A2594" s="19" t="str">
        <f t="shared" si="337"/>
        <v>521900</v>
      </c>
      <c r="B2594" s="19" t="str">
        <f t="shared" si="338"/>
        <v>11900</v>
      </c>
      <c r="C2594" s="19" t="str">
        <f t="shared" si="339"/>
        <v>21900</v>
      </c>
      <c r="D2594" s="20" t="str">
        <f t="shared" si="340"/>
        <v>1H1</v>
      </c>
      <c r="H2594" s="7" t="e">
        <f t="shared" si="341"/>
        <v>#DIV/0!</v>
      </c>
      <c r="I2594" s="75" t="e">
        <f t="shared" si="342"/>
        <v>#N/A</v>
      </c>
      <c r="J2594" s="75">
        <f t="shared" si="343"/>
        <v>0.12690414694026622</v>
      </c>
    </row>
    <row r="2595" spans="1:10" x14ac:dyDescent="0.35">
      <c r="A2595" s="19" t="str">
        <f t="shared" si="337"/>
        <v>521900</v>
      </c>
      <c r="B2595" s="19" t="str">
        <f t="shared" si="338"/>
        <v>11900</v>
      </c>
      <c r="C2595" s="19" t="str">
        <f t="shared" si="339"/>
        <v>21900</v>
      </c>
      <c r="D2595" s="20" t="str">
        <f t="shared" si="340"/>
        <v>1H1</v>
      </c>
      <c r="H2595" s="7" t="e">
        <f t="shared" si="341"/>
        <v>#DIV/0!</v>
      </c>
      <c r="I2595" s="75" t="e">
        <f t="shared" si="342"/>
        <v>#N/A</v>
      </c>
      <c r="J2595" s="75">
        <f t="shared" si="343"/>
        <v>0.12690414694026622</v>
      </c>
    </row>
    <row r="2596" spans="1:10" x14ac:dyDescent="0.35">
      <c r="A2596" s="19" t="str">
        <f t="shared" si="337"/>
        <v>521900</v>
      </c>
      <c r="B2596" s="19" t="str">
        <f t="shared" si="338"/>
        <v>11900</v>
      </c>
      <c r="C2596" s="19" t="str">
        <f t="shared" si="339"/>
        <v>21900</v>
      </c>
      <c r="D2596" s="20" t="str">
        <f t="shared" si="340"/>
        <v>1H1</v>
      </c>
      <c r="H2596" s="7" t="e">
        <f t="shared" si="341"/>
        <v>#DIV/0!</v>
      </c>
      <c r="I2596" s="75" t="e">
        <f t="shared" si="342"/>
        <v>#N/A</v>
      </c>
      <c r="J2596" s="75">
        <f t="shared" si="343"/>
        <v>0.12690414694026622</v>
      </c>
    </row>
    <row r="2597" spans="1:10" x14ac:dyDescent="0.35">
      <c r="A2597" s="19" t="str">
        <f t="shared" si="337"/>
        <v>521900</v>
      </c>
      <c r="B2597" s="19" t="str">
        <f t="shared" si="338"/>
        <v>11900</v>
      </c>
      <c r="C2597" s="19" t="str">
        <f t="shared" si="339"/>
        <v>21900</v>
      </c>
      <c r="D2597" s="20" t="str">
        <f t="shared" si="340"/>
        <v>1H1</v>
      </c>
      <c r="H2597" s="7" t="e">
        <f t="shared" si="341"/>
        <v>#DIV/0!</v>
      </c>
      <c r="I2597" s="75" t="e">
        <f t="shared" si="342"/>
        <v>#N/A</v>
      </c>
      <c r="J2597" s="75">
        <f t="shared" si="343"/>
        <v>0.12690414694026622</v>
      </c>
    </row>
    <row r="2598" spans="1:10" x14ac:dyDescent="0.35">
      <c r="A2598" s="19" t="str">
        <f t="shared" si="337"/>
        <v>521900</v>
      </c>
      <c r="B2598" s="19" t="str">
        <f t="shared" si="338"/>
        <v>11900</v>
      </c>
      <c r="C2598" s="19" t="str">
        <f t="shared" si="339"/>
        <v>21900</v>
      </c>
      <c r="D2598" s="20" t="str">
        <f t="shared" si="340"/>
        <v>1H1</v>
      </c>
      <c r="H2598" s="7" t="e">
        <f t="shared" si="341"/>
        <v>#DIV/0!</v>
      </c>
      <c r="I2598" s="75" t="e">
        <f t="shared" si="342"/>
        <v>#N/A</v>
      </c>
      <c r="J2598" s="75">
        <f t="shared" si="343"/>
        <v>0.12690414694026622</v>
      </c>
    </row>
    <row r="2599" spans="1:10" x14ac:dyDescent="0.35">
      <c r="A2599" s="19" t="str">
        <f t="shared" si="337"/>
        <v>521900</v>
      </c>
      <c r="B2599" s="19" t="str">
        <f t="shared" si="338"/>
        <v>11900</v>
      </c>
      <c r="C2599" s="19" t="str">
        <f t="shared" si="339"/>
        <v>21900</v>
      </c>
      <c r="D2599" s="20" t="str">
        <f t="shared" si="340"/>
        <v>1H1</v>
      </c>
      <c r="H2599" s="7" t="e">
        <f t="shared" si="341"/>
        <v>#DIV/0!</v>
      </c>
      <c r="I2599" s="75" t="e">
        <f t="shared" si="342"/>
        <v>#N/A</v>
      </c>
      <c r="J2599" s="75">
        <f t="shared" si="343"/>
        <v>0.12690414694026622</v>
      </c>
    </row>
    <row r="2600" spans="1:10" x14ac:dyDescent="0.35">
      <c r="A2600" s="19" t="str">
        <f t="shared" si="337"/>
        <v>521900</v>
      </c>
      <c r="B2600" s="19" t="str">
        <f t="shared" si="338"/>
        <v>11900</v>
      </c>
      <c r="C2600" s="19" t="str">
        <f t="shared" si="339"/>
        <v>21900</v>
      </c>
      <c r="D2600" s="20" t="str">
        <f t="shared" si="340"/>
        <v>1H1</v>
      </c>
      <c r="H2600" s="7" t="e">
        <f t="shared" si="341"/>
        <v>#DIV/0!</v>
      </c>
      <c r="I2600" s="75" t="e">
        <f t="shared" si="342"/>
        <v>#N/A</v>
      </c>
      <c r="J2600" s="75">
        <f t="shared" si="343"/>
        <v>0.12690414694026622</v>
      </c>
    </row>
    <row r="2601" spans="1:10" x14ac:dyDescent="0.35">
      <c r="A2601" s="19" t="str">
        <f t="shared" si="337"/>
        <v>521900</v>
      </c>
      <c r="B2601" s="19" t="str">
        <f t="shared" si="338"/>
        <v>11900</v>
      </c>
      <c r="C2601" s="19" t="str">
        <f t="shared" si="339"/>
        <v>21900</v>
      </c>
      <c r="D2601" s="20" t="str">
        <f t="shared" si="340"/>
        <v>1H1</v>
      </c>
      <c r="H2601" s="7" t="e">
        <f t="shared" si="341"/>
        <v>#DIV/0!</v>
      </c>
      <c r="I2601" s="75" t="e">
        <f t="shared" si="342"/>
        <v>#N/A</v>
      </c>
      <c r="J2601" s="75">
        <f t="shared" si="343"/>
        <v>0.12690414694026622</v>
      </c>
    </row>
    <row r="2602" spans="1:10" x14ac:dyDescent="0.35">
      <c r="A2602" s="19" t="str">
        <f t="shared" si="337"/>
        <v>521900</v>
      </c>
      <c r="B2602" s="19" t="str">
        <f t="shared" si="338"/>
        <v>11900</v>
      </c>
      <c r="C2602" s="19" t="str">
        <f t="shared" si="339"/>
        <v>21900</v>
      </c>
      <c r="D2602" s="20" t="str">
        <f t="shared" si="340"/>
        <v>1H1</v>
      </c>
      <c r="H2602" s="7" t="e">
        <f t="shared" si="341"/>
        <v>#DIV/0!</v>
      </c>
      <c r="I2602" s="75" t="e">
        <f t="shared" si="342"/>
        <v>#N/A</v>
      </c>
      <c r="J2602" s="75">
        <f t="shared" si="343"/>
        <v>0.12690414694026622</v>
      </c>
    </row>
    <row r="2603" spans="1:10" x14ac:dyDescent="0.35">
      <c r="A2603" s="19" t="str">
        <f t="shared" si="337"/>
        <v>521900</v>
      </c>
      <c r="B2603" s="19" t="str">
        <f t="shared" si="338"/>
        <v>11900</v>
      </c>
      <c r="C2603" s="19" t="str">
        <f t="shared" si="339"/>
        <v>21900</v>
      </c>
      <c r="D2603" s="20" t="str">
        <f t="shared" si="340"/>
        <v>1H1</v>
      </c>
      <c r="H2603" s="7" t="e">
        <f t="shared" si="341"/>
        <v>#DIV/0!</v>
      </c>
      <c r="I2603" s="75" t="e">
        <f t="shared" si="342"/>
        <v>#N/A</v>
      </c>
      <c r="J2603" s="75">
        <f t="shared" si="343"/>
        <v>0.12690414694026622</v>
      </c>
    </row>
    <row r="2604" spans="1:10" x14ac:dyDescent="0.35">
      <c r="A2604" s="19" t="str">
        <f t="shared" si="337"/>
        <v>521900</v>
      </c>
      <c r="B2604" s="19" t="str">
        <f t="shared" si="338"/>
        <v>11900</v>
      </c>
      <c r="C2604" s="19" t="str">
        <f t="shared" si="339"/>
        <v>21900</v>
      </c>
      <c r="D2604" s="20" t="str">
        <f t="shared" si="340"/>
        <v>1H1</v>
      </c>
      <c r="H2604" s="7" t="e">
        <f t="shared" si="341"/>
        <v>#DIV/0!</v>
      </c>
      <c r="I2604" s="75" t="e">
        <f t="shared" si="342"/>
        <v>#N/A</v>
      </c>
      <c r="J2604" s="75">
        <f t="shared" si="343"/>
        <v>0.12690414694026622</v>
      </c>
    </row>
    <row r="2605" spans="1:10" x14ac:dyDescent="0.35">
      <c r="A2605" s="19" t="str">
        <f t="shared" si="337"/>
        <v>521900</v>
      </c>
      <c r="B2605" s="19" t="str">
        <f t="shared" si="338"/>
        <v>11900</v>
      </c>
      <c r="C2605" s="19" t="str">
        <f t="shared" si="339"/>
        <v>21900</v>
      </c>
      <c r="D2605" s="20" t="str">
        <f t="shared" si="340"/>
        <v>1H1</v>
      </c>
      <c r="H2605" s="7" t="e">
        <f t="shared" si="341"/>
        <v>#DIV/0!</v>
      </c>
      <c r="I2605" s="75" t="e">
        <f t="shared" si="342"/>
        <v>#N/A</v>
      </c>
      <c r="J2605" s="75">
        <f t="shared" si="343"/>
        <v>0.12690414694026622</v>
      </c>
    </row>
    <row r="2606" spans="1:10" x14ac:dyDescent="0.35">
      <c r="A2606" s="19" t="str">
        <f t="shared" si="337"/>
        <v>521900</v>
      </c>
      <c r="B2606" s="19" t="str">
        <f t="shared" si="338"/>
        <v>11900</v>
      </c>
      <c r="C2606" s="19" t="str">
        <f t="shared" si="339"/>
        <v>21900</v>
      </c>
      <c r="D2606" s="20" t="str">
        <f t="shared" si="340"/>
        <v>1H1</v>
      </c>
      <c r="H2606" s="7" t="e">
        <f t="shared" si="341"/>
        <v>#DIV/0!</v>
      </c>
      <c r="I2606" s="75" t="e">
        <f t="shared" si="342"/>
        <v>#N/A</v>
      </c>
      <c r="J2606" s="75">
        <f t="shared" si="343"/>
        <v>0.12690414694026622</v>
      </c>
    </row>
    <row r="2607" spans="1:10" x14ac:dyDescent="0.35">
      <c r="A2607" s="19" t="str">
        <f t="shared" si="337"/>
        <v>521900</v>
      </c>
      <c r="B2607" s="19" t="str">
        <f t="shared" si="338"/>
        <v>11900</v>
      </c>
      <c r="C2607" s="19" t="str">
        <f t="shared" si="339"/>
        <v>21900</v>
      </c>
      <c r="D2607" s="20" t="str">
        <f t="shared" si="340"/>
        <v>1H1</v>
      </c>
      <c r="H2607" s="7" t="e">
        <f t="shared" si="341"/>
        <v>#DIV/0!</v>
      </c>
      <c r="I2607" s="75" t="e">
        <f t="shared" si="342"/>
        <v>#N/A</v>
      </c>
      <c r="J2607" s="75">
        <f t="shared" si="343"/>
        <v>0.12690414694026622</v>
      </c>
    </row>
    <row r="2608" spans="1:10" x14ac:dyDescent="0.35">
      <c r="A2608" s="19" t="str">
        <f t="shared" si="337"/>
        <v>521900</v>
      </c>
      <c r="B2608" s="19" t="str">
        <f t="shared" si="338"/>
        <v>11900</v>
      </c>
      <c r="C2608" s="19" t="str">
        <f t="shared" si="339"/>
        <v>21900</v>
      </c>
      <c r="D2608" s="20" t="str">
        <f t="shared" si="340"/>
        <v>1H1</v>
      </c>
      <c r="H2608" s="7" t="e">
        <f t="shared" si="341"/>
        <v>#DIV/0!</v>
      </c>
      <c r="I2608" s="75" t="e">
        <f t="shared" si="342"/>
        <v>#N/A</v>
      </c>
      <c r="J2608" s="75">
        <f t="shared" si="343"/>
        <v>0.12690414694026622</v>
      </c>
    </row>
    <row r="2609" spans="1:10" x14ac:dyDescent="0.35">
      <c r="A2609" s="19" t="str">
        <f t="shared" si="337"/>
        <v>521900</v>
      </c>
      <c r="B2609" s="19" t="str">
        <f t="shared" si="338"/>
        <v>11900</v>
      </c>
      <c r="C2609" s="19" t="str">
        <f t="shared" si="339"/>
        <v>21900</v>
      </c>
      <c r="D2609" s="20" t="str">
        <f t="shared" si="340"/>
        <v>1H1</v>
      </c>
      <c r="H2609" s="7" t="e">
        <f t="shared" si="341"/>
        <v>#DIV/0!</v>
      </c>
      <c r="I2609" s="75" t="e">
        <f t="shared" si="342"/>
        <v>#N/A</v>
      </c>
      <c r="J2609" s="75">
        <f t="shared" si="343"/>
        <v>0.12690414694026622</v>
      </c>
    </row>
    <row r="2610" spans="1:10" x14ac:dyDescent="0.35">
      <c r="A2610" s="19" t="str">
        <f t="shared" si="337"/>
        <v>521900</v>
      </c>
      <c r="B2610" s="19" t="str">
        <f t="shared" si="338"/>
        <v>11900</v>
      </c>
      <c r="C2610" s="19" t="str">
        <f t="shared" si="339"/>
        <v>21900</v>
      </c>
      <c r="D2610" s="20" t="str">
        <f t="shared" si="340"/>
        <v>1H1</v>
      </c>
      <c r="H2610" s="7" t="e">
        <f t="shared" si="341"/>
        <v>#DIV/0!</v>
      </c>
      <c r="I2610" s="75" t="e">
        <f t="shared" si="342"/>
        <v>#N/A</v>
      </c>
      <c r="J2610" s="75">
        <f t="shared" si="343"/>
        <v>0.12690414694026622</v>
      </c>
    </row>
    <row r="2611" spans="1:10" x14ac:dyDescent="0.35">
      <c r="A2611" s="19" t="str">
        <f t="shared" si="337"/>
        <v>521900</v>
      </c>
      <c r="B2611" s="19" t="str">
        <f t="shared" si="338"/>
        <v>11900</v>
      </c>
      <c r="C2611" s="19" t="str">
        <f t="shared" si="339"/>
        <v>21900</v>
      </c>
      <c r="D2611" s="20" t="str">
        <f t="shared" si="340"/>
        <v>1H1</v>
      </c>
      <c r="H2611" s="7" t="e">
        <f t="shared" si="341"/>
        <v>#DIV/0!</v>
      </c>
      <c r="I2611" s="75" t="e">
        <f t="shared" si="342"/>
        <v>#N/A</v>
      </c>
      <c r="J2611" s="75">
        <f t="shared" si="343"/>
        <v>0.12690414694026622</v>
      </c>
    </row>
    <row r="2612" spans="1:10" x14ac:dyDescent="0.35">
      <c r="A2612" s="19" t="str">
        <f t="shared" si="337"/>
        <v>521900</v>
      </c>
      <c r="B2612" s="19" t="str">
        <f t="shared" si="338"/>
        <v>11900</v>
      </c>
      <c r="C2612" s="19" t="str">
        <f t="shared" si="339"/>
        <v>21900</v>
      </c>
      <c r="D2612" s="20" t="str">
        <f t="shared" si="340"/>
        <v>1H1</v>
      </c>
      <c r="H2612" s="7" t="e">
        <f t="shared" si="341"/>
        <v>#DIV/0!</v>
      </c>
      <c r="I2612" s="75" t="e">
        <f t="shared" si="342"/>
        <v>#N/A</v>
      </c>
      <c r="J2612" s="75">
        <f t="shared" si="343"/>
        <v>0.12690414694026622</v>
      </c>
    </row>
    <row r="2613" spans="1:10" x14ac:dyDescent="0.35">
      <c r="A2613" s="19" t="str">
        <f t="shared" si="337"/>
        <v>521900</v>
      </c>
      <c r="B2613" s="19" t="str">
        <f t="shared" si="338"/>
        <v>11900</v>
      </c>
      <c r="C2613" s="19" t="str">
        <f t="shared" si="339"/>
        <v>21900</v>
      </c>
      <c r="D2613" s="20" t="str">
        <f t="shared" si="340"/>
        <v>1H1</v>
      </c>
      <c r="H2613" s="7" t="e">
        <f t="shared" si="341"/>
        <v>#DIV/0!</v>
      </c>
      <c r="I2613" s="75" t="e">
        <f t="shared" si="342"/>
        <v>#N/A</v>
      </c>
      <c r="J2613" s="75">
        <f t="shared" si="343"/>
        <v>0.12690414694026622</v>
      </c>
    </row>
    <row r="2614" spans="1:10" x14ac:dyDescent="0.35">
      <c r="A2614" s="19" t="str">
        <f t="shared" ref="A2614:A2677" si="344">_xlfn.ISOWEEKNUM(E2614)&amp;YEAR(E2614)</f>
        <v>521900</v>
      </c>
      <c r="B2614" s="19" t="str">
        <f t="shared" ref="B2614:B2677" si="345">MONTH(E2614)&amp;YEAR(E2614)</f>
        <v>11900</v>
      </c>
      <c r="C2614" s="19" t="str">
        <f t="shared" ref="C2614:C2677" si="346">(VLOOKUP(D2614,$M$2:$N$25,2,0)&amp;(YEAR(E2614+46)))</f>
        <v>21900</v>
      </c>
      <c r="D2614" s="20" t="str">
        <f t="shared" ref="D2614:D2677" si="347">IF(DAY(E2614)&gt;15,(MONTH(E2614))&amp;"H2",(MONTH(E2614))&amp;"H1")</f>
        <v>1H1</v>
      </c>
      <c r="H2614" s="7" t="e">
        <f t="shared" si="341"/>
        <v>#DIV/0!</v>
      </c>
      <c r="I2614" s="75" t="e">
        <f t="shared" si="342"/>
        <v>#N/A</v>
      </c>
      <c r="J2614" s="75">
        <f t="shared" si="343"/>
        <v>0.12690414694026622</v>
      </c>
    </row>
    <row r="2615" spans="1:10" x14ac:dyDescent="0.35">
      <c r="A2615" s="19" t="str">
        <f t="shared" si="344"/>
        <v>521900</v>
      </c>
      <c r="B2615" s="19" t="str">
        <f t="shared" si="345"/>
        <v>11900</v>
      </c>
      <c r="C2615" s="19" t="str">
        <f t="shared" si="346"/>
        <v>21900</v>
      </c>
      <c r="D2615" s="20" t="str">
        <f t="shared" si="347"/>
        <v>1H1</v>
      </c>
      <c r="H2615" s="7" t="e">
        <f t="shared" si="341"/>
        <v>#DIV/0!</v>
      </c>
      <c r="I2615" s="75" t="e">
        <f t="shared" si="342"/>
        <v>#N/A</v>
      </c>
      <c r="J2615" s="75">
        <f t="shared" si="343"/>
        <v>0.12690414694026622</v>
      </c>
    </row>
    <row r="2616" spans="1:10" x14ac:dyDescent="0.35">
      <c r="A2616" s="19" t="str">
        <f t="shared" si="344"/>
        <v>521900</v>
      </c>
      <c r="B2616" s="19" t="str">
        <f t="shared" si="345"/>
        <v>11900</v>
      </c>
      <c r="C2616" s="19" t="str">
        <f t="shared" si="346"/>
        <v>21900</v>
      </c>
      <c r="D2616" s="20" t="str">
        <f t="shared" si="347"/>
        <v>1H1</v>
      </c>
      <c r="H2616" s="7" t="e">
        <f t="shared" si="341"/>
        <v>#DIV/0!</v>
      </c>
      <c r="I2616" s="75" t="e">
        <f t="shared" si="342"/>
        <v>#N/A</v>
      </c>
      <c r="J2616" s="75">
        <f t="shared" si="343"/>
        <v>0.12690414694026622</v>
      </c>
    </row>
    <row r="2617" spans="1:10" x14ac:dyDescent="0.35">
      <c r="A2617" s="19" t="str">
        <f t="shared" si="344"/>
        <v>521900</v>
      </c>
      <c r="B2617" s="19" t="str">
        <f t="shared" si="345"/>
        <v>11900</v>
      </c>
      <c r="C2617" s="19" t="str">
        <f t="shared" si="346"/>
        <v>21900</v>
      </c>
      <c r="D2617" s="20" t="str">
        <f t="shared" si="347"/>
        <v>1H1</v>
      </c>
      <c r="H2617" s="7" t="e">
        <f t="shared" si="341"/>
        <v>#DIV/0!</v>
      </c>
      <c r="I2617" s="75" t="e">
        <f t="shared" si="342"/>
        <v>#N/A</v>
      </c>
      <c r="J2617" s="75">
        <f t="shared" si="343"/>
        <v>0.12690414694026622</v>
      </c>
    </row>
    <row r="2618" spans="1:10" x14ac:dyDescent="0.35">
      <c r="A2618" s="19" t="str">
        <f t="shared" si="344"/>
        <v>521900</v>
      </c>
      <c r="B2618" s="19" t="str">
        <f t="shared" si="345"/>
        <v>11900</v>
      </c>
      <c r="C2618" s="19" t="str">
        <f t="shared" si="346"/>
        <v>21900</v>
      </c>
      <c r="D2618" s="20" t="str">
        <f t="shared" si="347"/>
        <v>1H1</v>
      </c>
      <c r="H2618" s="7" t="e">
        <f t="shared" si="341"/>
        <v>#DIV/0!</v>
      </c>
      <c r="I2618" s="75" t="e">
        <f t="shared" si="342"/>
        <v>#N/A</v>
      </c>
      <c r="J2618" s="75">
        <f t="shared" si="343"/>
        <v>0.12690414694026622</v>
      </c>
    </row>
    <row r="2619" spans="1:10" x14ac:dyDescent="0.35">
      <c r="A2619" s="19" t="str">
        <f t="shared" si="344"/>
        <v>521900</v>
      </c>
      <c r="B2619" s="19" t="str">
        <f t="shared" si="345"/>
        <v>11900</v>
      </c>
      <c r="C2619" s="19" t="str">
        <f t="shared" si="346"/>
        <v>21900</v>
      </c>
      <c r="D2619" s="20" t="str">
        <f t="shared" si="347"/>
        <v>1H1</v>
      </c>
      <c r="H2619" s="7" t="e">
        <f t="shared" si="341"/>
        <v>#DIV/0!</v>
      </c>
      <c r="I2619" s="75" t="e">
        <f t="shared" si="342"/>
        <v>#N/A</v>
      </c>
      <c r="J2619" s="75">
        <f t="shared" si="343"/>
        <v>0.12690414694026622</v>
      </c>
    </row>
    <row r="2620" spans="1:10" x14ac:dyDescent="0.35">
      <c r="A2620" s="19" t="str">
        <f t="shared" si="344"/>
        <v>521900</v>
      </c>
      <c r="B2620" s="19" t="str">
        <f t="shared" si="345"/>
        <v>11900</v>
      </c>
      <c r="C2620" s="19" t="str">
        <f t="shared" si="346"/>
        <v>21900</v>
      </c>
      <c r="D2620" s="20" t="str">
        <f t="shared" si="347"/>
        <v>1H1</v>
      </c>
      <c r="H2620" s="7" t="e">
        <f t="shared" si="341"/>
        <v>#DIV/0!</v>
      </c>
      <c r="I2620" s="75" t="e">
        <f t="shared" si="342"/>
        <v>#N/A</v>
      </c>
      <c r="J2620" s="75">
        <f t="shared" si="343"/>
        <v>0.12690414694026622</v>
      </c>
    </row>
    <row r="2621" spans="1:10" x14ac:dyDescent="0.35">
      <c r="A2621" s="19" t="str">
        <f t="shared" si="344"/>
        <v>521900</v>
      </c>
      <c r="B2621" s="19" t="str">
        <f t="shared" si="345"/>
        <v>11900</v>
      </c>
      <c r="C2621" s="19" t="str">
        <f t="shared" si="346"/>
        <v>21900</v>
      </c>
      <c r="D2621" s="20" t="str">
        <f t="shared" si="347"/>
        <v>1H1</v>
      </c>
      <c r="H2621" s="7" t="e">
        <f t="shared" si="341"/>
        <v>#DIV/0!</v>
      </c>
      <c r="I2621" s="75" t="e">
        <f t="shared" si="342"/>
        <v>#N/A</v>
      </c>
      <c r="J2621" s="75">
        <f t="shared" si="343"/>
        <v>0.12690414694026622</v>
      </c>
    </row>
    <row r="2622" spans="1:10" x14ac:dyDescent="0.35">
      <c r="A2622" s="19" t="str">
        <f t="shared" si="344"/>
        <v>521900</v>
      </c>
      <c r="B2622" s="19" t="str">
        <f t="shared" si="345"/>
        <v>11900</v>
      </c>
      <c r="C2622" s="19" t="str">
        <f t="shared" si="346"/>
        <v>21900</v>
      </c>
      <c r="D2622" s="20" t="str">
        <f t="shared" si="347"/>
        <v>1H1</v>
      </c>
      <c r="H2622" s="7" t="e">
        <f t="shared" si="341"/>
        <v>#DIV/0!</v>
      </c>
      <c r="I2622" s="75" t="e">
        <f t="shared" si="342"/>
        <v>#N/A</v>
      </c>
      <c r="J2622" s="75">
        <f t="shared" si="343"/>
        <v>0.12690414694026622</v>
      </c>
    </row>
    <row r="2623" spans="1:10" x14ac:dyDescent="0.35">
      <c r="A2623" s="19" t="str">
        <f t="shared" si="344"/>
        <v>521900</v>
      </c>
      <c r="B2623" s="19" t="str">
        <f t="shared" si="345"/>
        <v>11900</v>
      </c>
      <c r="C2623" s="19" t="str">
        <f t="shared" si="346"/>
        <v>21900</v>
      </c>
      <c r="D2623" s="20" t="str">
        <f t="shared" si="347"/>
        <v>1H1</v>
      </c>
      <c r="H2623" s="7" t="e">
        <f t="shared" si="341"/>
        <v>#DIV/0!</v>
      </c>
      <c r="I2623" s="75" t="e">
        <f t="shared" si="342"/>
        <v>#N/A</v>
      </c>
      <c r="J2623" s="75">
        <f t="shared" si="343"/>
        <v>0.12690414694026622</v>
      </c>
    </row>
    <row r="2624" spans="1:10" x14ac:dyDescent="0.35">
      <c r="A2624" s="19" t="str">
        <f t="shared" si="344"/>
        <v>521900</v>
      </c>
      <c r="B2624" s="19" t="str">
        <f t="shared" si="345"/>
        <v>11900</v>
      </c>
      <c r="C2624" s="19" t="str">
        <f t="shared" si="346"/>
        <v>21900</v>
      </c>
      <c r="D2624" s="20" t="str">
        <f t="shared" si="347"/>
        <v>1H1</v>
      </c>
      <c r="H2624" s="7" t="e">
        <f t="shared" si="341"/>
        <v>#DIV/0!</v>
      </c>
      <c r="I2624" s="75" t="e">
        <f t="shared" si="342"/>
        <v>#N/A</v>
      </c>
      <c r="J2624" s="75">
        <f t="shared" si="343"/>
        <v>0.12690414694026622</v>
      </c>
    </row>
    <row r="2625" spans="1:10" x14ac:dyDescent="0.35">
      <c r="A2625" s="19" t="str">
        <f t="shared" si="344"/>
        <v>521900</v>
      </c>
      <c r="B2625" s="19" t="str">
        <f t="shared" si="345"/>
        <v>11900</v>
      </c>
      <c r="C2625" s="19" t="str">
        <f t="shared" si="346"/>
        <v>21900</v>
      </c>
      <c r="D2625" s="20" t="str">
        <f t="shared" si="347"/>
        <v>1H1</v>
      </c>
      <c r="H2625" s="7" t="e">
        <f t="shared" si="341"/>
        <v>#DIV/0!</v>
      </c>
      <c r="I2625" s="75" t="e">
        <f t="shared" si="342"/>
        <v>#N/A</v>
      </c>
      <c r="J2625" s="75">
        <f t="shared" si="343"/>
        <v>0.12690414694026622</v>
      </c>
    </row>
    <row r="2626" spans="1:10" x14ac:dyDescent="0.35">
      <c r="A2626" s="19" t="str">
        <f t="shared" si="344"/>
        <v>521900</v>
      </c>
      <c r="B2626" s="19" t="str">
        <f t="shared" si="345"/>
        <v>11900</v>
      </c>
      <c r="C2626" s="19" t="str">
        <f t="shared" si="346"/>
        <v>21900</v>
      </c>
      <c r="D2626" s="20" t="str">
        <f t="shared" si="347"/>
        <v>1H1</v>
      </c>
      <c r="H2626" s="7" t="e">
        <f t="shared" si="341"/>
        <v>#DIV/0!</v>
      </c>
      <c r="I2626" s="75" t="e">
        <f t="shared" si="342"/>
        <v>#N/A</v>
      </c>
      <c r="J2626" s="75">
        <f t="shared" si="343"/>
        <v>0.12690414694026622</v>
      </c>
    </row>
    <row r="2627" spans="1:10" x14ac:dyDescent="0.35">
      <c r="A2627" s="19" t="str">
        <f t="shared" si="344"/>
        <v>521900</v>
      </c>
      <c r="B2627" s="19" t="str">
        <f t="shared" si="345"/>
        <v>11900</v>
      </c>
      <c r="C2627" s="19" t="str">
        <f t="shared" si="346"/>
        <v>21900</v>
      </c>
      <c r="D2627" s="20" t="str">
        <f t="shared" si="347"/>
        <v>1H1</v>
      </c>
      <c r="H2627" s="7" t="e">
        <f t="shared" si="341"/>
        <v>#DIV/0!</v>
      </c>
      <c r="I2627" s="75" t="e">
        <f t="shared" si="342"/>
        <v>#N/A</v>
      </c>
      <c r="J2627" s="75">
        <f t="shared" si="343"/>
        <v>0.12690414694026622</v>
      </c>
    </row>
    <row r="2628" spans="1:10" x14ac:dyDescent="0.35">
      <c r="A2628" s="19" t="str">
        <f t="shared" si="344"/>
        <v>521900</v>
      </c>
      <c r="B2628" s="19" t="str">
        <f t="shared" si="345"/>
        <v>11900</v>
      </c>
      <c r="C2628" s="19" t="str">
        <f t="shared" si="346"/>
        <v>21900</v>
      </c>
      <c r="D2628" s="20" t="str">
        <f t="shared" si="347"/>
        <v>1H1</v>
      </c>
      <c r="H2628" s="7" t="e">
        <f t="shared" si="341"/>
        <v>#DIV/0!</v>
      </c>
      <c r="I2628" s="75" t="e">
        <f t="shared" si="342"/>
        <v>#N/A</v>
      </c>
      <c r="J2628" s="75">
        <f t="shared" si="343"/>
        <v>0.12690414694026622</v>
      </c>
    </row>
    <row r="2629" spans="1:10" x14ac:dyDescent="0.35">
      <c r="A2629" s="19" t="str">
        <f t="shared" si="344"/>
        <v>521900</v>
      </c>
      <c r="B2629" s="19" t="str">
        <f t="shared" si="345"/>
        <v>11900</v>
      </c>
      <c r="C2629" s="19" t="str">
        <f t="shared" si="346"/>
        <v>21900</v>
      </c>
      <c r="D2629" s="20" t="str">
        <f t="shared" si="347"/>
        <v>1H1</v>
      </c>
      <c r="H2629" s="7" t="e">
        <f t="shared" si="341"/>
        <v>#DIV/0!</v>
      </c>
      <c r="I2629" s="75" t="e">
        <f t="shared" si="342"/>
        <v>#N/A</v>
      </c>
      <c r="J2629" s="75">
        <f t="shared" si="343"/>
        <v>0.12690414694026622</v>
      </c>
    </row>
    <row r="2630" spans="1:10" x14ac:dyDescent="0.35">
      <c r="A2630" s="19" t="str">
        <f t="shared" si="344"/>
        <v>521900</v>
      </c>
      <c r="B2630" s="19" t="str">
        <f t="shared" si="345"/>
        <v>11900</v>
      </c>
      <c r="C2630" s="19" t="str">
        <f t="shared" si="346"/>
        <v>21900</v>
      </c>
      <c r="D2630" s="20" t="str">
        <f t="shared" si="347"/>
        <v>1H1</v>
      </c>
      <c r="H2630" s="7" t="e">
        <f t="shared" si="341"/>
        <v>#DIV/0!</v>
      </c>
      <c r="I2630" s="75" t="e">
        <f t="shared" si="342"/>
        <v>#N/A</v>
      </c>
      <c r="J2630" s="75">
        <f t="shared" si="343"/>
        <v>0.12690414694026622</v>
      </c>
    </row>
    <row r="2631" spans="1:10" x14ac:dyDescent="0.35">
      <c r="A2631" s="19" t="str">
        <f t="shared" si="344"/>
        <v>521900</v>
      </c>
      <c r="B2631" s="19" t="str">
        <f t="shared" si="345"/>
        <v>11900</v>
      </c>
      <c r="C2631" s="19" t="str">
        <f t="shared" si="346"/>
        <v>21900</v>
      </c>
      <c r="D2631" s="20" t="str">
        <f t="shared" si="347"/>
        <v>1H1</v>
      </c>
      <c r="H2631" s="7" t="e">
        <f t="shared" si="341"/>
        <v>#DIV/0!</v>
      </c>
      <c r="I2631" s="75" t="e">
        <f t="shared" si="342"/>
        <v>#N/A</v>
      </c>
      <c r="J2631" s="75">
        <f t="shared" si="343"/>
        <v>0.12690414694026622</v>
      </c>
    </row>
    <row r="2632" spans="1:10" x14ac:dyDescent="0.35">
      <c r="A2632" s="19" t="str">
        <f t="shared" si="344"/>
        <v>521900</v>
      </c>
      <c r="B2632" s="19" t="str">
        <f t="shared" si="345"/>
        <v>11900</v>
      </c>
      <c r="C2632" s="19" t="str">
        <f t="shared" si="346"/>
        <v>21900</v>
      </c>
      <c r="D2632" s="20" t="str">
        <f t="shared" si="347"/>
        <v>1H1</v>
      </c>
      <c r="H2632" s="7" t="e">
        <f t="shared" si="341"/>
        <v>#DIV/0!</v>
      </c>
      <c r="I2632" s="75" t="e">
        <f t="shared" si="342"/>
        <v>#N/A</v>
      </c>
      <c r="J2632" s="75">
        <f t="shared" si="343"/>
        <v>0.12690414694026622</v>
      </c>
    </row>
    <row r="2633" spans="1:10" x14ac:dyDescent="0.35">
      <c r="A2633" s="19" t="str">
        <f t="shared" si="344"/>
        <v>521900</v>
      </c>
      <c r="B2633" s="19" t="str">
        <f t="shared" si="345"/>
        <v>11900</v>
      </c>
      <c r="C2633" s="19" t="str">
        <f t="shared" si="346"/>
        <v>21900</v>
      </c>
      <c r="D2633" s="20" t="str">
        <f t="shared" si="347"/>
        <v>1H1</v>
      </c>
      <c r="H2633" s="7" t="e">
        <f t="shared" si="341"/>
        <v>#DIV/0!</v>
      </c>
      <c r="I2633" s="75" t="e">
        <f t="shared" si="342"/>
        <v>#N/A</v>
      </c>
      <c r="J2633" s="75">
        <f t="shared" si="343"/>
        <v>0.12690414694026622</v>
      </c>
    </row>
    <row r="2634" spans="1:10" x14ac:dyDescent="0.35">
      <c r="A2634" s="19" t="str">
        <f t="shared" si="344"/>
        <v>521900</v>
      </c>
      <c r="B2634" s="19" t="str">
        <f t="shared" si="345"/>
        <v>11900</v>
      </c>
      <c r="C2634" s="19" t="str">
        <f t="shared" si="346"/>
        <v>21900</v>
      </c>
      <c r="D2634" s="20" t="str">
        <f t="shared" si="347"/>
        <v>1H1</v>
      </c>
      <c r="H2634" s="7" t="e">
        <f t="shared" ref="H2634:H2697" si="348">+F2634/G2634</f>
        <v>#DIV/0!</v>
      </c>
      <c r="I2634" s="75" t="e">
        <f t="shared" ref="I2634:I2697" si="349">_xlfn.IFS(AND(E2634&lt;=$Q$122,E2634&gt;=$P$122),$S$122,AND(E2634&lt;=$Q$121,E2634&gt;=$P$121),$S$121,AND(E2634&lt;=$Q$120,E2634&gt;=$P$120),$S$120,AND(E2634&lt;=$Q$119,E2634&gt;=$P$119),$S$119,AND(E2634&lt;=$Q$118,E2634&gt;=$P$118),$S$118,AND(E2634&lt;=$Q$117,E2634&gt;=$P$117),$S$117,AND(E2634&lt;=$Q$116,E2634&gt;=$P$116),$S$116,AND(E2634&lt;=$Q$115,E2634&gt;=$P$115),$S$115,AND(E2634&lt;=$Q$114,E2634&gt;=$P$114),$S$114,AND(E2634&lt;=$Q$113,E2634&gt;=$P$113),$S$113,AND(E2634&lt;=$Q$112,E2634&gt;=$P$112),$S$112)</f>
        <v>#N/A</v>
      </c>
      <c r="J2634" s="75">
        <f t="shared" ref="J2634:J2697" si="350">+$AN$69</f>
        <v>0.12690414694026622</v>
      </c>
    </row>
    <row r="2635" spans="1:10" x14ac:dyDescent="0.35">
      <c r="A2635" s="19" t="str">
        <f t="shared" si="344"/>
        <v>521900</v>
      </c>
      <c r="B2635" s="19" t="str">
        <f t="shared" si="345"/>
        <v>11900</v>
      </c>
      <c r="C2635" s="19" t="str">
        <f t="shared" si="346"/>
        <v>21900</v>
      </c>
      <c r="D2635" s="20" t="str">
        <f t="shared" si="347"/>
        <v>1H1</v>
      </c>
      <c r="H2635" s="7" t="e">
        <f t="shared" si="348"/>
        <v>#DIV/0!</v>
      </c>
      <c r="I2635" s="75" t="e">
        <f t="shared" si="349"/>
        <v>#N/A</v>
      </c>
      <c r="J2635" s="75">
        <f t="shared" si="350"/>
        <v>0.12690414694026622</v>
      </c>
    </row>
    <row r="2636" spans="1:10" x14ac:dyDescent="0.35">
      <c r="A2636" s="19" t="str">
        <f t="shared" si="344"/>
        <v>521900</v>
      </c>
      <c r="B2636" s="19" t="str">
        <f t="shared" si="345"/>
        <v>11900</v>
      </c>
      <c r="C2636" s="19" t="str">
        <f t="shared" si="346"/>
        <v>21900</v>
      </c>
      <c r="D2636" s="20" t="str">
        <f t="shared" si="347"/>
        <v>1H1</v>
      </c>
      <c r="H2636" s="7" t="e">
        <f t="shared" si="348"/>
        <v>#DIV/0!</v>
      </c>
      <c r="I2636" s="75" t="e">
        <f t="shared" si="349"/>
        <v>#N/A</v>
      </c>
      <c r="J2636" s="75">
        <f t="shared" si="350"/>
        <v>0.12690414694026622</v>
      </c>
    </row>
    <row r="2637" spans="1:10" x14ac:dyDescent="0.35">
      <c r="A2637" s="19" t="str">
        <f t="shared" si="344"/>
        <v>521900</v>
      </c>
      <c r="B2637" s="19" t="str">
        <f t="shared" si="345"/>
        <v>11900</v>
      </c>
      <c r="C2637" s="19" t="str">
        <f t="shared" si="346"/>
        <v>21900</v>
      </c>
      <c r="D2637" s="20" t="str">
        <f t="shared" si="347"/>
        <v>1H1</v>
      </c>
      <c r="H2637" s="7" t="e">
        <f t="shared" si="348"/>
        <v>#DIV/0!</v>
      </c>
      <c r="I2637" s="75" t="e">
        <f t="shared" si="349"/>
        <v>#N/A</v>
      </c>
      <c r="J2637" s="75">
        <f t="shared" si="350"/>
        <v>0.12690414694026622</v>
      </c>
    </row>
    <row r="2638" spans="1:10" x14ac:dyDescent="0.35">
      <c r="A2638" s="19" t="str">
        <f t="shared" si="344"/>
        <v>521900</v>
      </c>
      <c r="B2638" s="19" t="str">
        <f t="shared" si="345"/>
        <v>11900</v>
      </c>
      <c r="C2638" s="19" t="str">
        <f t="shared" si="346"/>
        <v>21900</v>
      </c>
      <c r="D2638" s="20" t="str">
        <f t="shared" si="347"/>
        <v>1H1</v>
      </c>
      <c r="H2638" s="7" t="e">
        <f t="shared" si="348"/>
        <v>#DIV/0!</v>
      </c>
      <c r="I2638" s="75" t="e">
        <f t="shared" si="349"/>
        <v>#N/A</v>
      </c>
      <c r="J2638" s="75">
        <f t="shared" si="350"/>
        <v>0.12690414694026622</v>
      </c>
    </row>
    <row r="2639" spans="1:10" x14ac:dyDescent="0.35">
      <c r="A2639" s="19" t="str">
        <f t="shared" si="344"/>
        <v>521900</v>
      </c>
      <c r="B2639" s="19" t="str">
        <f t="shared" si="345"/>
        <v>11900</v>
      </c>
      <c r="C2639" s="19" t="str">
        <f t="shared" si="346"/>
        <v>21900</v>
      </c>
      <c r="D2639" s="20" t="str">
        <f t="shared" si="347"/>
        <v>1H1</v>
      </c>
      <c r="H2639" s="7" t="e">
        <f t="shared" si="348"/>
        <v>#DIV/0!</v>
      </c>
      <c r="I2639" s="75" t="e">
        <f t="shared" si="349"/>
        <v>#N/A</v>
      </c>
      <c r="J2639" s="75">
        <f t="shared" si="350"/>
        <v>0.12690414694026622</v>
      </c>
    </row>
    <row r="2640" spans="1:10" x14ac:dyDescent="0.35">
      <c r="A2640" s="19" t="str">
        <f t="shared" si="344"/>
        <v>521900</v>
      </c>
      <c r="B2640" s="19" t="str">
        <f t="shared" si="345"/>
        <v>11900</v>
      </c>
      <c r="C2640" s="19" t="str">
        <f t="shared" si="346"/>
        <v>21900</v>
      </c>
      <c r="D2640" s="20" t="str">
        <f t="shared" si="347"/>
        <v>1H1</v>
      </c>
      <c r="H2640" s="7" t="e">
        <f t="shared" si="348"/>
        <v>#DIV/0!</v>
      </c>
      <c r="I2640" s="75" t="e">
        <f t="shared" si="349"/>
        <v>#N/A</v>
      </c>
      <c r="J2640" s="75">
        <f t="shared" si="350"/>
        <v>0.12690414694026622</v>
      </c>
    </row>
    <row r="2641" spans="1:10" x14ac:dyDescent="0.35">
      <c r="A2641" s="19" t="str">
        <f t="shared" si="344"/>
        <v>521900</v>
      </c>
      <c r="B2641" s="19" t="str">
        <f t="shared" si="345"/>
        <v>11900</v>
      </c>
      <c r="C2641" s="19" t="str">
        <f t="shared" si="346"/>
        <v>21900</v>
      </c>
      <c r="D2641" s="20" t="str">
        <f t="shared" si="347"/>
        <v>1H1</v>
      </c>
      <c r="H2641" s="7" t="e">
        <f t="shared" si="348"/>
        <v>#DIV/0!</v>
      </c>
      <c r="I2641" s="75" t="e">
        <f t="shared" si="349"/>
        <v>#N/A</v>
      </c>
      <c r="J2641" s="75">
        <f t="shared" si="350"/>
        <v>0.12690414694026622</v>
      </c>
    </row>
    <row r="2642" spans="1:10" x14ac:dyDescent="0.35">
      <c r="A2642" s="19" t="str">
        <f t="shared" si="344"/>
        <v>521900</v>
      </c>
      <c r="B2642" s="19" t="str">
        <f t="shared" si="345"/>
        <v>11900</v>
      </c>
      <c r="C2642" s="19" t="str">
        <f t="shared" si="346"/>
        <v>21900</v>
      </c>
      <c r="D2642" s="20" t="str">
        <f t="shared" si="347"/>
        <v>1H1</v>
      </c>
      <c r="H2642" s="7" t="e">
        <f t="shared" si="348"/>
        <v>#DIV/0!</v>
      </c>
      <c r="I2642" s="75" t="e">
        <f t="shared" si="349"/>
        <v>#N/A</v>
      </c>
      <c r="J2642" s="75">
        <f t="shared" si="350"/>
        <v>0.12690414694026622</v>
      </c>
    </row>
    <row r="2643" spans="1:10" x14ac:dyDescent="0.35">
      <c r="A2643" s="19" t="str">
        <f t="shared" si="344"/>
        <v>521900</v>
      </c>
      <c r="B2643" s="19" t="str">
        <f t="shared" si="345"/>
        <v>11900</v>
      </c>
      <c r="C2643" s="19" t="str">
        <f t="shared" si="346"/>
        <v>21900</v>
      </c>
      <c r="D2643" s="20" t="str">
        <f t="shared" si="347"/>
        <v>1H1</v>
      </c>
      <c r="H2643" s="7" t="e">
        <f t="shared" si="348"/>
        <v>#DIV/0!</v>
      </c>
      <c r="I2643" s="75" t="e">
        <f t="shared" si="349"/>
        <v>#N/A</v>
      </c>
      <c r="J2643" s="75">
        <f t="shared" si="350"/>
        <v>0.12690414694026622</v>
      </c>
    </row>
    <row r="2644" spans="1:10" x14ac:dyDescent="0.35">
      <c r="A2644" s="19" t="str">
        <f t="shared" si="344"/>
        <v>521900</v>
      </c>
      <c r="B2644" s="19" t="str">
        <f t="shared" si="345"/>
        <v>11900</v>
      </c>
      <c r="C2644" s="19" t="str">
        <f t="shared" si="346"/>
        <v>21900</v>
      </c>
      <c r="D2644" s="20" t="str">
        <f t="shared" si="347"/>
        <v>1H1</v>
      </c>
      <c r="H2644" s="7" t="e">
        <f t="shared" si="348"/>
        <v>#DIV/0!</v>
      </c>
      <c r="I2644" s="75" t="e">
        <f t="shared" si="349"/>
        <v>#N/A</v>
      </c>
      <c r="J2644" s="75">
        <f t="shared" si="350"/>
        <v>0.12690414694026622</v>
      </c>
    </row>
    <row r="2645" spans="1:10" x14ac:dyDescent="0.35">
      <c r="A2645" s="19" t="str">
        <f t="shared" si="344"/>
        <v>521900</v>
      </c>
      <c r="B2645" s="19" t="str">
        <f t="shared" si="345"/>
        <v>11900</v>
      </c>
      <c r="C2645" s="19" t="str">
        <f t="shared" si="346"/>
        <v>21900</v>
      </c>
      <c r="D2645" s="20" t="str">
        <f t="shared" si="347"/>
        <v>1H1</v>
      </c>
      <c r="H2645" s="7" t="e">
        <f t="shared" si="348"/>
        <v>#DIV/0!</v>
      </c>
      <c r="I2645" s="75" t="e">
        <f t="shared" si="349"/>
        <v>#N/A</v>
      </c>
      <c r="J2645" s="75">
        <f t="shared" si="350"/>
        <v>0.12690414694026622</v>
      </c>
    </row>
    <row r="2646" spans="1:10" x14ac:dyDescent="0.35">
      <c r="A2646" s="19" t="str">
        <f t="shared" si="344"/>
        <v>521900</v>
      </c>
      <c r="B2646" s="19" t="str">
        <f t="shared" si="345"/>
        <v>11900</v>
      </c>
      <c r="C2646" s="19" t="str">
        <f t="shared" si="346"/>
        <v>21900</v>
      </c>
      <c r="D2646" s="20" t="str">
        <f t="shared" si="347"/>
        <v>1H1</v>
      </c>
      <c r="H2646" s="7" t="e">
        <f t="shared" si="348"/>
        <v>#DIV/0!</v>
      </c>
      <c r="I2646" s="75" t="e">
        <f t="shared" si="349"/>
        <v>#N/A</v>
      </c>
      <c r="J2646" s="75">
        <f t="shared" si="350"/>
        <v>0.12690414694026622</v>
      </c>
    </row>
    <row r="2647" spans="1:10" x14ac:dyDescent="0.35">
      <c r="A2647" s="19" t="str">
        <f t="shared" si="344"/>
        <v>521900</v>
      </c>
      <c r="B2647" s="19" t="str">
        <f t="shared" si="345"/>
        <v>11900</v>
      </c>
      <c r="C2647" s="19" t="str">
        <f t="shared" si="346"/>
        <v>21900</v>
      </c>
      <c r="D2647" s="20" t="str">
        <f t="shared" si="347"/>
        <v>1H1</v>
      </c>
      <c r="H2647" s="7" t="e">
        <f t="shared" si="348"/>
        <v>#DIV/0!</v>
      </c>
      <c r="I2647" s="75" t="e">
        <f t="shared" si="349"/>
        <v>#N/A</v>
      </c>
      <c r="J2647" s="75">
        <f t="shared" si="350"/>
        <v>0.12690414694026622</v>
      </c>
    </row>
    <row r="2648" spans="1:10" x14ac:dyDescent="0.35">
      <c r="A2648" s="19" t="str">
        <f t="shared" si="344"/>
        <v>521900</v>
      </c>
      <c r="B2648" s="19" t="str">
        <f t="shared" si="345"/>
        <v>11900</v>
      </c>
      <c r="C2648" s="19" t="str">
        <f t="shared" si="346"/>
        <v>21900</v>
      </c>
      <c r="D2648" s="20" t="str">
        <f t="shared" si="347"/>
        <v>1H1</v>
      </c>
      <c r="H2648" s="7" t="e">
        <f t="shared" si="348"/>
        <v>#DIV/0!</v>
      </c>
      <c r="I2648" s="75" t="e">
        <f t="shared" si="349"/>
        <v>#N/A</v>
      </c>
      <c r="J2648" s="75">
        <f t="shared" si="350"/>
        <v>0.12690414694026622</v>
      </c>
    </row>
    <row r="2649" spans="1:10" x14ac:dyDescent="0.35">
      <c r="A2649" s="19" t="str">
        <f t="shared" si="344"/>
        <v>521900</v>
      </c>
      <c r="B2649" s="19" t="str">
        <f t="shared" si="345"/>
        <v>11900</v>
      </c>
      <c r="C2649" s="19" t="str">
        <f t="shared" si="346"/>
        <v>21900</v>
      </c>
      <c r="D2649" s="20" t="str">
        <f t="shared" si="347"/>
        <v>1H1</v>
      </c>
      <c r="H2649" s="7" t="e">
        <f t="shared" si="348"/>
        <v>#DIV/0!</v>
      </c>
      <c r="I2649" s="75" t="e">
        <f t="shared" si="349"/>
        <v>#N/A</v>
      </c>
      <c r="J2649" s="75">
        <f t="shared" si="350"/>
        <v>0.12690414694026622</v>
      </c>
    </row>
    <row r="2650" spans="1:10" x14ac:dyDescent="0.35">
      <c r="A2650" s="19" t="str">
        <f t="shared" si="344"/>
        <v>521900</v>
      </c>
      <c r="B2650" s="19" t="str">
        <f t="shared" si="345"/>
        <v>11900</v>
      </c>
      <c r="C2650" s="19" t="str">
        <f t="shared" si="346"/>
        <v>21900</v>
      </c>
      <c r="D2650" s="20" t="str">
        <f t="shared" si="347"/>
        <v>1H1</v>
      </c>
      <c r="H2650" s="7" t="e">
        <f t="shared" si="348"/>
        <v>#DIV/0!</v>
      </c>
      <c r="I2650" s="75" t="e">
        <f t="shared" si="349"/>
        <v>#N/A</v>
      </c>
      <c r="J2650" s="75">
        <f t="shared" si="350"/>
        <v>0.12690414694026622</v>
      </c>
    </row>
    <row r="2651" spans="1:10" x14ac:dyDescent="0.35">
      <c r="A2651" s="19" t="str">
        <f t="shared" si="344"/>
        <v>521900</v>
      </c>
      <c r="B2651" s="19" t="str">
        <f t="shared" si="345"/>
        <v>11900</v>
      </c>
      <c r="C2651" s="19" t="str">
        <f t="shared" si="346"/>
        <v>21900</v>
      </c>
      <c r="D2651" s="20" t="str">
        <f t="shared" si="347"/>
        <v>1H1</v>
      </c>
      <c r="H2651" s="7" t="e">
        <f t="shared" si="348"/>
        <v>#DIV/0!</v>
      </c>
      <c r="I2651" s="75" t="e">
        <f t="shared" si="349"/>
        <v>#N/A</v>
      </c>
      <c r="J2651" s="75">
        <f t="shared" si="350"/>
        <v>0.12690414694026622</v>
      </c>
    </row>
    <row r="2652" spans="1:10" x14ac:dyDescent="0.35">
      <c r="A2652" s="19" t="str">
        <f t="shared" si="344"/>
        <v>521900</v>
      </c>
      <c r="B2652" s="19" t="str">
        <f t="shared" si="345"/>
        <v>11900</v>
      </c>
      <c r="C2652" s="19" t="str">
        <f t="shared" si="346"/>
        <v>21900</v>
      </c>
      <c r="D2652" s="20" t="str">
        <f t="shared" si="347"/>
        <v>1H1</v>
      </c>
      <c r="H2652" s="7" t="e">
        <f t="shared" si="348"/>
        <v>#DIV/0!</v>
      </c>
      <c r="I2652" s="75" t="e">
        <f t="shared" si="349"/>
        <v>#N/A</v>
      </c>
      <c r="J2652" s="75">
        <f t="shared" si="350"/>
        <v>0.12690414694026622</v>
      </c>
    </row>
    <row r="2653" spans="1:10" x14ac:dyDescent="0.35">
      <c r="A2653" s="19" t="str">
        <f t="shared" si="344"/>
        <v>521900</v>
      </c>
      <c r="B2653" s="19" t="str">
        <f t="shared" si="345"/>
        <v>11900</v>
      </c>
      <c r="C2653" s="19" t="str">
        <f t="shared" si="346"/>
        <v>21900</v>
      </c>
      <c r="D2653" s="20" t="str">
        <f t="shared" si="347"/>
        <v>1H1</v>
      </c>
      <c r="H2653" s="7" t="e">
        <f t="shared" si="348"/>
        <v>#DIV/0!</v>
      </c>
      <c r="I2653" s="75" t="e">
        <f t="shared" si="349"/>
        <v>#N/A</v>
      </c>
      <c r="J2653" s="75">
        <f t="shared" si="350"/>
        <v>0.12690414694026622</v>
      </c>
    </row>
    <row r="2654" spans="1:10" x14ac:dyDescent="0.35">
      <c r="A2654" s="19" t="str">
        <f t="shared" si="344"/>
        <v>521900</v>
      </c>
      <c r="B2654" s="19" t="str">
        <f t="shared" si="345"/>
        <v>11900</v>
      </c>
      <c r="C2654" s="19" t="str">
        <f t="shared" si="346"/>
        <v>21900</v>
      </c>
      <c r="D2654" s="20" t="str">
        <f t="shared" si="347"/>
        <v>1H1</v>
      </c>
      <c r="H2654" s="7" t="e">
        <f t="shared" si="348"/>
        <v>#DIV/0!</v>
      </c>
      <c r="I2654" s="75" t="e">
        <f t="shared" si="349"/>
        <v>#N/A</v>
      </c>
      <c r="J2654" s="75">
        <f t="shared" si="350"/>
        <v>0.12690414694026622</v>
      </c>
    </row>
    <row r="2655" spans="1:10" x14ac:dyDescent="0.35">
      <c r="A2655" s="19" t="str">
        <f t="shared" si="344"/>
        <v>521900</v>
      </c>
      <c r="B2655" s="19" t="str">
        <f t="shared" si="345"/>
        <v>11900</v>
      </c>
      <c r="C2655" s="19" t="str">
        <f t="shared" si="346"/>
        <v>21900</v>
      </c>
      <c r="D2655" s="20" t="str">
        <f t="shared" si="347"/>
        <v>1H1</v>
      </c>
      <c r="H2655" s="7" t="e">
        <f t="shared" si="348"/>
        <v>#DIV/0!</v>
      </c>
      <c r="I2655" s="75" t="e">
        <f t="shared" si="349"/>
        <v>#N/A</v>
      </c>
      <c r="J2655" s="75">
        <f t="shared" si="350"/>
        <v>0.12690414694026622</v>
      </c>
    </row>
    <row r="2656" spans="1:10" x14ac:dyDescent="0.35">
      <c r="A2656" s="19" t="str">
        <f t="shared" si="344"/>
        <v>521900</v>
      </c>
      <c r="B2656" s="19" t="str">
        <f t="shared" si="345"/>
        <v>11900</v>
      </c>
      <c r="C2656" s="19" t="str">
        <f t="shared" si="346"/>
        <v>21900</v>
      </c>
      <c r="D2656" s="20" t="str">
        <f t="shared" si="347"/>
        <v>1H1</v>
      </c>
      <c r="H2656" s="7" t="e">
        <f t="shared" si="348"/>
        <v>#DIV/0!</v>
      </c>
      <c r="I2656" s="75" t="e">
        <f t="shared" si="349"/>
        <v>#N/A</v>
      </c>
      <c r="J2656" s="75">
        <f t="shared" si="350"/>
        <v>0.12690414694026622</v>
      </c>
    </row>
    <row r="2657" spans="1:10" x14ac:dyDescent="0.35">
      <c r="A2657" s="19" t="str">
        <f t="shared" si="344"/>
        <v>521900</v>
      </c>
      <c r="B2657" s="19" t="str">
        <f t="shared" si="345"/>
        <v>11900</v>
      </c>
      <c r="C2657" s="19" t="str">
        <f t="shared" si="346"/>
        <v>21900</v>
      </c>
      <c r="D2657" s="20" t="str">
        <f t="shared" si="347"/>
        <v>1H1</v>
      </c>
      <c r="H2657" s="7" t="e">
        <f t="shared" si="348"/>
        <v>#DIV/0!</v>
      </c>
      <c r="I2657" s="75" t="e">
        <f t="shared" si="349"/>
        <v>#N/A</v>
      </c>
      <c r="J2657" s="75">
        <f t="shared" si="350"/>
        <v>0.12690414694026622</v>
      </c>
    </row>
    <row r="2658" spans="1:10" x14ac:dyDescent="0.35">
      <c r="A2658" s="19" t="str">
        <f t="shared" si="344"/>
        <v>521900</v>
      </c>
      <c r="B2658" s="19" t="str">
        <f t="shared" si="345"/>
        <v>11900</v>
      </c>
      <c r="C2658" s="19" t="str">
        <f t="shared" si="346"/>
        <v>21900</v>
      </c>
      <c r="D2658" s="20" t="str">
        <f t="shared" si="347"/>
        <v>1H1</v>
      </c>
      <c r="H2658" s="7" t="e">
        <f t="shared" si="348"/>
        <v>#DIV/0!</v>
      </c>
      <c r="I2658" s="75" t="e">
        <f t="shared" si="349"/>
        <v>#N/A</v>
      </c>
      <c r="J2658" s="75">
        <f t="shared" si="350"/>
        <v>0.12690414694026622</v>
      </c>
    </row>
    <row r="2659" spans="1:10" x14ac:dyDescent="0.35">
      <c r="A2659" s="19" t="str">
        <f t="shared" si="344"/>
        <v>521900</v>
      </c>
      <c r="B2659" s="19" t="str">
        <f t="shared" si="345"/>
        <v>11900</v>
      </c>
      <c r="C2659" s="19" t="str">
        <f t="shared" si="346"/>
        <v>21900</v>
      </c>
      <c r="D2659" s="20" t="str">
        <f t="shared" si="347"/>
        <v>1H1</v>
      </c>
      <c r="H2659" s="7" t="e">
        <f t="shared" si="348"/>
        <v>#DIV/0!</v>
      </c>
      <c r="I2659" s="75" t="e">
        <f t="shared" si="349"/>
        <v>#N/A</v>
      </c>
      <c r="J2659" s="75">
        <f t="shared" si="350"/>
        <v>0.12690414694026622</v>
      </c>
    </row>
    <row r="2660" spans="1:10" x14ac:dyDescent="0.35">
      <c r="A2660" s="19" t="str">
        <f t="shared" si="344"/>
        <v>521900</v>
      </c>
      <c r="B2660" s="19" t="str">
        <f t="shared" si="345"/>
        <v>11900</v>
      </c>
      <c r="C2660" s="19" t="str">
        <f t="shared" si="346"/>
        <v>21900</v>
      </c>
      <c r="D2660" s="20" t="str">
        <f t="shared" si="347"/>
        <v>1H1</v>
      </c>
      <c r="H2660" s="7" t="e">
        <f t="shared" si="348"/>
        <v>#DIV/0!</v>
      </c>
      <c r="I2660" s="75" t="e">
        <f t="shared" si="349"/>
        <v>#N/A</v>
      </c>
      <c r="J2660" s="75">
        <f t="shared" si="350"/>
        <v>0.12690414694026622</v>
      </c>
    </row>
    <row r="2661" spans="1:10" x14ac:dyDescent="0.35">
      <c r="A2661" s="19" t="str">
        <f t="shared" si="344"/>
        <v>521900</v>
      </c>
      <c r="B2661" s="19" t="str">
        <f t="shared" si="345"/>
        <v>11900</v>
      </c>
      <c r="C2661" s="19" t="str">
        <f t="shared" si="346"/>
        <v>21900</v>
      </c>
      <c r="D2661" s="20" t="str">
        <f t="shared" si="347"/>
        <v>1H1</v>
      </c>
      <c r="H2661" s="7" t="e">
        <f t="shared" si="348"/>
        <v>#DIV/0!</v>
      </c>
      <c r="I2661" s="75" t="e">
        <f t="shared" si="349"/>
        <v>#N/A</v>
      </c>
      <c r="J2661" s="75">
        <f t="shared" si="350"/>
        <v>0.12690414694026622</v>
      </c>
    </row>
    <row r="2662" spans="1:10" x14ac:dyDescent="0.35">
      <c r="A2662" s="19" t="str">
        <f t="shared" si="344"/>
        <v>521900</v>
      </c>
      <c r="B2662" s="19" t="str">
        <f t="shared" si="345"/>
        <v>11900</v>
      </c>
      <c r="C2662" s="19" t="str">
        <f t="shared" si="346"/>
        <v>21900</v>
      </c>
      <c r="D2662" s="20" t="str">
        <f t="shared" si="347"/>
        <v>1H1</v>
      </c>
      <c r="H2662" s="7" t="e">
        <f t="shared" si="348"/>
        <v>#DIV/0!</v>
      </c>
      <c r="I2662" s="75" t="e">
        <f t="shared" si="349"/>
        <v>#N/A</v>
      </c>
      <c r="J2662" s="75">
        <f t="shared" si="350"/>
        <v>0.12690414694026622</v>
      </c>
    </row>
    <row r="2663" spans="1:10" x14ac:dyDescent="0.35">
      <c r="A2663" s="19" t="str">
        <f t="shared" si="344"/>
        <v>521900</v>
      </c>
      <c r="B2663" s="19" t="str">
        <f t="shared" si="345"/>
        <v>11900</v>
      </c>
      <c r="C2663" s="19" t="str">
        <f t="shared" si="346"/>
        <v>21900</v>
      </c>
      <c r="D2663" s="20" t="str">
        <f t="shared" si="347"/>
        <v>1H1</v>
      </c>
      <c r="H2663" s="7" t="e">
        <f t="shared" si="348"/>
        <v>#DIV/0!</v>
      </c>
      <c r="I2663" s="75" t="e">
        <f t="shared" si="349"/>
        <v>#N/A</v>
      </c>
      <c r="J2663" s="75">
        <f t="shared" si="350"/>
        <v>0.12690414694026622</v>
      </c>
    </row>
    <row r="2664" spans="1:10" x14ac:dyDescent="0.35">
      <c r="A2664" s="19" t="str">
        <f t="shared" si="344"/>
        <v>521900</v>
      </c>
      <c r="B2664" s="19" t="str">
        <f t="shared" si="345"/>
        <v>11900</v>
      </c>
      <c r="C2664" s="19" t="str">
        <f t="shared" si="346"/>
        <v>21900</v>
      </c>
      <c r="D2664" s="20" t="str">
        <f t="shared" si="347"/>
        <v>1H1</v>
      </c>
      <c r="H2664" s="7" t="e">
        <f t="shared" si="348"/>
        <v>#DIV/0!</v>
      </c>
      <c r="I2664" s="75" t="e">
        <f t="shared" si="349"/>
        <v>#N/A</v>
      </c>
      <c r="J2664" s="75">
        <f t="shared" si="350"/>
        <v>0.12690414694026622</v>
      </c>
    </row>
    <row r="2665" spans="1:10" x14ac:dyDescent="0.35">
      <c r="A2665" s="19" t="str">
        <f t="shared" si="344"/>
        <v>521900</v>
      </c>
      <c r="B2665" s="19" t="str">
        <f t="shared" si="345"/>
        <v>11900</v>
      </c>
      <c r="C2665" s="19" t="str">
        <f t="shared" si="346"/>
        <v>21900</v>
      </c>
      <c r="D2665" s="20" t="str">
        <f t="shared" si="347"/>
        <v>1H1</v>
      </c>
      <c r="H2665" s="7" t="e">
        <f t="shared" si="348"/>
        <v>#DIV/0!</v>
      </c>
      <c r="I2665" s="75" t="e">
        <f t="shared" si="349"/>
        <v>#N/A</v>
      </c>
      <c r="J2665" s="75">
        <f t="shared" si="350"/>
        <v>0.12690414694026622</v>
      </c>
    </row>
    <row r="2666" spans="1:10" x14ac:dyDescent="0.35">
      <c r="A2666" s="19" t="str">
        <f t="shared" si="344"/>
        <v>521900</v>
      </c>
      <c r="B2666" s="19" t="str">
        <f t="shared" si="345"/>
        <v>11900</v>
      </c>
      <c r="C2666" s="19" t="str">
        <f t="shared" si="346"/>
        <v>21900</v>
      </c>
      <c r="D2666" s="20" t="str">
        <f t="shared" si="347"/>
        <v>1H1</v>
      </c>
      <c r="H2666" s="7" t="e">
        <f t="shared" si="348"/>
        <v>#DIV/0!</v>
      </c>
      <c r="I2666" s="75" t="e">
        <f t="shared" si="349"/>
        <v>#N/A</v>
      </c>
      <c r="J2666" s="75">
        <f t="shared" si="350"/>
        <v>0.12690414694026622</v>
      </c>
    </row>
    <row r="2667" spans="1:10" x14ac:dyDescent="0.35">
      <c r="A2667" s="19" t="str">
        <f t="shared" si="344"/>
        <v>521900</v>
      </c>
      <c r="B2667" s="19" t="str">
        <f t="shared" si="345"/>
        <v>11900</v>
      </c>
      <c r="C2667" s="19" t="str">
        <f t="shared" si="346"/>
        <v>21900</v>
      </c>
      <c r="D2667" s="20" t="str">
        <f t="shared" si="347"/>
        <v>1H1</v>
      </c>
      <c r="H2667" s="7" t="e">
        <f t="shared" si="348"/>
        <v>#DIV/0!</v>
      </c>
      <c r="I2667" s="75" t="e">
        <f t="shared" si="349"/>
        <v>#N/A</v>
      </c>
      <c r="J2667" s="75">
        <f t="shared" si="350"/>
        <v>0.12690414694026622</v>
      </c>
    </row>
    <row r="2668" spans="1:10" x14ac:dyDescent="0.35">
      <c r="A2668" s="19" t="str">
        <f t="shared" si="344"/>
        <v>521900</v>
      </c>
      <c r="B2668" s="19" t="str">
        <f t="shared" si="345"/>
        <v>11900</v>
      </c>
      <c r="C2668" s="19" t="str">
        <f t="shared" si="346"/>
        <v>21900</v>
      </c>
      <c r="D2668" s="20" t="str">
        <f t="shared" si="347"/>
        <v>1H1</v>
      </c>
      <c r="H2668" s="7" t="e">
        <f t="shared" si="348"/>
        <v>#DIV/0!</v>
      </c>
      <c r="I2668" s="75" t="e">
        <f t="shared" si="349"/>
        <v>#N/A</v>
      </c>
      <c r="J2668" s="75">
        <f t="shared" si="350"/>
        <v>0.12690414694026622</v>
      </c>
    </row>
    <row r="2669" spans="1:10" x14ac:dyDescent="0.35">
      <c r="A2669" s="19" t="str">
        <f t="shared" si="344"/>
        <v>521900</v>
      </c>
      <c r="B2669" s="19" t="str">
        <f t="shared" si="345"/>
        <v>11900</v>
      </c>
      <c r="C2669" s="19" t="str">
        <f t="shared" si="346"/>
        <v>21900</v>
      </c>
      <c r="D2669" s="20" t="str">
        <f t="shared" si="347"/>
        <v>1H1</v>
      </c>
      <c r="H2669" s="7" t="e">
        <f t="shared" si="348"/>
        <v>#DIV/0!</v>
      </c>
      <c r="I2669" s="75" t="e">
        <f t="shared" si="349"/>
        <v>#N/A</v>
      </c>
      <c r="J2669" s="75">
        <f t="shared" si="350"/>
        <v>0.12690414694026622</v>
      </c>
    </row>
    <row r="2670" spans="1:10" x14ac:dyDescent="0.35">
      <c r="A2670" s="19" t="str">
        <f t="shared" si="344"/>
        <v>521900</v>
      </c>
      <c r="B2670" s="19" t="str">
        <f t="shared" si="345"/>
        <v>11900</v>
      </c>
      <c r="C2670" s="19" t="str">
        <f t="shared" si="346"/>
        <v>21900</v>
      </c>
      <c r="D2670" s="20" t="str">
        <f t="shared" si="347"/>
        <v>1H1</v>
      </c>
      <c r="H2670" s="7" t="e">
        <f t="shared" si="348"/>
        <v>#DIV/0!</v>
      </c>
      <c r="I2670" s="75" t="e">
        <f t="shared" si="349"/>
        <v>#N/A</v>
      </c>
      <c r="J2670" s="75">
        <f t="shared" si="350"/>
        <v>0.12690414694026622</v>
      </c>
    </row>
    <row r="2671" spans="1:10" x14ac:dyDescent="0.35">
      <c r="A2671" s="19" t="str">
        <f t="shared" si="344"/>
        <v>521900</v>
      </c>
      <c r="B2671" s="19" t="str">
        <f t="shared" si="345"/>
        <v>11900</v>
      </c>
      <c r="C2671" s="19" t="str">
        <f t="shared" si="346"/>
        <v>21900</v>
      </c>
      <c r="D2671" s="20" t="str">
        <f t="shared" si="347"/>
        <v>1H1</v>
      </c>
      <c r="H2671" s="7" t="e">
        <f t="shared" si="348"/>
        <v>#DIV/0!</v>
      </c>
      <c r="I2671" s="75" t="e">
        <f t="shared" si="349"/>
        <v>#N/A</v>
      </c>
      <c r="J2671" s="75">
        <f t="shared" si="350"/>
        <v>0.12690414694026622</v>
      </c>
    </row>
    <row r="2672" spans="1:10" x14ac:dyDescent="0.35">
      <c r="A2672" s="19" t="str">
        <f t="shared" si="344"/>
        <v>521900</v>
      </c>
      <c r="B2672" s="19" t="str">
        <f t="shared" si="345"/>
        <v>11900</v>
      </c>
      <c r="C2672" s="19" t="str">
        <f t="shared" si="346"/>
        <v>21900</v>
      </c>
      <c r="D2672" s="20" t="str">
        <f t="shared" si="347"/>
        <v>1H1</v>
      </c>
      <c r="H2672" s="7" t="e">
        <f t="shared" si="348"/>
        <v>#DIV/0!</v>
      </c>
      <c r="I2672" s="75" t="e">
        <f t="shared" si="349"/>
        <v>#N/A</v>
      </c>
      <c r="J2672" s="75">
        <f t="shared" si="350"/>
        <v>0.12690414694026622</v>
      </c>
    </row>
    <row r="2673" spans="1:10" x14ac:dyDescent="0.35">
      <c r="A2673" s="19" t="str">
        <f t="shared" si="344"/>
        <v>521900</v>
      </c>
      <c r="B2673" s="19" t="str">
        <f t="shared" si="345"/>
        <v>11900</v>
      </c>
      <c r="C2673" s="19" t="str">
        <f t="shared" si="346"/>
        <v>21900</v>
      </c>
      <c r="D2673" s="20" t="str">
        <f t="shared" si="347"/>
        <v>1H1</v>
      </c>
      <c r="H2673" s="7" t="e">
        <f t="shared" si="348"/>
        <v>#DIV/0!</v>
      </c>
      <c r="I2673" s="75" t="e">
        <f t="shared" si="349"/>
        <v>#N/A</v>
      </c>
      <c r="J2673" s="75">
        <f t="shared" si="350"/>
        <v>0.12690414694026622</v>
      </c>
    </row>
    <row r="2674" spans="1:10" x14ac:dyDescent="0.35">
      <c r="A2674" s="19" t="str">
        <f t="shared" si="344"/>
        <v>521900</v>
      </c>
      <c r="B2674" s="19" t="str">
        <f t="shared" si="345"/>
        <v>11900</v>
      </c>
      <c r="C2674" s="19" t="str">
        <f t="shared" si="346"/>
        <v>21900</v>
      </c>
      <c r="D2674" s="20" t="str">
        <f t="shared" si="347"/>
        <v>1H1</v>
      </c>
      <c r="H2674" s="7" t="e">
        <f t="shared" si="348"/>
        <v>#DIV/0!</v>
      </c>
      <c r="I2674" s="75" t="e">
        <f t="shared" si="349"/>
        <v>#N/A</v>
      </c>
      <c r="J2674" s="75">
        <f t="shared" si="350"/>
        <v>0.12690414694026622</v>
      </c>
    </row>
    <row r="2675" spans="1:10" x14ac:dyDescent="0.35">
      <c r="A2675" s="19" t="str">
        <f t="shared" si="344"/>
        <v>521900</v>
      </c>
      <c r="B2675" s="19" t="str">
        <f t="shared" si="345"/>
        <v>11900</v>
      </c>
      <c r="C2675" s="19" t="str">
        <f t="shared" si="346"/>
        <v>21900</v>
      </c>
      <c r="D2675" s="20" t="str">
        <f t="shared" si="347"/>
        <v>1H1</v>
      </c>
      <c r="H2675" s="7" t="e">
        <f t="shared" si="348"/>
        <v>#DIV/0!</v>
      </c>
      <c r="I2675" s="75" t="e">
        <f t="shared" si="349"/>
        <v>#N/A</v>
      </c>
      <c r="J2675" s="75">
        <f t="shared" si="350"/>
        <v>0.12690414694026622</v>
      </c>
    </row>
    <row r="2676" spans="1:10" x14ac:dyDescent="0.35">
      <c r="A2676" s="19" t="str">
        <f t="shared" si="344"/>
        <v>521900</v>
      </c>
      <c r="B2676" s="19" t="str">
        <f t="shared" si="345"/>
        <v>11900</v>
      </c>
      <c r="C2676" s="19" t="str">
        <f t="shared" si="346"/>
        <v>21900</v>
      </c>
      <c r="D2676" s="20" t="str">
        <f t="shared" si="347"/>
        <v>1H1</v>
      </c>
      <c r="H2676" s="7" t="e">
        <f t="shared" si="348"/>
        <v>#DIV/0!</v>
      </c>
      <c r="I2676" s="75" t="e">
        <f t="shared" si="349"/>
        <v>#N/A</v>
      </c>
      <c r="J2676" s="75">
        <f t="shared" si="350"/>
        <v>0.12690414694026622</v>
      </c>
    </row>
    <row r="2677" spans="1:10" x14ac:dyDescent="0.35">
      <c r="A2677" s="19" t="str">
        <f t="shared" si="344"/>
        <v>521900</v>
      </c>
      <c r="B2677" s="19" t="str">
        <f t="shared" si="345"/>
        <v>11900</v>
      </c>
      <c r="C2677" s="19" t="str">
        <f t="shared" si="346"/>
        <v>21900</v>
      </c>
      <c r="D2677" s="20" t="str">
        <f t="shared" si="347"/>
        <v>1H1</v>
      </c>
      <c r="H2677" s="7" t="e">
        <f t="shared" si="348"/>
        <v>#DIV/0!</v>
      </c>
      <c r="I2677" s="75" t="e">
        <f t="shared" si="349"/>
        <v>#N/A</v>
      </c>
      <c r="J2677" s="75">
        <f t="shared" si="350"/>
        <v>0.12690414694026622</v>
      </c>
    </row>
    <row r="2678" spans="1:10" x14ac:dyDescent="0.35">
      <c r="A2678" s="19" t="str">
        <f t="shared" ref="A2678:A2741" si="351">_xlfn.ISOWEEKNUM(E2678)&amp;YEAR(E2678)</f>
        <v>521900</v>
      </c>
      <c r="B2678" s="19" t="str">
        <f t="shared" ref="B2678:B2741" si="352">MONTH(E2678)&amp;YEAR(E2678)</f>
        <v>11900</v>
      </c>
      <c r="C2678" s="19" t="str">
        <f t="shared" ref="C2678:C2741" si="353">(VLOOKUP(D2678,$M$2:$N$25,2,0)&amp;(YEAR(E2678+46)))</f>
        <v>21900</v>
      </c>
      <c r="D2678" s="20" t="str">
        <f t="shared" ref="D2678:D2741" si="354">IF(DAY(E2678)&gt;15,(MONTH(E2678))&amp;"H2",(MONTH(E2678))&amp;"H1")</f>
        <v>1H1</v>
      </c>
      <c r="H2678" s="7" t="e">
        <f t="shared" si="348"/>
        <v>#DIV/0!</v>
      </c>
      <c r="I2678" s="75" t="e">
        <f t="shared" si="349"/>
        <v>#N/A</v>
      </c>
      <c r="J2678" s="75">
        <f t="shared" si="350"/>
        <v>0.12690414694026622</v>
      </c>
    </row>
    <row r="2679" spans="1:10" x14ac:dyDescent="0.35">
      <c r="A2679" s="19" t="str">
        <f t="shared" si="351"/>
        <v>521900</v>
      </c>
      <c r="B2679" s="19" t="str">
        <f t="shared" si="352"/>
        <v>11900</v>
      </c>
      <c r="C2679" s="19" t="str">
        <f t="shared" si="353"/>
        <v>21900</v>
      </c>
      <c r="D2679" s="20" t="str">
        <f t="shared" si="354"/>
        <v>1H1</v>
      </c>
      <c r="H2679" s="7" t="e">
        <f t="shared" si="348"/>
        <v>#DIV/0!</v>
      </c>
      <c r="I2679" s="75" t="e">
        <f t="shared" si="349"/>
        <v>#N/A</v>
      </c>
      <c r="J2679" s="75">
        <f t="shared" si="350"/>
        <v>0.12690414694026622</v>
      </c>
    </row>
    <row r="2680" spans="1:10" x14ac:dyDescent="0.35">
      <c r="A2680" s="19" t="str">
        <f t="shared" si="351"/>
        <v>521900</v>
      </c>
      <c r="B2680" s="19" t="str">
        <f t="shared" si="352"/>
        <v>11900</v>
      </c>
      <c r="C2680" s="19" t="str">
        <f t="shared" si="353"/>
        <v>21900</v>
      </c>
      <c r="D2680" s="20" t="str">
        <f t="shared" si="354"/>
        <v>1H1</v>
      </c>
      <c r="H2680" s="7" t="e">
        <f t="shared" si="348"/>
        <v>#DIV/0!</v>
      </c>
      <c r="I2680" s="75" t="e">
        <f t="shared" si="349"/>
        <v>#N/A</v>
      </c>
      <c r="J2680" s="75">
        <f t="shared" si="350"/>
        <v>0.12690414694026622</v>
      </c>
    </row>
    <row r="2681" spans="1:10" x14ac:dyDescent="0.35">
      <c r="A2681" s="19" t="str">
        <f t="shared" si="351"/>
        <v>521900</v>
      </c>
      <c r="B2681" s="19" t="str">
        <f t="shared" si="352"/>
        <v>11900</v>
      </c>
      <c r="C2681" s="19" t="str">
        <f t="shared" si="353"/>
        <v>21900</v>
      </c>
      <c r="D2681" s="20" t="str">
        <f t="shared" si="354"/>
        <v>1H1</v>
      </c>
      <c r="H2681" s="7" t="e">
        <f t="shared" si="348"/>
        <v>#DIV/0!</v>
      </c>
      <c r="I2681" s="75" t="e">
        <f t="shared" si="349"/>
        <v>#N/A</v>
      </c>
      <c r="J2681" s="75">
        <f t="shared" si="350"/>
        <v>0.12690414694026622</v>
      </c>
    </row>
    <row r="2682" spans="1:10" x14ac:dyDescent="0.35">
      <c r="A2682" s="19" t="str">
        <f t="shared" si="351"/>
        <v>521900</v>
      </c>
      <c r="B2682" s="19" t="str">
        <f t="shared" si="352"/>
        <v>11900</v>
      </c>
      <c r="C2682" s="19" t="str">
        <f t="shared" si="353"/>
        <v>21900</v>
      </c>
      <c r="D2682" s="20" t="str">
        <f t="shared" si="354"/>
        <v>1H1</v>
      </c>
      <c r="H2682" s="7" t="e">
        <f t="shared" si="348"/>
        <v>#DIV/0!</v>
      </c>
      <c r="I2682" s="75" t="e">
        <f t="shared" si="349"/>
        <v>#N/A</v>
      </c>
      <c r="J2682" s="75">
        <f t="shared" si="350"/>
        <v>0.12690414694026622</v>
      </c>
    </row>
    <row r="2683" spans="1:10" x14ac:dyDescent="0.35">
      <c r="A2683" s="19" t="str">
        <f t="shared" si="351"/>
        <v>521900</v>
      </c>
      <c r="B2683" s="19" t="str">
        <f t="shared" si="352"/>
        <v>11900</v>
      </c>
      <c r="C2683" s="19" t="str">
        <f t="shared" si="353"/>
        <v>21900</v>
      </c>
      <c r="D2683" s="20" t="str">
        <f t="shared" si="354"/>
        <v>1H1</v>
      </c>
      <c r="H2683" s="7" t="e">
        <f t="shared" si="348"/>
        <v>#DIV/0!</v>
      </c>
      <c r="I2683" s="75" t="e">
        <f t="shared" si="349"/>
        <v>#N/A</v>
      </c>
      <c r="J2683" s="75">
        <f t="shared" si="350"/>
        <v>0.12690414694026622</v>
      </c>
    </row>
    <row r="2684" spans="1:10" x14ac:dyDescent="0.35">
      <c r="A2684" s="19" t="str">
        <f t="shared" si="351"/>
        <v>521900</v>
      </c>
      <c r="B2684" s="19" t="str">
        <f t="shared" si="352"/>
        <v>11900</v>
      </c>
      <c r="C2684" s="19" t="str">
        <f t="shared" si="353"/>
        <v>21900</v>
      </c>
      <c r="D2684" s="20" t="str">
        <f t="shared" si="354"/>
        <v>1H1</v>
      </c>
      <c r="H2684" s="7" t="e">
        <f t="shared" si="348"/>
        <v>#DIV/0!</v>
      </c>
      <c r="I2684" s="75" t="e">
        <f t="shared" si="349"/>
        <v>#N/A</v>
      </c>
      <c r="J2684" s="75">
        <f t="shared" si="350"/>
        <v>0.12690414694026622</v>
      </c>
    </row>
    <row r="2685" spans="1:10" x14ac:dyDescent="0.35">
      <c r="A2685" s="19" t="str">
        <f t="shared" si="351"/>
        <v>521900</v>
      </c>
      <c r="B2685" s="19" t="str">
        <f t="shared" si="352"/>
        <v>11900</v>
      </c>
      <c r="C2685" s="19" t="str">
        <f t="shared" si="353"/>
        <v>21900</v>
      </c>
      <c r="D2685" s="20" t="str">
        <f t="shared" si="354"/>
        <v>1H1</v>
      </c>
      <c r="H2685" s="7" t="e">
        <f t="shared" si="348"/>
        <v>#DIV/0!</v>
      </c>
      <c r="I2685" s="75" t="e">
        <f t="shared" si="349"/>
        <v>#N/A</v>
      </c>
      <c r="J2685" s="75">
        <f t="shared" si="350"/>
        <v>0.12690414694026622</v>
      </c>
    </row>
    <row r="2686" spans="1:10" x14ac:dyDescent="0.35">
      <c r="A2686" s="19" t="str">
        <f t="shared" si="351"/>
        <v>521900</v>
      </c>
      <c r="B2686" s="19" t="str">
        <f t="shared" si="352"/>
        <v>11900</v>
      </c>
      <c r="C2686" s="19" t="str">
        <f t="shared" si="353"/>
        <v>21900</v>
      </c>
      <c r="D2686" s="20" t="str">
        <f t="shared" si="354"/>
        <v>1H1</v>
      </c>
      <c r="H2686" s="7" t="e">
        <f t="shared" si="348"/>
        <v>#DIV/0!</v>
      </c>
      <c r="I2686" s="75" t="e">
        <f t="shared" si="349"/>
        <v>#N/A</v>
      </c>
      <c r="J2686" s="75">
        <f t="shared" si="350"/>
        <v>0.12690414694026622</v>
      </c>
    </row>
    <row r="2687" spans="1:10" x14ac:dyDescent="0.35">
      <c r="A2687" s="19" t="str">
        <f t="shared" si="351"/>
        <v>521900</v>
      </c>
      <c r="B2687" s="19" t="str">
        <f t="shared" si="352"/>
        <v>11900</v>
      </c>
      <c r="C2687" s="19" t="str">
        <f t="shared" si="353"/>
        <v>21900</v>
      </c>
      <c r="D2687" s="20" t="str">
        <f t="shared" si="354"/>
        <v>1H1</v>
      </c>
      <c r="H2687" s="7" t="e">
        <f t="shared" si="348"/>
        <v>#DIV/0!</v>
      </c>
      <c r="I2687" s="75" t="e">
        <f t="shared" si="349"/>
        <v>#N/A</v>
      </c>
      <c r="J2687" s="75">
        <f t="shared" si="350"/>
        <v>0.12690414694026622</v>
      </c>
    </row>
    <row r="2688" spans="1:10" x14ac:dyDescent="0.35">
      <c r="A2688" s="19" t="str">
        <f t="shared" si="351"/>
        <v>521900</v>
      </c>
      <c r="B2688" s="19" t="str">
        <f t="shared" si="352"/>
        <v>11900</v>
      </c>
      <c r="C2688" s="19" t="str">
        <f t="shared" si="353"/>
        <v>21900</v>
      </c>
      <c r="D2688" s="20" t="str">
        <f t="shared" si="354"/>
        <v>1H1</v>
      </c>
      <c r="H2688" s="7" t="e">
        <f t="shared" si="348"/>
        <v>#DIV/0!</v>
      </c>
      <c r="I2688" s="75" t="e">
        <f t="shared" si="349"/>
        <v>#N/A</v>
      </c>
      <c r="J2688" s="75">
        <f t="shared" si="350"/>
        <v>0.12690414694026622</v>
      </c>
    </row>
    <row r="2689" spans="1:10" x14ac:dyDescent="0.35">
      <c r="A2689" s="19" t="str">
        <f t="shared" si="351"/>
        <v>521900</v>
      </c>
      <c r="B2689" s="19" t="str">
        <f t="shared" si="352"/>
        <v>11900</v>
      </c>
      <c r="C2689" s="19" t="str">
        <f t="shared" si="353"/>
        <v>21900</v>
      </c>
      <c r="D2689" s="20" t="str">
        <f t="shared" si="354"/>
        <v>1H1</v>
      </c>
      <c r="H2689" s="7" t="e">
        <f t="shared" si="348"/>
        <v>#DIV/0!</v>
      </c>
      <c r="I2689" s="75" t="e">
        <f t="shared" si="349"/>
        <v>#N/A</v>
      </c>
      <c r="J2689" s="75">
        <f t="shared" si="350"/>
        <v>0.12690414694026622</v>
      </c>
    </row>
    <row r="2690" spans="1:10" x14ac:dyDescent="0.35">
      <c r="A2690" s="19" t="str">
        <f t="shared" si="351"/>
        <v>521900</v>
      </c>
      <c r="B2690" s="19" t="str">
        <f t="shared" si="352"/>
        <v>11900</v>
      </c>
      <c r="C2690" s="19" t="str">
        <f t="shared" si="353"/>
        <v>21900</v>
      </c>
      <c r="D2690" s="20" t="str">
        <f t="shared" si="354"/>
        <v>1H1</v>
      </c>
      <c r="H2690" s="7" t="e">
        <f t="shared" si="348"/>
        <v>#DIV/0!</v>
      </c>
      <c r="I2690" s="75" t="e">
        <f t="shared" si="349"/>
        <v>#N/A</v>
      </c>
      <c r="J2690" s="75">
        <f t="shared" si="350"/>
        <v>0.12690414694026622</v>
      </c>
    </row>
    <row r="2691" spans="1:10" x14ac:dyDescent="0.35">
      <c r="A2691" s="19" t="str">
        <f t="shared" si="351"/>
        <v>521900</v>
      </c>
      <c r="B2691" s="19" t="str">
        <f t="shared" si="352"/>
        <v>11900</v>
      </c>
      <c r="C2691" s="19" t="str">
        <f t="shared" si="353"/>
        <v>21900</v>
      </c>
      <c r="D2691" s="20" t="str">
        <f t="shared" si="354"/>
        <v>1H1</v>
      </c>
      <c r="H2691" s="7" t="e">
        <f t="shared" si="348"/>
        <v>#DIV/0!</v>
      </c>
      <c r="I2691" s="75" t="e">
        <f t="shared" si="349"/>
        <v>#N/A</v>
      </c>
      <c r="J2691" s="75">
        <f t="shared" si="350"/>
        <v>0.12690414694026622</v>
      </c>
    </row>
    <row r="2692" spans="1:10" x14ac:dyDescent="0.35">
      <c r="A2692" s="19" t="str">
        <f t="shared" si="351"/>
        <v>521900</v>
      </c>
      <c r="B2692" s="19" t="str">
        <f t="shared" si="352"/>
        <v>11900</v>
      </c>
      <c r="C2692" s="19" t="str">
        <f t="shared" si="353"/>
        <v>21900</v>
      </c>
      <c r="D2692" s="20" t="str">
        <f t="shared" si="354"/>
        <v>1H1</v>
      </c>
      <c r="H2692" s="7" t="e">
        <f t="shared" si="348"/>
        <v>#DIV/0!</v>
      </c>
      <c r="I2692" s="75" t="e">
        <f t="shared" si="349"/>
        <v>#N/A</v>
      </c>
      <c r="J2692" s="75">
        <f t="shared" si="350"/>
        <v>0.12690414694026622</v>
      </c>
    </row>
    <row r="2693" spans="1:10" x14ac:dyDescent="0.35">
      <c r="A2693" s="19" t="str">
        <f t="shared" si="351"/>
        <v>521900</v>
      </c>
      <c r="B2693" s="19" t="str">
        <f t="shared" si="352"/>
        <v>11900</v>
      </c>
      <c r="C2693" s="19" t="str">
        <f t="shared" si="353"/>
        <v>21900</v>
      </c>
      <c r="D2693" s="20" t="str">
        <f t="shared" si="354"/>
        <v>1H1</v>
      </c>
      <c r="H2693" s="7" t="e">
        <f t="shared" si="348"/>
        <v>#DIV/0!</v>
      </c>
      <c r="I2693" s="75" t="e">
        <f t="shared" si="349"/>
        <v>#N/A</v>
      </c>
      <c r="J2693" s="75">
        <f t="shared" si="350"/>
        <v>0.12690414694026622</v>
      </c>
    </row>
    <row r="2694" spans="1:10" x14ac:dyDescent="0.35">
      <c r="A2694" s="19" t="str">
        <f t="shared" si="351"/>
        <v>521900</v>
      </c>
      <c r="B2694" s="19" t="str">
        <f t="shared" si="352"/>
        <v>11900</v>
      </c>
      <c r="C2694" s="19" t="str">
        <f t="shared" si="353"/>
        <v>21900</v>
      </c>
      <c r="D2694" s="20" t="str">
        <f t="shared" si="354"/>
        <v>1H1</v>
      </c>
      <c r="H2694" s="7" t="e">
        <f t="shared" si="348"/>
        <v>#DIV/0!</v>
      </c>
      <c r="I2694" s="75" t="e">
        <f t="shared" si="349"/>
        <v>#N/A</v>
      </c>
      <c r="J2694" s="75">
        <f t="shared" si="350"/>
        <v>0.12690414694026622</v>
      </c>
    </row>
    <row r="2695" spans="1:10" x14ac:dyDescent="0.35">
      <c r="A2695" s="19" t="str">
        <f t="shared" si="351"/>
        <v>521900</v>
      </c>
      <c r="B2695" s="19" t="str">
        <f t="shared" si="352"/>
        <v>11900</v>
      </c>
      <c r="C2695" s="19" t="str">
        <f t="shared" si="353"/>
        <v>21900</v>
      </c>
      <c r="D2695" s="20" t="str">
        <f t="shared" si="354"/>
        <v>1H1</v>
      </c>
      <c r="H2695" s="7" t="e">
        <f t="shared" si="348"/>
        <v>#DIV/0!</v>
      </c>
      <c r="I2695" s="75" t="e">
        <f t="shared" si="349"/>
        <v>#N/A</v>
      </c>
      <c r="J2695" s="75">
        <f t="shared" si="350"/>
        <v>0.12690414694026622</v>
      </c>
    </row>
    <row r="2696" spans="1:10" x14ac:dyDescent="0.35">
      <c r="A2696" s="19" t="str">
        <f t="shared" si="351"/>
        <v>521900</v>
      </c>
      <c r="B2696" s="19" t="str">
        <f t="shared" si="352"/>
        <v>11900</v>
      </c>
      <c r="C2696" s="19" t="str">
        <f t="shared" si="353"/>
        <v>21900</v>
      </c>
      <c r="D2696" s="20" t="str">
        <f t="shared" si="354"/>
        <v>1H1</v>
      </c>
      <c r="H2696" s="7" t="e">
        <f t="shared" si="348"/>
        <v>#DIV/0!</v>
      </c>
      <c r="I2696" s="75" t="e">
        <f t="shared" si="349"/>
        <v>#N/A</v>
      </c>
      <c r="J2696" s="75">
        <f t="shared" si="350"/>
        <v>0.12690414694026622</v>
      </c>
    </row>
    <row r="2697" spans="1:10" x14ac:dyDescent="0.35">
      <c r="A2697" s="19" t="str">
        <f t="shared" si="351"/>
        <v>521900</v>
      </c>
      <c r="B2697" s="19" t="str">
        <f t="shared" si="352"/>
        <v>11900</v>
      </c>
      <c r="C2697" s="19" t="str">
        <f t="shared" si="353"/>
        <v>21900</v>
      </c>
      <c r="D2697" s="20" t="str">
        <f t="shared" si="354"/>
        <v>1H1</v>
      </c>
      <c r="H2697" s="7" t="e">
        <f t="shared" si="348"/>
        <v>#DIV/0!</v>
      </c>
      <c r="I2697" s="75" t="e">
        <f t="shared" si="349"/>
        <v>#N/A</v>
      </c>
      <c r="J2697" s="75">
        <f t="shared" si="350"/>
        <v>0.12690414694026622</v>
      </c>
    </row>
    <row r="2698" spans="1:10" x14ac:dyDescent="0.35">
      <c r="A2698" s="19" t="str">
        <f t="shared" si="351"/>
        <v>521900</v>
      </c>
      <c r="B2698" s="19" t="str">
        <f t="shared" si="352"/>
        <v>11900</v>
      </c>
      <c r="C2698" s="19" t="str">
        <f t="shared" si="353"/>
        <v>21900</v>
      </c>
      <c r="D2698" s="20" t="str">
        <f t="shared" si="354"/>
        <v>1H1</v>
      </c>
      <c r="H2698" s="7" t="e">
        <f t="shared" ref="H2698:H2761" si="355">+F2698/G2698</f>
        <v>#DIV/0!</v>
      </c>
      <c r="I2698" s="75" t="e">
        <f t="shared" ref="I2698:I2761" si="356">_xlfn.IFS(AND(E2698&lt;=$Q$122,E2698&gt;=$P$122),$S$122,AND(E2698&lt;=$Q$121,E2698&gt;=$P$121),$S$121,AND(E2698&lt;=$Q$120,E2698&gt;=$P$120),$S$120,AND(E2698&lt;=$Q$119,E2698&gt;=$P$119),$S$119,AND(E2698&lt;=$Q$118,E2698&gt;=$P$118),$S$118,AND(E2698&lt;=$Q$117,E2698&gt;=$P$117),$S$117,AND(E2698&lt;=$Q$116,E2698&gt;=$P$116),$S$116,AND(E2698&lt;=$Q$115,E2698&gt;=$P$115),$S$115,AND(E2698&lt;=$Q$114,E2698&gt;=$P$114),$S$114,AND(E2698&lt;=$Q$113,E2698&gt;=$P$113),$S$113,AND(E2698&lt;=$Q$112,E2698&gt;=$P$112),$S$112)</f>
        <v>#N/A</v>
      </c>
      <c r="J2698" s="75">
        <f t="shared" ref="J2698:J2761" si="357">+$AN$69</f>
        <v>0.12690414694026622</v>
      </c>
    </row>
    <row r="2699" spans="1:10" x14ac:dyDescent="0.35">
      <c r="A2699" s="19" t="str">
        <f t="shared" si="351"/>
        <v>521900</v>
      </c>
      <c r="B2699" s="19" t="str">
        <f t="shared" si="352"/>
        <v>11900</v>
      </c>
      <c r="C2699" s="19" t="str">
        <f t="shared" si="353"/>
        <v>21900</v>
      </c>
      <c r="D2699" s="20" t="str">
        <f t="shared" si="354"/>
        <v>1H1</v>
      </c>
      <c r="H2699" s="7" t="e">
        <f t="shared" si="355"/>
        <v>#DIV/0!</v>
      </c>
      <c r="I2699" s="75" t="e">
        <f t="shared" si="356"/>
        <v>#N/A</v>
      </c>
      <c r="J2699" s="75">
        <f t="shared" si="357"/>
        <v>0.12690414694026622</v>
      </c>
    </row>
    <row r="2700" spans="1:10" x14ac:dyDescent="0.35">
      <c r="A2700" s="19" t="str">
        <f t="shared" si="351"/>
        <v>521900</v>
      </c>
      <c r="B2700" s="19" t="str">
        <f t="shared" si="352"/>
        <v>11900</v>
      </c>
      <c r="C2700" s="19" t="str">
        <f t="shared" si="353"/>
        <v>21900</v>
      </c>
      <c r="D2700" s="20" t="str">
        <f t="shared" si="354"/>
        <v>1H1</v>
      </c>
      <c r="H2700" s="7" t="e">
        <f t="shared" si="355"/>
        <v>#DIV/0!</v>
      </c>
      <c r="I2700" s="75" t="e">
        <f t="shared" si="356"/>
        <v>#N/A</v>
      </c>
      <c r="J2700" s="75">
        <f t="shared" si="357"/>
        <v>0.12690414694026622</v>
      </c>
    </row>
    <row r="2701" spans="1:10" x14ac:dyDescent="0.35">
      <c r="A2701" s="19" t="str">
        <f t="shared" si="351"/>
        <v>521900</v>
      </c>
      <c r="B2701" s="19" t="str">
        <f t="shared" si="352"/>
        <v>11900</v>
      </c>
      <c r="C2701" s="19" t="str">
        <f t="shared" si="353"/>
        <v>21900</v>
      </c>
      <c r="D2701" s="20" t="str">
        <f t="shared" si="354"/>
        <v>1H1</v>
      </c>
      <c r="H2701" s="7" t="e">
        <f t="shared" si="355"/>
        <v>#DIV/0!</v>
      </c>
      <c r="I2701" s="75" t="e">
        <f t="shared" si="356"/>
        <v>#N/A</v>
      </c>
      <c r="J2701" s="75">
        <f t="shared" si="357"/>
        <v>0.12690414694026622</v>
      </c>
    </row>
    <row r="2702" spans="1:10" x14ac:dyDescent="0.35">
      <c r="A2702" s="19" t="str">
        <f t="shared" si="351"/>
        <v>521900</v>
      </c>
      <c r="B2702" s="19" t="str">
        <f t="shared" si="352"/>
        <v>11900</v>
      </c>
      <c r="C2702" s="19" t="str">
        <f t="shared" si="353"/>
        <v>21900</v>
      </c>
      <c r="D2702" s="20" t="str">
        <f t="shared" si="354"/>
        <v>1H1</v>
      </c>
      <c r="H2702" s="7" t="e">
        <f t="shared" si="355"/>
        <v>#DIV/0!</v>
      </c>
      <c r="I2702" s="75" t="e">
        <f t="shared" si="356"/>
        <v>#N/A</v>
      </c>
      <c r="J2702" s="75">
        <f t="shared" si="357"/>
        <v>0.12690414694026622</v>
      </c>
    </row>
    <row r="2703" spans="1:10" x14ac:dyDescent="0.35">
      <c r="A2703" s="19" t="str">
        <f t="shared" si="351"/>
        <v>521900</v>
      </c>
      <c r="B2703" s="19" t="str">
        <f t="shared" si="352"/>
        <v>11900</v>
      </c>
      <c r="C2703" s="19" t="str">
        <f t="shared" si="353"/>
        <v>21900</v>
      </c>
      <c r="D2703" s="20" t="str">
        <f t="shared" si="354"/>
        <v>1H1</v>
      </c>
      <c r="H2703" s="7" t="e">
        <f t="shared" si="355"/>
        <v>#DIV/0!</v>
      </c>
      <c r="I2703" s="75" t="e">
        <f t="shared" si="356"/>
        <v>#N/A</v>
      </c>
      <c r="J2703" s="75">
        <f t="shared" si="357"/>
        <v>0.12690414694026622</v>
      </c>
    </row>
    <row r="2704" spans="1:10" x14ac:dyDescent="0.35">
      <c r="A2704" s="19" t="str">
        <f t="shared" si="351"/>
        <v>521900</v>
      </c>
      <c r="B2704" s="19" t="str">
        <f t="shared" si="352"/>
        <v>11900</v>
      </c>
      <c r="C2704" s="19" t="str">
        <f t="shared" si="353"/>
        <v>21900</v>
      </c>
      <c r="D2704" s="20" t="str">
        <f t="shared" si="354"/>
        <v>1H1</v>
      </c>
      <c r="H2704" s="7" t="e">
        <f t="shared" si="355"/>
        <v>#DIV/0!</v>
      </c>
      <c r="I2704" s="75" t="e">
        <f t="shared" si="356"/>
        <v>#N/A</v>
      </c>
      <c r="J2704" s="75">
        <f t="shared" si="357"/>
        <v>0.12690414694026622</v>
      </c>
    </row>
    <row r="2705" spans="1:10" x14ac:dyDescent="0.35">
      <c r="A2705" s="19" t="str">
        <f t="shared" si="351"/>
        <v>521900</v>
      </c>
      <c r="B2705" s="19" t="str">
        <f t="shared" si="352"/>
        <v>11900</v>
      </c>
      <c r="C2705" s="19" t="str">
        <f t="shared" si="353"/>
        <v>21900</v>
      </c>
      <c r="D2705" s="20" t="str">
        <f t="shared" si="354"/>
        <v>1H1</v>
      </c>
      <c r="H2705" s="7" t="e">
        <f t="shared" si="355"/>
        <v>#DIV/0!</v>
      </c>
      <c r="I2705" s="75" t="e">
        <f t="shared" si="356"/>
        <v>#N/A</v>
      </c>
      <c r="J2705" s="75">
        <f t="shared" si="357"/>
        <v>0.12690414694026622</v>
      </c>
    </row>
    <row r="2706" spans="1:10" x14ac:dyDescent="0.35">
      <c r="A2706" s="19" t="str">
        <f t="shared" si="351"/>
        <v>521900</v>
      </c>
      <c r="B2706" s="19" t="str">
        <f t="shared" si="352"/>
        <v>11900</v>
      </c>
      <c r="C2706" s="19" t="str">
        <f t="shared" si="353"/>
        <v>21900</v>
      </c>
      <c r="D2706" s="20" t="str">
        <f t="shared" si="354"/>
        <v>1H1</v>
      </c>
      <c r="H2706" s="7" t="e">
        <f t="shared" si="355"/>
        <v>#DIV/0!</v>
      </c>
      <c r="I2706" s="75" t="e">
        <f t="shared" si="356"/>
        <v>#N/A</v>
      </c>
      <c r="J2706" s="75">
        <f t="shared" si="357"/>
        <v>0.12690414694026622</v>
      </c>
    </row>
    <row r="2707" spans="1:10" x14ac:dyDescent="0.35">
      <c r="A2707" s="19" t="str">
        <f t="shared" si="351"/>
        <v>521900</v>
      </c>
      <c r="B2707" s="19" t="str">
        <f t="shared" si="352"/>
        <v>11900</v>
      </c>
      <c r="C2707" s="19" t="str">
        <f t="shared" si="353"/>
        <v>21900</v>
      </c>
      <c r="D2707" s="20" t="str">
        <f t="shared" si="354"/>
        <v>1H1</v>
      </c>
      <c r="H2707" s="7" t="e">
        <f t="shared" si="355"/>
        <v>#DIV/0!</v>
      </c>
      <c r="I2707" s="75" t="e">
        <f t="shared" si="356"/>
        <v>#N/A</v>
      </c>
      <c r="J2707" s="75">
        <f t="shared" si="357"/>
        <v>0.12690414694026622</v>
      </c>
    </row>
    <row r="2708" spans="1:10" x14ac:dyDescent="0.35">
      <c r="A2708" s="19" t="str">
        <f t="shared" si="351"/>
        <v>521900</v>
      </c>
      <c r="B2708" s="19" t="str">
        <f t="shared" si="352"/>
        <v>11900</v>
      </c>
      <c r="C2708" s="19" t="str">
        <f t="shared" si="353"/>
        <v>21900</v>
      </c>
      <c r="D2708" s="20" t="str">
        <f t="shared" si="354"/>
        <v>1H1</v>
      </c>
      <c r="H2708" s="7" t="e">
        <f t="shared" si="355"/>
        <v>#DIV/0!</v>
      </c>
      <c r="I2708" s="75" t="e">
        <f t="shared" si="356"/>
        <v>#N/A</v>
      </c>
      <c r="J2708" s="75">
        <f t="shared" si="357"/>
        <v>0.12690414694026622</v>
      </c>
    </row>
    <row r="2709" spans="1:10" x14ac:dyDescent="0.35">
      <c r="A2709" s="19" t="str">
        <f t="shared" si="351"/>
        <v>521900</v>
      </c>
      <c r="B2709" s="19" t="str">
        <f t="shared" si="352"/>
        <v>11900</v>
      </c>
      <c r="C2709" s="19" t="str">
        <f t="shared" si="353"/>
        <v>21900</v>
      </c>
      <c r="D2709" s="20" t="str">
        <f t="shared" si="354"/>
        <v>1H1</v>
      </c>
      <c r="H2709" s="7" t="e">
        <f t="shared" si="355"/>
        <v>#DIV/0!</v>
      </c>
      <c r="I2709" s="75" t="e">
        <f t="shared" si="356"/>
        <v>#N/A</v>
      </c>
      <c r="J2709" s="75">
        <f t="shared" si="357"/>
        <v>0.12690414694026622</v>
      </c>
    </row>
    <row r="2710" spans="1:10" x14ac:dyDescent="0.35">
      <c r="A2710" s="19" t="str">
        <f t="shared" si="351"/>
        <v>521900</v>
      </c>
      <c r="B2710" s="19" t="str">
        <f t="shared" si="352"/>
        <v>11900</v>
      </c>
      <c r="C2710" s="19" t="str">
        <f t="shared" si="353"/>
        <v>21900</v>
      </c>
      <c r="D2710" s="20" t="str">
        <f t="shared" si="354"/>
        <v>1H1</v>
      </c>
      <c r="H2710" s="7" t="e">
        <f t="shared" si="355"/>
        <v>#DIV/0!</v>
      </c>
      <c r="I2710" s="75" t="e">
        <f t="shared" si="356"/>
        <v>#N/A</v>
      </c>
      <c r="J2710" s="75">
        <f t="shared" si="357"/>
        <v>0.12690414694026622</v>
      </c>
    </row>
    <row r="2711" spans="1:10" x14ac:dyDescent="0.35">
      <c r="A2711" s="19" t="str">
        <f t="shared" si="351"/>
        <v>521900</v>
      </c>
      <c r="B2711" s="19" t="str">
        <f t="shared" si="352"/>
        <v>11900</v>
      </c>
      <c r="C2711" s="19" t="str">
        <f t="shared" si="353"/>
        <v>21900</v>
      </c>
      <c r="D2711" s="20" t="str">
        <f t="shared" si="354"/>
        <v>1H1</v>
      </c>
      <c r="H2711" s="7" t="e">
        <f t="shared" si="355"/>
        <v>#DIV/0!</v>
      </c>
      <c r="I2711" s="75" t="e">
        <f t="shared" si="356"/>
        <v>#N/A</v>
      </c>
      <c r="J2711" s="75">
        <f t="shared" si="357"/>
        <v>0.12690414694026622</v>
      </c>
    </row>
    <row r="2712" spans="1:10" x14ac:dyDescent="0.35">
      <c r="A2712" s="19" t="str">
        <f t="shared" si="351"/>
        <v>521900</v>
      </c>
      <c r="B2712" s="19" t="str">
        <f t="shared" si="352"/>
        <v>11900</v>
      </c>
      <c r="C2712" s="19" t="str">
        <f t="shared" si="353"/>
        <v>21900</v>
      </c>
      <c r="D2712" s="20" t="str">
        <f t="shared" si="354"/>
        <v>1H1</v>
      </c>
      <c r="H2712" s="7" t="e">
        <f t="shared" si="355"/>
        <v>#DIV/0!</v>
      </c>
      <c r="I2712" s="75" t="e">
        <f t="shared" si="356"/>
        <v>#N/A</v>
      </c>
      <c r="J2712" s="75">
        <f t="shared" si="357"/>
        <v>0.12690414694026622</v>
      </c>
    </row>
    <row r="2713" spans="1:10" x14ac:dyDescent="0.35">
      <c r="A2713" s="19" t="str">
        <f t="shared" si="351"/>
        <v>521900</v>
      </c>
      <c r="B2713" s="19" t="str">
        <f t="shared" si="352"/>
        <v>11900</v>
      </c>
      <c r="C2713" s="19" t="str">
        <f t="shared" si="353"/>
        <v>21900</v>
      </c>
      <c r="D2713" s="20" t="str">
        <f t="shared" si="354"/>
        <v>1H1</v>
      </c>
      <c r="H2713" s="7" t="e">
        <f t="shared" si="355"/>
        <v>#DIV/0!</v>
      </c>
      <c r="I2713" s="75" t="e">
        <f t="shared" si="356"/>
        <v>#N/A</v>
      </c>
      <c r="J2713" s="75">
        <f t="shared" si="357"/>
        <v>0.12690414694026622</v>
      </c>
    </row>
    <row r="2714" spans="1:10" x14ac:dyDescent="0.35">
      <c r="A2714" s="19" t="str">
        <f t="shared" si="351"/>
        <v>521900</v>
      </c>
      <c r="B2714" s="19" t="str">
        <f t="shared" si="352"/>
        <v>11900</v>
      </c>
      <c r="C2714" s="19" t="str">
        <f t="shared" si="353"/>
        <v>21900</v>
      </c>
      <c r="D2714" s="20" t="str">
        <f t="shared" si="354"/>
        <v>1H1</v>
      </c>
      <c r="H2714" s="7" t="e">
        <f t="shared" si="355"/>
        <v>#DIV/0!</v>
      </c>
      <c r="I2714" s="75" t="e">
        <f t="shared" si="356"/>
        <v>#N/A</v>
      </c>
      <c r="J2714" s="75">
        <f t="shared" si="357"/>
        <v>0.12690414694026622</v>
      </c>
    </row>
    <row r="2715" spans="1:10" x14ac:dyDescent="0.35">
      <c r="A2715" s="19" t="str">
        <f t="shared" si="351"/>
        <v>521900</v>
      </c>
      <c r="B2715" s="19" t="str">
        <f t="shared" si="352"/>
        <v>11900</v>
      </c>
      <c r="C2715" s="19" t="str">
        <f t="shared" si="353"/>
        <v>21900</v>
      </c>
      <c r="D2715" s="20" t="str">
        <f t="shared" si="354"/>
        <v>1H1</v>
      </c>
      <c r="H2715" s="7" t="e">
        <f t="shared" si="355"/>
        <v>#DIV/0!</v>
      </c>
      <c r="I2715" s="75" t="e">
        <f t="shared" si="356"/>
        <v>#N/A</v>
      </c>
      <c r="J2715" s="75">
        <f t="shared" si="357"/>
        <v>0.12690414694026622</v>
      </c>
    </row>
    <row r="2716" spans="1:10" x14ac:dyDescent="0.35">
      <c r="A2716" s="19" t="str">
        <f t="shared" si="351"/>
        <v>521900</v>
      </c>
      <c r="B2716" s="19" t="str">
        <f t="shared" si="352"/>
        <v>11900</v>
      </c>
      <c r="C2716" s="19" t="str">
        <f t="shared" si="353"/>
        <v>21900</v>
      </c>
      <c r="D2716" s="20" t="str">
        <f t="shared" si="354"/>
        <v>1H1</v>
      </c>
      <c r="H2716" s="7" t="e">
        <f t="shared" si="355"/>
        <v>#DIV/0!</v>
      </c>
      <c r="I2716" s="75" t="e">
        <f t="shared" si="356"/>
        <v>#N/A</v>
      </c>
      <c r="J2716" s="75">
        <f t="shared" si="357"/>
        <v>0.12690414694026622</v>
      </c>
    </row>
    <row r="2717" spans="1:10" x14ac:dyDescent="0.35">
      <c r="A2717" s="19" t="str">
        <f t="shared" si="351"/>
        <v>521900</v>
      </c>
      <c r="B2717" s="19" t="str">
        <f t="shared" si="352"/>
        <v>11900</v>
      </c>
      <c r="C2717" s="19" t="str">
        <f t="shared" si="353"/>
        <v>21900</v>
      </c>
      <c r="D2717" s="20" t="str">
        <f t="shared" si="354"/>
        <v>1H1</v>
      </c>
      <c r="H2717" s="7" t="e">
        <f t="shared" si="355"/>
        <v>#DIV/0!</v>
      </c>
      <c r="I2717" s="75" t="e">
        <f t="shared" si="356"/>
        <v>#N/A</v>
      </c>
      <c r="J2717" s="75">
        <f t="shared" si="357"/>
        <v>0.12690414694026622</v>
      </c>
    </row>
    <row r="2718" spans="1:10" x14ac:dyDescent="0.35">
      <c r="A2718" s="19" t="str">
        <f t="shared" si="351"/>
        <v>521900</v>
      </c>
      <c r="B2718" s="19" t="str">
        <f t="shared" si="352"/>
        <v>11900</v>
      </c>
      <c r="C2718" s="19" t="str">
        <f t="shared" si="353"/>
        <v>21900</v>
      </c>
      <c r="D2718" s="20" t="str">
        <f t="shared" si="354"/>
        <v>1H1</v>
      </c>
      <c r="H2718" s="7" t="e">
        <f t="shared" si="355"/>
        <v>#DIV/0!</v>
      </c>
      <c r="I2718" s="75" t="e">
        <f t="shared" si="356"/>
        <v>#N/A</v>
      </c>
      <c r="J2718" s="75">
        <f t="shared" si="357"/>
        <v>0.12690414694026622</v>
      </c>
    </row>
    <row r="2719" spans="1:10" x14ac:dyDescent="0.35">
      <c r="A2719" s="19" t="str">
        <f t="shared" si="351"/>
        <v>521900</v>
      </c>
      <c r="B2719" s="19" t="str">
        <f t="shared" si="352"/>
        <v>11900</v>
      </c>
      <c r="C2719" s="19" t="str">
        <f t="shared" si="353"/>
        <v>21900</v>
      </c>
      <c r="D2719" s="20" t="str">
        <f t="shared" si="354"/>
        <v>1H1</v>
      </c>
      <c r="H2719" s="7" t="e">
        <f t="shared" si="355"/>
        <v>#DIV/0!</v>
      </c>
      <c r="I2719" s="75" t="e">
        <f t="shared" si="356"/>
        <v>#N/A</v>
      </c>
      <c r="J2719" s="75">
        <f t="shared" si="357"/>
        <v>0.12690414694026622</v>
      </c>
    </row>
    <row r="2720" spans="1:10" x14ac:dyDescent="0.35">
      <c r="A2720" s="19" t="str">
        <f t="shared" si="351"/>
        <v>521900</v>
      </c>
      <c r="B2720" s="19" t="str">
        <f t="shared" si="352"/>
        <v>11900</v>
      </c>
      <c r="C2720" s="19" t="str">
        <f t="shared" si="353"/>
        <v>21900</v>
      </c>
      <c r="D2720" s="20" t="str">
        <f t="shared" si="354"/>
        <v>1H1</v>
      </c>
      <c r="H2720" s="7" t="e">
        <f t="shared" si="355"/>
        <v>#DIV/0!</v>
      </c>
      <c r="I2720" s="75" t="e">
        <f t="shared" si="356"/>
        <v>#N/A</v>
      </c>
      <c r="J2720" s="75">
        <f t="shared" si="357"/>
        <v>0.12690414694026622</v>
      </c>
    </row>
    <row r="2721" spans="1:10" x14ac:dyDescent="0.35">
      <c r="A2721" s="19" t="str">
        <f t="shared" si="351"/>
        <v>521900</v>
      </c>
      <c r="B2721" s="19" t="str">
        <f t="shared" si="352"/>
        <v>11900</v>
      </c>
      <c r="C2721" s="19" t="str">
        <f t="shared" si="353"/>
        <v>21900</v>
      </c>
      <c r="D2721" s="20" t="str">
        <f t="shared" si="354"/>
        <v>1H1</v>
      </c>
      <c r="H2721" s="7" t="e">
        <f t="shared" si="355"/>
        <v>#DIV/0!</v>
      </c>
      <c r="I2721" s="75" t="e">
        <f t="shared" si="356"/>
        <v>#N/A</v>
      </c>
      <c r="J2721" s="75">
        <f t="shared" si="357"/>
        <v>0.12690414694026622</v>
      </c>
    </row>
    <row r="2722" spans="1:10" x14ac:dyDescent="0.35">
      <c r="A2722" s="19" t="str">
        <f t="shared" si="351"/>
        <v>521900</v>
      </c>
      <c r="B2722" s="19" t="str">
        <f t="shared" si="352"/>
        <v>11900</v>
      </c>
      <c r="C2722" s="19" t="str">
        <f t="shared" si="353"/>
        <v>21900</v>
      </c>
      <c r="D2722" s="20" t="str">
        <f t="shared" si="354"/>
        <v>1H1</v>
      </c>
      <c r="H2722" s="7" t="e">
        <f t="shared" si="355"/>
        <v>#DIV/0!</v>
      </c>
      <c r="I2722" s="75" t="e">
        <f t="shared" si="356"/>
        <v>#N/A</v>
      </c>
      <c r="J2722" s="75">
        <f t="shared" si="357"/>
        <v>0.12690414694026622</v>
      </c>
    </row>
    <row r="2723" spans="1:10" x14ac:dyDescent="0.35">
      <c r="A2723" s="19" t="str">
        <f t="shared" si="351"/>
        <v>521900</v>
      </c>
      <c r="B2723" s="19" t="str">
        <f t="shared" si="352"/>
        <v>11900</v>
      </c>
      <c r="C2723" s="19" t="str">
        <f t="shared" si="353"/>
        <v>21900</v>
      </c>
      <c r="D2723" s="20" t="str">
        <f t="shared" si="354"/>
        <v>1H1</v>
      </c>
      <c r="H2723" s="7" t="e">
        <f t="shared" si="355"/>
        <v>#DIV/0!</v>
      </c>
      <c r="I2723" s="75" t="e">
        <f t="shared" si="356"/>
        <v>#N/A</v>
      </c>
      <c r="J2723" s="75">
        <f t="shared" si="357"/>
        <v>0.12690414694026622</v>
      </c>
    </row>
    <row r="2724" spans="1:10" x14ac:dyDescent="0.35">
      <c r="A2724" s="19" t="str">
        <f t="shared" si="351"/>
        <v>521900</v>
      </c>
      <c r="B2724" s="19" t="str">
        <f t="shared" si="352"/>
        <v>11900</v>
      </c>
      <c r="C2724" s="19" t="str">
        <f t="shared" si="353"/>
        <v>21900</v>
      </c>
      <c r="D2724" s="20" t="str">
        <f t="shared" si="354"/>
        <v>1H1</v>
      </c>
      <c r="H2724" s="7" t="e">
        <f t="shared" si="355"/>
        <v>#DIV/0!</v>
      </c>
      <c r="I2724" s="75" t="e">
        <f t="shared" si="356"/>
        <v>#N/A</v>
      </c>
      <c r="J2724" s="75">
        <f t="shared" si="357"/>
        <v>0.12690414694026622</v>
      </c>
    </row>
    <row r="2725" spans="1:10" x14ac:dyDescent="0.35">
      <c r="A2725" s="19" t="str">
        <f t="shared" si="351"/>
        <v>521900</v>
      </c>
      <c r="B2725" s="19" t="str">
        <f t="shared" si="352"/>
        <v>11900</v>
      </c>
      <c r="C2725" s="19" t="str">
        <f t="shared" si="353"/>
        <v>21900</v>
      </c>
      <c r="D2725" s="20" t="str">
        <f t="shared" si="354"/>
        <v>1H1</v>
      </c>
      <c r="H2725" s="7" t="e">
        <f t="shared" si="355"/>
        <v>#DIV/0!</v>
      </c>
      <c r="I2725" s="75" t="e">
        <f t="shared" si="356"/>
        <v>#N/A</v>
      </c>
      <c r="J2725" s="75">
        <f t="shared" si="357"/>
        <v>0.12690414694026622</v>
      </c>
    </row>
    <row r="2726" spans="1:10" x14ac:dyDescent="0.35">
      <c r="A2726" s="19" t="str">
        <f t="shared" si="351"/>
        <v>521900</v>
      </c>
      <c r="B2726" s="19" t="str">
        <f t="shared" si="352"/>
        <v>11900</v>
      </c>
      <c r="C2726" s="19" t="str">
        <f t="shared" si="353"/>
        <v>21900</v>
      </c>
      <c r="D2726" s="20" t="str">
        <f t="shared" si="354"/>
        <v>1H1</v>
      </c>
      <c r="H2726" s="7" t="e">
        <f t="shared" si="355"/>
        <v>#DIV/0!</v>
      </c>
      <c r="I2726" s="75" t="e">
        <f t="shared" si="356"/>
        <v>#N/A</v>
      </c>
      <c r="J2726" s="75">
        <f t="shared" si="357"/>
        <v>0.12690414694026622</v>
      </c>
    </row>
    <row r="2727" spans="1:10" x14ac:dyDescent="0.35">
      <c r="A2727" s="19" t="str">
        <f t="shared" si="351"/>
        <v>521900</v>
      </c>
      <c r="B2727" s="19" t="str">
        <f t="shared" si="352"/>
        <v>11900</v>
      </c>
      <c r="C2727" s="19" t="str">
        <f t="shared" si="353"/>
        <v>21900</v>
      </c>
      <c r="D2727" s="20" t="str">
        <f t="shared" si="354"/>
        <v>1H1</v>
      </c>
      <c r="H2727" s="7" t="e">
        <f t="shared" si="355"/>
        <v>#DIV/0!</v>
      </c>
      <c r="I2727" s="75" t="e">
        <f t="shared" si="356"/>
        <v>#N/A</v>
      </c>
      <c r="J2727" s="75">
        <f t="shared" si="357"/>
        <v>0.12690414694026622</v>
      </c>
    </row>
    <row r="2728" spans="1:10" x14ac:dyDescent="0.35">
      <c r="A2728" s="19" t="str">
        <f t="shared" si="351"/>
        <v>521900</v>
      </c>
      <c r="B2728" s="19" t="str">
        <f t="shared" si="352"/>
        <v>11900</v>
      </c>
      <c r="C2728" s="19" t="str">
        <f t="shared" si="353"/>
        <v>21900</v>
      </c>
      <c r="D2728" s="20" t="str">
        <f t="shared" si="354"/>
        <v>1H1</v>
      </c>
      <c r="H2728" s="7" t="e">
        <f t="shared" si="355"/>
        <v>#DIV/0!</v>
      </c>
      <c r="I2728" s="75" t="e">
        <f t="shared" si="356"/>
        <v>#N/A</v>
      </c>
      <c r="J2728" s="75">
        <f t="shared" si="357"/>
        <v>0.12690414694026622</v>
      </c>
    </row>
    <row r="2729" spans="1:10" x14ac:dyDescent="0.35">
      <c r="A2729" s="19" t="str">
        <f t="shared" si="351"/>
        <v>521900</v>
      </c>
      <c r="B2729" s="19" t="str">
        <f t="shared" si="352"/>
        <v>11900</v>
      </c>
      <c r="C2729" s="19" t="str">
        <f t="shared" si="353"/>
        <v>21900</v>
      </c>
      <c r="D2729" s="20" t="str">
        <f t="shared" si="354"/>
        <v>1H1</v>
      </c>
      <c r="H2729" s="7" t="e">
        <f t="shared" si="355"/>
        <v>#DIV/0!</v>
      </c>
      <c r="I2729" s="75" t="e">
        <f t="shared" si="356"/>
        <v>#N/A</v>
      </c>
      <c r="J2729" s="75">
        <f t="shared" si="357"/>
        <v>0.12690414694026622</v>
      </c>
    </row>
    <row r="2730" spans="1:10" x14ac:dyDescent="0.35">
      <c r="A2730" s="19" t="str">
        <f t="shared" si="351"/>
        <v>521900</v>
      </c>
      <c r="B2730" s="19" t="str">
        <f t="shared" si="352"/>
        <v>11900</v>
      </c>
      <c r="C2730" s="19" t="str">
        <f t="shared" si="353"/>
        <v>21900</v>
      </c>
      <c r="D2730" s="20" t="str">
        <f t="shared" si="354"/>
        <v>1H1</v>
      </c>
      <c r="H2730" s="7" t="e">
        <f t="shared" si="355"/>
        <v>#DIV/0!</v>
      </c>
      <c r="I2730" s="75" t="e">
        <f t="shared" si="356"/>
        <v>#N/A</v>
      </c>
      <c r="J2730" s="75">
        <f t="shared" si="357"/>
        <v>0.12690414694026622</v>
      </c>
    </row>
    <row r="2731" spans="1:10" x14ac:dyDescent="0.35">
      <c r="A2731" s="19" t="str">
        <f t="shared" si="351"/>
        <v>521900</v>
      </c>
      <c r="B2731" s="19" t="str">
        <f t="shared" si="352"/>
        <v>11900</v>
      </c>
      <c r="C2731" s="19" t="str">
        <f t="shared" si="353"/>
        <v>21900</v>
      </c>
      <c r="D2731" s="20" t="str">
        <f t="shared" si="354"/>
        <v>1H1</v>
      </c>
      <c r="H2731" s="7" t="e">
        <f t="shared" si="355"/>
        <v>#DIV/0!</v>
      </c>
      <c r="I2731" s="75" t="e">
        <f t="shared" si="356"/>
        <v>#N/A</v>
      </c>
      <c r="J2731" s="75">
        <f t="shared" si="357"/>
        <v>0.12690414694026622</v>
      </c>
    </row>
    <row r="2732" spans="1:10" x14ac:dyDescent="0.35">
      <c r="A2732" s="19" t="str">
        <f t="shared" si="351"/>
        <v>521900</v>
      </c>
      <c r="B2732" s="19" t="str">
        <f t="shared" si="352"/>
        <v>11900</v>
      </c>
      <c r="C2732" s="19" t="str">
        <f t="shared" si="353"/>
        <v>21900</v>
      </c>
      <c r="D2732" s="20" t="str">
        <f t="shared" si="354"/>
        <v>1H1</v>
      </c>
      <c r="H2732" s="7" t="e">
        <f t="shared" si="355"/>
        <v>#DIV/0!</v>
      </c>
      <c r="I2732" s="75" t="e">
        <f t="shared" si="356"/>
        <v>#N/A</v>
      </c>
      <c r="J2732" s="75">
        <f t="shared" si="357"/>
        <v>0.12690414694026622</v>
      </c>
    </row>
    <row r="2733" spans="1:10" x14ac:dyDescent="0.35">
      <c r="A2733" s="19" t="str">
        <f t="shared" si="351"/>
        <v>521900</v>
      </c>
      <c r="B2733" s="19" t="str">
        <f t="shared" si="352"/>
        <v>11900</v>
      </c>
      <c r="C2733" s="19" t="str">
        <f t="shared" si="353"/>
        <v>21900</v>
      </c>
      <c r="D2733" s="20" t="str">
        <f t="shared" si="354"/>
        <v>1H1</v>
      </c>
      <c r="H2733" s="7" t="e">
        <f t="shared" si="355"/>
        <v>#DIV/0!</v>
      </c>
      <c r="I2733" s="75" t="e">
        <f t="shared" si="356"/>
        <v>#N/A</v>
      </c>
      <c r="J2733" s="75">
        <f t="shared" si="357"/>
        <v>0.12690414694026622</v>
      </c>
    </row>
    <row r="2734" spans="1:10" x14ac:dyDescent="0.35">
      <c r="A2734" s="19" t="str">
        <f t="shared" si="351"/>
        <v>521900</v>
      </c>
      <c r="B2734" s="19" t="str">
        <f t="shared" si="352"/>
        <v>11900</v>
      </c>
      <c r="C2734" s="19" t="str">
        <f t="shared" si="353"/>
        <v>21900</v>
      </c>
      <c r="D2734" s="20" t="str">
        <f t="shared" si="354"/>
        <v>1H1</v>
      </c>
      <c r="H2734" s="7" t="e">
        <f t="shared" si="355"/>
        <v>#DIV/0!</v>
      </c>
      <c r="I2734" s="75" t="e">
        <f t="shared" si="356"/>
        <v>#N/A</v>
      </c>
      <c r="J2734" s="75">
        <f t="shared" si="357"/>
        <v>0.12690414694026622</v>
      </c>
    </row>
    <row r="2735" spans="1:10" x14ac:dyDescent="0.35">
      <c r="A2735" s="19" t="str">
        <f t="shared" si="351"/>
        <v>521900</v>
      </c>
      <c r="B2735" s="19" t="str">
        <f t="shared" si="352"/>
        <v>11900</v>
      </c>
      <c r="C2735" s="19" t="str">
        <f t="shared" si="353"/>
        <v>21900</v>
      </c>
      <c r="D2735" s="20" t="str">
        <f t="shared" si="354"/>
        <v>1H1</v>
      </c>
      <c r="H2735" s="7" t="e">
        <f t="shared" si="355"/>
        <v>#DIV/0!</v>
      </c>
      <c r="I2735" s="75" t="e">
        <f t="shared" si="356"/>
        <v>#N/A</v>
      </c>
      <c r="J2735" s="75">
        <f t="shared" si="357"/>
        <v>0.12690414694026622</v>
      </c>
    </row>
    <row r="2736" spans="1:10" x14ac:dyDescent="0.35">
      <c r="A2736" s="19" t="str">
        <f t="shared" si="351"/>
        <v>521900</v>
      </c>
      <c r="B2736" s="19" t="str">
        <f t="shared" si="352"/>
        <v>11900</v>
      </c>
      <c r="C2736" s="19" t="str">
        <f t="shared" si="353"/>
        <v>21900</v>
      </c>
      <c r="D2736" s="20" t="str">
        <f t="shared" si="354"/>
        <v>1H1</v>
      </c>
      <c r="H2736" s="7" t="e">
        <f t="shared" si="355"/>
        <v>#DIV/0!</v>
      </c>
      <c r="I2736" s="75" t="e">
        <f t="shared" si="356"/>
        <v>#N/A</v>
      </c>
      <c r="J2736" s="75">
        <f t="shared" si="357"/>
        <v>0.12690414694026622</v>
      </c>
    </row>
    <row r="2737" spans="1:10" x14ac:dyDescent="0.35">
      <c r="A2737" s="19" t="str">
        <f t="shared" si="351"/>
        <v>521900</v>
      </c>
      <c r="B2737" s="19" t="str">
        <f t="shared" si="352"/>
        <v>11900</v>
      </c>
      <c r="C2737" s="19" t="str">
        <f t="shared" si="353"/>
        <v>21900</v>
      </c>
      <c r="D2737" s="20" t="str">
        <f t="shared" si="354"/>
        <v>1H1</v>
      </c>
      <c r="H2737" s="7" t="e">
        <f t="shared" si="355"/>
        <v>#DIV/0!</v>
      </c>
      <c r="I2737" s="75" t="e">
        <f t="shared" si="356"/>
        <v>#N/A</v>
      </c>
      <c r="J2737" s="75">
        <f t="shared" si="357"/>
        <v>0.12690414694026622</v>
      </c>
    </row>
    <row r="2738" spans="1:10" x14ac:dyDescent="0.35">
      <c r="A2738" s="19" t="str">
        <f t="shared" si="351"/>
        <v>521900</v>
      </c>
      <c r="B2738" s="19" t="str">
        <f t="shared" si="352"/>
        <v>11900</v>
      </c>
      <c r="C2738" s="19" t="str">
        <f t="shared" si="353"/>
        <v>21900</v>
      </c>
      <c r="D2738" s="20" t="str">
        <f t="shared" si="354"/>
        <v>1H1</v>
      </c>
      <c r="H2738" s="7" t="e">
        <f t="shared" si="355"/>
        <v>#DIV/0!</v>
      </c>
      <c r="I2738" s="75" t="e">
        <f t="shared" si="356"/>
        <v>#N/A</v>
      </c>
      <c r="J2738" s="75">
        <f t="shared" si="357"/>
        <v>0.12690414694026622</v>
      </c>
    </row>
    <row r="2739" spans="1:10" x14ac:dyDescent="0.35">
      <c r="A2739" s="19" t="str">
        <f t="shared" si="351"/>
        <v>521900</v>
      </c>
      <c r="B2739" s="19" t="str">
        <f t="shared" si="352"/>
        <v>11900</v>
      </c>
      <c r="C2739" s="19" t="str">
        <f t="shared" si="353"/>
        <v>21900</v>
      </c>
      <c r="D2739" s="20" t="str">
        <f t="shared" si="354"/>
        <v>1H1</v>
      </c>
      <c r="H2739" s="7" t="e">
        <f t="shared" si="355"/>
        <v>#DIV/0!</v>
      </c>
      <c r="I2739" s="75" t="e">
        <f t="shared" si="356"/>
        <v>#N/A</v>
      </c>
      <c r="J2739" s="75">
        <f t="shared" si="357"/>
        <v>0.12690414694026622</v>
      </c>
    </row>
    <row r="2740" spans="1:10" x14ac:dyDescent="0.35">
      <c r="A2740" s="19" t="str">
        <f t="shared" si="351"/>
        <v>521900</v>
      </c>
      <c r="B2740" s="19" t="str">
        <f t="shared" si="352"/>
        <v>11900</v>
      </c>
      <c r="C2740" s="19" t="str">
        <f t="shared" si="353"/>
        <v>21900</v>
      </c>
      <c r="D2740" s="20" t="str">
        <f t="shared" si="354"/>
        <v>1H1</v>
      </c>
      <c r="H2740" s="7" t="e">
        <f t="shared" si="355"/>
        <v>#DIV/0!</v>
      </c>
      <c r="I2740" s="75" t="e">
        <f t="shared" si="356"/>
        <v>#N/A</v>
      </c>
      <c r="J2740" s="75">
        <f t="shared" si="357"/>
        <v>0.12690414694026622</v>
      </c>
    </row>
    <row r="2741" spans="1:10" x14ac:dyDescent="0.35">
      <c r="A2741" s="19" t="str">
        <f t="shared" si="351"/>
        <v>521900</v>
      </c>
      <c r="B2741" s="19" t="str">
        <f t="shared" si="352"/>
        <v>11900</v>
      </c>
      <c r="C2741" s="19" t="str">
        <f t="shared" si="353"/>
        <v>21900</v>
      </c>
      <c r="D2741" s="20" t="str">
        <f t="shared" si="354"/>
        <v>1H1</v>
      </c>
      <c r="H2741" s="7" t="e">
        <f t="shared" si="355"/>
        <v>#DIV/0!</v>
      </c>
      <c r="I2741" s="75" t="e">
        <f t="shared" si="356"/>
        <v>#N/A</v>
      </c>
      <c r="J2741" s="75">
        <f t="shared" si="357"/>
        <v>0.12690414694026622</v>
      </c>
    </row>
    <row r="2742" spans="1:10" x14ac:dyDescent="0.35">
      <c r="A2742" s="19" t="str">
        <f t="shared" ref="A2742:A2805" si="358">_xlfn.ISOWEEKNUM(E2742)&amp;YEAR(E2742)</f>
        <v>521900</v>
      </c>
      <c r="B2742" s="19" t="str">
        <f t="shared" ref="B2742:B2805" si="359">MONTH(E2742)&amp;YEAR(E2742)</f>
        <v>11900</v>
      </c>
      <c r="C2742" s="19" t="str">
        <f t="shared" ref="C2742:C2805" si="360">(VLOOKUP(D2742,$M$2:$N$25,2,0)&amp;(YEAR(E2742+46)))</f>
        <v>21900</v>
      </c>
      <c r="D2742" s="20" t="str">
        <f t="shared" ref="D2742:D2805" si="361">IF(DAY(E2742)&gt;15,(MONTH(E2742))&amp;"H2",(MONTH(E2742))&amp;"H1")</f>
        <v>1H1</v>
      </c>
      <c r="H2742" s="7" t="e">
        <f t="shared" si="355"/>
        <v>#DIV/0!</v>
      </c>
      <c r="I2742" s="75" t="e">
        <f t="shared" si="356"/>
        <v>#N/A</v>
      </c>
      <c r="J2742" s="75">
        <f t="shared" si="357"/>
        <v>0.12690414694026622</v>
      </c>
    </row>
    <row r="2743" spans="1:10" x14ac:dyDescent="0.35">
      <c r="A2743" s="19" t="str">
        <f t="shared" si="358"/>
        <v>521900</v>
      </c>
      <c r="B2743" s="19" t="str">
        <f t="shared" si="359"/>
        <v>11900</v>
      </c>
      <c r="C2743" s="19" t="str">
        <f t="shared" si="360"/>
        <v>21900</v>
      </c>
      <c r="D2743" s="20" t="str">
        <f t="shared" si="361"/>
        <v>1H1</v>
      </c>
      <c r="H2743" s="7" t="e">
        <f t="shared" si="355"/>
        <v>#DIV/0!</v>
      </c>
      <c r="I2743" s="75" t="e">
        <f t="shared" si="356"/>
        <v>#N/A</v>
      </c>
      <c r="J2743" s="75">
        <f t="shared" si="357"/>
        <v>0.12690414694026622</v>
      </c>
    </row>
    <row r="2744" spans="1:10" x14ac:dyDescent="0.35">
      <c r="A2744" s="19" t="str">
        <f t="shared" si="358"/>
        <v>521900</v>
      </c>
      <c r="B2744" s="19" t="str">
        <f t="shared" si="359"/>
        <v>11900</v>
      </c>
      <c r="C2744" s="19" t="str">
        <f t="shared" si="360"/>
        <v>21900</v>
      </c>
      <c r="D2744" s="20" t="str">
        <f t="shared" si="361"/>
        <v>1H1</v>
      </c>
      <c r="H2744" s="7" t="e">
        <f t="shared" si="355"/>
        <v>#DIV/0!</v>
      </c>
      <c r="I2744" s="75" t="e">
        <f t="shared" si="356"/>
        <v>#N/A</v>
      </c>
      <c r="J2744" s="75">
        <f t="shared" si="357"/>
        <v>0.12690414694026622</v>
      </c>
    </row>
    <row r="2745" spans="1:10" x14ac:dyDescent="0.35">
      <c r="A2745" s="19" t="str">
        <f t="shared" si="358"/>
        <v>521900</v>
      </c>
      <c r="B2745" s="19" t="str">
        <f t="shared" si="359"/>
        <v>11900</v>
      </c>
      <c r="C2745" s="19" t="str">
        <f t="shared" si="360"/>
        <v>21900</v>
      </c>
      <c r="D2745" s="20" t="str">
        <f t="shared" si="361"/>
        <v>1H1</v>
      </c>
      <c r="H2745" s="7" t="e">
        <f t="shared" si="355"/>
        <v>#DIV/0!</v>
      </c>
      <c r="I2745" s="75" t="e">
        <f t="shared" si="356"/>
        <v>#N/A</v>
      </c>
      <c r="J2745" s="75">
        <f t="shared" si="357"/>
        <v>0.12690414694026622</v>
      </c>
    </row>
    <row r="2746" spans="1:10" x14ac:dyDescent="0.35">
      <c r="A2746" s="19" t="str">
        <f t="shared" si="358"/>
        <v>521900</v>
      </c>
      <c r="B2746" s="19" t="str">
        <f t="shared" si="359"/>
        <v>11900</v>
      </c>
      <c r="C2746" s="19" t="str">
        <f t="shared" si="360"/>
        <v>21900</v>
      </c>
      <c r="D2746" s="20" t="str">
        <f t="shared" si="361"/>
        <v>1H1</v>
      </c>
      <c r="H2746" s="7" t="e">
        <f t="shared" si="355"/>
        <v>#DIV/0!</v>
      </c>
      <c r="I2746" s="75" t="e">
        <f t="shared" si="356"/>
        <v>#N/A</v>
      </c>
      <c r="J2746" s="75">
        <f t="shared" si="357"/>
        <v>0.12690414694026622</v>
      </c>
    </row>
    <row r="2747" spans="1:10" x14ac:dyDescent="0.35">
      <c r="A2747" s="19" t="str">
        <f t="shared" si="358"/>
        <v>521900</v>
      </c>
      <c r="B2747" s="19" t="str">
        <f t="shared" si="359"/>
        <v>11900</v>
      </c>
      <c r="C2747" s="19" t="str">
        <f t="shared" si="360"/>
        <v>21900</v>
      </c>
      <c r="D2747" s="20" t="str">
        <f t="shared" si="361"/>
        <v>1H1</v>
      </c>
      <c r="H2747" s="7" t="e">
        <f t="shared" si="355"/>
        <v>#DIV/0!</v>
      </c>
      <c r="I2747" s="75" t="e">
        <f t="shared" si="356"/>
        <v>#N/A</v>
      </c>
      <c r="J2747" s="75">
        <f t="shared" si="357"/>
        <v>0.12690414694026622</v>
      </c>
    </row>
    <row r="2748" spans="1:10" x14ac:dyDescent="0.35">
      <c r="A2748" s="19" t="str">
        <f t="shared" si="358"/>
        <v>521900</v>
      </c>
      <c r="B2748" s="19" t="str">
        <f t="shared" si="359"/>
        <v>11900</v>
      </c>
      <c r="C2748" s="19" t="str">
        <f t="shared" si="360"/>
        <v>21900</v>
      </c>
      <c r="D2748" s="20" t="str">
        <f t="shared" si="361"/>
        <v>1H1</v>
      </c>
      <c r="H2748" s="7" t="e">
        <f t="shared" si="355"/>
        <v>#DIV/0!</v>
      </c>
      <c r="I2748" s="75" t="e">
        <f t="shared" si="356"/>
        <v>#N/A</v>
      </c>
      <c r="J2748" s="75">
        <f t="shared" si="357"/>
        <v>0.12690414694026622</v>
      </c>
    </row>
    <row r="2749" spans="1:10" x14ac:dyDescent="0.35">
      <c r="A2749" s="19" t="str">
        <f t="shared" si="358"/>
        <v>521900</v>
      </c>
      <c r="B2749" s="19" t="str">
        <f t="shared" si="359"/>
        <v>11900</v>
      </c>
      <c r="C2749" s="19" t="str">
        <f t="shared" si="360"/>
        <v>21900</v>
      </c>
      <c r="D2749" s="20" t="str">
        <f t="shared" si="361"/>
        <v>1H1</v>
      </c>
      <c r="H2749" s="7" t="e">
        <f t="shared" si="355"/>
        <v>#DIV/0!</v>
      </c>
      <c r="I2749" s="75" t="e">
        <f t="shared" si="356"/>
        <v>#N/A</v>
      </c>
      <c r="J2749" s="75">
        <f t="shared" si="357"/>
        <v>0.12690414694026622</v>
      </c>
    </row>
    <row r="2750" spans="1:10" x14ac:dyDescent="0.35">
      <c r="A2750" s="19" t="str">
        <f t="shared" si="358"/>
        <v>521900</v>
      </c>
      <c r="B2750" s="19" t="str">
        <f t="shared" si="359"/>
        <v>11900</v>
      </c>
      <c r="C2750" s="19" t="str">
        <f t="shared" si="360"/>
        <v>21900</v>
      </c>
      <c r="D2750" s="20" t="str">
        <f t="shared" si="361"/>
        <v>1H1</v>
      </c>
      <c r="H2750" s="7" t="e">
        <f t="shared" si="355"/>
        <v>#DIV/0!</v>
      </c>
      <c r="I2750" s="75" t="e">
        <f t="shared" si="356"/>
        <v>#N/A</v>
      </c>
      <c r="J2750" s="75">
        <f t="shared" si="357"/>
        <v>0.12690414694026622</v>
      </c>
    </row>
    <row r="2751" spans="1:10" x14ac:dyDescent="0.35">
      <c r="A2751" s="19" t="str">
        <f t="shared" si="358"/>
        <v>521900</v>
      </c>
      <c r="B2751" s="19" t="str">
        <f t="shared" si="359"/>
        <v>11900</v>
      </c>
      <c r="C2751" s="19" t="str">
        <f t="shared" si="360"/>
        <v>21900</v>
      </c>
      <c r="D2751" s="20" t="str">
        <f t="shared" si="361"/>
        <v>1H1</v>
      </c>
      <c r="H2751" s="7" t="e">
        <f t="shared" si="355"/>
        <v>#DIV/0!</v>
      </c>
      <c r="I2751" s="75" t="e">
        <f t="shared" si="356"/>
        <v>#N/A</v>
      </c>
      <c r="J2751" s="75">
        <f t="shared" si="357"/>
        <v>0.12690414694026622</v>
      </c>
    </row>
    <row r="2752" spans="1:10" x14ac:dyDescent="0.35">
      <c r="A2752" s="19" t="str">
        <f t="shared" si="358"/>
        <v>521900</v>
      </c>
      <c r="B2752" s="19" t="str">
        <f t="shared" si="359"/>
        <v>11900</v>
      </c>
      <c r="C2752" s="19" t="str">
        <f t="shared" si="360"/>
        <v>21900</v>
      </c>
      <c r="D2752" s="20" t="str">
        <f t="shared" si="361"/>
        <v>1H1</v>
      </c>
      <c r="H2752" s="7" t="e">
        <f t="shared" si="355"/>
        <v>#DIV/0!</v>
      </c>
      <c r="I2752" s="75" t="e">
        <f t="shared" si="356"/>
        <v>#N/A</v>
      </c>
      <c r="J2752" s="75">
        <f t="shared" si="357"/>
        <v>0.12690414694026622</v>
      </c>
    </row>
    <row r="2753" spans="1:10" x14ac:dyDescent="0.35">
      <c r="A2753" s="19" t="str">
        <f t="shared" si="358"/>
        <v>521900</v>
      </c>
      <c r="B2753" s="19" t="str">
        <f t="shared" si="359"/>
        <v>11900</v>
      </c>
      <c r="C2753" s="19" t="str">
        <f t="shared" si="360"/>
        <v>21900</v>
      </c>
      <c r="D2753" s="20" t="str">
        <f t="shared" si="361"/>
        <v>1H1</v>
      </c>
      <c r="H2753" s="7" t="e">
        <f t="shared" si="355"/>
        <v>#DIV/0!</v>
      </c>
      <c r="I2753" s="75" t="e">
        <f t="shared" si="356"/>
        <v>#N/A</v>
      </c>
      <c r="J2753" s="75">
        <f t="shared" si="357"/>
        <v>0.12690414694026622</v>
      </c>
    </row>
    <row r="2754" spans="1:10" x14ac:dyDescent="0.35">
      <c r="A2754" s="19" t="str">
        <f t="shared" si="358"/>
        <v>521900</v>
      </c>
      <c r="B2754" s="19" t="str">
        <f t="shared" si="359"/>
        <v>11900</v>
      </c>
      <c r="C2754" s="19" t="str">
        <f t="shared" si="360"/>
        <v>21900</v>
      </c>
      <c r="D2754" s="20" t="str">
        <f t="shared" si="361"/>
        <v>1H1</v>
      </c>
      <c r="H2754" s="7" t="e">
        <f t="shared" si="355"/>
        <v>#DIV/0!</v>
      </c>
      <c r="I2754" s="75" t="e">
        <f t="shared" si="356"/>
        <v>#N/A</v>
      </c>
      <c r="J2754" s="75">
        <f t="shared" si="357"/>
        <v>0.12690414694026622</v>
      </c>
    </row>
    <row r="2755" spans="1:10" x14ac:dyDescent="0.35">
      <c r="A2755" s="19" t="str">
        <f t="shared" si="358"/>
        <v>521900</v>
      </c>
      <c r="B2755" s="19" t="str">
        <f t="shared" si="359"/>
        <v>11900</v>
      </c>
      <c r="C2755" s="19" t="str">
        <f t="shared" si="360"/>
        <v>21900</v>
      </c>
      <c r="D2755" s="20" t="str">
        <f t="shared" si="361"/>
        <v>1H1</v>
      </c>
      <c r="H2755" s="7" t="e">
        <f t="shared" si="355"/>
        <v>#DIV/0!</v>
      </c>
      <c r="I2755" s="75" t="e">
        <f t="shared" si="356"/>
        <v>#N/A</v>
      </c>
      <c r="J2755" s="75">
        <f t="shared" si="357"/>
        <v>0.12690414694026622</v>
      </c>
    </row>
    <row r="2756" spans="1:10" x14ac:dyDescent="0.35">
      <c r="A2756" s="19" t="str">
        <f t="shared" si="358"/>
        <v>521900</v>
      </c>
      <c r="B2756" s="19" t="str">
        <f t="shared" si="359"/>
        <v>11900</v>
      </c>
      <c r="C2756" s="19" t="str">
        <f t="shared" si="360"/>
        <v>21900</v>
      </c>
      <c r="D2756" s="20" t="str">
        <f t="shared" si="361"/>
        <v>1H1</v>
      </c>
      <c r="H2756" s="7" t="e">
        <f t="shared" si="355"/>
        <v>#DIV/0!</v>
      </c>
      <c r="I2756" s="75" t="e">
        <f t="shared" si="356"/>
        <v>#N/A</v>
      </c>
      <c r="J2756" s="75">
        <f t="shared" si="357"/>
        <v>0.12690414694026622</v>
      </c>
    </row>
    <row r="2757" spans="1:10" x14ac:dyDescent="0.35">
      <c r="A2757" s="19" t="str">
        <f t="shared" si="358"/>
        <v>521900</v>
      </c>
      <c r="B2757" s="19" t="str">
        <f t="shared" si="359"/>
        <v>11900</v>
      </c>
      <c r="C2757" s="19" t="str">
        <f t="shared" si="360"/>
        <v>21900</v>
      </c>
      <c r="D2757" s="20" t="str">
        <f t="shared" si="361"/>
        <v>1H1</v>
      </c>
      <c r="H2757" s="7" t="e">
        <f t="shared" si="355"/>
        <v>#DIV/0!</v>
      </c>
      <c r="I2757" s="75" t="e">
        <f t="shared" si="356"/>
        <v>#N/A</v>
      </c>
      <c r="J2757" s="75">
        <f t="shared" si="357"/>
        <v>0.12690414694026622</v>
      </c>
    </row>
    <row r="2758" spans="1:10" x14ac:dyDescent="0.35">
      <c r="A2758" s="19" t="str">
        <f t="shared" si="358"/>
        <v>521900</v>
      </c>
      <c r="B2758" s="19" t="str">
        <f t="shared" si="359"/>
        <v>11900</v>
      </c>
      <c r="C2758" s="19" t="str">
        <f t="shared" si="360"/>
        <v>21900</v>
      </c>
      <c r="D2758" s="20" t="str">
        <f t="shared" si="361"/>
        <v>1H1</v>
      </c>
      <c r="H2758" s="7" t="e">
        <f t="shared" si="355"/>
        <v>#DIV/0!</v>
      </c>
      <c r="I2758" s="75" t="e">
        <f t="shared" si="356"/>
        <v>#N/A</v>
      </c>
      <c r="J2758" s="75">
        <f t="shared" si="357"/>
        <v>0.12690414694026622</v>
      </c>
    </row>
    <row r="2759" spans="1:10" x14ac:dyDescent="0.35">
      <c r="A2759" s="19" t="str">
        <f t="shared" si="358"/>
        <v>521900</v>
      </c>
      <c r="B2759" s="19" t="str">
        <f t="shared" si="359"/>
        <v>11900</v>
      </c>
      <c r="C2759" s="19" t="str">
        <f t="shared" si="360"/>
        <v>21900</v>
      </c>
      <c r="D2759" s="20" t="str">
        <f t="shared" si="361"/>
        <v>1H1</v>
      </c>
      <c r="H2759" s="7" t="e">
        <f t="shared" si="355"/>
        <v>#DIV/0!</v>
      </c>
      <c r="I2759" s="75" t="e">
        <f t="shared" si="356"/>
        <v>#N/A</v>
      </c>
      <c r="J2759" s="75">
        <f t="shared" si="357"/>
        <v>0.12690414694026622</v>
      </c>
    </row>
    <row r="2760" spans="1:10" x14ac:dyDescent="0.35">
      <c r="A2760" s="19" t="str">
        <f t="shared" si="358"/>
        <v>521900</v>
      </c>
      <c r="B2760" s="19" t="str">
        <f t="shared" si="359"/>
        <v>11900</v>
      </c>
      <c r="C2760" s="19" t="str">
        <f t="shared" si="360"/>
        <v>21900</v>
      </c>
      <c r="D2760" s="20" t="str">
        <f t="shared" si="361"/>
        <v>1H1</v>
      </c>
      <c r="H2760" s="7" t="e">
        <f t="shared" si="355"/>
        <v>#DIV/0!</v>
      </c>
      <c r="I2760" s="75" t="e">
        <f t="shared" si="356"/>
        <v>#N/A</v>
      </c>
      <c r="J2760" s="75">
        <f t="shared" si="357"/>
        <v>0.12690414694026622</v>
      </c>
    </row>
    <row r="2761" spans="1:10" x14ac:dyDescent="0.35">
      <c r="A2761" s="19" t="str">
        <f t="shared" si="358"/>
        <v>521900</v>
      </c>
      <c r="B2761" s="19" t="str">
        <f t="shared" si="359"/>
        <v>11900</v>
      </c>
      <c r="C2761" s="19" t="str">
        <f t="shared" si="360"/>
        <v>21900</v>
      </c>
      <c r="D2761" s="20" t="str">
        <f t="shared" si="361"/>
        <v>1H1</v>
      </c>
      <c r="H2761" s="7" t="e">
        <f t="shared" si="355"/>
        <v>#DIV/0!</v>
      </c>
      <c r="I2761" s="75" t="e">
        <f t="shared" si="356"/>
        <v>#N/A</v>
      </c>
      <c r="J2761" s="75">
        <f t="shared" si="357"/>
        <v>0.12690414694026622</v>
      </c>
    </row>
    <row r="2762" spans="1:10" x14ac:dyDescent="0.35">
      <c r="A2762" s="19" t="str">
        <f t="shared" si="358"/>
        <v>521900</v>
      </c>
      <c r="B2762" s="19" t="str">
        <f t="shared" si="359"/>
        <v>11900</v>
      </c>
      <c r="C2762" s="19" t="str">
        <f t="shared" si="360"/>
        <v>21900</v>
      </c>
      <c r="D2762" s="20" t="str">
        <f t="shared" si="361"/>
        <v>1H1</v>
      </c>
      <c r="H2762" s="7" t="e">
        <f t="shared" ref="H2762:H2825" si="362">+F2762/G2762</f>
        <v>#DIV/0!</v>
      </c>
      <c r="I2762" s="75" t="e">
        <f t="shared" ref="I2762:I2825" si="363">_xlfn.IFS(AND(E2762&lt;=$Q$122,E2762&gt;=$P$122),$S$122,AND(E2762&lt;=$Q$121,E2762&gt;=$P$121),$S$121,AND(E2762&lt;=$Q$120,E2762&gt;=$P$120),$S$120,AND(E2762&lt;=$Q$119,E2762&gt;=$P$119),$S$119,AND(E2762&lt;=$Q$118,E2762&gt;=$P$118),$S$118,AND(E2762&lt;=$Q$117,E2762&gt;=$P$117),$S$117,AND(E2762&lt;=$Q$116,E2762&gt;=$P$116),$S$116,AND(E2762&lt;=$Q$115,E2762&gt;=$P$115),$S$115,AND(E2762&lt;=$Q$114,E2762&gt;=$P$114),$S$114,AND(E2762&lt;=$Q$113,E2762&gt;=$P$113),$S$113,AND(E2762&lt;=$Q$112,E2762&gt;=$P$112),$S$112)</f>
        <v>#N/A</v>
      </c>
      <c r="J2762" s="75">
        <f t="shared" ref="J2762:J2825" si="364">+$AN$69</f>
        <v>0.12690414694026622</v>
      </c>
    </row>
    <row r="2763" spans="1:10" x14ac:dyDescent="0.35">
      <c r="A2763" s="19" t="str">
        <f t="shared" si="358"/>
        <v>521900</v>
      </c>
      <c r="B2763" s="19" t="str">
        <f t="shared" si="359"/>
        <v>11900</v>
      </c>
      <c r="C2763" s="19" t="str">
        <f t="shared" si="360"/>
        <v>21900</v>
      </c>
      <c r="D2763" s="20" t="str">
        <f t="shared" si="361"/>
        <v>1H1</v>
      </c>
      <c r="H2763" s="7" t="e">
        <f t="shared" si="362"/>
        <v>#DIV/0!</v>
      </c>
      <c r="I2763" s="75" t="e">
        <f t="shared" si="363"/>
        <v>#N/A</v>
      </c>
      <c r="J2763" s="75">
        <f t="shared" si="364"/>
        <v>0.12690414694026622</v>
      </c>
    </row>
    <row r="2764" spans="1:10" x14ac:dyDescent="0.35">
      <c r="A2764" s="19" t="str">
        <f t="shared" si="358"/>
        <v>521900</v>
      </c>
      <c r="B2764" s="19" t="str">
        <f t="shared" si="359"/>
        <v>11900</v>
      </c>
      <c r="C2764" s="19" t="str">
        <f t="shared" si="360"/>
        <v>21900</v>
      </c>
      <c r="D2764" s="20" t="str">
        <f t="shared" si="361"/>
        <v>1H1</v>
      </c>
      <c r="H2764" s="7" t="e">
        <f t="shared" si="362"/>
        <v>#DIV/0!</v>
      </c>
      <c r="I2764" s="75" t="e">
        <f t="shared" si="363"/>
        <v>#N/A</v>
      </c>
      <c r="J2764" s="75">
        <f t="shared" si="364"/>
        <v>0.12690414694026622</v>
      </c>
    </row>
    <row r="2765" spans="1:10" x14ac:dyDescent="0.35">
      <c r="A2765" s="19" t="str">
        <f t="shared" si="358"/>
        <v>521900</v>
      </c>
      <c r="B2765" s="19" t="str">
        <f t="shared" si="359"/>
        <v>11900</v>
      </c>
      <c r="C2765" s="19" t="str">
        <f t="shared" si="360"/>
        <v>21900</v>
      </c>
      <c r="D2765" s="20" t="str">
        <f t="shared" si="361"/>
        <v>1H1</v>
      </c>
      <c r="H2765" s="7" t="e">
        <f t="shared" si="362"/>
        <v>#DIV/0!</v>
      </c>
      <c r="I2765" s="75" t="e">
        <f t="shared" si="363"/>
        <v>#N/A</v>
      </c>
      <c r="J2765" s="75">
        <f t="shared" si="364"/>
        <v>0.12690414694026622</v>
      </c>
    </row>
    <row r="2766" spans="1:10" x14ac:dyDescent="0.35">
      <c r="A2766" s="19" t="str">
        <f t="shared" si="358"/>
        <v>521900</v>
      </c>
      <c r="B2766" s="19" t="str">
        <f t="shared" si="359"/>
        <v>11900</v>
      </c>
      <c r="C2766" s="19" t="str">
        <f t="shared" si="360"/>
        <v>21900</v>
      </c>
      <c r="D2766" s="20" t="str">
        <f t="shared" si="361"/>
        <v>1H1</v>
      </c>
      <c r="H2766" s="7" t="e">
        <f t="shared" si="362"/>
        <v>#DIV/0!</v>
      </c>
      <c r="I2766" s="75" t="e">
        <f t="shared" si="363"/>
        <v>#N/A</v>
      </c>
      <c r="J2766" s="75">
        <f t="shared" si="364"/>
        <v>0.12690414694026622</v>
      </c>
    </row>
    <row r="2767" spans="1:10" x14ac:dyDescent="0.35">
      <c r="A2767" s="19" t="str">
        <f t="shared" si="358"/>
        <v>521900</v>
      </c>
      <c r="B2767" s="19" t="str">
        <f t="shared" si="359"/>
        <v>11900</v>
      </c>
      <c r="C2767" s="19" t="str">
        <f t="shared" si="360"/>
        <v>21900</v>
      </c>
      <c r="D2767" s="20" t="str">
        <f t="shared" si="361"/>
        <v>1H1</v>
      </c>
      <c r="H2767" s="7" t="e">
        <f t="shared" si="362"/>
        <v>#DIV/0!</v>
      </c>
      <c r="I2767" s="75" t="e">
        <f t="shared" si="363"/>
        <v>#N/A</v>
      </c>
      <c r="J2767" s="75">
        <f t="shared" si="364"/>
        <v>0.12690414694026622</v>
      </c>
    </row>
    <row r="2768" spans="1:10" x14ac:dyDescent="0.35">
      <c r="A2768" s="19" t="str">
        <f t="shared" si="358"/>
        <v>521900</v>
      </c>
      <c r="B2768" s="19" t="str">
        <f t="shared" si="359"/>
        <v>11900</v>
      </c>
      <c r="C2768" s="19" t="str">
        <f t="shared" si="360"/>
        <v>21900</v>
      </c>
      <c r="D2768" s="20" t="str">
        <f t="shared" si="361"/>
        <v>1H1</v>
      </c>
      <c r="H2768" s="7" t="e">
        <f t="shared" si="362"/>
        <v>#DIV/0!</v>
      </c>
      <c r="I2768" s="75" t="e">
        <f t="shared" si="363"/>
        <v>#N/A</v>
      </c>
      <c r="J2768" s="75">
        <f t="shared" si="364"/>
        <v>0.12690414694026622</v>
      </c>
    </row>
    <row r="2769" spans="1:10" x14ac:dyDescent="0.35">
      <c r="A2769" s="19" t="str">
        <f t="shared" si="358"/>
        <v>521900</v>
      </c>
      <c r="B2769" s="19" t="str">
        <f t="shared" si="359"/>
        <v>11900</v>
      </c>
      <c r="C2769" s="19" t="str">
        <f t="shared" si="360"/>
        <v>21900</v>
      </c>
      <c r="D2769" s="20" t="str">
        <f t="shared" si="361"/>
        <v>1H1</v>
      </c>
      <c r="H2769" s="7" t="e">
        <f t="shared" si="362"/>
        <v>#DIV/0!</v>
      </c>
      <c r="I2769" s="75" t="e">
        <f t="shared" si="363"/>
        <v>#N/A</v>
      </c>
      <c r="J2769" s="75">
        <f t="shared" si="364"/>
        <v>0.12690414694026622</v>
      </c>
    </row>
    <row r="2770" spans="1:10" x14ac:dyDescent="0.35">
      <c r="A2770" s="19" t="str">
        <f t="shared" si="358"/>
        <v>521900</v>
      </c>
      <c r="B2770" s="19" t="str">
        <f t="shared" si="359"/>
        <v>11900</v>
      </c>
      <c r="C2770" s="19" t="str">
        <f t="shared" si="360"/>
        <v>21900</v>
      </c>
      <c r="D2770" s="20" t="str">
        <f t="shared" si="361"/>
        <v>1H1</v>
      </c>
      <c r="H2770" s="7" t="e">
        <f t="shared" si="362"/>
        <v>#DIV/0!</v>
      </c>
      <c r="I2770" s="75" t="e">
        <f t="shared" si="363"/>
        <v>#N/A</v>
      </c>
      <c r="J2770" s="75">
        <f t="shared" si="364"/>
        <v>0.12690414694026622</v>
      </c>
    </row>
    <row r="2771" spans="1:10" x14ac:dyDescent="0.35">
      <c r="A2771" s="19" t="str">
        <f t="shared" si="358"/>
        <v>521900</v>
      </c>
      <c r="B2771" s="19" t="str">
        <f t="shared" si="359"/>
        <v>11900</v>
      </c>
      <c r="C2771" s="19" t="str">
        <f t="shared" si="360"/>
        <v>21900</v>
      </c>
      <c r="D2771" s="20" t="str">
        <f t="shared" si="361"/>
        <v>1H1</v>
      </c>
      <c r="H2771" s="7" t="e">
        <f t="shared" si="362"/>
        <v>#DIV/0!</v>
      </c>
      <c r="I2771" s="75" t="e">
        <f t="shared" si="363"/>
        <v>#N/A</v>
      </c>
      <c r="J2771" s="75">
        <f t="shared" si="364"/>
        <v>0.12690414694026622</v>
      </c>
    </row>
    <row r="2772" spans="1:10" x14ac:dyDescent="0.35">
      <c r="A2772" s="19" t="str">
        <f t="shared" si="358"/>
        <v>521900</v>
      </c>
      <c r="B2772" s="19" t="str">
        <f t="shared" si="359"/>
        <v>11900</v>
      </c>
      <c r="C2772" s="19" t="str">
        <f t="shared" si="360"/>
        <v>21900</v>
      </c>
      <c r="D2772" s="20" t="str">
        <f t="shared" si="361"/>
        <v>1H1</v>
      </c>
      <c r="H2772" s="7" t="e">
        <f t="shared" si="362"/>
        <v>#DIV/0!</v>
      </c>
      <c r="I2772" s="75" t="e">
        <f t="shared" si="363"/>
        <v>#N/A</v>
      </c>
      <c r="J2772" s="75">
        <f t="shared" si="364"/>
        <v>0.12690414694026622</v>
      </c>
    </row>
    <row r="2773" spans="1:10" x14ac:dyDescent="0.35">
      <c r="A2773" s="19" t="str">
        <f t="shared" si="358"/>
        <v>521900</v>
      </c>
      <c r="B2773" s="19" t="str">
        <f t="shared" si="359"/>
        <v>11900</v>
      </c>
      <c r="C2773" s="19" t="str">
        <f t="shared" si="360"/>
        <v>21900</v>
      </c>
      <c r="D2773" s="20" t="str">
        <f t="shared" si="361"/>
        <v>1H1</v>
      </c>
      <c r="H2773" s="7" t="e">
        <f t="shared" si="362"/>
        <v>#DIV/0!</v>
      </c>
      <c r="I2773" s="75" t="e">
        <f t="shared" si="363"/>
        <v>#N/A</v>
      </c>
      <c r="J2773" s="75">
        <f t="shared" si="364"/>
        <v>0.12690414694026622</v>
      </c>
    </row>
    <row r="2774" spans="1:10" x14ac:dyDescent="0.35">
      <c r="A2774" s="19" t="str">
        <f t="shared" si="358"/>
        <v>521900</v>
      </c>
      <c r="B2774" s="19" t="str">
        <f t="shared" si="359"/>
        <v>11900</v>
      </c>
      <c r="C2774" s="19" t="str">
        <f t="shared" si="360"/>
        <v>21900</v>
      </c>
      <c r="D2774" s="20" t="str">
        <f t="shared" si="361"/>
        <v>1H1</v>
      </c>
      <c r="H2774" s="7" t="e">
        <f t="shared" si="362"/>
        <v>#DIV/0!</v>
      </c>
      <c r="I2774" s="75" t="e">
        <f t="shared" si="363"/>
        <v>#N/A</v>
      </c>
      <c r="J2774" s="75">
        <f t="shared" si="364"/>
        <v>0.12690414694026622</v>
      </c>
    </row>
    <row r="2775" spans="1:10" x14ac:dyDescent="0.35">
      <c r="A2775" s="19" t="str">
        <f t="shared" si="358"/>
        <v>521900</v>
      </c>
      <c r="B2775" s="19" t="str">
        <f t="shared" si="359"/>
        <v>11900</v>
      </c>
      <c r="C2775" s="19" t="str">
        <f t="shared" si="360"/>
        <v>21900</v>
      </c>
      <c r="D2775" s="20" t="str">
        <f t="shared" si="361"/>
        <v>1H1</v>
      </c>
      <c r="H2775" s="7" t="e">
        <f t="shared" si="362"/>
        <v>#DIV/0!</v>
      </c>
      <c r="I2775" s="75" t="e">
        <f t="shared" si="363"/>
        <v>#N/A</v>
      </c>
      <c r="J2775" s="75">
        <f t="shared" si="364"/>
        <v>0.12690414694026622</v>
      </c>
    </row>
    <row r="2776" spans="1:10" x14ac:dyDescent="0.35">
      <c r="A2776" s="19" t="str">
        <f t="shared" si="358"/>
        <v>521900</v>
      </c>
      <c r="B2776" s="19" t="str">
        <f t="shared" si="359"/>
        <v>11900</v>
      </c>
      <c r="C2776" s="19" t="str">
        <f t="shared" si="360"/>
        <v>21900</v>
      </c>
      <c r="D2776" s="20" t="str">
        <f t="shared" si="361"/>
        <v>1H1</v>
      </c>
      <c r="H2776" s="7" t="e">
        <f t="shared" si="362"/>
        <v>#DIV/0!</v>
      </c>
      <c r="I2776" s="75" t="e">
        <f t="shared" si="363"/>
        <v>#N/A</v>
      </c>
      <c r="J2776" s="75">
        <f t="shared" si="364"/>
        <v>0.12690414694026622</v>
      </c>
    </row>
    <row r="2777" spans="1:10" x14ac:dyDescent="0.35">
      <c r="A2777" s="19" t="str">
        <f t="shared" si="358"/>
        <v>521900</v>
      </c>
      <c r="B2777" s="19" t="str">
        <f t="shared" si="359"/>
        <v>11900</v>
      </c>
      <c r="C2777" s="19" t="str">
        <f t="shared" si="360"/>
        <v>21900</v>
      </c>
      <c r="D2777" s="20" t="str">
        <f t="shared" si="361"/>
        <v>1H1</v>
      </c>
      <c r="H2777" s="7" t="e">
        <f t="shared" si="362"/>
        <v>#DIV/0!</v>
      </c>
      <c r="I2777" s="75" t="e">
        <f t="shared" si="363"/>
        <v>#N/A</v>
      </c>
      <c r="J2777" s="75">
        <f t="shared" si="364"/>
        <v>0.12690414694026622</v>
      </c>
    </row>
    <row r="2778" spans="1:10" x14ac:dyDescent="0.35">
      <c r="A2778" s="19" t="str">
        <f t="shared" si="358"/>
        <v>521900</v>
      </c>
      <c r="B2778" s="19" t="str">
        <f t="shared" si="359"/>
        <v>11900</v>
      </c>
      <c r="C2778" s="19" t="str">
        <f t="shared" si="360"/>
        <v>21900</v>
      </c>
      <c r="D2778" s="20" t="str">
        <f t="shared" si="361"/>
        <v>1H1</v>
      </c>
      <c r="H2778" s="7" t="e">
        <f t="shared" si="362"/>
        <v>#DIV/0!</v>
      </c>
      <c r="I2778" s="75" t="e">
        <f t="shared" si="363"/>
        <v>#N/A</v>
      </c>
      <c r="J2778" s="75">
        <f t="shared" si="364"/>
        <v>0.12690414694026622</v>
      </c>
    </row>
    <row r="2779" spans="1:10" x14ac:dyDescent="0.35">
      <c r="A2779" s="19" t="str">
        <f t="shared" si="358"/>
        <v>521900</v>
      </c>
      <c r="B2779" s="19" t="str">
        <f t="shared" si="359"/>
        <v>11900</v>
      </c>
      <c r="C2779" s="19" t="str">
        <f t="shared" si="360"/>
        <v>21900</v>
      </c>
      <c r="D2779" s="20" t="str">
        <f t="shared" si="361"/>
        <v>1H1</v>
      </c>
      <c r="H2779" s="7" t="e">
        <f t="shared" si="362"/>
        <v>#DIV/0!</v>
      </c>
      <c r="I2779" s="75" t="e">
        <f t="shared" si="363"/>
        <v>#N/A</v>
      </c>
      <c r="J2779" s="75">
        <f t="shared" si="364"/>
        <v>0.12690414694026622</v>
      </c>
    </row>
    <row r="2780" spans="1:10" x14ac:dyDescent="0.35">
      <c r="A2780" s="19" t="str">
        <f t="shared" si="358"/>
        <v>521900</v>
      </c>
      <c r="B2780" s="19" t="str">
        <f t="shared" si="359"/>
        <v>11900</v>
      </c>
      <c r="C2780" s="19" t="str">
        <f t="shared" si="360"/>
        <v>21900</v>
      </c>
      <c r="D2780" s="20" t="str">
        <f t="shared" si="361"/>
        <v>1H1</v>
      </c>
      <c r="H2780" s="7" t="e">
        <f t="shared" si="362"/>
        <v>#DIV/0!</v>
      </c>
      <c r="I2780" s="75" t="e">
        <f t="shared" si="363"/>
        <v>#N/A</v>
      </c>
      <c r="J2780" s="75">
        <f t="shared" si="364"/>
        <v>0.12690414694026622</v>
      </c>
    </row>
    <row r="2781" spans="1:10" x14ac:dyDescent="0.35">
      <c r="A2781" s="19" t="str">
        <f t="shared" si="358"/>
        <v>521900</v>
      </c>
      <c r="B2781" s="19" t="str">
        <f t="shared" si="359"/>
        <v>11900</v>
      </c>
      <c r="C2781" s="19" t="str">
        <f t="shared" si="360"/>
        <v>21900</v>
      </c>
      <c r="D2781" s="20" t="str">
        <f t="shared" si="361"/>
        <v>1H1</v>
      </c>
      <c r="H2781" s="7" t="e">
        <f t="shared" si="362"/>
        <v>#DIV/0!</v>
      </c>
      <c r="I2781" s="75" t="e">
        <f t="shared" si="363"/>
        <v>#N/A</v>
      </c>
      <c r="J2781" s="75">
        <f t="shared" si="364"/>
        <v>0.12690414694026622</v>
      </c>
    </row>
    <row r="2782" spans="1:10" x14ac:dyDescent="0.35">
      <c r="A2782" s="19" t="str">
        <f t="shared" si="358"/>
        <v>521900</v>
      </c>
      <c r="B2782" s="19" t="str">
        <f t="shared" si="359"/>
        <v>11900</v>
      </c>
      <c r="C2782" s="19" t="str">
        <f t="shared" si="360"/>
        <v>21900</v>
      </c>
      <c r="D2782" s="20" t="str">
        <f t="shared" si="361"/>
        <v>1H1</v>
      </c>
      <c r="H2782" s="7" t="e">
        <f t="shared" si="362"/>
        <v>#DIV/0!</v>
      </c>
      <c r="I2782" s="75" t="e">
        <f t="shared" si="363"/>
        <v>#N/A</v>
      </c>
      <c r="J2782" s="75">
        <f t="shared" si="364"/>
        <v>0.12690414694026622</v>
      </c>
    </row>
    <row r="2783" spans="1:10" x14ac:dyDescent="0.35">
      <c r="A2783" s="19" t="str">
        <f t="shared" si="358"/>
        <v>521900</v>
      </c>
      <c r="B2783" s="19" t="str">
        <f t="shared" si="359"/>
        <v>11900</v>
      </c>
      <c r="C2783" s="19" t="str">
        <f t="shared" si="360"/>
        <v>21900</v>
      </c>
      <c r="D2783" s="20" t="str">
        <f t="shared" si="361"/>
        <v>1H1</v>
      </c>
      <c r="H2783" s="7" t="e">
        <f t="shared" si="362"/>
        <v>#DIV/0!</v>
      </c>
      <c r="I2783" s="75" t="e">
        <f t="shared" si="363"/>
        <v>#N/A</v>
      </c>
      <c r="J2783" s="75">
        <f t="shared" si="364"/>
        <v>0.12690414694026622</v>
      </c>
    </row>
    <row r="2784" spans="1:10" x14ac:dyDescent="0.35">
      <c r="A2784" s="19" t="str">
        <f t="shared" si="358"/>
        <v>521900</v>
      </c>
      <c r="B2784" s="19" t="str">
        <f t="shared" si="359"/>
        <v>11900</v>
      </c>
      <c r="C2784" s="19" t="str">
        <f t="shared" si="360"/>
        <v>21900</v>
      </c>
      <c r="D2784" s="20" t="str">
        <f t="shared" si="361"/>
        <v>1H1</v>
      </c>
      <c r="H2784" s="7" t="e">
        <f t="shared" si="362"/>
        <v>#DIV/0!</v>
      </c>
      <c r="I2784" s="75" t="e">
        <f t="shared" si="363"/>
        <v>#N/A</v>
      </c>
      <c r="J2784" s="75">
        <f t="shared" si="364"/>
        <v>0.12690414694026622</v>
      </c>
    </row>
    <row r="2785" spans="1:10" x14ac:dyDescent="0.35">
      <c r="A2785" s="19" t="str">
        <f t="shared" si="358"/>
        <v>521900</v>
      </c>
      <c r="B2785" s="19" t="str">
        <f t="shared" si="359"/>
        <v>11900</v>
      </c>
      <c r="C2785" s="19" t="str">
        <f t="shared" si="360"/>
        <v>21900</v>
      </c>
      <c r="D2785" s="20" t="str">
        <f t="shared" si="361"/>
        <v>1H1</v>
      </c>
      <c r="H2785" s="7" t="e">
        <f t="shared" si="362"/>
        <v>#DIV/0!</v>
      </c>
      <c r="I2785" s="75" t="e">
        <f t="shared" si="363"/>
        <v>#N/A</v>
      </c>
      <c r="J2785" s="75">
        <f t="shared" si="364"/>
        <v>0.12690414694026622</v>
      </c>
    </row>
    <row r="2786" spans="1:10" x14ac:dyDescent="0.35">
      <c r="A2786" s="19" t="str">
        <f t="shared" si="358"/>
        <v>521900</v>
      </c>
      <c r="B2786" s="19" t="str">
        <f t="shared" si="359"/>
        <v>11900</v>
      </c>
      <c r="C2786" s="19" t="str">
        <f t="shared" si="360"/>
        <v>21900</v>
      </c>
      <c r="D2786" s="20" t="str">
        <f t="shared" si="361"/>
        <v>1H1</v>
      </c>
      <c r="H2786" s="7" t="e">
        <f t="shared" si="362"/>
        <v>#DIV/0!</v>
      </c>
      <c r="I2786" s="75" t="e">
        <f t="shared" si="363"/>
        <v>#N/A</v>
      </c>
      <c r="J2786" s="75">
        <f t="shared" si="364"/>
        <v>0.12690414694026622</v>
      </c>
    </row>
    <row r="2787" spans="1:10" x14ac:dyDescent="0.35">
      <c r="A2787" s="19" t="str">
        <f t="shared" si="358"/>
        <v>521900</v>
      </c>
      <c r="B2787" s="19" t="str">
        <f t="shared" si="359"/>
        <v>11900</v>
      </c>
      <c r="C2787" s="19" t="str">
        <f t="shared" si="360"/>
        <v>21900</v>
      </c>
      <c r="D2787" s="20" t="str">
        <f t="shared" si="361"/>
        <v>1H1</v>
      </c>
      <c r="H2787" s="7" t="e">
        <f t="shared" si="362"/>
        <v>#DIV/0!</v>
      </c>
      <c r="I2787" s="75" t="e">
        <f t="shared" si="363"/>
        <v>#N/A</v>
      </c>
      <c r="J2787" s="75">
        <f t="shared" si="364"/>
        <v>0.12690414694026622</v>
      </c>
    </row>
    <row r="2788" spans="1:10" x14ac:dyDescent="0.35">
      <c r="A2788" s="19" t="str">
        <f t="shared" si="358"/>
        <v>521900</v>
      </c>
      <c r="B2788" s="19" t="str">
        <f t="shared" si="359"/>
        <v>11900</v>
      </c>
      <c r="C2788" s="19" t="str">
        <f t="shared" si="360"/>
        <v>21900</v>
      </c>
      <c r="D2788" s="20" t="str">
        <f t="shared" si="361"/>
        <v>1H1</v>
      </c>
      <c r="H2788" s="7" t="e">
        <f t="shared" si="362"/>
        <v>#DIV/0!</v>
      </c>
      <c r="I2788" s="75" t="e">
        <f t="shared" si="363"/>
        <v>#N/A</v>
      </c>
      <c r="J2788" s="75">
        <f t="shared" si="364"/>
        <v>0.12690414694026622</v>
      </c>
    </row>
    <row r="2789" spans="1:10" x14ac:dyDescent="0.35">
      <c r="A2789" s="19" t="str">
        <f t="shared" si="358"/>
        <v>521900</v>
      </c>
      <c r="B2789" s="19" t="str">
        <f t="shared" si="359"/>
        <v>11900</v>
      </c>
      <c r="C2789" s="19" t="str">
        <f t="shared" si="360"/>
        <v>21900</v>
      </c>
      <c r="D2789" s="20" t="str">
        <f t="shared" si="361"/>
        <v>1H1</v>
      </c>
      <c r="H2789" s="7" t="e">
        <f t="shared" si="362"/>
        <v>#DIV/0!</v>
      </c>
      <c r="I2789" s="75" t="e">
        <f t="shared" si="363"/>
        <v>#N/A</v>
      </c>
      <c r="J2789" s="75">
        <f t="shared" si="364"/>
        <v>0.12690414694026622</v>
      </c>
    </row>
    <row r="2790" spans="1:10" x14ac:dyDescent="0.35">
      <c r="A2790" s="19" t="str">
        <f t="shared" si="358"/>
        <v>521900</v>
      </c>
      <c r="B2790" s="19" t="str">
        <f t="shared" si="359"/>
        <v>11900</v>
      </c>
      <c r="C2790" s="19" t="str">
        <f t="shared" si="360"/>
        <v>21900</v>
      </c>
      <c r="D2790" s="20" t="str">
        <f t="shared" si="361"/>
        <v>1H1</v>
      </c>
      <c r="H2790" s="7" t="e">
        <f t="shared" si="362"/>
        <v>#DIV/0!</v>
      </c>
      <c r="I2790" s="75" t="e">
        <f t="shared" si="363"/>
        <v>#N/A</v>
      </c>
      <c r="J2790" s="75">
        <f t="shared" si="364"/>
        <v>0.12690414694026622</v>
      </c>
    </row>
    <row r="2791" spans="1:10" x14ac:dyDescent="0.35">
      <c r="A2791" s="19" t="str">
        <f t="shared" si="358"/>
        <v>521900</v>
      </c>
      <c r="B2791" s="19" t="str">
        <f t="shared" si="359"/>
        <v>11900</v>
      </c>
      <c r="C2791" s="19" t="str">
        <f t="shared" si="360"/>
        <v>21900</v>
      </c>
      <c r="D2791" s="20" t="str">
        <f t="shared" si="361"/>
        <v>1H1</v>
      </c>
      <c r="H2791" s="7" t="e">
        <f t="shared" si="362"/>
        <v>#DIV/0!</v>
      </c>
      <c r="I2791" s="75" t="e">
        <f t="shared" si="363"/>
        <v>#N/A</v>
      </c>
      <c r="J2791" s="75">
        <f t="shared" si="364"/>
        <v>0.12690414694026622</v>
      </c>
    </row>
    <row r="2792" spans="1:10" x14ac:dyDescent="0.35">
      <c r="A2792" s="19" t="str">
        <f t="shared" si="358"/>
        <v>521900</v>
      </c>
      <c r="B2792" s="19" t="str">
        <f t="shared" si="359"/>
        <v>11900</v>
      </c>
      <c r="C2792" s="19" t="str">
        <f t="shared" si="360"/>
        <v>21900</v>
      </c>
      <c r="D2792" s="20" t="str">
        <f t="shared" si="361"/>
        <v>1H1</v>
      </c>
      <c r="H2792" s="7" t="e">
        <f t="shared" si="362"/>
        <v>#DIV/0!</v>
      </c>
      <c r="I2792" s="75" t="e">
        <f t="shared" si="363"/>
        <v>#N/A</v>
      </c>
      <c r="J2792" s="75">
        <f t="shared" si="364"/>
        <v>0.12690414694026622</v>
      </c>
    </row>
    <row r="2793" spans="1:10" x14ac:dyDescent="0.35">
      <c r="A2793" s="19" t="str">
        <f t="shared" si="358"/>
        <v>521900</v>
      </c>
      <c r="B2793" s="19" t="str">
        <f t="shared" si="359"/>
        <v>11900</v>
      </c>
      <c r="C2793" s="19" t="str">
        <f t="shared" si="360"/>
        <v>21900</v>
      </c>
      <c r="D2793" s="20" t="str">
        <f t="shared" si="361"/>
        <v>1H1</v>
      </c>
      <c r="H2793" s="7" t="e">
        <f t="shared" si="362"/>
        <v>#DIV/0!</v>
      </c>
      <c r="I2793" s="75" t="e">
        <f t="shared" si="363"/>
        <v>#N/A</v>
      </c>
      <c r="J2793" s="75">
        <f t="shared" si="364"/>
        <v>0.12690414694026622</v>
      </c>
    </row>
    <row r="2794" spans="1:10" x14ac:dyDescent="0.35">
      <c r="A2794" s="19" t="str">
        <f t="shared" si="358"/>
        <v>521900</v>
      </c>
      <c r="B2794" s="19" t="str">
        <f t="shared" si="359"/>
        <v>11900</v>
      </c>
      <c r="C2794" s="19" t="str">
        <f t="shared" si="360"/>
        <v>21900</v>
      </c>
      <c r="D2794" s="20" t="str">
        <f t="shared" si="361"/>
        <v>1H1</v>
      </c>
      <c r="H2794" s="7" t="e">
        <f t="shared" si="362"/>
        <v>#DIV/0!</v>
      </c>
      <c r="I2794" s="75" t="e">
        <f t="shared" si="363"/>
        <v>#N/A</v>
      </c>
      <c r="J2794" s="75">
        <f t="shared" si="364"/>
        <v>0.12690414694026622</v>
      </c>
    </row>
    <row r="2795" spans="1:10" x14ac:dyDescent="0.35">
      <c r="A2795" s="19" t="str">
        <f t="shared" si="358"/>
        <v>521900</v>
      </c>
      <c r="B2795" s="19" t="str">
        <f t="shared" si="359"/>
        <v>11900</v>
      </c>
      <c r="C2795" s="19" t="str">
        <f t="shared" si="360"/>
        <v>21900</v>
      </c>
      <c r="D2795" s="20" t="str">
        <f t="shared" si="361"/>
        <v>1H1</v>
      </c>
      <c r="H2795" s="7" t="e">
        <f t="shared" si="362"/>
        <v>#DIV/0!</v>
      </c>
      <c r="I2795" s="75" t="e">
        <f t="shared" si="363"/>
        <v>#N/A</v>
      </c>
      <c r="J2795" s="75">
        <f t="shared" si="364"/>
        <v>0.12690414694026622</v>
      </c>
    </row>
    <row r="2796" spans="1:10" x14ac:dyDescent="0.35">
      <c r="A2796" s="19" t="str">
        <f t="shared" si="358"/>
        <v>521900</v>
      </c>
      <c r="B2796" s="19" t="str">
        <f t="shared" si="359"/>
        <v>11900</v>
      </c>
      <c r="C2796" s="19" t="str">
        <f t="shared" si="360"/>
        <v>21900</v>
      </c>
      <c r="D2796" s="20" t="str">
        <f t="shared" si="361"/>
        <v>1H1</v>
      </c>
      <c r="H2796" s="7" t="e">
        <f t="shared" si="362"/>
        <v>#DIV/0!</v>
      </c>
      <c r="I2796" s="75" t="e">
        <f t="shared" si="363"/>
        <v>#N/A</v>
      </c>
      <c r="J2796" s="75">
        <f t="shared" si="364"/>
        <v>0.12690414694026622</v>
      </c>
    </row>
    <row r="2797" spans="1:10" x14ac:dyDescent="0.35">
      <c r="A2797" s="19" t="str">
        <f t="shared" si="358"/>
        <v>521900</v>
      </c>
      <c r="B2797" s="19" t="str">
        <f t="shared" si="359"/>
        <v>11900</v>
      </c>
      <c r="C2797" s="19" t="str">
        <f t="shared" si="360"/>
        <v>21900</v>
      </c>
      <c r="D2797" s="20" t="str">
        <f t="shared" si="361"/>
        <v>1H1</v>
      </c>
      <c r="H2797" s="7" t="e">
        <f t="shared" si="362"/>
        <v>#DIV/0!</v>
      </c>
      <c r="I2797" s="75" t="e">
        <f t="shared" si="363"/>
        <v>#N/A</v>
      </c>
      <c r="J2797" s="75">
        <f t="shared" si="364"/>
        <v>0.12690414694026622</v>
      </c>
    </row>
    <row r="2798" spans="1:10" x14ac:dyDescent="0.35">
      <c r="A2798" s="19" t="str">
        <f t="shared" si="358"/>
        <v>521900</v>
      </c>
      <c r="B2798" s="19" t="str">
        <f t="shared" si="359"/>
        <v>11900</v>
      </c>
      <c r="C2798" s="19" t="str">
        <f t="shared" si="360"/>
        <v>21900</v>
      </c>
      <c r="D2798" s="20" t="str">
        <f t="shared" si="361"/>
        <v>1H1</v>
      </c>
      <c r="H2798" s="7" t="e">
        <f t="shared" si="362"/>
        <v>#DIV/0!</v>
      </c>
      <c r="I2798" s="75" t="e">
        <f t="shared" si="363"/>
        <v>#N/A</v>
      </c>
      <c r="J2798" s="75">
        <f t="shared" si="364"/>
        <v>0.12690414694026622</v>
      </c>
    </row>
    <row r="2799" spans="1:10" x14ac:dyDescent="0.35">
      <c r="A2799" s="19" t="str">
        <f t="shared" si="358"/>
        <v>521900</v>
      </c>
      <c r="B2799" s="19" t="str">
        <f t="shared" si="359"/>
        <v>11900</v>
      </c>
      <c r="C2799" s="19" t="str">
        <f t="shared" si="360"/>
        <v>21900</v>
      </c>
      <c r="D2799" s="20" t="str">
        <f t="shared" si="361"/>
        <v>1H1</v>
      </c>
      <c r="H2799" s="7" t="e">
        <f t="shared" si="362"/>
        <v>#DIV/0!</v>
      </c>
      <c r="I2799" s="75" t="e">
        <f t="shared" si="363"/>
        <v>#N/A</v>
      </c>
      <c r="J2799" s="75">
        <f t="shared" si="364"/>
        <v>0.12690414694026622</v>
      </c>
    </row>
    <row r="2800" spans="1:10" x14ac:dyDescent="0.35">
      <c r="A2800" s="19" t="str">
        <f t="shared" si="358"/>
        <v>521900</v>
      </c>
      <c r="B2800" s="19" t="str">
        <f t="shared" si="359"/>
        <v>11900</v>
      </c>
      <c r="C2800" s="19" t="str">
        <f t="shared" si="360"/>
        <v>21900</v>
      </c>
      <c r="D2800" s="20" t="str">
        <f t="shared" si="361"/>
        <v>1H1</v>
      </c>
      <c r="H2800" s="7" t="e">
        <f t="shared" si="362"/>
        <v>#DIV/0!</v>
      </c>
      <c r="I2800" s="75" t="e">
        <f t="shared" si="363"/>
        <v>#N/A</v>
      </c>
      <c r="J2800" s="75">
        <f t="shared" si="364"/>
        <v>0.12690414694026622</v>
      </c>
    </row>
    <row r="2801" spans="1:10" x14ac:dyDescent="0.35">
      <c r="A2801" s="19" t="str">
        <f t="shared" si="358"/>
        <v>521900</v>
      </c>
      <c r="B2801" s="19" t="str">
        <f t="shared" si="359"/>
        <v>11900</v>
      </c>
      <c r="C2801" s="19" t="str">
        <f t="shared" si="360"/>
        <v>21900</v>
      </c>
      <c r="D2801" s="20" t="str">
        <f t="shared" si="361"/>
        <v>1H1</v>
      </c>
      <c r="H2801" s="7" t="e">
        <f t="shared" si="362"/>
        <v>#DIV/0!</v>
      </c>
      <c r="I2801" s="75" t="e">
        <f t="shared" si="363"/>
        <v>#N/A</v>
      </c>
      <c r="J2801" s="75">
        <f t="shared" si="364"/>
        <v>0.12690414694026622</v>
      </c>
    </row>
    <row r="2802" spans="1:10" x14ac:dyDescent="0.35">
      <c r="A2802" s="19" t="str">
        <f t="shared" si="358"/>
        <v>521900</v>
      </c>
      <c r="B2802" s="19" t="str">
        <f t="shared" si="359"/>
        <v>11900</v>
      </c>
      <c r="C2802" s="19" t="str">
        <f t="shared" si="360"/>
        <v>21900</v>
      </c>
      <c r="D2802" s="20" t="str">
        <f t="shared" si="361"/>
        <v>1H1</v>
      </c>
      <c r="H2802" s="7" t="e">
        <f t="shared" si="362"/>
        <v>#DIV/0!</v>
      </c>
      <c r="I2802" s="75" t="e">
        <f t="shared" si="363"/>
        <v>#N/A</v>
      </c>
      <c r="J2802" s="75">
        <f t="shared" si="364"/>
        <v>0.12690414694026622</v>
      </c>
    </row>
    <row r="2803" spans="1:10" x14ac:dyDescent="0.35">
      <c r="A2803" s="19" t="str">
        <f t="shared" si="358"/>
        <v>521900</v>
      </c>
      <c r="B2803" s="19" t="str">
        <f t="shared" si="359"/>
        <v>11900</v>
      </c>
      <c r="C2803" s="19" t="str">
        <f t="shared" si="360"/>
        <v>21900</v>
      </c>
      <c r="D2803" s="20" t="str">
        <f t="shared" si="361"/>
        <v>1H1</v>
      </c>
      <c r="H2803" s="7" t="e">
        <f t="shared" si="362"/>
        <v>#DIV/0!</v>
      </c>
      <c r="I2803" s="75" t="e">
        <f t="shared" si="363"/>
        <v>#N/A</v>
      </c>
      <c r="J2803" s="75">
        <f t="shared" si="364"/>
        <v>0.12690414694026622</v>
      </c>
    </row>
    <row r="2804" spans="1:10" x14ac:dyDescent="0.35">
      <c r="A2804" s="19" t="str">
        <f t="shared" si="358"/>
        <v>521900</v>
      </c>
      <c r="B2804" s="19" t="str">
        <f t="shared" si="359"/>
        <v>11900</v>
      </c>
      <c r="C2804" s="19" t="str">
        <f t="shared" si="360"/>
        <v>21900</v>
      </c>
      <c r="D2804" s="20" t="str">
        <f t="shared" si="361"/>
        <v>1H1</v>
      </c>
      <c r="H2804" s="7" t="e">
        <f t="shared" si="362"/>
        <v>#DIV/0!</v>
      </c>
      <c r="I2804" s="75" t="e">
        <f t="shared" si="363"/>
        <v>#N/A</v>
      </c>
      <c r="J2804" s="75">
        <f t="shared" si="364"/>
        <v>0.12690414694026622</v>
      </c>
    </row>
    <row r="2805" spans="1:10" x14ac:dyDescent="0.35">
      <c r="A2805" s="19" t="str">
        <f t="shared" si="358"/>
        <v>521900</v>
      </c>
      <c r="B2805" s="19" t="str">
        <f t="shared" si="359"/>
        <v>11900</v>
      </c>
      <c r="C2805" s="19" t="str">
        <f t="shared" si="360"/>
        <v>21900</v>
      </c>
      <c r="D2805" s="20" t="str">
        <f t="shared" si="361"/>
        <v>1H1</v>
      </c>
      <c r="H2805" s="7" t="e">
        <f t="shared" si="362"/>
        <v>#DIV/0!</v>
      </c>
      <c r="I2805" s="75" t="e">
        <f t="shared" si="363"/>
        <v>#N/A</v>
      </c>
      <c r="J2805" s="75">
        <f t="shared" si="364"/>
        <v>0.12690414694026622</v>
      </c>
    </row>
    <row r="2806" spans="1:10" x14ac:dyDescent="0.35">
      <c r="A2806" s="19" t="str">
        <f t="shared" ref="A2806:A2836" si="365">_xlfn.ISOWEEKNUM(E2806)&amp;YEAR(E2806)</f>
        <v>521900</v>
      </c>
      <c r="B2806" s="19" t="str">
        <f t="shared" ref="B2806:B2836" si="366">MONTH(E2806)&amp;YEAR(E2806)</f>
        <v>11900</v>
      </c>
      <c r="C2806" s="19" t="str">
        <f t="shared" ref="C2806:C2836" si="367">(VLOOKUP(D2806,$M$2:$N$25,2,0)&amp;(YEAR(E2806+46)))</f>
        <v>21900</v>
      </c>
      <c r="D2806" s="20" t="str">
        <f t="shared" ref="D2806:D2836" si="368">IF(DAY(E2806)&gt;15,(MONTH(E2806))&amp;"H2",(MONTH(E2806))&amp;"H1")</f>
        <v>1H1</v>
      </c>
      <c r="H2806" s="7" t="e">
        <f t="shared" si="362"/>
        <v>#DIV/0!</v>
      </c>
      <c r="I2806" s="75" t="e">
        <f t="shared" si="363"/>
        <v>#N/A</v>
      </c>
      <c r="J2806" s="75">
        <f t="shared" si="364"/>
        <v>0.12690414694026622</v>
      </c>
    </row>
    <row r="2807" spans="1:10" x14ac:dyDescent="0.35">
      <c r="A2807" s="19" t="str">
        <f t="shared" si="365"/>
        <v>521900</v>
      </c>
      <c r="B2807" s="19" t="str">
        <f t="shared" si="366"/>
        <v>11900</v>
      </c>
      <c r="C2807" s="19" t="str">
        <f t="shared" si="367"/>
        <v>21900</v>
      </c>
      <c r="D2807" s="20" t="str">
        <f t="shared" si="368"/>
        <v>1H1</v>
      </c>
      <c r="H2807" s="7" t="e">
        <f t="shared" si="362"/>
        <v>#DIV/0!</v>
      </c>
      <c r="I2807" s="75" t="e">
        <f t="shared" si="363"/>
        <v>#N/A</v>
      </c>
      <c r="J2807" s="75">
        <f t="shared" si="364"/>
        <v>0.12690414694026622</v>
      </c>
    </row>
    <row r="2808" spans="1:10" x14ac:dyDescent="0.35">
      <c r="A2808" s="19" t="str">
        <f t="shared" si="365"/>
        <v>521900</v>
      </c>
      <c r="B2808" s="19" t="str">
        <f t="shared" si="366"/>
        <v>11900</v>
      </c>
      <c r="C2808" s="19" t="str">
        <f t="shared" si="367"/>
        <v>21900</v>
      </c>
      <c r="D2808" s="20" t="str">
        <f t="shared" si="368"/>
        <v>1H1</v>
      </c>
      <c r="H2808" s="7" t="e">
        <f t="shared" si="362"/>
        <v>#DIV/0!</v>
      </c>
      <c r="I2808" s="75" t="e">
        <f t="shared" si="363"/>
        <v>#N/A</v>
      </c>
      <c r="J2808" s="75">
        <f t="shared" si="364"/>
        <v>0.12690414694026622</v>
      </c>
    </row>
    <row r="2809" spans="1:10" x14ac:dyDescent="0.35">
      <c r="A2809" s="19" t="str">
        <f t="shared" si="365"/>
        <v>521900</v>
      </c>
      <c r="B2809" s="19" t="str">
        <f t="shared" si="366"/>
        <v>11900</v>
      </c>
      <c r="C2809" s="19" t="str">
        <f t="shared" si="367"/>
        <v>21900</v>
      </c>
      <c r="D2809" s="20" t="str">
        <f t="shared" si="368"/>
        <v>1H1</v>
      </c>
      <c r="H2809" s="7" t="e">
        <f t="shared" si="362"/>
        <v>#DIV/0!</v>
      </c>
      <c r="I2809" s="75" t="e">
        <f t="shared" si="363"/>
        <v>#N/A</v>
      </c>
      <c r="J2809" s="75">
        <f t="shared" si="364"/>
        <v>0.12690414694026622</v>
      </c>
    </row>
    <row r="2810" spans="1:10" x14ac:dyDescent="0.35">
      <c r="A2810" s="19" t="str">
        <f t="shared" si="365"/>
        <v>521900</v>
      </c>
      <c r="B2810" s="19" t="str">
        <f t="shared" si="366"/>
        <v>11900</v>
      </c>
      <c r="C2810" s="19" t="str">
        <f t="shared" si="367"/>
        <v>21900</v>
      </c>
      <c r="D2810" s="20" t="str">
        <f t="shared" si="368"/>
        <v>1H1</v>
      </c>
      <c r="H2810" s="7" t="e">
        <f t="shared" si="362"/>
        <v>#DIV/0!</v>
      </c>
      <c r="I2810" s="75" t="e">
        <f t="shared" si="363"/>
        <v>#N/A</v>
      </c>
      <c r="J2810" s="75">
        <f t="shared" si="364"/>
        <v>0.12690414694026622</v>
      </c>
    </row>
    <row r="2811" spans="1:10" x14ac:dyDescent="0.35">
      <c r="A2811" s="19" t="str">
        <f t="shared" si="365"/>
        <v>521900</v>
      </c>
      <c r="B2811" s="19" t="str">
        <f t="shared" si="366"/>
        <v>11900</v>
      </c>
      <c r="C2811" s="19" t="str">
        <f t="shared" si="367"/>
        <v>21900</v>
      </c>
      <c r="D2811" s="20" t="str">
        <f t="shared" si="368"/>
        <v>1H1</v>
      </c>
      <c r="H2811" s="7" t="e">
        <f t="shared" si="362"/>
        <v>#DIV/0!</v>
      </c>
      <c r="I2811" s="75" t="e">
        <f t="shared" si="363"/>
        <v>#N/A</v>
      </c>
      <c r="J2811" s="75">
        <f t="shared" si="364"/>
        <v>0.12690414694026622</v>
      </c>
    </row>
    <row r="2812" spans="1:10" x14ac:dyDescent="0.35">
      <c r="A2812" s="19" t="str">
        <f t="shared" si="365"/>
        <v>521900</v>
      </c>
      <c r="B2812" s="19" t="str">
        <f t="shared" si="366"/>
        <v>11900</v>
      </c>
      <c r="C2812" s="19" t="str">
        <f t="shared" si="367"/>
        <v>21900</v>
      </c>
      <c r="D2812" s="20" t="str">
        <f t="shared" si="368"/>
        <v>1H1</v>
      </c>
      <c r="H2812" s="7" t="e">
        <f t="shared" si="362"/>
        <v>#DIV/0!</v>
      </c>
      <c r="I2812" s="75" t="e">
        <f t="shared" si="363"/>
        <v>#N/A</v>
      </c>
      <c r="J2812" s="75">
        <f t="shared" si="364"/>
        <v>0.12690414694026622</v>
      </c>
    </row>
    <row r="2813" spans="1:10" x14ac:dyDescent="0.35">
      <c r="A2813" s="19" t="str">
        <f t="shared" si="365"/>
        <v>521900</v>
      </c>
      <c r="B2813" s="19" t="str">
        <f t="shared" si="366"/>
        <v>11900</v>
      </c>
      <c r="C2813" s="19" t="str">
        <f t="shared" si="367"/>
        <v>21900</v>
      </c>
      <c r="D2813" s="20" t="str">
        <f t="shared" si="368"/>
        <v>1H1</v>
      </c>
      <c r="H2813" s="7" t="e">
        <f t="shared" si="362"/>
        <v>#DIV/0!</v>
      </c>
      <c r="I2813" s="75" t="e">
        <f t="shared" si="363"/>
        <v>#N/A</v>
      </c>
      <c r="J2813" s="75">
        <f t="shared" si="364"/>
        <v>0.12690414694026622</v>
      </c>
    </row>
    <row r="2814" spans="1:10" x14ac:dyDescent="0.35">
      <c r="A2814" s="19" t="str">
        <f t="shared" si="365"/>
        <v>521900</v>
      </c>
      <c r="B2814" s="19" t="str">
        <f t="shared" si="366"/>
        <v>11900</v>
      </c>
      <c r="C2814" s="19" t="str">
        <f t="shared" si="367"/>
        <v>21900</v>
      </c>
      <c r="D2814" s="20" t="str">
        <f t="shared" si="368"/>
        <v>1H1</v>
      </c>
      <c r="H2814" s="7" t="e">
        <f t="shared" si="362"/>
        <v>#DIV/0!</v>
      </c>
      <c r="I2814" s="75" t="e">
        <f t="shared" si="363"/>
        <v>#N/A</v>
      </c>
      <c r="J2814" s="75">
        <f t="shared" si="364"/>
        <v>0.12690414694026622</v>
      </c>
    </row>
    <row r="2815" spans="1:10" x14ac:dyDescent="0.35">
      <c r="A2815" s="19" t="str">
        <f t="shared" si="365"/>
        <v>521900</v>
      </c>
      <c r="B2815" s="19" t="str">
        <f t="shared" si="366"/>
        <v>11900</v>
      </c>
      <c r="C2815" s="19" t="str">
        <f t="shared" si="367"/>
        <v>21900</v>
      </c>
      <c r="D2815" s="20" t="str">
        <f t="shared" si="368"/>
        <v>1H1</v>
      </c>
      <c r="H2815" s="7" t="e">
        <f t="shared" si="362"/>
        <v>#DIV/0!</v>
      </c>
      <c r="I2815" s="75" t="e">
        <f t="shared" si="363"/>
        <v>#N/A</v>
      </c>
      <c r="J2815" s="75">
        <f t="shared" si="364"/>
        <v>0.12690414694026622</v>
      </c>
    </row>
    <row r="2816" spans="1:10" x14ac:dyDescent="0.35">
      <c r="A2816" s="19" t="str">
        <f t="shared" si="365"/>
        <v>521900</v>
      </c>
      <c r="B2816" s="19" t="str">
        <f t="shared" si="366"/>
        <v>11900</v>
      </c>
      <c r="C2816" s="19" t="str">
        <f t="shared" si="367"/>
        <v>21900</v>
      </c>
      <c r="D2816" s="20" t="str">
        <f t="shared" si="368"/>
        <v>1H1</v>
      </c>
      <c r="H2816" s="7" t="e">
        <f t="shared" si="362"/>
        <v>#DIV/0!</v>
      </c>
      <c r="I2816" s="75" t="e">
        <f t="shared" si="363"/>
        <v>#N/A</v>
      </c>
      <c r="J2816" s="75">
        <f t="shared" si="364"/>
        <v>0.12690414694026622</v>
      </c>
    </row>
    <row r="2817" spans="1:10" x14ac:dyDescent="0.35">
      <c r="A2817" s="19" t="str">
        <f t="shared" si="365"/>
        <v>521900</v>
      </c>
      <c r="B2817" s="19" t="str">
        <f t="shared" si="366"/>
        <v>11900</v>
      </c>
      <c r="C2817" s="19" t="str">
        <f t="shared" si="367"/>
        <v>21900</v>
      </c>
      <c r="D2817" s="20" t="str">
        <f t="shared" si="368"/>
        <v>1H1</v>
      </c>
      <c r="H2817" s="7" t="e">
        <f t="shared" si="362"/>
        <v>#DIV/0!</v>
      </c>
      <c r="I2817" s="75" t="e">
        <f t="shared" si="363"/>
        <v>#N/A</v>
      </c>
      <c r="J2817" s="75">
        <f t="shared" si="364"/>
        <v>0.12690414694026622</v>
      </c>
    </row>
    <row r="2818" spans="1:10" x14ac:dyDescent="0.35">
      <c r="A2818" s="19" t="str">
        <f t="shared" si="365"/>
        <v>521900</v>
      </c>
      <c r="B2818" s="19" t="str">
        <f t="shared" si="366"/>
        <v>11900</v>
      </c>
      <c r="C2818" s="19" t="str">
        <f t="shared" si="367"/>
        <v>21900</v>
      </c>
      <c r="D2818" s="20" t="str">
        <f t="shared" si="368"/>
        <v>1H1</v>
      </c>
      <c r="H2818" s="7" t="e">
        <f t="shared" si="362"/>
        <v>#DIV/0!</v>
      </c>
      <c r="I2818" s="75" t="e">
        <f t="shared" si="363"/>
        <v>#N/A</v>
      </c>
      <c r="J2818" s="75">
        <f t="shared" si="364"/>
        <v>0.12690414694026622</v>
      </c>
    </row>
    <row r="2819" spans="1:10" x14ac:dyDescent="0.35">
      <c r="A2819" s="19" t="str">
        <f t="shared" si="365"/>
        <v>521900</v>
      </c>
      <c r="B2819" s="19" t="str">
        <f t="shared" si="366"/>
        <v>11900</v>
      </c>
      <c r="C2819" s="19" t="str">
        <f t="shared" si="367"/>
        <v>21900</v>
      </c>
      <c r="D2819" s="20" t="str">
        <f t="shared" si="368"/>
        <v>1H1</v>
      </c>
      <c r="H2819" s="7" t="e">
        <f t="shared" si="362"/>
        <v>#DIV/0!</v>
      </c>
      <c r="I2819" s="75" t="e">
        <f t="shared" si="363"/>
        <v>#N/A</v>
      </c>
      <c r="J2819" s="75">
        <f t="shared" si="364"/>
        <v>0.12690414694026622</v>
      </c>
    </row>
    <row r="2820" spans="1:10" x14ac:dyDescent="0.35">
      <c r="A2820" s="19" t="str">
        <f t="shared" si="365"/>
        <v>521900</v>
      </c>
      <c r="B2820" s="19" t="str">
        <f t="shared" si="366"/>
        <v>11900</v>
      </c>
      <c r="C2820" s="19" t="str">
        <f t="shared" si="367"/>
        <v>21900</v>
      </c>
      <c r="D2820" s="20" t="str">
        <f t="shared" si="368"/>
        <v>1H1</v>
      </c>
      <c r="H2820" s="7" t="e">
        <f t="shared" si="362"/>
        <v>#DIV/0!</v>
      </c>
      <c r="I2820" s="75" t="e">
        <f t="shared" si="363"/>
        <v>#N/A</v>
      </c>
      <c r="J2820" s="75">
        <f t="shared" si="364"/>
        <v>0.12690414694026622</v>
      </c>
    </row>
    <row r="2821" spans="1:10" x14ac:dyDescent="0.35">
      <c r="A2821" s="19" t="str">
        <f t="shared" si="365"/>
        <v>521900</v>
      </c>
      <c r="B2821" s="19" t="str">
        <f t="shared" si="366"/>
        <v>11900</v>
      </c>
      <c r="C2821" s="19" t="str">
        <f t="shared" si="367"/>
        <v>21900</v>
      </c>
      <c r="D2821" s="20" t="str">
        <f t="shared" si="368"/>
        <v>1H1</v>
      </c>
      <c r="H2821" s="7" t="e">
        <f t="shared" si="362"/>
        <v>#DIV/0!</v>
      </c>
      <c r="I2821" s="75" t="e">
        <f t="shared" si="363"/>
        <v>#N/A</v>
      </c>
      <c r="J2821" s="75">
        <f t="shared" si="364"/>
        <v>0.12690414694026622</v>
      </c>
    </row>
    <row r="2822" spans="1:10" x14ac:dyDescent="0.35">
      <c r="A2822" s="19" t="str">
        <f t="shared" si="365"/>
        <v>521900</v>
      </c>
      <c r="B2822" s="19" t="str">
        <f t="shared" si="366"/>
        <v>11900</v>
      </c>
      <c r="C2822" s="19" t="str">
        <f t="shared" si="367"/>
        <v>21900</v>
      </c>
      <c r="D2822" s="20" t="str">
        <f t="shared" si="368"/>
        <v>1H1</v>
      </c>
      <c r="H2822" s="7" t="e">
        <f t="shared" si="362"/>
        <v>#DIV/0!</v>
      </c>
      <c r="I2822" s="75" t="e">
        <f t="shared" si="363"/>
        <v>#N/A</v>
      </c>
      <c r="J2822" s="75">
        <f t="shared" si="364"/>
        <v>0.12690414694026622</v>
      </c>
    </row>
    <row r="2823" spans="1:10" x14ac:dyDescent="0.35">
      <c r="A2823" s="19" t="str">
        <f t="shared" si="365"/>
        <v>521900</v>
      </c>
      <c r="B2823" s="19" t="str">
        <f t="shared" si="366"/>
        <v>11900</v>
      </c>
      <c r="C2823" s="19" t="str">
        <f t="shared" si="367"/>
        <v>21900</v>
      </c>
      <c r="D2823" s="20" t="str">
        <f t="shared" si="368"/>
        <v>1H1</v>
      </c>
      <c r="H2823" s="7" t="e">
        <f t="shared" si="362"/>
        <v>#DIV/0!</v>
      </c>
      <c r="I2823" s="75" t="e">
        <f t="shared" si="363"/>
        <v>#N/A</v>
      </c>
      <c r="J2823" s="75">
        <f t="shared" si="364"/>
        <v>0.12690414694026622</v>
      </c>
    </row>
    <row r="2824" spans="1:10" x14ac:dyDescent="0.35">
      <c r="A2824" s="19" t="str">
        <f t="shared" si="365"/>
        <v>521900</v>
      </c>
      <c r="B2824" s="19" t="str">
        <f t="shared" si="366"/>
        <v>11900</v>
      </c>
      <c r="C2824" s="19" t="str">
        <f t="shared" si="367"/>
        <v>21900</v>
      </c>
      <c r="D2824" s="20" t="str">
        <f t="shared" si="368"/>
        <v>1H1</v>
      </c>
      <c r="H2824" s="7" t="e">
        <f t="shared" si="362"/>
        <v>#DIV/0!</v>
      </c>
      <c r="I2824" s="75" t="e">
        <f t="shared" si="363"/>
        <v>#N/A</v>
      </c>
      <c r="J2824" s="75">
        <f t="shared" si="364"/>
        <v>0.12690414694026622</v>
      </c>
    </row>
    <row r="2825" spans="1:10" x14ac:dyDescent="0.35">
      <c r="A2825" s="19" t="str">
        <f t="shared" si="365"/>
        <v>521900</v>
      </c>
      <c r="B2825" s="19" t="str">
        <f t="shared" si="366"/>
        <v>11900</v>
      </c>
      <c r="C2825" s="19" t="str">
        <f t="shared" si="367"/>
        <v>21900</v>
      </c>
      <c r="D2825" s="20" t="str">
        <f t="shared" si="368"/>
        <v>1H1</v>
      </c>
      <c r="H2825" s="7" t="e">
        <f t="shared" si="362"/>
        <v>#DIV/0!</v>
      </c>
      <c r="I2825" s="75" t="e">
        <f t="shared" si="363"/>
        <v>#N/A</v>
      </c>
      <c r="J2825" s="75">
        <f t="shared" si="364"/>
        <v>0.12690414694026622</v>
      </c>
    </row>
    <row r="2826" spans="1:10" x14ac:dyDescent="0.35">
      <c r="A2826" s="19" t="str">
        <f t="shared" si="365"/>
        <v>521900</v>
      </c>
      <c r="B2826" s="19" t="str">
        <f t="shared" si="366"/>
        <v>11900</v>
      </c>
      <c r="C2826" s="19" t="str">
        <f t="shared" si="367"/>
        <v>21900</v>
      </c>
      <c r="D2826" s="20" t="str">
        <f t="shared" si="368"/>
        <v>1H1</v>
      </c>
      <c r="H2826" s="7" t="e">
        <f t="shared" ref="H2826:H2836" si="369">+F2826/G2826</f>
        <v>#DIV/0!</v>
      </c>
      <c r="I2826" s="75" t="e">
        <f t="shared" ref="I2826:I2836" si="370">_xlfn.IFS(AND(E2826&lt;=$Q$122,E2826&gt;=$P$122),$S$122,AND(E2826&lt;=$Q$121,E2826&gt;=$P$121),$S$121,AND(E2826&lt;=$Q$120,E2826&gt;=$P$120),$S$120,AND(E2826&lt;=$Q$119,E2826&gt;=$P$119),$S$119,AND(E2826&lt;=$Q$118,E2826&gt;=$P$118),$S$118,AND(E2826&lt;=$Q$117,E2826&gt;=$P$117),$S$117,AND(E2826&lt;=$Q$116,E2826&gt;=$P$116),$S$116,AND(E2826&lt;=$Q$115,E2826&gt;=$P$115),$S$115,AND(E2826&lt;=$Q$114,E2826&gt;=$P$114),$S$114,AND(E2826&lt;=$Q$113,E2826&gt;=$P$113),$S$113,AND(E2826&lt;=$Q$112,E2826&gt;=$P$112),$S$112)</f>
        <v>#N/A</v>
      </c>
      <c r="J2826" s="75">
        <f t="shared" ref="J2826:J2836" si="371">+$AN$69</f>
        <v>0.12690414694026622</v>
      </c>
    </row>
    <row r="2827" spans="1:10" x14ac:dyDescent="0.35">
      <c r="A2827" s="19" t="str">
        <f t="shared" si="365"/>
        <v>521900</v>
      </c>
      <c r="B2827" s="19" t="str">
        <f t="shared" si="366"/>
        <v>11900</v>
      </c>
      <c r="C2827" s="19" t="str">
        <f t="shared" si="367"/>
        <v>21900</v>
      </c>
      <c r="D2827" s="20" t="str">
        <f t="shared" si="368"/>
        <v>1H1</v>
      </c>
      <c r="H2827" s="7" t="e">
        <f t="shared" si="369"/>
        <v>#DIV/0!</v>
      </c>
      <c r="I2827" s="75" t="e">
        <f t="shared" si="370"/>
        <v>#N/A</v>
      </c>
      <c r="J2827" s="75">
        <f t="shared" si="371"/>
        <v>0.12690414694026622</v>
      </c>
    </row>
    <row r="2828" spans="1:10" x14ac:dyDescent="0.35">
      <c r="A2828" s="19" t="str">
        <f t="shared" si="365"/>
        <v>521900</v>
      </c>
      <c r="B2828" s="19" t="str">
        <f t="shared" si="366"/>
        <v>11900</v>
      </c>
      <c r="C2828" s="19" t="str">
        <f t="shared" si="367"/>
        <v>21900</v>
      </c>
      <c r="D2828" s="20" t="str">
        <f t="shared" si="368"/>
        <v>1H1</v>
      </c>
      <c r="H2828" s="7" t="e">
        <f t="shared" si="369"/>
        <v>#DIV/0!</v>
      </c>
      <c r="I2828" s="75" t="e">
        <f t="shared" si="370"/>
        <v>#N/A</v>
      </c>
      <c r="J2828" s="75">
        <f t="shared" si="371"/>
        <v>0.12690414694026622</v>
      </c>
    </row>
    <row r="2829" spans="1:10" x14ac:dyDescent="0.35">
      <c r="A2829" s="19" t="str">
        <f t="shared" si="365"/>
        <v>521900</v>
      </c>
      <c r="B2829" s="19" t="str">
        <f t="shared" si="366"/>
        <v>11900</v>
      </c>
      <c r="C2829" s="19" t="str">
        <f t="shared" si="367"/>
        <v>21900</v>
      </c>
      <c r="D2829" s="20" t="str">
        <f t="shared" si="368"/>
        <v>1H1</v>
      </c>
      <c r="H2829" s="7" t="e">
        <f t="shared" si="369"/>
        <v>#DIV/0!</v>
      </c>
      <c r="I2829" s="75" t="e">
        <f t="shared" si="370"/>
        <v>#N/A</v>
      </c>
      <c r="J2829" s="75">
        <f t="shared" si="371"/>
        <v>0.12690414694026622</v>
      </c>
    </row>
    <row r="2830" spans="1:10" x14ac:dyDescent="0.35">
      <c r="A2830" s="19" t="str">
        <f t="shared" si="365"/>
        <v>521900</v>
      </c>
      <c r="B2830" s="19" t="str">
        <f t="shared" si="366"/>
        <v>11900</v>
      </c>
      <c r="C2830" s="19" t="str">
        <f t="shared" si="367"/>
        <v>21900</v>
      </c>
      <c r="D2830" s="20" t="str">
        <f t="shared" si="368"/>
        <v>1H1</v>
      </c>
      <c r="H2830" s="7" t="e">
        <f t="shared" si="369"/>
        <v>#DIV/0!</v>
      </c>
      <c r="I2830" s="75" t="e">
        <f t="shared" si="370"/>
        <v>#N/A</v>
      </c>
      <c r="J2830" s="75">
        <f t="shared" si="371"/>
        <v>0.12690414694026622</v>
      </c>
    </row>
    <row r="2831" spans="1:10" x14ac:dyDescent="0.35">
      <c r="A2831" s="19" t="str">
        <f t="shared" si="365"/>
        <v>521900</v>
      </c>
      <c r="B2831" s="19" t="str">
        <f t="shared" si="366"/>
        <v>11900</v>
      </c>
      <c r="C2831" s="19" t="str">
        <f t="shared" si="367"/>
        <v>21900</v>
      </c>
      <c r="D2831" s="20" t="str">
        <f t="shared" si="368"/>
        <v>1H1</v>
      </c>
      <c r="H2831" s="7" t="e">
        <f t="shared" si="369"/>
        <v>#DIV/0!</v>
      </c>
      <c r="I2831" s="75" t="e">
        <f t="shared" si="370"/>
        <v>#N/A</v>
      </c>
      <c r="J2831" s="75">
        <f t="shared" si="371"/>
        <v>0.12690414694026622</v>
      </c>
    </row>
    <row r="2832" spans="1:10" x14ac:dyDescent="0.35">
      <c r="A2832" s="19" t="str">
        <f t="shared" si="365"/>
        <v>521900</v>
      </c>
      <c r="B2832" s="19" t="str">
        <f t="shared" si="366"/>
        <v>11900</v>
      </c>
      <c r="C2832" s="19" t="str">
        <f t="shared" si="367"/>
        <v>21900</v>
      </c>
      <c r="D2832" s="20" t="str">
        <f t="shared" si="368"/>
        <v>1H1</v>
      </c>
      <c r="H2832" s="7" t="e">
        <f t="shared" si="369"/>
        <v>#DIV/0!</v>
      </c>
      <c r="I2832" s="75" t="e">
        <f t="shared" si="370"/>
        <v>#N/A</v>
      </c>
      <c r="J2832" s="75">
        <f t="shared" si="371"/>
        <v>0.12690414694026622</v>
      </c>
    </row>
    <row r="2833" spans="1:10" x14ac:dyDescent="0.35">
      <c r="A2833" s="19" t="str">
        <f t="shared" si="365"/>
        <v>521900</v>
      </c>
      <c r="B2833" s="19" t="str">
        <f t="shared" si="366"/>
        <v>11900</v>
      </c>
      <c r="C2833" s="19" t="str">
        <f t="shared" si="367"/>
        <v>21900</v>
      </c>
      <c r="D2833" s="20" t="str">
        <f t="shared" si="368"/>
        <v>1H1</v>
      </c>
      <c r="H2833" s="7" t="e">
        <f t="shared" si="369"/>
        <v>#DIV/0!</v>
      </c>
      <c r="I2833" s="75" t="e">
        <f t="shared" si="370"/>
        <v>#N/A</v>
      </c>
      <c r="J2833" s="75">
        <f t="shared" si="371"/>
        <v>0.12690414694026622</v>
      </c>
    </row>
    <row r="2834" spans="1:10" x14ac:dyDescent="0.35">
      <c r="A2834" s="19" t="str">
        <f t="shared" si="365"/>
        <v>521900</v>
      </c>
      <c r="B2834" s="19" t="str">
        <f t="shared" si="366"/>
        <v>11900</v>
      </c>
      <c r="C2834" s="19" t="str">
        <f t="shared" si="367"/>
        <v>21900</v>
      </c>
      <c r="D2834" s="20" t="str">
        <f t="shared" si="368"/>
        <v>1H1</v>
      </c>
      <c r="H2834" s="7" t="e">
        <f t="shared" si="369"/>
        <v>#DIV/0!</v>
      </c>
      <c r="I2834" s="75" t="e">
        <f t="shared" si="370"/>
        <v>#N/A</v>
      </c>
      <c r="J2834" s="75">
        <f t="shared" si="371"/>
        <v>0.12690414694026622</v>
      </c>
    </row>
    <row r="2835" spans="1:10" x14ac:dyDescent="0.35">
      <c r="A2835" s="19" t="str">
        <f t="shared" si="365"/>
        <v>521900</v>
      </c>
      <c r="B2835" s="19" t="str">
        <f t="shared" si="366"/>
        <v>11900</v>
      </c>
      <c r="C2835" s="19" t="str">
        <f t="shared" si="367"/>
        <v>21900</v>
      </c>
      <c r="D2835" s="20" t="str">
        <f t="shared" si="368"/>
        <v>1H1</v>
      </c>
      <c r="H2835" s="7" t="e">
        <f t="shared" si="369"/>
        <v>#DIV/0!</v>
      </c>
      <c r="I2835" s="75" t="e">
        <f t="shared" si="370"/>
        <v>#N/A</v>
      </c>
      <c r="J2835" s="75">
        <f t="shared" si="371"/>
        <v>0.12690414694026622</v>
      </c>
    </row>
    <row r="2836" spans="1:10" x14ac:dyDescent="0.35">
      <c r="A2836" s="19" t="str">
        <f t="shared" si="365"/>
        <v>521900</v>
      </c>
      <c r="B2836" s="19" t="str">
        <f t="shared" si="366"/>
        <v>11900</v>
      </c>
      <c r="C2836" s="19" t="str">
        <f t="shared" si="367"/>
        <v>21900</v>
      </c>
      <c r="D2836" s="20" t="str">
        <f t="shared" si="368"/>
        <v>1H1</v>
      </c>
      <c r="H2836" s="7" t="e">
        <f t="shared" si="369"/>
        <v>#DIV/0!</v>
      </c>
      <c r="I2836" s="75" t="e">
        <f t="shared" si="370"/>
        <v>#N/A</v>
      </c>
      <c r="J2836" s="75">
        <f t="shared" si="371"/>
        <v>0.12690414694026622</v>
      </c>
    </row>
  </sheetData>
  <mergeCells count="11">
    <mergeCell ref="AK55:AL55"/>
    <mergeCell ref="W55:X55"/>
    <mergeCell ref="U55:V55"/>
    <mergeCell ref="S55:T55"/>
    <mergeCell ref="Q55:R55"/>
    <mergeCell ref="AI55:AJ55"/>
    <mergeCell ref="Y55:Z55"/>
    <mergeCell ref="AA55:AB55"/>
    <mergeCell ref="AC55:AD55"/>
    <mergeCell ref="AE55:AF55"/>
    <mergeCell ref="AG55:AH55"/>
  </mergeCells>
  <pageMargins left="0.7" right="0.7" top="0.75" bottom="0.75" header="0.3" footer="0.3"/>
  <pageSetup scale="9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499AF-A2D7-446B-A233-6A293CABF347}">
  <sheetPr>
    <tabColor rgb="FF00FF00"/>
  </sheetPr>
  <dimension ref="B27:V3246"/>
  <sheetViews>
    <sheetView workbookViewId="0">
      <selection activeCell="D16" sqref="D16"/>
    </sheetView>
  </sheetViews>
  <sheetFormatPr defaultRowHeight="14.5" x14ac:dyDescent="0.35"/>
  <cols>
    <col min="3" max="3" width="14.26953125" customWidth="1"/>
    <col min="4" max="4" width="16" customWidth="1"/>
    <col min="5" max="5" width="13.7265625" customWidth="1"/>
    <col min="6" max="6" width="15.7265625" customWidth="1"/>
    <col min="7" max="7" width="13.7265625" customWidth="1"/>
    <col min="8" max="8" width="15.7265625" customWidth="1"/>
    <col min="9" max="9" width="13.7265625" customWidth="1"/>
    <col min="10" max="10" width="15.7265625" customWidth="1"/>
    <col min="11" max="11" width="13.7265625" customWidth="1"/>
    <col min="12" max="12" width="15.7265625" customWidth="1"/>
    <col min="13" max="13" width="13.7265625" customWidth="1"/>
    <col min="14" max="14" width="15.7265625" customWidth="1"/>
    <col min="15" max="15" width="13.7265625" customWidth="1"/>
    <col min="16" max="16" width="15.7265625" customWidth="1"/>
    <col min="17" max="17" width="13.7265625" customWidth="1"/>
    <col min="18" max="18" width="15.7265625" customWidth="1"/>
    <col min="19" max="19" width="13.7265625" customWidth="1"/>
    <col min="20" max="20" width="15.7265625" customWidth="1"/>
    <col min="21" max="21" width="13.7265625" customWidth="1"/>
    <col min="22" max="22" width="15.7265625" customWidth="1"/>
  </cols>
  <sheetData>
    <row r="27" spans="3:22" s="23" customFormat="1" x14ac:dyDescent="0.35">
      <c r="E27" s="60" t="s">
        <v>65</v>
      </c>
    </row>
    <row r="28" spans="3:22" s="23" customFormat="1" x14ac:dyDescent="0.35">
      <c r="E28" s="23" t="s">
        <v>66</v>
      </c>
    </row>
    <row r="29" spans="3:22" s="23" customFormat="1" x14ac:dyDescent="0.35"/>
    <row r="30" spans="3:22" s="3" customFormat="1" x14ac:dyDescent="0.35"/>
    <row r="31" spans="3:22" s="3" customFormat="1" x14ac:dyDescent="0.35">
      <c r="D31" s="3">
        <v>2019</v>
      </c>
      <c r="F31" s="3">
        <v>2018</v>
      </c>
      <c r="H31" s="3">
        <v>2017</v>
      </c>
      <c r="J31" s="3">
        <v>2016</v>
      </c>
      <c r="L31" s="3">
        <v>2015</v>
      </c>
      <c r="N31" s="3">
        <v>2014</v>
      </c>
      <c r="P31" s="3">
        <v>2013</v>
      </c>
      <c r="R31" s="3">
        <v>2012</v>
      </c>
      <c r="T31" s="3">
        <v>2011</v>
      </c>
      <c r="V31" s="3">
        <v>2010</v>
      </c>
    </row>
    <row r="32" spans="3:22" s="3" customFormat="1" x14ac:dyDescent="0.35">
      <c r="C32" s="3" t="s">
        <v>13</v>
      </c>
      <c r="D32" s="56">
        <v>43466</v>
      </c>
      <c r="E32" s="3" t="s">
        <v>13</v>
      </c>
      <c r="F32" s="56">
        <v>43101</v>
      </c>
      <c r="G32" s="3" t="s">
        <v>13</v>
      </c>
      <c r="H32" s="56">
        <v>42736</v>
      </c>
      <c r="I32" s="3" t="s">
        <v>13</v>
      </c>
      <c r="J32" s="56">
        <v>42370</v>
      </c>
      <c r="K32" s="3" t="s">
        <v>13</v>
      </c>
      <c r="L32" s="56">
        <v>42005</v>
      </c>
      <c r="M32" s="3" t="s">
        <v>13</v>
      </c>
      <c r="N32" s="56">
        <v>41640</v>
      </c>
      <c r="O32" s="3" t="s">
        <v>13</v>
      </c>
      <c r="P32" s="56">
        <v>41275</v>
      </c>
      <c r="Q32" s="3" t="s">
        <v>13</v>
      </c>
      <c r="R32" s="56">
        <v>40909</v>
      </c>
      <c r="S32" s="3" t="s">
        <v>13</v>
      </c>
      <c r="T32" s="56">
        <v>40544</v>
      </c>
      <c r="U32" s="3" t="s">
        <v>13</v>
      </c>
      <c r="V32" s="56">
        <v>40179</v>
      </c>
    </row>
    <row r="33" spans="2:22" s="3" customFormat="1" x14ac:dyDescent="0.35">
      <c r="C33" s="3" t="s">
        <v>14</v>
      </c>
      <c r="E33" s="3" t="s">
        <v>14</v>
      </c>
      <c r="F33" s="56">
        <v>43465</v>
      </c>
      <c r="G33" s="3" t="s">
        <v>14</v>
      </c>
      <c r="H33" s="56">
        <v>43100</v>
      </c>
      <c r="I33" s="3" t="s">
        <v>14</v>
      </c>
      <c r="J33" s="56">
        <v>42735</v>
      </c>
      <c r="K33" s="3" t="s">
        <v>14</v>
      </c>
      <c r="L33" s="56">
        <v>42369</v>
      </c>
      <c r="M33" s="3" t="s">
        <v>14</v>
      </c>
      <c r="N33" s="56">
        <v>42004</v>
      </c>
      <c r="O33" s="3" t="s">
        <v>14</v>
      </c>
      <c r="P33" s="56">
        <v>41639</v>
      </c>
      <c r="Q33" s="3" t="s">
        <v>14</v>
      </c>
      <c r="R33" s="56">
        <v>41274</v>
      </c>
      <c r="S33" s="3" t="s">
        <v>14</v>
      </c>
      <c r="T33" s="56">
        <v>40908</v>
      </c>
      <c r="U33" s="3" t="s">
        <v>14</v>
      </c>
      <c r="V33" s="56">
        <v>40543</v>
      </c>
    </row>
    <row r="34" spans="2:22" s="3" customFormat="1" x14ac:dyDescent="0.35"/>
    <row r="35" spans="2:22" s="3" customFormat="1" x14ac:dyDescent="0.35">
      <c r="C35" s="57" t="s">
        <v>24</v>
      </c>
      <c r="D35" s="3" t="str">
        <f>_xll.BFieldInfo($F$36)</f>
        <v>Last Price</v>
      </c>
      <c r="E35" s="57" t="s">
        <v>24</v>
      </c>
      <c r="F35" s="3" t="str">
        <f>_xll.BFieldInfo($F$36)</f>
        <v>Last Price</v>
      </c>
      <c r="G35" s="57" t="s">
        <v>24</v>
      </c>
      <c r="H35" s="3" t="str">
        <f>_xll.BFieldInfo($F$36)</f>
        <v>Last Price</v>
      </c>
      <c r="I35" s="57" t="s">
        <v>24</v>
      </c>
      <c r="J35" s="3" t="str">
        <f>_xll.BFieldInfo($F$36)</f>
        <v>Last Price</v>
      </c>
      <c r="K35" s="57" t="s">
        <v>24</v>
      </c>
      <c r="L35" s="3" t="str">
        <f>_xll.BFieldInfo($F$36)</f>
        <v>Last Price</v>
      </c>
      <c r="M35" s="57" t="s">
        <v>24</v>
      </c>
      <c r="N35" s="3" t="str">
        <f>_xll.BFieldInfo($F$36)</f>
        <v>Last Price</v>
      </c>
      <c r="O35" s="57" t="s">
        <v>24</v>
      </c>
      <c r="P35" s="3" t="str">
        <f>_xll.BFieldInfo($F$36)</f>
        <v>Last Price</v>
      </c>
      <c r="Q35" s="57" t="s">
        <v>24</v>
      </c>
      <c r="R35" s="3" t="str">
        <f>_xll.BFieldInfo($F$36)</f>
        <v>Last Price</v>
      </c>
      <c r="S35" s="57" t="s">
        <v>24</v>
      </c>
      <c r="T35" s="3" t="str">
        <f>_xll.BFieldInfo($F$36)</f>
        <v>Last Price</v>
      </c>
      <c r="U35" s="57" t="s">
        <v>24</v>
      </c>
      <c r="V35" s="3" t="str">
        <f>_xll.BFieldInfo($F$36)</f>
        <v>Last Price</v>
      </c>
    </row>
    <row r="36" spans="2:22" s="3" customFormat="1" x14ac:dyDescent="0.35">
      <c r="C36" s="3" t="s">
        <v>15</v>
      </c>
      <c r="D36" s="3" t="s">
        <v>16</v>
      </c>
      <c r="E36" s="3" t="s">
        <v>15</v>
      </c>
      <c r="F36" s="3" t="s">
        <v>16</v>
      </c>
      <c r="G36" s="3" t="s">
        <v>15</v>
      </c>
      <c r="H36" s="3" t="s">
        <v>16</v>
      </c>
      <c r="I36" s="3" t="s">
        <v>15</v>
      </c>
      <c r="J36" s="3" t="s">
        <v>16</v>
      </c>
      <c r="K36" s="3" t="s">
        <v>15</v>
      </c>
      <c r="L36" s="3" t="s">
        <v>16</v>
      </c>
      <c r="M36" s="3" t="s">
        <v>15</v>
      </c>
      <c r="N36" s="3" t="s">
        <v>16</v>
      </c>
      <c r="O36" s="3" t="s">
        <v>15</v>
      </c>
      <c r="P36" s="3" t="s">
        <v>16</v>
      </c>
      <c r="Q36" s="3" t="s">
        <v>15</v>
      </c>
      <c r="R36" s="3" t="s">
        <v>16</v>
      </c>
      <c r="S36" s="3" t="s">
        <v>15</v>
      </c>
      <c r="T36" s="3" t="s">
        <v>16</v>
      </c>
      <c r="U36" s="3" t="s">
        <v>15</v>
      </c>
      <c r="V36" s="3" t="s">
        <v>16</v>
      </c>
    </row>
    <row r="37" spans="2:22" s="3" customFormat="1" x14ac:dyDescent="0.35">
      <c r="B37" s="58">
        <f>I37</f>
        <v>42370</v>
      </c>
      <c r="C37" s="56">
        <f>_xll.BDH($C$35,$D$36,$D$32,$D$33,"Dir=V","Dts=S","days=a","fill=p","cols=2;rows=79")</f>
        <v>43466</v>
      </c>
      <c r="D37" s="3">
        <v>8.9499999999999993</v>
      </c>
      <c r="E37" s="56">
        <f>_xll.BDH($E$35,$F$36,$F$32,$F$33,"Dir=V","Dts=S","days=a","fill=p","cols=2;rows=365")</f>
        <v>43101</v>
      </c>
      <c r="F37" s="3">
        <v>11.2</v>
      </c>
      <c r="G37" s="56">
        <f>_xll.BDH($G$35,$H$36,$H$32,$H$33,"Dir=V","Dts=S","days=a","fill=p","cols=2;rows=365")</f>
        <v>42736</v>
      </c>
      <c r="H37" s="3">
        <v>9.75</v>
      </c>
      <c r="I37" s="56">
        <f>_xll.BDH($I$35,$J$36,$J$32,$J$33,"Dir=V","Dts=S","days=a","fill=p","cols=2;rows=366")</f>
        <v>42370</v>
      </c>
      <c r="J37" s="3">
        <v>6.75</v>
      </c>
      <c r="K37" s="56">
        <f>_xll.BDH($K$35,$L$36,$L$32,$L$33,"Dir=V","Dts=S","days=a","fill=p","cols=2;rows=365")</f>
        <v>42005</v>
      </c>
      <c r="L37" s="3">
        <v>10.025</v>
      </c>
      <c r="M37" s="56">
        <f>_xll.BDH($M$35,$N$36,$N$32,$N$33,"Dir=V","Dts=S","days=a","fill=p","cols=2;rows=365")</f>
        <v>41640</v>
      </c>
      <c r="N37" s="3">
        <v>18.600000000000001</v>
      </c>
      <c r="O37" s="56">
        <f>_xll.BDH($O$35,$P$36,$P$32,$P$33,"Dir=V","Dts=S","days=a","fill=p","cols=2;rows=365")</f>
        <v>41275</v>
      </c>
      <c r="P37" s="3">
        <v>17.149999999999999</v>
      </c>
      <c r="Q37" s="56">
        <f>_xll.BDH($Q$35,$R$36,$R$32,$R$33,"Dir=V","Dts=S","days=a","fill=p","cols=2;rows=366")</f>
        <v>40909</v>
      </c>
      <c r="R37" s="3">
        <v>16</v>
      </c>
      <c r="S37" s="56">
        <f>_xll.BDH($S$35,$T$36,$T$32,$T$33,"Dir=V","Dts=S","days=a","fill=p","cols=2;rows=365")</f>
        <v>40544</v>
      </c>
      <c r="T37" s="3">
        <v>9.8000000000000007</v>
      </c>
      <c r="U37" s="56">
        <f>_xll.BDH($U$35,$V$36,$V$32,$V$33,"Dir=V","Dts=S","days=a","fill=p","cols=2;rows=365")</f>
        <v>40179</v>
      </c>
      <c r="V37" s="3">
        <v>7.53</v>
      </c>
    </row>
    <row r="38" spans="2:22" s="3" customFormat="1" x14ac:dyDescent="0.35">
      <c r="B38" s="58">
        <f t="shared" ref="B38:B95" si="0">I38</f>
        <v>42371</v>
      </c>
      <c r="C38" s="56">
        <v>43467</v>
      </c>
      <c r="D38" s="3">
        <v>8.9</v>
      </c>
      <c r="E38" s="56">
        <v>43102</v>
      </c>
      <c r="F38" s="3">
        <v>11.2</v>
      </c>
      <c r="G38" s="56">
        <v>42737</v>
      </c>
      <c r="H38" s="3">
        <v>9.75</v>
      </c>
      <c r="I38" s="56">
        <v>42371</v>
      </c>
      <c r="J38" s="3">
        <v>6.75</v>
      </c>
      <c r="K38" s="56">
        <v>42006</v>
      </c>
      <c r="L38" s="3">
        <v>10.025</v>
      </c>
      <c r="M38" s="56">
        <v>41641</v>
      </c>
      <c r="N38" s="3">
        <v>18.600000000000001</v>
      </c>
      <c r="O38" s="56">
        <v>41276</v>
      </c>
      <c r="P38" s="3">
        <v>17.25</v>
      </c>
      <c r="Q38" s="56">
        <v>40910</v>
      </c>
      <c r="R38" s="3">
        <v>16</v>
      </c>
      <c r="S38" s="56">
        <v>40545</v>
      </c>
      <c r="T38" s="3">
        <v>9.8000000000000007</v>
      </c>
      <c r="U38" s="56">
        <v>40180</v>
      </c>
      <c r="V38" s="3">
        <v>7.53</v>
      </c>
    </row>
    <row r="39" spans="2:22" s="3" customFormat="1" x14ac:dyDescent="0.35">
      <c r="B39" s="58">
        <f t="shared" si="0"/>
        <v>42372</v>
      </c>
      <c r="C39" s="56">
        <v>43468</v>
      </c>
      <c r="D39" s="3">
        <v>8.85</v>
      </c>
      <c r="E39" s="56">
        <v>43103</v>
      </c>
      <c r="F39" s="3">
        <v>11.2</v>
      </c>
      <c r="G39" s="56">
        <v>42738</v>
      </c>
      <c r="H39" s="3">
        <v>9.75</v>
      </c>
      <c r="I39" s="56">
        <v>42372</v>
      </c>
      <c r="J39" s="3">
        <v>6.75</v>
      </c>
      <c r="K39" s="56">
        <v>42007</v>
      </c>
      <c r="L39" s="3">
        <v>10.025</v>
      </c>
      <c r="M39" s="56">
        <v>41642</v>
      </c>
      <c r="N39" s="3">
        <v>18.600000000000001</v>
      </c>
      <c r="O39" s="56">
        <v>41277</v>
      </c>
      <c r="P39" s="3">
        <v>17.25</v>
      </c>
      <c r="Q39" s="56">
        <v>40911</v>
      </c>
      <c r="R39" s="3">
        <v>15.95</v>
      </c>
      <c r="S39" s="56">
        <v>40546</v>
      </c>
      <c r="T39" s="3">
        <v>9.8000000000000007</v>
      </c>
      <c r="U39" s="56">
        <v>40181</v>
      </c>
      <c r="V39" s="3">
        <v>7.53</v>
      </c>
    </row>
    <row r="40" spans="2:22" s="3" customFormat="1" x14ac:dyDescent="0.35">
      <c r="B40" s="58">
        <f t="shared" si="0"/>
        <v>42373</v>
      </c>
      <c r="C40" s="56">
        <v>43469</v>
      </c>
      <c r="D40" s="3">
        <v>8.8000000000000007</v>
      </c>
      <c r="E40" s="56">
        <v>43104</v>
      </c>
      <c r="F40" s="3">
        <v>11.2</v>
      </c>
      <c r="G40" s="56">
        <v>42739</v>
      </c>
      <c r="H40" s="3">
        <v>9.75</v>
      </c>
      <c r="I40" s="56">
        <v>42373</v>
      </c>
      <c r="J40" s="3">
        <v>6.75</v>
      </c>
      <c r="K40" s="56">
        <v>42008</v>
      </c>
      <c r="L40" s="3">
        <v>10.025</v>
      </c>
      <c r="M40" s="56">
        <v>41643</v>
      </c>
      <c r="N40" s="3">
        <v>18.600000000000001</v>
      </c>
      <c r="O40" s="56">
        <v>41278</v>
      </c>
      <c r="P40" s="3">
        <v>17.399999999999999</v>
      </c>
      <c r="Q40" s="56">
        <v>40912</v>
      </c>
      <c r="R40" s="3">
        <v>15.7</v>
      </c>
      <c r="S40" s="56">
        <v>40547</v>
      </c>
      <c r="T40" s="3">
        <v>9.6999999999999993</v>
      </c>
      <c r="U40" s="56">
        <v>40182</v>
      </c>
      <c r="V40" s="3">
        <v>7.6</v>
      </c>
    </row>
    <row r="41" spans="2:22" s="3" customFormat="1" x14ac:dyDescent="0.35">
      <c r="B41" s="58">
        <f t="shared" si="0"/>
        <v>42374</v>
      </c>
      <c r="C41" s="56">
        <v>43470</v>
      </c>
      <c r="D41" s="3">
        <v>8.8000000000000007</v>
      </c>
      <c r="E41" s="56">
        <v>43105</v>
      </c>
      <c r="F41" s="3">
        <v>11.25</v>
      </c>
      <c r="G41" s="56">
        <v>42740</v>
      </c>
      <c r="H41" s="3">
        <v>9.75</v>
      </c>
      <c r="I41" s="56">
        <v>42374</v>
      </c>
      <c r="J41" s="3">
        <v>6.6749999999999998</v>
      </c>
      <c r="K41" s="56">
        <v>42009</v>
      </c>
      <c r="L41" s="3">
        <v>9.9250000000000007</v>
      </c>
      <c r="M41" s="56">
        <v>41644</v>
      </c>
      <c r="N41" s="3">
        <v>18.600000000000001</v>
      </c>
      <c r="O41" s="56">
        <v>41279</v>
      </c>
      <c r="P41" s="3">
        <v>17.399999999999999</v>
      </c>
      <c r="Q41" s="56">
        <v>40913</v>
      </c>
      <c r="R41" s="3">
        <v>15.4</v>
      </c>
      <c r="S41" s="56">
        <v>40548</v>
      </c>
      <c r="T41" s="3">
        <v>9.65</v>
      </c>
      <c r="U41" s="56">
        <v>40183</v>
      </c>
      <c r="V41" s="3">
        <v>7.55</v>
      </c>
    </row>
    <row r="42" spans="2:22" s="3" customFormat="1" x14ac:dyDescent="0.35">
      <c r="B42" s="58">
        <f t="shared" si="0"/>
        <v>42375</v>
      </c>
      <c r="C42" s="56">
        <v>43471</v>
      </c>
      <c r="D42" s="3">
        <v>8.8000000000000007</v>
      </c>
      <c r="E42" s="56">
        <v>43106</v>
      </c>
      <c r="F42" s="3">
        <v>11.25</v>
      </c>
      <c r="G42" s="56">
        <v>42741</v>
      </c>
      <c r="H42" s="3">
        <v>9.6999999999999993</v>
      </c>
      <c r="I42" s="56">
        <v>42375</v>
      </c>
      <c r="J42" s="3">
        <v>6.625</v>
      </c>
      <c r="K42" s="56">
        <v>42010</v>
      </c>
      <c r="L42" s="3">
        <v>9.875</v>
      </c>
      <c r="M42" s="56">
        <v>41645</v>
      </c>
      <c r="N42" s="3">
        <v>18.649999999999999</v>
      </c>
      <c r="O42" s="56">
        <v>41280</v>
      </c>
      <c r="P42" s="3">
        <v>17.399999999999999</v>
      </c>
      <c r="Q42" s="56">
        <v>40914</v>
      </c>
      <c r="R42" s="3">
        <v>15.5</v>
      </c>
      <c r="S42" s="56">
        <v>40549</v>
      </c>
      <c r="T42" s="3">
        <v>9.75</v>
      </c>
      <c r="U42" s="56">
        <v>40184</v>
      </c>
      <c r="V42" s="3">
        <v>7.45</v>
      </c>
    </row>
    <row r="43" spans="2:22" s="3" customFormat="1" x14ac:dyDescent="0.35">
      <c r="B43" s="58">
        <f t="shared" si="0"/>
        <v>42376</v>
      </c>
      <c r="C43" s="56">
        <v>43472</v>
      </c>
      <c r="D43" s="3">
        <v>8.6280000000000001</v>
      </c>
      <c r="E43" s="56">
        <v>43107</v>
      </c>
      <c r="F43" s="3">
        <v>11.25</v>
      </c>
      <c r="G43" s="56">
        <v>42742</v>
      </c>
      <c r="H43" s="3">
        <v>9.6999999999999993</v>
      </c>
      <c r="I43" s="56">
        <v>42376</v>
      </c>
      <c r="J43" s="3">
        <v>6.5</v>
      </c>
      <c r="K43" s="56">
        <v>42011</v>
      </c>
      <c r="L43" s="3">
        <v>9.875</v>
      </c>
      <c r="M43" s="56">
        <v>41646</v>
      </c>
      <c r="N43" s="3">
        <v>18.725000000000001</v>
      </c>
      <c r="O43" s="56">
        <v>41281</v>
      </c>
      <c r="P43" s="3">
        <v>17.45</v>
      </c>
      <c r="Q43" s="56">
        <v>40915</v>
      </c>
      <c r="R43" s="3">
        <v>15.5</v>
      </c>
      <c r="S43" s="56">
        <v>40550</v>
      </c>
      <c r="T43" s="3">
        <v>9.8249999999999993</v>
      </c>
      <c r="U43" s="56">
        <v>40185</v>
      </c>
      <c r="V43" s="3">
        <v>7.4</v>
      </c>
    </row>
    <row r="44" spans="2:22" s="3" customFormat="1" x14ac:dyDescent="0.35">
      <c r="B44" s="58">
        <f t="shared" si="0"/>
        <v>42377</v>
      </c>
      <c r="C44" s="56">
        <v>43473</v>
      </c>
      <c r="D44" s="3">
        <v>8.5250000000000004</v>
      </c>
      <c r="E44" s="56">
        <v>43108</v>
      </c>
      <c r="F44" s="3">
        <v>11.3</v>
      </c>
      <c r="G44" s="56">
        <v>42743</v>
      </c>
      <c r="H44" s="3">
        <v>9.6999999999999993</v>
      </c>
      <c r="I44" s="56">
        <v>42377</v>
      </c>
      <c r="J44" s="3">
        <v>6.5</v>
      </c>
      <c r="K44" s="56">
        <v>42012</v>
      </c>
      <c r="L44" s="3">
        <v>9.8249999999999993</v>
      </c>
      <c r="M44" s="56">
        <v>41647</v>
      </c>
      <c r="N44" s="3">
        <v>18.899999999999999</v>
      </c>
      <c r="O44" s="56">
        <v>41282</v>
      </c>
      <c r="P44" s="3">
        <v>17.55</v>
      </c>
      <c r="Q44" s="56">
        <v>40916</v>
      </c>
      <c r="R44" s="3">
        <v>15.5</v>
      </c>
      <c r="S44" s="56">
        <v>40551</v>
      </c>
      <c r="T44" s="3">
        <v>9.8249999999999993</v>
      </c>
      <c r="U44" s="56">
        <v>40186</v>
      </c>
      <c r="V44" s="3">
        <v>7.5</v>
      </c>
    </row>
    <row r="45" spans="2:22" s="3" customFormat="1" x14ac:dyDescent="0.35">
      <c r="B45" s="58">
        <f t="shared" si="0"/>
        <v>42378</v>
      </c>
      <c r="C45" s="56">
        <v>43474</v>
      </c>
      <c r="D45" s="3">
        <v>8.4749999999999996</v>
      </c>
      <c r="E45" s="56">
        <v>43109</v>
      </c>
      <c r="F45" s="3">
        <v>11.35</v>
      </c>
      <c r="G45" s="56">
        <v>42744</v>
      </c>
      <c r="H45" s="3">
        <v>9.6999999999999993</v>
      </c>
      <c r="I45" s="56">
        <v>42378</v>
      </c>
      <c r="J45" s="3">
        <v>6.5</v>
      </c>
      <c r="K45" s="56">
        <v>42013</v>
      </c>
      <c r="L45" s="3">
        <v>9.8249999999999993</v>
      </c>
      <c r="M45" s="56">
        <v>41648</v>
      </c>
      <c r="N45" s="3">
        <v>19.2</v>
      </c>
      <c r="O45" s="56">
        <v>41283</v>
      </c>
      <c r="P45" s="3">
        <v>17.75</v>
      </c>
      <c r="Q45" s="56">
        <v>40917</v>
      </c>
      <c r="R45" s="3">
        <v>15.45</v>
      </c>
      <c r="S45" s="56">
        <v>40552</v>
      </c>
      <c r="T45" s="3">
        <v>9.8249999999999993</v>
      </c>
      <c r="U45" s="56">
        <v>40187</v>
      </c>
      <c r="V45" s="3">
        <v>7.5</v>
      </c>
    </row>
    <row r="46" spans="2:22" s="3" customFormat="1" x14ac:dyDescent="0.35">
      <c r="B46" s="58">
        <f t="shared" si="0"/>
        <v>42379</v>
      </c>
      <c r="C46" s="56">
        <v>43475</v>
      </c>
      <c r="D46" s="3">
        <v>8.4749999999999996</v>
      </c>
      <c r="E46" s="56">
        <v>43110</v>
      </c>
      <c r="F46" s="3">
        <v>11.425000000000001</v>
      </c>
      <c r="G46" s="56">
        <v>42745</v>
      </c>
      <c r="H46" s="3">
        <v>9.6999999999999993</v>
      </c>
      <c r="I46" s="56">
        <v>42379</v>
      </c>
      <c r="J46" s="3">
        <v>6.5</v>
      </c>
      <c r="K46" s="56">
        <v>42014</v>
      </c>
      <c r="L46" s="3">
        <v>9.8249999999999993</v>
      </c>
      <c r="M46" s="56">
        <v>41649</v>
      </c>
      <c r="N46" s="3">
        <v>19.25</v>
      </c>
      <c r="O46" s="56">
        <v>41284</v>
      </c>
      <c r="P46" s="3">
        <v>17.8</v>
      </c>
      <c r="Q46" s="56">
        <v>40918</v>
      </c>
      <c r="R46" s="3">
        <v>15.3</v>
      </c>
      <c r="S46" s="56">
        <v>40553</v>
      </c>
      <c r="T46" s="3">
        <v>9.75</v>
      </c>
      <c r="U46" s="56">
        <v>40188</v>
      </c>
      <c r="V46" s="3">
        <v>7.5</v>
      </c>
    </row>
    <row r="47" spans="2:22" s="3" customFormat="1" x14ac:dyDescent="0.35">
      <c r="B47" s="58">
        <f t="shared" si="0"/>
        <v>42380</v>
      </c>
      <c r="C47" s="56">
        <v>43476</v>
      </c>
      <c r="D47" s="3">
        <v>8.375</v>
      </c>
      <c r="E47" s="56">
        <v>43111</v>
      </c>
      <c r="F47" s="3">
        <v>11.55</v>
      </c>
      <c r="G47" s="56">
        <v>42746</v>
      </c>
      <c r="H47" s="3">
        <v>9.5500000000000007</v>
      </c>
      <c r="I47" s="56">
        <v>42380</v>
      </c>
      <c r="J47" s="3">
        <v>6.5</v>
      </c>
      <c r="K47" s="56">
        <v>42015</v>
      </c>
      <c r="L47" s="3">
        <v>9.8249999999999993</v>
      </c>
      <c r="M47" s="56">
        <v>41650</v>
      </c>
      <c r="N47" s="3">
        <v>19.25</v>
      </c>
      <c r="O47" s="56">
        <v>41285</v>
      </c>
      <c r="P47" s="3">
        <v>17.8</v>
      </c>
      <c r="Q47" s="56">
        <v>40919</v>
      </c>
      <c r="R47" s="3">
        <v>15.25</v>
      </c>
      <c r="S47" s="56">
        <v>40554</v>
      </c>
      <c r="T47" s="3">
        <v>9.8249999999999993</v>
      </c>
      <c r="U47" s="56">
        <v>40189</v>
      </c>
      <c r="V47" s="3">
        <v>7.45</v>
      </c>
    </row>
    <row r="48" spans="2:22" s="3" customFormat="1" x14ac:dyDescent="0.35">
      <c r="B48" s="58">
        <f t="shared" si="0"/>
        <v>42381</v>
      </c>
      <c r="C48" s="56">
        <v>43477</v>
      </c>
      <c r="D48" s="3">
        <v>8.375</v>
      </c>
      <c r="E48" s="56">
        <v>43112</v>
      </c>
      <c r="F48" s="3">
        <v>11.65</v>
      </c>
      <c r="G48" s="56">
        <v>42747</v>
      </c>
      <c r="H48" s="3">
        <v>9.5500000000000007</v>
      </c>
      <c r="I48" s="56">
        <v>42381</v>
      </c>
      <c r="J48" s="3">
        <v>6.4</v>
      </c>
      <c r="K48" s="56">
        <v>42016</v>
      </c>
      <c r="L48" s="3">
        <v>9.7249999999999996</v>
      </c>
      <c r="M48" s="56">
        <v>41651</v>
      </c>
      <c r="N48" s="3">
        <v>19.25</v>
      </c>
      <c r="O48" s="56">
        <v>41286</v>
      </c>
      <c r="P48" s="3">
        <v>17.8</v>
      </c>
      <c r="Q48" s="56">
        <v>40920</v>
      </c>
      <c r="R48" s="3">
        <v>15.3</v>
      </c>
      <c r="S48" s="56">
        <v>40555</v>
      </c>
      <c r="T48" s="3">
        <v>9.8249999999999993</v>
      </c>
      <c r="U48" s="56">
        <v>40190</v>
      </c>
      <c r="V48" s="3">
        <v>7.58</v>
      </c>
    </row>
    <row r="49" spans="2:22" s="3" customFormat="1" x14ac:dyDescent="0.35">
      <c r="B49" s="58">
        <f t="shared" si="0"/>
        <v>42382</v>
      </c>
      <c r="C49" s="56">
        <v>43478</v>
      </c>
      <c r="D49" s="3">
        <v>8.375</v>
      </c>
      <c r="E49" s="56">
        <v>43113</v>
      </c>
      <c r="F49" s="3">
        <v>11.65</v>
      </c>
      <c r="G49" s="56">
        <v>42748</v>
      </c>
      <c r="H49" s="3">
        <v>9.4499999999999993</v>
      </c>
      <c r="I49" s="56">
        <v>42382</v>
      </c>
      <c r="J49" s="3">
        <v>6.3</v>
      </c>
      <c r="K49" s="56">
        <v>42017</v>
      </c>
      <c r="L49" s="3">
        <v>9.7249999999999996</v>
      </c>
      <c r="M49" s="56">
        <v>41652</v>
      </c>
      <c r="N49" s="3">
        <v>19.2</v>
      </c>
      <c r="O49" s="56">
        <v>41287</v>
      </c>
      <c r="P49" s="3">
        <v>17.8</v>
      </c>
      <c r="Q49" s="56">
        <v>40921</v>
      </c>
      <c r="R49" s="3">
        <v>15.3</v>
      </c>
      <c r="S49" s="56">
        <v>40556</v>
      </c>
      <c r="T49" s="3">
        <v>9.9250000000000007</v>
      </c>
      <c r="U49" s="56">
        <v>40191</v>
      </c>
      <c r="V49" s="3">
        <v>7.63</v>
      </c>
    </row>
    <row r="50" spans="2:22" s="3" customFormat="1" x14ac:dyDescent="0.35">
      <c r="B50" s="58">
        <f t="shared" si="0"/>
        <v>42383</v>
      </c>
      <c r="C50" s="56">
        <v>43479</v>
      </c>
      <c r="D50" s="3">
        <v>8.375</v>
      </c>
      <c r="E50" s="56">
        <v>43114</v>
      </c>
      <c r="F50" s="3">
        <v>11.65</v>
      </c>
      <c r="G50" s="56">
        <v>42749</v>
      </c>
      <c r="H50" s="3">
        <v>9.4499999999999993</v>
      </c>
      <c r="I50" s="56">
        <v>42383</v>
      </c>
      <c r="J50" s="3">
        <v>6.125</v>
      </c>
      <c r="K50" s="56">
        <v>42018</v>
      </c>
      <c r="L50" s="3">
        <v>9.375</v>
      </c>
      <c r="M50" s="56">
        <v>41653</v>
      </c>
      <c r="N50" s="3">
        <v>19.2</v>
      </c>
      <c r="O50" s="56">
        <v>41288</v>
      </c>
      <c r="P50" s="3">
        <v>17.899999999999999</v>
      </c>
      <c r="Q50" s="56">
        <v>40922</v>
      </c>
      <c r="R50" s="3">
        <v>15.3</v>
      </c>
      <c r="S50" s="56">
        <v>40557</v>
      </c>
      <c r="T50" s="3">
        <v>10.025</v>
      </c>
      <c r="U50" s="56">
        <v>40192</v>
      </c>
      <c r="V50" s="3">
        <v>7.68</v>
      </c>
    </row>
    <row r="51" spans="2:22" s="3" customFormat="1" x14ac:dyDescent="0.35">
      <c r="B51" s="58">
        <f t="shared" si="0"/>
        <v>42384</v>
      </c>
      <c r="C51" s="56">
        <v>43480</v>
      </c>
      <c r="D51" s="3">
        <v>8.2750000000000004</v>
      </c>
      <c r="E51" s="56">
        <v>43115</v>
      </c>
      <c r="F51" s="3">
        <v>11.7</v>
      </c>
      <c r="G51" s="56">
        <v>42750</v>
      </c>
      <c r="H51" s="3">
        <v>9.4499999999999993</v>
      </c>
      <c r="I51" s="56">
        <v>42384</v>
      </c>
      <c r="J51" s="3">
        <v>5.9749999999999996</v>
      </c>
      <c r="K51" s="56">
        <v>42019</v>
      </c>
      <c r="L51" s="3">
        <v>9.1999999999999993</v>
      </c>
      <c r="M51" s="56">
        <v>41654</v>
      </c>
      <c r="N51" s="3">
        <v>19.149999999999999</v>
      </c>
      <c r="O51" s="56">
        <v>41289</v>
      </c>
      <c r="P51" s="3">
        <v>18.2</v>
      </c>
      <c r="Q51" s="56">
        <v>40923</v>
      </c>
      <c r="R51" s="3">
        <v>15.3</v>
      </c>
      <c r="S51" s="56">
        <v>40558</v>
      </c>
      <c r="T51" s="3">
        <v>10.025</v>
      </c>
      <c r="U51" s="56">
        <v>40193</v>
      </c>
      <c r="V51" s="3">
        <v>7.58</v>
      </c>
    </row>
    <row r="52" spans="2:22" s="3" customFormat="1" x14ac:dyDescent="0.35">
      <c r="B52" s="58">
        <f t="shared" si="0"/>
        <v>42385</v>
      </c>
      <c r="C52" s="56">
        <v>43481</v>
      </c>
      <c r="D52" s="3">
        <v>8.0630000000000006</v>
      </c>
      <c r="E52" s="56">
        <v>43116</v>
      </c>
      <c r="F52" s="3">
        <v>10.45</v>
      </c>
      <c r="G52" s="56">
        <v>42751</v>
      </c>
      <c r="H52" s="3">
        <v>8.3000000000000007</v>
      </c>
      <c r="I52" s="56">
        <v>42385</v>
      </c>
      <c r="J52" s="3">
        <v>5.9749999999999996</v>
      </c>
      <c r="K52" s="56">
        <v>42020</v>
      </c>
      <c r="L52" s="3">
        <v>9</v>
      </c>
      <c r="M52" s="56">
        <v>41655</v>
      </c>
      <c r="N52" s="3">
        <v>18.574999999999999</v>
      </c>
      <c r="O52" s="56">
        <v>41290</v>
      </c>
      <c r="P52" s="3">
        <v>18.175000000000001</v>
      </c>
      <c r="Q52" s="56">
        <v>40924</v>
      </c>
      <c r="R52" s="3">
        <v>15.2</v>
      </c>
      <c r="S52" s="56">
        <v>40559</v>
      </c>
      <c r="T52" s="3">
        <v>10.025</v>
      </c>
      <c r="U52" s="56">
        <v>40194</v>
      </c>
      <c r="V52" s="3">
        <v>7.58</v>
      </c>
    </row>
    <row r="53" spans="2:22" s="3" customFormat="1" x14ac:dyDescent="0.35">
      <c r="B53" s="58">
        <f t="shared" si="0"/>
        <v>42386</v>
      </c>
      <c r="C53" s="56">
        <v>43482</v>
      </c>
      <c r="D53" s="3">
        <v>8.0250000000000004</v>
      </c>
      <c r="E53" s="56">
        <v>43117</v>
      </c>
      <c r="F53" s="3">
        <v>10.5</v>
      </c>
      <c r="G53" s="56">
        <v>42752</v>
      </c>
      <c r="H53" s="3">
        <v>8.125</v>
      </c>
      <c r="I53" s="56">
        <v>42386</v>
      </c>
      <c r="J53" s="3">
        <v>5.9749999999999996</v>
      </c>
      <c r="K53" s="56">
        <v>42021</v>
      </c>
      <c r="L53" s="3">
        <v>9</v>
      </c>
      <c r="M53" s="56">
        <v>41656</v>
      </c>
      <c r="N53" s="3">
        <v>18.600000000000001</v>
      </c>
      <c r="O53" s="56">
        <v>41291</v>
      </c>
      <c r="P53" s="3">
        <v>18.375</v>
      </c>
      <c r="Q53" s="56">
        <v>40925</v>
      </c>
      <c r="R53" s="3">
        <v>15.1</v>
      </c>
      <c r="S53" s="56">
        <v>40560</v>
      </c>
      <c r="T53" s="3">
        <v>9.9749999999999996</v>
      </c>
      <c r="U53" s="56">
        <v>40195</v>
      </c>
      <c r="V53" s="3">
        <v>7.58</v>
      </c>
    </row>
    <row r="54" spans="2:22" s="3" customFormat="1" x14ac:dyDescent="0.35">
      <c r="B54" s="58">
        <f t="shared" si="0"/>
        <v>42387</v>
      </c>
      <c r="C54" s="56">
        <v>43483</v>
      </c>
      <c r="D54" s="3">
        <v>8.2189999999999994</v>
      </c>
      <c r="E54" s="56">
        <v>43118</v>
      </c>
      <c r="F54" s="3">
        <v>10.55</v>
      </c>
      <c r="G54" s="56">
        <v>42753</v>
      </c>
      <c r="H54" s="3">
        <v>8.0250000000000004</v>
      </c>
      <c r="I54" s="56">
        <v>42387</v>
      </c>
      <c r="J54" s="3">
        <v>5.6749999999999998</v>
      </c>
      <c r="K54" s="56">
        <v>42022</v>
      </c>
      <c r="L54" s="3">
        <v>9</v>
      </c>
      <c r="M54" s="56">
        <v>41657</v>
      </c>
      <c r="N54" s="3">
        <v>18.600000000000001</v>
      </c>
      <c r="O54" s="56">
        <v>41292</v>
      </c>
      <c r="P54" s="3">
        <v>18.574999999999999</v>
      </c>
      <c r="Q54" s="56">
        <v>40926</v>
      </c>
      <c r="R54" s="3">
        <v>15</v>
      </c>
      <c r="S54" s="56">
        <v>40561</v>
      </c>
      <c r="T54" s="3">
        <v>10.074999999999999</v>
      </c>
      <c r="U54" s="56">
        <v>40196</v>
      </c>
      <c r="V54" s="3">
        <v>7.43</v>
      </c>
    </row>
    <row r="55" spans="2:22" s="3" customFormat="1" x14ac:dyDescent="0.35">
      <c r="B55" s="58">
        <f t="shared" si="0"/>
        <v>42388</v>
      </c>
      <c r="C55" s="56">
        <v>43484</v>
      </c>
      <c r="D55" s="3">
        <v>8.2189999999999994</v>
      </c>
      <c r="E55" s="56">
        <v>43119</v>
      </c>
      <c r="F55" s="3">
        <v>10.55</v>
      </c>
      <c r="G55" s="56">
        <v>42754</v>
      </c>
      <c r="H55" s="3">
        <v>7.9249999999999998</v>
      </c>
      <c r="I55" s="56">
        <v>42388</v>
      </c>
      <c r="J55" s="3">
        <v>5.4749999999999996</v>
      </c>
      <c r="K55" s="56">
        <v>42023</v>
      </c>
      <c r="L55" s="3">
        <v>9</v>
      </c>
      <c r="M55" s="56">
        <v>41658</v>
      </c>
      <c r="N55" s="3">
        <v>18.600000000000001</v>
      </c>
      <c r="O55" s="56">
        <v>41293</v>
      </c>
      <c r="P55" s="3">
        <v>18.574999999999999</v>
      </c>
      <c r="Q55" s="56">
        <v>40927</v>
      </c>
      <c r="R55" s="3">
        <v>14.95</v>
      </c>
      <c r="S55" s="56">
        <v>40562</v>
      </c>
      <c r="T55" s="3">
        <v>10.074999999999999</v>
      </c>
      <c r="U55" s="56">
        <v>40197</v>
      </c>
      <c r="V55" s="3">
        <v>7.5</v>
      </c>
    </row>
    <row r="56" spans="2:22" s="3" customFormat="1" x14ac:dyDescent="0.35">
      <c r="B56" s="58">
        <f t="shared" si="0"/>
        <v>42389</v>
      </c>
      <c r="C56" s="56">
        <v>43485</v>
      </c>
      <c r="D56" s="3">
        <v>8.2189999999999994</v>
      </c>
      <c r="E56" s="56">
        <v>43120</v>
      </c>
      <c r="F56" s="3">
        <v>10.55</v>
      </c>
      <c r="G56" s="56">
        <v>42755</v>
      </c>
      <c r="H56" s="3">
        <v>7.9249999999999998</v>
      </c>
      <c r="I56" s="56">
        <v>42389</v>
      </c>
      <c r="J56" s="3">
        <v>5.2750000000000004</v>
      </c>
      <c r="K56" s="56">
        <v>42024</v>
      </c>
      <c r="L56" s="3">
        <v>8.5500000000000007</v>
      </c>
      <c r="M56" s="56">
        <v>41659</v>
      </c>
      <c r="N56" s="3">
        <v>18.625</v>
      </c>
      <c r="O56" s="56">
        <v>41294</v>
      </c>
      <c r="P56" s="3">
        <v>18.574999999999999</v>
      </c>
      <c r="Q56" s="56">
        <v>40928</v>
      </c>
      <c r="R56" s="3">
        <v>14.9</v>
      </c>
      <c r="S56" s="56">
        <v>40563</v>
      </c>
      <c r="T56" s="3">
        <v>10.125</v>
      </c>
      <c r="U56" s="56">
        <v>40198</v>
      </c>
      <c r="V56" s="3">
        <v>7.5</v>
      </c>
    </row>
    <row r="57" spans="2:22" s="3" customFormat="1" x14ac:dyDescent="0.35">
      <c r="B57" s="58">
        <f t="shared" si="0"/>
        <v>42390</v>
      </c>
      <c r="C57" s="56">
        <v>43486</v>
      </c>
      <c r="D57" s="3">
        <v>8.15</v>
      </c>
      <c r="E57" s="56">
        <v>43121</v>
      </c>
      <c r="F57" s="3">
        <v>10.55</v>
      </c>
      <c r="G57" s="56">
        <v>42756</v>
      </c>
      <c r="H57" s="3">
        <v>7.9249999999999998</v>
      </c>
      <c r="I57" s="56">
        <v>42390</v>
      </c>
      <c r="J57" s="3">
        <v>5.0750000000000002</v>
      </c>
      <c r="K57" s="56">
        <v>42025</v>
      </c>
      <c r="L57" s="3">
        <v>8.25</v>
      </c>
      <c r="M57" s="56">
        <v>41660</v>
      </c>
      <c r="N57" s="3">
        <v>18.675000000000001</v>
      </c>
      <c r="O57" s="56">
        <v>41295</v>
      </c>
      <c r="P57" s="3">
        <v>18.574999999999999</v>
      </c>
      <c r="Q57" s="56">
        <v>40929</v>
      </c>
      <c r="R57" s="3">
        <v>14.9</v>
      </c>
      <c r="S57" s="56">
        <v>40564</v>
      </c>
      <c r="T57" s="3">
        <v>10.45</v>
      </c>
      <c r="U57" s="56">
        <v>40199</v>
      </c>
      <c r="V57" s="3">
        <v>7.6</v>
      </c>
    </row>
    <row r="58" spans="2:22" s="3" customFormat="1" x14ac:dyDescent="0.35">
      <c r="B58" s="58">
        <f t="shared" si="0"/>
        <v>42391</v>
      </c>
      <c r="C58" s="56">
        <v>43487</v>
      </c>
      <c r="D58" s="3">
        <v>8.0500000000000007</v>
      </c>
      <c r="E58" s="56">
        <v>43122</v>
      </c>
      <c r="F58" s="3">
        <v>10.525</v>
      </c>
      <c r="G58" s="56">
        <v>42757</v>
      </c>
      <c r="H58" s="3">
        <v>7.9249999999999998</v>
      </c>
      <c r="I58" s="56">
        <v>42391</v>
      </c>
      <c r="J58" s="3">
        <v>5.05</v>
      </c>
      <c r="K58" s="56">
        <v>42026</v>
      </c>
      <c r="L58" s="3">
        <v>8</v>
      </c>
      <c r="M58" s="56">
        <v>41661</v>
      </c>
      <c r="N58" s="3">
        <v>18.725000000000001</v>
      </c>
      <c r="O58" s="56">
        <v>41296</v>
      </c>
      <c r="P58" s="3">
        <v>18.675000000000001</v>
      </c>
      <c r="Q58" s="56">
        <v>40930</v>
      </c>
      <c r="R58" s="3">
        <v>14.9</v>
      </c>
      <c r="S58" s="56">
        <v>40565</v>
      </c>
      <c r="T58" s="3">
        <v>10.45</v>
      </c>
      <c r="U58" s="56">
        <v>40200</v>
      </c>
      <c r="V58" s="3">
        <v>7.55</v>
      </c>
    </row>
    <row r="59" spans="2:22" s="3" customFormat="1" x14ac:dyDescent="0.35">
      <c r="B59" s="58">
        <f t="shared" si="0"/>
        <v>42392</v>
      </c>
      <c r="C59" s="56">
        <v>43488</v>
      </c>
      <c r="D59" s="3">
        <v>8.0440000000000005</v>
      </c>
      <c r="E59" s="56">
        <v>43123</v>
      </c>
      <c r="F59" s="3">
        <v>10.324999999999999</v>
      </c>
      <c r="G59" s="56">
        <v>42758</v>
      </c>
      <c r="H59" s="3">
        <v>7.9249999999999998</v>
      </c>
      <c r="I59" s="56">
        <v>42392</v>
      </c>
      <c r="J59" s="3">
        <v>5.05</v>
      </c>
      <c r="K59" s="56">
        <v>42027</v>
      </c>
      <c r="L59" s="3">
        <v>7.75</v>
      </c>
      <c r="M59" s="56">
        <v>41662</v>
      </c>
      <c r="N59" s="3">
        <v>18.899999999999999</v>
      </c>
      <c r="O59" s="56">
        <v>41297</v>
      </c>
      <c r="P59" s="3">
        <v>18.675000000000001</v>
      </c>
      <c r="Q59" s="56">
        <v>40931</v>
      </c>
      <c r="R59" s="3">
        <v>14.9</v>
      </c>
      <c r="S59" s="56">
        <v>40566</v>
      </c>
      <c r="T59" s="3">
        <v>10.45</v>
      </c>
      <c r="U59" s="56">
        <v>40201</v>
      </c>
      <c r="V59" s="3">
        <v>7.55</v>
      </c>
    </row>
    <row r="60" spans="2:22" s="3" customFormat="1" x14ac:dyDescent="0.35">
      <c r="B60" s="58">
        <f t="shared" si="0"/>
        <v>42393</v>
      </c>
      <c r="C60" s="56">
        <v>43489</v>
      </c>
      <c r="D60" s="3">
        <v>7.9610000000000003</v>
      </c>
      <c r="E60" s="56">
        <v>43124</v>
      </c>
      <c r="F60" s="3">
        <v>10.324999999999999</v>
      </c>
      <c r="G60" s="56">
        <v>42759</v>
      </c>
      <c r="H60" s="3">
        <v>7.9249999999999998</v>
      </c>
      <c r="I60" s="56">
        <v>42393</v>
      </c>
      <c r="J60" s="3">
        <v>5.05</v>
      </c>
      <c r="K60" s="56">
        <v>42028</v>
      </c>
      <c r="L60" s="3">
        <v>7.75</v>
      </c>
      <c r="M60" s="56">
        <v>41663</v>
      </c>
      <c r="N60" s="3">
        <v>19.2</v>
      </c>
      <c r="O60" s="56">
        <v>41298</v>
      </c>
      <c r="P60" s="3">
        <v>18.774999999999999</v>
      </c>
      <c r="Q60" s="56">
        <v>40932</v>
      </c>
      <c r="R60" s="3">
        <v>14.9</v>
      </c>
      <c r="S60" s="56">
        <v>40567</v>
      </c>
      <c r="T60" s="3">
        <v>10.3</v>
      </c>
      <c r="U60" s="56">
        <v>40202</v>
      </c>
      <c r="V60" s="3">
        <v>7.55</v>
      </c>
    </row>
    <row r="61" spans="2:22" s="3" customFormat="1" x14ac:dyDescent="0.35">
      <c r="B61" s="58">
        <f t="shared" si="0"/>
        <v>42394</v>
      </c>
      <c r="C61" s="56">
        <v>43490</v>
      </c>
      <c r="D61" s="3">
        <v>7.7729999999999997</v>
      </c>
      <c r="E61" s="56">
        <v>43125</v>
      </c>
      <c r="F61" s="3">
        <v>10.324999999999999</v>
      </c>
      <c r="G61" s="56">
        <v>42760</v>
      </c>
      <c r="H61" s="3">
        <v>7.8250000000000002</v>
      </c>
      <c r="I61" s="56">
        <v>42394</v>
      </c>
      <c r="J61" s="3">
        <v>5.05</v>
      </c>
      <c r="K61" s="56">
        <v>42029</v>
      </c>
      <c r="L61" s="3">
        <v>7.75</v>
      </c>
      <c r="M61" s="56">
        <v>41664</v>
      </c>
      <c r="N61" s="3">
        <v>19.2</v>
      </c>
      <c r="O61" s="56">
        <v>41299</v>
      </c>
      <c r="P61" s="3">
        <v>18.899999999999999</v>
      </c>
      <c r="Q61" s="56">
        <v>40933</v>
      </c>
      <c r="R61" s="3">
        <v>14.9</v>
      </c>
      <c r="S61" s="56">
        <v>40568</v>
      </c>
      <c r="T61" s="3">
        <v>10.4</v>
      </c>
      <c r="U61" s="56">
        <v>40203</v>
      </c>
      <c r="V61" s="3">
        <v>7.5</v>
      </c>
    </row>
    <row r="62" spans="2:22" s="3" customFormat="1" x14ac:dyDescent="0.35">
      <c r="B62" s="58">
        <f t="shared" si="0"/>
        <v>42395</v>
      </c>
      <c r="C62" s="56">
        <v>43491</v>
      </c>
      <c r="D62" s="3">
        <v>7.7729999999999997</v>
      </c>
      <c r="E62" s="56">
        <v>43126</v>
      </c>
      <c r="F62" s="3">
        <v>10.324999999999999</v>
      </c>
      <c r="G62" s="56">
        <v>42761</v>
      </c>
      <c r="H62" s="3">
        <v>7.85</v>
      </c>
      <c r="I62" s="56">
        <v>42395</v>
      </c>
      <c r="J62" s="3">
        <v>5.05</v>
      </c>
      <c r="K62" s="56">
        <v>42030</v>
      </c>
      <c r="L62" s="3">
        <v>7.75</v>
      </c>
      <c r="M62" s="56">
        <v>41665</v>
      </c>
      <c r="N62" s="3">
        <v>19.2</v>
      </c>
      <c r="O62" s="56">
        <v>41300</v>
      </c>
      <c r="P62" s="3">
        <v>18.899999999999999</v>
      </c>
      <c r="Q62" s="56">
        <v>40934</v>
      </c>
      <c r="R62" s="3">
        <v>14.824999999999999</v>
      </c>
      <c r="S62" s="56">
        <v>40569</v>
      </c>
      <c r="T62" s="3">
        <v>10.3</v>
      </c>
      <c r="U62" s="56">
        <v>40204</v>
      </c>
      <c r="V62" s="3">
        <v>7.4</v>
      </c>
    </row>
    <row r="63" spans="2:22" s="3" customFormat="1" x14ac:dyDescent="0.35">
      <c r="B63" s="58">
        <f t="shared" si="0"/>
        <v>42396</v>
      </c>
      <c r="C63" s="56">
        <v>43492</v>
      </c>
      <c r="D63" s="3">
        <v>7.7729999999999997</v>
      </c>
      <c r="E63" s="56">
        <v>43127</v>
      </c>
      <c r="F63" s="3">
        <v>10.324999999999999</v>
      </c>
      <c r="G63" s="56">
        <v>42762</v>
      </c>
      <c r="H63" s="3">
        <v>7.75</v>
      </c>
      <c r="I63" s="56">
        <v>42396</v>
      </c>
      <c r="J63" s="3">
        <v>4.95</v>
      </c>
      <c r="K63" s="56">
        <v>42031</v>
      </c>
      <c r="L63" s="3">
        <v>7.5</v>
      </c>
      <c r="M63" s="56">
        <v>41666</v>
      </c>
      <c r="N63" s="3">
        <v>19.350000000000001</v>
      </c>
      <c r="O63" s="56">
        <v>41301</v>
      </c>
      <c r="P63" s="3">
        <v>18.899999999999999</v>
      </c>
      <c r="Q63" s="56">
        <v>40935</v>
      </c>
      <c r="R63" s="3">
        <v>14.775</v>
      </c>
      <c r="S63" s="56">
        <v>40570</v>
      </c>
      <c r="T63" s="3">
        <v>10.35</v>
      </c>
      <c r="U63" s="56">
        <v>40205</v>
      </c>
      <c r="V63" s="3">
        <v>7.45</v>
      </c>
    </row>
    <row r="64" spans="2:22" s="3" customFormat="1" x14ac:dyDescent="0.35">
      <c r="B64" s="58">
        <f t="shared" si="0"/>
        <v>42397</v>
      </c>
      <c r="C64" s="56">
        <v>43493</v>
      </c>
      <c r="D64" s="3">
        <v>7.4850000000000003</v>
      </c>
      <c r="E64" s="56">
        <v>43128</v>
      </c>
      <c r="F64" s="3">
        <v>10.324999999999999</v>
      </c>
      <c r="G64" s="56">
        <v>42763</v>
      </c>
      <c r="H64" s="3">
        <v>7.75</v>
      </c>
      <c r="I64" s="56">
        <v>42397</v>
      </c>
      <c r="J64" s="3">
        <v>4.95</v>
      </c>
      <c r="K64" s="56">
        <v>42032</v>
      </c>
      <c r="L64" s="3">
        <v>7.45</v>
      </c>
      <c r="M64" s="56">
        <v>41667</v>
      </c>
      <c r="N64" s="3">
        <v>19.399999999999999</v>
      </c>
      <c r="O64" s="56">
        <v>41302</v>
      </c>
      <c r="P64" s="3">
        <v>19.100000000000001</v>
      </c>
      <c r="Q64" s="56">
        <v>40936</v>
      </c>
      <c r="R64" s="3">
        <v>14.775</v>
      </c>
      <c r="S64" s="56">
        <v>40571</v>
      </c>
      <c r="T64" s="3">
        <v>10.3</v>
      </c>
      <c r="U64" s="56">
        <v>40206</v>
      </c>
      <c r="V64" s="3">
        <v>7.4</v>
      </c>
    </row>
    <row r="65" spans="2:22" s="3" customFormat="1" x14ac:dyDescent="0.35">
      <c r="B65" s="58">
        <f t="shared" si="0"/>
        <v>42398</v>
      </c>
      <c r="C65" s="56">
        <v>43494</v>
      </c>
      <c r="D65" s="3">
        <v>7.2119999999999997</v>
      </c>
      <c r="E65" s="56">
        <v>43129</v>
      </c>
      <c r="F65" s="3">
        <v>10.375</v>
      </c>
      <c r="G65" s="56">
        <v>42764</v>
      </c>
      <c r="H65" s="3">
        <v>7.75</v>
      </c>
      <c r="I65" s="56">
        <v>42398</v>
      </c>
      <c r="J65" s="3">
        <v>4.95</v>
      </c>
      <c r="K65" s="56">
        <v>42033</v>
      </c>
      <c r="L65" s="3">
        <v>7.2</v>
      </c>
      <c r="M65" s="56">
        <v>41668</v>
      </c>
      <c r="N65" s="3">
        <v>19.5</v>
      </c>
      <c r="O65" s="56">
        <v>41303</v>
      </c>
      <c r="P65" s="3">
        <v>19.100000000000001</v>
      </c>
      <c r="Q65" s="56">
        <v>40937</v>
      </c>
      <c r="R65" s="3">
        <v>14.775</v>
      </c>
      <c r="S65" s="56">
        <v>40572</v>
      </c>
      <c r="T65" s="3">
        <v>10.3</v>
      </c>
      <c r="U65" s="56">
        <v>40207</v>
      </c>
      <c r="V65" s="3">
        <v>7.4</v>
      </c>
    </row>
    <row r="66" spans="2:22" s="3" customFormat="1" x14ac:dyDescent="0.35">
      <c r="B66" s="58">
        <f t="shared" si="0"/>
        <v>42399</v>
      </c>
      <c r="C66" s="56">
        <v>43495</v>
      </c>
      <c r="D66" s="3">
        <v>7.1749999999999998</v>
      </c>
      <c r="E66" s="56">
        <v>43130</v>
      </c>
      <c r="F66" s="3">
        <v>10.375</v>
      </c>
      <c r="G66" s="56">
        <v>42765</v>
      </c>
      <c r="H66" s="3">
        <v>7.75</v>
      </c>
      <c r="I66" s="56">
        <v>42399</v>
      </c>
      <c r="J66" s="3">
        <v>4.95</v>
      </c>
      <c r="K66" s="56">
        <v>42034</v>
      </c>
      <c r="L66" s="3">
        <v>7.1</v>
      </c>
      <c r="M66" s="56">
        <v>41669</v>
      </c>
      <c r="N66" s="3">
        <v>19.5</v>
      </c>
      <c r="O66" s="56">
        <v>41304</v>
      </c>
      <c r="P66" s="3">
        <v>19.2</v>
      </c>
      <c r="Q66" s="56">
        <v>40938</v>
      </c>
      <c r="R66" s="3">
        <v>14.625</v>
      </c>
      <c r="S66" s="56">
        <v>40573</v>
      </c>
      <c r="T66" s="3">
        <v>10.3</v>
      </c>
      <c r="U66" s="56">
        <v>40208</v>
      </c>
      <c r="V66" s="3">
        <v>7.4</v>
      </c>
    </row>
    <row r="67" spans="2:22" s="3" customFormat="1" x14ac:dyDescent="0.35">
      <c r="B67" s="58">
        <f t="shared" si="0"/>
        <v>42400</v>
      </c>
      <c r="C67" s="56">
        <v>43496</v>
      </c>
      <c r="D67" s="3">
        <v>6.9749999999999996</v>
      </c>
      <c r="E67" s="56">
        <v>43131</v>
      </c>
      <c r="F67" s="3">
        <v>10.275</v>
      </c>
      <c r="G67" s="56">
        <v>42766</v>
      </c>
      <c r="H67" s="3">
        <v>7.75</v>
      </c>
      <c r="I67" s="56">
        <v>42400</v>
      </c>
      <c r="J67" s="3">
        <v>4.95</v>
      </c>
      <c r="K67" s="56">
        <v>42035</v>
      </c>
      <c r="L67" s="3">
        <v>7.1</v>
      </c>
      <c r="M67" s="56">
        <v>41670</v>
      </c>
      <c r="N67" s="3">
        <v>19.5</v>
      </c>
      <c r="O67" s="56">
        <v>41305</v>
      </c>
      <c r="P67" s="3">
        <v>19.3</v>
      </c>
      <c r="Q67" s="56">
        <v>40939</v>
      </c>
      <c r="R67" s="3">
        <v>14.574999999999999</v>
      </c>
      <c r="S67" s="56">
        <v>40574</v>
      </c>
      <c r="T67" s="3">
        <v>10.35</v>
      </c>
      <c r="U67" s="56">
        <v>40209</v>
      </c>
      <c r="V67" s="3">
        <v>7.4</v>
      </c>
    </row>
    <row r="68" spans="2:22" s="3" customFormat="1" x14ac:dyDescent="0.35">
      <c r="B68" s="58">
        <f t="shared" si="0"/>
        <v>42401</v>
      </c>
      <c r="C68" s="56">
        <v>43497</v>
      </c>
      <c r="D68" s="3">
        <v>6.85</v>
      </c>
      <c r="E68" s="56">
        <v>43132</v>
      </c>
      <c r="F68" s="3">
        <v>10.275</v>
      </c>
      <c r="G68" s="56">
        <v>42767</v>
      </c>
      <c r="H68" s="3">
        <v>7.6</v>
      </c>
      <c r="I68" s="56">
        <v>42401</v>
      </c>
      <c r="J68" s="3">
        <v>5.05</v>
      </c>
      <c r="K68" s="56">
        <v>42036</v>
      </c>
      <c r="L68" s="3">
        <v>7.1</v>
      </c>
      <c r="M68" s="56">
        <v>41671</v>
      </c>
      <c r="N68" s="3">
        <v>19.5</v>
      </c>
      <c r="O68" s="56">
        <v>41306</v>
      </c>
      <c r="P68" s="3">
        <v>19.45</v>
      </c>
      <c r="Q68" s="56">
        <v>40940</v>
      </c>
      <c r="R68" s="3">
        <v>14.574999999999999</v>
      </c>
      <c r="S68" s="56">
        <v>40575</v>
      </c>
      <c r="T68" s="3">
        <v>10.35</v>
      </c>
      <c r="U68" s="56">
        <v>40210</v>
      </c>
      <c r="V68" s="3">
        <v>7.35</v>
      </c>
    </row>
    <row r="69" spans="2:22" s="3" customFormat="1" x14ac:dyDescent="0.35">
      <c r="B69" s="58">
        <f t="shared" si="0"/>
        <v>42402</v>
      </c>
      <c r="C69" s="56">
        <v>43498</v>
      </c>
      <c r="D69" s="3">
        <v>6.85</v>
      </c>
      <c r="E69" s="56">
        <v>43133</v>
      </c>
      <c r="F69" s="3">
        <v>10.275</v>
      </c>
      <c r="G69" s="56">
        <v>42768</v>
      </c>
      <c r="H69" s="3">
        <v>7.5</v>
      </c>
      <c r="I69" s="56">
        <v>42402</v>
      </c>
      <c r="J69" s="3">
        <v>5.35</v>
      </c>
      <c r="K69" s="56">
        <v>42037</v>
      </c>
      <c r="L69" s="3">
        <v>7</v>
      </c>
      <c r="M69" s="56">
        <v>41672</v>
      </c>
      <c r="N69" s="3">
        <v>19.5</v>
      </c>
      <c r="O69" s="56">
        <v>41307</v>
      </c>
      <c r="P69" s="3">
        <v>19.45</v>
      </c>
      <c r="Q69" s="56">
        <v>40941</v>
      </c>
      <c r="R69" s="3">
        <v>14.65</v>
      </c>
      <c r="S69" s="56">
        <v>40576</v>
      </c>
      <c r="T69" s="3">
        <v>10.4</v>
      </c>
      <c r="U69" s="56">
        <v>40211</v>
      </c>
      <c r="V69" s="3">
        <v>7.25</v>
      </c>
    </row>
    <row r="70" spans="2:22" s="3" customFormat="1" x14ac:dyDescent="0.35">
      <c r="B70" s="58">
        <f t="shared" si="0"/>
        <v>42403</v>
      </c>
      <c r="C70" s="56">
        <v>43499</v>
      </c>
      <c r="D70" s="3">
        <v>6.85</v>
      </c>
      <c r="E70" s="56">
        <v>43134</v>
      </c>
      <c r="F70" s="3">
        <v>10.275</v>
      </c>
      <c r="G70" s="56">
        <v>42769</v>
      </c>
      <c r="H70" s="3">
        <v>7.5</v>
      </c>
      <c r="I70" s="56">
        <v>42403</v>
      </c>
      <c r="J70" s="3">
        <v>5.55</v>
      </c>
      <c r="K70" s="56">
        <v>42038</v>
      </c>
      <c r="L70" s="3">
        <v>7</v>
      </c>
      <c r="M70" s="56">
        <v>41673</v>
      </c>
      <c r="N70" s="3">
        <v>19.649999999999999</v>
      </c>
      <c r="O70" s="56">
        <v>41308</v>
      </c>
      <c r="P70" s="3">
        <v>19.45</v>
      </c>
      <c r="Q70" s="56">
        <v>40942</v>
      </c>
      <c r="R70" s="3">
        <v>14.6</v>
      </c>
      <c r="S70" s="56">
        <v>40577</v>
      </c>
      <c r="T70" s="3">
        <v>10.4</v>
      </c>
      <c r="U70" s="56">
        <v>40212</v>
      </c>
      <c r="V70" s="3">
        <v>6.93</v>
      </c>
    </row>
    <row r="71" spans="2:22" s="3" customFormat="1" x14ac:dyDescent="0.35">
      <c r="B71" s="58">
        <f t="shared" si="0"/>
        <v>42404</v>
      </c>
      <c r="C71" s="56">
        <v>43500</v>
      </c>
      <c r="D71" s="3">
        <v>6.8</v>
      </c>
      <c r="E71" s="56">
        <v>43135</v>
      </c>
      <c r="F71" s="3">
        <v>10.275</v>
      </c>
      <c r="G71" s="56">
        <v>42770</v>
      </c>
      <c r="H71" s="3">
        <v>7.5</v>
      </c>
      <c r="I71" s="56">
        <v>42404</v>
      </c>
      <c r="J71" s="3">
        <v>5.8</v>
      </c>
      <c r="K71" s="56">
        <v>42039</v>
      </c>
      <c r="L71" s="3">
        <v>6.9</v>
      </c>
      <c r="M71" s="56">
        <v>41674</v>
      </c>
      <c r="N71" s="3">
        <v>19.675000000000001</v>
      </c>
      <c r="O71" s="56">
        <v>41309</v>
      </c>
      <c r="P71" s="3">
        <v>19.5</v>
      </c>
      <c r="Q71" s="56">
        <v>40943</v>
      </c>
      <c r="R71" s="3">
        <v>14.6</v>
      </c>
      <c r="S71" s="56">
        <v>40578</v>
      </c>
      <c r="T71" s="3">
        <v>10.4</v>
      </c>
      <c r="U71" s="56">
        <v>40213</v>
      </c>
      <c r="V71" s="3">
        <v>6.95</v>
      </c>
    </row>
    <row r="72" spans="2:22" s="3" customFormat="1" x14ac:dyDescent="0.35">
      <c r="B72" s="58">
        <f t="shared" si="0"/>
        <v>42405</v>
      </c>
      <c r="C72" s="56">
        <v>43501</v>
      </c>
      <c r="D72" s="3">
        <v>6.8</v>
      </c>
      <c r="E72" s="56">
        <v>43136</v>
      </c>
      <c r="F72" s="3">
        <v>10.45</v>
      </c>
      <c r="G72" s="56">
        <v>42771</v>
      </c>
      <c r="H72" s="3">
        <v>7.5</v>
      </c>
      <c r="I72" s="56">
        <v>42405</v>
      </c>
      <c r="J72" s="3">
        <v>5.8</v>
      </c>
      <c r="K72" s="56">
        <v>42040</v>
      </c>
      <c r="L72" s="3">
        <v>6.8</v>
      </c>
      <c r="M72" s="56">
        <v>41675</v>
      </c>
      <c r="N72" s="3">
        <v>19.675000000000001</v>
      </c>
      <c r="O72" s="56">
        <v>41310</v>
      </c>
      <c r="P72" s="3">
        <v>19.5</v>
      </c>
      <c r="Q72" s="56">
        <v>40944</v>
      </c>
      <c r="R72" s="3">
        <v>14.6</v>
      </c>
      <c r="S72" s="56">
        <v>40579</v>
      </c>
      <c r="T72" s="3">
        <v>10.4</v>
      </c>
      <c r="U72" s="56">
        <v>40214</v>
      </c>
      <c r="V72" s="3">
        <v>6.98</v>
      </c>
    </row>
    <row r="73" spans="2:22" s="3" customFormat="1" x14ac:dyDescent="0.35">
      <c r="B73" s="58">
        <f t="shared" si="0"/>
        <v>42406</v>
      </c>
      <c r="C73" s="56">
        <v>43502</v>
      </c>
      <c r="D73" s="3">
        <v>6.8</v>
      </c>
      <c r="E73" s="56">
        <v>43137</v>
      </c>
      <c r="F73" s="3">
        <v>10.625</v>
      </c>
      <c r="G73" s="56">
        <v>42772</v>
      </c>
      <c r="H73" s="3">
        <v>7.5</v>
      </c>
      <c r="I73" s="56">
        <v>42406</v>
      </c>
      <c r="J73" s="3">
        <v>5.8</v>
      </c>
      <c r="K73" s="56">
        <v>42041</v>
      </c>
      <c r="L73" s="3">
        <v>6.8</v>
      </c>
      <c r="M73" s="56">
        <v>41676</v>
      </c>
      <c r="N73" s="3">
        <v>19.774999999999999</v>
      </c>
      <c r="O73" s="56">
        <v>41311</v>
      </c>
      <c r="P73" s="3">
        <v>19.55</v>
      </c>
      <c r="Q73" s="56">
        <v>40945</v>
      </c>
      <c r="R73" s="3">
        <v>14.574999999999999</v>
      </c>
      <c r="S73" s="56">
        <v>40580</v>
      </c>
      <c r="T73" s="3">
        <v>10.4</v>
      </c>
      <c r="U73" s="56">
        <v>40215</v>
      </c>
      <c r="V73" s="3">
        <v>6.98</v>
      </c>
    </row>
    <row r="74" spans="2:22" s="3" customFormat="1" x14ac:dyDescent="0.35">
      <c r="B74" s="58">
        <f t="shared" si="0"/>
        <v>42407</v>
      </c>
      <c r="C74" s="56">
        <v>43503</v>
      </c>
      <c r="D74" s="3">
        <v>6.8</v>
      </c>
      <c r="E74" s="56">
        <v>43138</v>
      </c>
      <c r="F74" s="3">
        <v>10.625</v>
      </c>
      <c r="G74" s="56">
        <v>42773</v>
      </c>
      <c r="H74" s="3">
        <v>7.45</v>
      </c>
      <c r="I74" s="56">
        <v>42407</v>
      </c>
      <c r="J74" s="3">
        <v>5.8</v>
      </c>
      <c r="K74" s="56">
        <v>42042</v>
      </c>
      <c r="L74" s="3">
        <v>6.8</v>
      </c>
      <c r="M74" s="56">
        <v>41677</v>
      </c>
      <c r="N74" s="3">
        <v>19.824999999999999</v>
      </c>
      <c r="O74" s="56">
        <v>41312</v>
      </c>
      <c r="P74" s="3">
        <v>19.600000000000001</v>
      </c>
      <c r="Q74" s="56">
        <v>40946</v>
      </c>
      <c r="R74" s="3">
        <v>14.625</v>
      </c>
      <c r="S74" s="56">
        <v>40581</v>
      </c>
      <c r="T74" s="3">
        <v>10.5</v>
      </c>
      <c r="U74" s="56">
        <v>40216</v>
      </c>
      <c r="V74" s="3">
        <v>6.98</v>
      </c>
    </row>
    <row r="75" spans="2:22" s="3" customFormat="1" x14ac:dyDescent="0.35">
      <c r="B75" s="58">
        <f t="shared" si="0"/>
        <v>42408</v>
      </c>
      <c r="C75" s="56">
        <v>43504</v>
      </c>
      <c r="D75" s="3">
        <v>6.6289999999999996</v>
      </c>
      <c r="E75" s="56">
        <v>43139</v>
      </c>
      <c r="F75" s="3">
        <v>10.625</v>
      </c>
      <c r="G75" s="56">
        <v>42774</v>
      </c>
      <c r="H75" s="3">
        <v>7.375</v>
      </c>
      <c r="I75" s="56">
        <v>42408</v>
      </c>
      <c r="J75" s="3">
        <v>5.8</v>
      </c>
      <c r="K75" s="56">
        <v>42043</v>
      </c>
      <c r="L75" s="3">
        <v>6.8</v>
      </c>
      <c r="M75" s="56">
        <v>41678</v>
      </c>
      <c r="N75" s="3">
        <v>19.824999999999999</v>
      </c>
      <c r="O75" s="56">
        <v>41313</v>
      </c>
      <c r="P75" s="3">
        <v>19.600000000000001</v>
      </c>
      <c r="Q75" s="56">
        <v>40947</v>
      </c>
      <c r="R75" s="3">
        <v>14.675000000000001</v>
      </c>
      <c r="S75" s="56">
        <v>40582</v>
      </c>
      <c r="T75" s="3">
        <v>10.4</v>
      </c>
      <c r="U75" s="56">
        <v>40217</v>
      </c>
      <c r="V75" s="3">
        <v>7.03</v>
      </c>
    </row>
    <row r="76" spans="2:22" s="3" customFormat="1" x14ac:dyDescent="0.35">
      <c r="B76" s="58">
        <f t="shared" si="0"/>
        <v>42409</v>
      </c>
      <c r="C76" s="56">
        <v>43505</v>
      </c>
      <c r="D76" s="3">
        <v>6.6289999999999996</v>
      </c>
      <c r="E76" s="56">
        <v>43140</v>
      </c>
      <c r="F76" s="3">
        <v>10.6</v>
      </c>
      <c r="G76" s="56">
        <v>42775</v>
      </c>
      <c r="H76" s="3">
        <v>7.375</v>
      </c>
      <c r="I76" s="56">
        <v>42409</v>
      </c>
      <c r="J76" s="3">
        <v>5.8</v>
      </c>
      <c r="K76" s="56">
        <v>42044</v>
      </c>
      <c r="L76" s="3">
        <v>6.8</v>
      </c>
      <c r="M76" s="56">
        <v>41679</v>
      </c>
      <c r="N76" s="3">
        <v>19.824999999999999</v>
      </c>
      <c r="O76" s="56">
        <v>41314</v>
      </c>
      <c r="P76" s="3">
        <v>19.600000000000001</v>
      </c>
      <c r="Q76" s="56">
        <v>40948</v>
      </c>
      <c r="R76" s="3">
        <v>14.725</v>
      </c>
      <c r="S76" s="56">
        <v>40583</v>
      </c>
      <c r="T76" s="3">
        <v>10.15</v>
      </c>
      <c r="U76" s="56">
        <v>40218</v>
      </c>
      <c r="V76" s="3">
        <v>7</v>
      </c>
    </row>
    <row r="77" spans="2:22" s="3" customFormat="1" x14ac:dyDescent="0.35">
      <c r="B77" s="58">
        <f t="shared" si="0"/>
        <v>42410</v>
      </c>
      <c r="C77" s="56">
        <v>43506</v>
      </c>
      <c r="D77" s="3">
        <v>6.6289999999999996</v>
      </c>
      <c r="E77" s="56">
        <v>43141</v>
      </c>
      <c r="F77" s="3">
        <v>10.6</v>
      </c>
      <c r="G77" s="56">
        <v>42776</v>
      </c>
      <c r="H77" s="3">
        <v>7.2249999999999996</v>
      </c>
      <c r="I77" s="56">
        <v>42410</v>
      </c>
      <c r="J77" s="3">
        <v>5.8</v>
      </c>
      <c r="K77" s="56">
        <v>42045</v>
      </c>
      <c r="L77" s="3">
        <v>6.8</v>
      </c>
      <c r="M77" s="56">
        <v>41680</v>
      </c>
      <c r="N77" s="3">
        <v>19.824999999999999</v>
      </c>
      <c r="O77" s="56">
        <v>41315</v>
      </c>
      <c r="P77" s="3">
        <v>19.600000000000001</v>
      </c>
      <c r="Q77" s="56">
        <v>40949</v>
      </c>
      <c r="R77" s="3">
        <v>14.775</v>
      </c>
      <c r="S77" s="56">
        <v>40584</v>
      </c>
      <c r="T77" s="3">
        <v>10.15</v>
      </c>
      <c r="U77" s="56">
        <v>40219</v>
      </c>
      <c r="V77" s="3">
        <v>7.05</v>
      </c>
    </row>
    <row r="78" spans="2:22" s="3" customFormat="1" x14ac:dyDescent="0.35">
      <c r="B78" s="58">
        <f t="shared" si="0"/>
        <v>42411</v>
      </c>
      <c r="C78" s="56">
        <v>43507</v>
      </c>
      <c r="D78" s="3">
        <v>6.6</v>
      </c>
      <c r="E78" s="56">
        <v>43142</v>
      </c>
      <c r="F78" s="3">
        <v>10.6</v>
      </c>
      <c r="G78" s="56">
        <v>42777</v>
      </c>
      <c r="H78" s="3">
        <v>7.2249999999999996</v>
      </c>
      <c r="I78" s="56">
        <v>42411</v>
      </c>
      <c r="J78" s="3">
        <v>5.8</v>
      </c>
      <c r="K78" s="56">
        <v>42046</v>
      </c>
      <c r="L78" s="3">
        <v>6.8</v>
      </c>
      <c r="M78" s="56">
        <v>41681</v>
      </c>
      <c r="N78" s="3">
        <v>19.95</v>
      </c>
      <c r="O78" s="56">
        <v>41316</v>
      </c>
      <c r="P78" s="3">
        <v>19.600000000000001</v>
      </c>
      <c r="Q78" s="56">
        <v>40950</v>
      </c>
      <c r="R78" s="3">
        <v>14.775</v>
      </c>
      <c r="S78" s="56">
        <v>40585</v>
      </c>
      <c r="T78" s="3">
        <v>10.1</v>
      </c>
      <c r="U78" s="56">
        <v>40220</v>
      </c>
      <c r="V78" s="3">
        <v>7</v>
      </c>
    </row>
    <row r="79" spans="2:22" s="3" customFormat="1" x14ac:dyDescent="0.35">
      <c r="B79" s="58">
        <f t="shared" si="0"/>
        <v>42412</v>
      </c>
      <c r="C79" s="56">
        <v>43508</v>
      </c>
      <c r="D79" s="3">
        <v>6.6</v>
      </c>
      <c r="E79" s="56">
        <v>43143</v>
      </c>
      <c r="F79" s="3">
        <v>10.5</v>
      </c>
      <c r="G79" s="56">
        <v>42778</v>
      </c>
      <c r="H79" s="3">
        <v>7.2249999999999996</v>
      </c>
      <c r="I79" s="56">
        <v>42412</v>
      </c>
      <c r="J79" s="3">
        <v>5.5</v>
      </c>
      <c r="K79" s="56">
        <v>42047</v>
      </c>
      <c r="L79" s="3">
        <v>6.8</v>
      </c>
      <c r="M79" s="56">
        <v>41682</v>
      </c>
      <c r="N79" s="3">
        <v>20.05</v>
      </c>
      <c r="O79" s="56">
        <v>41317</v>
      </c>
      <c r="P79" s="3">
        <v>19.600000000000001</v>
      </c>
      <c r="Q79" s="56">
        <v>40951</v>
      </c>
      <c r="R79" s="3">
        <v>14.775</v>
      </c>
      <c r="S79" s="56">
        <v>40586</v>
      </c>
      <c r="T79" s="3">
        <v>10.1</v>
      </c>
      <c r="U79" s="56">
        <v>40221</v>
      </c>
      <c r="V79" s="3">
        <v>7.1</v>
      </c>
    </row>
    <row r="80" spans="2:22" s="3" customFormat="1" x14ac:dyDescent="0.35">
      <c r="B80" s="58">
        <f t="shared" si="0"/>
        <v>42413</v>
      </c>
      <c r="C80" s="56">
        <v>43509</v>
      </c>
      <c r="D80" s="3">
        <v>6.476</v>
      </c>
      <c r="E80" s="56">
        <v>43144</v>
      </c>
      <c r="F80" s="3">
        <v>10.5</v>
      </c>
      <c r="G80" s="56">
        <v>42779</v>
      </c>
      <c r="H80" s="3">
        <v>7.1749999999999998</v>
      </c>
      <c r="I80" s="56">
        <v>42413</v>
      </c>
      <c r="J80" s="3">
        <v>5.5</v>
      </c>
      <c r="K80" s="56">
        <v>42048</v>
      </c>
      <c r="L80" s="3">
        <v>6.9</v>
      </c>
      <c r="M80" s="56">
        <v>41683</v>
      </c>
      <c r="N80" s="3">
        <v>20.125</v>
      </c>
      <c r="O80" s="56">
        <v>41318</v>
      </c>
      <c r="P80" s="3">
        <v>19.649999999999999</v>
      </c>
      <c r="Q80" s="56">
        <v>40952</v>
      </c>
      <c r="R80" s="3">
        <v>14.775</v>
      </c>
      <c r="S80" s="56">
        <v>40587</v>
      </c>
      <c r="T80" s="3">
        <v>10.1</v>
      </c>
      <c r="U80" s="56">
        <v>40222</v>
      </c>
      <c r="V80" s="3">
        <v>7.1</v>
      </c>
    </row>
    <row r="81" spans="2:22" s="3" customFormat="1" x14ac:dyDescent="0.35">
      <c r="B81" s="58">
        <f t="shared" si="0"/>
        <v>42414</v>
      </c>
      <c r="C81" s="56">
        <v>43510</v>
      </c>
      <c r="D81" s="3">
        <v>6.4749999999999996</v>
      </c>
      <c r="E81" s="56">
        <v>43145</v>
      </c>
      <c r="F81" s="3">
        <v>10.5</v>
      </c>
      <c r="G81" s="56">
        <v>42780</v>
      </c>
      <c r="H81" s="3">
        <v>7.1749999999999998</v>
      </c>
      <c r="I81" s="56">
        <v>42414</v>
      </c>
      <c r="J81" s="3">
        <v>5.5</v>
      </c>
      <c r="K81" s="56">
        <v>42049</v>
      </c>
      <c r="L81" s="3">
        <v>6.9</v>
      </c>
      <c r="M81" s="56">
        <v>41684</v>
      </c>
      <c r="N81" s="3">
        <v>20.2</v>
      </c>
      <c r="O81" s="56">
        <v>41319</v>
      </c>
      <c r="P81" s="3">
        <v>19.8</v>
      </c>
      <c r="Q81" s="56">
        <v>40953</v>
      </c>
      <c r="R81" s="3">
        <v>14.725</v>
      </c>
      <c r="S81" s="56">
        <v>40588</v>
      </c>
      <c r="T81" s="3">
        <v>10.125</v>
      </c>
      <c r="U81" s="56">
        <v>40223</v>
      </c>
      <c r="V81" s="3">
        <v>7.1</v>
      </c>
    </row>
    <row r="82" spans="2:22" s="3" customFormat="1" x14ac:dyDescent="0.35">
      <c r="B82" s="58">
        <f t="shared" si="0"/>
        <v>42415</v>
      </c>
      <c r="C82" s="56">
        <v>43511</v>
      </c>
      <c r="D82" s="3">
        <v>6.4749999999999996</v>
      </c>
      <c r="E82" s="56">
        <v>43146</v>
      </c>
      <c r="F82" s="3">
        <v>10.5</v>
      </c>
      <c r="G82" s="56">
        <v>42781</v>
      </c>
      <c r="H82" s="3">
        <v>7.1</v>
      </c>
      <c r="I82" s="56">
        <v>42415</v>
      </c>
      <c r="J82" s="3">
        <v>5.3</v>
      </c>
      <c r="K82" s="56">
        <v>42050</v>
      </c>
      <c r="L82" s="3">
        <v>6.9</v>
      </c>
      <c r="M82" s="56">
        <v>41685</v>
      </c>
      <c r="N82" s="3">
        <v>20.2</v>
      </c>
      <c r="O82" s="56">
        <v>41320</v>
      </c>
      <c r="P82" s="3">
        <v>19.850000000000001</v>
      </c>
      <c r="Q82" s="56">
        <v>40954</v>
      </c>
      <c r="R82" s="3">
        <v>14.725</v>
      </c>
      <c r="S82" s="56">
        <v>40589</v>
      </c>
      <c r="T82" s="3">
        <v>10.074999999999999</v>
      </c>
      <c r="U82" s="56">
        <v>40224</v>
      </c>
      <c r="V82" s="3">
        <v>7.1</v>
      </c>
    </row>
    <row r="83" spans="2:22" s="3" customFormat="1" x14ac:dyDescent="0.35">
      <c r="B83" s="58">
        <f t="shared" si="0"/>
        <v>42416</v>
      </c>
      <c r="C83" s="56">
        <v>43512</v>
      </c>
      <c r="D83" s="3">
        <v>6.4749999999999996</v>
      </c>
      <c r="E83" s="56">
        <v>43147</v>
      </c>
      <c r="F83" s="3">
        <v>10.5</v>
      </c>
      <c r="G83" s="56">
        <v>42782</v>
      </c>
      <c r="H83" s="3">
        <v>6.45</v>
      </c>
      <c r="I83" s="56">
        <v>42416</v>
      </c>
      <c r="J83" s="3">
        <v>4.7</v>
      </c>
      <c r="K83" s="56">
        <v>42051</v>
      </c>
      <c r="L83" s="3">
        <v>6.7249999999999996</v>
      </c>
      <c r="M83" s="56">
        <v>41686</v>
      </c>
      <c r="N83" s="3">
        <v>20.2</v>
      </c>
      <c r="O83" s="56">
        <v>41321</v>
      </c>
      <c r="P83" s="3">
        <v>19.850000000000001</v>
      </c>
      <c r="Q83" s="56">
        <v>40955</v>
      </c>
      <c r="R83" s="3">
        <v>14.675000000000001</v>
      </c>
      <c r="S83" s="56">
        <v>40590</v>
      </c>
      <c r="T83" s="3">
        <v>9.875</v>
      </c>
      <c r="U83" s="56">
        <v>40225</v>
      </c>
      <c r="V83" s="3">
        <v>7.1</v>
      </c>
    </row>
    <row r="84" spans="2:22" s="3" customFormat="1" x14ac:dyDescent="0.35">
      <c r="B84" s="58">
        <f t="shared" si="0"/>
        <v>42417</v>
      </c>
      <c r="C84" s="56">
        <v>43513</v>
      </c>
      <c r="D84" s="3">
        <v>6.4749999999999996</v>
      </c>
      <c r="E84" s="56">
        <v>43148</v>
      </c>
      <c r="F84" s="3">
        <v>10.5</v>
      </c>
      <c r="G84" s="56">
        <v>42783</v>
      </c>
      <c r="H84" s="3">
        <v>6.35</v>
      </c>
      <c r="I84" s="56">
        <v>42417</v>
      </c>
      <c r="J84" s="3">
        <v>4.7</v>
      </c>
      <c r="K84" s="56">
        <v>42052</v>
      </c>
      <c r="L84" s="3">
        <v>6.7249999999999996</v>
      </c>
      <c r="M84" s="56">
        <v>41687</v>
      </c>
      <c r="N84" s="3">
        <v>19.45</v>
      </c>
      <c r="O84" s="56">
        <v>41322</v>
      </c>
      <c r="P84" s="3">
        <v>19.850000000000001</v>
      </c>
      <c r="Q84" s="56">
        <v>40956</v>
      </c>
      <c r="R84" s="3">
        <v>14.725</v>
      </c>
      <c r="S84" s="56">
        <v>40591</v>
      </c>
      <c r="T84" s="3">
        <v>9.9499999999999993</v>
      </c>
      <c r="U84" s="56">
        <v>40226</v>
      </c>
      <c r="V84" s="3">
        <v>6.6</v>
      </c>
    </row>
    <row r="85" spans="2:22" s="3" customFormat="1" x14ac:dyDescent="0.35">
      <c r="B85" s="58">
        <f t="shared" si="0"/>
        <v>42418</v>
      </c>
      <c r="C85" s="56">
        <v>43514</v>
      </c>
      <c r="D85" s="3">
        <v>6.39</v>
      </c>
      <c r="E85" s="56">
        <v>43149</v>
      </c>
      <c r="F85" s="3">
        <v>10.5</v>
      </c>
      <c r="G85" s="56">
        <v>42784</v>
      </c>
      <c r="H85" s="3">
        <v>6.35</v>
      </c>
      <c r="I85" s="56">
        <v>42418</v>
      </c>
      <c r="J85" s="3">
        <v>4.6500000000000004</v>
      </c>
      <c r="K85" s="56">
        <v>42053</v>
      </c>
      <c r="L85" s="3">
        <v>6.7249999999999996</v>
      </c>
      <c r="M85" s="56">
        <v>41688</v>
      </c>
      <c r="N85" s="3">
        <v>19.45</v>
      </c>
      <c r="O85" s="56">
        <v>41323</v>
      </c>
      <c r="P85" s="3">
        <v>18.625</v>
      </c>
      <c r="Q85" s="56">
        <v>40957</v>
      </c>
      <c r="R85" s="3">
        <v>14.725</v>
      </c>
      <c r="S85" s="56">
        <v>40592</v>
      </c>
      <c r="T85" s="3">
        <v>10</v>
      </c>
      <c r="U85" s="56">
        <v>40227</v>
      </c>
      <c r="V85" s="3">
        <v>6.5</v>
      </c>
    </row>
    <row r="86" spans="2:22" s="3" customFormat="1" x14ac:dyDescent="0.35">
      <c r="B86" s="58">
        <f t="shared" si="0"/>
        <v>42419</v>
      </c>
      <c r="C86" s="56">
        <v>43515</v>
      </c>
      <c r="D86" s="3">
        <v>6.375</v>
      </c>
      <c r="E86" s="56">
        <v>43150</v>
      </c>
      <c r="F86" s="3">
        <v>8.0749999999999993</v>
      </c>
      <c r="G86" s="56">
        <v>42785</v>
      </c>
      <c r="H86" s="3">
        <v>6.35</v>
      </c>
      <c r="I86" s="56">
        <v>42419</v>
      </c>
      <c r="J86" s="3">
        <v>4.6500000000000004</v>
      </c>
      <c r="K86" s="56">
        <v>42054</v>
      </c>
      <c r="L86" s="3">
        <v>6.7249999999999996</v>
      </c>
      <c r="M86" s="56">
        <v>41689</v>
      </c>
      <c r="N86" s="3">
        <v>19.5</v>
      </c>
      <c r="O86" s="56">
        <v>41324</v>
      </c>
      <c r="P86" s="3">
        <v>18.625</v>
      </c>
      <c r="Q86" s="56">
        <v>40958</v>
      </c>
      <c r="R86" s="3">
        <v>14.725</v>
      </c>
      <c r="S86" s="56">
        <v>40593</v>
      </c>
      <c r="T86" s="3">
        <v>10</v>
      </c>
      <c r="U86" s="56">
        <v>40228</v>
      </c>
      <c r="V86" s="3">
        <v>6.5</v>
      </c>
    </row>
    <row r="87" spans="2:22" s="3" customFormat="1" x14ac:dyDescent="0.35">
      <c r="B87" s="58">
        <f t="shared" si="0"/>
        <v>42420</v>
      </c>
      <c r="C87" s="56">
        <v>43516</v>
      </c>
      <c r="D87" s="3">
        <v>6.375</v>
      </c>
      <c r="E87" s="56">
        <v>43151</v>
      </c>
      <c r="F87" s="3">
        <v>8.125</v>
      </c>
      <c r="G87" s="56">
        <v>42786</v>
      </c>
      <c r="H87" s="3">
        <v>6.35</v>
      </c>
      <c r="I87" s="56">
        <v>42420</v>
      </c>
      <c r="J87" s="3">
        <v>4.6500000000000004</v>
      </c>
      <c r="K87" s="56">
        <v>42055</v>
      </c>
      <c r="L87" s="3">
        <v>6.7249999999999996</v>
      </c>
      <c r="M87" s="56">
        <v>41690</v>
      </c>
      <c r="N87" s="3">
        <v>19.5</v>
      </c>
      <c r="O87" s="56">
        <v>41325</v>
      </c>
      <c r="P87" s="3">
        <v>18.649999999999999</v>
      </c>
      <c r="Q87" s="56">
        <v>40959</v>
      </c>
      <c r="R87" s="3">
        <v>14.824999999999999</v>
      </c>
      <c r="S87" s="56">
        <v>40594</v>
      </c>
      <c r="T87" s="3">
        <v>10</v>
      </c>
      <c r="U87" s="56">
        <v>40229</v>
      </c>
      <c r="V87" s="3">
        <v>6.5</v>
      </c>
    </row>
    <row r="88" spans="2:22" s="3" customFormat="1" x14ac:dyDescent="0.35">
      <c r="B88" s="58">
        <f t="shared" si="0"/>
        <v>42421</v>
      </c>
      <c r="C88" s="56">
        <v>43517</v>
      </c>
      <c r="D88" s="3">
        <v>6.2220000000000004</v>
      </c>
      <c r="E88" s="56">
        <v>43152</v>
      </c>
      <c r="F88" s="3">
        <v>8.1999999999999993</v>
      </c>
      <c r="G88" s="56">
        <v>42787</v>
      </c>
      <c r="H88" s="3">
        <v>6.25</v>
      </c>
      <c r="I88" s="56">
        <v>42421</v>
      </c>
      <c r="J88" s="3">
        <v>4.6500000000000004</v>
      </c>
      <c r="K88" s="56">
        <v>42056</v>
      </c>
      <c r="L88" s="3">
        <v>6.7249999999999996</v>
      </c>
      <c r="M88" s="56">
        <v>41691</v>
      </c>
      <c r="N88" s="3">
        <v>19.475000000000001</v>
      </c>
      <c r="O88" s="56">
        <v>41326</v>
      </c>
      <c r="P88" s="3">
        <v>18.5</v>
      </c>
      <c r="Q88" s="56">
        <v>40960</v>
      </c>
      <c r="R88" s="3">
        <v>14.875</v>
      </c>
      <c r="S88" s="56">
        <v>40595</v>
      </c>
      <c r="T88" s="3">
        <v>10.1</v>
      </c>
      <c r="U88" s="56">
        <v>40230</v>
      </c>
      <c r="V88" s="3">
        <v>6.5</v>
      </c>
    </row>
    <row r="89" spans="2:22" s="3" customFormat="1" x14ac:dyDescent="0.35">
      <c r="B89" s="58">
        <f t="shared" si="0"/>
        <v>42422</v>
      </c>
      <c r="C89" s="56">
        <v>43518</v>
      </c>
      <c r="D89" s="3">
        <v>6.2249999999999996</v>
      </c>
      <c r="E89" s="56">
        <v>43153</v>
      </c>
      <c r="F89" s="3">
        <v>8.2750000000000004</v>
      </c>
      <c r="G89" s="56">
        <v>42788</v>
      </c>
      <c r="H89" s="3">
        <v>6.25</v>
      </c>
      <c r="I89" s="56">
        <v>42422</v>
      </c>
      <c r="J89" s="3">
        <v>4.55</v>
      </c>
      <c r="K89" s="56">
        <v>42057</v>
      </c>
      <c r="L89" s="3">
        <v>6.7249999999999996</v>
      </c>
      <c r="M89" s="56">
        <v>41692</v>
      </c>
      <c r="N89" s="3">
        <v>19.475000000000001</v>
      </c>
      <c r="O89" s="56">
        <v>41327</v>
      </c>
      <c r="P89" s="3">
        <v>18.3</v>
      </c>
      <c r="Q89" s="56">
        <v>40961</v>
      </c>
      <c r="R89" s="3">
        <v>14.925000000000001</v>
      </c>
      <c r="S89" s="56">
        <v>40596</v>
      </c>
      <c r="T89" s="3">
        <v>10.1</v>
      </c>
      <c r="U89" s="56">
        <v>40231</v>
      </c>
      <c r="V89" s="3">
        <v>6.45</v>
      </c>
    </row>
    <row r="90" spans="2:22" s="3" customFormat="1" x14ac:dyDescent="0.35">
      <c r="B90" s="58">
        <f t="shared" si="0"/>
        <v>42423</v>
      </c>
      <c r="C90" s="56">
        <v>43519</v>
      </c>
      <c r="D90" s="3">
        <v>6.2249999999999996</v>
      </c>
      <c r="E90" s="56">
        <v>43154</v>
      </c>
      <c r="F90" s="3">
        <v>8.2750000000000004</v>
      </c>
      <c r="G90" s="56">
        <v>42789</v>
      </c>
      <c r="H90" s="3">
        <v>6.1749999999999998</v>
      </c>
      <c r="I90" s="56">
        <v>42423</v>
      </c>
      <c r="J90" s="3">
        <v>4.5</v>
      </c>
      <c r="K90" s="56">
        <v>42058</v>
      </c>
      <c r="L90" s="3">
        <v>6.9249999999999998</v>
      </c>
      <c r="M90" s="56">
        <v>41693</v>
      </c>
      <c r="N90" s="3">
        <v>19.475000000000001</v>
      </c>
      <c r="O90" s="56">
        <v>41328</v>
      </c>
      <c r="P90" s="3">
        <v>18.3</v>
      </c>
      <c r="Q90" s="56">
        <v>40962</v>
      </c>
      <c r="R90" s="3">
        <v>15.05</v>
      </c>
      <c r="S90" s="56">
        <v>40597</v>
      </c>
      <c r="T90" s="3">
        <v>10.15</v>
      </c>
      <c r="U90" s="56">
        <v>40232</v>
      </c>
      <c r="V90" s="3">
        <v>6.4</v>
      </c>
    </row>
    <row r="91" spans="2:22" s="3" customFormat="1" x14ac:dyDescent="0.35">
      <c r="B91" s="58">
        <f t="shared" si="0"/>
        <v>42424</v>
      </c>
      <c r="C91" s="56">
        <v>43520</v>
      </c>
      <c r="D91" s="3">
        <v>6.2249999999999996</v>
      </c>
      <c r="E91" s="56">
        <v>43155</v>
      </c>
      <c r="F91" s="3">
        <v>8.2750000000000004</v>
      </c>
      <c r="G91" s="56">
        <v>42790</v>
      </c>
      <c r="H91" s="3">
        <v>6.1749999999999998</v>
      </c>
      <c r="I91" s="56">
        <v>42424</v>
      </c>
      <c r="J91" s="3">
        <v>4.4000000000000004</v>
      </c>
      <c r="K91" s="56">
        <v>42059</v>
      </c>
      <c r="L91" s="3">
        <v>6.9249999999999998</v>
      </c>
      <c r="M91" s="56">
        <v>41694</v>
      </c>
      <c r="N91" s="3">
        <v>18.725000000000001</v>
      </c>
      <c r="O91" s="56">
        <v>41329</v>
      </c>
      <c r="P91" s="3">
        <v>18.3</v>
      </c>
      <c r="Q91" s="56">
        <v>40963</v>
      </c>
      <c r="R91" s="3">
        <v>15.05</v>
      </c>
      <c r="S91" s="56">
        <v>40598</v>
      </c>
      <c r="T91" s="3">
        <v>10</v>
      </c>
      <c r="U91" s="56">
        <v>40233</v>
      </c>
      <c r="V91" s="3">
        <v>6.45</v>
      </c>
    </row>
    <row r="92" spans="2:22" s="3" customFormat="1" x14ac:dyDescent="0.35">
      <c r="B92" s="58">
        <f t="shared" si="0"/>
        <v>42425</v>
      </c>
      <c r="C92" s="56">
        <v>43521</v>
      </c>
      <c r="D92" s="3">
        <v>6.2249999999999996</v>
      </c>
      <c r="E92" s="56">
        <v>43156</v>
      </c>
      <c r="F92" s="3">
        <v>8.2750000000000004</v>
      </c>
      <c r="G92" s="56">
        <v>42791</v>
      </c>
      <c r="H92" s="3">
        <v>6.1749999999999998</v>
      </c>
      <c r="I92" s="56">
        <v>42425</v>
      </c>
      <c r="J92" s="3">
        <v>4.4000000000000004</v>
      </c>
      <c r="K92" s="56">
        <v>42060</v>
      </c>
      <c r="L92" s="3">
        <v>7.05</v>
      </c>
      <c r="M92" s="56">
        <v>41695</v>
      </c>
      <c r="N92" s="3">
        <v>18.600000000000001</v>
      </c>
      <c r="O92" s="56">
        <v>41330</v>
      </c>
      <c r="P92" s="3">
        <v>18.2</v>
      </c>
      <c r="Q92" s="56">
        <v>40964</v>
      </c>
      <c r="R92" s="3">
        <v>15.05</v>
      </c>
      <c r="S92" s="56">
        <v>40599</v>
      </c>
      <c r="T92" s="3">
        <v>10.025</v>
      </c>
      <c r="U92" s="56">
        <v>40234</v>
      </c>
      <c r="V92" s="3">
        <v>6.4</v>
      </c>
    </row>
    <row r="93" spans="2:22" s="3" customFormat="1" x14ac:dyDescent="0.35">
      <c r="B93" s="58">
        <f t="shared" si="0"/>
        <v>42426</v>
      </c>
      <c r="C93" s="56">
        <v>43522</v>
      </c>
      <c r="D93" s="3">
        <v>6.125</v>
      </c>
      <c r="E93" s="56">
        <v>43157</v>
      </c>
      <c r="F93" s="3">
        <v>8.2750000000000004</v>
      </c>
      <c r="G93" s="56">
        <v>42792</v>
      </c>
      <c r="H93" s="3">
        <v>6.1749999999999998</v>
      </c>
      <c r="I93" s="56">
        <v>42426</v>
      </c>
      <c r="J93" s="3">
        <v>4.3499999999999996</v>
      </c>
      <c r="K93" s="56">
        <v>42061</v>
      </c>
      <c r="L93" s="3">
        <v>7.15</v>
      </c>
      <c r="M93" s="56">
        <v>41696</v>
      </c>
      <c r="N93" s="3">
        <v>18.475000000000001</v>
      </c>
      <c r="O93" s="56">
        <v>41331</v>
      </c>
      <c r="P93" s="3">
        <v>18.149999999999999</v>
      </c>
      <c r="Q93" s="56">
        <v>40965</v>
      </c>
      <c r="R93" s="3">
        <v>15.05</v>
      </c>
      <c r="S93" s="56">
        <v>40600</v>
      </c>
      <c r="T93" s="3">
        <v>10.025</v>
      </c>
      <c r="U93" s="56">
        <v>40235</v>
      </c>
      <c r="V93" s="3">
        <v>6</v>
      </c>
    </row>
    <row r="94" spans="2:22" s="3" customFormat="1" x14ac:dyDescent="0.35">
      <c r="B94" s="58">
        <f t="shared" si="0"/>
        <v>42427</v>
      </c>
      <c r="C94" s="56">
        <v>43523</v>
      </c>
      <c r="D94" s="3">
        <v>6.125</v>
      </c>
      <c r="E94" s="56">
        <v>43158</v>
      </c>
      <c r="F94" s="3">
        <v>8.2750000000000004</v>
      </c>
      <c r="G94" s="56">
        <v>42793</v>
      </c>
      <c r="H94" s="3">
        <v>6.1749999999999998</v>
      </c>
      <c r="I94" s="56">
        <v>42427</v>
      </c>
      <c r="J94" s="3">
        <v>4.3499999999999996</v>
      </c>
      <c r="K94" s="56">
        <v>42062</v>
      </c>
      <c r="L94" s="3">
        <v>7.4</v>
      </c>
      <c r="M94" s="56">
        <v>41697</v>
      </c>
      <c r="N94" s="3">
        <v>18.350000000000001</v>
      </c>
      <c r="O94" s="56">
        <v>41332</v>
      </c>
      <c r="P94" s="3">
        <v>18.100000000000001</v>
      </c>
      <c r="Q94" s="56">
        <v>40966</v>
      </c>
      <c r="R94" s="3">
        <v>15.05</v>
      </c>
      <c r="S94" s="56">
        <v>40601</v>
      </c>
      <c r="T94" s="3">
        <v>10.025</v>
      </c>
      <c r="U94" s="56">
        <v>40236</v>
      </c>
      <c r="V94" s="3">
        <v>6</v>
      </c>
    </row>
    <row r="95" spans="2:22" s="3" customFormat="1" x14ac:dyDescent="0.35">
      <c r="B95" s="58">
        <f t="shared" si="0"/>
        <v>42428</v>
      </c>
      <c r="C95" s="56">
        <v>43524</v>
      </c>
      <c r="D95" s="3">
        <v>6.0430000000000001</v>
      </c>
      <c r="E95" s="56">
        <v>43159</v>
      </c>
      <c r="F95" s="3">
        <v>8.2249999999999996</v>
      </c>
      <c r="G95" s="56">
        <v>42794</v>
      </c>
      <c r="H95" s="3">
        <v>6.1</v>
      </c>
      <c r="I95" s="56">
        <v>42428</v>
      </c>
      <c r="J95" s="3">
        <v>4.3499999999999996</v>
      </c>
      <c r="K95" s="56">
        <v>42063</v>
      </c>
      <c r="L95" s="3">
        <v>7.4</v>
      </c>
      <c r="M95" s="56">
        <v>41698</v>
      </c>
      <c r="N95" s="3">
        <v>18.274999999999999</v>
      </c>
      <c r="O95" s="56">
        <v>41333</v>
      </c>
      <c r="P95" s="3">
        <v>18.05</v>
      </c>
      <c r="Q95" s="56">
        <v>40967</v>
      </c>
      <c r="R95" s="3">
        <v>15.1</v>
      </c>
      <c r="S95" s="56">
        <v>40602</v>
      </c>
      <c r="T95" s="3">
        <v>9.9749999999999996</v>
      </c>
      <c r="U95" s="56">
        <v>40237</v>
      </c>
      <c r="V95" s="3">
        <v>6</v>
      </c>
    </row>
    <row r="96" spans="2:22" s="3" customFormat="1" x14ac:dyDescent="0.35">
      <c r="B96" s="58">
        <f t="shared" ref="B96:B159" si="1">I96</f>
        <v>42429</v>
      </c>
      <c r="C96" s="56">
        <v>43525</v>
      </c>
      <c r="D96" s="3">
        <v>6.0250000000000004</v>
      </c>
      <c r="E96" s="56">
        <v>43160</v>
      </c>
      <c r="F96" s="3">
        <v>8.3249999999999993</v>
      </c>
      <c r="G96" s="56">
        <v>42795</v>
      </c>
      <c r="H96" s="3">
        <v>6</v>
      </c>
      <c r="I96" s="56">
        <v>42429</v>
      </c>
      <c r="J96" s="3">
        <v>4.3499999999999996</v>
      </c>
      <c r="K96" s="56">
        <v>42064</v>
      </c>
      <c r="L96" s="3">
        <v>7.4</v>
      </c>
      <c r="M96" s="56">
        <v>41699</v>
      </c>
      <c r="N96" s="3">
        <v>18.274999999999999</v>
      </c>
      <c r="O96" s="56">
        <v>41334</v>
      </c>
      <c r="P96" s="3">
        <v>17.875</v>
      </c>
      <c r="Q96" s="56">
        <v>40968</v>
      </c>
      <c r="R96" s="3">
        <v>15.15</v>
      </c>
      <c r="S96" s="56">
        <v>40603</v>
      </c>
      <c r="T96" s="3">
        <v>9.9</v>
      </c>
      <c r="U96" s="56">
        <v>40238</v>
      </c>
      <c r="V96" s="3">
        <v>5.95</v>
      </c>
    </row>
    <row r="97" spans="2:22" s="3" customFormat="1" x14ac:dyDescent="0.35">
      <c r="B97" s="58">
        <f t="shared" si="1"/>
        <v>42430</v>
      </c>
      <c r="C97" s="59">
        <v>43526</v>
      </c>
      <c r="D97" s="3">
        <v>6.0250000000000004</v>
      </c>
      <c r="E97" s="59">
        <v>43161</v>
      </c>
      <c r="F97" s="3">
        <v>8.4749999999999996</v>
      </c>
      <c r="G97" s="59">
        <v>42796</v>
      </c>
      <c r="H97" s="3">
        <v>5.95</v>
      </c>
      <c r="I97" s="56">
        <v>42430</v>
      </c>
      <c r="J97" s="3">
        <v>4.3</v>
      </c>
      <c r="K97" s="59">
        <v>42065</v>
      </c>
      <c r="L97" s="3">
        <v>7.4</v>
      </c>
      <c r="M97" s="59">
        <v>41700</v>
      </c>
      <c r="N97" s="3">
        <v>18.274999999999999</v>
      </c>
      <c r="O97" s="59">
        <v>41335</v>
      </c>
      <c r="P97" s="3">
        <v>17.875</v>
      </c>
      <c r="Q97" s="56">
        <v>40969</v>
      </c>
      <c r="R97" s="3">
        <v>15.15</v>
      </c>
      <c r="S97" s="59">
        <v>40604</v>
      </c>
      <c r="T97" s="3">
        <v>9.9</v>
      </c>
      <c r="U97" s="59">
        <v>40239</v>
      </c>
      <c r="V97" s="3">
        <v>6</v>
      </c>
    </row>
    <row r="98" spans="2:22" s="3" customFormat="1" x14ac:dyDescent="0.35">
      <c r="B98" s="58">
        <f t="shared" si="1"/>
        <v>42431</v>
      </c>
      <c r="C98" s="56">
        <v>43527</v>
      </c>
      <c r="D98" s="3">
        <v>6.0250000000000004</v>
      </c>
      <c r="E98" s="56">
        <v>43162</v>
      </c>
      <c r="F98" s="3">
        <v>8.4749999999999996</v>
      </c>
      <c r="G98" s="56">
        <v>42797</v>
      </c>
      <c r="H98" s="3">
        <v>5.95</v>
      </c>
      <c r="I98" s="56">
        <v>42431</v>
      </c>
      <c r="J98" s="3">
        <v>4.3</v>
      </c>
      <c r="K98" s="56">
        <v>42066</v>
      </c>
      <c r="L98" s="3">
        <v>7.4</v>
      </c>
      <c r="M98" s="56">
        <v>41701</v>
      </c>
      <c r="N98" s="3">
        <v>18.100000000000001</v>
      </c>
      <c r="O98" s="56">
        <v>41336</v>
      </c>
      <c r="P98" s="3">
        <v>17.875</v>
      </c>
      <c r="Q98" s="56">
        <v>40970</v>
      </c>
      <c r="R98" s="3">
        <v>15.2</v>
      </c>
      <c r="S98" s="56">
        <v>40605</v>
      </c>
      <c r="T98" s="3">
        <v>9.8000000000000007</v>
      </c>
      <c r="U98" s="56">
        <v>40240</v>
      </c>
      <c r="V98" s="3">
        <v>6.1</v>
      </c>
    </row>
    <row r="99" spans="2:22" s="3" customFormat="1" x14ac:dyDescent="0.35">
      <c r="B99" s="58">
        <f t="shared" si="1"/>
        <v>42432</v>
      </c>
      <c r="C99" s="56">
        <v>43528</v>
      </c>
      <c r="D99" s="3">
        <v>5.9130000000000003</v>
      </c>
      <c r="E99" s="56">
        <v>43163</v>
      </c>
      <c r="F99" s="3">
        <v>8.4749999999999996</v>
      </c>
      <c r="G99" s="56">
        <v>42798</v>
      </c>
      <c r="H99" s="3">
        <v>5.95</v>
      </c>
      <c r="I99" s="56">
        <v>42432</v>
      </c>
      <c r="J99" s="3">
        <v>4.3</v>
      </c>
      <c r="K99" s="56">
        <v>42067</v>
      </c>
      <c r="L99" s="3">
        <v>7.4</v>
      </c>
      <c r="M99" s="56">
        <v>41702</v>
      </c>
      <c r="N99" s="3">
        <v>18</v>
      </c>
      <c r="O99" s="56">
        <v>41337</v>
      </c>
      <c r="P99" s="3">
        <v>17.75</v>
      </c>
      <c r="Q99" s="56">
        <v>40971</v>
      </c>
      <c r="R99" s="3">
        <v>15.2</v>
      </c>
      <c r="S99" s="56">
        <v>40606</v>
      </c>
      <c r="T99" s="3">
        <v>9.6999999999999993</v>
      </c>
      <c r="U99" s="56">
        <v>40241</v>
      </c>
      <c r="V99" s="3">
        <v>6.2</v>
      </c>
    </row>
    <row r="100" spans="2:22" s="3" customFormat="1" x14ac:dyDescent="0.35">
      <c r="B100" s="58">
        <f t="shared" si="1"/>
        <v>42433</v>
      </c>
      <c r="C100" s="56">
        <v>43529</v>
      </c>
      <c r="D100" s="3">
        <v>5.875</v>
      </c>
      <c r="E100" s="56">
        <v>43164</v>
      </c>
      <c r="F100" s="3">
        <v>8.625</v>
      </c>
      <c r="G100" s="56">
        <v>42799</v>
      </c>
      <c r="H100" s="3">
        <v>5.95</v>
      </c>
      <c r="I100" s="56">
        <v>42433</v>
      </c>
      <c r="J100" s="3">
        <v>4.25</v>
      </c>
      <c r="K100" s="56">
        <v>42068</v>
      </c>
      <c r="L100" s="3">
        <v>7.4</v>
      </c>
      <c r="M100" s="56">
        <v>41703</v>
      </c>
      <c r="N100" s="3">
        <v>17.899999999999999</v>
      </c>
      <c r="O100" s="56">
        <v>41338</v>
      </c>
      <c r="P100" s="3">
        <v>17.7</v>
      </c>
      <c r="Q100" s="56">
        <v>40972</v>
      </c>
      <c r="R100" s="3">
        <v>15.2</v>
      </c>
      <c r="S100" s="56">
        <v>40607</v>
      </c>
      <c r="T100" s="3">
        <v>9.6999999999999993</v>
      </c>
      <c r="U100" s="56">
        <v>40242</v>
      </c>
      <c r="V100" s="3">
        <v>6.1</v>
      </c>
    </row>
    <row r="101" spans="2:22" s="3" customFormat="1" x14ac:dyDescent="0.35">
      <c r="B101" s="58">
        <f t="shared" si="1"/>
        <v>42434</v>
      </c>
      <c r="C101" s="56">
        <v>43530</v>
      </c>
      <c r="D101" s="3">
        <v>5.85</v>
      </c>
      <c r="E101" s="56">
        <v>43165</v>
      </c>
      <c r="F101" s="3">
        <v>8.6750000000000007</v>
      </c>
      <c r="G101" s="56">
        <v>42800</v>
      </c>
      <c r="H101" s="3">
        <v>5.95</v>
      </c>
      <c r="I101" s="56">
        <v>42434</v>
      </c>
      <c r="J101" s="3">
        <v>4.25</v>
      </c>
      <c r="K101" s="56">
        <v>42069</v>
      </c>
      <c r="L101" s="3">
        <v>7.4</v>
      </c>
      <c r="M101" s="56">
        <v>41704</v>
      </c>
      <c r="N101" s="3">
        <v>17.55</v>
      </c>
      <c r="O101" s="56">
        <v>41339</v>
      </c>
      <c r="P101" s="3">
        <v>17.25</v>
      </c>
      <c r="Q101" s="56">
        <v>40973</v>
      </c>
      <c r="R101" s="3">
        <v>15.3</v>
      </c>
      <c r="S101" s="56">
        <v>40608</v>
      </c>
      <c r="T101" s="3">
        <v>9.6999999999999993</v>
      </c>
      <c r="U101" s="56">
        <v>40243</v>
      </c>
      <c r="V101" s="3">
        <v>6.1</v>
      </c>
    </row>
    <row r="102" spans="2:22" s="3" customFormat="1" x14ac:dyDescent="0.35">
      <c r="B102" s="58">
        <f t="shared" si="1"/>
        <v>42435</v>
      </c>
      <c r="C102" s="56">
        <v>43531</v>
      </c>
      <c r="D102" s="3">
        <v>5.75</v>
      </c>
      <c r="E102" s="56">
        <v>43166</v>
      </c>
      <c r="F102" s="3">
        <v>8.6750000000000007</v>
      </c>
      <c r="G102" s="56">
        <v>42801</v>
      </c>
      <c r="H102" s="3">
        <v>6</v>
      </c>
      <c r="I102" s="56">
        <v>42435</v>
      </c>
      <c r="J102" s="3">
        <v>4.25</v>
      </c>
      <c r="K102" s="56">
        <v>42070</v>
      </c>
      <c r="L102" s="3">
        <v>7.4</v>
      </c>
      <c r="M102" s="56">
        <v>41705</v>
      </c>
      <c r="N102" s="3">
        <v>17.149999999999999</v>
      </c>
      <c r="O102" s="56">
        <v>41340</v>
      </c>
      <c r="P102" s="3">
        <v>17.2</v>
      </c>
      <c r="Q102" s="56">
        <v>40974</v>
      </c>
      <c r="R102" s="3">
        <v>15.4</v>
      </c>
      <c r="S102" s="56">
        <v>40609</v>
      </c>
      <c r="T102" s="3">
        <v>9.6</v>
      </c>
      <c r="U102" s="56">
        <v>40244</v>
      </c>
      <c r="V102" s="3">
        <v>6.1</v>
      </c>
    </row>
    <row r="103" spans="2:22" s="3" customFormat="1" x14ac:dyDescent="0.35">
      <c r="B103" s="58">
        <f t="shared" si="1"/>
        <v>42436</v>
      </c>
      <c r="C103" s="56">
        <v>43532</v>
      </c>
      <c r="D103" s="3">
        <v>5.7</v>
      </c>
      <c r="E103" s="56">
        <v>43167</v>
      </c>
      <c r="F103" s="3">
        <v>8.6999999999999993</v>
      </c>
      <c r="G103" s="56">
        <v>42802</v>
      </c>
      <c r="H103" s="3">
        <v>6.05</v>
      </c>
      <c r="I103" s="56">
        <v>42436</v>
      </c>
      <c r="J103" s="3">
        <v>4.25</v>
      </c>
      <c r="K103" s="56">
        <v>42071</v>
      </c>
      <c r="L103" s="3">
        <v>7.4</v>
      </c>
      <c r="M103" s="56">
        <v>41706</v>
      </c>
      <c r="N103" s="3">
        <v>17.149999999999999</v>
      </c>
      <c r="O103" s="56">
        <v>41341</v>
      </c>
      <c r="P103" s="3">
        <v>16.95</v>
      </c>
      <c r="Q103" s="56">
        <v>40975</v>
      </c>
      <c r="R103" s="3">
        <v>15.4</v>
      </c>
      <c r="S103" s="56">
        <v>40610</v>
      </c>
      <c r="T103" s="3">
        <v>9.4499999999999993</v>
      </c>
      <c r="U103" s="56">
        <v>40245</v>
      </c>
      <c r="V103" s="3">
        <v>6.05</v>
      </c>
    </row>
    <row r="104" spans="2:22" s="3" customFormat="1" x14ac:dyDescent="0.35">
      <c r="B104" s="58">
        <f t="shared" si="1"/>
        <v>42437</v>
      </c>
      <c r="C104" s="56">
        <v>43533</v>
      </c>
      <c r="D104" s="3">
        <v>5.7</v>
      </c>
      <c r="E104" s="56">
        <v>43168</v>
      </c>
      <c r="F104" s="3">
        <v>8.6999999999999993</v>
      </c>
      <c r="G104" s="56">
        <v>42803</v>
      </c>
      <c r="H104" s="3">
        <v>5.95</v>
      </c>
      <c r="I104" s="56">
        <v>42437</v>
      </c>
      <c r="J104" s="3">
        <v>4.3</v>
      </c>
      <c r="K104" s="56">
        <v>42072</v>
      </c>
      <c r="L104" s="3">
        <v>7.6</v>
      </c>
      <c r="M104" s="56">
        <v>41707</v>
      </c>
      <c r="N104" s="3">
        <v>17.149999999999999</v>
      </c>
      <c r="O104" s="56">
        <v>41342</v>
      </c>
      <c r="P104" s="3">
        <v>16.95</v>
      </c>
      <c r="Q104" s="56">
        <v>40976</v>
      </c>
      <c r="R104" s="3">
        <v>15.4</v>
      </c>
      <c r="S104" s="56">
        <v>40611</v>
      </c>
      <c r="T104" s="3">
        <v>9.4499999999999993</v>
      </c>
      <c r="U104" s="56">
        <v>40246</v>
      </c>
      <c r="V104" s="3">
        <v>6</v>
      </c>
    </row>
    <row r="105" spans="2:22" s="3" customFormat="1" x14ac:dyDescent="0.35">
      <c r="B105" s="58">
        <f t="shared" si="1"/>
        <v>42438</v>
      </c>
      <c r="C105" s="56">
        <v>43534</v>
      </c>
      <c r="D105" s="3">
        <v>5.7</v>
      </c>
      <c r="E105" s="56">
        <v>43169</v>
      </c>
      <c r="F105" s="3">
        <v>8.6999999999999993</v>
      </c>
      <c r="G105" s="56">
        <v>42804</v>
      </c>
      <c r="H105" s="3">
        <v>5.9</v>
      </c>
      <c r="I105" s="56">
        <v>42438</v>
      </c>
      <c r="J105" s="3">
        <v>4.4000000000000004</v>
      </c>
      <c r="K105" s="56">
        <v>42073</v>
      </c>
      <c r="L105" s="3">
        <v>7.7</v>
      </c>
      <c r="M105" s="56">
        <v>41708</v>
      </c>
      <c r="N105" s="3">
        <v>17.100000000000001</v>
      </c>
      <c r="O105" s="56">
        <v>41343</v>
      </c>
      <c r="P105" s="3">
        <v>16.95</v>
      </c>
      <c r="Q105" s="56">
        <v>40977</v>
      </c>
      <c r="R105" s="3">
        <v>15.45</v>
      </c>
      <c r="S105" s="56">
        <v>40612</v>
      </c>
      <c r="T105" s="3">
        <v>9.4</v>
      </c>
      <c r="U105" s="56">
        <v>40247</v>
      </c>
      <c r="V105" s="3">
        <v>5.95</v>
      </c>
    </row>
    <row r="106" spans="2:22" s="3" customFormat="1" x14ac:dyDescent="0.35">
      <c r="B106" s="58">
        <f t="shared" si="1"/>
        <v>42439</v>
      </c>
      <c r="C106" s="56">
        <v>43535</v>
      </c>
      <c r="D106" s="3">
        <v>5.65</v>
      </c>
      <c r="E106" s="56">
        <v>43170</v>
      </c>
      <c r="F106" s="3">
        <v>8.6999999999999993</v>
      </c>
      <c r="G106" s="56">
        <v>42805</v>
      </c>
      <c r="H106" s="3">
        <v>5.9</v>
      </c>
      <c r="I106" s="56">
        <v>42439</v>
      </c>
      <c r="J106" s="3">
        <v>4.5</v>
      </c>
      <c r="K106" s="56">
        <v>42074</v>
      </c>
      <c r="L106" s="3">
        <v>7.7</v>
      </c>
      <c r="M106" s="56">
        <v>41709</v>
      </c>
      <c r="N106" s="3">
        <v>16.95</v>
      </c>
      <c r="O106" s="56">
        <v>41344</v>
      </c>
      <c r="P106" s="3">
        <v>16.8</v>
      </c>
      <c r="Q106" s="56">
        <v>40978</v>
      </c>
      <c r="R106" s="3">
        <v>15.45</v>
      </c>
      <c r="S106" s="56">
        <v>40613</v>
      </c>
      <c r="T106" s="3">
        <v>9.9</v>
      </c>
      <c r="U106" s="56">
        <v>40248</v>
      </c>
      <c r="V106" s="3">
        <v>6</v>
      </c>
    </row>
    <row r="107" spans="2:22" s="3" customFormat="1" x14ac:dyDescent="0.35">
      <c r="B107" s="58">
        <f t="shared" si="1"/>
        <v>42440</v>
      </c>
      <c r="C107" s="56">
        <v>43536</v>
      </c>
      <c r="D107" s="3">
        <v>5.65</v>
      </c>
      <c r="E107" s="56">
        <v>43171</v>
      </c>
      <c r="F107" s="3">
        <v>8.6999999999999993</v>
      </c>
      <c r="G107" s="56">
        <v>42806</v>
      </c>
      <c r="H107" s="3">
        <v>5.9</v>
      </c>
      <c r="I107" s="56">
        <v>42440</v>
      </c>
      <c r="J107" s="3">
        <v>4.5999999999999996</v>
      </c>
      <c r="K107" s="56">
        <v>42075</v>
      </c>
      <c r="L107" s="3">
        <v>7.7</v>
      </c>
      <c r="M107" s="56">
        <v>41710</v>
      </c>
      <c r="N107" s="3">
        <v>16.850000000000001</v>
      </c>
      <c r="O107" s="56">
        <v>41345</v>
      </c>
      <c r="P107" s="3">
        <v>16.75</v>
      </c>
      <c r="Q107" s="56">
        <v>40979</v>
      </c>
      <c r="R107" s="3">
        <v>15.45</v>
      </c>
      <c r="S107" s="56">
        <v>40614</v>
      </c>
      <c r="T107" s="3">
        <v>9.9</v>
      </c>
      <c r="U107" s="56">
        <v>40249</v>
      </c>
      <c r="V107" s="3">
        <v>5.9</v>
      </c>
    </row>
    <row r="108" spans="2:22" s="3" customFormat="1" x14ac:dyDescent="0.35">
      <c r="B108" s="58">
        <f t="shared" si="1"/>
        <v>42441</v>
      </c>
      <c r="C108" s="56">
        <v>43537</v>
      </c>
      <c r="D108" s="3">
        <v>5.5220000000000002</v>
      </c>
      <c r="E108" s="56">
        <v>43172</v>
      </c>
      <c r="F108" s="3">
        <v>8.5</v>
      </c>
      <c r="G108" s="56">
        <v>42807</v>
      </c>
      <c r="H108" s="3">
        <v>5.9</v>
      </c>
      <c r="I108" s="56">
        <v>42441</v>
      </c>
      <c r="J108" s="3">
        <v>4.5999999999999996</v>
      </c>
      <c r="K108" s="56">
        <v>42076</v>
      </c>
      <c r="L108" s="3">
        <v>7.7</v>
      </c>
      <c r="M108" s="56">
        <v>41711</v>
      </c>
      <c r="N108" s="3">
        <v>16.55</v>
      </c>
      <c r="O108" s="56">
        <v>41346</v>
      </c>
      <c r="P108" s="3">
        <v>16.649999999999999</v>
      </c>
      <c r="Q108" s="56">
        <v>40980</v>
      </c>
      <c r="R108" s="3">
        <v>15.45</v>
      </c>
      <c r="S108" s="56">
        <v>40615</v>
      </c>
      <c r="T108" s="3">
        <v>9.9</v>
      </c>
      <c r="U108" s="56">
        <v>40250</v>
      </c>
      <c r="V108" s="3">
        <v>5.9</v>
      </c>
    </row>
    <row r="109" spans="2:22" s="3" customFormat="1" x14ac:dyDescent="0.35">
      <c r="B109" s="58">
        <f t="shared" si="1"/>
        <v>42442</v>
      </c>
      <c r="C109" s="56">
        <v>43538</v>
      </c>
      <c r="D109" s="3">
        <v>5.45</v>
      </c>
      <c r="E109" s="56">
        <v>43173</v>
      </c>
      <c r="F109" s="3">
        <v>8.3000000000000007</v>
      </c>
      <c r="G109" s="56">
        <v>42808</v>
      </c>
      <c r="H109" s="3">
        <v>5.9</v>
      </c>
      <c r="I109" s="56">
        <v>42442</v>
      </c>
      <c r="J109" s="3">
        <v>4.5999999999999996</v>
      </c>
      <c r="K109" s="56">
        <v>42077</v>
      </c>
      <c r="L109" s="3">
        <v>7.7</v>
      </c>
      <c r="M109" s="56">
        <v>41712</v>
      </c>
      <c r="N109" s="3">
        <v>16.3</v>
      </c>
      <c r="O109" s="56">
        <v>41347</v>
      </c>
      <c r="P109" s="3">
        <v>16.399999999999999</v>
      </c>
      <c r="Q109" s="56">
        <v>40981</v>
      </c>
      <c r="R109" s="3">
        <v>15.5</v>
      </c>
      <c r="S109" s="56">
        <v>40616</v>
      </c>
      <c r="T109" s="3">
        <v>11</v>
      </c>
      <c r="U109" s="56">
        <v>40251</v>
      </c>
      <c r="V109" s="3">
        <v>5.9</v>
      </c>
    </row>
    <row r="110" spans="2:22" s="3" customFormat="1" x14ac:dyDescent="0.35">
      <c r="B110" s="58">
        <f t="shared" si="1"/>
        <v>42443</v>
      </c>
      <c r="C110" s="56">
        <v>43539</v>
      </c>
      <c r="D110" s="3">
        <v>5.45</v>
      </c>
      <c r="E110" s="56">
        <v>43174</v>
      </c>
      <c r="F110" s="3">
        <v>8.15</v>
      </c>
      <c r="G110" s="56">
        <v>42809</v>
      </c>
      <c r="H110" s="3">
        <v>5.75</v>
      </c>
      <c r="I110" s="56">
        <v>42443</v>
      </c>
      <c r="J110" s="3">
        <v>4.5999999999999996</v>
      </c>
      <c r="K110" s="56">
        <v>42078</v>
      </c>
      <c r="L110" s="3">
        <v>7.7</v>
      </c>
      <c r="M110" s="56">
        <v>41713</v>
      </c>
      <c r="N110" s="3">
        <v>16.3</v>
      </c>
      <c r="O110" s="56">
        <v>41348</v>
      </c>
      <c r="P110" s="3">
        <v>16.2</v>
      </c>
      <c r="Q110" s="56">
        <v>40982</v>
      </c>
      <c r="R110" s="3">
        <v>15.55</v>
      </c>
      <c r="S110" s="56">
        <v>40617</v>
      </c>
      <c r="T110" s="3">
        <v>10.95</v>
      </c>
      <c r="U110" s="56">
        <v>40252</v>
      </c>
      <c r="V110" s="3">
        <v>5.85</v>
      </c>
    </row>
    <row r="111" spans="2:22" s="3" customFormat="1" x14ac:dyDescent="0.35">
      <c r="B111" s="58">
        <f t="shared" si="1"/>
        <v>42444</v>
      </c>
      <c r="C111" s="56">
        <v>43540</v>
      </c>
      <c r="D111" s="3">
        <v>5.45</v>
      </c>
      <c r="E111" s="56">
        <v>43175</v>
      </c>
      <c r="F111" s="3">
        <v>7.5250000000000004</v>
      </c>
      <c r="G111" s="56">
        <v>42810</v>
      </c>
      <c r="H111" s="3">
        <v>5.55</v>
      </c>
      <c r="I111" s="56">
        <v>42444</v>
      </c>
      <c r="J111" s="3">
        <v>4.5999999999999996</v>
      </c>
      <c r="K111" s="56">
        <v>42079</v>
      </c>
      <c r="L111" s="3">
        <v>7.625</v>
      </c>
      <c r="M111" s="56">
        <v>41714</v>
      </c>
      <c r="N111" s="3">
        <v>16.3</v>
      </c>
      <c r="O111" s="56">
        <v>41349</v>
      </c>
      <c r="P111" s="3">
        <v>16.2</v>
      </c>
      <c r="Q111" s="56">
        <v>40983</v>
      </c>
      <c r="R111" s="3">
        <v>15.55</v>
      </c>
      <c r="S111" s="56">
        <v>40618</v>
      </c>
      <c r="T111" s="3">
        <v>11.35</v>
      </c>
      <c r="U111" s="56">
        <v>40253</v>
      </c>
      <c r="V111" s="3">
        <v>5.8</v>
      </c>
    </row>
    <row r="112" spans="2:22" s="3" customFormat="1" x14ac:dyDescent="0.35">
      <c r="B112" s="58">
        <f t="shared" si="1"/>
        <v>42445</v>
      </c>
      <c r="C112" s="56">
        <v>43541</v>
      </c>
      <c r="D112" s="3">
        <v>5.45</v>
      </c>
      <c r="E112" s="56">
        <v>43176</v>
      </c>
      <c r="F112" s="3">
        <v>7.5250000000000004</v>
      </c>
      <c r="G112" s="56">
        <v>42811</v>
      </c>
      <c r="H112" s="3">
        <v>5.55</v>
      </c>
      <c r="I112" s="56">
        <v>42445</v>
      </c>
      <c r="J112" s="3">
        <v>4.4000000000000004</v>
      </c>
      <c r="K112" s="56">
        <v>42080</v>
      </c>
      <c r="L112" s="3">
        <v>7.7249999999999996</v>
      </c>
      <c r="M112" s="56">
        <v>41715</v>
      </c>
      <c r="N112" s="3">
        <v>16.05</v>
      </c>
      <c r="O112" s="56">
        <v>41350</v>
      </c>
      <c r="P112" s="3">
        <v>16.2</v>
      </c>
      <c r="Q112" s="56">
        <v>40984</v>
      </c>
      <c r="R112" s="3">
        <v>15.75</v>
      </c>
      <c r="S112" s="56">
        <v>40619</v>
      </c>
      <c r="T112" s="3">
        <v>11.45</v>
      </c>
      <c r="U112" s="56">
        <v>40254</v>
      </c>
      <c r="V112" s="3">
        <v>5.9</v>
      </c>
    </row>
    <row r="113" spans="2:22" s="3" customFormat="1" x14ac:dyDescent="0.35">
      <c r="B113" s="58">
        <f t="shared" si="1"/>
        <v>42446</v>
      </c>
      <c r="C113" s="56">
        <v>43542</v>
      </c>
      <c r="D113" s="3">
        <v>5.258</v>
      </c>
      <c r="E113" s="56">
        <v>43177</v>
      </c>
      <c r="F113" s="3">
        <v>7.5250000000000004</v>
      </c>
      <c r="G113" s="56">
        <v>42812</v>
      </c>
      <c r="H113" s="3">
        <v>5.55</v>
      </c>
      <c r="I113" s="56">
        <v>42446</v>
      </c>
      <c r="J113" s="3">
        <v>4.4000000000000004</v>
      </c>
      <c r="K113" s="56">
        <v>42081</v>
      </c>
      <c r="L113" s="3">
        <v>7.7249999999999996</v>
      </c>
      <c r="M113" s="56">
        <v>41716</v>
      </c>
      <c r="N113" s="3">
        <v>16</v>
      </c>
      <c r="O113" s="56">
        <v>41351</v>
      </c>
      <c r="P113" s="3">
        <v>15.95</v>
      </c>
      <c r="Q113" s="56">
        <v>40985</v>
      </c>
      <c r="R113" s="3">
        <v>15.75</v>
      </c>
      <c r="S113" s="56">
        <v>40620</v>
      </c>
      <c r="T113" s="3">
        <v>11.35</v>
      </c>
      <c r="U113" s="56">
        <v>40255</v>
      </c>
      <c r="V113" s="3">
        <v>5.95</v>
      </c>
    </row>
    <row r="114" spans="2:22" s="3" customFormat="1" x14ac:dyDescent="0.35">
      <c r="B114" s="58">
        <f t="shared" si="1"/>
        <v>42447</v>
      </c>
      <c r="C114" s="56">
        <v>43543</v>
      </c>
      <c r="D114" s="3">
        <v>5.125</v>
      </c>
      <c r="E114" s="56">
        <v>43178</v>
      </c>
      <c r="F114" s="3">
        <v>7.5250000000000004</v>
      </c>
      <c r="G114" s="56">
        <v>42813</v>
      </c>
      <c r="H114" s="3">
        <v>5.55</v>
      </c>
      <c r="I114" s="56">
        <v>42447</v>
      </c>
      <c r="J114" s="3">
        <v>4.4000000000000004</v>
      </c>
      <c r="K114" s="56">
        <v>42082</v>
      </c>
      <c r="L114" s="3">
        <v>7.7249999999999996</v>
      </c>
      <c r="M114" s="56">
        <v>41717</v>
      </c>
      <c r="N114" s="3">
        <v>16</v>
      </c>
      <c r="O114" s="56">
        <v>41352</v>
      </c>
      <c r="P114" s="3">
        <v>15.95</v>
      </c>
      <c r="Q114" s="56">
        <v>40986</v>
      </c>
      <c r="R114" s="3">
        <v>15.75</v>
      </c>
      <c r="S114" s="56">
        <v>40621</v>
      </c>
      <c r="T114" s="3">
        <v>11.35</v>
      </c>
      <c r="U114" s="56">
        <v>40256</v>
      </c>
      <c r="V114" s="3">
        <v>5.85</v>
      </c>
    </row>
    <row r="115" spans="2:22" s="3" customFormat="1" x14ac:dyDescent="0.35">
      <c r="B115" s="58">
        <f t="shared" si="1"/>
        <v>42448</v>
      </c>
      <c r="C115" s="56">
        <v>43544</v>
      </c>
      <c r="D115" s="3">
        <v>4.9710000000000001</v>
      </c>
      <c r="E115" s="56">
        <v>43179</v>
      </c>
      <c r="F115" s="3">
        <v>7.375</v>
      </c>
      <c r="G115" s="56">
        <v>42814</v>
      </c>
      <c r="H115" s="3">
        <v>5.5</v>
      </c>
      <c r="I115" s="56">
        <v>42448</v>
      </c>
      <c r="J115" s="3">
        <v>4.4000000000000004</v>
      </c>
      <c r="K115" s="56">
        <v>42083</v>
      </c>
      <c r="L115" s="3">
        <v>7.7249999999999996</v>
      </c>
      <c r="M115" s="56">
        <v>41718</v>
      </c>
      <c r="N115" s="3">
        <v>16</v>
      </c>
      <c r="O115" s="56">
        <v>41353</v>
      </c>
      <c r="P115" s="3">
        <v>15.8</v>
      </c>
      <c r="Q115" s="56">
        <v>40987</v>
      </c>
      <c r="R115" s="3">
        <v>15.75</v>
      </c>
      <c r="S115" s="56">
        <v>40622</v>
      </c>
      <c r="T115" s="3">
        <v>11.35</v>
      </c>
      <c r="U115" s="56">
        <v>40257</v>
      </c>
      <c r="V115" s="3">
        <v>5.85</v>
      </c>
    </row>
    <row r="116" spans="2:22" s="3" customFormat="1" x14ac:dyDescent="0.35">
      <c r="B116" s="58">
        <f t="shared" si="1"/>
        <v>42449</v>
      </c>
      <c r="C116" s="56"/>
      <c r="E116" s="56">
        <v>43180</v>
      </c>
      <c r="F116" s="3">
        <v>7.1749999999999998</v>
      </c>
      <c r="G116" s="56">
        <v>42815</v>
      </c>
      <c r="H116" s="3">
        <v>5.45</v>
      </c>
      <c r="I116" s="56">
        <v>42449</v>
      </c>
      <c r="J116" s="3">
        <v>4.4000000000000004</v>
      </c>
      <c r="K116" s="56">
        <v>42084</v>
      </c>
      <c r="L116" s="3">
        <v>7.7249999999999996</v>
      </c>
      <c r="M116" s="56">
        <v>41719</v>
      </c>
      <c r="N116" s="3">
        <v>15.9</v>
      </c>
      <c r="O116" s="56">
        <v>41354</v>
      </c>
      <c r="P116" s="3">
        <v>15.675000000000001</v>
      </c>
      <c r="Q116" s="56">
        <v>40988</v>
      </c>
      <c r="R116" s="3">
        <v>15.85</v>
      </c>
      <c r="S116" s="56">
        <v>40623</v>
      </c>
      <c r="T116" s="3">
        <v>11.35</v>
      </c>
      <c r="U116" s="56">
        <v>40258</v>
      </c>
      <c r="V116" s="3">
        <v>5.85</v>
      </c>
    </row>
    <row r="117" spans="2:22" s="3" customFormat="1" x14ac:dyDescent="0.35">
      <c r="B117" s="58">
        <f t="shared" si="1"/>
        <v>42450</v>
      </c>
      <c r="C117" s="56"/>
      <c r="E117" s="56">
        <v>43181</v>
      </c>
      <c r="F117" s="3">
        <v>7.0750000000000002</v>
      </c>
      <c r="G117" s="56">
        <v>42816</v>
      </c>
      <c r="H117" s="3">
        <v>5.4</v>
      </c>
      <c r="I117" s="56">
        <v>42450</v>
      </c>
      <c r="J117" s="3">
        <v>4.3</v>
      </c>
      <c r="K117" s="56">
        <v>42085</v>
      </c>
      <c r="L117" s="3">
        <v>7.7249999999999996</v>
      </c>
      <c r="M117" s="56">
        <v>41720</v>
      </c>
      <c r="N117" s="3">
        <v>15.9</v>
      </c>
      <c r="O117" s="56">
        <v>41355</v>
      </c>
      <c r="P117" s="3">
        <v>15.675000000000001</v>
      </c>
      <c r="Q117" s="56">
        <v>40989</v>
      </c>
      <c r="R117" s="3">
        <v>15.85</v>
      </c>
      <c r="S117" s="56">
        <v>40624</v>
      </c>
      <c r="T117" s="3">
        <v>11.55</v>
      </c>
      <c r="U117" s="56">
        <v>40259</v>
      </c>
      <c r="V117" s="3">
        <v>5.83</v>
      </c>
    </row>
    <row r="118" spans="2:22" s="3" customFormat="1" x14ac:dyDescent="0.35">
      <c r="B118" s="58">
        <f t="shared" si="1"/>
        <v>42451</v>
      </c>
      <c r="C118" s="56"/>
      <c r="E118" s="56">
        <v>43182</v>
      </c>
      <c r="F118" s="3">
        <v>7.05</v>
      </c>
      <c r="G118" s="56">
        <v>42817</v>
      </c>
      <c r="H118" s="3">
        <v>5.35</v>
      </c>
      <c r="I118" s="56">
        <v>42451</v>
      </c>
      <c r="J118" s="3">
        <v>4.3</v>
      </c>
      <c r="K118" s="56">
        <v>42086</v>
      </c>
      <c r="L118" s="3">
        <v>7.5750000000000002</v>
      </c>
      <c r="M118" s="56">
        <v>41721</v>
      </c>
      <c r="N118" s="3">
        <v>15.9</v>
      </c>
      <c r="O118" s="56">
        <v>41356</v>
      </c>
      <c r="P118" s="3">
        <v>15.675000000000001</v>
      </c>
      <c r="Q118" s="56">
        <v>40990</v>
      </c>
      <c r="R118" s="3">
        <v>15.9</v>
      </c>
      <c r="S118" s="56">
        <v>40625</v>
      </c>
      <c r="T118" s="3">
        <v>11.6</v>
      </c>
      <c r="U118" s="56">
        <v>40260</v>
      </c>
      <c r="V118" s="3">
        <v>5.78</v>
      </c>
    </row>
    <row r="119" spans="2:22" s="3" customFormat="1" x14ac:dyDescent="0.35">
      <c r="B119" s="58">
        <f t="shared" si="1"/>
        <v>42452</v>
      </c>
      <c r="C119" s="56"/>
      <c r="E119" s="56">
        <v>43183</v>
      </c>
      <c r="F119" s="3">
        <v>7.05</v>
      </c>
      <c r="G119" s="56">
        <v>42818</v>
      </c>
      <c r="H119" s="3">
        <v>5.35</v>
      </c>
      <c r="I119" s="56">
        <v>42452</v>
      </c>
      <c r="J119" s="3">
        <v>4.3</v>
      </c>
      <c r="K119" s="56">
        <v>42087</v>
      </c>
      <c r="L119" s="3">
        <v>7.5750000000000002</v>
      </c>
      <c r="M119" s="56">
        <v>41722</v>
      </c>
      <c r="N119" s="3">
        <v>15.9</v>
      </c>
      <c r="O119" s="56">
        <v>41357</v>
      </c>
      <c r="P119" s="3">
        <v>15.675000000000001</v>
      </c>
      <c r="Q119" s="56">
        <v>40991</v>
      </c>
      <c r="R119" s="3">
        <v>15.9</v>
      </c>
      <c r="S119" s="56">
        <v>40626</v>
      </c>
      <c r="T119" s="3">
        <v>11.7</v>
      </c>
      <c r="U119" s="56">
        <v>40261</v>
      </c>
      <c r="V119" s="3">
        <v>5.73</v>
      </c>
    </row>
    <row r="120" spans="2:22" s="3" customFormat="1" x14ac:dyDescent="0.35">
      <c r="B120" s="58">
        <f t="shared" si="1"/>
        <v>42453</v>
      </c>
      <c r="C120" s="56"/>
      <c r="E120" s="56">
        <v>43184</v>
      </c>
      <c r="F120" s="3">
        <v>7.05</v>
      </c>
      <c r="G120" s="56">
        <v>42819</v>
      </c>
      <c r="H120" s="3">
        <v>5.35</v>
      </c>
      <c r="I120" s="56">
        <v>42453</v>
      </c>
      <c r="J120" s="3">
        <v>4.3</v>
      </c>
      <c r="K120" s="56">
        <v>42088</v>
      </c>
      <c r="L120" s="3">
        <v>7.4749999999999996</v>
      </c>
      <c r="M120" s="56">
        <v>41723</v>
      </c>
      <c r="N120" s="3">
        <v>15.9</v>
      </c>
      <c r="O120" s="56">
        <v>41358</v>
      </c>
      <c r="P120" s="3">
        <v>15.675000000000001</v>
      </c>
      <c r="Q120" s="56">
        <v>40992</v>
      </c>
      <c r="R120" s="3">
        <v>15.9</v>
      </c>
      <c r="S120" s="56">
        <v>40627</v>
      </c>
      <c r="T120" s="3">
        <v>11.6</v>
      </c>
      <c r="U120" s="56">
        <v>40262</v>
      </c>
      <c r="V120" s="3">
        <v>5.68</v>
      </c>
    </row>
    <row r="121" spans="2:22" s="3" customFormat="1" x14ac:dyDescent="0.35">
      <c r="B121" s="58">
        <f t="shared" si="1"/>
        <v>42454</v>
      </c>
      <c r="C121" s="56"/>
      <c r="E121" s="56">
        <v>43185</v>
      </c>
      <c r="F121" s="3">
        <v>7.05</v>
      </c>
      <c r="G121" s="56">
        <v>42820</v>
      </c>
      <c r="H121" s="3">
        <v>5.35</v>
      </c>
      <c r="I121" s="56">
        <v>42454</v>
      </c>
      <c r="J121" s="3">
        <v>4.3</v>
      </c>
      <c r="K121" s="56">
        <v>42089</v>
      </c>
      <c r="L121" s="3">
        <v>7.4749999999999996</v>
      </c>
      <c r="M121" s="56">
        <v>41724</v>
      </c>
      <c r="N121" s="3">
        <v>15.9</v>
      </c>
      <c r="O121" s="56">
        <v>41359</v>
      </c>
      <c r="P121" s="3">
        <v>15.625</v>
      </c>
      <c r="Q121" s="56">
        <v>40993</v>
      </c>
      <c r="R121" s="3">
        <v>15.9</v>
      </c>
      <c r="S121" s="56">
        <v>40628</v>
      </c>
      <c r="T121" s="3">
        <v>11.6</v>
      </c>
      <c r="U121" s="56">
        <v>40263</v>
      </c>
      <c r="V121" s="3">
        <v>5.6</v>
      </c>
    </row>
    <row r="122" spans="2:22" s="3" customFormat="1" x14ac:dyDescent="0.35">
      <c r="B122" s="58">
        <f t="shared" si="1"/>
        <v>42455</v>
      </c>
      <c r="C122" s="56"/>
      <c r="E122" s="56">
        <v>43186</v>
      </c>
      <c r="F122" s="3">
        <v>7.05</v>
      </c>
      <c r="G122" s="56">
        <v>42821</v>
      </c>
      <c r="H122" s="3">
        <v>5.35</v>
      </c>
      <c r="I122" s="56">
        <v>42455</v>
      </c>
      <c r="J122" s="3">
        <v>4.3</v>
      </c>
      <c r="K122" s="56">
        <v>42090</v>
      </c>
      <c r="L122" s="3">
        <v>7.4749999999999996</v>
      </c>
      <c r="M122" s="56">
        <v>41725</v>
      </c>
      <c r="N122" s="3">
        <v>15.9</v>
      </c>
      <c r="O122" s="56">
        <v>41360</v>
      </c>
      <c r="P122" s="3">
        <v>15.625</v>
      </c>
      <c r="Q122" s="56">
        <v>40994</v>
      </c>
      <c r="R122" s="3">
        <v>15.8</v>
      </c>
      <c r="S122" s="56">
        <v>40629</v>
      </c>
      <c r="T122" s="3">
        <v>11.6</v>
      </c>
      <c r="U122" s="56">
        <v>40264</v>
      </c>
      <c r="V122" s="3">
        <v>5.6</v>
      </c>
    </row>
    <row r="123" spans="2:22" s="3" customFormat="1" x14ac:dyDescent="0.35">
      <c r="B123" s="58">
        <f t="shared" si="1"/>
        <v>42456</v>
      </c>
      <c r="C123" s="56"/>
      <c r="E123" s="56">
        <v>43187</v>
      </c>
      <c r="F123" s="3">
        <v>7.05</v>
      </c>
      <c r="G123" s="56">
        <v>42822</v>
      </c>
      <c r="H123" s="3">
        <v>5.45</v>
      </c>
      <c r="I123" s="56">
        <v>42456</v>
      </c>
      <c r="J123" s="3">
        <v>4.3</v>
      </c>
      <c r="K123" s="56">
        <v>42091</v>
      </c>
      <c r="L123" s="3">
        <v>7.4749999999999996</v>
      </c>
      <c r="M123" s="56">
        <v>41726</v>
      </c>
      <c r="N123" s="3">
        <v>15.85</v>
      </c>
      <c r="O123" s="56">
        <v>41361</v>
      </c>
      <c r="P123" s="3">
        <v>15.5</v>
      </c>
      <c r="Q123" s="56">
        <v>40995</v>
      </c>
      <c r="R123" s="3">
        <v>15.85</v>
      </c>
      <c r="S123" s="56">
        <v>40630</v>
      </c>
      <c r="T123" s="3">
        <v>11.5</v>
      </c>
      <c r="U123" s="56">
        <v>40265</v>
      </c>
      <c r="V123" s="3">
        <v>5.6</v>
      </c>
    </row>
    <row r="124" spans="2:22" s="3" customFormat="1" x14ac:dyDescent="0.35">
      <c r="B124" s="58">
        <f t="shared" si="1"/>
        <v>42457</v>
      </c>
      <c r="C124" s="56"/>
      <c r="E124" s="56">
        <v>43188</v>
      </c>
      <c r="F124" s="3">
        <v>7.0750000000000002</v>
      </c>
      <c r="G124" s="56">
        <v>42823</v>
      </c>
      <c r="H124" s="3">
        <v>5.5250000000000004</v>
      </c>
      <c r="I124" s="56">
        <v>42457</v>
      </c>
      <c r="J124" s="3">
        <v>4.3</v>
      </c>
      <c r="K124" s="56">
        <v>42092</v>
      </c>
      <c r="L124" s="3">
        <v>7.4749999999999996</v>
      </c>
      <c r="M124" s="56">
        <v>41727</v>
      </c>
      <c r="N124" s="3">
        <v>15.85</v>
      </c>
      <c r="O124" s="56">
        <v>41362</v>
      </c>
      <c r="P124" s="3">
        <v>15.5</v>
      </c>
      <c r="Q124" s="56">
        <v>40996</v>
      </c>
      <c r="R124" s="3">
        <v>15.95</v>
      </c>
      <c r="S124" s="56">
        <v>40631</v>
      </c>
      <c r="T124" s="3">
        <v>11.6</v>
      </c>
      <c r="U124" s="56">
        <v>40266</v>
      </c>
      <c r="V124" s="3">
        <v>5.55</v>
      </c>
    </row>
    <row r="125" spans="2:22" s="3" customFormat="1" x14ac:dyDescent="0.35">
      <c r="B125" s="58">
        <f t="shared" si="1"/>
        <v>42458</v>
      </c>
      <c r="C125" s="56"/>
      <c r="E125" s="56">
        <v>43189</v>
      </c>
      <c r="F125" s="3">
        <v>7.0750000000000002</v>
      </c>
      <c r="G125" s="56">
        <v>42824</v>
      </c>
      <c r="H125" s="3">
        <v>5.5250000000000004</v>
      </c>
      <c r="I125" s="56">
        <v>42458</v>
      </c>
      <c r="J125" s="3">
        <v>4.3</v>
      </c>
      <c r="K125" s="56">
        <v>42093</v>
      </c>
      <c r="L125" s="3">
        <v>7.4749999999999996</v>
      </c>
      <c r="M125" s="56">
        <v>41728</v>
      </c>
      <c r="N125" s="3">
        <v>15.85</v>
      </c>
      <c r="O125" s="56">
        <v>41363</v>
      </c>
      <c r="P125" s="3">
        <v>15.5</v>
      </c>
      <c r="Q125" s="56">
        <v>40997</v>
      </c>
      <c r="R125" s="3">
        <v>15.95</v>
      </c>
      <c r="S125" s="56">
        <v>40632</v>
      </c>
      <c r="T125" s="3">
        <v>12</v>
      </c>
      <c r="U125" s="56">
        <v>40267</v>
      </c>
      <c r="V125" s="3">
        <v>5.3</v>
      </c>
    </row>
    <row r="126" spans="2:22" s="3" customFormat="1" x14ac:dyDescent="0.35">
      <c r="B126" s="58">
        <f t="shared" si="1"/>
        <v>42459</v>
      </c>
      <c r="C126" s="56"/>
      <c r="E126" s="56">
        <v>43190</v>
      </c>
      <c r="F126" s="3">
        <v>7.0750000000000002</v>
      </c>
      <c r="G126" s="56">
        <v>42825</v>
      </c>
      <c r="H126" s="3">
        <v>5.45</v>
      </c>
      <c r="I126" s="56">
        <v>42459</v>
      </c>
      <c r="J126" s="3">
        <v>4.3</v>
      </c>
      <c r="K126" s="56">
        <v>42094</v>
      </c>
      <c r="L126" s="3">
        <v>7.4249999999999998</v>
      </c>
      <c r="M126" s="56">
        <v>41729</v>
      </c>
      <c r="N126" s="3">
        <v>15.75</v>
      </c>
      <c r="O126" s="56">
        <v>41364</v>
      </c>
      <c r="P126" s="3">
        <v>15.5</v>
      </c>
      <c r="Q126" s="56">
        <v>40998</v>
      </c>
      <c r="R126" s="3">
        <v>16.024999999999999</v>
      </c>
      <c r="S126" s="56">
        <v>40633</v>
      </c>
      <c r="T126" s="3">
        <v>12.05</v>
      </c>
      <c r="U126" s="56">
        <v>40268</v>
      </c>
      <c r="V126" s="3">
        <v>5.35</v>
      </c>
    </row>
    <row r="127" spans="2:22" s="3" customFormat="1" x14ac:dyDescent="0.35">
      <c r="B127" s="58">
        <f t="shared" si="1"/>
        <v>42460</v>
      </c>
      <c r="C127" s="56"/>
      <c r="E127" s="56">
        <v>43191</v>
      </c>
      <c r="F127" s="3">
        <v>7.0750000000000002</v>
      </c>
      <c r="G127" s="56">
        <v>42826</v>
      </c>
      <c r="H127" s="3">
        <v>5.45</v>
      </c>
      <c r="I127" s="56">
        <v>42460</v>
      </c>
      <c r="J127" s="3">
        <v>4.25</v>
      </c>
      <c r="K127" s="56">
        <v>42095</v>
      </c>
      <c r="L127" s="3">
        <v>7.4249999999999998</v>
      </c>
      <c r="M127" s="56">
        <v>41730</v>
      </c>
      <c r="N127" s="3">
        <v>15.6</v>
      </c>
      <c r="O127" s="56">
        <v>41365</v>
      </c>
      <c r="P127" s="3">
        <v>15.5</v>
      </c>
      <c r="Q127" s="56">
        <v>40999</v>
      </c>
      <c r="R127" s="3">
        <v>16.024999999999999</v>
      </c>
      <c r="S127" s="56">
        <v>40634</v>
      </c>
      <c r="T127" s="3">
        <v>12.15</v>
      </c>
      <c r="U127" s="56">
        <v>40269</v>
      </c>
      <c r="V127" s="3">
        <v>5.4</v>
      </c>
    </row>
    <row r="128" spans="2:22" s="3" customFormat="1" x14ac:dyDescent="0.35">
      <c r="B128" s="58">
        <f t="shared" si="1"/>
        <v>42461</v>
      </c>
      <c r="C128" s="56"/>
      <c r="E128" s="56">
        <v>43192</v>
      </c>
      <c r="F128" s="3">
        <v>7.0750000000000002</v>
      </c>
      <c r="G128" s="56">
        <v>42827</v>
      </c>
      <c r="H128" s="3">
        <v>5.45</v>
      </c>
      <c r="I128" s="56">
        <v>42461</v>
      </c>
      <c r="J128" s="3">
        <v>4.25</v>
      </c>
      <c r="K128" s="56">
        <v>42096</v>
      </c>
      <c r="L128" s="3">
        <v>7.2750000000000004</v>
      </c>
      <c r="M128" s="56">
        <v>41731</v>
      </c>
      <c r="N128" s="3">
        <v>15.4</v>
      </c>
      <c r="O128" s="56">
        <v>41366</v>
      </c>
      <c r="P128" s="3">
        <v>15.5</v>
      </c>
      <c r="Q128" s="56">
        <v>41000</v>
      </c>
      <c r="R128" s="3">
        <v>16.024999999999999</v>
      </c>
      <c r="S128" s="56">
        <v>40635</v>
      </c>
      <c r="T128" s="3">
        <v>12.15</v>
      </c>
      <c r="U128" s="56">
        <v>40270</v>
      </c>
      <c r="V128" s="3">
        <v>5.4</v>
      </c>
    </row>
    <row r="129" spans="2:22" s="3" customFormat="1" x14ac:dyDescent="0.35">
      <c r="B129" s="58">
        <f t="shared" si="1"/>
        <v>42462</v>
      </c>
      <c r="C129" s="56"/>
      <c r="E129" s="56">
        <v>43193</v>
      </c>
      <c r="F129" s="3">
        <v>7.1</v>
      </c>
      <c r="G129" s="56">
        <v>42828</v>
      </c>
      <c r="H129" s="3">
        <v>5.45</v>
      </c>
      <c r="I129" s="56">
        <v>42462</v>
      </c>
      <c r="J129" s="3">
        <v>4.25</v>
      </c>
      <c r="K129" s="56">
        <v>42097</v>
      </c>
      <c r="L129" s="3">
        <v>7.2750000000000004</v>
      </c>
      <c r="M129" s="56">
        <v>41732</v>
      </c>
      <c r="N129" s="3">
        <v>15.4</v>
      </c>
      <c r="O129" s="56">
        <v>41367</v>
      </c>
      <c r="P129" s="3">
        <v>15.4</v>
      </c>
      <c r="Q129" s="56">
        <v>41001</v>
      </c>
      <c r="R129" s="3">
        <v>16.2</v>
      </c>
      <c r="S129" s="56">
        <v>40636</v>
      </c>
      <c r="T129" s="3">
        <v>12.15</v>
      </c>
      <c r="U129" s="56">
        <v>40271</v>
      </c>
      <c r="V129" s="3">
        <v>5.4</v>
      </c>
    </row>
    <row r="130" spans="2:22" s="3" customFormat="1" x14ac:dyDescent="0.35">
      <c r="B130" s="58">
        <f t="shared" si="1"/>
        <v>42463</v>
      </c>
      <c r="C130" s="56"/>
      <c r="E130" s="56">
        <v>43194</v>
      </c>
      <c r="F130" s="3">
        <v>7.1</v>
      </c>
      <c r="G130" s="56">
        <v>42829</v>
      </c>
      <c r="H130" s="3">
        <v>5.45</v>
      </c>
      <c r="I130" s="56">
        <v>42463</v>
      </c>
      <c r="J130" s="3">
        <v>4.25</v>
      </c>
      <c r="K130" s="56">
        <v>42098</v>
      </c>
      <c r="L130" s="3">
        <v>7.2750000000000004</v>
      </c>
      <c r="M130" s="56">
        <v>41733</v>
      </c>
      <c r="N130" s="3">
        <v>15.4</v>
      </c>
      <c r="O130" s="56">
        <v>41368</v>
      </c>
      <c r="P130" s="3">
        <v>15.4</v>
      </c>
      <c r="Q130" s="56">
        <v>41002</v>
      </c>
      <c r="R130" s="3">
        <v>16.149999999999999</v>
      </c>
      <c r="S130" s="56">
        <v>40637</v>
      </c>
      <c r="T130" s="3">
        <v>12.1</v>
      </c>
      <c r="U130" s="56">
        <v>40272</v>
      </c>
      <c r="V130" s="3">
        <v>5.4</v>
      </c>
    </row>
    <row r="131" spans="2:22" s="3" customFormat="1" x14ac:dyDescent="0.35">
      <c r="B131" s="58">
        <f t="shared" si="1"/>
        <v>42464</v>
      </c>
      <c r="C131" s="56"/>
      <c r="E131" s="56">
        <v>43195</v>
      </c>
      <c r="F131" s="3">
        <v>7.125</v>
      </c>
      <c r="G131" s="56">
        <v>42830</v>
      </c>
      <c r="H131" s="3">
        <v>5.45</v>
      </c>
      <c r="I131" s="56">
        <v>42464</v>
      </c>
      <c r="J131" s="3">
        <v>4.2</v>
      </c>
      <c r="K131" s="56">
        <v>42099</v>
      </c>
      <c r="L131" s="3">
        <v>7.2750000000000004</v>
      </c>
      <c r="M131" s="56">
        <v>41734</v>
      </c>
      <c r="N131" s="3">
        <v>15.4</v>
      </c>
      <c r="O131" s="56">
        <v>41369</v>
      </c>
      <c r="P131" s="3">
        <v>15.3</v>
      </c>
      <c r="Q131" s="56">
        <v>41003</v>
      </c>
      <c r="R131" s="3">
        <v>15.9</v>
      </c>
      <c r="S131" s="56">
        <v>40638</v>
      </c>
      <c r="T131" s="3">
        <v>12.025</v>
      </c>
      <c r="U131" s="56">
        <v>40273</v>
      </c>
      <c r="V131" s="3">
        <v>5.3</v>
      </c>
    </row>
    <row r="132" spans="2:22" s="3" customFormat="1" x14ac:dyDescent="0.35">
      <c r="B132" s="58">
        <f t="shared" si="1"/>
        <v>42465</v>
      </c>
      <c r="C132" s="56"/>
      <c r="E132" s="56">
        <v>43196</v>
      </c>
      <c r="F132" s="3">
        <v>7.125</v>
      </c>
      <c r="G132" s="56">
        <v>42831</v>
      </c>
      <c r="H132" s="3">
        <v>5.45</v>
      </c>
      <c r="I132" s="56">
        <v>42465</v>
      </c>
      <c r="J132" s="3">
        <v>4.2</v>
      </c>
      <c r="K132" s="56">
        <v>42100</v>
      </c>
      <c r="L132" s="3">
        <v>7.2750000000000004</v>
      </c>
      <c r="M132" s="56">
        <v>41735</v>
      </c>
      <c r="N132" s="3">
        <v>15.4</v>
      </c>
      <c r="O132" s="56">
        <v>41370</v>
      </c>
      <c r="P132" s="3">
        <v>15.3</v>
      </c>
      <c r="Q132" s="56">
        <v>41004</v>
      </c>
      <c r="R132" s="3">
        <v>15.9</v>
      </c>
      <c r="S132" s="56">
        <v>40639</v>
      </c>
      <c r="T132" s="3">
        <v>12</v>
      </c>
      <c r="U132" s="56">
        <v>40274</v>
      </c>
      <c r="V132" s="3">
        <v>5.35</v>
      </c>
    </row>
    <row r="133" spans="2:22" s="3" customFormat="1" x14ac:dyDescent="0.35">
      <c r="B133" s="58">
        <f t="shared" si="1"/>
        <v>42466</v>
      </c>
      <c r="C133" s="56"/>
      <c r="E133" s="56">
        <v>43197</v>
      </c>
      <c r="F133" s="3">
        <v>7.125</v>
      </c>
      <c r="G133" s="56">
        <v>42832</v>
      </c>
      <c r="H133" s="3">
        <v>5.4</v>
      </c>
      <c r="I133" s="56">
        <v>42466</v>
      </c>
      <c r="J133" s="3">
        <v>4.1749999999999998</v>
      </c>
      <c r="K133" s="56">
        <v>42101</v>
      </c>
      <c r="L133" s="3">
        <v>7.125</v>
      </c>
      <c r="M133" s="56">
        <v>41736</v>
      </c>
      <c r="N133" s="3">
        <v>15.35</v>
      </c>
      <c r="O133" s="56">
        <v>41371</v>
      </c>
      <c r="P133" s="3">
        <v>15.3</v>
      </c>
      <c r="Q133" s="56">
        <v>41005</v>
      </c>
      <c r="R133" s="3">
        <v>15.9</v>
      </c>
      <c r="S133" s="56">
        <v>40640</v>
      </c>
      <c r="T133" s="3">
        <v>11.875</v>
      </c>
      <c r="U133" s="56">
        <v>40275</v>
      </c>
      <c r="V133" s="3">
        <v>5.45</v>
      </c>
    </row>
    <row r="134" spans="2:22" s="3" customFormat="1" x14ac:dyDescent="0.35">
      <c r="B134" s="58">
        <f t="shared" si="1"/>
        <v>42467</v>
      </c>
      <c r="C134" s="56"/>
      <c r="E134" s="56">
        <v>43198</v>
      </c>
      <c r="F134" s="3">
        <v>7.125</v>
      </c>
      <c r="G134" s="56">
        <v>42833</v>
      </c>
      <c r="H134" s="3">
        <v>5.4</v>
      </c>
      <c r="I134" s="56">
        <v>42467</v>
      </c>
      <c r="J134" s="3">
        <v>4.1749999999999998</v>
      </c>
      <c r="K134" s="56">
        <v>42102</v>
      </c>
      <c r="L134" s="3">
        <v>7.125</v>
      </c>
      <c r="M134" s="56">
        <v>41737</v>
      </c>
      <c r="N134" s="3">
        <v>15.25</v>
      </c>
      <c r="O134" s="56">
        <v>41372</v>
      </c>
      <c r="P134" s="3">
        <v>15.2</v>
      </c>
      <c r="Q134" s="56">
        <v>41006</v>
      </c>
      <c r="R134" s="3">
        <v>15.9</v>
      </c>
      <c r="S134" s="56">
        <v>40641</v>
      </c>
      <c r="T134" s="3">
        <v>12.1</v>
      </c>
      <c r="U134" s="56">
        <v>40276</v>
      </c>
      <c r="V134" s="3">
        <v>5.4</v>
      </c>
    </row>
    <row r="135" spans="2:22" s="3" customFormat="1" x14ac:dyDescent="0.35">
      <c r="B135" s="58">
        <f t="shared" si="1"/>
        <v>42468</v>
      </c>
      <c r="C135" s="56"/>
      <c r="E135" s="56">
        <v>43199</v>
      </c>
      <c r="F135" s="3">
        <v>7.125</v>
      </c>
      <c r="G135" s="56">
        <v>42834</v>
      </c>
      <c r="H135" s="3">
        <v>5.4</v>
      </c>
      <c r="I135" s="56">
        <v>42468</v>
      </c>
      <c r="J135" s="3">
        <v>4.125</v>
      </c>
      <c r="K135" s="56">
        <v>42103</v>
      </c>
      <c r="L135" s="3">
        <v>7.0750000000000002</v>
      </c>
      <c r="M135" s="56">
        <v>41738</v>
      </c>
      <c r="N135" s="3">
        <v>15.1</v>
      </c>
      <c r="O135" s="56">
        <v>41373</v>
      </c>
      <c r="P135" s="3">
        <v>15.2</v>
      </c>
      <c r="Q135" s="56">
        <v>41007</v>
      </c>
      <c r="R135" s="3">
        <v>15.9</v>
      </c>
      <c r="S135" s="56">
        <v>40642</v>
      </c>
      <c r="T135" s="3">
        <v>12.1</v>
      </c>
      <c r="U135" s="56">
        <v>40277</v>
      </c>
      <c r="V135" s="3">
        <v>5.35</v>
      </c>
    </row>
    <row r="136" spans="2:22" s="3" customFormat="1" x14ac:dyDescent="0.35">
      <c r="B136" s="58">
        <f t="shared" si="1"/>
        <v>42469</v>
      </c>
      <c r="C136" s="56"/>
      <c r="E136" s="56">
        <v>43200</v>
      </c>
      <c r="F136" s="3">
        <v>7.2249999999999996</v>
      </c>
      <c r="G136" s="56">
        <v>42835</v>
      </c>
      <c r="H136" s="3">
        <v>5.4</v>
      </c>
      <c r="I136" s="56">
        <v>42469</v>
      </c>
      <c r="J136" s="3">
        <v>4.125</v>
      </c>
      <c r="K136" s="56">
        <v>42104</v>
      </c>
      <c r="L136" s="3">
        <v>7.0750000000000002</v>
      </c>
      <c r="M136" s="56">
        <v>41739</v>
      </c>
      <c r="N136" s="3">
        <v>15</v>
      </c>
      <c r="O136" s="56">
        <v>41374</v>
      </c>
      <c r="P136" s="3">
        <v>15.2</v>
      </c>
      <c r="Q136" s="56">
        <v>41008</v>
      </c>
      <c r="R136" s="3">
        <v>16</v>
      </c>
      <c r="S136" s="56">
        <v>40643</v>
      </c>
      <c r="T136" s="3">
        <v>12.1</v>
      </c>
      <c r="U136" s="56">
        <v>40278</v>
      </c>
      <c r="V136" s="3">
        <v>5.35</v>
      </c>
    </row>
    <row r="137" spans="2:22" s="3" customFormat="1" x14ac:dyDescent="0.35">
      <c r="B137" s="58">
        <f t="shared" si="1"/>
        <v>42470</v>
      </c>
      <c r="C137" s="56"/>
      <c r="E137" s="56">
        <v>43201</v>
      </c>
      <c r="F137" s="3">
        <v>7.2249999999999996</v>
      </c>
      <c r="G137" s="56">
        <v>42836</v>
      </c>
      <c r="H137" s="3">
        <v>5.4249999999999998</v>
      </c>
      <c r="I137" s="56">
        <v>42470</v>
      </c>
      <c r="J137" s="3">
        <v>4.125</v>
      </c>
      <c r="K137" s="56">
        <v>42105</v>
      </c>
      <c r="L137" s="3">
        <v>7.0750000000000002</v>
      </c>
      <c r="M137" s="56">
        <v>41740</v>
      </c>
      <c r="N137" s="3">
        <v>14.95</v>
      </c>
      <c r="O137" s="56">
        <v>41375</v>
      </c>
      <c r="P137" s="3">
        <v>15.1</v>
      </c>
      <c r="Q137" s="56">
        <v>41009</v>
      </c>
      <c r="R137" s="3">
        <v>16.05</v>
      </c>
      <c r="S137" s="56">
        <v>40644</v>
      </c>
      <c r="T137" s="3">
        <v>12.15</v>
      </c>
      <c r="U137" s="56">
        <v>40279</v>
      </c>
      <c r="V137" s="3">
        <v>5.35</v>
      </c>
    </row>
    <row r="138" spans="2:22" s="3" customFormat="1" x14ac:dyDescent="0.35">
      <c r="B138" s="58">
        <f t="shared" si="1"/>
        <v>42471</v>
      </c>
      <c r="C138" s="56"/>
      <c r="E138" s="56">
        <v>43202</v>
      </c>
      <c r="F138" s="3">
        <v>7.2249999999999996</v>
      </c>
      <c r="G138" s="56">
        <v>42837</v>
      </c>
      <c r="H138" s="3">
        <v>5.5250000000000004</v>
      </c>
      <c r="I138" s="56">
        <v>42471</v>
      </c>
      <c r="J138" s="3">
        <v>4.125</v>
      </c>
      <c r="K138" s="56">
        <v>42106</v>
      </c>
      <c r="L138" s="3">
        <v>7.0750000000000002</v>
      </c>
      <c r="M138" s="56">
        <v>41741</v>
      </c>
      <c r="N138" s="3">
        <v>14.95</v>
      </c>
      <c r="O138" s="56">
        <v>41376</v>
      </c>
      <c r="P138" s="3">
        <v>15.05</v>
      </c>
      <c r="Q138" s="56">
        <v>41010</v>
      </c>
      <c r="R138" s="3">
        <v>16.2</v>
      </c>
      <c r="S138" s="56">
        <v>40645</v>
      </c>
      <c r="T138" s="3">
        <v>12.1</v>
      </c>
      <c r="U138" s="56">
        <v>40280</v>
      </c>
      <c r="V138" s="3">
        <v>5.3</v>
      </c>
    </row>
    <row r="139" spans="2:22" s="3" customFormat="1" x14ac:dyDescent="0.35">
      <c r="B139" s="58">
        <f t="shared" si="1"/>
        <v>42472</v>
      </c>
      <c r="C139" s="56"/>
      <c r="E139" s="56">
        <v>43203</v>
      </c>
      <c r="F139" s="3">
        <v>7.2750000000000004</v>
      </c>
      <c r="G139" s="56">
        <v>42838</v>
      </c>
      <c r="H139" s="3">
        <v>5.5250000000000004</v>
      </c>
      <c r="I139" s="56">
        <v>42472</v>
      </c>
      <c r="J139" s="3">
        <v>4.125</v>
      </c>
      <c r="K139" s="56">
        <v>42107</v>
      </c>
      <c r="L139" s="3">
        <v>7.0250000000000004</v>
      </c>
      <c r="M139" s="56">
        <v>41742</v>
      </c>
      <c r="N139" s="3">
        <v>14.95</v>
      </c>
      <c r="O139" s="56">
        <v>41377</v>
      </c>
      <c r="P139" s="3">
        <v>15.05</v>
      </c>
      <c r="Q139" s="56">
        <v>41011</v>
      </c>
      <c r="R139" s="3">
        <v>16.350000000000001</v>
      </c>
      <c r="S139" s="56">
        <v>40646</v>
      </c>
      <c r="T139" s="3">
        <v>12</v>
      </c>
      <c r="U139" s="56">
        <v>40281</v>
      </c>
      <c r="V139" s="3">
        <v>5.33</v>
      </c>
    </row>
    <row r="140" spans="2:22" s="3" customFormat="1" x14ac:dyDescent="0.35">
      <c r="B140" s="58">
        <f t="shared" si="1"/>
        <v>42473</v>
      </c>
      <c r="C140" s="56"/>
      <c r="E140" s="56">
        <v>43204</v>
      </c>
      <c r="F140" s="3">
        <v>7.2750000000000004</v>
      </c>
      <c r="G140" s="56">
        <v>42839</v>
      </c>
      <c r="H140" s="3">
        <v>5.5250000000000004</v>
      </c>
      <c r="I140" s="56">
        <v>42473</v>
      </c>
      <c r="J140" s="3">
        <v>4.125</v>
      </c>
      <c r="K140" s="56">
        <v>42108</v>
      </c>
      <c r="L140" s="3">
        <v>6.9749999999999996</v>
      </c>
      <c r="M140" s="56">
        <v>41743</v>
      </c>
      <c r="N140" s="3">
        <v>14.9</v>
      </c>
      <c r="O140" s="56">
        <v>41378</v>
      </c>
      <c r="P140" s="3">
        <v>15.05</v>
      </c>
      <c r="Q140" s="56">
        <v>41012</v>
      </c>
      <c r="R140" s="3">
        <v>16.399999999999999</v>
      </c>
      <c r="S140" s="56">
        <v>40647</v>
      </c>
      <c r="T140" s="3">
        <v>11.85</v>
      </c>
      <c r="U140" s="56">
        <v>40282</v>
      </c>
      <c r="V140" s="3">
        <v>5.28</v>
      </c>
    </row>
    <row r="141" spans="2:22" s="3" customFormat="1" x14ac:dyDescent="0.35">
      <c r="B141" s="58">
        <f t="shared" si="1"/>
        <v>42474</v>
      </c>
      <c r="C141" s="56"/>
      <c r="E141" s="56">
        <v>43205</v>
      </c>
      <c r="F141" s="3">
        <v>7.2750000000000004</v>
      </c>
      <c r="G141" s="56">
        <v>42840</v>
      </c>
      <c r="H141" s="3">
        <v>5.5250000000000004</v>
      </c>
      <c r="I141" s="56">
        <v>42474</v>
      </c>
      <c r="J141" s="3">
        <v>4.125</v>
      </c>
      <c r="K141" s="56">
        <v>42109</v>
      </c>
      <c r="L141" s="3">
        <v>6.9749999999999996</v>
      </c>
      <c r="M141" s="56">
        <v>41744</v>
      </c>
      <c r="N141" s="3">
        <v>14.8</v>
      </c>
      <c r="O141" s="56">
        <v>41379</v>
      </c>
      <c r="P141" s="3">
        <v>14.95</v>
      </c>
      <c r="Q141" s="56">
        <v>41013</v>
      </c>
      <c r="R141" s="3">
        <v>16.399999999999999</v>
      </c>
      <c r="S141" s="56">
        <v>40648</v>
      </c>
      <c r="T141" s="3">
        <v>12.05</v>
      </c>
      <c r="U141" s="56">
        <v>40283</v>
      </c>
      <c r="V141" s="3">
        <v>5.25</v>
      </c>
    </row>
    <row r="142" spans="2:22" s="3" customFormat="1" x14ac:dyDescent="0.35">
      <c r="B142" s="58">
        <f t="shared" si="1"/>
        <v>42475</v>
      </c>
      <c r="C142" s="56"/>
      <c r="E142" s="56">
        <v>43206</v>
      </c>
      <c r="F142" s="3">
        <v>7.6</v>
      </c>
      <c r="G142" s="56">
        <v>42841</v>
      </c>
      <c r="H142" s="3">
        <v>5.5250000000000004</v>
      </c>
      <c r="I142" s="56">
        <v>42475</v>
      </c>
      <c r="J142" s="3">
        <v>4.125</v>
      </c>
      <c r="K142" s="56">
        <v>42110</v>
      </c>
      <c r="L142" s="3">
        <v>6.875</v>
      </c>
      <c r="M142" s="56">
        <v>41745</v>
      </c>
      <c r="N142" s="3">
        <v>14.875</v>
      </c>
      <c r="O142" s="56">
        <v>41380</v>
      </c>
      <c r="P142" s="3">
        <v>15</v>
      </c>
      <c r="Q142" s="56">
        <v>41014</v>
      </c>
      <c r="R142" s="3">
        <v>16.399999999999999</v>
      </c>
      <c r="S142" s="56">
        <v>40649</v>
      </c>
      <c r="T142" s="3">
        <v>12.05</v>
      </c>
      <c r="U142" s="56">
        <v>40284</v>
      </c>
      <c r="V142" s="3">
        <v>5.43</v>
      </c>
    </row>
    <row r="143" spans="2:22" s="3" customFormat="1" x14ac:dyDescent="0.35">
      <c r="B143" s="58">
        <f t="shared" si="1"/>
        <v>42476</v>
      </c>
      <c r="C143" s="56"/>
      <c r="E143" s="56">
        <v>43207</v>
      </c>
      <c r="F143" s="3">
        <v>7.6</v>
      </c>
      <c r="G143" s="56">
        <v>42842</v>
      </c>
      <c r="H143" s="3">
        <v>5.5</v>
      </c>
      <c r="I143" s="56">
        <v>42476</v>
      </c>
      <c r="J143" s="3">
        <v>4.125</v>
      </c>
      <c r="K143" s="56">
        <v>42111</v>
      </c>
      <c r="L143" s="3">
        <v>6.875</v>
      </c>
      <c r="M143" s="56">
        <v>41746</v>
      </c>
      <c r="N143" s="3">
        <v>14.85</v>
      </c>
      <c r="O143" s="56">
        <v>41381</v>
      </c>
      <c r="P143" s="3">
        <v>14.95</v>
      </c>
      <c r="Q143" s="56">
        <v>41015</v>
      </c>
      <c r="R143" s="3">
        <v>16.574999999999999</v>
      </c>
      <c r="S143" s="56">
        <v>40650</v>
      </c>
      <c r="T143" s="3">
        <v>12.05</v>
      </c>
      <c r="U143" s="56">
        <v>40285</v>
      </c>
      <c r="V143" s="3">
        <v>5.43</v>
      </c>
    </row>
    <row r="144" spans="2:22" s="3" customFormat="1" x14ac:dyDescent="0.35">
      <c r="B144" s="58">
        <f t="shared" si="1"/>
        <v>42477</v>
      </c>
      <c r="C144" s="56"/>
      <c r="E144" s="56">
        <v>43208</v>
      </c>
      <c r="F144" s="3">
        <v>7.6</v>
      </c>
      <c r="G144" s="56">
        <v>42843</v>
      </c>
      <c r="H144" s="3">
        <v>5.5</v>
      </c>
      <c r="I144" s="56">
        <v>42477</v>
      </c>
      <c r="J144" s="3">
        <v>4.125</v>
      </c>
      <c r="K144" s="56">
        <v>42112</v>
      </c>
      <c r="L144" s="3">
        <v>6.875</v>
      </c>
      <c r="M144" s="56">
        <v>41747</v>
      </c>
      <c r="N144" s="3">
        <v>14.85</v>
      </c>
      <c r="O144" s="56">
        <v>41382</v>
      </c>
      <c r="P144" s="3">
        <v>14.85</v>
      </c>
      <c r="Q144" s="56">
        <v>41016</v>
      </c>
      <c r="R144" s="3">
        <v>16.625</v>
      </c>
      <c r="S144" s="56">
        <v>40651</v>
      </c>
      <c r="T144" s="3">
        <v>12.35</v>
      </c>
      <c r="U144" s="56">
        <v>40286</v>
      </c>
      <c r="V144" s="3">
        <v>5.43</v>
      </c>
    </row>
    <row r="145" spans="2:22" s="3" customFormat="1" x14ac:dyDescent="0.35">
      <c r="B145" s="58">
        <f t="shared" si="1"/>
        <v>42478</v>
      </c>
      <c r="C145" s="56"/>
      <c r="E145" s="56">
        <v>43209</v>
      </c>
      <c r="F145" s="3">
        <v>7.5250000000000004</v>
      </c>
      <c r="G145" s="56">
        <v>42844</v>
      </c>
      <c r="H145" s="3">
        <v>5.5</v>
      </c>
      <c r="I145" s="56">
        <v>42478</v>
      </c>
      <c r="J145" s="3">
        <v>4</v>
      </c>
      <c r="K145" s="56">
        <v>42113</v>
      </c>
      <c r="L145" s="3">
        <v>6.875</v>
      </c>
      <c r="M145" s="56">
        <v>41748</v>
      </c>
      <c r="N145" s="3">
        <v>14.85</v>
      </c>
      <c r="O145" s="56">
        <v>41383</v>
      </c>
      <c r="P145" s="3">
        <v>14.85</v>
      </c>
      <c r="Q145" s="56">
        <v>41017</v>
      </c>
      <c r="R145" s="3">
        <v>16.725000000000001</v>
      </c>
      <c r="S145" s="56">
        <v>40652</v>
      </c>
      <c r="T145" s="3">
        <v>12.35</v>
      </c>
      <c r="U145" s="56">
        <v>40287</v>
      </c>
      <c r="V145" s="3">
        <v>5.38</v>
      </c>
    </row>
    <row r="146" spans="2:22" s="3" customFormat="1" x14ac:dyDescent="0.35">
      <c r="B146" s="58">
        <f t="shared" si="1"/>
        <v>42479</v>
      </c>
      <c r="C146" s="56"/>
      <c r="E146" s="56">
        <v>43210</v>
      </c>
      <c r="F146" s="3">
        <v>7.5750000000000002</v>
      </c>
      <c r="G146" s="56">
        <v>42845</v>
      </c>
      <c r="H146" s="3">
        <v>5.55</v>
      </c>
      <c r="I146" s="56">
        <v>42479</v>
      </c>
      <c r="J146" s="3">
        <v>4</v>
      </c>
      <c r="K146" s="56">
        <v>42114</v>
      </c>
      <c r="L146" s="3">
        <v>6.875</v>
      </c>
      <c r="M146" s="56">
        <v>41749</v>
      </c>
      <c r="N146" s="3">
        <v>14.85</v>
      </c>
      <c r="O146" s="56">
        <v>41384</v>
      </c>
      <c r="P146" s="3">
        <v>14.85</v>
      </c>
      <c r="Q146" s="56">
        <v>41018</v>
      </c>
      <c r="R146" s="3">
        <v>17</v>
      </c>
      <c r="S146" s="56">
        <v>40653</v>
      </c>
      <c r="T146" s="3">
        <v>12.4</v>
      </c>
      <c r="U146" s="56">
        <v>40288</v>
      </c>
      <c r="V146" s="3">
        <v>5.43</v>
      </c>
    </row>
    <row r="147" spans="2:22" s="3" customFormat="1" x14ac:dyDescent="0.35">
      <c r="B147" s="58">
        <f t="shared" si="1"/>
        <v>42480</v>
      </c>
      <c r="C147" s="56"/>
      <c r="E147" s="56">
        <v>43211</v>
      </c>
      <c r="F147" s="3">
        <v>7.5750000000000002</v>
      </c>
      <c r="G147" s="56">
        <v>42846</v>
      </c>
      <c r="H147" s="3">
        <v>5.7</v>
      </c>
      <c r="I147" s="56">
        <v>42480</v>
      </c>
      <c r="J147" s="3">
        <v>4.05</v>
      </c>
      <c r="K147" s="56">
        <v>42115</v>
      </c>
      <c r="L147" s="3">
        <v>6.9749999999999996</v>
      </c>
      <c r="M147" s="56">
        <v>41750</v>
      </c>
      <c r="N147" s="3">
        <v>14.85</v>
      </c>
      <c r="O147" s="56">
        <v>41385</v>
      </c>
      <c r="P147" s="3">
        <v>14.85</v>
      </c>
      <c r="Q147" s="56">
        <v>41019</v>
      </c>
      <c r="R147" s="3">
        <v>17</v>
      </c>
      <c r="S147" s="56">
        <v>40654</v>
      </c>
      <c r="T147" s="3">
        <v>12.4</v>
      </c>
      <c r="U147" s="56">
        <v>40289</v>
      </c>
      <c r="V147" s="3">
        <v>5.58</v>
      </c>
    </row>
    <row r="148" spans="2:22" s="3" customFormat="1" x14ac:dyDescent="0.35">
      <c r="B148" s="58">
        <f t="shared" si="1"/>
        <v>42481</v>
      </c>
      <c r="C148" s="56"/>
      <c r="E148" s="56">
        <v>43212</v>
      </c>
      <c r="F148" s="3">
        <v>7.5750000000000002</v>
      </c>
      <c r="G148" s="56">
        <v>42847</v>
      </c>
      <c r="H148" s="3">
        <v>5.7</v>
      </c>
      <c r="I148" s="56">
        <v>42481</v>
      </c>
      <c r="J148" s="3">
        <v>4.3499999999999996</v>
      </c>
      <c r="K148" s="56">
        <v>42116</v>
      </c>
      <c r="L148" s="3">
        <v>7</v>
      </c>
      <c r="M148" s="56">
        <v>41751</v>
      </c>
      <c r="N148" s="3">
        <v>14.8</v>
      </c>
      <c r="O148" s="56">
        <v>41386</v>
      </c>
      <c r="P148" s="3">
        <v>14.8</v>
      </c>
      <c r="Q148" s="56">
        <v>41020</v>
      </c>
      <c r="R148" s="3">
        <v>17</v>
      </c>
      <c r="S148" s="56">
        <v>40655</v>
      </c>
      <c r="T148" s="3">
        <v>12.4</v>
      </c>
      <c r="U148" s="56">
        <v>40290</v>
      </c>
      <c r="V148" s="3">
        <v>5.48</v>
      </c>
    </row>
    <row r="149" spans="2:22" s="3" customFormat="1" x14ac:dyDescent="0.35">
      <c r="B149" s="58">
        <f t="shared" si="1"/>
        <v>42482</v>
      </c>
      <c r="C149" s="56"/>
      <c r="E149" s="56">
        <v>43213</v>
      </c>
      <c r="F149" s="3">
        <v>7.625</v>
      </c>
      <c r="G149" s="56">
        <v>42848</v>
      </c>
      <c r="H149" s="3">
        <v>5.7</v>
      </c>
      <c r="I149" s="56">
        <v>42482</v>
      </c>
      <c r="J149" s="3">
        <v>4.3499999999999996</v>
      </c>
      <c r="K149" s="56">
        <v>42117</v>
      </c>
      <c r="L149" s="3">
        <v>7</v>
      </c>
      <c r="M149" s="56">
        <v>41752</v>
      </c>
      <c r="N149" s="3">
        <v>14.8</v>
      </c>
      <c r="O149" s="56">
        <v>41387</v>
      </c>
      <c r="P149" s="3">
        <v>14.775</v>
      </c>
      <c r="Q149" s="56">
        <v>41021</v>
      </c>
      <c r="R149" s="3">
        <v>17</v>
      </c>
      <c r="S149" s="56">
        <v>40656</v>
      </c>
      <c r="T149" s="3">
        <v>12.4</v>
      </c>
      <c r="U149" s="56">
        <v>40291</v>
      </c>
      <c r="V149" s="3">
        <v>5.3</v>
      </c>
    </row>
    <row r="150" spans="2:22" s="3" customFormat="1" x14ac:dyDescent="0.35">
      <c r="B150" s="58">
        <f t="shared" si="1"/>
        <v>42483</v>
      </c>
      <c r="C150" s="56"/>
      <c r="E150" s="56">
        <v>43214</v>
      </c>
      <c r="F150" s="3">
        <v>8.0250000000000004</v>
      </c>
      <c r="G150" s="56">
        <v>42849</v>
      </c>
      <c r="H150" s="3">
        <v>5.7</v>
      </c>
      <c r="I150" s="56">
        <v>42483</v>
      </c>
      <c r="J150" s="3">
        <v>4.3499999999999996</v>
      </c>
      <c r="K150" s="56">
        <v>42118</v>
      </c>
      <c r="L150" s="3">
        <v>7.15</v>
      </c>
      <c r="M150" s="56">
        <v>41753</v>
      </c>
      <c r="N150" s="3">
        <v>14.7</v>
      </c>
      <c r="O150" s="56">
        <v>41388</v>
      </c>
      <c r="P150" s="3">
        <v>14.725</v>
      </c>
      <c r="Q150" s="56">
        <v>41022</v>
      </c>
      <c r="R150" s="3">
        <v>17.274999999999999</v>
      </c>
      <c r="S150" s="56">
        <v>40657</v>
      </c>
      <c r="T150" s="3">
        <v>12.4</v>
      </c>
      <c r="U150" s="56">
        <v>40292</v>
      </c>
      <c r="V150" s="3">
        <v>5.3</v>
      </c>
    </row>
    <row r="151" spans="2:22" s="3" customFormat="1" x14ac:dyDescent="0.35">
      <c r="B151" s="58">
        <f t="shared" si="1"/>
        <v>42484</v>
      </c>
      <c r="C151" s="56"/>
      <c r="E151" s="56">
        <v>43215</v>
      </c>
      <c r="F151" s="3">
        <v>8.0250000000000004</v>
      </c>
      <c r="G151" s="56">
        <v>42850</v>
      </c>
      <c r="H151" s="3">
        <v>5.7</v>
      </c>
      <c r="I151" s="56">
        <v>42484</v>
      </c>
      <c r="J151" s="3">
        <v>4.3499999999999996</v>
      </c>
      <c r="K151" s="56">
        <v>42119</v>
      </c>
      <c r="L151" s="3">
        <v>7.15</v>
      </c>
      <c r="M151" s="56">
        <v>41754</v>
      </c>
      <c r="N151" s="3">
        <v>14.625</v>
      </c>
      <c r="O151" s="56">
        <v>41389</v>
      </c>
      <c r="P151" s="3">
        <v>14.725</v>
      </c>
      <c r="Q151" s="56">
        <v>41023</v>
      </c>
      <c r="R151" s="3">
        <v>17.324999999999999</v>
      </c>
      <c r="S151" s="56">
        <v>40658</v>
      </c>
      <c r="T151" s="3">
        <v>12.45</v>
      </c>
      <c r="U151" s="56">
        <v>40293</v>
      </c>
      <c r="V151" s="3">
        <v>5.3</v>
      </c>
    </row>
    <row r="152" spans="2:22" s="3" customFormat="1" x14ac:dyDescent="0.35">
      <c r="B152" s="58">
        <f t="shared" si="1"/>
        <v>42485</v>
      </c>
      <c r="C152" s="56"/>
      <c r="E152" s="56">
        <v>43216</v>
      </c>
      <c r="F152" s="3">
        <v>7.9749999999999996</v>
      </c>
      <c r="G152" s="56">
        <v>42851</v>
      </c>
      <c r="H152" s="3">
        <v>5.75</v>
      </c>
      <c r="I152" s="56">
        <v>42485</v>
      </c>
      <c r="J152" s="3">
        <v>4.5</v>
      </c>
      <c r="K152" s="56">
        <v>42120</v>
      </c>
      <c r="L152" s="3">
        <v>7.15</v>
      </c>
      <c r="M152" s="56">
        <v>41755</v>
      </c>
      <c r="N152" s="3">
        <v>14.625</v>
      </c>
      <c r="O152" s="56">
        <v>41390</v>
      </c>
      <c r="P152" s="3">
        <v>14.725</v>
      </c>
      <c r="Q152" s="56">
        <v>41024</v>
      </c>
      <c r="R152" s="3">
        <v>17.25</v>
      </c>
      <c r="S152" s="56">
        <v>40659</v>
      </c>
      <c r="T152" s="3">
        <v>12.35</v>
      </c>
      <c r="U152" s="56">
        <v>40294</v>
      </c>
      <c r="V152" s="3">
        <v>5.35</v>
      </c>
    </row>
    <row r="153" spans="2:22" s="3" customFormat="1" x14ac:dyDescent="0.35">
      <c r="B153" s="58">
        <f t="shared" si="1"/>
        <v>42486</v>
      </c>
      <c r="C153" s="56"/>
      <c r="E153" s="56">
        <v>43217</v>
      </c>
      <c r="F153" s="3">
        <v>8.125</v>
      </c>
      <c r="G153" s="56">
        <v>42852</v>
      </c>
      <c r="H153" s="3">
        <v>5.75</v>
      </c>
      <c r="I153" s="56">
        <v>42486</v>
      </c>
      <c r="J153" s="3">
        <v>4.5999999999999996</v>
      </c>
      <c r="K153" s="56">
        <v>42121</v>
      </c>
      <c r="L153" s="3">
        <v>7.15</v>
      </c>
      <c r="M153" s="56">
        <v>41756</v>
      </c>
      <c r="N153" s="3">
        <v>14.625</v>
      </c>
      <c r="O153" s="56">
        <v>41391</v>
      </c>
      <c r="P153" s="3">
        <v>14.725</v>
      </c>
      <c r="Q153" s="56">
        <v>41025</v>
      </c>
      <c r="R153" s="3">
        <v>17.25</v>
      </c>
      <c r="S153" s="56">
        <v>40660</v>
      </c>
      <c r="T153" s="3">
        <v>12.3</v>
      </c>
      <c r="U153" s="56">
        <v>40295</v>
      </c>
      <c r="V153" s="3">
        <v>5.4</v>
      </c>
    </row>
    <row r="154" spans="2:22" s="3" customFormat="1" x14ac:dyDescent="0.35">
      <c r="B154" s="58">
        <f t="shared" si="1"/>
        <v>42487</v>
      </c>
      <c r="C154" s="56"/>
      <c r="E154" s="56">
        <v>43218</v>
      </c>
      <c r="F154" s="3">
        <v>8.125</v>
      </c>
      <c r="G154" s="56">
        <v>42853</v>
      </c>
      <c r="H154" s="3">
        <v>5.75</v>
      </c>
      <c r="I154" s="56">
        <v>42487</v>
      </c>
      <c r="J154" s="3">
        <v>4.7</v>
      </c>
      <c r="K154" s="56">
        <v>42122</v>
      </c>
      <c r="L154" s="3">
        <v>7.1749999999999998</v>
      </c>
      <c r="M154" s="56">
        <v>41757</v>
      </c>
      <c r="N154" s="3">
        <v>14.5</v>
      </c>
      <c r="O154" s="56">
        <v>41392</v>
      </c>
      <c r="P154" s="3">
        <v>14.725</v>
      </c>
      <c r="Q154" s="56">
        <v>41026</v>
      </c>
      <c r="R154" s="3">
        <v>17.3</v>
      </c>
      <c r="S154" s="56">
        <v>40661</v>
      </c>
      <c r="T154" s="3">
        <v>12.35</v>
      </c>
      <c r="U154" s="56">
        <v>40296</v>
      </c>
      <c r="V154" s="3">
        <v>5.5</v>
      </c>
    </row>
    <row r="155" spans="2:22" s="3" customFormat="1" x14ac:dyDescent="0.35">
      <c r="B155" s="58">
        <f t="shared" si="1"/>
        <v>42488</v>
      </c>
      <c r="C155" s="56"/>
      <c r="E155" s="56">
        <v>43219</v>
      </c>
      <c r="F155" s="3">
        <v>8.125</v>
      </c>
      <c r="G155" s="56">
        <v>42854</v>
      </c>
      <c r="H155" s="3">
        <v>5.75</v>
      </c>
      <c r="I155" s="56">
        <v>42488</v>
      </c>
      <c r="J155" s="3">
        <v>4.75</v>
      </c>
      <c r="K155" s="56">
        <v>42123</v>
      </c>
      <c r="L155" s="3">
        <v>7.1749999999999998</v>
      </c>
      <c r="M155" s="56">
        <v>41758</v>
      </c>
      <c r="N155" s="3">
        <v>14.35</v>
      </c>
      <c r="O155" s="56">
        <v>41393</v>
      </c>
      <c r="P155" s="3">
        <v>14.725</v>
      </c>
      <c r="Q155" s="56">
        <v>41027</v>
      </c>
      <c r="R155" s="3">
        <v>17.3</v>
      </c>
      <c r="S155" s="56">
        <v>40662</v>
      </c>
      <c r="T155" s="3">
        <v>12.45</v>
      </c>
      <c r="U155" s="56">
        <v>40297</v>
      </c>
      <c r="V155" s="3">
        <v>5.45</v>
      </c>
    </row>
    <row r="156" spans="2:22" s="3" customFormat="1" x14ac:dyDescent="0.35">
      <c r="B156" s="58">
        <f t="shared" si="1"/>
        <v>42489</v>
      </c>
      <c r="C156" s="56"/>
      <c r="E156" s="56">
        <v>43220</v>
      </c>
      <c r="F156" s="3">
        <v>8.1750000000000007</v>
      </c>
      <c r="G156" s="56">
        <v>42855</v>
      </c>
      <c r="H156" s="3">
        <v>5.75</v>
      </c>
      <c r="I156" s="56">
        <v>42489</v>
      </c>
      <c r="J156" s="3">
        <v>4.75</v>
      </c>
      <c r="K156" s="56">
        <v>42124</v>
      </c>
      <c r="L156" s="3">
        <v>7.1749999999999998</v>
      </c>
      <c r="M156" s="56">
        <v>41759</v>
      </c>
      <c r="N156" s="3">
        <v>14.25</v>
      </c>
      <c r="O156" s="56">
        <v>41394</v>
      </c>
      <c r="P156" s="3">
        <v>14.6</v>
      </c>
      <c r="Q156" s="56">
        <v>41028</v>
      </c>
      <c r="R156" s="3">
        <v>17.3</v>
      </c>
      <c r="S156" s="56">
        <v>40663</v>
      </c>
      <c r="T156" s="3">
        <v>12.45</v>
      </c>
      <c r="U156" s="56">
        <v>40298</v>
      </c>
      <c r="V156" s="3">
        <v>5.5</v>
      </c>
    </row>
    <row r="157" spans="2:22" s="3" customFormat="1" x14ac:dyDescent="0.35">
      <c r="B157" s="58">
        <f t="shared" si="1"/>
        <v>42490</v>
      </c>
      <c r="C157" s="56"/>
      <c r="E157" s="56">
        <v>43221</v>
      </c>
      <c r="F157" s="3">
        <v>8.1750000000000007</v>
      </c>
      <c r="G157" s="56">
        <v>42856</v>
      </c>
      <c r="H157" s="3">
        <v>5.75</v>
      </c>
      <c r="I157" s="56">
        <v>42490</v>
      </c>
      <c r="J157" s="3">
        <v>4.75</v>
      </c>
      <c r="K157" s="56">
        <v>42125</v>
      </c>
      <c r="L157" s="3">
        <v>7.1749999999999998</v>
      </c>
      <c r="M157" s="56">
        <v>41760</v>
      </c>
      <c r="N157" s="3">
        <v>14.25</v>
      </c>
      <c r="O157" s="56">
        <v>41395</v>
      </c>
      <c r="P157" s="3">
        <v>14.6</v>
      </c>
      <c r="Q157" s="56">
        <v>41029</v>
      </c>
      <c r="R157" s="3">
        <v>17.3</v>
      </c>
      <c r="S157" s="56">
        <v>40664</v>
      </c>
      <c r="T157" s="3">
        <v>12.45</v>
      </c>
      <c r="U157" s="56">
        <v>40299</v>
      </c>
      <c r="V157" s="3">
        <v>5.5</v>
      </c>
    </row>
    <row r="158" spans="2:22" s="3" customFormat="1" x14ac:dyDescent="0.35">
      <c r="B158" s="58">
        <f t="shared" si="1"/>
        <v>42491</v>
      </c>
      <c r="C158" s="56"/>
      <c r="E158" s="56">
        <v>43222</v>
      </c>
      <c r="F158" s="3">
        <v>8.1750000000000007</v>
      </c>
      <c r="G158" s="56">
        <v>42857</v>
      </c>
      <c r="H158" s="3">
        <v>5.75</v>
      </c>
      <c r="I158" s="56">
        <v>42491</v>
      </c>
      <c r="J158" s="3">
        <v>4.75</v>
      </c>
      <c r="K158" s="56">
        <v>42126</v>
      </c>
      <c r="L158" s="3">
        <v>7.1749999999999998</v>
      </c>
      <c r="M158" s="56">
        <v>41761</v>
      </c>
      <c r="N158" s="3">
        <v>14.25</v>
      </c>
      <c r="O158" s="56">
        <v>41396</v>
      </c>
      <c r="P158" s="3">
        <v>14.45</v>
      </c>
      <c r="Q158" s="56">
        <v>41030</v>
      </c>
      <c r="R158" s="3">
        <v>17.3</v>
      </c>
      <c r="S158" s="56">
        <v>40665</v>
      </c>
      <c r="T158" s="3">
        <v>12.45</v>
      </c>
      <c r="U158" s="56">
        <v>40300</v>
      </c>
      <c r="V158" s="3">
        <v>5.5</v>
      </c>
    </row>
    <row r="159" spans="2:22" s="3" customFormat="1" x14ac:dyDescent="0.35">
      <c r="B159" s="58">
        <f t="shared" si="1"/>
        <v>42492</v>
      </c>
      <c r="C159" s="56"/>
      <c r="E159" s="56">
        <v>43223</v>
      </c>
      <c r="F159" s="3">
        <v>8.0749999999999993</v>
      </c>
      <c r="G159" s="56">
        <v>42858</v>
      </c>
      <c r="H159" s="3">
        <v>5.8</v>
      </c>
      <c r="I159" s="56">
        <v>42492</v>
      </c>
      <c r="J159" s="3">
        <v>4.75</v>
      </c>
      <c r="K159" s="56">
        <v>42127</v>
      </c>
      <c r="L159" s="3">
        <v>7.1749999999999998</v>
      </c>
      <c r="M159" s="56">
        <v>41762</v>
      </c>
      <c r="N159" s="3">
        <v>14.25</v>
      </c>
      <c r="O159" s="56">
        <v>41397</v>
      </c>
      <c r="P159" s="3">
        <v>14.35</v>
      </c>
      <c r="Q159" s="56">
        <v>41031</v>
      </c>
      <c r="R159" s="3">
        <v>17.45</v>
      </c>
      <c r="S159" s="56">
        <v>40666</v>
      </c>
      <c r="T159" s="3">
        <v>12.35</v>
      </c>
      <c r="U159" s="56">
        <v>40301</v>
      </c>
      <c r="V159" s="3">
        <v>5.6</v>
      </c>
    </row>
    <row r="160" spans="2:22" s="3" customFormat="1" x14ac:dyDescent="0.35">
      <c r="B160" s="58">
        <f t="shared" ref="B160:B223" si="2">I160</f>
        <v>42493</v>
      </c>
      <c r="C160" s="56"/>
      <c r="E160" s="56">
        <v>43224</v>
      </c>
      <c r="F160" s="3">
        <v>8.0749999999999993</v>
      </c>
      <c r="G160" s="56">
        <v>42859</v>
      </c>
      <c r="H160" s="3">
        <v>5.75</v>
      </c>
      <c r="I160" s="56">
        <v>42493</v>
      </c>
      <c r="J160" s="3">
        <v>4.6500000000000004</v>
      </c>
      <c r="K160" s="56">
        <v>42128</v>
      </c>
      <c r="L160" s="3">
        <v>7.1749999999999998</v>
      </c>
      <c r="M160" s="56">
        <v>41763</v>
      </c>
      <c r="N160" s="3">
        <v>14.25</v>
      </c>
      <c r="O160" s="56">
        <v>41398</v>
      </c>
      <c r="P160" s="3">
        <v>14.35</v>
      </c>
      <c r="Q160" s="56">
        <v>41032</v>
      </c>
      <c r="R160" s="3">
        <v>17.574999999999999</v>
      </c>
      <c r="S160" s="56">
        <v>40667</v>
      </c>
      <c r="T160" s="3">
        <v>12.15</v>
      </c>
      <c r="U160" s="56">
        <v>40302</v>
      </c>
      <c r="V160" s="3">
        <v>5.55</v>
      </c>
    </row>
    <row r="161" spans="2:22" s="3" customFormat="1" x14ac:dyDescent="0.35">
      <c r="B161" s="58">
        <f t="shared" si="2"/>
        <v>42494</v>
      </c>
      <c r="C161" s="56"/>
      <c r="E161" s="56">
        <v>43225</v>
      </c>
      <c r="F161" s="3">
        <v>8.0749999999999993</v>
      </c>
      <c r="G161" s="56">
        <v>42860</v>
      </c>
      <c r="H161" s="3">
        <v>5.7</v>
      </c>
      <c r="I161" s="56">
        <v>42494</v>
      </c>
      <c r="J161" s="3">
        <v>4.5999999999999996</v>
      </c>
      <c r="K161" s="56">
        <v>42129</v>
      </c>
      <c r="L161" s="3">
        <v>7.0250000000000004</v>
      </c>
      <c r="M161" s="56">
        <v>41764</v>
      </c>
      <c r="N161" s="3">
        <v>14.2</v>
      </c>
      <c r="O161" s="56">
        <v>41399</v>
      </c>
      <c r="P161" s="3">
        <v>14.35</v>
      </c>
      <c r="Q161" s="56">
        <v>41033</v>
      </c>
      <c r="R161" s="3">
        <v>17.774999999999999</v>
      </c>
      <c r="S161" s="56">
        <v>40668</v>
      </c>
      <c r="T161" s="3">
        <v>12.3</v>
      </c>
      <c r="U161" s="56">
        <v>40303</v>
      </c>
      <c r="V161" s="3">
        <v>5.53</v>
      </c>
    </row>
    <row r="162" spans="2:22" s="3" customFormat="1" x14ac:dyDescent="0.35">
      <c r="B162" s="58">
        <f t="shared" si="2"/>
        <v>42495</v>
      </c>
      <c r="C162" s="56"/>
      <c r="E162" s="56">
        <v>43226</v>
      </c>
      <c r="F162" s="3">
        <v>8.0749999999999993</v>
      </c>
      <c r="G162" s="56">
        <v>42861</v>
      </c>
      <c r="H162" s="3">
        <v>5.7</v>
      </c>
      <c r="I162" s="56">
        <v>42495</v>
      </c>
      <c r="J162" s="3">
        <v>4.5999999999999996</v>
      </c>
      <c r="K162" s="56">
        <v>42130</v>
      </c>
      <c r="L162" s="3">
        <v>7.0250000000000004</v>
      </c>
      <c r="M162" s="56">
        <v>41765</v>
      </c>
      <c r="N162" s="3">
        <v>14.05</v>
      </c>
      <c r="O162" s="56">
        <v>41400</v>
      </c>
      <c r="P162" s="3">
        <v>14.35</v>
      </c>
      <c r="Q162" s="56">
        <v>41034</v>
      </c>
      <c r="R162" s="3">
        <v>17.774999999999999</v>
      </c>
      <c r="S162" s="56">
        <v>40669</v>
      </c>
      <c r="T162" s="3">
        <v>12.2</v>
      </c>
      <c r="U162" s="56">
        <v>40304</v>
      </c>
      <c r="V162" s="3">
        <v>5.45</v>
      </c>
    </row>
    <row r="163" spans="2:22" s="3" customFormat="1" x14ac:dyDescent="0.35">
      <c r="B163" s="58">
        <f t="shared" si="2"/>
        <v>42496</v>
      </c>
      <c r="C163" s="56"/>
      <c r="E163" s="56">
        <v>43227</v>
      </c>
      <c r="F163" s="3">
        <v>8.0749999999999993</v>
      </c>
      <c r="G163" s="56">
        <v>42862</v>
      </c>
      <c r="H163" s="3">
        <v>5.7</v>
      </c>
      <c r="I163" s="56">
        <v>42496</v>
      </c>
      <c r="J163" s="3">
        <v>4.5</v>
      </c>
      <c r="K163" s="56">
        <v>42131</v>
      </c>
      <c r="L163" s="3">
        <v>7.0250000000000004</v>
      </c>
      <c r="M163" s="56">
        <v>41766</v>
      </c>
      <c r="N163" s="3">
        <v>14</v>
      </c>
      <c r="O163" s="56">
        <v>41401</v>
      </c>
      <c r="P163" s="3">
        <v>14.35</v>
      </c>
      <c r="Q163" s="56">
        <v>41035</v>
      </c>
      <c r="R163" s="3">
        <v>17.774999999999999</v>
      </c>
      <c r="S163" s="56">
        <v>40670</v>
      </c>
      <c r="T163" s="3">
        <v>12.2</v>
      </c>
      <c r="U163" s="56">
        <v>40305</v>
      </c>
      <c r="V163" s="3">
        <v>5.55</v>
      </c>
    </row>
    <row r="164" spans="2:22" s="3" customFormat="1" x14ac:dyDescent="0.35">
      <c r="B164" s="58">
        <f t="shared" si="2"/>
        <v>42497</v>
      </c>
      <c r="C164" s="56"/>
      <c r="E164" s="56">
        <v>43228</v>
      </c>
      <c r="F164" s="3">
        <v>8.0749999999999993</v>
      </c>
      <c r="G164" s="56">
        <v>42863</v>
      </c>
      <c r="H164" s="3">
        <v>5.7</v>
      </c>
      <c r="I164" s="56">
        <v>42497</v>
      </c>
      <c r="J164" s="3">
        <v>4.5</v>
      </c>
      <c r="K164" s="56">
        <v>42132</v>
      </c>
      <c r="L164" s="3">
        <v>7.125</v>
      </c>
      <c r="M164" s="56">
        <v>41767</v>
      </c>
      <c r="N164" s="3">
        <v>14</v>
      </c>
      <c r="O164" s="56">
        <v>41402</v>
      </c>
      <c r="P164" s="3">
        <v>14.35</v>
      </c>
      <c r="Q164" s="56">
        <v>41036</v>
      </c>
      <c r="R164" s="3">
        <v>17.824999999999999</v>
      </c>
      <c r="S164" s="56">
        <v>40671</v>
      </c>
      <c r="T164" s="3">
        <v>12.2</v>
      </c>
      <c r="U164" s="56">
        <v>40306</v>
      </c>
      <c r="V164" s="3">
        <v>5.55</v>
      </c>
    </row>
    <row r="165" spans="2:22" s="3" customFormat="1" x14ac:dyDescent="0.35">
      <c r="B165" s="58">
        <f t="shared" si="2"/>
        <v>42498</v>
      </c>
      <c r="C165" s="56"/>
      <c r="E165" s="56">
        <v>43229</v>
      </c>
      <c r="F165" s="3">
        <v>8.125</v>
      </c>
      <c r="G165" s="56">
        <v>42864</v>
      </c>
      <c r="H165" s="3">
        <v>5.65</v>
      </c>
      <c r="I165" s="56">
        <v>42498</v>
      </c>
      <c r="J165" s="3">
        <v>4.5</v>
      </c>
      <c r="K165" s="56">
        <v>42133</v>
      </c>
      <c r="L165" s="3">
        <v>7.125</v>
      </c>
      <c r="M165" s="56">
        <v>41768</v>
      </c>
      <c r="N165" s="3">
        <v>13.95</v>
      </c>
      <c r="O165" s="56">
        <v>41403</v>
      </c>
      <c r="P165" s="3">
        <v>14.35</v>
      </c>
      <c r="Q165" s="56">
        <v>41037</v>
      </c>
      <c r="R165" s="3">
        <v>17.925000000000001</v>
      </c>
      <c r="S165" s="56">
        <v>40672</v>
      </c>
      <c r="T165" s="3">
        <v>12.4</v>
      </c>
      <c r="U165" s="56">
        <v>40307</v>
      </c>
      <c r="V165" s="3">
        <v>5.55</v>
      </c>
    </row>
    <row r="166" spans="2:22" s="3" customFormat="1" x14ac:dyDescent="0.35">
      <c r="B166" s="58">
        <f t="shared" si="2"/>
        <v>42499</v>
      </c>
      <c r="C166" s="56"/>
      <c r="E166" s="56">
        <v>43230</v>
      </c>
      <c r="F166" s="3">
        <v>8.125</v>
      </c>
      <c r="G166" s="56">
        <v>42865</v>
      </c>
      <c r="H166" s="3">
        <v>5.65</v>
      </c>
      <c r="I166" s="56">
        <v>42499</v>
      </c>
      <c r="J166" s="3">
        <v>4.45</v>
      </c>
      <c r="K166" s="56">
        <v>42134</v>
      </c>
      <c r="L166" s="3">
        <v>7.125</v>
      </c>
      <c r="M166" s="56">
        <v>41769</v>
      </c>
      <c r="N166" s="3">
        <v>13.95</v>
      </c>
      <c r="O166" s="56">
        <v>41404</v>
      </c>
      <c r="P166" s="3">
        <v>14.35</v>
      </c>
      <c r="Q166" s="56">
        <v>41038</v>
      </c>
      <c r="R166" s="3">
        <v>18</v>
      </c>
      <c r="S166" s="56">
        <v>40673</v>
      </c>
      <c r="T166" s="3">
        <v>12.8</v>
      </c>
      <c r="U166" s="56">
        <v>40308</v>
      </c>
      <c r="V166" s="3">
        <v>5.65</v>
      </c>
    </row>
    <row r="167" spans="2:22" s="3" customFormat="1" x14ac:dyDescent="0.35">
      <c r="B167" s="58">
        <f t="shared" si="2"/>
        <v>42500</v>
      </c>
      <c r="C167" s="56"/>
      <c r="E167" s="56">
        <v>43231</v>
      </c>
      <c r="F167" s="3">
        <v>8.2750000000000004</v>
      </c>
      <c r="G167" s="56">
        <v>42866</v>
      </c>
      <c r="H167" s="3">
        <v>5.65</v>
      </c>
      <c r="I167" s="56">
        <v>42500</v>
      </c>
      <c r="J167" s="3">
        <v>4.45</v>
      </c>
      <c r="K167" s="56">
        <v>42135</v>
      </c>
      <c r="L167" s="3">
        <v>7.3250000000000002</v>
      </c>
      <c r="M167" s="56">
        <v>41770</v>
      </c>
      <c r="N167" s="3">
        <v>13.95</v>
      </c>
      <c r="O167" s="56">
        <v>41405</v>
      </c>
      <c r="P167" s="3">
        <v>14.35</v>
      </c>
      <c r="Q167" s="56">
        <v>41039</v>
      </c>
      <c r="R167" s="3">
        <v>18</v>
      </c>
      <c r="S167" s="56">
        <v>40674</v>
      </c>
      <c r="T167" s="3">
        <v>12.85</v>
      </c>
      <c r="U167" s="56">
        <v>40309</v>
      </c>
      <c r="V167" s="3">
        <v>5.58</v>
      </c>
    </row>
    <row r="168" spans="2:22" s="3" customFormat="1" x14ac:dyDescent="0.35">
      <c r="B168" s="58">
        <f t="shared" si="2"/>
        <v>42501</v>
      </c>
      <c r="C168" s="56"/>
      <c r="E168" s="56">
        <v>43232</v>
      </c>
      <c r="F168" s="3">
        <v>8.2750000000000004</v>
      </c>
      <c r="G168" s="56">
        <v>42867</v>
      </c>
      <c r="H168" s="3">
        <v>5.55</v>
      </c>
      <c r="I168" s="56">
        <v>42501</v>
      </c>
      <c r="J168" s="3">
        <v>4.45</v>
      </c>
      <c r="K168" s="56">
        <v>42136</v>
      </c>
      <c r="L168" s="3">
        <v>7.3250000000000002</v>
      </c>
      <c r="M168" s="56">
        <v>41771</v>
      </c>
      <c r="N168" s="3">
        <v>13.7</v>
      </c>
      <c r="O168" s="56">
        <v>41406</v>
      </c>
      <c r="P168" s="3">
        <v>14.35</v>
      </c>
      <c r="Q168" s="56">
        <v>41040</v>
      </c>
      <c r="R168" s="3">
        <v>17.899999999999999</v>
      </c>
      <c r="S168" s="56">
        <v>40675</v>
      </c>
      <c r="T168" s="3">
        <v>12.75</v>
      </c>
      <c r="U168" s="56">
        <v>40310</v>
      </c>
      <c r="V168" s="3">
        <v>5.63</v>
      </c>
    </row>
    <row r="169" spans="2:22" s="3" customFormat="1" x14ac:dyDescent="0.35">
      <c r="B169" s="58">
        <f t="shared" si="2"/>
        <v>42502</v>
      </c>
      <c r="C169" s="56"/>
      <c r="E169" s="56">
        <v>43233</v>
      </c>
      <c r="F169" s="3">
        <v>8.2750000000000004</v>
      </c>
      <c r="G169" s="56">
        <v>42868</v>
      </c>
      <c r="H169" s="3">
        <v>5.55</v>
      </c>
      <c r="I169" s="56">
        <v>42502</v>
      </c>
      <c r="J169" s="3">
        <v>4.5</v>
      </c>
      <c r="K169" s="56">
        <v>42137</v>
      </c>
      <c r="L169" s="3">
        <v>7.3250000000000002</v>
      </c>
      <c r="M169" s="56">
        <v>41772</v>
      </c>
      <c r="N169" s="3">
        <v>13.7</v>
      </c>
      <c r="O169" s="56">
        <v>41407</v>
      </c>
      <c r="P169" s="3">
        <v>14.25</v>
      </c>
      <c r="Q169" s="56">
        <v>41041</v>
      </c>
      <c r="R169" s="3">
        <v>17.899999999999999</v>
      </c>
      <c r="S169" s="56">
        <v>40676</v>
      </c>
      <c r="T169" s="3">
        <v>13</v>
      </c>
      <c r="U169" s="56">
        <v>40311</v>
      </c>
      <c r="V169" s="3">
        <v>5.78</v>
      </c>
    </row>
    <row r="170" spans="2:22" s="3" customFormat="1" x14ac:dyDescent="0.35">
      <c r="B170" s="58">
        <f t="shared" si="2"/>
        <v>42503</v>
      </c>
      <c r="C170" s="56"/>
      <c r="E170" s="56">
        <v>43234</v>
      </c>
      <c r="F170" s="3">
        <v>8.2750000000000004</v>
      </c>
      <c r="G170" s="56">
        <v>42869</v>
      </c>
      <c r="H170" s="3">
        <v>5.55</v>
      </c>
      <c r="I170" s="56">
        <v>42503</v>
      </c>
      <c r="J170" s="3">
        <v>4.5</v>
      </c>
      <c r="K170" s="56">
        <v>42138</v>
      </c>
      <c r="L170" s="3">
        <v>7.3250000000000002</v>
      </c>
      <c r="M170" s="56">
        <v>41773</v>
      </c>
      <c r="N170" s="3">
        <v>13.625</v>
      </c>
      <c r="O170" s="56">
        <v>41408</v>
      </c>
      <c r="P170" s="3">
        <v>14.2</v>
      </c>
      <c r="Q170" s="56">
        <v>41042</v>
      </c>
      <c r="R170" s="3">
        <v>17.899999999999999</v>
      </c>
      <c r="S170" s="56">
        <v>40677</v>
      </c>
      <c r="T170" s="3">
        <v>13</v>
      </c>
      <c r="U170" s="56">
        <v>40312</v>
      </c>
      <c r="V170" s="3">
        <v>5.83</v>
      </c>
    </row>
    <row r="171" spans="2:22" s="3" customFormat="1" x14ac:dyDescent="0.35">
      <c r="B171" s="58">
        <f t="shared" si="2"/>
        <v>42504</v>
      </c>
      <c r="C171" s="56"/>
      <c r="E171" s="56">
        <v>43235</v>
      </c>
      <c r="F171" s="3">
        <v>8.2750000000000004</v>
      </c>
      <c r="G171" s="56">
        <v>42870</v>
      </c>
      <c r="H171" s="3">
        <v>5.55</v>
      </c>
      <c r="I171" s="56">
        <v>42504</v>
      </c>
      <c r="J171" s="3">
        <v>4.5</v>
      </c>
      <c r="K171" s="56">
        <v>42139</v>
      </c>
      <c r="L171" s="3">
        <v>7.4249999999999998</v>
      </c>
      <c r="M171" s="56">
        <v>41774</v>
      </c>
      <c r="N171" s="3">
        <v>13.625</v>
      </c>
      <c r="O171" s="56">
        <v>41409</v>
      </c>
      <c r="P171" s="3">
        <v>14.15</v>
      </c>
      <c r="Q171" s="56">
        <v>41043</v>
      </c>
      <c r="R171" s="3">
        <v>17.899999999999999</v>
      </c>
      <c r="S171" s="56">
        <v>40678</v>
      </c>
      <c r="T171" s="3">
        <v>13</v>
      </c>
      <c r="U171" s="56">
        <v>40313</v>
      </c>
      <c r="V171" s="3">
        <v>5.83</v>
      </c>
    </row>
    <row r="172" spans="2:22" s="3" customFormat="1" x14ac:dyDescent="0.35">
      <c r="B172" s="58">
        <f t="shared" si="2"/>
        <v>42505</v>
      </c>
      <c r="C172" s="56"/>
      <c r="E172" s="56">
        <v>43236</v>
      </c>
      <c r="F172" s="3">
        <v>8.5500000000000007</v>
      </c>
      <c r="G172" s="56">
        <v>42871</v>
      </c>
      <c r="H172" s="3">
        <v>5.5750000000000002</v>
      </c>
      <c r="I172" s="56">
        <v>42505</v>
      </c>
      <c r="J172" s="3">
        <v>4.5</v>
      </c>
      <c r="K172" s="56">
        <v>42140</v>
      </c>
      <c r="L172" s="3">
        <v>7.4249999999999998</v>
      </c>
      <c r="M172" s="56">
        <v>41775</v>
      </c>
      <c r="N172" s="3">
        <v>13.625</v>
      </c>
      <c r="O172" s="56">
        <v>41410</v>
      </c>
      <c r="P172" s="3">
        <v>14.5</v>
      </c>
      <c r="Q172" s="56">
        <v>41044</v>
      </c>
      <c r="R172" s="3">
        <v>17.899999999999999</v>
      </c>
      <c r="S172" s="56">
        <v>40679</v>
      </c>
      <c r="T172" s="3">
        <v>13.074999999999999</v>
      </c>
      <c r="U172" s="56">
        <v>40314</v>
      </c>
      <c r="V172" s="3">
        <v>5.83</v>
      </c>
    </row>
    <row r="173" spans="2:22" s="3" customFormat="1" x14ac:dyDescent="0.35">
      <c r="B173" s="58">
        <f t="shared" si="2"/>
        <v>42506</v>
      </c>
      <c r="C173" s="56"/>
      <c r="E173" s="56">
        <v>43237</v>
      </c>
      <c r="F173" s="3">
        <v>8.6999999999999993</v>
      </c>
      <c r="G173" s="56">
        <v>42872</v>
      </c>
      <c r="H173" s="3">
        <v>5.6</v>
      </c>
      <c r="I173" s="56">
        <v>42506</v>
      </c>
      <c r="J173" s="3">
        <v>4.4749999999999996</v>
      </c>
      <c r="K173" s="56">
        <v>42141</v>
      </c>
      <c r="L173" s="3">
        <v>7.4249999999999998</v>
      </c>
      <c r="M173" s="56">
        <v>41776</v>
      </c>
      <c r="N173" s="3">
        <v>13.625</v>
      </c>
      <c r="O173" s="56">
        <v>41411</v>
      </c>
      <c r="P173" s="3">
        <v>14.5</v>
      </c>
      <c r="Q173" s="56">
        <v>41045</v>
      </c>
      <c r="R173" s="3">
        <v>18.274999999999999</v>
      </c>
      <c r="S173" s="56">
        <v>40680</v>
      </c>
      <c r="T173" s="3">
        <v>13.074999999999999</v>
      </c>
      <c r="U173" s="56">
        <v>40315</v>
      </c>
      <c r="V173" s="3">
        <v>5.88</v>
      </c>
    </row>
    <row r="174" spans="2:22" s="3" customFormat="1" x14ac:dyDescent="0.35">
      <c r="B174" s="58">
        <f t="shared" si="2"/>
        <v>42507</v>
      </c>
      <c r="C174" s="56"/>
      <c r="E174" s="56">
        <v>43238</v>
      </c>
      <c r="F174" s="3">
        <v>8.8000000000000007</v>
      </c>
      <c r="G174" s="56">
        <v>42873</v>
      </c>
      <c r="H174" s="3">
        <v>5.6</v>
      </c>
      <c r="I174" s="56">
        <v>42507</v>
      </c>
      <c r="J174" s="3">
        <v>4.4749999999999996</v>
      </c>
      <c r="K174" s="56">
        <v>42142</v>
      </c>
      <c r="L174" s="3">
        <v>7.75</v>
      </c>
      <c r="M174" s="56">
        <v>41777</v>
      </c>
      <c r="N174" s="3">
        <v>13.625</v>
      </c>
      <c r="O174" s="56">
        <v>41412</v>
      </c>
      <c r="P174" s="3">
        <v>14.5</v>
      </c>
      <c r="Q174" s="56">
        <v>41046</v>
      </c>
      <c r="R174" s="3">
        <v>18.425000000000001</v>
      </c>
      <c r="S174" s="56">
        <v>40681</v>
      </c>
      <c r="T174" s="3">
        <v>13</v>
      </c>
      <c r="U174" s="56">
        <v>40316</v>
      </c>
      <c r="V174" s="3">
        <v>5.95</v>
      </c>
    </row>
    <row r="175" spans="2:22" s="3" customFormat="1" x14ac:dyDescent="0.35">
      <c r="B175" s="58">
        <f t="shared" si="2"/>
        <v>42508</v>
      </c>
      <c r="C175" s="56"/>
      <c r="E175" s="56">
        <v>43239</v>
      </c>
      <c r="F175" s="3">
        <v>8.8000000000000007</v>
      </c>
      <c r="G175" s="56">
        <v>42874</v>
      </c>
      <c r="H175" s="3">
        <v>5.6</v>
      </c>
      <c r="I175" s="56">
        <v>42508</v>
      </c>
      <c r="J175" s="3">
        <v>4.625</v>
      </c>
      <c r="K175" s="56">
        <v>42143</v>
      </c>
      <c r="L175" s="3">
        <v>7.75</v>
      </c>
      <c r="M175" s="56">
        <v>41778</v>
      </c>
      <c r="N175" s="3">
        <v>13.625</v>
      </c>
      <c r="O175" s="56">
        <v>41413</v>
      </c>
      <c r="P175" s="3">
        <v>14.5</v>
      </c>
      <c r="Q175" s="56">
        <v>41047</v>
      </c>
      <c r="R175" s="3">
        <v>18.475000000000001</v>
      </c>
      <c r="S175" s="56">
        <v>40682</v>
      </c>
      <c r="T175" s="3">
        <v>13.275</v>
      </c>
      <c r="U175" s="56">
        <v>40317</v>
      </c>
      <c r="V175" s="3">
        <v>5.9</v>
      </c>
    </row>
    <row r="176" spans="2:22" s="3" customFormat="1" x14ac:dyDescent="0.35">
      <c r="B176" s="58">
        <f t="shared" si="2"/>
        <v>42509</v>
      </c>
      <c r="C176" s="56"/>
      <c r="E176" s="56">
        <v>43240</v>
      </c>
      <c r="F176" s="3">
        <v>8.8000000000000007</v>
      </c>
      <c r="G176" s="56">
        <v>42875</v>
      </c>
      <c r="H176" s="3">
        <v>5.6</v>
      </c>
      <c r="I176" s="56">
        <v>42509</v>
      </c>
      <c r="J176" s="3">
        <v>4.625</v>
      </c>
      <c r="K176" s="56">
        <v>42144</v>
      </c>
      <c r="L176" s="3">
        <v>7.75</v>
      </c>
      <c r="M176" s="56">
        <v>41779</v>
      </c>
      <c r="N176" s="3">
        <v>13.625</v>
      </c>
      <c r="O176" s="56">
        <v>41414</v>
      </c>
      <c r="P176" s="3">
        <v>14.45</v>
      </c>
      <c r="Q176" s="56">
        <v>41048</v>
      </c>
      <c r="R176" s="3">
        <v>18.475000000000001</v>
      </c>
      <c r="S176" s="56">
        <v>40683</v>
      </c>
      <c r="T176" s="3">
        <v>13.425000000000001</v>
      </c>
      <c r="U176" s="56">
        <v>40318</v>
      </c>
      <c r="V176" s="3">
        <v>5.85</v>
      </c>
    </row>
    <row r="177" spans="2:22" s="3" customFormat="1" x14ac:dyDescent="0.35">
      <c r="B177" s="58">
        <f t="shared" si="2"/>
        <v>42510</v>
      </c>
      <c r="C177" s="56"/>
      <c r="E177" s="56">
        <v>43241</v>
      </c>
      <c r="F177" s="3">
        <v>9</v>
      </c>
      <c r="G177" s="56">
        <v>42876</v>
      </c>
      <c r="H177" s="3">
        <v>5.6</v>
      </c>
      <c r="I177" s="56">
        <v>42510</v>
      </c>
      <c r="J177" s="3">
        <v>4.625</v>
      </c>
      <c r="K177" s="56">
        <v>42145</v>
      </c>
      <c r="L177" s="3">
        <v>7.75</v>
      </c>
      <c r="M177" s="56">
        <v>41780</v>
      </c>
      <c r="N177" s="3">
        <v>13.475</v>
      </c>
      <c r="O177" s="56">
        <v>41415</v>
      </c>
      <c r="P177" s="3">
        <v>14.45</v>
      </c>
      <c r="Q177" s="56">
        <v>41049</v>
      </c>
      <c r="R177" s="3">
        <v>18.475000000000001</v>
      </c>
      <c r="S177" s="56">
        <v>40684</v>
      </c>
      <c r="T177" s="3">
        <v>13.425000000000001</v>
      </c>
      <c r="U177" s="56">
        <v>40319</v>
      </c>
      <c r="V177" s="3">
        <v>5.8</v>
      </c>
    </row>
    <row r="178" spans="2:22" s="3" customFormat="1" x14ac:dyDescent="0.35">
      <c r="B178" s="58">
        <f t="shared" si="2"/>
        <v>42511</v>
      </c>
      <c r="C178" s="56"/>
      <c r="E178" s="56">
        <v>43242</v>
      </c>
      <c r="F178" s="3">
        <v>9.15</v>
      </c>
      <c r="G178" s="56">
        <v>42877</v>
      </c>
      <c r="H178" s="3">
        <v>5.6</v>
      </c>
      <c r="I178" s="56">
        <v>42511</v>
      </c>
      <c r="J178" s="3">
        <v>4.625</v>
      </c>
      <c r="K178" s="56">
        <v>42146</v>
      </c>
      <c r="L178" s="3">
        <v>7.75</v>
      </c>
      <c r="M178" s="56">
        <v>41781</v>
      </c>
      <c r="N178" s="3">
        <v>13.375</v>
      </c>
      <c r="O178" s="56">
        <v>41416</v>
      </c>
      <c r="P178" s="3">
        <v>14.4</v>
      </c>
      <c r="Q178" s="56">
        <v>41050</v>
      </c>
      <c r="R178" s="3">
        <v>18.5</v>
      </c>
      <c r="S178" s="56">
        <v>40685</v>
      </c>
      <c r="T178" s="3">
        <v>13.425000000000001</v>
      </c>
      <c r="U178" s="56">
        <v>40320</v>
      </c>
      <c r="V178" s="3">
        <v>5.8</v>
      </c>
    </row>
    <row r="179" spans="2:22" s="3" customFormat="1" x14ac:dyDescent="0.35">
      <c r="B179" s="58">
        <f t="shared" si="2"/>
        <v>42512</v>
      </c>
      <c r="C179" s="56"/>
      <c r="E179" s="56">
        <v>43243</v>
      </c>
      <c r="F179" s="3">
        <v>9.15</v>
      </c>
      <c r="G179" s="56">
        <v>42878</v>
      </c>
      <c r="H179" s="3">
        <v>5.6</v>
      </c>
      <c r="I179" s="56">
        <v>42512</v>
      </c>
      <c r="J179" s="3">
        <v>4.625</v>
      </c>
      <c r="K179" s="56">
        <v>42147</v>
      </c>
      <c r="L179" s="3">
        <v>7.75</v>
      </c>
      <c r="M179" s="56">
        <v>41782</v>
      </c>
      <c r="N179" s="3">
        <v>13.275</v>
      </c>
      <c r="O179" s="56">
        <v>41417</v>
      </c>
      <c r="P179" s="3">
        <v>14.4</v>
      </c>
      <c r="Q179" s="56">
        <v>41051</v>
      </c>
      <c r="R179" s="3">
        <v>18.5</v>
      </c>
      <c r="S179" s="56">
        <v>40686</v>
      </c>
      <c r="T179" s="3">
        <v>13.574999999999999</v>
      </c>
      <c r="U179" s="56">
        <v>40321</v>
      </c>
      <c r="V179" s="3">
        <v>5.8</v>
      </c>
    </row>
    <row r="180" spans="2:22" s="3" customFormat="1" x14ac:dyDescent="0.35">
      <c r="B180" s="58">
        <f t="shared" si="2"/>
        <v>42513</v>
      </c>
      <c r="C180" s="56"/>
      <c r="E180" s="56">
        <v>43244</v>
      </c>
      <c r="F180" s="3">
        <v>9.35</v>
      </c>
      <c r="G180" s="56">
        <v>42879</v>
      </c>
      <c r="H180" s="3">
        <v>5.55</v>
      </c>
      <c r="I180" s="56">
        <v>42513</v>
      </c>
      <c r="J180" s="3">
        <v>4.625</v>
      </c>
      <c r="K180" s="56">
        <v>42148</v>
      </c>
      <c r="L180" s="3">
        <v>7.75</v>
      </c>
      <c r="M180" s="56">
        <v>41783</v>
      </c>
      <c r="N180" s="3">
        <v>13.275</v>
      </c>
      <c r="O180" s="56">
        <v>41418</v>
      </c>
      <c r="P180" s="3">
        <v>14.4</v>
      </c>
      <c r="Q180" s="56">
        <v>41052</v>
      </c>
      <c r="R180" s="3">
        <v>18.55</v>
      </c>
      <c r="S180" s="56">
        <v>40687</v>
      </c>
      <c r="T180" s="3">
        <v>13.625</v>
      </c>
      <c r="U180" s="56">
        <v>40322</v>
      </c>
      <c r="V180" s="3">
        <v>5.9</v>
      </c>
    </row>
    <row r="181" spans="2:22" s="3" customFormat="1" x14ac:dyDescent="0.35">
      <c r="B181" s="58">
        <f t="shared" si="2"/>
        <v>42514</v>
      </c>
      <c r="C181" s="56"/>
      <c r="E181" s="56">
        <v>43245</v>
      </c>
      <c r="F181" s="3">
        <v>9.5500000000000007</v>
      </c>
      <c r="G181" s="56">
        <v>42880</v>
      </c>
      <c r="H181" s="3">
        <v>5.5</v>
      </c>
      <c r="I181" s="56">
        <v>42514</v>
      </c>
      <c r="J181" s="3">
        <v>4.625</v>
      </c>
      <c r="K181" s="56">
        <v>42149</v>
      </c>
      <c r="L181" s="3">
        <v>7.75</v>
      </c>
      <c r="M181" s="56">
        <v>41784</v>
      </c>
      <c r="N181" s="3">
        <v>13.275</v>
      </c>
      <c r="O181" s="56">
        <v>41419</v>
      </c>
      <c r="P181" s="3">
        <v>14.4</v>
      </c>
      <c r="Q181" s="56">
        <v>41053</v>
      </c>
      <c r="R181" s="3">
        <v>18.5</v>
      </c>
      <c r="S181" s="56">
        <v>40688</v>
      </c>
      <c r="T181" s="3">
        <v>13.525</v>
      </c>
      <c r="U181" s="56">
        <v>40323</v>
      </c>
      <c r="V181" s="3">
        <v>6</v>
      </c>
    </row>
    <row r="182" spans="2:22" s="3" customFormat="1" x14ac:dyDescent="0.35">
      <c r="B182" s="58">
        <f t="shared" si="2"/>
        <v>42515</v>
      </c>
      <c r="C182" s="56"/>
      <c r="E182" s="56">
        <v>43246</v>
      </c>
      <c r="F182" s="3">
        <v>9.5500000000000007</v>
      </c>
      <c r="G182" s="56">
        <v>42881</v>
      </c>
      <c r="H182" s="3">
        <v>5.45</v>
      </c>
      <c r="I182" s="56">
        <v>42515</v>
      </c>
      <c r="J182" s="3">
        <v>4.625</v>
      </c>
      <c r="K182" s="56">
        <v>42150</v>
      </c>
      <c r="L182" s="3">
        <v>7.75</v>
      </c>
      <c r="M182" s="56">
        <v>41785</v>
      </c>
      <c r="N182" s="3">
        <v>13.225</v>
      </c>
      <c r="O182" s="56">
        <v>41420</v>
      </c>
      <c r="P182" s="3">
        <v>14.4</v>
      </c>
      <c r="Q182" s="56">
        <v>41054</v>
      </c>
      <c r="R182" s="3">
        <v>18.5</v>
      </c>
      <c r="S182" s="56">
        <v>40689</v>
      </c>
      <c r="T182" s="3">
        <v>13.625</v>
      </c>
      <c r="U182" s="56">
        <v>40324</v>
      </c>
      <c r="V182" s="3">
        <v>6.05</v>
      </c>
    </row>
    <row r="183" spans="2:22" s="3" customFormat="1" x14ac:dyDescent="0.35">
      <c r="B183" s="58">
        <f t="shared" si="2"/>
        <v>42516</v>
      </c>
      <c r="C183" s="56"/>
      <c r="E183" s="56">
        <v>43247</v>
      </c>
      <c r="F183" s="3">
        <v>9.5500000000000007</v>
      </c>
      <c r="G183" s="56">
        <v>42882</v>
      </c>
      <c r="H183" s="3">
        <v>5.45</v>
      </c>
      <c r="I183" s="56">
        <v>42516</v>
      </c>
      <c r="J183" s="3">
        <v>4.7</v>
      </c>
      <c r="K183" s="56">
        <v>42151</v>
      </c>
      <c r="L183" s="3">
        <v>7.75</v>
      </c>
      <c r="M183" s="56">
        <v>41786</v>
      </c>
      <c r="N183" s="3">
        <v>13.225</v>
      </c>
      <c r="O183" s="56">
        <v>41421</v>
      </c>
      <c r="P183" s="3">
        <v>14.35</v>
      </c>
      <c r="Q183" s="56">
        <v>41055</v>
      </c>
      <c r="R183" s="3">
        <v>18.5</v>
      </c>
      <c r="S183" s="56">
        <v>40690</v>
      </c>
      <c r="T183" s="3">
        <v>13.725</v>
      </c>
      <c r="U183" s="56">
        <v>40325</v>
      </c>
      <c r="V183" s="3">
        <v>6.25</v>
      </c>
    </row>
    <row r="184" spans="2:22" s="3" customFormat="1" x14ac:dyDescent="0.35">
      <c r="B184" s="58">
        <f t="shared" si="2"/>
        <v>42517</v>
      </c>
      <c r="C184" s="56"/>
      <c r="E184" s="56">
        <v>43248</v>
      </c>
      <c r="F184" s="3">
        <v>9.5500000000000007</v>
      </c>
      <c r="G184" s="56">
        <v>42883</v>
      </c>
      <c r="H184" s="3">
        <v>5.45</v>
      </c>
      <c r="I184" s="56">
        <v>42517</v>
      </c>
      <c r="J184" s="3">
        <v>4.7</v>
      </c>
      <c r="K184" s="56">
        <v>42152</v>
      </c>
      <c r="L184" s="3">
        <v>7.75</v>
      </c>
      <c r="M184" s="56">
        <v>41787</v>
      </c>
      <c r="N184" s="3">
        <v>13.175000000000001</v>
      </c>
      <c r="O184" s="56">
        <v>41422</v>
      </c>
      <c r="P184" s="3">
        <v>14.35</v>
      </c>
      <c r="Q184" s="56">
        <v>41056</v>
      </c>
      <c r="R184" s="3">
        <v>18.5</v>
      </c>
      <c r="S184" s="56">
        <v>40691</v>
      </c>
      <c r="T184" s="3">
        <v>13.725</v>
      </c>
      <c r="U184" s="56">
        <v>40326</v>
      </c>
      <c r="V184" s="3">
        <v>6.25</v>
      </c>
    </row>
    <row r="185" spans="2:22" s="3" customFormat="1" x14ac:dyDescent="0.35">
      <c r="B185" s="58">
        <f t="shared" si="2"/>
        <v>42518</v>
      </c>
      <c r="C185" s="56"/>
      <c r="E185" s="56">
        <v>43249</v>
      </c>
      <c r="F185" s="3">
        <v>9.5500000000000007</v>
      </c>
      <c r="G185" s="56">
        <v>42884</v>
      </c>
      <c r="H185" s="3">
        <v>5.4</v>
      </c>
      <c r="I185" s="56">
        <v>42518</v>
      </c>
      <c r="J185" s="3">
        <v>4.7</v>
      </c>
      <c r="K185" s="56">
        <v>42153</v>
      </c>
      <c r="L185" s="3">
        <v>7.7</v>
      </c>
      <c r="M185" s="56">
        <v>41788</v>
      </c>
      <c r="N185" s="3">
        <v>13.074999999999999</v>
      </c>
      <c r="O185" s="56">
        <v>41423</v>
      </c>
      <c r="P185" s="3">
        <v>14.45</v>
      </c>
      <c r="Q185" s="56">
        <v>41057</v>
      </c>
      <c r="R185" s="3">
        <v>18.25</v>
      </c>
      <c r="S185" s="56">
        <v>40692</v>
      </c>
      <c r="T185" s="3">
        <v>13.725</v>
      </c>
      <c r="U185" s="56">
        <v>40327</v>
      </c>
      <c r="V185" s="3">
        <v>6.25</v>
      </c>
    </row>
    <row r="186" spans="2:22" s="3" customFormat="1" x14ac:dyDescent="0.35">
      <c r="B186" s="58">
        <f t="shared" si="2"/>
        <v>42519</v>
      </c>
      <c r="C186" s="56"/>
      <c r="E186" s="56">
        <v>43250</v>
      </c>
      <c r="F186" s="3">
        <v>9.5</v>
      </c>
      <c r="G186" s="56">
        <v>42885</v>
      </c>
      <c r="H186" s="3">
        <v>5.4</v>
      </c>
      <c r="I186" s="56">
        <v>42519</v>
      </c>
      <c r="J186" s="3">
        <v>4.7</v>
      </c>
      <c r="K186" s="56">
        <v>42154</v>
      </c>
      <c r="L186" s="3">
        <v>7.7</v>
      </c>
      <c r="M186" s="56">
        <v>41789</v>
      </c>
      <c r="N186" s="3">
        <v>13.025</v>
      </c>
      <c r="O186" s="56">
        <v>41424</v>
      </c>
      <c r="P186" s="3">
        <v>14.45</v>
      </c>
      <c r="Q186" s="56">
        <v>41058</v>
      </c>
      <c r="R186" s="3">
        <v>18.350000000000001</v>
      </c>
      <c r="S186" s="56">
        <v>40693</v>
      </c>
      <c r="T186" s="3">
        <v>13.675000000000001</v>
      </c>
      <c r="U186" s="56">
        <v>40328</v>
      </c>
      <c r="V186" s="3">
        <v>6.25</v>
      </c>
    </row>
    <row r="187" spans="2:22" s="3" customFormat="1" x14ac:dyDescent="0.35">
      <c r="B187" s="58">
        <f t="shared" si="2"/>
        <v>42520</v>
      </c>
      <c r="C187" s="56"/>
      <c r="E187" s="56">
        <v>43251</v>
      </c>
      <c r="F187" s="3">
        <v>9.5</v>
      </c>
      <c r="G187" s="56">
        <v>42886</v>
      </c>
      <c r="H187" s="3">
        <v>5.4</v>
      </c>
      <c r="I187" s="56">
        <v>42520</v>
      </c>
      <c r="J187" s="3">
        <v>4.75</v>
      </c>
      <c r="K187" s="56">
        <v>42155</v>
      </c>
      <c r="L187" s="3">
        <v>7.7</v>
      </c>
      <c r="M187" s="56">
        <v>41790</v>
      </c>
      <c r="N187" s="3">
        <v>13.025</v>
      </c>
      <c r="O187" s="56">
        <v>41425</v>
      </c>
      <c r="P187" s="3">
        <v>14.45</v>
      </c>
      <c r="Q187" s="56">
        <v>41059</v>
      </c>
      <c r="R187" s="3">
        <v>18.274999999999999</v>
      </c>
      <c r="S187" s="56">
        <v>40694</v>
      </c>
      <c r="T187" s="3">
        <v>13.574999999999999</v>
      </c>
      <c r="U187" s="56">
        <v>40329</v>
      </c>
      <c r="V187" s="3">
        <v>6.35</v>
      </c>
    </row>
    <row r="188" spans="2:22" s="3" customFormat="1" x14ac:dyDescent="0.35">
      <c r="B188" s="58">
        <f t="shared" si="2"/>
        <v>42521</v>
      </c>
      <c r="C188" s="56"/>
      <c r="E188" s="56">
        <v>43252</v>
      </c>
      <c r="F188" s="3">
        <v>9.6</v>
      </c>
      <c r="G188" s="56">
        <v>42887</v>
      </c>
      <c r="H188" s="3">
        <v>5.375</v>
      </c>
      <c r="I188" s="56">
        <v>42521</v>
      </c>
      <c r="J188" s="3">
        <v>4.75</v>
      </c>
      <c r="K188" s="56">
        <v>42156</v>
      </c>
      <c r="L188" s="3">
        <v>7.7</v>
      </c>
      <c r="M188" s="56">
        <v>41791</v>
      </c>
      <c r="N188" s="3">
        <v>13.025</v>
      </c>
      <c r="O188" s="56">
        <v>41426</v>
      </c>
      <c r="P188" s="3">
        <v>14.45</v>
      </c>
      <c r="Q188" s="56">
        <v>41060</v>
      </c>
      <c r="R188" s="3">
        <v>18.149999999999999</v>
      </c>
      <c r="S188" s="56">
        <v>40695</v>
      </c>
      <c r="T188" s="3">
        <v>13.725</v>
      </c>
      <c r="U188" s="56">
        <v>40330</v>
      </c>
      <c r="V188" s="3">
        <v>6.4</v>
      </c>
    </row>
    <row r="189" spans="2:22" s="3" customFormat="1" x14ac:dyDescent="0.35">
      <c r="B189" s="58">
        <f t="shared" si="2"/>
        <v>42522</v>
      </c>
      <c r="C189" s="56"/>
      <c r="E189" s="56">
        <v>43253</v>
      </c>
      <c r="F189" s="3">
        <v>9.6</v>
      </c>
      <c r="G189" s="56">
        <v>42888</v>
      </c>
      <c r="H189" s="3">
        <v>5.375</v>
      </c>
      <c r="I189" s="56">
        <v>42522</v>
      </c>
      <c r="J189" s="3">
        <v>4.75</v>
      </c>
      <c r="K189" s="56">
        <v>42157</v>
      </c>
      <c r="L189" s="3">
        <v>7.7</v>
      </c>
      <c r="M189" s="56">
        <v>41792</v>
      </c>
      <c r="N189" s="3">
        <v>13.025</v>
      </c>
      <c r="O189" s="56">
        <v>41427</v>
      </c>
      <c r="P189" s="3">
        <v>14.45</v>
      </c>
      <c r="Q189" s="56">
        <v>41061</v>
      </c>
      <c r="R189" s="3">
        <v>18.100000000000001</v>
      </c>
      <c r="S189" s="56">
        <v>40696</v>
      </c>
      <c r="T189" s="3">
        <v>13.875</v>
      </c>
      <c r="U189" s="56">
        <v>40331</v>
      </c>
      <c r="V189" s="3">
        <v>6.5</v>
      </c>
    </row>
    <row r="190" spans="2:22" s="3" customFormat="1" x14ac:dyDescent="0.35">
      <c r="B190" s="58">
        <f t="shared" si="2"/>
        <v>42523</v>
      </c>
      <c r="C190" s="56"/>
      <c r="E190" s="56">
        <v>43254</v>
      </c>
      <c r="F190" s="3">
        <v>9.6</v>
      </c>
      <c r="G190" s="56">
        <v>42889</v>
      </c>
      <c r="H190" s="3">
        <v>5.375</v>
      </c>
      <c r="I190" s="56">
        <v>42523</v>
      </c>
      <c r="J190" s="3">
        <v>4.9000000000000004</v>
      </c>
      <c r="K190" s="56">
        <v>42158</v>
      </c>
      <c r="L190" s="3">
        <v>7.6</v>
      </c>
      <c r="M190" s="56">
        <v>41793</v>
      </c>
      <c r="N190" s="3">
        <v>12.975</v>
      </c>
      <c r="O190" s="56">
        <v>41428</v>
      </c>
      <c r="P190" s="3">
        <v>14.4</v>
      </c>
      <c r="Q190" s="56">
        <v>41062</v>
      </c>
      <c r="R190" s="3">
        <v>18.100000000000001</v>
      </c>
      <c r="S190" s="56">
        <v>40697</v>
      </c>
      <c r="T190" s="3">
        <v>13.9</v>
      </c>
      <c r="U190" s="56">
        <v>40332</v>
      </c>
      <c r="V190" s="3">
        <v>6.45</v>
      </c>
    </row>
    <row r="191" spans="2:22" s="3" customFormat="1" x14ac:dyDescent="0.35">
      <c r="B191" s="58">
        <f t="shared" si="2"/>
        <v>42524</v>
      </c>
      <c r="C191" s="56"/>
      <c r="E191" s="56">
        <v>43255</v>
      </c>
      <c r="F191" s="3">
        <v>9.6999999999999993</v>
      </c>
      <c r="G191" s="56">
        <v>42890</v>
      </c>
      <c r="H191" s="3">
        <v>5.375</v>
      </c>
      <c r="I191" s="56">
        <v>42524</v>
      </c>
      <c r="J191" s="3">
        <v>4.9000000000000004</v>
      </c>
      <c r="K191" s="56">
        <v>42159</v>
      </c>
      <c r="L191" s="3">
        <v>7.55</v>
      </c>
      <c r="M191" s="56">
        <v>41794</v>
      </c>
      <c r="N191" s="3">
        <v>12.975</v>
      </c>
      <c r="O191" s="56">
        <v>41429</v>
      </c>
      <c r="P191" s="3">
        <v>14.45</v>
      </c>
      <c r="Q191" s="56">
        <v>41063</v>
      </c>
      <c r="R191" s="3">
        <v>18.100000000000001</v>
      </c>
      <c r="S191" s="56">
        <v>40698</v>
      </c>
      <c r="T191" s="3">
        <v>13.9</v>
      </c>
      <c r="U191" s="56">
        <v>40333</v>
      </c>
      <c r="V191" s="3">
        <v>6.55</v>
      </c>
    </row>
    <row r="192" spans="2:22" s="3" customFormat="1" x14ac:dyDescent="0.35">
      <c r="B192" s="58">
        <f t="shared" si="2"/>
        <v>42525</v>
      </c>
      <c r="C192" s="56"/>
      <c r="E192" s="56">
        <v>43256</v>
      </c>
      <c r="F192" s="3">
        <v>9.8249999999999993</v>
      </c>
      <c r="G192" s="56">
        <v>42891</v>
      </c>
      <c r="H192" s="3">
        <v>5.375</v>
      </c>
      <c r="I192" s="56">
        <v>42525</v>
      </c>
      <c r="J192" s="3">
        <v>4.9000000000000004</v>
      </c>
      <c r="K192" s="56">
        <v>42160</v>
      </c>
      <c r="L192" s="3">
        <v>7.5250000000000004</v>
      </c>
      <c r="M192" s="56">
        <v>41795</v>
      </c>
      <c r="N192" s="3">
        <v>12.875</v>
      </c>
      <c r="O192" s="56">
        <v>41430</v>
      </c>
      <c r="P192" s="3">
        <v>14.5</v>
      </c>
      <c r="Q192" s="56">
        <v>41064</v>
      </c>
      <c r="R192" s="3">
        <v>18</v>
      </c>
      <c r="S192" s="56">
        <v>40699</v>
      </c>
      <c r="T192" s="3">
        <v>13.9</v>
      </c>
      <c r="U192" s="56">
        <v>40334</v>
      </c>
      <c r="V192" s="3">
        <v>6.55</v>
      </c>
    </row>
    <row r="193" spans="2:22" s="3" customFormat="1" x14ac:dyDescent="0.35">
      <c r="B193" s="58">
        <f t="shared" si="2"/>
        <v>42526</v>
      </c>
      <c r="C193" s="56"/>
      <c r="E193" s="56">
        <v>43257</v>
      </c>
      <c r="F193" s="3">
        <v>9.875</v>
      </c>
      <c r="G193" s="56">
        <v>42892</v>
      </c>
      <c r="H193" s="3">
        <v>5.4749999999999996</v>
      </c>
      <c r="I193" s="56">
        <v>42526</v>
      </c>
      <c r="J193" s="3">
        <v>4.9000000000000004</v>
      </c>
      <c r="K193" s="56">
        <v>42161</v>
      </c>
      <c r="L193" s="3">
        <v>7.5250000000000004</v>
      </c>
      <c r="M193" s="56">
        <v>41796</v>
      </c>
      <c r="N193" s="3">
        <v>12.625</v>
      </c>
      <c r="O193" s="56">
        <v>41431</v>
      </c>
      <c r="P193" s="3">
        <v>14.5</v>
      </c>
      <c r="Q193" s="56">
        <v>41065</v>
      </c>
      <c r="R193" s="3">
        <v>18</v>
      </c>
      <c r="S193" s="56">
        <v>40700</v>
      </c>
      <c r="T193" s="3">
        <v>13.975</v>
      </c>
      <c r="U193" s="56">
        <v>40335</v>
      </c>
      <c r="V193" s="3">
        <v>6.55</v>
      </c>
    </row>
    <row r="194" spans="2:22" s="3" customFormat="1" x14ac:dyDescent="0.35">
      <c r="B194" s="58">
        <f t="shared" si="2"/>
        <v>42527</v>
      </c>
      <c r="C194" s="56"/>
      <c r="E194" s="56">
        <v>43258</v>
      </c>
      <c r="F194" s="3">
        <v>9.9499999999999993</v>
      </c>
      <c r="G194" s="56">
        <v>42893</v>
      </c>
      <c r="H194" s="3">
        <v>5.4749999999999996</v>
      </c>
      <c r="I194" s="56">
        <v>42527</v>
      </c>
      <c r="J194" s="3">
        <v>4.95</v>
      </c>
      <c r="K194" s="56">
        <v>42162</v>
      </c>
      <c r="L194" s="3">
        <v>7.5250000000000004</v>
      </c>
      <c r="M194" s="56">
        <v>41797</v>
      </c>
      <c r="N194" s="3">
        <v>12.625</v>
      </c>
      <c r="O194" s="56">
        <v>41432</v>
      </c>
      <c r="P194" s="3">
        <v>14.55</v>
      </c>
      <c r="Q194" s="56">
        <v>41066</v>
      </c>
      <c r="R194" s="3">
        <v>17.899999999999999</v>
      </c>
      <c r="S194" s="56">
        <v>40701</v>
      </c>
      <c r="T194" s="3">
        <v>14</v>
      </c>
      <c r="U194" s="56">
        <v>40336</v>
      </c>
      <c r="V194" s="3">
        <v>6.5</v>
      </c>
    </row>
    <row r="195" spans="2:22" s="3" customFormat="1" x14ac:dyDescent="0.35">
      <c r="B195" s="58">
        <f t="shared" si="2"/>
        <v>42528</v>
      </c>
      <c r="C195" s="56"/>
      <c r="E195" s="56">
        <v>43259</v>
      </c>
      <c r="F195" s="3">
        <v>10</v>
      </c>
      <c r="G195" s="56">
        <v>42894</v>
      </c>
      <c r="H195" s="3">
        <v>5.4249999999999998</v>
      </c>
      <c r="I195" s="56">
        <v>42528</v>
      </c>
      <c r="J195" s="3">
        <v>5.05</v>
      </c>
      <c r="K195" s="56">
        <v>42163</v>
      </c>
      <c r="L195" s="3">
        <v>7.5250000000000004</v>
      </c>
      <c r="M195" s="56">
        <v>41798</v>
      </c>
      <c r="N195" s="3">
        <v>12.625</v>
      </c>
      <c r="O195" s="56">
        <v>41433</v>
      </c>
      <c r="P195" s="3">
        <v>14.55</v>
      </c>
      <c r="Q195" s="56">
        <v>41067</v>
      </c>
      <c r="R195" s="3">
        <v>17.75</v>
      </c>
      <c r="S195" s="56">
        <v>40702</v>
      </c>
      <c r="T195" s="3">
        <v>13.9</v>
      </c>
      <c r="U195" s="56">
        <v>40337</v>
      </c>
      <c r="V195" s="3">
        <v>6.85</v>
      </c>
    </row>
    <row r="196" spans="2:22" s="3" customFormat="1" x14ac:dyDescent="0.35">
      <c r="B196" s="58">
        <f t="shared" si="2"/>
        <v>42529</v>
      </c>
      <c r="C196" s="56"/>
      <c r="E196" s="56">
        <v>43260</v>
      </c>
      <c r="F196" s="3">
        <v>10</v>
      </c>
      <c r="G196" s="56">
        <v>42895</v>
      </c>
      <c r="H196" s="3">
        <v>5.4249999999999998</v>
      </c>
      <c r="I196" s="56">
        <v>42529</v>
      </c>
      <c r="J196" s="3">
        <v>5.05</v>
      </c>
      <c r="K196" s="56">
        <v>42164</v>
      </c>
      <c r="L196" s="3">
        <v>7.5</v>
      </c>
      <c r="M196" s="56">
        <v>41799</v>
      </c>
      <c r="N196" s="3">
        <v>12.324999999999999</v>
      </c>
      <c r="O196" s="56">
        <v>41434</v>
      </c>
      <c r="P196" s="3">
        <v>14.55</v>
      </c>
      <c r="Q196" s="56">
        <v>41068</v>
      </c>
      <c r="R196" s="3">
        <v>17.55</v>
      </c>
      <c r="S196" s="56">
        <v>40703</v>
      </c>
      <c r="T196" s="3">
        <v>13.9</v>
      </c>
      <c r="U196" s="56">
        <v>40338</v>
      </c>
      <c r="V196" s="3">
        <v>6.95</v>
      </c>
    </row>
    <row r="197" spans="2:22" s="3" customFormat="1" x14ac:dyDescent="0.35">
      <c r="B197" s="58">
        <f t="shared" si="2"/>
        <v>42530</v>
      </c>
      <c r="C197" s="56"/>
      <c r="E197" s="56">
        <v>43261</v>
      </c>
      <c r="F197" s="3">
        <v>10</v>
      </c>
      <c r="G197" s="56">
        <v>42896</v>
      </c>
      <c r="H197" s="3">
        <v>5.4249999999999998</v>
      </c>
      <c r="I197" s="56">
        <v>42530</v>
      </c>
      <c r="J197" s="3">
        <v>5.05</v>
      </c>
      <c r="K197" s="56">
        <v>42165</v>
      </c>
      <c r="L197" s="3">
        <v>7.5</v>
      </c>
      <c r="M197" s="56">
        <v>41800</v>
      </c>
      <c r="N197" s="3">
        <v>12.175000000000001</v>
      </c>
      <c r="O197" s="56">
        <v>41435</v>
      </c>
      <c r="P197" s="3">
        <v>14.574999999999999</v>
      </c>
      <c r="Q197" s="56">
        <v>41069</v>
      </c>
      <c r="R197" s="3">
        <v>17.55</v>
      </c>
      <c r="S197" s="56">
        <v>40704</v>
      </c>
      <c r="T197" s="3">
        <v>13.7</v>
      </c>
      <c r="U197" s="56">
        <v>40339</v>
      </c>
      <c r="V197" s="3">
        <v>7.05</v>
      </c>
    </row>
    <row r="198" spans="2:22" s="3" customFormat="1" x14ac:dyDescent="0.35">
      <c r="B198" s="58">
        <f t="shared" si="2"/>
        <v>42531</v>
      </c>
      <c r="C198" s="56"/>
      <c r="E198" s="56">
        <v>43262</v>
      </c>
      <c r="F198" s="3">
        <v>10.1</v>
      </c>
      <c r="G198" s="56">
        <v>42897</v>
      </c>
      <c r="H198" s="3">
        <v>5.4249999999999998</v>
      </c>
      <c r="I198" s="56">
        <v>42531</v>
      </c>
      <c r="J198" s="3">
        <v>5.15</v>
      </c>
      <c r="K198" s="56">
        <v>42166</v>
      </c>
      <c r="L198" s="3">
        <v>7.35</v>
      </c>
      <c r="M198" s="56">
        <v>41801</v>
      </c>
      <c r="N198" s="3">
        <v>12.175000000000001</v>
      </c>
      <c r="O198" s="56">
        <v>41436</v>
      </c>
      <c r="P198" s="3">
        <v>14.574999999999999</v>
      </c>
      <c r="Q198" s="56">
        <v>41070</v>
      </c>
      <c r="R198" s="3">
        <v>17.55</v>
      </c>
      <c r="S198" s="56">
        <v>40705</v>
      </c>
      <c r="T198" s="3">
        <v>13.7</v>
      </c>
      <c r="U198" s="56">
        <v>40340</v>
      </c>
      <c r="V198" s="3">
        <v>7.1</v>
      </c>
    </row>
    <row r="199" spans="2:22" s="3" customFormat="1" x14ac:dyDescent="0.35">
      <c r="B199" s="58">
        <f t="shared" si="2"/>
        <v>42532</v>
      </c>
      <c r="C199" s="56"/>
      <c r="E199" s="56">
        <v>43263</v>
      </c>
      <c r="F199" s="3">
        <v>10.15</v>
      </c>
      <c r="G199" s="56">
        <v>42898</v>
      </c>
      <c r="H199" s="3">
        <v>5.45</v>
      </c>
      <c r="I199" s="56">
        <v>42532</v>
      </c>
      <c r="J199" s="3">
        <v>5.15</v>
      </c>
      <c r="K199" s="56">
        <v>42167</v>
      </c>
      <c r="L199" s="3">
        <v>7.3</v>
      </c>
      <c r="M199" s="56">
        <v>41802</v>
      </c>
      <c r="N199" s="3">
        <v>12.074999999999999</v>
      </c>
      <c r="O199" s="56">
        <v>41437</v>
      </c>
      <c r="P199" s="3">
        <v>14.574999999999999</v>
      </c>
      <c r="Q199" s="56">
        <v>41071</v>
      </c>
      <c r="R199" s="3">
        <v>17.55</v>
      </c>
      <c r="S199" s="56">
        <v>40706</v>
      </c>
      <c r="T199" s="3">
        <v>13.7</v>
      </c>
      <c r="U199" s="56">
        <v>40341</v>
      </c>
      <c r="V199" s="3">
        <v>7.1</v>
      </c>
    </row>
    <row r="200" spans="2:22" s="3" customFormat="1" x14ac:dyDescent="0.35">
      <c r="B200" s="58">
        <f t="shared" si="2"/>
        <v>42533</v>
      </c>
      <c r="C200" s="56"/>
      <c r="E200" s="56">
        <v>43264</v>
      </c>
      <c r="F200" s="3">
        <v>10.5</v>
      </c>
      <c r="G200" s="56">
        <v>42899</v>
      </c>
      <c r="H200" s="3">
        <v>5.45</v>
      </c>
      <c r="I200" s="56">
        <v>42533</v>
      </c>
      <c r="J200" s="3">
        <v>5.15</v>
      </c>
      <c r="K200" s="56">
        <v>42168</v>
      </c>
      <c r="L200" s="3">
        <v>7.3</v>
      </c>
      <c r="M200" s="56">
        <v>41803</v>
      </c>
      <c r="N200" s="3">
        <v>12.025</v>
      </c>
      <c r="O200" s="56">
        <v>41438</v>
      </c>
      <c r="P200" s="3">
        <v>14.625</v>
      </c>
      <c r="Q200" s="56">
        <v>41072</v>
      </c>
      <c r="R200" s="3">
        <v>17.524999999999999</v>
      </c>
      <c r="S200" s="56">
        <v>40707</v>
      </c>
      <c r="T200" s="3">
        <v>13.8</v>
      </c>
      <c r="U200" s="56">
        <v>40342</v>
      </c>
      <c r="V200" s="3">
        <v>7.1</v>
      </c>
    </row>
    <row r="201" spans="2:22" s="3" customFormat="1" x14ac:dyDescent="0.35">
      <c r="B201" s="58">
        <f t="shared" si="2"/>
        <v>42534</v>
      </c>
      <c r="C201" s="56"/>
      <c r="E201" s="56">
        <v>43265</v>
      </c>
      <c r="F201" s="3">
        <v>11.45</v>
      </c>
      <c r="G201" s="56">
        <v>42900</v>
      </c>
      <c r="H201" s="3">
        <v>5.45</v>
      </c>
      <c r="I201" s="56">
        <v>42534</v>
      </c>
      <c r="J201" s="3">
        <v>5.25</v>
      </c>
      <c r="K201" s="56">
        <v>42169</v>
      </c>
      <c r="L201" s="3">
        <v>7.3</v>
      </c>
      <c r="M201" s="56">
        <v>41804</v>
      </c>
      <c r="N201" s="3">
        <v>12.025</v>
      </c>
      <c r="O201" s="56">
        <v>41439</v>
      </c>
      <c r="P201" s="3">
        <v>14.675000000000001</v>
      </c>
      <c r="Q201" s="56">
        <v>41073</v>
      </c>
      <c r="R201" s="3">
        <v>17.024999999999999</v>
      </c>
      <c r="S201" s="56">
        <v>40708</v>
      </c>
      <c r="T201" s="3">
        <v>13.85</v>
      </c>
      <c r="U201" s="56">
        <v>40343</v>
      </c>
      <c r="V201" s="3">
        <v>7</v>
      </c>
    </row>
    <row r="202" spans="2:22" s="3" customFormat="1" x14ac:dyDescent="0.35">
      <c r="B202" s="58">
        <f t="shared" si="2"/>
        <v>42535</v>
      </c>
      <c r="C202" s="56"/>
      <c r="E202" s="56">
        <v>43266</v>
      </c>
      <c r="F202" s="3">
        <v>11.45</v>
      </c>
      <c r="G202" s="56">
        <v>42901</v>
      </c>
      <c r="H202" s="3">
        <v>5.5250000000000004</v>
      </c>
      <c r="I202" s="56">
        <v>42535</v>
      </c>
      <c r="J202" s="3">
        <v>5.25</v>
      </c>
      <c r="K202" s="56">
        <v>42170</v>
      </c>
      <c r="L202" s="3">
        <v>7.3</v>
      </c>
      <c r="M202" s="56">
        <v>41805</v>
      </c>
      <c r="N202" s="3">
        <v>12.025</v>
      </c>
      <c r="O202" s="56">
        <v>41440</v>
      </c>
      <c r="P202" s="3">
        <v>14.675000000000001</v>
      </c>
      <c r="Q202" s="56">
        <v>41074</v>
      </c>
      <c r="R202" s="3">
        <v>17.024999999999999</v>
      </c>
      <c r="S202" s="56">
        <v>40709</v>
      </c>
      <c r="T202" s="3">
        <v>13.75</v>
      </c>
      <c r="U202" s="56">
        <v>40344</v>
      </c>
      <c r="V202" s="3">
        <v>7.03</v>
      </c>
    </row>
    <row r="203" spans="2:22" s="3" customFormat="1" x14ac:dyDescent="0.35">
      <c r="B203" s="58">
        <f t="shared" si="2"/>
        <v>42536</v>
      </c>
      <c r="C203" s="56"/>
      <c r="E203" s="56">
        <v>43267</v>
      </c>
      <c r="F203" s="3">
        <v>11.45</v>
      </c>
      <c r="G203" s="56">
        <v>42902</v>
      </c>
      <c r="H203" s="3">
        <v>5.45</v>
      </c>
      <c r="I203" s="56">
        <v>42536</v>
      </c>
      <c r="J203" s="3">
        <v>5.25</v>
      </c>
      <c r="K203" s="56">
        <v>42171</v>
      </c>
      <c r="L203" s="3">
        <v>7.2</v>
      </c>
      <c r="M203" s="56">
        <v>41806</v>
      </c>
      <c r="N203" s="3">
        <v>12.074999999999999</v>
      </c>
      <c r="O203" s="56">
        <v>41441</v>
      </c>
      <c r="P203" s="3">
        <v>14.675000000000001</v>
      </c>
      <c r="Q203" s="56">
        <v>41075</v>
      </c>
      <c r="R203" s="3">
        <v>16.824999999999999</v>
      </c>
      <c r="S203" s="56">
        <v>40710</v>
      </c>
      <c r="T203" s="3">
        <v>13.775</v>
      </c>
      <c r="U203" s="56">
        <v>40345</v>
      </c>
      <c r="V203" s="3">
        <v>7.2</v>
      </c>
    </row>
    <row r="204" spans="2:22" s="3" customFormat="1" x14ac:dyDescent="0.35">
      <c r="B204" s="58">
        <f t="shared" si="2"/>
        <v>42537</v>
      </c>
      <c r="C204" s="56"/>
      <c r="E204" s="56">
        <v>43268</v>
      </c>
      <c r="F204" s="3">
        <v>11.45</v>
      </c>
      <c r="G204" s="56">
        <v>42903</v>
      </c>
      <c r="H204" s="3">
        <v>5.45</v>
      </c>
      <c r="I204" s="56">
        <v>42537</v>
      </c>
      <c r="J204" s="3">
        <v>5.05</v>
      </c>
      <c r="K204" s="56">
        <v>42172</v>
      </c>
      <c r="L204" s="3">
        <v>7.2</v>
      </c>
      <c r="M204" s="56">
        <v>41807</v>
      </c>
      <c r="N204" s="3">
        <v>11.975</v>
      </c>
      <c r="O204" s="56">
        <v>41442</v>
      </c>
      <c r="P204" s="3">
        <v>14.925000000000001</v>
      </c>
      <c r="Q204" s="56">
        <v>41076</v>
      </c>
      <c r="R204" s="3">
        <v>16.824999999999999</v>
      </c>
      <c r="S204" s="56">
        <v>40711</v>
      </c>
      <c r="T204" s="3">
        <v>13.824999999999999</v>
      </c>
      <c r="U204" s="56">
        <v>40346</v>
      </c>
      <c r="V204" s="3">
        <v>7.25</v>
      </c>
    </row>
    <row r="205" spans="2:22" s="3" customFormat="1" x14ac:dyDescent="0.35">
      <c r="B205" s="58">
        <f t="shared" si="2"/>
        <v>42538</v>
      </c>
      <c r="C205" s="56"/>
      <c r="E205" s="56">
        <v>43269</v>
      </c>
      <c r="F205" s="3">
        <v>11.15</v>
      </c>
      <c r="G205" s="56">
        <v>42904</v>
      </c>
      <c r="H205" s="3">
        <v>5.45</v>
      </c>
      <c r="I205" s="56">
        <v>42538</v>
      </c>
      <c r="J205" s="3">
        <v>5.05</v>
      </c>
      <c r="K205" s="56">
        <v>42173</v>
      </c>
      <c r="L205" s="3">
        <v>7.2</v>
      </c>
      <c r="M205" s="56">
        <v>41808</v>
      </c>
      <c r="N205" s="3">
        <v>11.925000000000001</v>
      </c>
      <c r="O205" s="56">
        <v>41443</v>
      </c>
      <c r="P205" s="3">
        <v>14.925000000000001</v>
      </c>
      <c r="Q205" s="56">
        <v>41077</v>
      </c>
      <c r="R205" s="3">
        <v>16.824999999999999</v>
      </c>
      <c r="S205" s="56">
        <v>40712</v>
      </c>
      <c r="T205" s="3">
        <v>13.824999999999999</v>
      </c>
      <c r="U205" s="56">
        <v>40347</v>
      </c>
      <c r="V205" s="3">
        <v>7.33</v>
      </c>
    </row>
    <row r="206" spans="2:22" s="3" customFormat="1" x14ac:dyDescent="0.35">
      <c r="B206" s="58">
        <f t="shared" si="2"/>
        <v>42539</v>
      </c>
      <c r="C206" s="56"/>
      <c r="E206" s="56">
        <v>43270</v>
      </c>
      <c r="F206" s="3">
        <v>11.2</v>
      </c>
      <c r="G206" s="56">
        <v>42905</v>
      </c>
      <c r="H206" s="3">
        <v>5.45</v>
      </c>
      <c r="I206" s="56">
        <v>42539</v>
      </c>
      <c r="J206" s="3">
        <v>5.05</v>
      </c>
      <c r="K206" s="56">
        <v>42174</v>
      </c>
      <c r="L206" s="3">
        <v>7.2</v>
      </c>
      <c r="M206" s="56">
        <v>41809</v>
      </c>
      <c r="N206" s="3">
        <v>11.925000000000001</v>
      </c>
      <c r="O206" s="56">
        <v>41444</v>
      </c>
      <c r="P206" s="3">
        <v>14.975</v>
      </c>
      <c r="Q206" s="56">
        <v>41078</v>
      </c>
      <c r="R206" s="3">
        <v>16.95</v>
      </c>
      <c r="S206" s="56">
        <v>40713</v>
      </c>
      <c r="T206" s="3">
        <v>13.824999999999999</v>
      </c>
      <c r="U206" s="56">
        <v>40348</v>
      </c>
      <c r="V206" s="3">
        <v>7.33</v>
      </c>
    </row>
    <row r="207" spans="2:22" s="3" customFormat="1" x14ac:dyDescent="0.35">
      <c r="B207" s="58">
        <f t="shared" si="2"/>
        <v>42540</v>
      </c>
      <c r="C207" s="56"/>
      <c r="E207" s="56">
        <v>43271</v>
      </c>
      <c r="F207" s="3">
        <v>11.2</v>
      </c>
      <c r="G207" s="56">
        <v>42906</v>
      </c>
      <c r="H207" s="3">
        <v>5.5</v>
      </c>
      <c r="I207" s="56">
        <v>42540</v>
      </c>
      <c r="J207" s="3">
        <v>5.05</v>
      </c>
      <c r="K207" s="56">
        <v>42175</v>
      </c>
      <c r="L207" s="3">
        <v>7.2</v>
      </c>
      <c r="M207" s="56">
        <v>41810</v>
      </c>
      <c r="N207" s="3">
        <v>11.925000000000001</v>
      </c>
      <c r="O207" s="56">
        <v>41445</v>
      </c>
      <c r="P207" s="3">
        <v>15.05</v>
      </c>
      <c r="Q207" s="56">
        <v>41079</v>
      </c>
      <c r="R207" s="3">
        <v>16.75</v>
      </c>
      <c r="S207" s="56">
        <v>40714</v>
      </c>
      <c r="T207" s="3">
        <v>13.925000000000001</v>
      </c>
      <c r="U207" s="56">
        <v>40349</v>
      </c>
      <c r="V207" s="3">
        <v>7.33</v>
      </c>
    </row>
    <row r="208" spans="2:22" s="3" customFormat="1" x14ac:dyDescent="0.35">
      <c r="B208" s="58">
        <f t="shared" si="2"/>
        <v>42541</v>
      </c>
      <c r="C208" s="56"/>
      <c r="E208" s="56">
        <v>43272</v>
      </c>
      <c r="F208" s="3">
        <v>11</v>
      </c>
      <c r="G208" s="56">
        <v>42907</v>
      </c>
      <c r="H208" s="3">
        <v>5.5</v>
      </c>
      <c r="I208" s="56">
        <v>42541</v>
      </c>
      <c r="J208" s="3">
        <v>5.0999999999999996</v>
      </c>
      <c r="K208" s="56">
        <v>42176</v>
      </c>
      <c r="L208" s="3">
        <v>7.2</v>
      </c>
      <c r="M208" s="56">
        <v>41811</v>
      </c>
      <c r="N208" s="3">
        <v>11.925000000000001</v>
      </c>
      <c r="O208" s="56">
        <v>41446</v>
      </c>
      <c r="P208" s="3">
        <v>15.05</v>
      </c>
      <c r="Q208" s="56">
        <v>41080</v>
      </c>
      <c r="R208" s="3">
        <v>16.2</v>
      </c>
      <c r="S208" s="56">
        <v>40715</v>
      </c>
      <c r="T208" s="3">
        <v>13.975</v>
      </c>
      <c r="U208" s="56">
        <v>40350</v>
      </c>
      <c r="V208" s="3">
        <v>7.68</v>
      </c>
    </row>
    <row r="209" spans="2:22" s="3" customFormat="1" x14ac:dyDescent="0.35">
      <c r="B209" s="58">
        <f t="shared" si="2"/>
        <v>42542</v>
      </c>
      <c r="C209" s="56"/>
      <c r="E209" s="56">
        <v>43273</v>
      </c>
      <c r="F209" s="3">
        <v>10.6</v>
      </c>
      <c r="G209" s="56">
        <v>42908</v>
      </c>
      <c r="H209" s="3">
        <v>5.5</v>
      </c>
      <c r="I209" s="56">
        <v>42542</v>
      </c>
      <c r="J209" s="3">
        <v>5.3</v>
      </c>
      <c r="K209" s="56">
        <v>42177</v>
      </c>
      <c r="L209" s="3">
        <v>7.2</v>
      </c>
      <c r="M209" s="56">
        <v>41812</v>
      </c>
      <c r="N209" s="3">
        <v>11.925000000000001</v>
      </c>
      <c r="O209" s="56">
        <v>41447</v>
      </c>
      <c r="P209" s="3">
        <v>15.05</v>
      </c>
      <c r="Q209" s="56">
        <v>41081</v>
      </c>
      <c r="R209" s="3">
        <v>15.95</v>
      </c>
      <c r="S209" s="56">
        <v>40716</v>
      </c>
      <c r="T209" s="3">
        <v>13.975</v>
      </c>
      <c r="U209" s="56">
        <v>40351</v>
      </c>
      <c r="V209" s="3">
        <v>7.73</v>
      </c>
    </row>
    <row r="210" spans="2:22" s="3" customFormat="1" x14ac:dyDescent="0.35">
      <c r="B210" s="58">
        <f t="shared" si="2"/>
        <v>42543</v>
      </c>
      <c r="C210" s="56"/>
      <c r="E210" s="56">
        <v>43274</v>
      </c>
      <c r="F210" s="3">
        <v>10.6</v>
      </c>
      <c r="G210" s="56">
        <v>42909</v>
      </c>
      <c r="H210" s="3">
        <v>5.5</v>
      </c>
      <c r="I210" s="56">
        <v>42543</v>
      </c>
      <c r="J210" s="3">
        <v>5.3</v>
      </c>
      <c r="K210" s="56">
        <v>42178</v>
      </c>
      <c r="L210" s="3">
        <v>7.25</v>
      </c>
      <c r="M210" s="56">
        <v>41813</v>
      </c>
      <c r="N210" s="3">
        <v>11.875</v>
      </c>
      <c r="O210" s="56">
        <v>41448</v>
      </c>
      <c r="P210" s="3">
        <v>15.05</v>
      </c>
      <c r="Q210" s="56">
        <v>41082</v>
      </c>
      <c r="R210" s="3">
        <v>15.65</v>
      </c>
      <c r="S210" s="56">
        <v>40717</v>
      </c>
      <c r="T210" s="3">
        <v>13.925000000000001</v>
      </c>
      <c r="U210" s="56">
        <v>40352</v>
      </c>
      <c r="V210" s="3">
        <v>7.58</v>
      </c>
    </row>
    <row r="211" spans="2:22" s="3" customFormat="1" x14ac:dyDescent="0.35">
      <c r="B211" s="58">
        <f t="shared" si="2"/>
        <v>42544</v>
      </c>
      <c r="C211" s="56"/>
      <c r="E211" s="56">
        <v>43275</v>
      </c>
      <c r="F211" s="3">
        <v>10.6</v>
      </c>
      <c r="G211" s="56">
        <v>42910</v>
      </c>
      <c r="H211" s="3">
        <v>5.5</v>
      </c>
      <c r="I211" s="56">
        <v>42544</v>
      </c>
      <c r="J211" s="3">
        <v>5.35</v>
      </c>
      <c r="K211" s="56">
        <v>42179</v>
      </c>
      <c r="L211" s="3">
        <v>7.25</v>
      </c>
      <c r="M211" s="56">
        <v>41814</v>
      </c>
      <c r="N211" s="3">
        <v>11.775</v>
      </c>
      <c r="O211" s="56">
        <v>41449</v>
      </c>
      <c r="P211" s="3">
        <v>15.2</v>
      </c>
      <c r="Q211" s="56">
        <v>41083</v>
      </c>
      <c r="R211" s="3">
        <v>15.65</v>
      </c>
      <c r="S211" s="56">
        <v>40718</v>
      </c>
      <c r="T211" s="3">
        <v>13.875</v>
      </c>
      <c r="U211" s="56">
        <v>40353</v>
      </c>
      <c r="V211" s="3">
        <v>7.78</v>
      </c>
    </row>
    <row r="212" spans="2:22" s="3" customFormat="1" x14ac:dyDescent="0.35">
      <c r="B212" s="58">
        <f t="shared" si="2"/>
        <v>42545</v>
      </c>
      <c r="C212" s="56"/>
      <c r="E212" s="56">
        <v>43276</v>
      </c>
      <c r="F212" s="3">
        <v>10.3</v>
      </c>
      <c r="G212" s="56">
        <v>42911</v>
      </c>
      <c r="H212" s="3">
        <v>5.5</v>
      </c>
      <c r="I212" s="56">
        <v>42545</v>
      </c>
      <c r="J212" s="3">
        <v>5.35</v>
      </c>
      <c r="K212" s="56">
        <v>42180</v>
      </c>
      <c r="L212" s="3">
        <v>7.25</v>
      </c>
      <c r="M212" s="56">
        <v>41815</v>
      </c>
      <c r="N212" s="3">
        <v>11.675000000000001</v>
      </c>
      <c r="O212" s="56">
        <v>41450</v>
      </c>
      <c r="P212" s="3">
        <v>15.2</v>
      </c>
      <c r="Q212" s="56">
        <v>41084</v>
      </c>
      <c r="R212" s="3">
        <v>15.65</v>
      </c>
      <c r="S212" s="56">
        <v>40719</v>
      </c>
      <c r="T212" s="3">
        <v>13.875</v>
      </c>
      <c r="U212" s="56">
        <v>40354</v>
      </c>
      <c r="V212" s="3">
        <v>7.73</v>
      </c>
    </row>
    <row r="213" spans="2:22" s="3" customFormat="1" x14ac:dyDescent="0.35">
      <c r="B213" s="58">
        <f t="shared" si="2"/>
        <v>42546</v>
      </c>
      <c r="C213" s="56"/>
      <c r="E213" s="56">
        <v>43277</v>
      </c>
      <c r="F213" s="3">
        <v>10.3</v>
      </c>
      <c r="G213" s="56">
        <v>42912</v>
      </c>
      <c r="H213" s="3">
        <v>5.5</v>
      </c>
      <c r="I213" s="56">
        <v>42546</v>
      </c>
      <c r="J213" s="3">
        <v>5.35</v>
      </c>
      <c r="K213" s="56">
        <v>42181</v>
      </c>
      <c r="L213" s="3">
        <v>7.25</v>
      </c>
      <c r="M213" s="56">
        <v>41816</v>
      </c>
      <c r="N213" s="3">
        <v>11.675000000000001</v>
      </c>
      <c r="O213" s="56">
        <v>41451</v>
      </c>
      <c r="P213" s="3">
        <v>15.35</v>
      </c>
      <c r="Q213" s="56">
        <v>41085</v>
      </c>
      <c r="R213" s="3">
        <v>15.65</v>
      </c>
      <c r="S213" s="56">
        <v>40720</v>
      </c>
      <c r="T213" s="3">
        <v>13.875</v>
      </c>
      <c r="U213" s="56">
        <v>40355</v>
      </c>
      <c r="V213" s="3">
        <v>7.73</v>
      </c>
    </row>
    <row r="214" spans="2:22" s="3" customFormat="1" x14ac:dyDescent="0.35">
      <c r="B214" s="58">
        <f t="shared" si="2"/>
        <v>42547</v>
      </c>
      <c r="C214" s="56"/>
      <c r="E214" s="56">
        <v>43278</v>
      </c>
      <c r="F214" s="3">
        <v>10.3</v>
      </c>
      <c r="G214" s="56">
        <v>42913</v>
      </c>
      <c r="H214" s="3">
        <v>5.5</v>
      </c>
      <c r="I214" s="56">
        <v>42547</v>
      </c>
      <c r="J214" s="3">
        <v>5.35</v>
      </c>
      <c r="K214" s="56">
        <v>42182</v>
      </c>
      <c r="L214" s="3">
        <v>7.25</v>
      </c>
      <c r="M214" s="56">
        <v>41817</v>
      </c>
      <c r="N214" s="3">
        <v>11.574999999999999</v>
      </c>
      <c r="O214" s="56">
        <v>41452</v>
      </c>
      <c r="P214" s="3">
        <v>15.4</v>
      </c>
      <c r="Q214" s="56">
        <v>41086</v>
      </c>
      <c r="R214" s="3">
        <v>15.35</v>
      </c>
      <c r="S214" s="56">
        <v>40721</v>
      </c>
      <c r="T214" s="3">
        <v>13.925000000000001</v>
      </c>
      <c r="U214" s="56">
        <v>40356</v>
      </c>
      <c r="V214" s="3">
        <v>7.73</v>
      </c>
    </row>
    <row r="215" spans="2:22" s="3" customFormat="1" x14ac:dyDescent="0.35">
      <c r="B215" s="58">
        <f t="shared" si="2"/>
        <v>42548</v>
      </c>
      <c r="C215" s="56"/>
      <c r="E215" s="56">
        <v>43279</v>
      </c>
      <c r="F215" s="3">
        <v>10.3</v>
      </c>
      <c r="G215" s="56">
        <v>42914</v>
      </c>
      <c r="H215" s="3">
        <v>5.5</v>
      </c>
      <c r="I215" s="56">
        <v>42548</v>
      </c>
      <c r="J215" s="3">
        <v>5.25</v>
      </c>
      <c r="K215" s="56">
        <v>42183</v>
      </c>
      <c r="L215" s="3">
        <v>7.25</v>
      </c>
      <c r="M215" s="56">
        <v>41818</v>
      </c>
      <c r="N215" s="3">
        <v>11.574999999999999</v>
      </c>
      <c r="O215" s="56">
        <v>41453</v>
      </c>
      <c r="P215" s="3">
        <v>15.4</v>
      </c>
      <c r="Q215" s="56">
        <v>41087</v>
      </c>
      <c r="R215" s="3">
        <v>15.35</v>
      </c>
      <c r="S215" s="56">
        <v>40722</v>
      </c>
      <c r="T215" s="3">
        <v>13.824999999999999</v>
      </c>
      <c r="U215" s="56">
        <v>40357</v>
      </c>
      <c r="V215" s="3">
        <v>7.53</v>
      </c>
    </row>
    <row r="216" spans="2:22" s="3" customFormat="1" x14ac:dyDescent="0.35">
      <c r="B216" s="58">
        <f t="shared" si="2"/>
        <v>42549</v>
      </c>
      <c r="C216" s="56"/>
      <c r="E216" s="56">
        <v>43280</v>
      </c>
      <c r="F216" s="3">
        <v>10.3</v>
      </c>
      <c r="G216" s="56">
        <v>42915</v>
      </c>
      <c r="H216" s="3">
        <v>5.5</v>
      </c>
      <c r="I216" s="56">
        <v>42549</v>
      </c>
      <c r="J216" s="3">
        <v>5.25</v>
      </c>
      <c r="K216" s="56">
        <v>42184</v>
      </c>
      <c r="L216" s="3">
        <v>7.25</v>
      </c>
      <c r="M216" s="56">
        <v>41819</v>
      </c>
      <c r="N216" s="3">
        <v>11.574999999999999</v>
      </c>
      <c r="O216" s="56">
        <v>41454</v>
      </c>
      <c r="P216" s="3">
        <v>15.4</v>
      </c>
      <c r="Q216" s="56">
        <v>41088</v>
      </c>
      <c r="R216" s="3">
        <v>15.25</v>
      </c>
      <c r="S216" s="56">
        <v>40723</v>
      </c>
      <c r="T216" s="3">
        <v>13.8</v>
      </c>
      <c r="U216" s="56">
        <v>40358</v>
      </c>
      <c r="V216" s="3">
        <v>7.6</v>
      </c>
    </row>
    <row r="217" spans="2:22" s="3" customFormat="1" x14ac:dyDescent="0.35">
      <c r="B217" s="58">
        <f t="shared" si="2"/>
        <v>42550</v>
      </c>
      <c r="C217" s="56"/>
      <c r="E217" s="56">
        <v>43281</v>
      </c>
      <c r="F217" s="3">
        <v>10.3</v>
      </c>
      <c r="G217" s="56">
        <v>42916</v>
      </c>
      <c r="H217" s="3">
        <v>5.45</v>
      </c>
      <c r="I217" s="56">
        <v>42550</v>
      </c>
      <c r="J217" s="3">
        <v>5.25</v>
      </c>
      <c r="K217" s="56">
        <v>42185</v>
      </c>
      <c r="L217" s="3">
        <v>7.3</v>
      </c>
      <c r="M217" s="56">
        <v>41820</v>
      </c>
      <c r="N217" s="3">
        <v>11.275</v>
      </c>
      <c r="O217" s="56">
        <v>41455</v>
      </c>
      <c r="P217" s="3">
        <v>15.4</v>
      </c>
      <c r="Q217" s="56">
        <v>41089</v>
      </c>
      <c r="R217" s="3">
        <v>14.95</v>
      </c>
      <c r="S217" s="56">
        <v>40724</v>
      </c>
      <c r="T217" s="3">
        <v>13.8</v>
      </c>
      <c r="U217" s="56">
        <v>40359</v>
      </c>
      <c r="V217" s="3">
        <v>7.8</v>
      </c>
    </row>
    <row r="218" spans="2:22" s="3" customFormat="1" x14ac:dyDescent="0.35">
      <c r="B218" s="58">
        <f t="shared" si="2"/>
        <v>42551</v>
      </c>
      <c r="C218" s="56"/>
      <c r="E218" s="56">
        <v>43282</v>
      </c>
      <c r="F218" s="3">
        <v>10.3</v>
      </c>
      <c r="G218" s="56">
        <v>42917</v>
      </c>
      <c r="H218" s="3">
        <v>5.45</v>
      </c>
      <c r="I218" s="56">
        <v>42551</v>
      </c>
      <c r="J218" s="3">
        <v>5.2249999999999996</v>
      </c>
      <c r="K218" s="56">
        <v>42186</v>
      </c>
      <c r="L218" s="3">
        <v>7.3</v>
      </c>
      <c r="M218" s="56">
        <v>41821</v>
      </c>
      <c r="N218" s="3">
        <v>11.275</v>
      </c>
      <c r="O218" s="56">
        <v>41456</v>
      </c>
      <c r="P218" s="3">
        <v>15.45</v>
      </c>
      <c r="Q218" s="56">
        <v>41090</v>
      </c>
      <c r="R218" s="3">
        <v>14.95</v>
      </c>
      <c r="S218" s="56">
        <v>40725</v>
      </c>
      <c r="T218" s="3">
        <v>13.824999999999999</v>
      </c>
      <c r="U218" s="56">
        <v>40360</v>
      </c>
      <c r="V218" s="3">
        <v>7.9</v>
      </c>
    </row>
    <row r="219" spans="2:22" s="3" customFormat="1" x14ac:dyDescent="0.35">
      <c r="B219" s="58">
        <f t="shared" si="2"/>
        <v>42552</v>
      </c>
      <c r="C219" s="56"/>
      <c r="E219" s="56">
        <v>43283</v>
      </c>
      <c r="F219" s="3">
        <v>10.35</v>
      </c>
      <c r="G219" s="56">
        <v>42918</v>
      </c>
      <c r="H219" s="3">
        <v>5.45</v>
      </c>
      <c r="I219" s="56">
        <v>42552</v>
      </c>
      <c r="J219" s="3">
        <v>5.2249999999999996</v>
      </c>
      <c r="K219" s="56">
        <v>42187</v>
      </c>
      <c r="L219" s="3">
        <v>7.3</v>
      </c>
      <c r="M219" s="56">
        <v>41822</v>
      </c>
      <c r="N219" s="3">
        <v>11.275</v>
      </c>
      <c r="O219" s="56">
        <v>41457</v>
      </c>
      <c r="P219" s="3">
        <v>15.55</v>
      </c>
      <c r="Q219" s="56">
        <v>41091</v>
      </c>
      <c r="R219" s="3">
        <v>14.95</v>
      </c>
      <c r="S219" s="56">
        <v>40726</v>
      </c>
      <c r="T219" s="3">
        <v>13.824999999999999</v>
      </c>
      <c r="U219" s="56">
        <v>40361</v>
      </c>
      <c r="V219" s="3">
        <v>8</v>
      </c>
    </row>
    <row r="220" spans="2:22" s="3" customFormat="1" x14ac:dyDescent="0.35">
      <c r="B220" s="58">
        <f t="shared" si="2"/>
        <v>42553</v>
      </c>
      <c r="C220" s="56"/>
      <c r="E220" s="56">
        <v>43284</v>
      </c>
      <c r="F220" s="3">
        <v>10.35</v>
      </c>
      <c r="G220" s="56">
        <v>42919</v>
      </c>
      <c r="H220" s="3">
        <v>5.45</v>
      </c>
      <c r="I220" s="56">
        <v>42553</v>
      </c>
      <c r="J220" s="3">
        <v>5.2249999999999996</v>
      </c>
      <c r="K220" s="56">
        <v>42188</v>
      </c>
      <c r="L220" s="3">
        <v>7.45</v>
      </c>
      <c r="M220" s="56">
        <v>41823</v>
      </c>
      <c r="N220" s="3">
        <v>11.125</v>
      </c>
      <c r="O220" s="56">
        <v>41458</v>
      </c>
      <c r="P220" s="3">
        <v>15.625</v>
      </c>
      <c r="Q220" s="56">
        <v>41092</v>
      </c>
      <c r="R220" s="3">
        <v>14.9</v>
      </c>
      <c r="S220" s="56">
        <v>40727</v>
      </c>
      <c r="T220" s="3">
        <v>13.824999999999999</v>
      </c>
      <c r="U220" s="56">
        <v>40362</v>
      </c>
      <c r="V220" s="3">
        <v>8</v>
      </c>
    </row>
    <row r="221" spans="2:22" s="3" customFormat="1" x14ac:dyDescent="0.35">
      <c r="B221" s="58">
        <f t="shared" si="2"/>
        <v>42554</v>
      </c>
      <c r="C221" s="56"/>
      <c r="E221" s="56">
        <v>43285</v>
      </c>
      <c r="F221" s="3">
        <v>10.4</v>
      </c>
      <c r="G221" s="56">
        <v>42920</v>
      </c>
      <c r="H221" s="3">
        <v>5.4</v>
      </c>
      <c r="I221" s="56">
        <v>42554</v>
      </c>
      <c r="J221" s="3">
        <v>5.2249999999999996</v>
      </c>
      <c r="K221" s="56">
        <v>42189</v>
      </c>
      <c r="L221" s="3">
        <v>7.45</v>
      </c>
      <c r="M221" s="56">
        <v>41824</v>
      </c>
      <c r="N221" s="3">
        <v>11.125</v>
      </c>
      <c r="O221" s="56">
        <v>41459</v>
      </c>
      <c r="P221" s="3">
        <v>15.625</v>
      </c>
      <c r="Q221" s="56">
        <v>41093</v>
      </c>
      <c r="R221" s="3">
        <v>14.7</v>
      </c>
      <c r="S221" s="56">
        <v>40728</v>
      </c>
      <c r="T221" s="3">
        <v>13.775</v>
      </c>
      <c r="U221" s="56">
        <v>40363</v>
      </c>
      <c r="V221" s="3">
        <v>8</v>
      </c>
    </row>
    <row r="222" spans="2:22" s="3" customFormat="1" x14ac:dyDescent="0.35">
      <c r="B222" s="58">
        <f t="shared" si="2"/>
        <v>42555</v>
      </c>
      <c r="C222" s="56"/>
      <c r="E222" s="56">
        <v>43286</v>
      </c>
      <c r="F222" s="3">
        <v>10.4</v>
      </c>
      <c r="G222" s="56">
        <v>42921</v>
      </c>
      <c r="H222" s="3">
        <v>5.4</v>
      </c>
      <c r="I222" s="56">
        <v>42555</v>
      </c>
      <c r="J222" s="3">
        <v>5.1749999999999998</v>
      </c>
      <c r="K222" s="56">
        <v>42190</v>
      </c>
      <c r="L222" s="3">
        <v>7.45</v>
      </c>
      <c r="M222" s="56">
        <v>41825</v>
      </c>
      <c r="N222" s="3">
        <v>11.125</v>
      </c>
      <c r="O222" s="56">
        <v>41460</v>
      </c>
      <c r="P222" s="3">
        <v>15.675000000000001</v>
      </c>
      <c r="Q222" s="56">
        <v>41094</v>
      </c>
      <c r="R222" s="3">
        <v>14.55</v>
      </c>
      <c r="S222" s="56">
        <v>40729</v>
      </c>
      <c r="T222" s="3">
        <v>13.824999999999999</v>
      </c>
      <c r="U222" s="56">
        <v>40364</v>
      </c>
      <c r="V222" s="3">
        <v>8.1999999999999993</v>
      </c>
    </row>
    <row r="223" spans="2:22" s="3" customFormat="1" x14ac:dyDescent="0.35">
      <c r="B223" s="58">
        <f t="shared" si="2"/>
        <v>42556</v>
      </c>
      <c r="C223" s="56"/>
      <c r="E223" s="56">
        <v>43287</v>
      </c>
      <c r="F223" s="3">
        <v>10.4</v>
      </c>
      <c r="G223" s="56">
        <v>42922</v>
      </c>
      <c r="H223" s="3">
        <v>5.4</v>
      </c>
      <c r="I223" s="56">
        <v>42556</v>
      </c>
      <c r="J223" s="3">
        <v>5.15</v>
      </c>
      <c r="K223" s="56">
        <v>42191</v>
      </c>
      <c r="L223" s="3">
        <v>7.6</v>
      </c>
      <c r="M223" s="56">
        <v>41826</v>
      </c>
      <c r="N223" s="3">
        <v>11.125</v>
      </c>
      <c r="O223" s="56">
        <v>41461</v>
      </c>
      <c r="P223" s="3">
        <v>15.675000000000001</v>
      </c>
      <c r="Q223" s="56">
        <v>41095</v>
      </c>
      <c r="R223" s="3">
        <v>14.5</v>
      </c>
      <c r="S223" s="56">
        <v>40730</v>
      </c>
      <c r="T223" s="3">
        <v>13.775</v>
      </c>
      <c r="U223" s="56">
        <v>40365</v>
      </c>
      <c r="V223" s="3">
        <v>8.4</v>
      </c>
    </row>
    <row r="224" spans="2:22" s="3" customFormat="1" x14ac:dyDescent="0.35">
      <c r="B224" s="58">
        <f t="shared" ref="B224:B287" si="3">I224</f>
        <v>42557</v>
      </c>
      <c r="C224" s="56"/>
      <c r="E224" s="56">
        <v>43288</v>
      </c>
      <c r="F224" s="3">
        <v>10.4</v>
      </c>
      <c r="G224" s="56">
        <v>42923</v>
      </c>
      <c r="H224" s="3">
        <v>5.4</v>
      </c>
      <c r="I224" s="56">
        <v>42557</v>
      </c>
      <c r="J224" s="3">
        <v>5.15</v>
      </c>
      <c r="K224" s="56">
        <v>42192</v>
      </c>
      <c r="L224" s="3">
        <v>7.6</v>
      </c>
      <c r="M224" s="56">
        <v>41827</v>
      </c>
      <c r="N224" s="3">
        <v>11.025</v>
      </c>
      <c r="O224" s="56">
        <v>41462</v>
      </c>
      <c r="P224" s="3">
        <v>15.675000000000001</v>
      </c>
      <c r="Q224" s="56">
        <v>41096</v>
      </c>
      <c r="R224" s="3">
        <v>14.3</v>
      </c>
      <c r="S224" s="56">
        <v>40731</v>
      </c>
      <c r="T224" s="3">
        <v>13.75</v>
      </c>
      <c r="U224" s="56">
        <v>40366</v>
      </c>
      <c r="V224" s="3">
        <v>8.3000000000000007</v>
      </c>
    </row>
    <row r="225" spans="2:22" s="3" customFormat="1" x14ac:dyDescent="0.35">
      <c r="B225" s="58">
        <f t="shared" si="3"/>
        <v>42558</v>
      </c>
      <c r="C225" s="56"/>
      <c r="E225" s="56">
        <v>43289</v>
      </c>
      <c r="F225" s="3">
        <v>10.4</v>
      </c>
      <c r="G225" s="56">
        <v>42924</v>
      </c>
      <c r="H225" s="3">
        <v>5.4</v>
      </c>
      <c r="I225" s="56">
        <v>42558</v>
      </c>
      <c r="J225" s="3">
        <v>5.15</v>
      </c>
      <c r="K225" s="56">
        <v>42193</v>
      </c>
      <c r="L225" s="3">
        <v>7.6</v>
      </c>
      <c r="M225" s="56">
        <v>41828</v>
      </c>
      <c r="N225" s="3">
        <v>10.925000000000001</v>
      </c>
      <c r="O225" s="56">
        <v>41463</v>
      </c>
      <c r="P225" s="3">
        <v>15.675000000000001</v>
      </c>
      <c r="Q225" s="56">
        <v>41097</v>
      </c>
      <c r="R225" s="3">
        <v>14.3</v>
      </c>
      <c r="S225" s="56">
        <v>40732</v>
      </c>
      <c r="T225" s="3">
        <v>13.824999999999999</v>
      </c>
      <c r="U225" s="56">
        <v>40367</v>
      </c>
      <c r="V225" s="3">
        <v>8.4</v>
      </c>
    </row>
    <row r="226" spans="2:22" s="3" customFormat="1" x14ac:dyDescent="0.35">
      <c r="B226" s="58">
        <f t="shared" si="3"/>
        <v>42559</v>
      </c>
      <c r="C226" s="56"/>
      <c r="E226" s="56">
        <v>43290</v>
      </c>
      <c r="F226" s="3">
        <v>10.4</v>
      </c>
      <c r="G226" s="56">
        <v>42925</v>
      </c>
      <c r="H226" s="3">
        <v>5.4</v>
      </c>
      <c r="I226" s="56">
        <v>42559</v>
      </c>
      <c r="J226" s="3">
        <v>5.25</v>
      </c>
      <c r="K226" s="56">
        <v>42194</v>
      </c>
      <c r="L226" s="3">
        <v>7.6</v>
      </c>
      <c r="M226" s="56">
        <v>41829</v>
      </c>
      <c r="N226" s="3">
        <v>10.75</v>
      </c>
      <c r="O226" s="56">
        <v>41464</v>
      </c>
      <c r="P226" s="3">
        <v>15.725</v>
      </c>
      <c r="Q226" s="56">
        <v>41098</v>
      </c>
      <c r="R226" s="3">
        <v>14.3</v>
      </c>
      <c r="S226" s="56">
        <v>40733</v>
      </c>
      <c r="T226" s="3">
        <v>13.824999999999999</v>
      </c>
      <c r="U226" s="56">
        <v>40368</v>
      </c>
      <c r="V226" s="3">
        <v>8.5</v>
      </c>
    </row>
    <row r="227" spans="2:22" s="3" customFormat="1" x14ac:dyDescent="0.35">
      <c r="B227" s="58">
        <f t="shared" si="3"/>
        <v>42560</v>
      </c>
      <c r="C227" s="56"/>
      <c r="E227" s="56">
        <v>43291</v>
      </c>
      <c r="F227" s="3">
        <v>10.3</v>
      </c>
      <c r="G227" s="56">
        <v>42926</v>
      </c>
      <c r="H227" s="3">
        <v>5.4</v>
      </c>
      <c r="I227" s="56">
        <v>42560</v>
      </c>
      <c r="J227" s="3">
        <v>5.25</v>
      </c>
      <c r="K227" s="56">
        <v>42195</v>
      </c>
      <c r="L227" s="3">
        <v>7.6</v>
      </c>
      <c r="M227" s="56">
        <v>41830</v>
      </c>
      <c r="N227" s="3">
        <v>10.75</v>
      </c>
      <c r="O227" s="56">
        <v>41465</v>
      </c>
      <c r="P227" s="3">
        <v>15.775</v>
      </c>
      <c r="Q227" s="56">
        <v>41099</v>
      </c>
      <c r="R227" s="3">
        <v>14.15</v>
      </c>
      <c r="S227" s="56">
        <v>40734</v>
      </c>
      <c r="T227" s="3">
        <v>13.824999999999999</v>
      </c>
      <c r="U227" s="56">
        <v>40369</v>
      </c>
      <c r="V227" s="3">
        <v>8.5</v>
      </c>
    </row>
    <row r="228" spans="2:22" s="3" customFormat="1" x14ac:dyDescent="0.35">
      <c r="B228" s="58">
        <f t="shared" si="3"/>
        <v>42561</v>
      </c>
      <c r="C228" s="56"/>
      <c r="E228" s="56">
        <v>43292</v>
      </c>
      <c r="F228" s="3">
        <v>10.1</v>
      </c>
      <c r="G228" s="56">
        <v>42927</v>
      </c>
      <c r="H228" s="3">
        <v>5.4</v>
      </c>
      <c r="I228" s="56">
        <v>42561</v>
      </c>
      <c r="J228" s="3">
        <v>5.25</v>
      </c>
      <c r="K228" s="56">
        <v>42196</v>
      </c>
      <c r="L228" s="3">
        <v>7.6</v>
      </c>
      <c r="M228" s="56">
        <v>41831</v>
      </c>
      <c r="N228" s="3">
        <v>10.7</v>
      </c>
      <c r="O228" s="56">
        <v>41466</v>
      </c>
      <c r="P228" s="3">
        <v>15.9</v>
      </c>
      <c r="Q228" s="56">
        <v>41100</v>
      </c>
      <c r="R228" s="3">
        <v>14.15</v>
      </c>
      <c r="S228" s="56">
        <v>40735</v>
      </c>
      <c r="T228" s="3">
        <v>13.9</v>
      </c>
      <c r="U228" s="56">
        <v>40370</v>
      </c>
      <c r="V228" s="3">
        <v>8.5</v>
      </c>
    </row>
    <row r="229" spans="2:22" s="3" customFormat="1" x14ac:dyDescent="0.35">
      <c r="B229" s="58">
        <f t="shared" si="3"/>
        <v>42562</v>
      </c>
      <c r="C229" s="56"/>
      <c r="E229" s="56">
        <v>43293</v>
      </c>
      <c r="F229" s="3">
        <v>10</v>
      </c>
      <c r="G229" s="56">
        <v>42928</v>
      </c>
      <c r="H229" s="3">
        <v>5.4</v>
      </c>
      <c r="I229" s="56">
        <v>42562</v>
      </c>
      <c r="J229" s="3">
        <v>5.35</v>
      </c>
      <c r="K229" s="56">
        <v>42197</v>
      </c>
      <c r="L229" s="3">
        <v>7.6</v>
      </c>
      <c r="M229" s="56">
        <v>41832</v>
      </c>
      <c r="N229" s="3">
        <v>10.7</v>
      </c>
      <c r="O229" s="56">
        <v>41467</v>
      </c>
      <c r="P229" s="3">
        <v>16.074999999999999</v>
      </c>
      <c r="Q229" s="56">
        <v>41101</v>
      </c>
      <c r="R229" s="3">
        <v>13.8</v>
      </c>
      <c r="S229" s="56">
        <v>40736</v>
      </c>
      <c r="T229" s="3">
        <v>13.95</v>
      </c>
      <c r="U229" s="56">
        <v>40371</v>
      </c>
      <c r="V229" s="3">
        <v>8.625</v>
      </c>
    </row>
    <row r="230" spans="2:22" s="3" customFormat="1" x14ac:dyDescent="0.35">
      <c r="B230" s="58">
        <f t="shared" si="3"/>
        <v>42563</v>
      </c>
      <c r="C230" s="56"/>
      <c r="E230" s="56">
        <v>43294</v>
      </c>
      <c r="F230" s="3">
        <v>9.75</v>
      </c>
      <c r="G230" s="56">
        <v>42929</v>
      </c>
      <c r="H230" s="3">
        <v>5.4</v>
      </c>
      <c r="I230" s="56">
        <v>42563</v>
      </c>
      <c r="J230" s="3">
        <v>5.4</v>
      </c>
      <c r="K230" s="56">
        <v>42198</v>
      </c>
      <c r="L230" s="3">
        <v>7.7</v>
      </c>
      <c r="M230" s="56">
        <v>41833</v>
      </c>
      <c r="N230" s="3">
        <v>10.7</v>
      </c>
      <c r="O230" s="56">
        <v>41468</v>
      </c>
      <c r="P230" s="3">
        <v>16.074999999999999</v>
      </c>
      <c r="Q230" s="56">
        <v>41102</v>
      </c>
      <c r="R230" s="3">
        <v>13.75</v>
      </c>
      <c r="S230" s="56">
        <v>40737</v>
      </c>
      <c r="T230" s="3">
        <v>14</v>
      </c>
      <c r="U230" s="56">
        <v>40372</v>
      </c>
      <c r="V230" s="3">
        <v>8.5250000000000004</v>
      </c>
    </row>
    <row r="231" spans="2:22" s="3" customFormat="1" x14ac:dyDescent="0.35">
      <c r="B231" s="58">
        <f t="shared" si="3"/>
        <v>42564</v>
      </c>
      <c r="C231" s="56"/>
      <c r="E231" s="56">
        <v>43295</v>
      </c>
      <c r="F231" s="3">
        <v>9.75</v>
      </c>
      <c r="G231" s="56">
        <v>42930</v>
      </c>
      <c r="H231" s="3">
        <v>5.4</v>
      </c>
      <c r="I231" s="56">
        <v>42564</v>
      </c>
      <c r="J231" s="3">
        <v>5.45</v>
      </c>
      <c r="K231" s="56">
        <v>42199</v>
      </c>
      <c r="L231" s="3">
        <v>7.7</v>
      </c>
      <c r="M231" s="56">
        <v>41834</v>
      </c>
      <c r="N231" s="3">
        <v>10.7</v>
      </c>
      <c r="O231" s="56">
        <v>41469</v>
      </c>
      <c r="P231" s="3">
        <v>16.074999999999999</v>
      </c>
      <c r="Q231" s="56">
        <v>41103</v>
      </c>
      <c r="R231" s="3">
        <v>13.65</v>
      </c>
      <c r="S231" s="56">
        <v>40738</v>
      </c>
      <c r="T231" s="3">
        <v>14</v>
      </c>
      <c r="U231" s="56">
        <v>40373</v>
      </c>
      <c r="V231" s="3">
        <v>8.5749999999999993</v>
      </c>
    </row>
    <row r="232" spans="2:22" s="3" customFormat="1" x14ac:dyDescent="0.35">
      <c r="B232" s="58">
        <f t="shared" si="3"/>
        <v>42565</v>
      </c>
      <c r="C232" s="56"/>
      <c r="E232" s="56">
        <v>43296</v>
      </c>
      <c r="F232" s="3">
        <v>9.75</v>
      </c>
      <c r="G232" s="56">
        <v>42931</v>
      </c>
      <c r="H232" s="3">
        <v>5.4</v>
      </c>
      <c r="I232" s="56">
        <v>42565</v>
      </c>
      <c r="J232" s="3">
        <v>5.55</v>
      </c>
      <c r="K232" s="56">
        <v>42200</v>
      </c>
      <c r="L232" s="3">
        <v>7.7</v>
      </c>
      <c r="M232" s="56">
        <v>41835</v>
      </c>
      <c r="N232" s="3">
        <v>10.7</v>
      </c>
      <c r="O232" s="56">
        <v>41470</v>
      </c>
      <c r="P232" s="3">
        <v>16.2</v>
      </c>
      <c r="Q232" s="56">
        <v>41104</v>
      </c>
      <c r="R232" s="3">
        <v>13.65</v>
      </c>
      <c r="S232" s="56">
        <v>40739</v>
      </c>
      <c r="T232" s="3">
        <v>14.025</v>
      </c>
      <c r="U232" s="56">
        <v>40374</v>
      </c>
      <c r="V232" s="3">
        <v>8.4749999999999996</v>
      </c>
    </row>
    <row r="233" spans="2:22" s="3" customFormat="1" x14ac:dyDescent="0.35">
      <c r="B233" s="58">
        <f t="shared" si="3"/>
        <v>42566</v>
      </c>
      <c r="C233" s="56"/>
      <c r="E233" s="56">
        <v>43297</v>
      </c>
      <c r="F233" s="3">
        <v>9.5</v>
      </c>
      <c r="G233" s="56">
        <v>42932</v>
      </c>
      <c r="H233" s="3">
        <v>5.4</v>
      </c>
      <c r="I233" s="56">
        <v>42566</v>
      </c>
      <c r="J233" s="3">
        <v>5.55</v>
      </c>
      <c r="K233" s="56">
        <v>42201</v>
      </c>
      <c r="L233" s="3">
        <v>7.8250000000000002</v>
      </c>
      <c r="M233" s="56">
        <v>41836</v>
      </c>
      <c r="N233" s="3">
        <v>10.775</v>
      </c>
      <c r="O233" s="56">
        <v>41471</v>
      </c>
      <c r="P233" s="3">
        <v>16.2</v>
      </c>
      <c r="Q233" s="56">
        <v>41105</v>
      </c>
      <c r="R233" s="3">
        <v>13.65</v>
      </c>
      <c r="S233" s="56">
        <v>40740</v>
      </c>
      <c r="T233" s="3">
        <v>14.025</v>
      </c>
      <c r="U233" s="56">
        <v>40375</v>
      </c>
      <c r="V233" s="3">
        <v>8.4749999999999996</v>
      </c>
    </row>
    <row r="234" spans="2:22" s="3" customFormat="1" x14ac:dyDescent="0.35">
      <c r="B234" s="58">
        <f t="shared" si="3"/>
        <v>42567</v>
      </c>
      <c r="C234" s="56"/>
      <c r="E234" s="56">
        <v>43298</v>
      </c>
      <c r="F234" s="3">
        <v>9.4499999999999993</v>
      </c>
      <c r="G234" s="56">
        <v>42933</v>
      </c>
      <c r="H234" s="3">
        <v>5.5750000000000002</v>
      </c>
      <c r="I234" s="56">
        <v>42567</v>
      </c>
      <c r="J234" s="3">
        <v>5.55</v>
      </c>
      <c r="K234" s="56">
        <v>42202</v>
      </c>
      <c r="L234" s="3">
        <v>7.8250000000000002</v>
      </c>
      <c r="M234" s="56">
        <v>41837</v>
      </c>
      <c r="N234" s="3">
        <v>10.725</v>
      </c>
      <c r="O234" s="56">
        <v>41472</v>
      </c>
      <c r="P234" s="3">
        <v>16.2</v>
      </c>
      <c r="Q234" s="56">
        <v>41106</v>
      </c>
      <c r="R234" s="3">
        <v>14.1</v>
      </c>
      <c r="S234" s="56">
        <v>40741</v>
      </c>
      <c r="T234" s="3">
        <v>14.025</v>
      </c>
      <c r="U234" s="56">
        <v>40376</v>
      </c>
      <c r="V234" s="3">
        <v>8.4749999999999996</v>
      </c>
    </row>
    <row r="235" spans="2:22" s="3" customFormat="1" x14ac:dyDescent="0.35">
      <c r="B235" s="58">
        <f t="shared" si="3"/>
        <v>42568</v>
      </c>
      <c r="C235" s="56"/>
      <c r="E235" s="56">
        <v>43299</v>
      </c>
      <c r="F235" s="3">
        <v>9.4499999999999993</v>
      </c>
      <c r="G235" s="56">
        <v>42934</v>
      </c>
      <c r="H235" s="3">
        <v>5.5750000000000002</v>
      </c>
      <c r="I235" s="56">
        <v>42568</v>
      </c>
      <c r="J235" s="3">
        <v>5.55</v>
      </c>
      <c r="K235" s="56">
        <v>42203</v>
      </c>
      <c r="L235" s="3">
        <v>7.8250000000000002</v>
      </c>
      <c r="M235" s="56">
        <v>41838</v>
      </c>
      <c r="N235" s="3">
        <v>10.725</v>
      </c>
      <c r="O235" s="56">
        <v>41473</v>
      </c>
      <c r="P235" s="3">
        <v>16.2</v>
      </c>
      <c r="Q235" s="56">
        <v>41107</v>
      </c>
      <c r="R235" s="3">
        <v>14</v>
      </c>
      <c r="S235" s="56">
        <v>40742</v>
      </c>
      <c r="T235" s="3">
        <v>14.2</v>
      </c>
      <c r="U235" s="56">
        <v>40377</v>
      </c>
      <c r="V235" s="3">
        <v>8.4749999999999996</v>
      </c>
    </row>
    <row r="236" spans="2:22" s="3" customFormat="1" x14ac:dyDescent="0.35">
      <c r="B236" s="58">
        <f t="shared" si="3"/>
        <v>42569</v>
      </c>
      <c r="C236" s="56"/>
      <c r="E236" s="56">
        <v>43300</v>
      </c>
      <c r="F236" s="3">
        <v>9.2789999999999999</v>
      </c>
      <c r="G236" s="56">
        <v>42935</v>
      </c>
      <c r="H236" s="3">
        <v>5.5750000000000002</v>
      </c>
      <c r="I236" s="56">
        <v>42569</v>
      </c>
      <c r="J236" s="3">
        <v>5.65</v>
      </c>
      <c r="K236" s="56">
        <v>42204</v>
      </c>
      <c r="L236" s="3">
        <v>7.8250000000000002</v>
      </c>
      <c r="M236" s="56">
        <v>41839</v>
      </c>
      <c r="N236" s="3">
        <v>10.725</v>
      </c>
      <c r="O236" s="56">
        <v>41474</v>
      </c>
      <c r="P236" s="3">
        <v>16.2</v>
      </c>
      <c r="Q236" s="56">
        <v>41108</v>
      </c>
      <c r="R236" s="3">
        <v>14.05</v>
      </c>
      <c r="S236" s="56">
        <v>40743</v>
      </c>
      <c r="T236" s="3">
        <v>14.25</v>
      </c>
      <c r="U236" s="56">
        <v>40378</v>
      </c>
      <c r="V236" s="3">
        <v>8.2750000000000004</v>
      </c>
    </row>
    <row r="237" spans="2:22" s="3" customFormat="1" x14ac:dyDescent="0.35">
      <c r="B237" s="58">
        <f t="shared" si="3"/>
        <v>42570</v>
      </c>
      <c r="C237" s="56"/>
      <c r="E237" s="56">
        <v>43301</v>
      </c>
      <c r="F237" s="3">
        <v>9.3000000000000007</v>
      </c>
      <c r="G237" s="56">
        <v>42936</v>
      </c>
      <c r="H237" s="3">
        <v>5.6</v>
      </c>
      <c r="I237" s="56">
        <v>42570</v>
      </c>
      <c r="J237" s="3">
        <v>5.75</v>
      </c>
      <c r="K237" s="56">
        <v>42205</v>
      </c>
      <c r="L237" s="3">
        <v>7.8250000000000002</v>
      </c>
      <c r="M237" s="56">
        <v>41840</v>
      </c>
      <c r="N237" s="3">
        <v>10.725</v>
      </c>
      <c r="O237" s="56">
        <v>41475</v>
      </c>
      <c r="P237" s="3">
        <v>16.2</v>
      </c>
      <c r="Q237" s="56">
        <v>41109</v>
      </c>
      <c r="R237" s="3">
        <v>14.05</v>
      </c>
      <c r="S237" s="56">
        <v>40744</v>
      </c>
      <c r="T237" s="3">
        <v>14.25</v>
      </c>
      <c r="U237" s="56">
        <v>40379</v>
      </c>
      <c r="V237" s="3">
        <v>8.375</v>
      </c>
    </row>
    <row r="238" spans="2:22" s="3" customFormat="1" x14ac:dyDescent="0.35">
      <c r="B238" s="58">
        <f t="shared" si="3"/>
        <v>42571</v>
      </c>
      <c r="C238" s="56"/>
      <c r="E238" s="56">
        <v>43302</v>
      </c>
      <c r="F238" s="3">
        <v>9.3000000000000007</v>
      </c>
      <c r="G238" s="56">
        <v>42937</v>
      </c>
      <c r="H238" s="3">
        <v>5.6</v>
      </c>
      <c r="I238" s="56">
        <v>42571</v>
      </c>
      <c r="J238" s="3">
        <v>5.8</v>
      </c>
      <c r="K238" s="56">
        <v>42206</v>
      </c>
      <c r="L238" s="3">
        <v>7.8250000000000002</v>
      </c>
      <c r="M238" s="56">
        <v>41841</v>
      </c>
      <c r="N238" s="3">
        <v>10.725</v>
      </c>
      <c r="O238" s="56">
        <v>41476</v>
      </c>
      <c r="P238" s="3">
        <v>16.2</v>
      </c>
      <c r="Q238" s="56">
        <v>41110</v>
      </c>
      <c r="R238" s="3">
        <v>14.074999999999999</v>
      </c>
      <c r="S238" s="56">
        <v>40745</v>
      </c>
      <c r="T238" s="3">
        <v>14.4</v>
      </c>
      <c r="U238" s="56">
        <v>40380</v>
      </c>
      <c r="V238" s="3">
        <v>8.4749999999999996</v>
      </c>
    </row>
    <row r="239" spans="2:22" s="3" customFormat="1" x14ac:dyDescent="0.35">
      <c r="B239" s="58">
        <f t="shared" si="3"/>
        <v>42572</v>
      </c>
      <c r="C239" s="56"/>
      <c r="E239" s="56">
        <v>43303</v>
      </c>
      <c r="F239" s="3">
        <v>9.3000000000000007</v>
      </c>
      <c r="G239" s="56">
        <v>42938</v>
      </c>
      <c r="H239" s="3">
        <v>5.6</v>
      </c>
      <c r="I239" s="56">
        <v>42572</v>
      </c>
      <c r="J239" s="3">
        <v>5.9</v>
      </c>
      <c r="K239" s="56">
        <v>42207</v>
      </c>
      <c r="L239" s="3">
        <v>7.8250000000000002</v>
      </c>
      <c r="M239" s="56">
        <v>41842</v>
      </c>
      <c r="N239" s="3">
        <v>10.675000000000001</v>
      </c>
      <c r="O239" s="56">
        <v>41477</v>
      </c>
      <c r="P239" s="3">
        <v>16.2</v>
      </c>
      <c r="Q239" s="56">
        <v>41111</v>
      </c>
      <c r="R239" s="3">
        <v>14.074999999999999</v>
      </c>
      <c r="S239" s="56">
        <v>40746</v>
      </c>
      <c r="T239" s="3">
        <v>14.4</v>
      </c>
      <c r="U239" s="56">
        <v>40381</v>
      </c>
      <c r="V239" s="3">
        <v>8.2750000000000004</v>
      </c>
    </row>
    <row r="240" spans="2:22" s="3" customFormat="1" x14ac:dyDescent="0.35">
      <c r="B240" s="58">
        <f t="shared" si="3"/>
        <v>42573</v>
      </c>
      <c r="C240" s="56"/>
      <c r="E240" s="56">
        <v>43304</v>
      </c>
      <c r="F240" s="3">
        <v>9.4749999999999996</v>
      </c>
      <c r="G240" s="56">
        <v>42939</v>
      </c>
      <c r="H240" s="3">
        <v>5.6</v>
      </c>
      <c r="I240" s="56">
        <v>42573</v>
      </c>
      <c r="J240" s="3">
        <v>6</v>
      </c>
      <c r="K240" s="56">
        <v>42208</v>
      </c>
      <c r="L240" s="3">
        <v>7.8250000000000002</v>
      </c>
      <c r="M240" s="56">
        <v>41843</v>
      </c>
      <c r="N240" s="3">
        <v>10.675000000000001</v>
      </c>
      <c r="O240" s="56">
        <v>41478</v>
      </c>
      <c r="P240" s="3">
        <v>16.25</v>
      </c>
      <c r="Q240" s="56">
        <v>41112</v>
      </c>
      <c r="R240" s="3">
        <v>14.074999999999999</v>
      </c>
      <c r="S240" s="56">
        <v>40747</v>
      </c>
      <c r="T240" s="3">
        <v>14.4</v>
      </c>
      <c r="U240" s="56">
        <v>40382</v>
      </c>
      <c r="V240" s="3">
        <v>8.2249999999999996</v>
      </c>
    </row>
    <row r="241" spans="2:22" s="3" customFormat="1" x14ac:dyDescent="0.35">
      <c r="B241" s="58">
        <f t="shared" si="3"/>
        <v>42574</v>
      </c>
      <c r="C241" s="56"/>
      <c r="E241" s="56">
        <v>43305</v>
      </c>
      <c r="F241" s="3">
        <v>9.5749999999999993</v>
      </c>
      <c r="G241" s="56">
        <v>42940</v>
      </c>
      <c r="H241" s="3">
        <v>5.625</v>
      </c>
      <c r="I241" s="56">
        <v>42574</v>
      </c>
      <c r="J241" s="3">
        <v>6</v>
      </c>
      <c r="K241" s="56">
        <v>42209</v>
      </c>
      <c r="L241" s="3">
        <v>7.9</v>
      </c>
      <c r="M241" s="56">
        <v>41844</v>
      </c>
      <c r="N241" s="3">
        <v>10.675000000000001</v>
      </c>
      <c r="O241" s="56">
        <v>41479</v>
      </c>
      <c r="P241" s="3">
        <v>16.25</v>
      </c>
      <c r="Q241" s="56">
        <v>41113</v>
      </c>
      <c r="R241" s="3">
        <v>13.9</v>
      </c>
      <c r="S241" s="56">
        <v>40748</v>
      </c>
      <c r="T241" s="3">
        <v>14.4</v>
      </c>
      <c r="U241" s="56">
        <v>40383</v>
      </c>
      <c r="V241" s="3">
        <v>8.2249999999999996</v>
      </c>
    </row>
    <row r="242" spans="2:22" s="3" customFormat="1" x14ac:dyDescent="0.35">
      <c r="B242" s="58">
        <f t="shared" si="3"/>
        <v>42575</v>
      </c>
      <c r="C242" s="56"/>
      <c r="E242" s="56">
        <v>43306</v>
      </c>
      <c r="F242" s="3">
        <v>9.7249999999999996</v>
      </c>
      <c r="G242" s="56">
        <v>42941</v>
      </c>
      <c r="H242" s="3">
        <v>5.625</v>
      </c>
      <c r="I242" s="56">
        <v>42575</v>
      </c>
      <c r="J242" s="3">
        <v>6</v>
      </c>
      <c r="K242" s="56">
        <v>42210</v>
      </c>
      <c r="L242" s="3">
        <v>7.9</v>
      </c>
      <c r="M242" s="56">
        <v>41845</v>
      </c>
      <c r="N242" s="3">
        <v>10.675000000000001</v>
      </c>
      <c r="O242" s="56">
        <v>41480</v>
      </c>
      <c r="P242" s="3">
        <v>16.25</v>
      </c>
      <c r="Q242" s="56">
        <v>41114</v>
      </c>
      <c r="R242" s="3">
        <v>13.85</v>
      </c>
      <c r="S242" s="56">
        <v>40749</v>
      </c>
      <c r="T242" s="3">
        <v>14.5</v>
      </c>
      <c r="U242" s="56">
        <v>40384</v>
      </c>
      <c r="V242" s="3">
        <v>8.2249999999999996</v>
      </c>
    </row>
    <row r="243" spans="2:22" s="3" customFormat="1" x14ac:dyDescent="0.35">
      <c r="B243" s="58">
        <f t="shared" si="3"/>
        <v>42576</v>
      </c>
      <c r="C243" s="56"/>
      <c r="E243" s="56">
        <v>43307</v>
      </c>
      <c r="F243" s="3">
        <v>9.7750000000000004</v>
      </c>
      <c r="G243" s="56">
        <v>42942</v>
      </c>
      <c r="H243" s="3">
        <v>5.6749999999999998</v>
      </c>
      <c r="I243" s="56">
        <v>42576</v>
      </c>
      <c r="J243" s="3">
        <v>6.05</v>
      </c>
      <c r="K243" s="56">
        <v>42211</v>
      </c>
      <c r="L243" s="3">
        <v>7.9</v>
      </c>
      <c r="M243" s="56">
        <v>41846</v>
      </c>
      <c r="N243" s="3">
        <v>10.675000000000001</v>
      </c>
      <c r="O243" s="56">
        <v>41481</v>
      </c>
      <c r="P243" s="3">
        <v>16.25</v>
      </c>
      <c r="Q243" s="56">
        <v>41115</v>
      </c>
      <c r="R243" s="3">
        <v>13.8</v>
      </c>
      <c r="S243" s="56">
        <v>40750</v>
      </c>
      <c r="T243" s="3">
        <v>14.45</v>
      </c>
      <c r="U243" s="56">
        <v>40385</v>
      </c>
      <c r="V243" s="3">
        <v>8.375</v>
      </c>
    </row>
    <row r="244" spans="2:22" s="3" customFormat="1" x14ac:dyDescent="0.35">
      <c r="B244" s="58">
        <f t="shared" si="3"/>
        <v>42577</v>
      </c>
      <c r="C244" s="56"/>
      <c r="E244" s="56">
        <v>43308</v>
      </c>
      <c r="F244" s="3">
        <v>9.7579999999999991</v>
      </c>
      <c r="G244" s="56">
        <v>42943</v>
      </c>
      <c r="H244" s="3">
        <v>5.7750000000000004</v>
      </c>
      <c r="I244" s="56">
        <v>42577</v>
      </c>
      <c r="J244" s="3">
        <v>6.05</v>
      </c>
      <c r="K244" s="56">
        <v>42212</v>
      </c>
      <c r="L244" s="3">
        <v>8</v>
      </c>
      <c r="M244" s="56">
        <v>41847</v>
      </c>
      <c r="N244" s="3">
        <v>10.675000000000001</v>
      </c>
      <c r="O244" s="56">
        <v>41482</v>
      </c>
      <c r="P244" s="3">
        <v>16.25</v>
      </c>
      <c r="Q244" s="56">
        <v>41116</v>
      </c>
      <c r="R244" s="3">
        <v>13.55</v>
      </c>
      <c r="S244" s="56">
        <v>40751</v>
      </c>
      <c r="T244" s="3">
        <v>14.65</v>
      </c>
      <c r="U244" s="56">
        <v>40386</v>
      </c>
      <c r="V244" s="3">
        <v>8.2750000000000004</v>
      </c>
    </row>
    <row r="245" spans="2:22" s="3" customFormat="1" x14ac:dyDescent="0.35">
      <c r="B245" s="58">
        <f t="shared" si="3"/>
        <v>42578</v>
      </c>
      <c r="C245" s="56"/>
      <c r="E245" s="56">
        <v>43309</v>
      </c>
      <c r="F245" s="3">
        <v>9.7579999999999991</v>
      </c>
      <c r="G245" s="56">
        <v>42944</v>
      </c>
      <c r="H245" s="3">
        <v>5.8250000000000002</v>
      </c>
      <c r="I245" s="56">
        <v>42578</v>
      </c>
      <c r="J245" s="3">
        <v>6.05</v>
      </c>
      <c r="K245" s="56">
        <v>42213</v>
      </c>
      <c r="L245" s="3">
        <v>8</v>
      </c>
      <c r="M245" s="56">
        <v>41848</v>
      </c>
      <c r="N245" s="3">
        <v>10.675000000000001</v>
      </c>
      <c r="O245" s="56">
        <v>41483</v>
      </c>
      <c r="P245" s="3">
        <v>16.25</v>
      </c>
      <c r="Q245" s="56">
        <v>41117</v>
      </c>
      <c r="R245" s="3">
        <v>13.55</v>
      </c>
      <c r="S245" s="56">
        <v>40752</v>
      </c>
      <c r="T245" s="3">
        <v>14.75</v>
      </c>
      <c r="U245" s="56">
        <v>40387</v>
      </c>
      <c r="V245" s="3">
        <v>8.125</v>
      </c>
    </row>
    <row r="246" spans="2:22" s="3" customFormat="1" x14ac:dyDescent="0.35">
      <c r="B246" s="58">
        <f t="shared" si="3"/>
        <v>42579</v>
      </c>
      <c r="C246" s="56"/>
      <c r="E246" s="56">
        <v>43310</v>
      </c>
      <c r="F246" s="3">
        <v>9.7579999999999991</v>
      </c>
      <c r="G246" s="56">
        <v>42945</v>
      </c>
      <c r="H246" s="3">
        <v>5.8250000000000002</v>
      </c>
      <c r="I246" s="56">
        <v>42579</v>
      </c>
      <c r="J246" s="3">
        <v>6.05</v>
      </c>
      <c r="K246" s="56">
        <v>42214</v>
      </c>
      <c r="L246" s="3">
        <v>8.1</v>
      </c>
      <c r="M246" s="56">
        <v>41849</v>
      </c>
      <c r="N246" s="3">
        <v>10.625</v>
      </c>
      <c r="O246" s="56">
        <v>41484</v>
      </c>
      <c r="P246" s="3">
        <v>16.2</v>
      </c>
      <c r="Q246" s="56">
        <v>41118</v>
      </c>
      <c r="R246" s="3">
        <v>13.55</v>
      </c>
      <c r="S246" s="56">
        <v>40753</v>
      </c>
      <c r="T246" s="3">
        <v>14.8</v>
      </c>
      <c r="U246" s="56">
        <v>40388</v>
      </c>
      <c r="V246" s="3">
        <v>8.0749999999999993</v>
      </c>
    </row>
    <row r="247" spans="2:22" s="3" customFormat="1" x14ac:dyDescent="0.35">
      <c r="B247" s="58">
        <f t="shared" si="3"/>
        <v>42580</v>
      </c>
      <c r="C247" s="56"/>
      <c r="E247" s="56">
        <v>43311</v>
      </c>
      <c r="F247" s="3">
        <v>9.7750000000000004</v>
      </c>
      <c r="G247" s="56">
        <v>42946</v>
      </c>
      <c r="H247" s="3">
        <v>5.8250000000000002</v>
      </c>
      <c r="I247" s="56">
        <v>42580</v>
      </c>
      <c r="J247" s="3">
        <v>6.05</v>
      </c>
      <c r="K247" s="56">
        <v>42215</v>
      </c>
      <c r="L247" s="3">
        <v>8.15</v>
      </c>
      <c r="M247" s="56">
        <v>41850</v>
      </c>
      <c r="N247" s="3">
        <v>10.625</v>
      </c>
      <c r="O247" s="56">
        <v>41485</v>
      </c>
      <c r="P247" s="3">
        <v>16.175000000000001</v>
      </c>
      <c r="Q247" s="56">
        <v>41119</v>
      </c>
      <c r="R247" s="3">
        <v>13.55</v>
      </c>
      <c r="S247" s="56">
        <v>40754</v>
      </c>
      <c r="T247" s="3">
        <v>14.8</v>
      </c>
      <c r="U247" s="56">
        <v>40389</v>
      </c>
      <c r="V247" s="3">
        <v>8.0250000000000004</v>
      </c>
    </row>
    <row r="248" spans="2:22" s="3" customFormat="1" x14ac:dyDescent="0.35">
      <c r="B248" s="58">
        <f t="shared" si="3"/>
        <v>42581</v>
      </c>
      <c r="C248" s="56"/>
      <c r="E248" s="56">
        <v>43312</v>
      </c>
      <c r="F248" s="3">
        <v>9.875</v>
      </c>
      <c r="G248" s="56">
        <v>42947</v>
      </c>
      <c r="H248" s="3">
        <v>5.875</v>
      </c>
      <c r="I248" s="56">
        <v>42581</v>
      </c>
      <c r="J248" s="3">
        <v>6.05</v>
      </c>
      <c r="K248" s="56">
        <v>42216</v>
      </c>
      <c r="L248" s="3">
        <v>8.1999999999999993</v>
      </c>
      <c r="M248" s="56">
        <v>41851</v>
      </c>
      <c r="N248" s="3">
        <v>10.625</v>
      </c>
      <c r="O248" s="56">
        <v>41486</v>
      </c>
      <c r="P248" s="3">
        <v>16.125</v>
      </c>
      <c r="Q248" s="56">
        <v>41120</v>
      </c>
      <c r="R248" s="3">
        <v>13.525</v>
      </c>
      <c r="S248" s="56">
        <v>40755</v>
      </c>
      <c r="T248" s="3">
        <v>14.8</v>
      </c>
      <c r="U248" s="56">
        <v>40390</v>
      </c>
      <c r="V248" s="3">
        <v>8.0250000000000004</v>
      </c>
    </row>
    <row r="249" spans="2:22" s="3" customFormat="1" x14ac:dyDescent="0.35">
      <c r="B249" s="58">
        <f t="shared" si="3"/>
        <v>42582</v>
      </c>
      <c r="C249" s="56"/>
      <c r="E249" s="56">
        <v>43313</v>
      </c>
      <c r="F249" s="3">
        <v>9.9749999999999996</v>
      </c>
      <c r="G249" s="56">
        <v>42948</v>
      </c>
      <c r="H249" s="3">
        <v>5.875</v>
      </c>
      <c r="I249" s="56">
        <v>42582</v>
      </c>
      <c r="J249" s="3">
        <v>6.05</v>
      </c>
      <c r="K249" s="56">
        <v>42217</v>
      </c>
      <c r="L249" s="3">
        <v>8.1999999999999993</v>
      </c>
      <c r="M249" s="56">
        <v>41852</v>
      </c>
      <c r="N249" s="3">
        <v>10.574999999999999</v>
      </c>
      <c r="O249" s="56">
        <v>41487</v>
      </c>
      <c r="P249" s="3">
        <v>16.100000000000001</v>
      </c>
      <c r="Q249" s="56">
        <v>41121</v>
      </c>
      <c r="R249" s="3">
        <v>13.55</v>
      </c>
      <c r="S249" s="56">
        <v>40756</v>
      </c>
      <c r="T249" s="3">
        <v>14.875</v>
      </c>
      <c r="U249" s="56">
        <v>40391</v>
      </c>
      <c r="V249" s="3">
        <v>8.0250000000000004</v>
      </c>
    </row>
    <row r="250" spans="2:22" s="3" customFormat="1" x14ac:dyDescent="0.35">
      <c r="B250" s="58">
        <f t="shared" si="3"/>
        <v>42583</v>
      </c>
      <c r="C250" s="56"/>
      <c r="E250" s="56">
        <v>43314</v>
      </c>
      <c r="F250" s="3">
        <v>10.074999999999999</v>
      </c>
      <c r="G250" s="56">
        <v>42949</v>
      </c>
      <c r="H250" s="3">
        <v>5.9</v>
      </c>
      <c r="I250" s="56">
        <v>42583</v>
      </c>
      <c r="J250" s="3">
        <v>6.05</v>
      </c>
      <c r="K250" s="56">
        <v>42218</v>
      </c>
      <c r="L250" s="3">
        <v>8.1999999999999993</v>
      </c>
      <c r="M250" s="56">
        <v>41853</v>
      </c>
      <c r="N250" s="3">
        <v>10.574999999999999</v>
      </c>
      <c r="O250" s="56">
        <v>41488</v>
      </c>
      <c r="P250" s="3">
        <v>16.100000000000001</v>
      </c>
      <c r="Q250" s="56">
        <v>41122</v>
      </c>
      <c r="R250" s="3">
        <v>13.55</v>
      </c>
      <c r="S250" s="56">
        <v>40757</v>
      </c>
      <c r="T250" s="3">
        <v>14.725</v>
      </c>
      <c r="U250" s="56">
        <v>40392</v>
      </c>
      <c r="V250" s="3">
        <v>8</v>
      </c>
    </row>
    <row r="251" spans="2:22" s="3" customFormat="1" x14ac:dyDescent="0.35">
      <c r="B251" s="58">
        <f t="shared" si="3"/>
        <v>42584</v>
      </c>
      <c r="C251" s="56"/>
      <c r="E251" s="56">
        <v>43315</v>
      </c>
      <c r="F251" s="3">
        <v>10.1</v>
      </c>
      <c r="G251" s="56">
        <v>42950</v>
      </c>
      <c r="H251" s="3">
        <v>5.95</v>
      </c>
      <c r="I251" s="56">
        <v>42584</v>
      </c>
      <c r="J251" s="3">
        <v>5.9</v>
      </c>
      <c r="K251" s="56">
        <v>42219</v>
      </c>
      <c r="L251" s="3">
        <v>8.1999999999999993</v>
      </c>
      <c r="M251" s="56">
        <v>41854</v>
      </c>
      <c r="N251" s="3">
        <v>10.574999999999999</v>
      </c>
      <c r="O251" s="56">
        <v>41489</v>
      </c>
      <c r="P251" s="3">
        <v>16.100000000000001</v>
      </c>
      <c r="Q251" s="56">
        <v>41123</v>
      </c>
      <c r="R251" s="3">
        <v>13.35</v>
      </c>
      <c r="S251" s="56">
        <v>40758</v>
      </c>
      <c r="T251" s="3">
        <v>14.675000000000001</v>
      </c>
      <c r="U251" s="56">
        <v>40393</v>
      </c>
      <c r="V251" s="3">
        <v>8.0500000000000007</v>
      </c>
    </row>
    <row r="252" spans="2:22" s="3" customFormat="1" x14ac:dyDescent="0.35">
      <c r="B252" s="58">
        <f t="shared" si="3"/>
        <v>42585</v>
      </c>
      <c r="C252" s="56"/>
      <c r="E252" s="56">
        <v>43316</v>
      </c>
      <c r="F252" s="3">
        <v>10.1</v>
      </c>
      <c r="G252" s="56">
        <v>42951</v>
      </c>
      <c r="H252" s="3">
        <v>6</v>
      </c>
      <c r="I252" s="56">
        <v>42585</v>
      </c>
      <c r="J252" s="3">
        <v>5.7</v>
      </c>
      <c r="K252" s="56">
        <v>42220</v>
      </c>
      <c r="L252" s="3">
        <v>8.1999999999999993</v>
      </c>
      <c r="M252" s="56">
        <v>41855</v>
      </c>
      <c r="N252" s="3">
        <v>10.525</v>
      </c>
      <c r="O252" s="56">
        <v>41490</v>
      </c>
      <c r="P252" s="3">
        <v>16.100000000000001</v>
      </c>
      <c r="Q252" s="56">
        <v>41124</v>
      </c>
      <c r="R252" s="3">
        <v>13.05</v>
      </c>
      <c r="S252" s="56">
        <v>40759</v>
      </c>
      <c r="T252" s="3">
        <v>14.65</v>
      </c>
      <c r="U252" s="56">
        <v>40394</v>
      </c>
      <c r="V252" s="3">
        <v>8.125</v>
      </c>
    </row>
    <row r="253" spans="2:22" s="3" customFormat="1" x14ac:dyDescent="0.35">
      <c r="B253" s="58">
        <f t="shared" si="3"/>
        <v>42586</v>
      </c>
      <c r="C253" s="56"/>
      <c r="E253" s="56">
        <v>43317</v>
      </c>
      <c r="F253" s="3">
        <v>10.1</v>
      </c>
      <c r="G253" s="56">
        <v>42952</v>
      </c>
      <c r="H253" s="3">
        <v>6</v>
      </c>
      <c r="I253" s="56">
        <v>42586</v>
      </c>
      <c r="J253" s="3">
        <v>5.7</v>
      </c>
      <c r="K253" s="56">
        <v>42221</v>
      </c>
      <c r="L253" s="3">
        <v>8.1</v>
      </c>
      <c r="M253" s="56">
        <v>41856</v>
      </c>
      <c r="N253" s="3">
        <v>10.525</v>
      </c>
      <c r="O253" s="56">
        <v>41491</v>
      </c>
      <c r="P253" s="3">
        <v>15.9</v>
      </c>
      <c r="Q253" s="56">
        <v>41125</v>
      </c>
      <c r="R253" s="3">
        <v>13.05</v>
      </c>
      <c r="S253" s="56">
        <v>40760</v>
      </c>
      <c r="T253" s="3">
        <v>14.55</v>
      </c>
      <c r="U253" s="56">
        <v>40395</v>
      </c>
      <c r="V253" s="3">
        <v>8.0749999999999993</v>
      </c>
    </row>
    <row r="254" spans="2:22" s="3" customFormat="1" x14ac:dyDescent="0.35">
      <c r="B254" s="58">
        <f t="shared" si="3"/>
        <v>42587</v>
      </c>
      <c r="C254" s="56"/>
      <c r="E254" s="56">
        <v>43318</v>
      </c>
      <c r="F254" s="3">
        <v>10.1</v>
      </c>
      <c r="G254" s="56">
        <v>42953</v>
      </c>
      <c r="H254" s="3">
        <v>6</v>
      </c>
      <c r="I254" s="56">
        <v>42587</v>
      </c>
      <c r="J254" s="3">
        <v>5.7</v>
      </c>
      <c r="K254" s="56">
        <v>42222</v>
      </c>
      <c r="L254" s="3">
        <v>8.1</v>
      </c>
      <c r="M254" s="56">
        <v>41857</v>
      </c>
      <c r="N254" s="3">
        <v>10.525</v>
      </c>
      <c r="O254" s="56">
        <v>41492</v>
      </c>
      <c r="P254" s="3">
        <v>15.75</v>
      </c>
      <c r="Q254" s="56">
        <v>41126</v>
      </c>
      <c r="R254" s="3">
        <v>13.05</v>
      </c>
      <c r="S254" s="56">
        <v>40761</v>
      </c>
      <c r="T254" s="3">
        <v>14.55</v>
      </c>
      <c r="U254" s="56">
        <v>40396</v>
      </c>
      <c r="V254" s="3">
        <v>7.9749999999999996</v>
      </c>
    </row>
    <row r="255" spans="2:22" s="3" customFormat="1" x14ac:dyDescent="0.35">
      <c r="B255" s="58">
        <f t="shared" si="3"/>
        <v>42588</v>
      </c>
      <c r="C255" s="56"/>
      <c r="E255" s="56">
        <v>43319</v>
      </c>
      <c r="F255" s="3">
        <v>10.125</v>
      </c>
      <c r="G255" s="56">
        <v>42954</v>
      </c>
      <c r="H255" s="3">
        <v>6.1</v>
      </c>
      <c r="I255" s="56">
        <v>42588</v>
      </c>
      <c r="J255" s="3">
        <v>5.7</v>
      </c>
      <c r="K255" s="56">
        <v>42223</v>
      </c>
      <c r="L255" s="3">
        <v>8.1</v>
      </c>
      <c r="M255" s="56">
        <v>41858</v>
      </c>
      <c r="N255" s="3">
        <v>10.525</v>
      </c>
      <c r="O255" s="56">
        <v>41493</v>
      </c>
      <c r="P255" s="3">
        <v>15.75</v>
      </c>
      <c r="Q255" s="56">
        <v>41127</v>
      </c>
      <c r="R255" s="3">
        <v>13.1</v>
      </c>
      <c r="S255" s="56">
        <v>40762</v>
      </c>
      <c r="T255" s="3">
        <v>14.55</v>
      </c>
      <c r="U255" s="56">
        <v>40397</v>
      </c>
      <c r="V255" s="3">
        <v>7.9749999999999996</v>
      </c>
    </row>
    <row r="256" spans="2:22" s="3" customFormat="1" x14ac:dyDescent="0.35">
      <c r="B256" s="58">
        <f t="shared" si="3"/>
        <v>42589</v>
      </c>
      <c r="C256" s="56"/>
      <c r="E256" s="56">
        <v>43320</v>
      </c>
      <c r="F256" s="3">
        <v>10.175000000000001</v>
      </c>
      <c r="G256" s="56">
        <v>42955</v>
      </c>
      <c r="H256" s="3">
        <v>6.15</v>
      </c>
      <c r="I256" s="56">
        <v>42589</v>
      </c>
      <c r="J256" s="3">
        <v>5.7</v>
      </c>
      <c r="K256" s="56">
        <v>42224</v>
      </c>
      <c r="L256" s="3">
        <v>8.1</v>
      </c>
      <c r="M256" s="56">
        <v>41859</v>
      </c>
      <c r="N256" s="3">
        <v>10.625</v>
      </c>
      <c r="O256" s="56">
        <v>41494</v>
      </c>
      <c r="P256" s="3">
        <v>15.75</v>
      </c>
      <c r="Q256" s="56">
        <v>41128</v>
      </c>
      <c r="R256" s="3">
        <v>13.15</v>
      </c>
      <c r="S256" s="56">
        <v>40763</v>
      </c>
      <c r="T256" s="3">
        <v>14.6</v>
      </c>
      <c r="U256" s="56">
        <v>40398</v>
      </c>
      <c r="V256" s="3">
        <v>7.9749999999999996</v>
      </c>
    </row>
    <row r="257" spans="2:22" s="3" customFormat="1" x14ac:dyDescent="0.35">
      <c r="B257" s="58">
        <f t="shared" si="3"/>
        <v>42590</v>
      </c>
      <c r="C257" s="56"/>
      <c r="E257" s="56">
        <v>43321</v>
      </c>
      <c r="F257" s="3">
        <v>10.175000000000001</v>
      </c>
      <c r="G257" s="56">
        <v>42956</v>
      </c>
      <c r="H257" s="3">
        <v>6.15</v>
      </c>
      <c r="I257" s="56">
        <v>42590</v>
      </c>
      <c r="J257" s="3">
        <v>5.6</v>
      </c>
      <c r="K257" s="56">
        <v>42225</v>
      </c>
      <c r="L257" s="3">
        <v>8.1</v>
      </c>
      <c r="M257" s="56">
        <v>41860</v>
      </c>
      <c r="N257" s="3">
        <v>10.625</v>
      </c>
      <c r="O257" s="56">
        <v>41495</v>
      </c>
      <c r="P257" s="3">
        <v>15.75</v>
      </c>
      <c r="Q257" s="56">
        <v>41129</v>
      </c>
      <c r="R257" s="3">
        <v>13.15</v>
      </c>
      <c r="S257" s="56">
        <v>40764</v>
      </c>
      <c r="T257" s="3">
        <v>14.6</v>
      </c>
      <c r="U257" s="56">
        <v>40399</v>
      </c>
      <c r="V257" s="3">
        <v>7.9749999999999996</v>
      </c>
    </row>
    <row r="258" spans="2:22" s="3" customFormat="1" x14ac:dyDescent="0.35">
      <c r="B258" s="58">
        <f t="shared" si="3"/>
        <v>42591</v>
      </c>
      <c r="C258" s="56"/>
      <c r="E258" s="56">
        <v>43322</v>
      </c>
      <c r="F258" s="3">
        <v>10.275</v>
      </c>
      <c r="G258" s="56">
        <v>42957</v>
      </c>
      <c r="H258" s="3">
        <v>6.2</v>
      </c>
      <c r="I258" s="56">
        <v>42591</v>
      </c>
      <c r="J258" s="3">
        <v>5.6</v>
      </c>
      <c r="K258" s="56">
        <v>42226</v>
      </c>
      <c r="L258" s="3">
        <v>8.1</v>
      </c>
      <c r="M258" s="56">
        <v>41861</v>
      </c>
      <c r="N258" s="3">
        <v>10.625</v>
      </c>
      <c r="O258" s="56">
        <v>41496</v>
      </c>
      <c r="P258" s="3">
        <v>15.75</v>
      </c>
      <c r="Q258" s="56">
        <v>41130</v>
      </c>
      <c r="R258" s="3">
        <v>13.15</v>
      </c>
      <c r="S258" s="56">
        <v>40765</v>
      </c>
      <c r="T258" s="3">
        <v>14.7</v>
      </c>
      <c r="U258" s="56">
        <v>40400</v>
      </c>
      <c r="V258" s="3">
        <v>8.0749999999999993</v>
      </c>
    </row>
    <row r="259" spans="2:22" s="3" customFormat="1" x14ac:dyDescent="0.35">
      <c r="B259" s="58">
        <f t="shared" si="3"/>
        <v>42592</v>
      </c>
      <c r="C259" s="56"/>
      <c r="E259" s="56">
        <v>43323</v>
      </c>
      <c r="F259" s="3">
        <v>10.275</v>
      </c>
      <c r="G259" s="56">
        <v>42958</v>
      </c>
      <c r="H259" s="3">
        <v>6.25</v>
      </c>
      <c r="I259" s="56">
        <v>42592</v>
      </c>
      <c r="J259" s="3">
        <v>5.5250000000000004</v>
      </c>
      <c r="K259" s="56">
        <v>42227</v>
      </c>
      <c r="L259" s="3">
        <v>8.0500000000000007</v>
      </c>
      <c r="M259" s="56">
        <v>41862</v>
      </c>
      <c r="N259" s="3">
        <v>10.824999999999999</v>
      </c>
      <c r="O259" s="56">
        <v>41497</v>
      </c>
      <c r="P259" s="3">
        <v>15.75</v>
      </c>
      <c r="Q259" s="56">
        <v>41131</v>
      </c>
      <c r="R259" s="3">
        <v>13.05</v>
      </c>
      <c r="S259" s="56">
        <v>40766</v>
      </c>
      <c r="T259" s="3">
        <v>14.775</v>
      </c>
      <c r="U259" s="56">
        <v>40401</v>
      </c>
      <c r="V259" s="3">
        <v>8.1</v>
      </c>
    </row>
    <row r="260" spans="2:22" s="3" customFormat="1" x14ac:dyDescent="0.35">
      <c r="B260" s="58">
        <f t="shared" si="3"/>
        <v>42593</v>
      </c>
      <c r="C260" s="56"/>
      <c r="E260" s="56">
        <v>43324</v>
      </c>
      <c r="F260" s="3">
        <v>10.275</v>
      </c>
      <c r="G260" s="56">
        <v>42959</v>
      </c>
      <c r="H260" s="3">
        <v>6.25</v>
      </c>
      <c r="I260" s="56">
        <v>42593</v>
      </c>
      <c r="J260" s="3">
        <v>5.5250000000000004</v>
      </c>
      <c r="K260" s="56">
        <v>42228</v>
      </c>
      <c r="L260" s="3">
        <v>8</v>
      </c>
      <c r="M260" s="56">
        <v>41863</v>
      </c>
      <c r="N260" s="3">
        <v>10.925000000000001</v>
      </c>
      <c r="O260" s="56">
        <v>41498</v>
      </c>
      <c r="P260" s="3">
        <v>15.65</v>
      </c>
      <c r="Q260" s="56">
        <v>41132</v>
      </c>
      <c r="R260" s="3">
        <v>13.05</v>
      </c>
      <c r="S260" s="56">
        <v>40767</v>
      </c>
      <c r="T260" s="3">
        <v>14.824999999999999</v>
      </c>
      <c r="U260" s="56">
        <v>40402</v>
      </c>
      <c r="V260" s="3">
        <v>8.0500000000000007</v>
      </c>
    </row>
    <row r="261" spans="2:22" s="3" customFormat="1" x14ac:dyDescent="0.35">
      <c r="B261" s="58">
        <f t="shared" si="3"/>
        <v>42594</v>
      </c>
      <c r="C261" s="56"/>
      <c r="E261" s="56">
        <v>43325</v>
      </c>
      <c r="F261" s="3">
        <v>10.375</v>
      </c>
      <c r="G261" s="56">
        <v>42960</v>
      </c>
      <c r="H261" s="3">
        <v>6.25</v>
      </c>
      <c r="I261" s="56">
        <v>42594</v>
      </c>
      <c r="J261" s="3">
        <v>5.5250000000000004</v>
      </c>
      <c r="K261" s="56">
        <v>42229</v>
      </c>
      <c r="L261" s="3">
        <v>8</v>
      </c>
      <c r="M261" s="56">
        <v>41864</v>
      </c>
      <c r="N261" s="3">
        <v>10.925000000000001</v>
      </c>
      <c r="O261" s="56">
        <v>41499</v>
      </c>
      <c r="P261" s="3">
        <v>15.55</v>
      </c>
      <c r="Q261" s="56">
        <v>41133</v>
      </c>
      <c r="R261" s="3">
        <v>13.05</v>
      </c>
      <c r="S261" s="56">
        <v>40768</v>
      </c>
      <c r="T261" s="3">
        <v>14.824999999999999</v>
      </c>
      <c r="U261" s="56">
        <v>40403</v>
      </c>
      <c r="V261" s="3">
        <v>8.0749999999999993</v>
      </c>
    </row>
    <row r="262" spans="2:22" s="3" customFormat="1" x14ac:dyDescent="0.35">
      <c r="B262" s="58">
        <f t="shared" si="3"/>
        <v>42595</v>
      </c>
      <c r="C262" s="56"/>
      <c r="E262" s="56">
        <v>43326</v>
      </c>
      <c r="F262" s="3">
        <v>10.425000000000001</v>
      </c>
      <c r="G262" s="56">
        <v>42961</v>
      </c>
      <c r="H262" s="3">
        <v>6.25</v>
      </c>
      <c r="I262" s="56">
        <v>42595</v>
      </c>
      <c r="J262" s="3">
        <v>5.5250000000000004</v>
      </c>
      <c r="K262" s="56">
        <v>42230</v>
      </c>
      <c r="L262" s="3">
        <v>8</v>
      </c>
      <c r="M262" s="56">
        <v>41865</v>
      </c>
      <c r="N262" s="3">
        <v>10.925000000000001</v>
      </c>
      <c r="O262" s="56">
        <v>41500</v>
      </c>
      <c r="P262" s="3">
        <v>15.45</v>
      </c>
      <c r="Q262" s="56">
        <v>41134</v>
      </c>
      <c r="R262" s="3">
        <v>13</v>
      </c>
      <c r="S262" s="56">
        <v>40769</v>
      </c>
      <c r="T262" s="3">
        <v>14.824999999999999</v>
      </c>
      <c r="U262" s="56">
        <v>40404</v>
      </c>
      <c r="V262" s="3">
        <v>8.0749999999999993</v>
      </c>
    </row>
    <row r="263" spans="2:22" s="3" customFormat="1" x14ac:dyDescent="0.35">
      <c r="B263" s="58">
        <f t="shared" si="3"/>
        <v>42596</v>
      </c>
      <c r="C263" s="56"/>
      <c r="E263" s="56">
        <v>43327</v>
      </c>
      <c r="F263" s="3">
        <v>10.574999999999999</v>
      </c>
      <c r="G263" s="56">
        <v>42962</v>
      </c>
      <c r="H263" s="3">
        <v>6.25</v>
      </c>
      <c r="I263" s="56">
        <v>42596</v>
      </c>
      <c r="J263" s="3">
        <v>5.5250000000000004</v>
      </c>
      <c r="K263" s="56">
        <v>42231</v>
      </c>
      <c r="L263" s="3">
        <v>8</v>
      </c>
      <c r="M263" s="56">
        <v>41866</v>
      </c>
      <c r="N263" s="3">
        <v>11.025</v>
      </c>
      <c r="O263" s="56">
        <v>41501</v>
      </c>
      <c r="P263" s="3">
        <v>15.35</v>
      </c>
      <c r="Q263" s="56">
        <v>41135</v>
      </c>
      <c r="R263" s="3">
        <v>13</v>
      </c>
      <c r="S263" s="56">
        <v>40770</v>
      </c>
      <c r="T263" s="3">
        <v>14.95</v>
      </c>
      <c r="U263" s="56">
        <v>40405</v>
      </c>
      <c r="V263" s="3">
        <v>8.0749999999999993</v>
      </c>
    </row>
    <row r="264" spans="2:22" s="3" customFormat="1" x14ac:dyDescent="0.35">
      <c r="B264" s="58">
        <f t="shared" si="3"/>
        <v>42597</v>
      </c>
      <c r="C264" s="56"/>
      <c r="E264" s="56">
        <v>43328</v>
      </c>
      <c r="F264" s="3">
        <v>11.212</v>
      </c>
      <c r="G264" s="56">
        <v>42963</v>
      </c>
      <c r="H264" s="3">
        <v>6.2750000000000004</v>
      </c>
      <c r="I264" s="56">
        <v>42597</v>
      </c>
      <c r="J264" s="3">
        <v>5.5250000000000004</v>
      </c>
      <c r="K264" s="56">
        <v>42232</v>
      </c>
      <c r="L264" s="3">
        <v>8</v>
      </c>
      <c r="M264" s="56">
        <v>41867</v>
      </c>
      <c r="N264" s="3">
        <v>11.025</v>
      </c>
      <c r="O264" s="56">
        <v>41502</v>
      </c>
      <c r="P264" s="3">
        <v>15.475</v>
      </c>
      <c r="Q264" s="56">
        <v>41136</v>
      </c>
      <c r="R264" s="3">
        <v>13</v>
      </c>
      <c r="S264" s="56">
        <v>40771</v>
      </c>
      <c r="T264" s="3">
        <v>15.2</v>
      </c>
      <c r="U264" s="56">
        <v>40406</v>
      </c>
      <c r="V264" s="3">
        <v>8.125</v>
      </c>
    </row>
    <row r="265" spans="2:22" s="3" customFormat="1" x14ac:dyDescent="0.35">
      <c r="B265" s="58">
        <f t="shared" si="3"/>
        <v>42598</v>
      </c>
      <c r="C265" s="56"/>
      <c r="E265" s="56">
        <v>43329</v>
      </c>
      <c r="F265" s="3">
        <v>11.225</v>
      </c>
      <c r="G265" s="56">
        <v>42964</v>
      </c>
      <c r="H265" s="3">
        <v>6.25</v>
      </c>
      <c r="I265" s="56">
        <v>42598</v>
      </c>
      <c r="J265" s="3">
        <v>5.45</v>
      </c>
      <c r="K265" s="56">
        <v>42233</v>
      </c>
      <c r="L265" s="3">
        <v>7.95</v>
      </c>
      <c r="M265" s="56">
        <v>41868</v>
      </c>
      <c r="N265" s="3">
        <v>11.025</v>
      </c>
      <c r="O265" s="56">
        <v>41503</v>
      </c>
      <c r="P265" s="3">
        <v>15.475</v>
      </c>
      <c r="Q265" s="56">
        <v>41137</v>
      </c>
      <c r="R265" s="3">
        <v>13.4</v>
      </c>
      <c r="S265" s="56">
        <v>40772</v>
      </c>
      <c r="T265" s="3">
        <v>15.275</v>
      </c>
      <c r="U265" s="56">
        <v>40407</v>
      </c>
      <c r="V265" s="3">
        <v>8.0749999999999993</v>
      </c>
    </row>
    <row r="266" spans="2:22" s="3" customFormat="1" x14ac:dyDescent="0.35">
      <c r="B266" s="58">
        <f t="shared" si="3"/>
        <v>42599</v>
      </c>
      <c r="C266" s="56"/>
      <c r="E266" s="56">
        <v>43330</v>
      </c>
      <c r="F266" s="3">
        <v>11.225</v>
      </c>
      <c r="G266" s="56">
        <v>42965</v>
      </c>
      <c r="H266" s="3">
        <v>6.25</v>
      </c>
      <c r="I266" s="56">
        <v>42599</v>
      </c>
      <c r="J266" s="3">
        <v>5.5</v>
      </c>
      <c r="K266" s="56">
        <v>42234</v>
      </c>
      <c r="L266" s="3">
        <v>7.85</v>
      </c>
      <c r="M266" s="56">
        <v>41869</v>
      </c>
      <c r="N266" s="3">
        <v>12</v>
      </c>
      <c r="O266" s="56">
        <v>41504</v>
      </c>
      <c r="P266" s="3">
        <v>15.475</v>
      </c>
      <c r="Q266" s="56">
        <v>41138</v>
      </c>
      <c r="R266" s="3">
        <v>13.3</v>
      </c>
      <c r="S266" s="56">
        <v>40773</v>
      </c>
      <c r="T266" s="3">
        <v>15.375</v>
      </c>
      <c r="U266" s="56">
        <v>40408</v>
      </c>
      <c r="V266" s="3">
        <v>8.0500000000000007</v>
      </c>
    </row>
    <row r="267" spans="2:22" s="3" customFormat="1" x14ac:dyDescent="0.35">
      <c r="B267" s="58">
        <f t="shared" si="3"/>
        <v>42600</v>
      </c>
      <c r="C267" s="56"/>
      <c r="E267" s="56">
        <v>43331</v>
      </c>
      <c r="F267" s="3">
        <v>11.225</v>
      </c>
      <c r="G267" s="56">
        <v>42966</v>
      </c>
      <c r="H267" s="3">
        <v>6.25</v>
      </c>
      <c r="I267" s="56">
        <v>42600</v>
      </c>
      <c r="J267" s="3">
        <v>5.5</v>
      </c>
      <c r="K267" s="56">
        <v>42235</v>
      </c>
      <c r="L267" s="3">
        <v>7.85</v>
      </c>
      <c r="M267" s="56">
        <v>41870</v>
      </c>
      <c r="N267" s="3">
        <v>12.025</v>
      </c>
      <c r="O267" s="56">
        <v>41505</v>
      </c>
      <c r="P267" s="3">
        <v>15.475</v>
      </c>
      <c r="Q267" s="56">
        <v>41139</v>
      </c>
      <c r="R267" s="3">
        <v>13.3</v>
      </c>
      <c r="S267" s="56">
        <v>40774</v>
      </c>
      <c r="T267" s="3">
        <v>15.425000000000001</v>
      </c>
      <c r="U267" s="56">
        <v>40409</v>
      </c>
      <c r="V267" s="3">
        <v>8.1</v>
      </c>
    </row>
    <row r="268" spans="2:22" s="3" customFormat="1" x14ac:dyDescent="0.35">
      <c r="B268" s="58">
        <f t="shared" si="3"/>
        <v>42601</v>
      </c>
      <c r="C268" s="56"/>
      <c r="E268" s="56">
        <v>43332</v>
      </c>
      <c r="F268" s="3">
        <v>11.225</v>
      </c>
      <c r="G268" s="56">
        <v>42967</v>
      </c>
      <c r="H268" s="3">
        <v>6.25</v>
      </c>
      <c r="I268" s="56">
        <v>42601</v>
      </c>
      <c r="J268" s="3">
        <v>5.65</v>
      </c>
      <c r="K268" s="56">
        <v>42236</v>
      </c>
      <c r="L268" s="3">
        <v>7.8</v>
      </c>
      <c r="M268" s="56">
        <v>41871</v>
      </c>
      <c r="N268" s="3">
        <v>12.025</v>
      </c>
      <c r="O268" s="56">
        <v>41506</v>
      </c>
      <c r="P268" s="3">
        <v>15.425000000000001</v>
      </c>
      <c r="Q268" s="56">
        <v>41140</v>
      </c>
      <c r="R268" s="3">
        <v>13.3</v>
      </c>
      <c r="S268" s="56">
        <v>40775</v>
      </c>
      <c r="T268" s="3">
        <v>15.425000000000001</v>
      </c>
      <c r="U268" s="56">
        <v>40410</v>
      </c>
      <c r="V268" s="3">
        <v>8.15</v>
      </c>
    </row>
    <row r="269" spans="2:22" s="3" customFormat="1" x14ac:dyDescent="0.35">
      <c r="B269" s="58">
        <f t="shared" si="3"/>
        <v>42602</v>
      </c>
      <c r="C269" s="56"/>
      <c r="E269" s="56">
        <v>43333</v>
      </c>
      <c r="F269" s="3">
        <v>11.274000000000001</v>
      </c>
      <c r="G269" s="56">
        <v>42968</v>
      </c>
      <c r="H269" s="3">
        <v>6.15</v>
      </c>
      <c r="I269" s="56">
        <v>42602</v>
      </c>
      <c r="J269" s="3">
        <v>5.65</v>
      </c>
      <c r="K269" s="56">
        <v>42237</v>
      </c>
      <c r="L269" s="3">
        <v>7.7</v>
      </c>
      <c r="M269" s="56">
        <v>41872</v>
      </c>
      <c r="N269" s="3">
        <v>12.025</v>
      </c>
      <c r="O269" s="56">
        <v>41507</v>
      </c>
      <c r="P269" s="3">
        <v>15.35</v>
      </c>
      <c r="Q269" s="56">
        <v>41141</v>
      </c>
      <c r="R269" s="3">
        <v>13.3</v>
      </c>
      <c r="S269" s="56">
        <v>40776</v>
      </c>
      <c r="T269" s="3">
        <v>15.425000000000001</v>
      </c>
      <c r="U269" s="56">
        <v>40411</v>
      </c>
      <c r="V269" s="3">
        <v>8.15</v>
      </c>
    </row>
    <row r="270" spans="2:22" s="3" customFormat="1" x14ac:dyDescent="0.35">
      <c r="B270" s="58">
        <f t="shared" si="3"/>
        <v>42603</v>
      </c>
      <c r="C270" s="56"/>
      <c r="E270" s="56">
        <v>43334</v>
      </c>
      <c r="F270" s="3">
        <v>11.274000000000001</v>
      </c>
      <c r="G270" s="56">
        <v>42969</v>
      </c>
      <c r="H270" s="3">
        <v>6.125</v>
      </c>
      <c r="I270" s="56">
        <v>42603</v>
      </c>
      <c r="J270" s="3">
        <v>5.65</v>
      </c>
      <c r="K270" s="56">
        <v>42238</v>
      </c>
      <c r="L270" s="3">
        <v>7.7</v>
      </c>
      <c r="M270" s="56">
        <v>41873</v>
      </c>
      <c r="N270" s="3">
        <v>12.025</v>
      </c>
      <c r="O270" s="56">
        <v>41508</v>
      </c>
      <c r="P270" s="3">
        <v>15.35</v>
      </c>
      <c r="Q270" s="56">
        <v>41142</v>
      </c>
      <c r="R270" s="3">
        <v>13.4</v>
      </c>
      <c r="S270" s="56">
        <v>40777</v>
      </c>
      <c r="T270" s="3">
        <v>15.525</v>
      </c>
      <c r="U270" s="56">
        <v>40412</v>
      </c>
      <c r="V270" s="3">
        <v>8.15</v>
      </c>
    </row>
    <row r="271" spans="2:22" s="3" customFormat="1" x14ac:dyDescent="0.35">
      <c r="B271" s="58">
        <f t="shared" si="3"/>
        <v>42604</v>
      </c>
      <c r="C271" s="56"/>
      <c r="E271" s="56">
        <v>43335</v>
      </c>
      <c r="F271" s="3">
        <v>11.375</v>
      </c>
      <c r="G271" s="56">
        <v>42970</v>
      </c>
      <c r="H271" s="3">
        <v>6.125</v>
      </c>
      <c r="I271" s="56">
        <v>42604</v>
      </c>
      <c r="J271" s="3">
        <v>5.65</v>
      </c>
      <c r="K271" s="56">
        <v>42239</v>
      </c>
      <c r="L271" s="3">
        <v>7.7</v>
      </c>
      <c r="M271" s="56">
        <v>41874</v>
      </c>
      <c r="N271" s="3">
        <v>12.025</v>
      </c>
      <c r="O271" s="56">
        <v>41509</v>
      </c>
      <c r="P271" s="3">
        <v>15.35</v>
      </c>
      <c r="Q271" s="56">
        <v>41143</v>
      </c>
      <c r="R271" s="3">
        <v>13.35</v>
      </c>
      <c r="S271" s="56">
        <v>40778</v>
      </c>
      <c r="T271" s="3">
        <v>15.675000000000001</v>
      </c>
      <c r="U271" s="56">
        <v>40413</v>
      </c>
      <c r="V271" s="3">
        <v>8.3000000000000007</v>
      </c>
    </row>
    <row r="272" spans="2:22" s="3" customFormat="1" x14ac:dyDescent="0.35">
      <c r="B272" s="58">
        <f t="shared" si="3"/>
        <v>42605</v>
      </c>
      <c r="C272" s="56"/>
      <c r="E272" s="56">
        <v>43336</v>
      </c>
      <c r="F272" s="3">
        <v>11.484</v>
      </c>
      <c r="G272" s="56">
        <v>42971</v>
      </c>
      <c r="H272" s="3">
        <v>6.0750000000000002</v>
      </c>
      <c r="I272" s="56">
        <v>42605</v>
      </c>
      <c r="J272" s="3">
        <v>5.55</v>
      </c>
      <c r="K272" s="56">
        <v>42240</v>
      </c>
      <c r="L272" s="3">
        <v>7.7</v>
      </c>
      <c r="M272" s="56">
        <v>41875</v>
      </c>
      <c r="N272" s="3">
        <v>12.025</v>
      </c>
      <c r="O272" s="56">
        <v>41510</v>
      </c>
      <c r="P272" s="3">
        <v>15.35</v>
      </c>
      <c r="Q272" s="56">
        <v>41144</v>
      </c>
      <c r="R272" s="3">
        <v>13.375</v>
      </c>
      <c r="S272" s="56">
        <v>40779</v>
      </c>
      <c r="T272" s="3">
        <v>15.75</v>
      </c>
      <c r="U272" s="56">
        <v>40414</v>
      </c>
      <c r="V272" s="3">
        <v>8.35</v>
      </c>
    </row>
    <row r="273" spans="2:22" s="3" customFormat="1" x14ac:dyDescent="0.35">
      <c r="B273" s="58">
        <f t="shared" si="3"/>
        <v>42606</v>
      </c>
      <c r="C273" s="56"/>
      <c r="E273" s="56">
        <v>43337</v>
      </c>
      <c r="F273" s="3">
        <v>11.484</v>
      </c>
      <c r="G273" s="56">
        <v>42972</v>
      </c>
      <c r="H273" s="3">
        <v>6.0750000000000002</v>
      </c>
      <c r="I273" s="56">
        <v>42606</v>
      </c>
      <c r="J273" s="3">
        <v>5.55</v>
      </c>
      <c r="K273" s="56">
        <v>42241</v>
      </c>
      <c r="L273" s="3">
        <v>7.65</v>
      </c>
      <c r="M273" s="56">
        <v>41876</v>
      </c>
      <c r="N273" s="3">
        <v>12.25</v>
      </c>
      <c r="O273" s="56">
        <v>41511</v>
      </c>
      <c r="P273" s="3">
        <v>15.35</v>
      </c>
      <c r="Q273" s="56">
        <v>41145</v>
      </c>
      <c r="R273" s="3">
        <v>13.275</v>
      </c>
      <c r="S273" s="56">
        <v>40780</v>
      </c>
      <c r="T273" s="3">
        <v>15.9</v>
      </c>
      <c r="U273" s="56">
        <v>40415</v>
      </c>
      <c r="V273" s="3">
        <v>8.4</v>
      </c>
    </row>
    <row r="274" spans="2:22" s="3" customFormat="1" x14ac:dyDescent="0.35">
      <c r="B274" s="58">
        <f t="shared" si="3"/>
        <v>42607</v>
      </c>
      <c r="C274" s="56"/>
      <c r="E274" s="56">
        <v>43338</v>
      </c>
      <c r="F274" s="3">
        <v>11.484</v>
      </c>
      <c r="G274" s="56">
        <v>42973</v>
      </c>
      <c r="H274" s="3">
        <v>6.0750000000000002</v>
      </c>
      <c r="I274" s="56">
        <v>42607</v>
      </c>
      <c r="J274" s="3">
        <v>5.55</v>
      </c>
      <c r="K274" s="56">
        <v>42242</v>
      </c>
      <c r="L274" s="3">
        <v>7.65</v>
      </c>
      <c r="M274" s="56">
        <v>41877</v>
      </c>
      <c r="N274" s="3">
        <v>12.4</v>
      </c>
      <c r="O274" s="56">
        <v>41512</v>
      </c>
      <c r="P274" s="3">
        <v>15.35</v>
      </c>
      <c r="Q274" s="56">
        <v>41146</v>
      </c>
      <c r="R274" s="3">
        <v>13.275</v>
      </c>
      <c r="S274" s="56">
        <v>40781</v>
      </c>
      <c r="T274" s="3">
        <v>15.85</v>
      </c>
      <c r="U274" s="56">
        <v>40416</v>
      </c>
      <c r="V274" s="3">
        <v>8.25</v>
      </c>
    </row>
    <row r="275" spans="2:22" s="3" customFormat="1" x14ac:dyDescent="0.35">
      <c r="B275" s="58">
        <f t="shared" si="3"/>
        <v>42608</v>
      </c>
      <c r="C275" s="56"/>
      <c r="E275" s="56">
        <v>43339</v>
      </c>
      <c r="F275" s="3">
        <v>11.574999999999999</v>
      </c>
      <c r="G275" s="56">
        <v>42974</v>
      </c>
      <c r="H275" s="3">
        <v>6.0750000000000002</v>
      </c>
      <c r="I275" s="56">
        <v>42608</v>
      </c>
      <c r="J275" s="3">
        <v>5.5</v>
      </c>
      <c r="K275" s="56">
        <v>42243</v>
      </c>
      <c r="L275" s="3">
        <v>7.65</v>
      </c>
      <c r="M275" s="56">
        <v>41878</v>
      </c>
      <c r="N275" s="3">
        <v>12.4</v>
      </c>
      <c r="O275" s="56">
        <v>41513</v>
      </c>
      <c r="P275" s="3">
        <v>15.25</v>
      </c>
      <c r="Q275" s="56">
        <v>41147</v>
      </c>
      <c r="R275" s="3">
        <v>13.275</v>
      </c>
      <c r="S275" s="56">
        <v>40782</v>
      </c>
      <c r="T275" s="3">
        <v>15.85</v>
      </c>
      <c r="U275" s="56">
        <v>40417</v>
      </c>
      <c r="V275" s="3">
        <v>8.15</v>
      </c>
    </row>
    <row r="276" spans="2:22" s="3" customFormat="1" x14ac:dyDescent="0.35">
      <c r="B276" s="58">
        <f t="shared" si="3"/>
        <v>42609</v>
      </c>
      <c r="C276" s="56"/>
      <c r="E276" s="56">
        <v>43340</v>
      </c>
      <c r="F276" s="3">
        <v>11.574999999999999</v>
      </c>
      <c r="G276" s="56">
        <v>42975</v>
      </c>
      <c r="H276" s="3">
        <v>6.0750000000000002</v>
      </c>
      <c r="I276" s="56">
        <v>42609</v>
      </c>
      <c r="J276" s="3">
        <v>5.5</v>
      </c>
      <c r="K276" s="56">
        <v>42244</v>
      </c>
      <c r="L276" s="3">
        <v>7.6</v>
      </c>
      <c r="M276" s="56">
        <v>41879</v>
      </c>
      <c r="N276" s="3">
        <v>12.45</v>
      </c>
      <c r="O276" s="56">
        <v>41514</v>
      </c>
      <c r="P276" s="3">
        <v>15.2</v>
      </c>
      <c r="Q276" s="56">
        <v>41148</v>
      </c>
      <c r="R276" s="3">
        <v>13.225</v>
      </c>
      <c r="S276" s="56">
        <v>40783</v>
      </c>
      <c r="T276" s="3">
        <v>15.85</v>
      </c>
      <c r="U276" s="56">
        <v>40418</v>
      </c>
      <c r="V276" s="3">
        <v>8.15</v>
      </c>
    </row>
    <row r="277" spans="2:22" s="3" customFormat="1" x14ac:dyDescent="0.35">
      <c r="B277" s="58">
        <f t="shared" si="3"/>
        <v>42610</v>
      </c>
      <c r="C277" s="56"/>
      <c r="E277" s="56">
        <v>43341</v>
      </c>
      <c r="F277" s="3">
        <v>11.625</v>
      </c>
      <c r="G277" s="56">
        <v>42976</v>
      </c>
      <c r="H277" s="3">
        <v>6.1</v>
      </c>
      <c r="I277" s="56">
        <v>42610</v>
      </c>
      <c r="J277" s="3">
        <v>5.5</v>
      </c>
      <c r="K277" s="56">
        <v>42245</v>
      </c>
      <c r="L277" s="3">
        <v>7.6</v>
      </c>
      <c r="M277" s="56">
        <v>41880</v>
      </c>
      <c r="N277" s="3">
        <v>12.45</v>
      </c>
      <c r="O277" s="56">
        <v>41515</v>
      </c>
      <c r="P277" s="3">
        <v>15.2</v>
      </c>
      <c r="Q277" s="56">
        <v>41149</v>
      </c>
      <c r="R277" s="3">
        <v>13.074999999999999</v>
      </c>
      <c r="S277" s="56">
        <v>40784</v>
      </c>
      <c r="T277" s="3">
        <v>15.95</v>
      </c>
      <c r="U277" s="56">
        <v>40419</v>
      </c>
      <c r="V277" s="3">
        <v>8.15</v>
      </c>
    </row>
    <row r="278" spans="2:22" s="3" customFormat="1" x14ac:dyDescent="0.35">
      <c r="B278" s="58">
        <f t="shared" si="3"/>
        <v>42611</v>
      </c>
      <c r="C278" s="56"/>
      <c r="E278" s="56">
        <v>43342</v>
      </c>
      <c r="F278" s="3">
        <v>11.625</v>
      </c>
      <c r="G278" s="56">
        <v>42977</v>
      </c>
      <c r="H278" s="3">
        <v>6.2</v>
      </c>
      <c r="I278" s="56">
        <v>42611</v>
      </c>
      <c r="J278" s="3">
        <v>5.4</v>
      </c>
      <c r="K278" s="56">
        <v>42246</v>
      </c>
      <c r="L278" s="3">
        <v>7.6</v>
      </c>
      <c r="M278" s="56">
        <v>41881</v>
      </c>
      <c r="N278" s="3">
        <v>12.45</v>
      </c>
      <c r="O278" s="56">
        <v>41516</v>
      </c>
      <c r="P278" s="3">
        <v>15.2</v>
      </c>
      <c r="Q278" s="56">
        <v>41150</v>
      </c>
      <c r="R278" s="3">
        <v>13</v>
      </c>
      <c r="S278" s="56">
        <v>40785</v>
      </c>
      <c r="T278" s="3">
        <v>15.95</v>
      </c>
      <c r="U278" s="56">
        <v>40420</v>
      </c>
      <c r="V278" s="3">
        <v>8.1999999999999993</v>
      </c>
    </row>
    <row r="279" spans="2:22" s="3" customFormat="1" x14ac:dyDescent="0.35">
      <c r="B279" s="58">
        <f t="shared" si="3"/>
        <v>42612</v>
      </c>
      <c r="C279" s="56"/>
      <c r="E279" s="56">
        <v>43343</v>
      </c>
      <c r="F279" s="3">
        <v>11.794</v>
      </c>
      <c r="G279" s="56">
        <v>42978</v>
      </c>
      <c r="H279" s="3">
        <v>6.15</v>
      </c>
      <c r="I279" s="56">
        <v>42612</v>
      </c>
      <c r="J279" s="3">
        <v>5.4</v>
      </c>
      <c r="K279" s="56">
        <v>42247</v>
      </c>
      <c r="L279" s="3">
        <v>7.6</v>
      </c>
      <c r="M279" s="56">
        <v>41882</v>
      </c>
      <c r="N279" s="3">
        <v>12.45</v>
      </c>
      <c r="O279" s="56">
        <v>41517</v>
      </c>
      <c r="P279" s="3">
        <v>15.2</v>
      </c>
      <c r="Q279" s="56">
        <v>41151</v>
      </c>
      <c r="R279" s="3">
        <v>13</v>
      </c>
      <c r="S279" s="56">
        <v>40786</v>
      </c>
      <c r="T279" s="3">
        <v>16.149999999999999</v>
      </c>
      <c r="U279" s="56">
        <v>40421</v>
      </c>
      <c r="V279" s="3">
        <v>8.3000000000000007</v>
      </c>
    </row>
    <row r="280" spans="2:22" s="3" customFormat="1" x14ac:dyDescent="0.35">
      <c r="B280" s="58">
        <f t="shared" si="3"/>
        <v>42613</v>
      </c>
      <c r="C280" s="56"/>
      <c r="E280" s="56">
        <v>43344</v>
      </c>
      <c r="F280" s="3">
        <v>11.794</v>
      </c>
      <c r="G280" s="56">
        <v>42979</v>
      </c>
      <c r="H280" s="3">
        <v>6.15</v>
      </c>
      <c r="I280" s="56">
        <v>42613</v>
      </c>
      <c r="J280" s="3">
        <v>5.35</v>
      </c>
      <c r="K280" s="56">
        <v>42248</v>
      </c>
      <c r="L280" s="3">
        <v>7.6</v>
      </c>
      <c r="M280" s="56">
        <v>41883</v>
      </c>
      <c r="N280" s="3">
        <v>12.7</v>
      </c>
      <c r="O280" s="56">
        <v>41518</v>
      </c>
      <c r="P280" s="3">
        <v>15.2</v>
      </c>
      <c r="Q280" s="56">
        <v>41152</v>
      </c>
      <c r="R280" s="3">
        <v>13.1</v>
      </c>
      <c r="S280" s="56">
        <v>40787</v>
      </c>
      <c r="T280" s="3">
        <v>16</v>
      </c>
      <c r="U280" s="56">
        <v>40422</v>
      </c>
      <c r="V280" s="3">
        <v>8.35</v>
      </c>
    </row>
    <row r="281" spans="2:22" s="3" customFormat="1" x14ac:dyDescent="0.35">
      <c r="B281" s="58">
        <f t="shared" si="3"/>
        <v>42614</v>
      </c>
      <c r="C281" s="56"/>
      <c r="E281" s="56">
        <v>43345</v>
      </c>
      <c r="F281" s="3">
        <v>11.794</v>
      </c>
      <c r="G281" s="56">
        <v>42980</v>
      </c>
      <c r="H281" s="3">
        <v>6.15</v>
      </c>
      <c r="I281" s="56">
        <v>42614</v>
      </c>
      <c r="J281" s="3">
        <v>5.35</v>
      </c>
      <c r="K281" s="56">
        <v>42249</v>
      </c>
      <c r="L281" s="3">
        <v>7.55</v>
      </c>
      <c r="M281" s="56">
        <v>41884</v>
      </c>
      <c r="N281" s="3">
        <v>13.15</v>
      </c>
      <c r="O281" s="56">
        <v>41519</v>
      </c>
      <c r="P281" s="3">
        <v>15.15</v>
      </c>
      <c r="Q281" s="56">
        <v>41153</v>
      </c>
      <c r="R281" s="3">
        <v>13.1</v>
      </c>
      <c r="S281" s="56">
        <v>40788</v>
      </c>
      <c r="T281" s="3">
        <v>15.95</v>
      </c>
      <c r="U281" s="56">
        <v>40423</v>
      </c>
      <c r="V281" s="3">
        <v>8.4</v>
      </c>
    </row>
    <row r="282" spans="2:22" s="3" customFormat="1" x14ac:dyDescent="0.35">
      <c r="B282" s="58">
        <f t="shared" si="3"/>
        <v>42615</v>
      </c>
      <c r="C282" s="56"/>
      <c r="E282" s="56">
        <v>43346</v>
      </c>
      <c r="F282" s="3">
        <v>11.75</v>
      </c>
      <c r="G282" s="56">
        <v>42981</v>
      </c>
      <c r="H282" s="3">
        <v>6.15</v>
      </c>
      <c r="I282" s="56">
        <v>42615</v>
      </c>
      <c r="J282" s="3">
        <v>5.35</v>
      </c>
      <c r="K282" s="56">
        <v>42250</v>
      </c>
      <c r="L282" s="3">
        <v>7.5</v>
      </c>
      <c r="M282" s="56">
        <v>41885</v>
      </c>
      <c r="N282" s="3">
        <v>13.25</v>
      </c>
      <c r="O282" s="56">
        <v>41520</v>
      </c>
      <c r="P282" s="3">
        <v>15.15</v>
      </c>
      <c r="Q282" s="56">
        <v>41154</v>
      </c>
      <c r="R282" s="3">
        <v>13.1</v>
      </c>
      <c r="S282" s="56">
        <v>40789</v>
      </c>
      <c r="T282" s="3">
        <v>15.95</v>
      </c>
      <c r="U282" s="56">
        <v>40424</v>
      </c>
      <c r="V282" s="3">
        <v>8.4499999999999993</v>
      </c>
    </row>
    <row r="283" spans="2:22" s="3" customFormat="1" x14ac:dyDescent="0.35">
      <c r="B283" s="58">
        <f t="shared" si="3"/>
        <v>42616</v>
      </c>
      <c r="C283" s="56"/>
      <c r="E283" s="56">
        <v>43347</v>
      </c>
      <c r="F283" s="3">
        <v>11.574999999999999</v>
      </c>
      <c r="G283" s="56">
        <v>42982</v>
      </c>
      <c r="H283" s="3">
        <v>6.2</v>
      </c>
      <c r="I283" s="56">
        <v>42616</v>
      </c>
      <c r="J283" s="3">
        <v>5.35</v>
      </c>
      <c r="K283" s="56">
        <v>42251</v>
      </c>
      <c r="L283" s="3">
        <v>7.4</v>
      </c>
      <c r="M283" s="56">
        <v>41886</v>
      </c>
      <c r="N283" s="3">
        <v>13.25</v>
      </c>
      <c r="O283" s="56">
        <v>41521</v>
      </c>
      <c r="P283" s="3">
        <v>15.125</v>
      </c>
      <c r="Q283" s="56">
        <v>41155</v>
      </c>
      <c r="R283" s="3">
        <v>12.95</v>
      </c>
      <c r="S283" s="56">
        <v>40790</v>
      </c>
      <c r="T283" s="3">
        <v>15.95</v>
      </c>
      <c r="U283" s="56">
        <v>40425</v>
      </c>
      <c r="V283" s="3">
        <v>8.4499999999999993</v>
      </c>
    </row>
    <row r="284" spans="2:22" s="3" customFormat="1" x14ac:dyDescent="0.35">
      <c r="B284" s="58">
        <f t="shared" si="3"/>
        <v>42617</v>
      </c>
      <c r="C284" s="56"/>
      <c r="E284" s="56">
        <v>43348</v>
      </c>
      <c r="F284" s="3">
        <v>11.574999999999999</v>
      </c>
      <c r="G284" s="56">
        <v>42983</v>
      </c>
      <c r="H284" s="3">
        <v>6.2</v>
      </c>
      <c r="I284" s="56">
        <v>42617</v>
      </c>
      <c r="J284" s="3">
        <v>5.35</v>
      </c>
      <c r="K284" s="56">
        <v>42252</v>
      </c>
      <c r="L284" s="3">
        <v>7.4</v>
      </c>
      <c r="M284" s="56">
        <v>41887</v>
      </c>
      <c r="N284" s="3">
        <v>13.35</v>
      </c>
      <c r="O284" s="56">
        <v>41522</v>
      </c>
      <c r="P284" s="3">
        <v>15.125</v>
      </c>
      <c r="Q284" s="56">
        <v>41156</v>
      </c>
      <c r="R284" s="3">
        <v>12.95</v>
      </c>
      <c r="S284" s="56">
        <v>40791</v>
      </c>
      <c r="T284" s="3">
        <v>16.100000000000001</v>
      </c>
      <c r="U284" s="56">
        <v>40426</v>
      </c>
      <c r="V284" s="3">
        <v>8.4499999999999993</v>
      </c>
    </row>
    <row r="285" spans="2:22" s="3" customFormat="1" x14ac:dyDescent="0.35">
      <c r="B285" s="58">
        <f t="shared" si="3"/>
        <v>42618</v>
      </c>
      <c r="C285" s="56"/>
      <c r="E285" s="56">
        <v>43349</v>
      </c>
      <c r="F285" s="3">
        <v>11.574999999999999</v>
      </c>
      <c r="G285" s="56">
        <v>42984</v>
      </c>
      <c r="H285" s="3">
        <v>6.25</v>
      </c>
      <c r="I285" s="56">
        <v>42618</v>
      </c>
      <c r="J285" s="3">
        <v>5.35</v>
      </c>
      <c r="K285" s="56">
        <v>42253</v>
      </c>
      <c r="L285" s="3">
        <v>7.4</v>
      </c>
      <c r="M285" s="56">
        <v>41888</v>
      </c>
      <c r="N285" s="3">
        <v>13.35</v>
      </c>
      <c r="O285" s="56">
        <v>41523</v>
      </c>
      <c r="P285" s="3">
        <v>15.125</v>
      </c>
      <c r="Q285" s="56">
        <v>41157</v>
      </c>
      <c r="R285" s="3">
        <v>12.9</v>
      </c>
      <c r="S285" s="56">
        <v>40792</v>
      </c>
      <c r="T285" s="3">
        <v>16.2</v>
      </c>
      <c r="U285" s="56">
        <v>40427</v>
      </c>
      <c r="V285" s="3">
        <v>8.5</v>
      </c>
    </row>
    <row r="286" spans="2:22" s="3" customFormat="1" x14ac:dyDescent="0.35">
      <c r="B286" s="58">
        <f t="shared" si="3"/>
        <v>42619</v>
      </c>
      <c r="C286" s="56"/>
      <c r="E286" s="56">
        <v>43350</v>
      </c>
      <c r="F286" s="3">
        <v>11.574999999999999</v>
      </c>
      <c r="G286" s="56">
        <v>42985</v>
      </c>
      <c r="H286" s="3">
        <v>6.2750000000000004</v>
      </c>
      <c r="I286" s="56">
        <v>42619</v>
      </c>
      <c r="J286" s="3">
        <v>5.35</v>
      </c>
      <c r="K286" s="56">
        <v>42254</v>
      </c>
      <c r="L286" s="3">
        <v>7.3</v>
      </c>
      <c r="M286" s="56">
        <v>41889</v>
      </c>
      <c r="N286" s="3">
        <v>13.35</v>
      </c>
      <c r="O286" s="56">
        <v>41524</v>
      </c>
      <c r="P286" s="3">
        <v>15.125</v>
      </c>
      <c r="Q286" s="56">
        <v>41158</v>
      </c>
      <c r="R286" s="3">
        <v>12.8</v>
      </c>
      <c r="S286" s="56">
        <v>40793</v>
      </c>
      <c r="T286" s="3">
        <v>16.399999999999999</v>
      </c>
      <c r="U286" s="56">
        <v>40428</v>
      </c>
      <c r="V286" s="3">
        <v>8.4</v>
      </c>
    </row>
    <row r="287" spans="2:22" s="3" customFormat="1" x14ac:dyDescent="0.35">
      <c r="B287" s="58">
        <f t="shared" si="3"/>
        <v>42620</v>
      </c>
      <c r="C287" s="56"/>
      <c r="E287" s="56">
        <v>43351</v>
      </c>
      <c r="F287" s="3">
        <v>11.574999999999999</v>
      </c>
      <c r="G287" s="56">
        <v>42986</v>
      </c>
      <c r="H287" s="3">
        <v>6.4249999999999998</v>
      </c>
      <c r="I287" s="56">
        <v>42620</v>
      </c>
      <c r="J287" s="3">
        <v>5.35</v>
      </c>
      <c r="K287" s="56">
        <v>42255</v>
      </c>
      <c r="L287" s="3">
        <v>7.3</v>
      </c>
      <c r="M287" s="56">
        <v>41890</v>
      </c>
      <c r="N287" s="3">
        <v>13.35</v>
      </c>
      <c r="O287" s="56">
        <v>41525</v>
      </c>
      <c r="P287" s="3">
        <v>15.125</v>
      </c>
      <c r="Q287" s="56">
        <v>41159</v>
      </c>
      <c r="R287" s="3">
        <v>12.7</v>
      </c>
      <c r="S287" s="56">
        <v>40794</v>
      </c>
      <c r="T287" s="3">
        <v>16.5</v>
      </c>
      <c r="U287" s="56">
        <v>40429</v>
      </c>
      <c r="V287" s="3">
        <v>8.3000000000000007</v>
      </c>
    </row>
    <row r="288" spans="2:22" s="3" customFormat="1" x14ac:dyDescent="0.35">
      <c r="B288" s="58">
        <f t="shared" ref="B288:B351" si="4">I288</f>
        <v>42621</v>
      </c>
      <c r="C288" s="56"/>
      <c r="E288" s="56">
        <v>43352</v>
      </c>
      <c r="F288" s="3">
        <v>11.574999999999999</v>
      </c>
      <c r="G288" s="56">
        <v>42987</v>
      </c>
      <c r="H288" s="3">
        <v>6.4249999999999998</v>
      </c>
      <c r="I288" s="56">
        <v>42621</v>
      </c>
      <c r="J288" s="3">
        <v>5.55</v>
      </c>
      <c r="K288" s="56">
        <v>42256</v>
      </c>
      <c r="L288" s="3">
        <v>7.3</v>
      </c>
      <c r="M288" s="56">
        <v>41891</v>
      </c>
      <c r="N288" s="3">
        <v>13.45</v>
      </c>
      <c r="O288" s="56">
        <v>41526</v>
      </c>
      <c r="P288" s="3">
        <v>15.125</v>
      </c>
      <c r="Q288" s="56">
        <v>41160</v>
      </c>
      <c r="R288" s="3">
        <v>12.7</v>
      </c>
      <c r="S288" s="56">
        <v>40795</v>
      </c>
      <c r="T288" s="3">
        <v>16.524999999999999</v>
      </c>
      <c r="U288" s="56">
        <v>40430</v>
      </c>
      <c r="V288" s="3">
        <v>8.4</v>
      </c>
    </row>
    <row r="289" spans="2:22" s="3" customFormat="1" x14ac:dyDescent="0.35">
      <c r="B289" s="58">
        <f t="shared" si="4"/>
        <v>42622</v>
      </c>
      <c r="C289" s="56"/>
      <c r="E289" s="56">
        <v>43353</v>
      </c>
      <c r="F289" s="3">
        <v>11.475</v>
      </c>
      <c r="G289" s="56">
        <v>42988</v>
      </c>
      <c r="H289" s="3">
        <v>6.4249999999999998</v>
      </c>
      <c r="I289" s="56">
        <v>42622</v>
      </c>
      <c r="J289" s="3">
        <v>5.55</v>
      </c>
      <c r="K289" s="56">
        <v>42257</v>
      </c>
      <c r="L289" s="3">
        <v>7.3</v>
      </c>
      <c r="M289" s="56">
        <v>41892</v>
      </c>
      <c r="N289" s="3">
        <v>13.7</v>
      </c>
      <c r="O289" s="56">
        <v>41527</v>
      </c>
      <c r="P289" s="3">
        <v>15.125</v>
      </c>
      <c r="Q289" s="56">
        <v>41161</v>
      </c>
      <c r="R289" s="3">
        <v>12.7</v>
      </c>
      <c r="S289" s="56">
        <v>40796</v>
      </c>
      <c r="T289" s="3">
        <v>16.524999999999999</v>
      </c>
      <c r="U289" s="56">
        <v>40431</v>
      </c>
      <c r="V289" s="3">
        <v>8.4</v>
      </c>
    </row>
    <row r="290" spans="2:22" s="3" customFormat="1" x14ac:dyDescent="0.35">
      <c r="B290" s="58">
        <f t="shared" si="4"/>
        <v>42623</v>
      </c>
      <c r="C290" s="56"/>
      <c r="E290" s="56">
        <v>43354</v>
      </c>
      <c r="F290" s="3">
        <v>11.45</v>
      </c>
      <c r="G290" s="56">
        <v>42989</v>
      </c>
      <c r="H290" s="3">
        <v>6.55</v>
      </c>
      <c r="I290" s="56">
        <v>42623</v>
      </c>
      <c r="J290" s="3">
        <v>5.55</v>
      </c>
      <c r="K290" s="56">
        <v>42258</v>
      </c>
      <c r="L290" s="3">
        <v>7.3</v>
      </c>
      <c r="M290" s="56">
        <v>41893</v>
      </c>
      <c r="N290" s="3">
        <v>13.7</v>
      </c>
      <c r="O290" s="56">
        <v>41528</v>
      </c>
      <c r="P290" s="3">
        <v>15.125</v>
      </c>
      <c r="Q290" s="56">
        <v>41162</v>
      </c>
      <c r="R290" s="3">
        <v>12.55</v>
      </c>
      <c r="S290" s="56">
        <v>40797</v>
      </c>
      <c r="T290" s="3">
        <v>16.524999999999999</v>
      </c>
      <c r="U290" s="56">
        <v>40432</v>
      </c>
      <c r="V290" s="3">
        <v>8.4</v>
      </c>
    </row>
    <row r="291" spans="2:22" s="3" customFormat="1" x14ac:dyDescent="0.35">
      <c r="B291" s="58">
        <f t="shared" si="4"/>
        <v>42624</v>
      </c>
      <c r="C291" s="56"/>
      <c r="E291" s="56">
        <v>43355</v>
      </c>
      <c r="F291" s="3">
        <v>11.35</v>
      </c>
      <c r="G291" s="56">
        <v>42990</v>
      </c>
      <c r="H291" s="3">
        <v>6.55</v>
      </c>
      <c r="I291" s="56">
        <v>42624</v>
      </c>
      <c r="J291" s="3">
        <v>5.55</v>
      </c>
      <c r="K291" s="56">
        <v>42259</v>
      </c>
      <c r="L291" s="3">
        <v>7.3</v>
      </c>
      <c r="M291" s="56">
        <v>41894</v>
      </c>
      <c r="N291" s="3">
        <v>13.7</v>
      </c>
      <c r="O291" s="56">
        <v>41529</v>
      </c>
      <c r="P291" s="3">
        <v>15.125</v>
      </c>
      <c r="Q291" s="56">
        <v>41163</v>
      </c>
      <c r="R291" s="3">
        <v>12.55</v>
      </c>
      <c r="S291" s="56">
        <v>40798</v>
      </c>
      <c r="T291" s="3">
        <v>16.625</v>
      </c>
      <c r="U291" s="56">
        <v>40433</v>
      </c>
      <c r="V291" s="3">
        <v>8.4</v>
      </c>
    </row>
    <row r="292" spans="2:22" s="3" customFormat="1" x14ac:dyDescent="0.35">
      <c r="B292" s="58">
        <f t="shared" si="4"/>
        <v>42625</v>
      </c>
      <c r="C292" s="56"/>
      <c r="E292" s="56">
        <v>43356</v>
      </c>
      <c r="F292" s="3">
        <v>11.2</v>
      </c>
      <c r="G292" s="56">
        <v>42991</v>
      </c>
      <c r="H292" s="3">
        <v>6.75</v>
      </c>
      <c r="I292" s="56">
        <v>42625</v>
      </c>
      <c r="J292" s="3">
        <v>5.55</v>
      </c>
      <c r="K292" s="56">
        <v>42260</v>
      </c>
      <c r="L292" s="3">
        <v>7.3</v>
      </c>
      <c r="M292" s="56">
        <v>41895</v>
      </c>
      <c r="N292" s="3">
        <v>13.7</v>
      </c>
      <c r="O292" s="56">
        <v>41530</v>
      </c>
      <c r="P292" s="3">
        <v>15.125</v>
      </c>
      <c r="Q292" s="56">
        <v>41164</v>
      </c>
      <c r="R292" s="3">
        <v>12.5</v>
      </c>
      <c r="S292" s="56">
        <v>40799</v>
      </c>
      <c r="T292" s="3">
        <v>16.8</v>
      </c>
      <c r="U292" s="56">
        <v>40434</v>
      </c>
      <c r="V292" s="3">
        <v>8.4499999999999993</v>
      </c>
    </row>
    <row r="293" spans="2:22" s="3" customFormat="1" x14ac:dyDescent="0.35">
      <c r="B293" s="58">
        <f t="shared" si="4"/>
        <v>42626</v>
      </c>
      <c r="C293" s="56"/>
      <c r="E293" s="56">
        <v>43357</v>
      </c>
      <c r="F293" s="3">
        <v>11.05</v>
      </c>
      <c r="G293" s="56">
        <v>42992</v>
      </c>
      <c r="H293" s="3">
        <v>6.85</v>
      </c>
      <c r="I293" s="56">
        <v>42626</v>
      </c>
      <c r="J293" s="3">
        <v>5.55</v>
      </c>
      <c r="K293" s="56">
        <v>42261</v>
      </c>
      <c r="L293" s="3">
        <v>7.05</v>
      </c>
      <c r="M293" s="56">
        <v>41896</v>
      </c>
      <c r="N293" s="3">
        <v>13.7</v>
      </c>
      <c r="O293" s="56">
        <v>41531</v>
      </c>
      <c r="P293" s="3">
        <v>15.125</v>
      </c>
      <c r="Q293" s="56">
        <v>41165</v>
      </c>
      <c r="R293" s="3">
        <v>12.5</v>
      </c>
      <c r="S293" s="56">
        <v>40800</v>
      </c>
      <c r="T293" s="3">
        <v>16.8</v>
      </c>
      <c r="U293" s="56">
        <v>40435</v>
      </c>
      <c r="V293" s="3">
        <v>8.6</v>
      </c>
    </row>
    <row r="294" spans="2:22" s="3" customFormat="1" x14ac:dyDescent="0.35">
      <c r="B294" s="58">
        <f t="shared" si="4"/>
        <v>42627</v>
      </c>
      <c r="C294" s="56"/>
      <c r="E294" s="56">
        <v>43358</v>
      </c>
      <c r="F294" s="3">
        <v>11.05</v>
      </c>
      <c r="G294" s="56">
        <v>42993</v>
      </c>
      <c r="H294" s="3">
        <v>7.05</v>
      </c>
      <c r="I294" s="56">
        <v>42627</v>
      </c>
      <c r="J294" s="3">
        <v>5.45</v>
      </c>
      <c r="K294" s="56">
        <v>42262</v>
      </c>
      <c r="L294" s="3">
        <v>7</v>
      </c>
      <c r="M294" s="56">
        <v>41897</v>
      </c>
      <c r="N294" s="3">
        <v>13.7</v>
      </c>
      <c r="O294" s="56">
        <v>41532</v>
      </c>
      <c r="P294" s="3">
        <v>15.125</v>
      </c>
      <c r="Q294" s="56">
        <v>41166</v>
      </c>
      <c r="R294" s="3">
        <v>12.5</v>
      </c>
      <c r="S294" s="56">
        <v>40801</v>
      </c>
      <c r="T294" s="3">
        <v>16.850000000000001</v>
      </c>
      <c r="U294" s="56">
        <v>40436</v>
      </c>
      <c r="V294" s="3">
        <v>8.9499999999999993</v>
      </c>
    </row>
    <row r="295" spans="2:22" s="3" customFormat="1" x14ac:dyDescent="0.35">
      <c r="B295" s="58">
        <f t="shared" si="4"/>
        <v>42628</v>
      </c>
      <c r="C295" s="56"/>
      <c r="E295" s="56">
        <v>43359</v>
      </c>
      <c r="F295" s="3">
        <v>11.05</v>
      </c>
      <c r="G295" s="56">
        <v>42994</v>
      </c>
      <c r="H295" s="3">
        <v>7.05</v>
      </c>
      <c r="I295" s="56">
        <v>42628</v>
      </c>
      <c r="J295" s="3">
        <v>5.45</v>
      </c>
      <c r="K295" s="56">
        <v>42263</v>
      </c>
      <c r="L295" s="3">
        <v>7</v>
      </c>
      <c r="M295" s="56">
        <v>41898</v>
      </c>
      <c r="N295" s="3">
        <v>14.5</v>
      </c>
      <c r="O295" s="56">
        <v>41533</v>
      </c>
      <c r="P295" s="3">
        <v>15.75</v>
      </c>
      <c r="Q295" s="56">
        <v>41167</v>
      </c>
      <c r="R295" s="3">
        <v>12.5</v>
      </c>
      <c r="S295" s="56">
        <v>40802</v>
      </c>
      <c r="T295" s="3">
        <v>17.375</v>
      </c>
      <c r="U295" s="56">
        <v>40437</v>
      </c>
      <c r="V295" s="3">
        <v>9.2249999999999996</v>
      </c>
    </row>
    <row r="296" spans="2:22" s="3" customFormat="1" x14ac:dyDescent="0.35">
      <c r="B296" s="58">
        <f t="shared" si="4"/>
        <v>42629</v>
      </c>
      <c r="C296" s="56"/>
      <c r="E296" s="56">
        <v>43360</v>
      </c>
      <c r="F296" s="3">
        <v>12.069000000000001</v>
      </c>
      <c r="G296" s="56">
        <v>42995</v>
      </c>
      <c r="H296" s="3">
        <v>7.05</v>
      </c>
      <c r="I296" s="56">
        <v>42629</v>
      </c>
      <c r="J296" s="3">
        <v>5.625</v>
      </c>
      <c r="K296" s="56">
        <v>42264</v>
      </c>
      <c r="L296" s="3">
        <v>7</v>
      </c>
      <c r="M296" s="56">
        <v>41899</v>
      </c>
      <c r="N296" s="3">
        <v>14.6</v>
      </c>
      <c r="O296" s="56">
        <v>41534</v>
      </c>
      <c r="P296" s="3">
        <v>15.75</v>
      </c>
      <c r="Q296" s="56">
        <v>41168</v>
      </c>
      <c r="R296" s="3">
        <v>12.5</v>
      </c>
      <c r="S296" s="56">
        <v>40803</v>
      </c>
      <c r="T296" s="3">
        <v>17.375</v>
      </c>
      <c r="U296" s="56">
        <v>40438</v>
      </c>
      <c r="V296" s="3">
        <v>9.15</v>
      </c>
    </row>
    <row r="297" spans="2:22" s="3" customFormat="1" x14ac:dyDescent="0.35">
      <c r="B297" s="58">
        <f t="shared" si="4"/>
        <v>42630</v>
      </c>
      <c r="C297" s="56"/>
      <c r="E297" s="56">
        <v>43361</v>
      </c>
      <c r="F297" s="3">
        <v>11.763999999999999</v>
      </c>
      <c r="G297" s="56">
        <v>42996</v>
      </c>
      <c r="H297" s="3">
        <v>7.65</v>
      </c>
      <c r="I297" s="56">
        <v>42630</v>
      </c>
      <c r="J297" s="3">
        <v>5.625</v>
      </c>
      <c r="K297" s="56">
        <v>42265</v>
      </c>
      <c r="L297" s="3">
        <v>6.95</v>
      </c>
      <c r="M297" s="56">
        <v>41900</v>
      </c>
      <c r="N297" s="3">
        <v>14.6</v>
      </c>
      <c r="O297" s="56">
        <v>41535</v>
      </c>
      <c r="P297" s="3">
        <v>15.75</v>
      </c>
      <c r="Q297" s="56">
        <v>41169</v>
      </c>
      <c r="R297" s="3">
        <v>13.324999999999999</v>
      </c>
      <c r="S297" s="56">
        <v>40804</v>
      </c>
      <c r="T297" s="3">
        <v>17.375</v>
      </c>
      <c r="U297" s="56">
        <v>40439</v>
      </c>
      <c r="V297" s="3">
        <v>9.15</v>
      </c>
    </row>
    <row r="298" spans="2:22" s="3" customFormat="1" x14ac:dyDescent="0.35">
      <c r="B298" s="58">
        <f t="shared" si="4"/>
        <v>42631</v>
      </c>
      <c r="C298" s="56"/>
      <c r="E298" s="56">
        <v>43362</v>
      </c>
      <c r="F298" s="3">
        <v>11.364000000000001</v>
      </c>
      <c r="G298" s="56">
        <v>42997</v>
      </c>
      <c r="H298" s="3">
        <v>7.65</v>
      </c>
      <c r="I298" s="56">
        <v>42631</v>
      </c>
      <c r="J298" s="3">
        <v>5.625</v>
      </c>
      <c r="K298" s="56">
        <v>42266</v>
      </c>
      <c r="L298" s="3">
        <v>6.95</v>
      </c>
      <c r="M298" s="56">
        <v>41901</v>
      </c>
      <c r="N298" s="3">
        <v>14.6</v>
      </c>
      <c r="O298" s="56">
        <v>41536</v>
      </c>
      <c r="P298" s="3">
        <v>15.75</v>
      </c>
      <c r="Q298" s="56">
        <v>41170</v>
      </c>
      <c r="R298" s="3">
        <v>13.25</v>
      </c>
      <c r="S298" s="56">
        <v>40805</v>
      </c>
      <c r="T298" s="3">
        <v>17.45</v>
      </c>
      <c r="U298" s="56">
        <v>40440</v>
      </c>
      <c r="V298" s="3">
        <v>9.15</v>
      </c>
    </row>
    <row r="299" spans="2:22" s="3" customFormat="1" x14ac:dyDescent="0.35">
      <c r="B299" s="58">
        <f t="shared" si="4"/>
        <v>42632</v>
      </c>
      <c r="C299" s="56"/>
      <c r="E299" s="56">
        <v>43363</v>
      </c>
      <c r="F299" s="3">
        <v>11.35</v>
      </c>
      <c r="G299" s="56">
        <v>42998</v>
      </c>
      <c r="H299" s="3">
        <v>7.7</v>
      </c>
      <c r="I299" s="56">
        <v>42632</v>
      </c>
      <c r="J299" s="3">
        <v>5.625</v>
      </c>
      <c r="K299" s="56">
        <v>42267</v>
      </c>
      <c r="L299" s="3">
        <v>6.95</v>
      </c>
      <c r="M299" s="56">
        <v>41902</v>
      </c>
      <c r="N299" s="3">
        <v>14.6</v>
      </c>
      <c r="O299" s="56">
        <v>41537</v>
      </c>
      <c r="P299" s="3">
        <v>15.75</v>
      </c>
      <c r="Q299" s="56">
        <v>41171</v>
      </c>
      <c r="R299" s="3">
        <v>13.3</v>
      </c>
      <c r="S299" s="56">
        <v>40806</v>
      </c>
      <c r="T299" s="3">
        <v>17.399999999999999</v>
      </c>
      <c r="U299" s="56">
        <v>40441</v>
      </c>
      <c r="V299" s="3">
        <v>9.25</v>
      </c>
    </row>
    <row r="300" spans="2:22" s="3" customFormat="1" x14ac:dyDescent="0.35">
      <c r="B300" s="58">
        <f t="shared" si="4"/>
        <v>42633</v>
      </c>
      <c r="C300" s="56"/>
      <c r="E300" s="56">
        <v>43364</v>
      </c>
      <c r="F300" s="3">
        <v>11.35</v>
      </c>
      <c r="G300" s="56">
        <v>42999</v>
      </c>
      <c r="H300" s="3">
        <v>7.7</v>
      </c>
      <c r="I300" s="56">
        <v>42633</v>
      </c>
      <c r="J300" s="3">
        <v>5.625</v>
      </c>
      <c r="K300" s="56">
        <v>42268</v>
      </c>
      <c r="L300" s="3">
        <v>6.85</v>
      </c>
      <c r="M300" s="56">
        <v>41903</v>
      </c>
      <c r="N300" s="3">
        <v>14.6</v>
      </c>
      <c r="O300" s="56">
        <v>41538</v>
      </c>
      <c r="P300" s="3">
        <v>15.75</v>
      </c>
      <c r="Q300" s="56">
        <v>41172</v>
      </c>
      <c r="R300" s="3">
        <v>13.25</v>
      </c>
      <c r="S300" s="56">
        <v>40807</v>
      </c>
      <c r="T300" s="3">
        <v>17.399999999999999</v>
      </c>
      <c r="U300" s="56">
        <v>40442</v>
      </c>
      <c r="V300" s="3">
        <v>9.15</v>
      </c>
    </row>
    <row r="301" spans="2:22" s="3" customFormat="1" x14ac:dyDescent="0.35">
      <c r="B301" s="58">
        <f t="shared" si="4"/>
        <v>42634</v>
      </c>
      <c r="C301" s="56"/>
      <c r="E301" s="56">
        <v>43365</v>
      </c>
      <c r="F301" s="3">
        <v>11.35</v>
      </c>
      <c r="G301" s="56">
        <v>43000</v>
      </c>
      <c r="H301" s="3">
        <v>7.8</v>
      </c>
      <c r="I301" s="56">
        <v>42634</v>
      </c>
      <c r="J301" s="3">
        <v>5.7</v>
      </c>
      <c r="K301" s="56">
        <v>42269</v>
      </c>
      <c r="L301" s="3">
        <v>6.85</v>
      </c>
      <c r="M301" s="56">
        <v>41904</v>
      </c>
      <c r="N301" s="3">
        <v>14.6</v>
      </c>
      <c r="O301" s="56">
        <v>41539</v>
      </c>
      <c r="P301" s="3">
        <v>15.75</v>
      </c>
      <c r="Q301" s="56">
        <v>41173</v>
      </c>
      <c r="R301" s="3">
        <v>13.1</v>
      </c>
      <c r="S301" s="56">
        <v>40808</v>
      </c>
      <c r="T301" s="3">
        <v>17.45</v>
      </c>
      <c r="U301" s="56">
        <v>40443</v>
      </c>
      <c r="V301" s="3">
        <v>9.1999999999999993</v>
      </c>
    </row>
    <row r="302" spans="2:22" s="3" customFormat="1" x14ac:dyDescent="0.35">
      <c r="B302" s="58">
        <f t="shared" si="4"/>
        <v>42635</v>
      </c>
      <c r="C302" s="56"/>
      <c r="E302" s="56">
        <v>43366</v>
      </c>
      <c r="F302" s="3">
        <v>11.35</v>
      </c>
      <c r="G302" s="56">
        <v>43001</v>
      </c>
      <c r="H302" s="3">
        <v>7.8</v>
      </c>
      <c r="I302" s="56">
        <v>42635</v>
      </c>
      <c r="J302" s="3">
        <v>5.7</v>
      </c>
      <c r="K302" s="56">
        <v>42270</v>
      </c>
      <c r="L302" s="3">
        <v>6.8</v>
      </c>
      <c r="M302" s="56">
        <v>41905</v>
      </c>
      <c r="N302" s="3">
        <v>14.6</v>
      </c>
      <c r="O302" s="56">
        <v>41540</v>
      </c>
      <c r="P302" s="3">
        <v>15.75</v>
      </c>
      <c r="Q302" s="56">
        <v>41174</v>
      </c>
      <c r="R302" s="3">
        <v>13.1</v>
      </c>
      <c r="S302" s="56">
        <v>40809</v>
      </c>
      <c r="T302" s="3">
        <v>17.399999999999999</v>
      </c>
      <c r="U302" s="56">
        <v>40444</v>
      </c>
      <c r="V302" s="3">
        <v>9.25</v>
      </c>
    </row>
    <row r="303" spans="2:22" s="3" customFormat="1" x14ac:dyDescent="0.35">
      <c r="B303" s="58">
        <f t="shared" si="4"/>
        <v>42636</v>
      </c>
      <c r="C303" s="56"/>
      <c r="E303" s="56">
        <v>43367</v>
      </c>
      <c r="F303" s="3">
        <v>11.35</v>
      </c>
      <c r="G303" s="56">
        <v>43002</v>
      </c>
      <c r="H303" s="3">
        <v>7.8</v>
      </c>
      <c r="I303" s="56">
        <v>42636</v>
      </c>
      <c r="J303" s="3">
        <v>5.75</v>
      </c>
      <c r="K303" s="56">
        <v>42271</v>
      </c>
      <c r="L303" s="3">
        <v>6.8</v>
      </c>
      <c r="M303" s="56">
        <v>41906</v>
      </c>
      <c r="N303" s="3">
        <v>14.6</v>
      </c>
      <c r="O303" s="56">
        <v>41541</v>
      </c>
      <c r="P303" s="3">
        <v>15.75</v>
      </c>
      <c r="Q303" s="56">
        <v>41175</v>
      </c>
      <c r="R303" s="3">
        <v>13.1</v>
      </c>
      <c r="S303" s="56">
        <v>40810</v>
      </c>
      <c r="T303" s="3">
        <v>17.399999999999999</v>
      </c>
      <c r="U303" s="56">
        <v>40445</v>
      </c>
      <c r="V303" s="3">
        <v>9.15</v>
      </c>
    </row>
    <row r="304" spans="2:22" s="3" customFormat="1" x14ac:dyDescent="0.35">
      <c r="B304" s="58">
        <f t="shared" si="4"/>
        <v>42637</v>
      </c>
      <c r="C304" s="56"/>
      <c r="E304" s="56">
        <v>43368</v>
      </c>
      <c r="F304" s="3">
        <v>11.55</v>
      </c>
      <c r="G304" s="56">
        <v>43003</v>
      </c>
      <c r="H304" s="3">
        <v>7.85</v>
      </c>
      <c r="I304" s="56">
        <v>42637</v>
      </c>
      <c r="J304" s="3">
        <v>5.75</v>
      </c>
      <c r="K304" s="56">
        <v>42272</v>
      </c>
      <c r="L304" s="3">
        <v>6.8</v>
      </c>
      <c r="M304" s="56">
        <v>41907</v>
      </c>
      <c r="N304" s="3">
        <v>14.6</v>
      </c>
      <c r="O304" s="56">
        <v>41542</v>
      </c>
      <c r="P304" s="3">
        <v>15.75</v>
      </c>
      <c r="Q304" s="56">
        <v>41176</v>
      </c>
      <c r="R304" s="3">
        <v>13.1</v>
      </c>
      <c r="S304" s="56">
        <v>40811</v>
      </c>
      <c r="T304" s="3">
        <v>17.399999999999999</v>
      </c>
      <c r="U304" s="56">
        <v>40446</v>
      </c>
      <c r="V304" s="3">
        <v>9.15</v>
      </c>
    </row>
    <row r="305" spans="2:22" s="3" customFormat="1" x14ac:dyDescent="0.35">
      <c r="B305" s="58">
        <f t="shared" si="4"/>
        <v>42638</v>
      </c>
      <c r="C305" s="56"/>
      <c r="E305" s="56">
        <v>43369</v>
      </c>
      <c r="F305" s="3">
        <v>11.574999999999999</v>
      </c>
      <c r="G305" s="56">
        <v>43004</v>
      </c>
      <c r="H305" s="3">
        <v>8.15</v>
      </c>
      <c r="I305" s="56">
        <v>42638</v>
      </c>
      <c r="J305" s="3">
        <v>5.75</v>
      </c>
      <c r="K305" s="56">
        <v>42273</v>
      </c>
      <c r="L305" s="3">
        <v>6.8</v>
      </c>
      <c r="M305" s="56">
        <v>41908</v>
      </c>
      <c r="N305" s="3">
        <v>14.525</v>
      </c>
      <c r="O305" s="56">
        <v>41543</v>
      </c>
      <c r="P305" s="3">
        <v>15.75</v>
      </c>
      <c r="Q305" s="56">
        <v>41177</v>
      </c>
      <c r="R305" s="3">
        <v>13.1</v>
      </c>
      <c r="S305" s="56">
        <v>40812</v>
      </c>
      <c r="T305" s="3">
        <v>17.3</v>
      </c>
      <c r="U305" s="56">
        <v>40447</v>
      </c>
      <c r="V305" s="3">
        <v>9.15</v>
      </c>
    </row>
    <row r="306" spans="2:22" s="3" customFormat="1" x14ac:dyDescent="0.35">
      <c r="B306" s="58">
        <f t="shared" si="4"/>
        <v>42639</v>
      </c>
      <c r="C306" s="56"/>
      <c r="E306" s="56">
        <v>43370</v>
      </c>
      <c r="F306" s="3">
        <v>11.541</v>
      </c>
      <c r="G306" s="56">
        <v>43005</v>
      </c>
      <c r="H306" s="3">
        <v>8.15</v>
      </c>
      <c r="I306" s="56">
        <v>42639</v>
      </c>
      <c r="J306" s="3">
        <v>5.8</v>
      </c>
      <c r="K306" s="56">
        <v>42274</v>
      </c>
      <c r="L306" s="3">
        <v>6.8</v>
      </c>
      <c r="M306" s="56">
        <v>41909</v>
      </c>
      <c r="N306" s="3">
        <v>14.525</v>
      </c>
      <c r="O306" s="56">
        <v>41544</v>
      </c>
      <c r="P306" s="3">
        <v>15.75</v>
      </c>
      <c r="Q306" s="56">
        <v>41178</v>
      </c>
      <c r="R306" s="3">
        <v>13.05</v>
      </c>
      <c r="S306" s="56">
        <v>40813</v>
      </c>
      <c r="T306" s="3">
        <v>17.45</v>
      </c>
      <c r="U306" s="56">
        <v>40448</v>
      </c>
      <c r="V306" s="3">
        <v>9.1</v>
      </c>
    </row>
    <row r="307" spans="2:22" s="3" customFormat="1" x14ac:dyDescent="0.35">
      <c r="B307" s="58">
        <f t="shared" si="4"/>
        <v>42640</v>
      </c>
      <c r="C307" s="56"/>
      <c r="E307" s="56">
        <v>43371</v>
      </c>
      <c r="F307" s="3">
        <v>11.5</v>
      </c>
      <c r="G307" s="56">
        <v>43006</v>
      </c>
      <c r="H307" s="3">
        <v>8.1999999999999993</v>
      </c>
      <c r="I307" s="56">
        <v>42640</v>
      </c>
      <c r="J307" s="3">
        <v>5.8</v>
      </c>
      <c r="K307" s="56">
        <v>42275</v>
      </c>
      <c r="L307" s="3">
        <v>6.8</v>
      </c>
      <c r="M307" s="56">
        <v>41910</v>
      </c>
      <c r="N307" s="3">
        <v>14.525</v>
      </c>
      <c r="O307" s="56">
        <v>41545</v>
      </c>
      <c r="P307" s="3">
        <v>15.75</v>
      </c>
      <c r="Q307" s="56">
        <v>41179</v>
      </c>
      <c r="R307" s="3">
        <v>13</v>
      </c>
      <c r="S307" s="56">
        <v>40814</v>
      </c>
      <c r="T307" s="3">
        <v>17.5</v>
      </c>
      <c r="U307" s="56">
        <v>40449</v>
      </c>
      <c r="V307" s="3">
        <v>9.0500000000000007</v>
      </c>
    </row>
    <row r="308" spans="2:22" s="3" customFormat="1" x14ac:dyDescent="0.35">
      <c r="B308" s="58">
        <f t="shared" si="4"/>
        <v>42641</v>
      </c>
      <c r="C308" s="56"/>
      <c r="E308" s="56">
        <v>43372</v>
      </c>
      <c r="F308" s="3">
        <v>11.5</v>
      </c>
      <c r="G308" s="56">
        <v>43007</v>
      </c>
      <c r="H308" s="3">
        <v>8.4</v>
      </c>
      <c r="I308" s="56">
        <v>42641</v>
      </c>
      <c r="J308" s="3">
        <v>5.9</v>
      </c>
      <c r="K308" s="56">
        <v>42276</v>
      </c>
      <c r="L308" s="3">
        <v>6.7</v>
      </c>
      <c r="M308" s="56">
        <v>41911</v>
      </c>
      <c r="N308" s="3">
        <v>14.4</v>
      </c>
      <c r="O308" s="56">
        <v>41546</v>
      </c>
      <c r="P308" s="3">
        <v>15.75</v>
      </c>
      <c r="Q308" s="56">
        <v>41180</v>
      </c>
      <c r="R308" s="3">
        <v>13</v>
      </c>
      <c r="S308" s="56">
        <v>40815</v>
      </c>
      <c r="T308" s="3">
        <v>17.649999999999999</v>
      </c>
      <c r="U308" s="56">
        <v>40450</v>
      </c>
      <c r="V308" s="3">
        <v>9.35</v>
      </c>
    </row>
    <row r="309" spans="2:22" s="3" customFormat="1" x14ac:dyDescent="0.35">
      <c r="B309" s="58">
        <f t="shared" si="4"/>
        <v>42642</v>
      </c>
      <c r="C309" s="56"/>
      <c r="E309" s="56">
        <v>43373</v>
      </c>
      <c r="F309" s="3">
        <v>11.5</v>
      </c>
      <c r="G309" s="56">
        <v>43008</v>
      </c>
      <c r="H309" s="3">
        <v>8.4</v>
      </c>
      <c r="I309" s="56">
        <v>42642</v>
      </c>
      <c r="J309" s="3">
        <v>5.9249999999999998</v>
      </c>
      <c r="K309" s="56">
        <v>42277</v>
      </c>
      <c r="L309" s="3">
        <v>6.6</v>
      </c>
      <c r="M309" s="56">
        <v>41912</v>
      </c>
      <c r="N309" s="3">
        <v>14.4</v>
      </c>
      <c r="O309" s="56">
        <v>41547</v>
      </c>
      <c r="P309" s="3">
        <v>15.75</v>
      </c>
      <c r="Q309" s="56">
        <v>41181</v>
      </c>
      <c r="R309" s="3">
        <v>13</v>
      </c>
      <c r="S309" s="56">
        <v>40816</v>
      </c>
      <c r="T309" s="3">
        <v>17.55</v>
      </c>
      <c r="U309" s="56">
        <v>40451</v>
      </c>
      <c r="V309" s="3">
        <v>9.4</v>
      </c>
    </row>
    <row r="310" spans="2:22" s="3" customFormat="1" x14ac:dyDescent="0.35">
      <c r="B310" s="58">
        <f t="shared" si="4"/>
        <v>42643</v>
      </c>
      <c r="C310" s="56"/>
      <c r="E310" s="56">
        <v>43374</v>
      </c>
      <c r="F310" s="3">
        <v>11.161</v>
      </c>
      <c r="G310" s="56">
        <v>43009</v>
      </c>
      <c r="H310" s="3">
        <v>8.4</v>
      </c>
      <c r="I310" s="56">
        <v>42643</v>
      </c>
      <c r="J310" s="3">
        <v>6.0750000000000002</v>
      </c>
      <c r="K310" s="56">
        <v>42278</v>
      </c>
      <c r="L310" s="3">
        <v>6.6</v>
      </c>
      <c r="M310" s="56">
        <v>41913</v>
      </c>
      <c r="N310" s="3">
        <v>14.4</v>
      </c>
      <c r="O310" s="56">
        <v>41548</v>
      </c>
      <c r="P310" s="3">
        <v>15.75</v>
      </c>
      <c r="Q310" s="56">
        <v>41182</v>
      </c>
      <c r="R310" s="3">
        <v>13</v>
      </c>
      <c r="S310" s="56">
        <v>40817</v>
      </c>
      <c r="T310" s="3">
        <v>17.55</v>
      </c>
      <c r="U310" s="56">
        <v>40452</v>
      </c>
      <c r="V310" s="3">
        <v>9.3000000000000007</v>
      </c>
    </row>
    <row r="311" spans="2:22" s="3" customFormat="1" x14ac:dyDescent="0.35">
      <c r="B311" s="58">
        <f t="shared" si="4"/>
        <v>42644</v>
      </c>
      <c r="C311" s="56"/>
      <c r="E311" s="56">
        <v>43375</v>
      </c>
      <c r="F311" s="3">
        <v>11.076000000000001</v>
      </c>
      <c r="G311" s="56">
        <v>43010</v>
      </c>
      <c r="H311" s="3">
        <v>8.5</v>
      </c>
      <c r="I311" s="56">
        <v>42644</v>
      </c>
      <c r="J311" s="3">
        <v>6.0750000000000002</v>
      </c>
      <c r="K311" s="56">
        <v>42279</v>
      </c>
      <c r="L311" s="3">
        <v>6.5</v>
      </c>
      <c r="M311" s="56">
        <v>41914</v>
      </c>
      <c r="N311" s="3">
        <v>14.35</v>
      </c>
      <c r="O311" s="56">
        <v>41549</v>
      </c>
      <c r="P311" s="3">
        <v>15.8</v>
      </c>
      <c r="Q311" s="56">
        <v>41183</v>
      </c>
      <c r="R311" s="3">
        <v>12.975</v>
      </c>
      <c r="S311" s="56">
        <v>40818</v>
      </c>
      <c r="T311" s="3">
        <v>17.55</v>
      </c>
      <c r="U311" s="56">
        <v>40453</v>
      </c>
      <c r="V311" s="3">
        <v>9.3000000000000007</v>
      </c>
    </row>
    <row r="312" spans="2:22" s="3" customFormat="1" x14ac:dyDescent="0.35">
      <c r="B312" s="58">
        <f t="shared" si="4"/>
        <v>42645</v>
      </c>
      <c r="C312" s="56"/>
      <c r="E312" s="56">
        <v>43376</v>
      </c>
      <c r="F312" s="3">
        <v>11.125</v>
      </c>
      <c r="G312" s="56">
        <v>43011</v>
      </c>
      <c r="H312" s="3">
        <v>8.5</v>
      </c>
      <c r="I312" s="56">
        <v>42645</v>
      </c>
      <c r="J312" s="3">
        <v>6.0750000000000002</v>
      </c>
      <c r="K312" s="56">
        <v>42280</v>
      </c>
      <c r="L312" s="3">
        <v>6.5</v>
      </c>
      <c r="M312" s="56">
        <v>41915</v>
      </c>
      <c r="N312" s="3">
        <v>14.35</v>
      </c>
      <c r="O312" s="56">
        <v>41550</v>
      </c>
      <c r="P312" s="3">
        <v>15.875</v>
      </c>
      <c r="Q312" s="56">
        <v>41184</v>
      </c>
      <c r="R312" s="3">
        <v>12.925000000000001</v>
      </c>
      <c r="S312" s="56">
        <v>40819</v>
      </c>
      <c r="T312" s="3">
        <v>17.45</v>
      </c>
      <c r="U312" s="56">
        <v>40454</v>
      </c>
      <c r="V312" s="3">
        <v>9.3000000000000007</v>
      </c>
    </row>
    <row r="313" spans="2:22" s="3" customFormat="1" x14ac:dyDescent="0.35">
      <c r="B313" s="58">
        <f t="shared" si="4"/>
        <v>42646</v>
      </c>
      <c r="C313" s="56"/>
      <c r="E313" s="56">
        <v>43377</v>
      </c>
      <c r="F313" s="3">
        <v>11.051</v>
      </c>
      <c r="G313" s="56">
        <v>43012</v>
      </c>
      <c r="H313" s="3">
        <v>8.5</v>
      </c>
      <c r="I313" s="56">
        <v>42646</v>
      </c>
      <c r="J313" s="3">
        <v>6.125</v>
      </c>
      <c r="K313" s="56">
        <v>42281</v>
      </c>
      <c r="L313" s="3">
        <v>6.5</v>
      </c>
      <c r="M313" s="56">
        <v>41916</v>
      </c>
      <c r="N313" s="3">
        <v>14.35</v>
      </c>
      <c r="O313" s="56">
        <v>41551</v>
      </c>
      <c r="P313" s="3">
        <v>15.85</v>
      </c>
      <c r="Q313" s="56">
        <v>41185</v>
      </c>
      <c r="R313" s="3">
        <v>12.925000000000001</v>
      </c>
      <c r="S313" s="56">
        <v>40820</v>
      </c>
      <c r="T313" s="3">
        <v>17.5</v>
      </c>
      <c r="U313" s="56">
        <v>40455</v>
      </c>
      <c r="V313" s="3">
        <v>9.25</v>
      </c>
    </row>
    <row r="314" spans="2:22" s="3" customFormat="1" x14ac:dyDescent="0.35">
      <c r="B314" s="58">
        <f t="shared" si="4"/>
        <v>42647</v>
      </c>
      <c r="C314" s="56"/>
      <c r="E314" s="56">
        <v>43378</v>
      </c>
      <c r="F314" s="3">
        <v>10.964</v>
      </c>
      <c r="G314" s="56">
        <v>43013</v>
      </c>
      <c r="H314" s="3">
        <v>8.5500000000000007</v>
      </c>
      <c r="I314" s="56">
        <v>42647</v>
      </c>
      <c r="J314" s="3">
        <v>6.1749999999999998</v>
      </c>
      <c r="K314" s="56">
        <v>42282</v>
      </c>
      <c r="L314" s="3">
        <v>6.5</v>
      </c>
      <c r="M314" s="56">
        <v>41917</v>
      </c>
      <c r="N314" s="3">
        <v>14.35</v>
      </c>
      <c r="O314" s="56">
        <v>41552</v>
      </c>
      <c r="P314" s="3">
        <v>15.85</v>
      </c>
      <c r="Q314" s="56">
        <v>41186</v>
      </c>
      <c r="R314" s="3">
        <v>12.925000000000001</v>
      </c>
      <c r="S314" s="56">
        <v>40821</v>
      </c>
      <c r="T314" s="3">
        <v>17.5</v>
      </c>
      <c r="U314" s="56">
        <v>40456</v>
      </c>
      <c r="V314" s="3">
        <v>9.1999999999999993</v>
      </c>
    </row>
    <row r="315" spans="2:22" s="3" customFormat="1" x14ac:dyDescent="0.35">
      <c r="B315" s="58">
        <f t="shared" si="4"/>
        <v>42648</v>
      </c>
      <c r="C315" s="56"/>
      <c r="E315" s="56">
        <v>43379</v>
      </c>
      <c r="F315" s="3">
        <v>10.964</v>
      </c>
      <c r="G315" s="56">
        <v>43014</v>
      </c>
      <c r="H315" s="3">
        <v>8.6</v>
      </c>
      <c r="I315" s="56">
        <v>42648</v>
      </c>
      <c r="J315" s="3">
        <v>6.1749999999999998</v>
      </c>
      <c r="K315" s="56">
        <v>42283</v>
      </c>
      <c r="L315" s="3">
        <v>6.5</v>
      </c>
      <c r="M315" s="56">
        <v>41918</v>
      </c>
      <c r="N315" s="3">
        <v>14.35</v>
      </c>
      <c r="O315" s="56">
        <v>41553</v>
      </c>
      <c r="P315" s="3">
        <v>15.85</v>
      </c>
      <c r="Q315" s="56">
        <v>41187</v>
      </c>
      <c r="R315" s="3">
        <v>12.775</v>
      </c>
      <c r="S315" s="56">
        <v>40822</v>
      </c>
      <c r="T315" s="3">
        <v>17.399999999999999</v>
      </c>
      <c r="U315" s="56">
        <v>40457</v>
      </c>
      <c r="V315" s="3">
        <v>9.25</v>
      </c>
    </row>
    <row r="316" spans="2:22" s="3" customFormat="1" x14ac:dyDescent="0.35">
      <c r="B316" s="58">
        <f t="shared" si="4"/>
        <v>42649</v>
      </c>
      <c r="C316" s="56"/>
      <c r="E316" s="56">
        <v>43380</v>
      </c>
      <c r="F316" s="3">
        <v>10.964</v>
      </c>
      <c r="G316" s="56">
        <v>43015</v>
      </c>
      <c r="H316" s="3">
        <v>8.6</v>
      </c>
      <c r="I316" s="56">
        <v>42649</v>
      </c>
      <c r="J316" s="3">
        <v>6.1749999999999998</v>
      </c>
      <c r="K316" s="56">
        <v>42284</v>
      </c>
      <c r="L316" s="3">
        <v>6.5</v>
      </c>
      <c r="M316" s="56">
        <v>41919</v>
      </c>
      <c r="N316" s="3">
        <v>14.35</v>
      </c>
      <c r="O316" s="56">
        <v>41554</v>
      </c>
      <c r="P316" s="3">
        <v>15.9</v>
      </c>
      <c r="Q316" s="56">
        <v>41188</v>
      </c>
      <c r="R316" s="3">
        <v>12.775</v>
      </c>
      <c r="S316" s="56">
        <v>40823</v>
      </c>
      <c r="T316" s="3">
        <v>17.25</v>
      </c>
      <c r="U316" s="56">
        <v>40458</v>
      </c>
      <c r="V316" s="3">
        <v>9.15</v>
      </c>
    </row>
    <row r="317" spans="2:22" s="3" customFormat="1" x14ac:dyDescent="0.35">
      <c r="B317" s="58">
        <f t="shared" si="4"/>
        <v>42650</v>
      </c>
      <c r="C317" s="56"/>
      <c r="E317" s="56">
        <v>43381</v>
      </c>
      <c r="F317" s="3">
        <v>10.95</v>
      </c>
      <c r="G317" s="56">
        <v>43016</v>
      </c>
      <c r="H317" s="3">
        <v>8.6</v>
      </c>
      <c r="I317" s="56">
        <v>42650</v>
      </c>
      <c r="J317" s="3">
        <v>6.2249999999999996</v>
      </c>
      <c r="K317" s="56">
        <v>42285</v>
      </c>
      <c r="L317" s="3">
        <v>6.6</v>
      </c>
      <c r="M317" s="56">
        <v>41920</v>
      </c>
      <c r="N317" s="3">
        <v>14.35</v>
      </c>
      <c r="O317" s="56">
        <v>41555</v>
      </c>
      <c r="P317" s="3">
        <v>15.9</v>
      </c>
      <c r="Q317" s="56">
        <v>41189</v>
      </c>
      <c r="R317" s="3">
        <v>12.775</v>
      </c>
      <c r="S317" s="56">
        <v>40824</v>
      </c>
      <c r="T317" s="3">
        <v>17.25</v>
      </c>
      <c r="U317" s="56">
        <v>40459</v>
      </c>
      <c r="V317" s="3">
        <v>9.25</v>
      </c>
    </row>
    <row r="318" spans="2:22" s="3" customFormat="1" x14ac:dyDescent="0.35">
      <c r="B318" s="58">
        <f t="shared" si="4"/>
        <v>42651</v>
      </c>
      <c r="C318" s="56"/>
      <c r="E318" s="56">
        <v>43382</v>
      </c>
      <c r="F318" s="3">
        <v>10.8</v>
      </c>
      <c r="G318" s="56">
        <v>43017</v>
      </c>
      <c r="H318" s="3">
        <v>8.6999999999999993</v>
      </c>
      <c r="I318" s="56">
        <v>42651</v>
      </c>
      <c r="J318" s="3">
        <v>6.2249999999999996</v>
      </c>
      <c r="K318" s="56">
        <v>42286</v>
      </c>
      <c r="L318" s="3">
        <v>6.6</v>
      </c>
      <c r="M318" s="56">
        <v>41921</v>
      </c>
      <c r="N318" s="3">
        <v>14.4</v>
      </c>
      <c r="O318" s="56">
        <v>41556</v>
      </c>
      <c r="P318" s="3">
        <v>15.975</v>
      </c>
      <c r="Q318" s="56">
        <v>41190</v>
      </c>
      <c r="R318" s="3">
        <v>12.824999999999999</v>
      </c>
      <c r="S318" s="56">
        <v>40825</v>
      </c>
      <c r="T318" s="3">
        <v>17.25</v>
      </c>
      <c r="U318" s="56">
        <v>40460</v>
      </c>
      <c r="V318" s="3">
        <v>9.25</v>
      </c>
    </row>
    <row r="319" spans="2:22" s="3" customFormat="1" x14ac:dyDescent="0.35">
      <c r="B319" s="58">
        <f t="shared" si="4"/>
        <v>42652</v>
      </c>
      <c r="C319" s="56"/>
      <c r="E319" s="56">
        <v>43383</v>
      </c>
      <c r="F319" s="3">
        <v>10.75</v>
      </c>
      <c r="G319" s="56">
        <v>43018</v>
      </c>
      <c r="H319" s="3">
        <v>8.6999999999999993</v>
      </c>
      <c r="I319" s="56">
        <v>42652</v>
      </c>
      <c r="J319" s="3">
        <v>6.2249999999999996</v>
      </c>
      <c r="K319" s="56">
        <v>42287</v>
      </c>
      <c r="L319" s="3">
        <v>6.6</v>
      </c>
      <c r="M319" s="56">
        <v>41922</v>
      </c>
      <c r="N319" s="3">
        <v>14.3</v>
      </c>
      <c r="O319" s="56">
        <v>41557</v>
      </c>
      <c r="P319" s="3">
        <v>16.149999999999999</v>
      </c>
      <c r="Q319" s="56">
        <v>41191</v>
      </c>
      <c r="R319" s="3">
        <v>12.824999999999999</v>
      </c>
      <c r="S319" s="56">
        <v>40826</v>
      </c>
      <c r="T319" s="3">
        <v>17</v>
      </c>
      <c r="U319" s="56">
        <v>40461</v>
      </c>
      <c r="V319" s="3">
        <v>9.25</v>
      </c>
    </row>
    <row r="320" spans="2:22" s="3" customFormat="1" x14ac:dyDescent="0.35">
      <c r="B320" s="58">
        <f t="shared" si="4"/>
        <v>42653</v>
      </c>
      <c r="C320" s="56"/>
      <c r="E320" s="56">
        <v>43384</v>
      </c>
      <c r="F320" s="3">
        <v>10.35</v>
      </c>
      <c r="G320" s="56">
        <v>43019</v>
      </c>
      <c r="H320" s="3">
        <v>8.6999999999999993</v>
      </c>
      <c r="I320" s="56">
        <v>42653</v>
      </c>
      <c r="J320" s="3">
        <v>6.2249999999999996</v>
      </c>
      <c r="K320" s="56">
        <v>42288</v>
      </c>
      <c r="L320" s="3">
        <v>6.6</v>
      </c>
      <c r="M320" s="56">
        <v>41923</v>
      </c>
      <c r="N320" s="3">
        <v>14.3</v>
      </c>
      <c r="O320" s="56">
        <v>41558</v>
      </c>
      <c r="P320" s="3">
        <v>16.350000000000001</v>
      </c>
      <c r="Q320" s="56">
        <v>41192</v>
      </c>
      <c r="R320" s="3">
        <v>12.824999999999999</v>
      </c>
      <c r="S320" s="56">
        <v>40827</v>
      </c>
      <c r="T320" s="3">
        <v>16.8</v>
      </c>
      <c r="U320" s="56">
        <v>40462</v>
      </c>
      <c r="V320" s="3">
        <v>9.35</v>
      </c>
    </row>
    <row r="321" spans="2:22" s="3" customFormat="1" x14ac:dyDescent="0.35">
      <c r="B321" s="58">
        <f t="shared" si="4"/>
        <v>42654</v>
      </c>
      <c r="C321" s="56"/>
      <c r="E321" s="56">
        <v>43385</v>
      </c>
      <c r="F321" s="3">
        <v>9.9250000000000007</v>
      </c>
      <c r="G321" s="56">
        <v>43020</v>
      </c>
      <c r="H321" s="3">
        <v>8.6999999999999993</v>
      </c>
      <c r="I321" s="56">
        <v>42654</v>
      </c>
      <c r="J321" s="3">
        <v>6.2249999999999996</v>
      </c>
      <c r="K321" s="56">
        <v>42289</v>
      </c>
      <c r="L321" s="3">
        <v>6.6</v>
      </c>
      <c r="M321" s="56">
        <v>41924</v>
      </c>
      <c r="N321" s="3">
        <v>14.3</v>
      </c>
      <c r="O321" s="56">
        <v>41559</v>
      </c>
      <c r="P321" s="3">
        <v>16.350000000000001</v>
      </c>
      <c r="Q321" s="56">
        <v>41193</v>
      </c>
      <c r="R321" s="3">
        <v>12.875</v>
      </c>
      <c r="S321" s="56">
        <v>40828</v>
      </c>
      <c r="T321" s="3">
        <v>16.649999999999999</v>
      </c>
      <c r="U321" s="56">
        <v>40463</v>
      </c>
      <c r="V321" s="3">
        <v>9.35</v>
      </c>
    </row>
    <row r="322" spans="2:22" s="3" customFormat="1" x14ac:dyDescent="0.35">
      <c r="B322" s="58">
        <f t="shared" si="4"/>
        <v>42655</v>
      </c>
      <c r="C322" s="56"/>
      <c r="E322" s="56">
        <v>43386</v>
      </c>
      <c r="F322" s="3">
        <v>9.9250000000000007</v>
      </c>
      <c r="G322" s="56">
        <v>43021</v>
      </c>
      <c r="H322" s="3">
        <v>8.6999999999999993</v>
      </c>
      <c r="I322" s="56">
        <v>42655</v>
      </c>
      <c r="J322" s="3">
        <v>6.2249999999999996</v>
      </c>
      <c r="K322" s="56">
        <v>42290</v>
      </c>
      <c r="L322" s="3">
        <v>6.6</v>
      </c>
      <c r="M322" s="56">
        <v>41925</v>
      </c>
      <c r="N322" s="3">
        <v>14.2</v>
      </c>
      <c r="O322" s="56">
        <v>41560</v>
      </c>
      <c r="P322" s="3">
        <v>16.350000000000001</v>
      </c>
      <c r="Q322" s="56">
        <v>41194</v>
      </c>
      <c r="R322" s="3">
        <v>12.875</v>
      </c>
      <c r="S322" s="56">
        <v>40829</v>
      </c>
      <c r="T322" s="3">
        <v>16.399999999999999</v>
      </c>
      <c r="U322" s="56">
        <v>40464</v>
      </c>
      <c r="V322" s="3">
        <v>9.4</v>
      </c>
    </row>
    <row r="323" spans="2:22" s="3" customFormat="1" x14ac:dyDescent="0.35">
      <c r="B323" s="58">
        <f t="shared" si="4"/>
        <v>42656</v>
      </c>
      <c r="C323" s="56"/>
      <c r="E323" s="56">
        <v>43387</v>
      </c>
      <c r="F323" s="3">
        <v>9.9250000000000007</v>
      </c>
      <c r="G323" s="56">
        <v>43022</v>
      </c>
      <c r="H323" s="3">
        <v>8.6999999999999993</v>
      </c>
      <c r="I323" s="56">
        <v>42656</v>
      </c>
      <c r="J323" s="3">
        <v>6.2249999999999996</v>
      </c>
      <c r="K323" s="56">
        <v>42291</v>
      </c>
      <c r="L323" s="3">
        <v>6.65</v>
      </c>
      <c r="M323" s="56">
        <v>41926</v>
      </c>
      <c r="N323" s="3">
        <v>14.15</v>
      </c>
      <c r="O323" s="56">
        <v>41561</v>
      </c>
      <c r="P323" s="3">
        <v>16.350000000000001</v>
      </c>
      <c r="Q323" s="56">
        <v>41195</v>
      </c>
      <c r="R323" s="3">
        <v>12.875</v>
      </c>
      <c r="S323" s="56">
        <v>40830</v>
      </c>
      <c r="T323" s="3">
        <v>16.399999999999999</v>
      </c>
      <c r="U323" s="56">
        <v>40465</v>
      </c>
      <c r="V323" s="3">
        <v>9.4499999999999993</v>
      </c>
    </row>
    <row r="324" spans="2:22" s="3" customFormat="1" x14ac:dyDescent="0.35">
      <c r="B324" s="58">
        <f t="shared" si="4"/>
        <v>42657</v>
      </c>
      <c r="C324" s="56"/>
      <c r="E324" s="56">
        <v>43388</v>
      </c>
      <c r="F324" s="3">
        <v>9.875</v>
      </c>
      <c r="G324" s="56">
        <v>43023</v>
      </c>
      <c r="H324" s="3">
        <v>8.6999999999999993</v>
      </c>
      <c r="I324" s="56">
        <v>42657</v>
      </c>
      <c r="J324" s="3">
        <v>6.2249999999999996</v>
      </c>
      <c r="K324" s="56">
        <v>42292</v>
      </c>
      <c r="L324" s="3">
        <v>6.7</v>
      </c>
      <c r="M324" s="56">
        <v>41927</v>
      </c>
      <c r="N324" s="3">
        <v>14</v>
      </c>
      <c r="O324" s="56">
        <v>41562</v>
      </c>
      <c r="P324" s="3">
        <v>16.350000000000001</v>
      </c>
      <c r="Q324" s="56">
        <v>41196</v>
      </c>
      <c r="R324" s="3">
        <v>12.875</v>
      </c>
      <c r="S324" s="56">
        <v>40831</v>
      </c>
      <c r="T324" s="3">
        <v>16.399999999999999</v>
      </c>
      <c r="U324" s="56">
        <v>40466</v>
      </c>
      <c r="V324" s="3">
        <v>9.4</v>
      </c>
    </row>
    <row r="325" spans="2:22" s="3" customFormat="1" x14ac:dyDescent="0.35">
      <c r="B325" s="58">
        <f t="shared" si="4"/>
        <v>42658</v>
      </c>
      <c r="C325" s="56"/>
      <c r="E325" s="56">
        <v>43389</v>
      </c>
      <c r="F325" s="3">
        <v>10.675000000000001</v>
      </c>
      <c r="G325" s="56">
        <v>43024</v>
      </c>
      <c r="H325" s="3">
        <v>8.9499999999999993</v>
      </c>
      <c r="I325" s="56">
        <v>42658</v>
      </c>
      <c r="J325" s="3">
        <v>6.2249999999999996</v>
      </c>
      <c r="K325" s="56">
        <v>42293</v>
      </c>
      <c r="L325" s="3">
        <v>6.8</v>
      </c>
      <c r="M325" s="56">
        <v>41928</v>
      </c>
      <c r="N325" s="3">
        <v>14.925000000000001</v>
      </c>
      <c r="O325" s="56">
        <v>41563</v>
      </c>
      <c r="P325" s="3">
        <v>16.975000000000001</v>
      </c>
      <c r="Q325" s="56">
        <v>41197</v>
      </c>
      <c r="R325" s="3">
        <v>12.875</v>
      </c>
      <c r="S325" s="56">
        <v>40832</v>
      </c>
      <c r="T325" s="3">
        <v>16.399999999999999</v>
      </c>
      <c r="U325" s="56">
        <v>40467</v>
      </c>
      <c r="V325" s="3">
        <v>9.4</v>
      </c>
    </row>
    <row r="326" spans="2:22" s="3" customFormat="1" x14ac:dyDescent="0.35">
      <c r="B326" s="58">
        <f t="shared" si="4"/>
        <v>42659</v>
      </c>
      <c r="C326" s="56"/>
      <c r="E326" s="56">
        <v>43390</v>
      </c>
      <c r="F326" s="3">
        <v>10.65</v>
      </c>
      <c r="G326" s="56">
        <v>43025</v>
      </c>
      <c r="H326" s="3">
        <v>8.9499999999999993</v>
      </c>
      <c r="I326" s="56">
        <v>42659</v>
      </c>
      <c r="J326" s="3">
        <v>6.2249999999999996</v>
      </c>
      <c r="K326" s="56">
        <v>42294</v>
      </c>
      <c r="L326" s="3">
        <v>6.8</v>
      </c>
      <c r="M326" s="56">
        <v>41929</v>
      </c>
      <c r="N326" s="3">
        <v>14.324999999999999</v>
      </c>
      <c r="O326" s="56">
        <v>41564</v>
      </c>
      <c r="P326" s="3">
        <v>17</v>
      </c>
      <c r="Q326" s="56">
        <v>41198</v>
      </c>
      <c r="R326" s="3">
        <v>13.375</v>
      </c>
      <c r="S326" s="56">
        <v>40833</v>
      </c>
      <c r="T326" s="3">
        <v>17.95</v>
      </c>
      <c r="U326" s="56">
        <v>40468</v>
      </c>
      <c r="V326" s="3">
        <v>9.4</v>
      </c>
    </row>
    <row r="327" spans="2:22" s="3" customFormat="1" x14ac:dyDescent="0.35">
      <c r="B327" s="58">
        <f t="shared" si="4"/>
        <v>42660</v>
      </c>
      <c r="C327" s="56"/>
      <c r="E327" s="56">
        <v>43391</v>
      </c>
      <c r="F327" s="3">
        <v>10.91</v>
      </c>
      <c r="G327" s="56">
        <v>43026</v>
      </c>
      <c r="H327" s="3">
        <v>8.9499999999999993</v>
      </c>
      <c r="I327" s="56">
        <v>42660</v>
      </c>
      <c r="J327" s="3">
        <v>6.625</v>
      </c>
      <c r="K327" s="56">
        <v>42295</v>
      </c>
      <c r="L327" s="3">
        <v>6.8</v>
      </c>
      <c r="M327" s="56">
        <v>41930</v>
      </c>
      <c r="N327" s="3">
        <v>14.324999999999999</v>
      </c>
      <c r="O327" s="56">
        <v>41565</v>
      </c>
      <c r="P327" s="3">
        <v>17</v>
      </c>
      <c r="Q327" s="56">
        <v>41199</v>
      </c>
      <c r="R327" s="3">
        <v>13.5</v>
      </c>
      <c r="S327" s="56">
        <v>40834</v>
      </c>
      <c r="T327" s="3">
        <v>17.850000000000001</v>
      </c>
      <c r="U327" s="56">
        <v>40469</v>
      </c>
      <c r="V327" s="3">
        <v>9.8000000000000007</v>
      </c>
    </row>
    <row r="328" spans="2:22" s="3" customFormat="1" x14ac:dyDescent="0.35">
      <c r="B328" s="58">
        <f t="shared" si="4"/>
        <v>42661</v>
      </c>
      <c r="C328" s="56"/>
      <c r="E328" s="56">
        <v>43392</v>
      </c>
      <c r="F328" s="3">
        <v>10.872</v>
      </c>
      <c r="G328" s="56">
        <v>43027</v>
      </c>
      <c r="H328" s="3">
        <v>8.9</v>
      </c>
      <c r="I328" s="56">
        <v>42661</v>
      </c>
      <c r="J328" s="3">
        <v>6.6749999999999998</v>
      </c>
      <c r="K328" s="56">
        <v>42296</v>
      </c>
      <c r="L328" s="3">
        <v>6.85</v>
      </c>
      <c r="M328" s="56">
        <v>41931</v>
      </c>
      <c r="N328" s="3">
        <v>14.324999999999999</v>
      </c>
      <c r="O328" s="56">
        <v>41566</v>
      </c>
      <c r="P328" s="3">
        <v>17</v>
      </c>
      <c r="Q328" s="56">
        <v>41200</v>
      </c>
      <c r="R328" s="3">
        <v>13.5</v>
      </c>
      <c r="S328" s="56">
        <v>40835</v>
      </c>
      <c r="T328" s="3">
        <v>17.675000000000001</v>
      </c>
      <c r="U328" s="56">
        <v>40470</v>
      </c>
      <c r="V328" s="3">
        <v>9.6999999999999993</v>
      </c>
    </row>
    <row r="329" spans="2:22" s="3" customFormat="1" x14ac:dyDescent="0.35">
      <c r="B329" s="58">
        <f t="shared" si="4"/>
        <v>42662</v>
      </c>
      <c r="C329" s="56"/>
      <c r="E329" s="56">
        <v>43393</v>
      </c>
      <c r="F329" s="3">
        <v>10.872</v>
      </c>
      <c r="G329" s="56">
        <v>43028</v>
      </c>
      <c r="H329" s="3">
        <v>8.85</v>
      </c>
      <c r="I329" s="56">
        <v>42662</v>
      </c>
      <c r="J329" s="3">
        <v>6.6749999999999998</v>
      </c>
      <c r="K329" s="56">
        <v>42297</v>
      </c>
      <c r="L329" s="3">
        <v>7.05</v>
      </c>
      <c r="M329" s="56">
        <v>41932</v>
      </c>
      <c r="N329" s="3">
        <v>14.175000000000001</v>
      </c>
      <c r="O329" s="56">
        <v>41567</v>
      </c>
      <c r="P329" s="3">
        <v>17</v>
      </c>
      <c r="Q329" s="56">
        <v>41201</v>
      </c>
      <c r="R329" s="3">
        <v>13.45</v>
      </c>
      <c r="S329" s="56">
        <v>40836</v>
      </c>
      <c r="T329" s="3">
        <v>17.574999999999999</v>
      </c>
      <c r="U329" s="56">
        <v>40471</v>
      </c>
      <c r="V329" s="3">
        <v>9.6</v>
      </c>
    </row>
    <row r="330" spans="2:22" s="3" customFormat="1" x14ac:dyDescent="0.35">
      <c r="B330" s="58">
        <f t="shared" si="4"/>
        <v>42663</v>
      </c>
      <c r="C330" s="56"/>
      <c r="E330" s="56">
        <v>43394</v>
      </c>
      <c r="F330" s="3">
        <v>10.872</v>
      </c>
      <c r="G330" s="56">
        <v>43029</v>
      </c>
      <c r="H330" s="3">
        <v>8.85</v>
      </c>
      <c r="I330" s="56">
        <v>42663</v>
      </c>
      <c r="J330" s="3">
        <v>6.7249999999999996</v>
      </c>
      <c r="K330" s="56">
        <v>42298</v>
      </c>
      <c r="L330" s="3">
        <v>7.05</v>
      </c>
      <c r="M330" s="56">
        <v>41933</v>
      </c>
      <c r="N330" s="3">
        <v>13.85</v>
      </c>
      <c r="O330" s="56">
        <v>41568</v>
      </c>
      <c r="P330" s="3">
        <v>17.100000000000001</v>
      </c>
      <c r="Q330" s="56">
        <v>41202</v>
      </c>
      <c r="R330" s="3">
        <v>13.45</v>
      </c>
      <c r="S330" s="56">
        <v>40837</v>
      </c>
      <c r="T330" s="3">
        <v>17.600000000000001</v>
      </c>
      <c r="U330" s="56">
        <v>40472</v>
      </c>
      <c r="V330" s="3">
        <v>9.6999999999999993</v>
      </c>
    </row>
    <row r="331" spans="2:22" s="3" customFormat="1" x14ac:dyDescent="0.35">
      <c r="B331" s="58">
        <f t="shared" si="4"/>
        <v>42664</v>
      </c>
      <c r="C331" s="56"/>
      <c r="E331" s="56">
        <v>43395</v>
      </c>
      <c r="F331" s="3">
        <v>10.8</v>
      </c>
      <c r="G331" s="56">
        <v>43030</v>
      </c>
      <c r="H331" s="3">
        <v>8.85</v>
      </c>
      <c r="I331" s="56">
        <v>42664</v>
      </c>
      <c r="J331" s="3">
        <v>6.8250000000000002</v>
      </c>
      <c r="K331" s="56">
        <v>42299</v>
      </c>
      <c r="L331" s="3">
        <v>7.05</v>
      </c>
      <c r="M331" s="56">
        <v>41934</v>
      </c>
      <c r="N331" s="3">
        <v>13.85</v>
      </c>
      <c r="O331" s="56">
        <v>41569</v>
      </c>
      <c r="P331" s="3">
        <v>17.2</v>
      </c>
      <c r="Q331" s="56">
        <v>41203</v>
      </c>
      <c r="R331" s="3">
        <v>13.45</v>
      </c>
      <c r="S331" s="56">
        <v>40838</v>
      </c>
      <c r="T331" s="3">
        <v>17.600000000000001</v>
      </c>
      <c r="U331" s="56">
        <v>40473</v>
      </c>
      <c r="V331" s="3">
        <v>9.5500000000000007</v>
      </c>
    </row>
    <row r="332" spans="2:22" s="3" customFormat="1" x14ac:dyDescent="0.35">
      <c r="B332" s="58">
        <f t="shared" si="4"/>
        <v>42665</v>
      </c>
      <c r="C332" s="56"/>
      <c r="E332" s="56">
        <v>43396</v>
      </c>
      <c r="F332" s="3">
        <v>10.55</v>
      </c>
      <c r="G332" s="56">
        <v>43031</v>
      </c>
      <c r="H332" s="3">
        <v>8.8000000000000007</v>
      </c>
      <c r="I332" s="56">
        <v>42665</v>
      </c>
      <c r="J332" s="3">
        <v>6.8250000000000002</v>
      </c>
      <c r="K332" s="56">
        <v>42300</v>
      </c>
      <c r="L332" s="3">
        <v>7.1</v>
      </c>
      <c r="M332" s="56">
        <v>41935</v>
      </c>
      <c r="N332" s="3">
        <v>13.5</v>
      </c>
      <c r="O332" s="56">
        <v>41570</v>
      </c>
      <c r="P332" s="3">
        <v>17.25</v>
      </c>
      <c r="Q332" s="56">
        <v>41204</v>
      </c>
      <c r="R332" s="3">
        <v>13.45</v>
      </c>
      <c r="S332" s="56">
        <v>40839</v>
      </c>
      <c r="T332" s="3">
        <v>17.600000000000001</v>
      </c>
      <c r="U332" s="56">
        <v>40474</v>
      </c>
      <c r="V332" s="3">
        <v>9.5500000000000007</v>
      </c>
    </row>
    <row r="333" spans="2:22" s="3" customFormat="1" x14ac:dyDescent="0.35">
      <c r="B333" s="58">
        <f t="shared" si="4"/>
        <v>42666</v>
      </c>
      <c r="C333" s="56"/>
      <c r="E333" s="56">
        <v>43397</v>
      </c>
      <c r="F333" s="3">
        <v>10.199999999999999</v>
      </c>
      <c r="G333" s="56">
        <v>43032</v>
      </c>
      <c r="H333" s="3">
        <v>8.8000000000000007</v>
      </c>
      <c r="I333" s="56">
        <v>42666</v>
      </c>
      <c r="J333" s="3">
        <v>6.8250000000000002</v>
      </c>
      <c r="K333" s="56">
        <v>42301</v>
      </c>
      <c r="L333" s="3">
        <v>7.1</v>
      </c>
      <c r="M333" s="56">
        <v>41936</v>
      </c>
      <c r="N333" s="3">
        <v>13.5</v>
      </c>
      <c r="O333" s="56">
        <v>41571</v>
      </c>
      <c r="P333" s="3">
        <v>17.399999999999999</v>
      </c>
      <c r="Q333" s="56">
        <v>41205</v>
      </c>
      <c r="R333" s="3">
        <v>13.475</v>
      </c>
      <c r="S333" s="56">
        <v>40840</v>
      </c>
      <c r="T333" s="3">
        <v>17.55</v>
      </c>
      <c r="U333" s="56">
        <v>40475</v>
      </c>
      <c r="V333" s="3">
        <v>9.5500000000000007</v>
      </c>
    </row>
    <row r="334" spans="2:22" s="3" customFormat="1" x14ac:dyDescent="0.35">
      <c r="B334" s="58">
        <f t="shared" si="4"/>
        <v>42667</v>
      </c>
      <c r="C334" s="56"/>
      <c r="E334" s="56">
        <v>43398</v>
      </c>
      <c r="F334" s="3">
        <v>10.243</v>
      </c>
      <c r="G334" s="56">
        <v>43033</v>
      </c>
      <c r="H334" s="3">
        <v>8.75</v>
      </c>
      <c r="I334" s="56">
        <v>42667</v>
      </c>
      <c r="J334" s="3">
        <v>6.8250000000000002</v>
      </c>
      <c r="K334" s="56">
        <v>42302</v>
      </c>
      <c r="L334" s="3">
        <v>7.1</v>
      </c>
      <c r="M334" s="56">
        <v>41937</v>
      </c>
      <c r="N334" s="3">
        <v>13.5</v>
      </c>
      <c r="O334" s="56">
        <v>41572</v>
      </c>
      <c r="P334" s="3">
        <v>17.45</v>
      </c>
      <c r="Q334" s="56">
        <v>41206</v>
      </c>
      <c r="R334" s="3">
        <v>13.475</v>
      </c>
      <c r="S334" s="56">
        <v>40841</v>
      </c>
      <c r="T334" s="3">
        <v>17.45</v>
      </c>
      <c r="U334" s="56">
        <v>40476</v>
      </c>
      <c r="V334" s="3">
        <v>9.5</v>
      </c>
    </row>
    <row r="335" spans="2:22" s="3" customFormat="1" x14ac:dyDescent="0.35">
      <c r="B335" s="58">
        <f t="shared" si="4"/>
        <v>42668</v>
      </c>
      <c r="C335" s="56"/>
      <c r="E335" s="56">
        <v>43399</v>
      </c>
      <c r="F335" s="3">
        <v>10.488</v>
      </c>
      <c r="G335" s="56">
        <v>43034</v>
      </c>
      <c r="H335" s="3">
        <v>8.85</v>
      </c>
      <c r="I335" s="56">
        <v>42668</v>
      </c>
      <c r="J335" s="3">
        <v>6.875</v>
      </c>
      <c r="K335" s="56">
        <v>42303</v>
      </c>
      <c r="L335" s="3">
        <v>7.15</v>
      </c>
      <c r="M335" s="56">
        <v>41938</v>
      </c>
      <c r="N335" s="3">
        <v>13.5</v>
      </c>
      <c r="O335" s="56">
        <v>41573</v>
      </c>
      <c r="P335" s="3">
        <v>17.45</v>
      </c>
      <c r="Q335" s="56">
        <v>41207</v>
      </c>
      <c r="R335" s="3">
        <v>13.45</v>
      </c>
      <c r="S335" s="56">
        <v>40842</v>
      </c>
      <c r="T335" s="3">
        <v>17.45</v>
      </c>
      <c r="U335" s="56">
        <v>40477</v>
      </c>
      <c r="V335" s="3">
        <v>9.6</v>
      </c>
    </row>
    <row r="336" spans="2:22" s="3" customFormat="1" x14ac:dyDescent="0.35">
      <c r="B336" s="58">
        <f t="shared" si="4"/>
        <v>42669</v>
      </c>
      <c r="C336" s="56"/>
      <c r="E336" s="56">
        <v>43400</v>
      </c>
      <c r="F336" s="3">
        <v>10.488</v>
      </c>
      <c r="G336" s="56">
        <v>43035</v>
      </c>
      <c r="H336" s="3">
        <v>9.0749999999999993</v>
      </c>
      <c r="I336" s="56">
        <v>42669</v>
      </c>
      <c r="J336" s="3">
        <v>6.875</v>
      </c>
      <c r="K336" s="56">
        <v>42304</v>
      </c>
      <c r="L336" s="3">
        <v>7.15</v>
      </c>
      <c r="M336" s="56">
        <v>41939</v>
      </c>
      <c r="N336" s="3">
        <v>13.2</v>
      </c>
      <c r="O336" s="56">
        <v>41574</v>
      </c>
      <c r="P336" s="3">
        <v>17.45</v>
      </c>
      <c r="Q336" s="56">
        <v>41208</v>
      </c>
      <c r="R336" s="3">
        <v>13.45</v>
      </c>
      <c r="S336" s="56">
        <v>40843</v>
      </c>
      <c r="T336" s="3">
        <v>17.25</v>
      </c>
      <c r="U336" s="56">
        <v>40478</v>
      </c>
      <c r="V336" s="3">
        <v>9.5500000000000007</v>
      </c>
    </row>
    <row r="337" spans="2:22" s="3" customFormat="1" x14ac:dyDescent="0.35">
      <c r="B337" s="58">
        <f t="shared" si="4"/>
        <v>42670</v>
      </c>
      <c r="C337" s="56"/>
      <c r="E337" s="56">
        <v>43401</v>
      </c>
      <c r="F337" s="3">
        <v>10.488</v>
      </c>
      <c r="G337" s="56">
        <v>43036</v>
      </c>
      <c r="H337" s="3">
        <v>9.0749999999999993</v>
      </c>
      <c r="I337" s="56">
        <v>42670</v>
      </c>
      <c r="J337" s="3">
        <v>6.9749999999999996</v>
      </c>
      <c r="K337" s="56">
        <v>42305</v>
      </c>
      <c r="L337" s="3">
        <v>7.15</v>
      </c>
      <c r="M337" s="56">
        <v>41940</v>
      </c>
      <c r="N337" s="3">
        <v>13.074999999999999</v>
      </c>
      <c r="O337" s="56">
        <v>41575</v>
      </c>
      <c r="P337" s="3">
        <v>17.45</v>
      </c>
      <c r="Q337" s="56">
        <v>41209</v>
      </c>
      <c r="R337" s="3">
        <v>13.45</v>
      </c>
      <c r="S337" s="56">
        <v>40844</v>
      </c>
      <c r="T337" s="3">
        <v>17.2</v>
      </c>
      <c r="U337" s="56">
        <v>40479</v>
      </c>
      <c r="V337" s="3">
        <v>9.4499999999999993</v>
      </c>
    </row>
    <row r="338" spans="2:22" s="3" customFormat="1" x14ac:dyDescent="0.35">
      <c r="B338" s="58">
        <f t="shared" si="4"/>
        <v>42671</v>
      </c>
      <c r="C338" s="56"/>
      <c r="E338" s="56">
        <v>43402</v>
      </c>
      <c r="F338" s="3">
        <v>10.481999999999999</v>
      </c>
      <c r="G338" s="56">
        <v>43037</v>
      </c>
      <c r="H338" s="3">
        <v>9.0749999999999993</v>
      </c>
      <c r="I338" s="56">
        <v>42671</v>
      </c>
      <c r="J338" s="3">
        <v>7.0750000000000002</v>
      </c>
      <c r="K338" s="56">
        <v>42306</v>
      </c>
      <c r="L338" s="3">
        <v>7.15</v>
      </c>
      <c r="M338" s="56">
        <v>41941</v>
      </c>
      <c r="N338" s="3">
        <v>12.925000000000001</v>
      </c>
      <c r="O338" s="56">
        <v>41576</v>
      </c>
      <c r="P338" s="3">
        <v>17.55</v>
      </c>
      <c r="Q338" s="56">
        <v>41210</v>
      </c>
      <c r="R338" s="3">
        <v>13.45</v>
      </c>
      <c r="S338" s="56">
        <v>40845</v>
      </c>
      <c r="T338" s="3">
        <v>17.2</v>
      </c>
      <c r="U338" s="56">
        <v>40480</v>
      </c>
      <c r="V338" s="3">
        <v>9.4</v>
      </c>
    </row>
    <row r="339" spans="2:22" s="3" customFormat="1" x14ac:dyDescent="0.35">
      <c r="B339" s="58">
        <f t="shared" si="4"/>
        <v>42672</v>
      </c>
      <c r="C339" s="56"/>
      <c r="E339" s="56">
        <v>43403</v>
      </c>
      <c r="F339" s="3">
        <v>10.5</v>
      </c>
      <c r="G339" s="56">
        <v>43038</v>
      </c>
      <c r="H339" s="3">
        <v>9.0749999999999993</v>
      </c>
      <c r="I339" s="56">
        <v>42672</v>
      </c>
      <c r="J339" s="3">
        <v>7.0750000000000002</v>
      </c>
      <c r="K339" s="56">
        <v>42307</v>
      </c>
      <c r="L339" s="3">
        <v>7.2</v>
      </c>
      <c r="M339" s="56">
        <v>41942</v>
      </c>
      <c r="N339" s="3">
        <v>12.824999999999999</v>
      </c>
      <c r="O339" s="56">
        <v>41577</v>
      </c>
      <c r="P339" s="3">
        <v>17.600000000000001</v>
      </c>
      <c r="Q339" s="56">
        <v>41211</v>
      </c>
      <c r="R339" s="3">
        <v>13.35</v>
      </c>
      <c r="S339" s="56">
        <v>40846</v>
      </c>
      <c r="T339" s="3">
        <v>17.2</v>
      </c>
      <c r="U339" s="56">
        <v>40481</v>
      </c>
      <c r="V339" s="3">
        <v>9.4</v>
      </c>
    </row>
    <row r="340" spans="2:22" s="3" customFormat="1" x14ac:dyDescent="0.35">
      <c r="B340" s="58">
        <f t="shared" si="4"/>
        <v>42673</v>
      </c>
      <c r="C340" s="56"/>
      <c r="E340" s="56">
        <v>43404</v>
      </c>
      <c r="F340" s="3">
        <v>10.375</v>
      </c>
      <c r="G340" s="56">
        <v>43039</v>
      </c>
      <c r="H340" s="3">
        <v>9.125</v>
      </c>
      <c r="I340" s="56">
        <v>42673</v>
      </c>
      <c r="J340" s="3">
        <v>7.0750000000000002</v>
      </c>
      <c r="K340" s="56">
        <v>42308</v>
      </c>
      <c r="L340" s="3">
        <v>7.2</v>
      </c>
      <c r="M340" s="56">
        <v>41943</v>
      </c>
      <c r="N340" s="3">
        <v>12.55</v>
      </c>
      <c r="O340" s="56">
        <v>41578</v>
      </c>
      <c r="P340" s="3">
        <v>17.600000000000001</v>
      </c>
      <c r="Q340" s="56">
        <v>41212</v>
      </c>
      <c r="R340" s="3">
        <v>13.35</v>
      </c>
      <c r="S340" s="56">
        <v>40847</v>
      </c>
      <c r="T340" s="3">
        <v>17.2</v>
      </c>
      <c r="U340" s="56">
        <v>40482</v>
      </c>
      <c r="V340" s="3">
        <v>9.4</v>
      </c>
    </row>
    <row r="341" spans="2:22" s="3" customFormat="1" x14ac:dyDescent="0.35">
      <c r="B341" s="58">
        <f t="shared" si="4"/>
        <v>42674</v>
      </c>
      <c r="C341" s="56"/>
      <c r="E341" s="56">
        <v>43405</v>
      </c>
      <c r="F341" s="3">
        <v>10.46</v>
      </c>
      <c r="G341" s="56">
        <v>43040</v>
      </c>
      <c r="H341" s="3">
        <v>9.125</v>
      </c>
      <c r="I341" s="56">
        <v>42674</v>
      </c>
      <c r="J341" s="3">
        <v>7.0750000000000002</v>
      </c>
      <c r="K341" s="56">
        <v>42309</v>
      </c>
      <c r="L341" s="3">
        <v>7.2</v>
      </c>
      <c r="M341" s="56">
        <v>41944</v>
      </c>
      <c r="N341" s="3">
        <v>12.55</v>
      </c>
      <c r="O341" s="56">
        <v>41579</v>
      </c>
      <c r="P341" s="3">
        <v>17.725000000000001</v>
      </c>
      <c r="Q341" s="56">
        <v>41213</v>
      </c>
      <c r="R341" s="3">
        <v>13.3</v>
      </c>
      <c r="S341" s="56">
        <v>40848</v>
      </c>
      <c r="T341" s="3">
        <v>17.3</v>
      </c>
      <c r="U341" s="56">
        <v>40483</v>
      </c>
      <c r="V341" s="3">
        <v>9.4499999999999993</v>
      </c>
    </row>
    <row r="342" spans="2:22" s="3" customFormat="1" x14ac:dyDescent="0.35">
      <c r="B342" s="58">
        <f t="shared" si="4"/>
        <v>42675</v>
      </c>
      <c r="C342" s="56"/>
      <c r="E342" s="56">
        <v>43406</v>
      </c>
      <c r="F342" s="3">
        <v>10.45</v>
      </c>
      <c r="G342" s="56">
        <v>43041</v>
      </c>
      <c r="H342" s="3">
        <v>9.35</v>
      </c>
      <c r="I342" s="56">
        <v>42675</v>
      </c>
      <c r="J342" s="3">
        <v>7.0750000000000002</v>
      </c>
      <c r="K342" s="56">
        <v>42310</v>
      </c>
      <c r="L342" s="3">
        <v>7.2</v>
      </c>
      <c r="M342" s="56">
        <v>41945</v>
      </c>
      <c r="N342" s="3">
        <v>12.55</v>
      </c>
      <c r="O342" s="56">
        <v>41580</v>
      </c>
      <c r="P342" s="3">
        <v>17.725000000000001</v>
      </c>
      <c r="Q342" s="56">
        <v>41214</v>
      </c>
      <c r="R342" s="3">
        <v>13.324999999999999</v>
      </c>
      <c r="S342" s="56">
        <v>40849</v>
      </c>
      <c r="T342" s="3">
        <v>17.2</v>
      </c>
      <c r="U342" s="56">
        <v>40484</v>
      </c>
      <c r="V342" s="3">
        <v>9.5</v>
      </c>
    </row>
    <row r="343" spans="2:22" s="3" customFormat="1" x14ac:dyDescent="0.35">
      <c r="B343" s="58">
        <f t="shared" si="4"/>
        <v>42676</v>
      </c>
      <c r="C343" s="56"/>
      <c r="E343" s="56">
        <v>43407</v>
      </c>
      <c r="F343" s="3">
        <v>10.45</v>
      </c>
      <c r="G343" s="56">
        <v>43042</v>
      </c>
      <c r="H343" s="3">
        <v>9.35</v>
      </c>
      <c r="I343" s="56">
        <v>42676</v>
      </c>
      <c r="J343" s="3">
        <v>7.125</v>
      </c>
      <c r="K343" s="56">
        <v>42311</v>
      </c>
      <c r="L343" s="3">
        <v>7.5</v>
      </c>
      <c r="M343" s="56">
        <v>41946</v>
      </c>
      <c r="N343" s="3">
        <v>12.45</v>
      </c>
      <c r="O343" s="56">
        <v>41581</v>
      </c>
      <c r="P343" s="3">
        <v>17.725000000000001</v>
      </c>
      <c r="Q343" s="56">
        <v>41215</v>
      </c>
      <c r="R343" s="3">
        <v>13.45</v>
      </c>
      <c r="S343" s="56">
        <v>40850</v>
      </c>
      <c r="T343" s="3">
        <v>17.2</v>
      </c>
      <c r="U343" s="56">
        <v>40485</v>
      </c>
      <c r="V343" s="3">
        <v>9.6</v>
      </c>
    </row>
    <row r="344" spans="2:22" s="3" customFormat="1" x14ac:dyDescent="0.35">
      <c r="B344" s="58">
        <f t="shared" si="4"/>
        <v>42677</v>
      </c>
      <c r="C344" s="56"/>
      <c r="E344" s="56">
        <v>43408</v>
      </c>
      <c r="F344" s="3">
        <v>10.45</v>
      </c>
      <c r="G344" s="56">
        <v>43043</v>
      </c>
      <c r="H344" s="3">
        <v>9.35</v>
      </c>
      <c r="I344" s="56">
        <v>42677</v>
      </c>
      <c r="J344" s="3">
        <v>7.125</v>
      </c>
      <c r="K344" s="56">
        <v>42312</v>
      </c>
      <c r="L344" s="3">
        <v>7.5</v>
      </c>
      <c r="M344" s="56">
        <v>41947</v>
      </c>
      <c r="N344" s="3">
        <v>11.95</v>
      </c>
      <c r="O344" s="56">
        <v>41582</v>
      </c>
      <c r="P344" s="3">
        <v>17.75</v>
      </c>
      <c r="Q344" s="56">
        <v>41216</v>
      </c>
      <c r="R344" s="3">
        <v>13.45</v>
      </c>
      <c r="S344" s="56">
        <v>40851</v>
      </c>
      <c r="T344" s="3">
        <v>17.3</v>
      </c>
      <c r="U344" s="56">
        <v>40486</v>
      </c>
      <c r="V344" s="3">
        <v>9.65</v>
      </c>
    </row>
    <row r="345" spans="2:22" s="3" customFormat="1" x14ac:dyDescent="0.35">
      <c r="B345" s="58">
        <f t="shared" si="4"/>
        <v>42678</v>
      </c>
      <c r="C345" s="56"/>
      <c r="E345" s="56">
        <v>43409</v>
      </c>
      <c r="F345" s="3">
        <v>10.45</v>
      </c>
      <c r="G345" s="56">
        <v>43044</v>
      </c>
      <c r="H345" s="3">
        <v>9.35</v>
      </c>
      <c r="I345" s="56">
        <v>42678</v>
      </c>
      <c r="J345" s="3">
        <v>7.1749999999999998</v>
      </c>
      <c r="K345" s="56">
        <v>42313</v>
      </c>
      <c r="L345" s="3">
        <v>7.5</v>
      </c>
      <c r="M345" s="56">
        <v>41948</v>
      </c>
      <c r="N345" s="3">
        <v>11.65</v>
      </c>
      <c r="O345" s="56">
        <v>41583</v>
      </c>
      <c r="P345" s="3">
        <v>17.75</v>
      </c>
      <c r="Q345" s="56">
        <v>41217</v>
      </c>
      <c r="R345" s="3">
        <v>13.45</v>
      </c>
      <c r="S345" s="56">
        <v>40852</v>
      </c>
      <c r="T345" s="3">
        <v>17.3</v>
      </c>
      <c r="U345" s="56">
        <v>40487</v>
      </c>
      <c r="V345" s="3">
        <v>9.65</v>
      </c>
    </row>
    <row r="346" spans="2:22" s="3" customFormat="1" x14ac:dyDescent="0.35">
      <c r="B346" s="58">
        <f t="shared" si="4"/>
        <v>42679</v>
      </c>
      <c r="C346" s="56"/>
      <c r="E346" s="56">
        <v>43410</v>
      </c>
      <c r="F346" s="3">
        <v>10.45</v>
      </c>
      <c r="G346" s="56">
        <v>43045</v>
      </c>
      <c r="H346" s="3">
        <v>9.35</v>
      </c>
      <c r="I346" s="56">
        <v>42679</v>
      </c>
      <c r="J346" s="3">
        <v>7.1749999999999998</v>
      </c>
      <c r="K346" s="56">
        <v>42314</v>
      </c>
      <c r="L346" s="3">
        <v>7.6</v>
      </c>
      <c r="M346" s="56">
        <v>41949</v>
      </c>
      <c r="N346" s="3">
        <v>11.5</v>
      </c>
      <c r="O346" s="56">
        <v>41584</v>
      </c>
      <c r="P346" s="3">
        <v>17.899999999999999</v>
      </c>
      <c r="Q346" s="56">
        <v>41218</v>
      </c>
      <c r="R346" s="3">
        <v>13.55</v>
      </c>
      <c r="S346" s="56">
        <v>40853</v>
      </c>
      <c r="T346" s="3">
        <v>17.3</v>
      </c>
      <c r="U346" s="56">
        <v>40488</v>
      </c>
      <c r="V346" s="3">
        <v>9.65</v>
      </c>
    </row>
    <row r="347" spans="2:22" s="3" customFormat="1" x14ac:dyDescent="0.35">
      <c r="B347" s="58">
        <f t="shared" si="4"/>
        <v>42680</v>
      </c>
      <c r="C347" s="56"/>
      <c r="E347" s="56">
        <v>43411</v>
      </c>
      <c r="F347" s="3">
        <v>10.425000000000001</v>
      </c>
      <c r="G347" s="56">
        <v>43046</v>
      </c>
      <c r="H347" s="3">
        <v>9.35</v>
      </c>
      <c r="I347" s="56">
        <v>42680</v>
      </c>
      <c r="J347" s="3">
        <v>7.1749999999999998</v>
      </c>
      <c r="K347" s="56">
        <v>42315</v>
      </c>
      <c r="L347" s="3">
        <v>7.6</v>
      </c>
      <c r="M347" s="56">
        <v>41950</v>
      </c>
      <c r="N347" s="3">
        <v>11.3</v>
      </c>
      <c r="O347" s="56">
        <v>41585</v>
      </c>
      <c r="P347" s="3">
        <v>18.05</v>
      </c>
      <c r="Q347" s="56">
        <v>41219</v>
      </c>
      <c r="R347" s="3">
        <v>13.6</v>
      </c>
      <c r="S347" s="56">
        <v>40854</v>
      </c>
      <c r="T347" s="3">
        <v>17.3</v>
      </c>
      <c r="U347" s="56">
        <v>40489</v>
      </c>
      <c r="V347" s="3">
        <v>9.65</v>
      </c>
    </row>
    <row r="348" spans="2:22" s="3" customFormat="1" x14ac:dyDescent="0.35">
      <c r="B348" s="58">
        <f t="shared" si="4"/>
        <v>42681</v>
      </c>
      <c r="C348" s="56"/>
      <c r="E348" s="56">
        <v>43412</v>
      </c>
      <c r="F348" s="3">
        <v>10.417</v>
      </c>
      <c r="G348" s="56">
        <v>43047</v>
      </c>
      <c r="H348" s="3">
        <v>9.375</v>
      </c>
      <c r="I348" s="56">
        <v>42681</v>
      </c>
      <c r="J348" s="3">
        <v>7.2750000000000004</v>
      </c>
      <c r="K348" s="56">
        <v>42316</v>
      </c>
      <c r="L348" s="3">
        <v>7.6</v>
      </c>
      <c r="M348" s="56">
        <v>41951</v>
      </c>
      <c r="N348" s="3">
        <v>11.3</v>
      </c>
      <c r="O348" s="56">
        <v>41586</v>
      </c>
      <c r="P348" s="3">
        <v>18.149999999999999</v>
      </c>
      <c r="Q348" s="56">
        <v>41220</v>
      </c>
      <c r="R348" s="3">
        <v>13.6</v>
      </c>
      <c r="S348" s="56">
        <v>40855</v>
      </c>
      <c r="T348" s="3">
        <v>17.45</v>
      </c>
      <c r="U348" s="56">
        <v>40490</v>
      </c>
      <c r="V348" s="3">
        <v>9.5500000000000007</v>
      </c>
    </row>
    <row r="349" spans="2:22" s="3" customFormat="1" x14ac:dyDescent="0.35">
      <c r="B349" s="58">
        <f t="shared" si="4"/>
        <v>42682</v>
      </c>
      <c r="C349" s="56"/>
      <c r="E349" s="56">
        <v>43413</v>
      </c>
      <c r="F349" s="3">
        <v>10.35</v>
      </c>
      <c r="G349" s="56">
        <v>43048</v>
      </c>
      <c r="H349" s="3">
        <v>9.375</v>
      </c>
      <c r="I349" s="56">
        <v>42682</v>
      </c>
      <c r="J349" s="3">
        <v>7.3250000000000002</v>
      </c>
      <c r="K349" s="56">
        <v>42317</v>
      </c>
      <c r="L349" s="3">
        <v>7.65</v>
      </c>
      <c r="M349" s="56">
        <v>41952</v>
      </c>
      <c r="N349" s="3">
        <v>11.3</v>
      </c>
      <c r="O349" s="56">
        <v>41587</v>
      </c>
      <c r="P349" s="3">
        <v>18.149999999999999</v>
      </c>
      <c r="Q349" s="56">
        <v>41221</v>
      </c>
      <c r="R349" s="3">
        <v>13.6</v>
      </c>
      <c r="S349" s="56">
        <v>40856</v>
      </c>
      <c r="T349" s="3">
        <v>17.399999999999999</v>
      </c>
      <c r="U349" s="56">
        <v>40491</v>
      </c>
      <c r="V349" s="3">
        <v>9.4499999999999993</v>
      </c>
    </row>
    <row r="350" spans="2:22" s="3" customFormat="1" x14ac:dyDescent="0.35">
      <c r="B350" s="58">
        <f t="shared" si="4"/>
        <v>42683</v>
      </c>
      <c r="C350" s="56"/>
      <c r="E350" s="56">
        <v>43414</v>
      </c>
      <c r="F350" s="3">
        <v>10.35</v>
      </c>
      <c r="G350" s="56">
        <v>43049</v>
      </c>
      <c r="H350" s="3">
        <v>9.65</v>
      </c>
      <c r="I350" s="56">
        <v>42683</v>
      </c>
      <c r="J350" s="3">
        <v>7.375</v>
      </c>
      <c r="K350" s="56">
        <v>42318</v>
      </c>
      <c r="L350" s="3">
        <v>7.65</v>
      </c>
      <c r="M350" s="56">
        <v>41953</v>
      </c>
      <c r="N350" s="3">
        <v>11.2</v>
      </c>
      <c r="O350" s="56">
        <v>41588</v>
      </c>
      <c r="P350" s="3">
        <v>18.149999999999999</v>
      </c>
      <c r="Q350" s="56">
        <v>41222</v>
      </c>
      <c r="R350" s="3">
        <v>13.7</v>
      </c>
      <c r="S350" s="56">
        <v>40857</v>
      </c>
      <c r="T350" s="3">
        <v>17.350000000000001</v>
      </c>
      <c r="U350" s="56">
        <v>40492</v>
      </c>
      <c r="V350" s="3">
        <v>9.35</v>
      </c>
    </row>
    <row r="351" spans="2:22" s="3" customFormat="1" x14ac:dyDescent="0.35">
      <c r="B351" s="58">
        <f t="shared" si="4"/>
        <v>42684</v>
      </c>
      <c r="C351" s="56"/>
      <c r="E351" s="56">
        <v>43415</v>
      </c>
      <c r="F351" s="3">
        <v>10.35</v>
      </c>
      <c r="G351" s="56">
        <v>43050</v>
      </c>
      <c r="H351" s="3">
        <v>9.65</v>
      </c>
      <c r="I351" s="56">
        <v>42684</v>
      </c>
      <c r="J351" s="3">
        <v>7.3250000000000002</v>
      </c>
      <c r="K351" s="56">
        <v>42319</v>
      </c>
      <c r="L351" s="3">
        <v>7.65</v>
      </c>
      <c r="M351" s="56">
        <v>41954</v>
      </c>
      <c r="N351" s="3">
        <v>11.1</v>
      </c>
      <c r="O351" s="56">
        <v>41589</v>
      </c>
      <c r="P351" s="3">
        <v>18.350000000000001</v>
      </c>
      <c r="Q351" s="56">
        <v>41223</v>
      </c>
      <c r="R351" s="3">
        <v>13.7</v>
      </c>
      <c r="S351" s="56">
        <v>40858</v>
      </c>
      <c r="T351" s="3">
        <v>17.149999999999999</v>
      </c>
      <c r="U351" s="56">
        <v>40493</v>
      </c>
      <c r="V351" s="3">
        <v>9.4250000000000007</v>
      </c>
    </row>
    <row r="352" spans="2:22" s="3" customFormat="1" x14ac:dyDescent="0.35">
      <c r="B352" s="58">
        <f t="shared" ref="B352:B402" si="5">I352</f>
        <v>42685</v>
      </c>
      <c r="C352" s="56"/>
      <c r="E352" s="56">
        <v>43416</v>
      </c>
      <c r="F352" s="3">
        <v>10.375999999999999</v>
      </c>
      <c r="G352" s="56">
        <v>43051</v>
      </c>
      <c r="H352" s="3">
        <v>9.65</v>
      </c>
      <c r="I352" s="56">
        <v>42685</v>
      </c>
      <c r="J352" s="3">
        <v>7.3250000000000002</v>
      </c>
      <c r="K352" s="56">
        <v>42320</v>
      </c>
      <c r="L352" s="3">
        <v>7.65</v>
      </c>
      <c r="M352" s="56">
        <v>41955</v>
      </c>
      <c r="N352" s="3">
        <v>11</v>
      </c>
      <c r="O352" s="56">
        <v>41590</v>
      </c>
      <c r="P352" s="3">
        <v>18.350000000000001</v>
      </c>
      <c r="Q352" s="56">
        <v>41224</v>
      </c>
      <c r="R352" s="3">
        <v>13.7</v>
      </c>
      <c r="S352" s="56">
        <v>40859</v>
      </c>
      <c r="T352" s="3">
        <v>17.149999999999999</v>
      </c>
      <c r="U352" s="56">
        <v>40494</v>
      </c>
      <c r="V352" s="3">
        <v>9.4749999999999996</v>
      </c>
    </row>
    <row r="353" spans="2:22" s="3" customFormat="1" x14ac:dyDescent="0.35">
      <c r="B353" s="58">
        <f t="shared" si="5"/>
        <v>42686</v>
      </c>
      <c r="C353" s="56"/>
      <c r="E353" s="56">
        <v>43417</v>
      </c>
      <c r="F353" s="3">
        <v>10.375999999999999</v>
      </c>
      <c r="G353" s="56">
        <v>43052</v>
      </c>
      <c r="H353" s="3">
        <v>9.6999999999999993</v>
      </c>
      <c r="I353" s="56">
        <v>42686</v>
      </c>
      <c r="J353" s="3">
        <v>7.3250000000000002</v>
      </c>
      <c r="K353" s="56">
        <v>42321</v>
      </c>
      <c r="L353" s="3">
        <v>7.65</v>
      </c>
      <c r="M353" s="56">
        <v>41956</v>
      </c>
      <c r="N353" s="3">
        <v>10.8</v>
      </c>
      <c r="O353" s="56">
        <v>41591</v>
      </c>
      <c r="P353" s="3">
        <v>18.350000000000001</v>
      </c>
      <c r="Q353" s="56">
        <v>41225</v>
      </c>
      <c r="R353" s="3">
        <v>13.8</v>
      </c>
      <c r="S353" s="56">
        <v>40860</v>
      </c>
      <c r="T353" s="3">
        <v>17.149999999999999</v>
      </c>
      <c r="U353" s="56">
        <v>40495</v>
      </c>
      <c r="V353" s="3">
        <v>9.4749999999999996</v>
      </c>
    </row>
    <row r="354" spans="2:22" s="3" customFormat="1" x14ac:dyDescent="0.35">
      <c r="B354" s="58">
        <f t="shared" si="5"/>
        <v>42687</v>
      </c>
      <c r="C354" s="56"/>
      <c r="E354" s="56">
        <v>43418</v>
      </c>
      <c r="F354" s="3">
        <v>10.3</v>
      </c>
      <c r="G354" s="56">
        <v>43053</v>
      </c>
      <c r="H354" s="3">
        <v>9.6999999999999993</v>
      </c>
      <c r="I354" s="56">
        <v>42687</v>
      </c>
      <c r="J354" s="3">
        <v>7.3250000000000002</v>
      </c>
      <c r="K354" s="56">
        <v>42322</v>
      </c>
      <c r="L354" s="3">
        <v>7.65</v>
      </c>
      <c r="M354" s="56">
        <v>41957</v>
      </c>
      <c r="N354" s="3">
        <v>10.5</v>
      </c>
      <c r="O354" s="56">
        <v>41592</v>
      </c>
      <c r="P354" s="3">
        <v>18.45</v>
      </c>
      <c r="Q354" s="56">
        <v>41226</v>
      </c>
      <c r="R354" s="3">
        <v>13.8</v>
      </c>
      <c r="S354" s="56">
        <v>40861</v>
      </c>
      <c r="T354" s="3">
        <v>17.05</v>
      </c>
      <c r="U354" s="56">
        <v>40496</v>
      </c>
      <c r="V354" s="3">
        <v>9.4749999999999996</v>
      </c>
    </row>
    <row r="355" spans="2:22" s="3" customFormat="1" x14ac:dyDescent="0.35">
      <c r="B355" s="58">
        <f t="shared" si="5"/>
        <v>42688</v>
      </c>
      <c r="C355" s="56"/>
      <c r="E355" s="56">
        <v>43419</v>
      </c>
      <c r="F355" s="3">
        <v>10.199999999999999</v>
      </c>
      <c r="G355" s="56">
        <v>43054</v>
      </c>
      <c r="H355" s="3">
        <v>9.5749999999999993</v>
      </c>
      <c r="I355" s="56">
        <v>42688</v>
      </c>
      <c r="J355" s="3">
        <v>7.1749999999999998</v>
      </c>
      <c r="K355" s="56">
        <v>42323</v>
      </c>
      <c r="L355" s="3">
        <v>7.65</v>
      </c>
      <c r="M355" s="56">
        <v>41958</v>
      </c>
      <c r="N355" s="3">
        <v>10.5</v>
      </c>
      <c r="O355" s="56">
        <v>41593</v>
      </c>
      <c r="P355" s="3">
        <v>18.45</v>
      </c>
      <c r="Q355" s="56">
        <v>41227</v>
      </c>
      <c r="R355" s="3">
        <v>13.85</v>
      </c>
      <c r="S355" s="56">
        <v>40862</v>
      </c>
      <c r="T355" s="3">
        <v>16.95</v>
      </c>
      <c r="U355" s="56">
        <v>40497</v>
      </c>
      <c r="V355" s="3">
        <v>9.6750000000000007</v>
      </c>
    </row>
    <row r="356" spans="2:22" s="3" customFormat="1" x14ac:dyDescent="0.35">
      <c r="B356" s="58">
        <f t="shared" si="5"/>
        <v>42689</v>
      </c>
      <c r="C356" s="56"/>
      <c r="E356" s="56">
        <v>43420</v>
      </c>
      <c r="F356" s="3">
        <v>10.678000000000001</v>
      </c>
      <c r="G356" s="56">
        <v>43055</v>
      </c>
      <c r="H356" s="3">
        <v>9.6750000000000007</v>
      </c>
      <c r="I356" s="56">
        <v>42689</v>
      </c>
      <c r="J356" s="3">
        <v>7.125</v>
      </c>
      <c r="K356" s="56">
        <v>42324</v>
      </c>
      <c r="L356" s="3">
        <v>7.5750000000000002</v>
      </c>
      <c r="M356" s="56">
        <v>41959</v>
      </c>
      <c r="N356" s="3">
        <v>10.5</v>
      </c>
      <c r="O356" s="56">
        <v>41594</v>
      </c>
      <c r="P356" s="3">
        <v>18.45</v>
      </c>
      <c r="Q356" s="56">
        <v>41228</v>
      </c>
      <c r="R356" s="3">
        <v>13.95</v>
      </c>
      <c r="S356" s="56">
        <v>40863</v>
      </c>
      <c r="T356" s="3">
        <v>17.55</v>
      </c>
      <c r="U356" s="56">
        <v>40498</v>
      </c>
      <c r="V356" s="3">
        <v>9.9250000000000007</v>
      </c>
    </row>
    <row r="357" spans="2:22" s="3" customFormat="1" x14ac:dyDescent="0.35">
      <c r="B357" s="58">
        <f t="shared" si="5"/>
        <v>42690</v>
      </c>
      <c r="C357" s="56"/>
      <c r="E357" s="56">
        <v>43421</v>
      </c>
      <c r="F357" s="3">
        <v>10.678000000000001</v>
      </c>
      <c r="G357" s="56">
        <v>43056</v>
      </c>
      <c r="H357" s="3">
        <v>9.6750000000000007</v>
      </c>
      <c r="I357" s="56">
        <v>42690</v>
      </c>
      <c r="J357" s="3">
        <v>7.3</v>
      </c>
      <c r="K357" s="56">
        <v>42325</v>
      </c>
      <c r="L357" s="3">
        <v>7.5750000000000002</v>
      </c>
      <c r="M357" s="56">
        <v>41960</v>
      </c>
      <c r="N357" s="3">
        <v>10.65</v>
      </c>
      <c r="O357" s="56">
        <v>41595</v>
      </c>
      <c r="P357" s="3">
        <v>18.45</v>
      </c>
      <c r="Q357" s="56">
        <v>41229</v>
      </c>
      <c r="R357" s="3">
        <v>14.6</v>
      </c>
      <c r="S357" s="56">
        <v>40864</v>
      </c>
      <c r="T357" s="3">
        <v>17.600000000000001</v>
      </c>
      <c r="U357" s="56">
        <v>40499</v>
      </c>
      <c r="V357" s="3">
        <v>9.9250000000000007</v>
      </c>
    </row>
    <row r="358" spans="2:22" s="3" customFormat="1" x14ac:dyDescent="0.35">
      <c r="B358" s="58">
        <f t="shared" si="5"/>
        <v>42691</v>
      </c>
      <c r="C358" s="56"/>
      <c r="E358" s="56">
        <v>43422</v>
      </c>
      <c r="F358" s="3">
        <v>10.678000000000001</v>
      </c>
      <c r="G358" s="56">
        <v>43057</v>
      </c>
      <c r="H358" s="3">
        <v>9.6750000000000007</v>
      </c>
      <c r="I358" s="56">
        <v>42691</v>
      </c>
      <c r="J358" s="3">
        <v>7.15</v>
      </c>
      <c r="K358" s="56">
        <v>42326</v>
      </c>
      <c r="L358" s="3">
        <v>7.5750000000000002</v>
      </c>
      <c r="M358" s="56">
        <v>41961</v>
      </c>
      <c r="N358" s="3">
        <v>10.45</v>
      </c>
      <c r="O358" s="56">
        <v>41596</v>
      </c>
      <c r="P358" s="3">
        <v>18.774999999999999</v>
      </c>
      <c r="Q358" s="56">
        <v>41230</v>
      </c>
      <c r="R358" s="3">
        <v>14.6</v>
      </c>
      <c r="S358" s="56">
        <v>40865</v>
      </c>
      <c r="T358" s="3">
        <v>17.600000000000001</v>
      </c>
      <c r="U358" s="56">
        <v>40500</v>
      </c>
      <c r="V358" s="3">
        <v>9.65</v>
      </c>
    </row>
    <row r="359" spans="2:22" s="3" customFormat="1" x14ac:dyDescent="0.35">
      <c r="B359" s="58">
        <f t="shared" si="5"/>
        <v>42692</v>
      </c>
      <c r="C359" s="56"/>
      <c r="E359" s="56">
        <v>43423</v>
      </c>
      <c r="F359" s="3">
        <v>10.55</v>
      </c>
      <c r="G359" s="56">
        <v>43058</v>
      </c>
      <c r="H359" s="3">
        <v>9.6750000000000007</v>
      </c>
      <c r="I359" s="56">
        <v>42692</v>
      </c>
      <c r="J359" s="3">
        <v>7.15</v>
      </c>
      <c r="K359" s="56">
        <v>42327</v>
      </c>
      <c r="L359" s="3">
        <v>7.5250000000000004</v>
      </c>
      <c r="M359" s="56">
        <v>41962</v>
      </c>
      <c r="N359" s="3">
        <v>10.4</v>
      </c>
      <c r="O359" s="56">
        <v>41597</v>
      </c>
      <c r="P359" s="3">
        <v>18.774999999999999</v>
      </c>
      <c r="Q359" s="56">
        <v>41231</v>
      </c>
      <c r="R359" s="3">
        <v>14.6</v>
      </c>
      <c r="S359" s="56">
        <v>40866</v>
      </c>
      <c r="T359" s="3">
        <v>17.600000000000001</v>
      </c>
      <c r="U359" s="56">
        <v>40501</v>
      </c>
      <c r="V359" s="3">
        <v>9.75</v>
      </c>
    </row>
    <row r="360" spans="2:22" s="3" customFormat="1" x14ac:dyDescent="0.35">
      <c r="B360" s="58">
        <f t="shared" si="5"/>
        <v>42693</v>
      </c>
      <c r="C360" s="56"/>
      <c r="E360" s="56">
        <v>43424</v>
      </c>
      <c r="F360" s="3">
        <v>10.45</v>
      </c>
      <c r="G360" s="56">
        <v>43059</v>
      </c>
      <c r="H360" s="3">
        <v>9.6750000000000007</v>
      </c>
      <c r="I360" s="56">
        <v>42693</v>
      </c>
      <c r="J360" s="3">
        <v>7.15</v>
      </c>
      <c r="K360" s="56">
        <v>42328</v>
      </c>
      <c r="L360" s="3">
        <v>7.4749999999999996</v>
      </c>
      <c r="M360" s="56">
        <v>41963</v>
      </c>
      <c r="N360" s="3">
        <v>10.199999999999999</v>
      </c>
      <c r="O360" s="56">
        <v>41598</v>
      </c>
      <c r="P360" s="3">
        <v>18.824999999999999</v>
      </c>
      <c r="Q360" s="56">
        <v>41232</v>
      </c>
      <c r="R360" s="3">
        <v>14.7</v>
      </c>
      <c r="S360" s="56">
        <v>40867</v>
      </c>
      <c r="T360" s="3">
        <v>17.600000000000001</v>
      </c>
      <c r="U360" s="56">
        <v>40502</v>
      </c>
      <c r="V360" s="3">
        <v>9.75</v>
      </c>
    </row>
    <row r="361" spans="2:22" s="3" customFormat="1" x14ac:dyDescent="0.35">
      <c r="B361" s="58">
        <f t="shared" si="5"/>
        <v>42694</v>
      </c>
      <c r="C361" s="56"/>
      <c r="E361" s="56">
        <v>43425</v>
      </c>
      <c r="F361" s="3">
        <v>10.195</v>
      </c>
      <c r="G361" s="56">
        <v>43060</v>
      </c>
      <c r="H361" s="3">
        <v>9.6999999999999993</v>
      </c>
      <c r="I361" s="56">
        <v>42694</v>
      </c>
      <c r="J361" s="3">
        <v>7.15</v>
      </c>
      <c r="K361" s="56">
        <v>42329</v>
      </c>
      <c r="L361" s="3">
        <v>7.4749999999999996</v>
      </c>
      <c r="M361" s="56">
        <v>41964</v>
      </c>
      <c r="N361" s="3">
        <v>10.1</v>
      </c>
      <c r="O361" s="56">
        <v>41599</v>
      </c>
      <c r="P361" s="3">
        <v>18.850000000000001</v>
      </c>
      <c r="Q361" s="56">
        <v>41233</v>
      </c>
      <c r="R361" s="3">
        <v>14.75</v>
      </c>
      <c r="S361" s="56">
        <v>40868</v>
      </c>
      <c r="T361" s="3">
        <v>17.5</v>
      </c>
      <c r="U361" s="56">
        <v>40503</v>
      </c>
      <c r="V361" s="3">
        <v>9.75</v>
      </c>
    </row>
    <row r="362" spans="2:22" s="3" customFormat="1" x14ac:dyDescent="0.35">
      <c r="B362" s="58">
        <f t="shared" si="5"/>
        <v>42695</v>
      </c>
      <c r="C362" s="56"/>
      <c r="E362" s="56">
        <v>43426</v>
      </c>
      <c r="F362" s="3">
        <v>10.129</v>
      </c>
      <c r="G362" s="56">
        <v>43061</v>
      </c>
      <c r="H362" s="3">
        <v>9.6999999999999993</v>
      </c>
      <c r="I362" s="56">
        <v>42695</v>
      </c>
      <c r="J362" s="3">
        <v>7.15</v>
      </c>
      <c r="K362" s="56">
        <v>42330</v>
      </c>
      <c r="L362" s="3">
        <v>7.4749999999999996</v>
      </c>
      <c r="M362" s="56">
        <v>41965</v>
      </c>
      <c r="N362" s="3">
        <v>10.1</v>
      </c>
      <c r="O362" s="56">
        <v>41600</v>
      </c>
      <c r="P362" s="3">
        <v>18.850000000000001</v>
      </c>
      <c r="Q362" s="56">
        <v>41234</v>
      </c>
      <c r="R362" s="3">
        <v>14.75</v>
      </c>
      <c r="S362" s="56">
        <v>40869</v>
      </c>
      <c r="T362" s="3">
        <v>17.5</v>
      </c>
      <c r="U362" s="56">
        <v>40504</v>
      </c>
      <c r="V362" s="3">
        <v>9.6999999999999993</v>
      </c>
    </row>
    <row r="363" spans="2:22" s="3" customFormat="1" x14ac:dyDescent="0.35">
      <c r="B363" s="58">
        <f t="shared" si="5"/>
        <v>42696</v>
      </c>
      <c r="C363" s="56"/>
      <c r="E363" s="56">
        <v>43427</v>
      </c>
      <c r="F363" s="3">
        <v>10.073</v>
      </c>
      <c r="G363" s="56">
        <v>43062</v>
      </c>
      <c r="H363" s="3">
        <v>9.75</v>
      </c>
      <c r="I363" s="56">
        <v>42696</v>
      </c>
      <c r="J363" s="3">
        <v>7.15</v>
      </c>
      <c r="K363" s="56">
        <v>42331</v>
      </c>
      <c r="L363" s="3">
        <v>7.4749999999999996</v>
      </c>
      <c r="M363" s="56">
        <v>41966</v>
      </c>
      <c r="N363" s="3">
        <v>10.1</v>
      </c>
      <c r="O363" s="56">
        <v>41601</v>
      </c>
      <c r="P363" s="3">
        <v>18.850000000000001</v>
      </c>
      <c r="Q363" s="56">
        <v>41235</v>
      </c>
      <c r="R363" s="3">
        <v>14.95</v>
      </c>
      <c r="S363" s="56">
        <v>40870</v>
      </c>
      <c r="T363" s="3">
        <v>17.475000000000001</v>
      </c>
      <c r="U363" s="56">
        <v>40505</v>
      </c>
      <c r="V363" s="3">
        <v>9.8000000000000007</v>
      </c>
    </row>
    <row r="364" spans="2:22" s="3" customFormat="1" x14ac:dyDescent="0.35">
      <c r="B364" s="58">
        <f t="shared" si="5"/>
        <v>42697</v>
      </c>
      <c r="C364" s="56"/>
      <c r="E364" s="56">
        <v>43428</v>
      </c>
      <c r="F364" s="3">
        <v>10.073</v>
      </c>
      <c r="G364" s="56">
        <v>43063</v>
      </c>
      <c r="H364" s="3">
        <v>9.8000000000000007</v>
      </c>
      <c r="I364" s="56">
        <v>42697</v>
      </c>
      <c r="J364" s="3">
        <v>7.1</v>
      </c>
      <c r="K364" s="56">
        <v>42332</v>
      </c>
      <c r="L364" s="3">
        <v>7.375</v>
      </c>
      <c r="M364" s="56">
        <v>41967</v>
      </c>
      <c r="N364" s="3">
        <v>10.025</v>
      </c>
      <c r="O364" s="56">
        <v>41602</v>
      </c>
      <c r="P364" s="3">
        <v>18.850000000000001</v>
      </c>
      <c r="Q364" s="56">
        <v>41236</v>
      </c>
      <c r="R364" s="3">
        <v>15.1</v>
      </c>
      <c r="S364" s="56">
        <v>40871</v>
      </c>
      <c r="T364" s="3">
        <v>17.475000000000001</v>
      </c>
      <c r="U364" s="56">
        <v>40506</v>
      </c>
      <c r="V364" s="3">
        <v>9.75</v>
      </c>
    </row>
    <row r="365" spans="2:22" s="3" customFormat="1" x14ac:dyDescent="0.35">
      <c r="B365" s="58">
        <f t="shared" si="5"/>
        <v>42698</v>
      </c>
      <c r="C365" s="56"/>
      <c r="E365" s="56">
        <v>43429</v>
      </c>
      <c r="F365" s="3">
        <v>10.073</v>
      </c>
      <c r="G365" s="56">
        <v>43064</v>
      </c>
      <c r="H365" s="3">
        <v>9.8000000000000007</v>
      </c>
      <c r="I365" s="56">
        <v>42698</v>
      </c>
      <c r="J365" s="3">
        <v>7.05</v>
      </c>
      <c r="K365" s="56">
        <v>42333</v>
      </c>
      <c r="L365" s="3">
        <v>7.2750000000000004</v>
      </c>
      <c r="M365" s="56">
        <v>41968</v>
      </c>
      <c r="N365" s="3">
        <v>10.025</v>
      </c>
      <c r="O365" s="56">
        <v>41603</v>
      </c>
      <c r="P365" s="3">
        <v>18.850000000000001</v>
      </c>
      <c r="Q365" s="56">
        <v>41237</v>
      </c>
      <c r="R365" s="3">
        <v>15.1</v>
      </c>
      <c r="S365" s="56">
        <v>40872</v>
      </c>
      <c r="T365" s="3">
        <v>17.425000000000001</v>
      </c>
      <c r="U365" s="56">
        <v>40507</v>
      </c>
      <c r="V365" s="3">
        <v>9.6</v>
      </c>
    </row>
    <row r="366" spans="2:22" s="3" customFormat="1" x14ac:dyDescent="0.35">
      <c r="B366" s="58">
        <f t="shared" si="5"/>
        <v>42699</v>
      </c>
      <c r="C366" s="56"/>
      <c r="E366" s="56">
        <v>43430</v>
      </c>
      <c r="F366" s="3">
        <v>9.9749999999999996</v>
      </c>
      <c r="G366" s="56">
        <v>43065</v>
      </c>
      <c r="H366" s="3">
        <v>9.8000000000000007</v>
      </c>
      <c r="I366" s="56">
        <v>42699</v>
      </c>
      <c r="J366" s="3">
        <v>7.05</v>
      </c>
      <c r="K366" s="56">
        <v>42334</v>
      </c>
      <c r="L366" s="3">
        <v>7.2249999999999996</v>
      </c>
      <c r="M366" s="56">
        <v>41969</v>
      </c>
      <c r="N366" s="3">
        <v>10.025</v>
      </c>
      <c r="O366" s="56">
        <v>41604</v>
      </c>
      <c r="P366" s="3">
        <v>18.899999999999999</v>
      </c>
      <c r="Q366" s="56">
        <v>41238</v>
      </c>
      <c r="R366" s="3">
        <v>15.1</v>
      </c>
      <c r="S366" s="56">
        <v>40873</v>
      </c>
      <c r="T366" s="3">
        <v>17.425000000000001</v>
      </c>
      <c r="U366" s="56">
        <v>40508</v>
      </c>
      <c r="V366" s="3">
        <v>9.5</v>
      </c>
    </row>
    <row r="367" spans="2:22" s="3" customFormat="1" x14ac:dyDescent="0.35">
      <c r="B367" s="58">
        <f t="shared" si="5"/>
        <v>42700</v>
      </c>
      <c r="C367" s="56"/>
      <c r="E367" s="56">
        <v>43431</v>
      </c>
      <c r="F367" s="3">
        <v>9.8249999999999993</v>
      </c>
      <c r="G367" s="56">
        <v>43066</v>
      </c>
      <c r="H367" s="3">
        <v>9.85</v>
      </c>
      <c r="I367" s="56">
        <v>42700</v>
      </c>
      <c r="J367" s="3">
        <v>7.05</v>
      </c>
      <c r="K367" s="56">
        <v>42335</v>
      </c>
      <c r="L367" s="3">
        <v>7.1749999999999998</v>
      </c>
      <c r="M367" s="56">
        <v>41970</v>
      </c>
      <c r="N367" s="3">
        <v>10.025</v>
      </c>
      <c r="O367" s="56">
        <v>41605</v>
      </c>
      <c r="P367" s="3">
        <v>18.95</v>
      </c>
      <c r="Q367" s="56">
        <v>41239</v>
      </c>
      <c r="R367" s="3">
        <v>15.1</v>
      </c>
      <c r="S367" s="56">
        <v>40874</v>
      </c>
      <c r="T367" s="3">
        <v>17.425000000000001</v>
      </c>
      <c r="U367" s="56">
        <v>40509</v>
      </c>
      <c r="V367" s="3">
        <v>9.5</v>
      </c>
    </row>
    <row r="368" spans="2:22" s="3" customFormat="1" x14ac:dyDescent="0.35">
      <c r="B368" s="58">
        <f t="shared" si="5"/>
        <v>42701</v>
      </c>
      <c r="C368" s="56"/>
      <c r="E368" s="56">
        <v>43432</v>
      </c>
      <c r="F368" s="3">
        <v>9.6750000000000007</v>
      </c>
      <c r="G368" s="56">
        <v>43067</v>
      </c>
      <c r="H368" s="3">
        <v>9.85</v>
      </c>
      <c r="I368" s="56">
        <v>42701</v>
      </c>
      <c r="J368" s="3">
        <v>7.05</v>
      </c>
      <c r="K368" s="56">
        <v>42336</v>
      </c>
      <c r="L368" s="3">
        <v>7.1749999999999998</v>
      </c>
      <c r="M368" s="56">
        <v>41971</v>
      </c>
      <c r="N368" s="3">
        <v>10</v>
      </c>
      <c r="O368" s="56">
        <v>41606</v>
      </c>
      <c r="P368" s="3">
        <v>18.95</v>
      </c>
      <c r="Q368" s="56">
        <v>41240</v>
      </c>
      <c r="R368" s="3">
        <v>15.25</v>
      </c>
      <c r="S368" s="56">
        <v>40875</v>
      </c>
      <c r="T368" s="3">
        <v>17.524999999999999</v>
      </c>
      <c r="U368" s="56">
        <v>40510</v>
      </c>
      <c r="V368" s="3">
        <v>9.5</v>
      </c>
    </row>
    <row r="369" spans="2:22" s="3" customFormat="1" x14ac:dyDescent="0.35">
      <c r="B369" s="58">
        <f t="shared" si="5"/>
        <v>42702</v>
      </c>
      <c r="C369" s="56"/>
      <c r="E369" s="56">
        <v>43433</v>
      </c>
      <c r="F369" s="3">
        <v>9.625</v>
      </c>
      <c r="G369" s="56">
        <v>43068</v>
      </c>
      <c r="H369" s="3">
        <v>9.9</v>
      </c>
      <c r="I369" s="56">
        <v>42702</v>
      </c>
      <c r="J369" s="3">
        <v>7.05</v>
      </c>
      <c r="K369" s="56">
        <v>42337</v>
      </c>
      <c r="L369" s="3">
        <v>7.1749999999999998</v>
      </c>
      <c r="M369" s="56">
        <v>41972</v>
      </c>
      <c r="N369" s="3">
        <v>10</v>
      </c>
      <c r="O369" s="56">
        <v>41607</v>
      </c>
      <c r="P369" s="3">
        <v>19.05</v>
      </c>
      <c r="Q369" s="56">
        <v>41241</v>
      </c>
      <c r="R369" s="3">
        <v>15.35</v>
      </c>
      <c r="S369" s="56">
        <v>40876</v>
      </c>
      <c r="T369" s="3">
        <v>17.45</v>
      </c>
      <c r="U369" s="56">
        <v>40511</v>
      </c>
      <c r="V369" s="3">
        <v>9.5500000000000007</v>
      </c>
    </row>
    <row r="370" spans="2:22" s="3" customFormat="1" x14ac:dyDescent="0.35">
      <c r="B370" s="58">
        <f t="shared" si="5"/>
        <v>42703</v>
      </c>
      <c r="C370" s="56"/>
      <c r="E370" s="56">
        <v>43434</v>
      </c>
      <c r="F370" s="3">
        <v>9.5250000000000004</v>
      </c>
      <c r="G370" s="56">
        <v>43069</v>
      </c>
      <c r="H370" s="3">
        <v>9.9</v>
      </c>
      <c r="I370" s="56">
        <v>42703</v>
      </c>
      <c r="J370" s="3">
        <v>7.15</v>
      </c>
      <c r="K370" s="56">
        <v>42338</v>
      </c>
      <c r="L370" s="3">
        <v>7.1749999999999998</v>
      </c>
      <c r="M370" s="56">
        <v>41973</v>
      </c>
      <c r="N370" s="3">
        <v>10</v>
      </c>
      <c r="O370" s="56">
        <v>41608</v>
      </c>
      <c r="P370" s="3">
        <v>19.05</v>
      </c>
      <c r="Q370" s="56">
        <v>41242</v>
      </c>
      <c r="R370" s="3">
        <v>15.55</v>
      </c>
      <c r="S370" s="56">
        <v>40877</v>
      </c>
      <c r="T370" s="3">
        <v>17.399999999999999</v>
      </c>
      <c r="U370" s="56">
        <v>40512</v>
      </c>
      <c r="V370" s="3">
        <v>9.6</v>
      </c>
    </row>
    <row r="371" spans="2:22" s="3" customFormat="1" x14ac:dyDescent="0.35">
      <c r="B371" s="58">
        <f t="shared" si="5"/>
        <v>42704</v>
      </c>
      <c r="C371" s="56"/>
      <c r="E371" s="56">
        <v>43435</v>
      </c>
      <c r="F371" s="3">
        <v>9.5250000000000004</v>
      </c>
      <c r="G371" s="56">
        <v>43070</v>
      </c>
      <c r="H371" s="3">
        <v>9.9</v>
      </c>
      <c r="I371" s="56">
        <v>42704</v>
      </c>
      <c r="J371" s="3">
        <v>7.25</v>
      </c>
      <c r="K371" s="56">
        <v>42339</v>
      </c>
      <c r="L371" s="3">
        <v>7.3</v>
      </c>
      <c r="M371" s="56">
        <v>41974</v>
      </c>
      <c r="N371" s="3">
        <v>9.9</v>
      </c>
      <c r="O371" s="56">
        <v>41609</v>
      </c>
      <c r="P371" s="3">
        <v>19.05</v>
      </c>
      <c r="Q371" s="56">
        <v>41243</v>
      </c>
      <c r="R371" s="3">
        <v>15.85</v>
      </c>
      <c r="S371" s="56">
        <v>40878</v>
      </c>
      <c r="T371" s="3">
        <v>17.274999999999999</v>
      </c>
      <c r="U371" s="56">
        <v>40513</v>
      </c>
      <c r="V371" s="3">
        <v>9.5500000000000007</v>
      </c>
    </row>
    <row r="372" spans="2:22" s="3" customFormat="1" x14ac:dyDescent="0.35">
      <c r="B372" s="58">
        <f t="shared" si="5"/>
        <v>42705</v>
      </c>
      <c r="C372" s="56"/>
      <c r="E372" s="56">
        <v>43436</v>
      </c>
      <c r="F372" s="3">
        <v>9.5250000000000004</v>
      </c>
      <c r="G372" s="56">
        <v>43071</v>
      </c>
      <c r="H372" s="3">
        <v>9.9</v>
      </c>
      <c r="I372" s="56">
        <v>42705</v>
      </c>
      <c r="J372" s="3">
        <v>7.7</v>
      </c>
      <c r="K372" s="56">
        <v>42340</v>
      </c>
      <c r="L372" s="3">
        <v>7.3</v>
      </c>
      <c r="M372" s="56">
        <v>41975</v>
      </c>
      <c r="N372" s="3">
        <v>9.9</v>
      </c>
      <c r="O372" s="56">
        <v>41610</v>
      </c>
      <c r="P372" s="3">
        <v>19.100000000000001</v>
      </c>
      <c r="Q372" s="56">
        <v>41244</v>
      </c>
      <c r="R372" s="3">
        <v>15.85</v>
      </c>
      <c r="S372" s="56">
        <v>40879</v>
      </c>
      <c r="T372" s="3">
        <v>17.225000000000001</v>
      </c>
      <c r="U372" s="56">
        <v>40514</v>
      </c>
      <c r="V372" s="3">
        <v>9.4250000000000007</v>
      </c>
    </row>
    <row r="373" spans="2:22" s="3" customFormat="1" x14ac:dyDescent="0.35">
      <c r="B373" s="58">
        <f t="shared" si="5"/>
        <v>42706</v>
      </c>
      <c r="C373" s="56"/>
      <c r="E373" s="56">
        <v>43437</v>
      </c>
      <c r="F373" s="3">
        <v>9.5250000000000004</v>
      </c>
      <c r="G373" s="56">
        <v>43072</v>
      </c>
      <c r="H373" s="3">
        <v>9.9</v>
      </c>
      <c r="I373" s="56">
        <v>42706</v>
      </c>
      <c r="J373" s="3">
        <v>7.7</v>
      </c>
      <c r="K373" s="56">
        <v>42341</v>
      </c>
      <c r="L373" s="3">
        <v>7.4</v>
      </c>
      <c r="M373" s="56">
        <v>41976</v>
      </c>
      <c r="N373" s="3">
        <v>9.9</v>
      </c>
      <c r="O373" s="56">
        <v>41611</v>
      </c>
      <c r="P373" s="3">
        <v>19.100000000000001</v>
      </c>
      <c r="Q373" s="56">
        <v>41245</v>
      </c>
      <c r="R373" s="3">
        <v>15.85</v>
      </c>
      <c r="S373" s="56">
        <v>40880</v>
      </c>
      <c r="T373" s="3">
        <v>17.225000000000001</v>
      </c>
      <c r="U373" s="56">
        <v>40515</v>
      </c>
      <c r="V373" s="3">
        <v>9.35</v>
      </c>
    </row>
    <row r="374" spans="2:22" s="3" customFormat="1" x14ac:dyDescent="0.35">
      <c r="B374" s="58">
        <f t="shared" si="5"/>
        <v>42707</v>
      </c>
      <c r="C374" s="56"/>
      <c r="E374" s="56">
        <v>43438</v>
      </c>
      <c r="F374" s="3">
        <v>9.2750000000000004</v>
      </c>
      <c r="G374" s="56">
        <v>43073</v>
      </c>
      <c r="H374" s="3">
        <v>9.9</v>
      </c>
      <c r="I374" s="56">
        <v>42707</v>
      </c>
      <c r="J374" s="3">
        <v>7.7</v>
      </c>
      <c r="K374" s="56">
        <v>42342</v>
      </c>
      <c r="L374" s="3">
        <v>7.4</v>
      </c>
      <c r="M374" s="56">
        <v>41977</v>
      </c>
      <c r="N374" s="3">
        <v>9.9</v>
      </c>
      <c r="O374" s="56">
        <v>41612</v>
      </c>
      <c r="P374" s="3">
        <v>19.100000000000001</v>
      </c>
      <c r="Q374" s="56">
        <v>41246</v>
      </c>
      <c r="R374" s="3">
        <v>15.95</v>
      </c>
      <c r="S374" s="56">
        <v>40881</v>
      </c>
      <c r="T374" s="3">
        <v>17.225000000000001</v>
      </c>
      <c r="U374" s="56">
        <v>40516</v>
      </c>
      <c r="V374" s="3">
        <v>9.35</v>
      </c>
    </row>
    <row r="375" spans="2:22" s="3" customFormat="1" x14ac:dyDescent="0.35">
      <c r="B375" s="58">
        <f t="shared" si="5"/>
        <v>42708</v>
      </c>
      <c r="C375" s="56"/>
      <c r="E375" s="56">
        <v>43439</v>
      </c>
      <c r="F375" s="3">
        <v>9.1189999999999998</v>
      </c>
      <c r="G375" s="56">
        <v>43074</v>
      </c>
      <c r="H375" s="3">
        <v>9.9499999999999993</v>
      </c>
      <c r="I375" s="56">
        <v>42708</v>
      </c>
      <c r="J375" s="3">
        <v>7.7</v>
      </c>
      <c r="K375" s="56">
        <v>42343</v>
      </c>
      <c r="L375" s="3">
        <v>7.4</v>
      </c>
      <c r="M375" s="56">
        <v>41978</v>
      </c>
      <c r="N375" s="3">
        <v>9.9499999999999993</v>
      </c>
      <c r="O375" s="56">
        <v>41613</v>
      </c>
      <c r="P375" s="3">
        <v>19.074999999999999</v>
      </c>
      <c r="Q375" s="56">
        <v>41247</v>
      </c>
      <c r="R375" s="3">
        <v>16.149999999999999</v>
      </c>
      <c r="S375" s="56">
        <v>40882</v>
      </c>
      <c r="T375" s="3">
        <v>17.175000000000001</v>
      </c>
      <c r="U375" s="56">
        <v>40517</v>
      </c>
      <c r="V375" s="3">
        <v>9.35</v>
      </c>
    </row>
    <row r="376" spans="2:22" s="3" customFormat="1" x14ac:dyDescent="0.35">
      <c r="B376" s="58">
        <f t="shared" si="5"/>
        <v>42709</v>
      </c>
      <c r="C376" s="56"/>
      <c r="E376" s="56">
        <v>43440</v>
      </c>
      <c r="F376" s="3">
        <v>8.8060000000000009</v>
      </c>
      <c r="G376" s="56">
        <v>43075</v>
      </c>
      <c r="H376" s="3">
        <v>9.9499999999999993</v>
      </c>
      <c r="I376" s="56">
        <v>42709</v>
      </c>
      <c r="J376" s="3">
        <v>7.95</v>
      </c>
      <c r="K376" s="56">
        <v>42344</v>
      </c>
      <c r="L376" s="3">
        <v>7.4</v>
      </c>
      <c r="M376" s="56">
        <v>41979</v>
      </c>
      <c r="N376" s="3">
        <v>9.9499999999999993</v>
      </c>
      <c r="O376" s="56">
        <v>41614</v>
      </c>
      <c r="P376" s="3">
        <v>19.074999999999999</v>
      </c>
      <c r="Q376" s="56">
        <v>41248</v>
      </c>
      <c r="R376" s="3">
        <v>16.2</v>
      </c>
      <c r="S376" s="56">
        <v>40883</v>
      </c>
      <c r="T376" s="3">
        <v>17.05</v>
      </c>
      <c r="U376" s="56">
        <v>40518</v>
      </c>
      <c r="V376" s="3">
        <v>9.4749999999999996</v>
      </c>
    </row>
    <row r="377" spans="2:22" s="3" customFormat="1" x14ac:dyDescent="0.35">
      <c r="B377" s="58">
        <f t="shared" si="5"/>
        <v>42710</v>
      </c>
      <c r="C377" s="56"/>
      <c r="E377" s="56">
        <v>43441</v>
      </c>
      <c r="F377" s="3">
        <v>8.7479999999999993</v>
      </c>
      <c r="G377" s="56">
        <v>43076</v>
      </c>
      <c r="H377" s="3">
        <v>10.050000000000001</v>
      </c>
      <c r="I377" s="56">
        <v>42710</v>
      </c>
      <c r="J377" s="3">
        <v>8.3000000000000007</v>
      </c>
      <c r="K377" s="56">
        <v>42345</v>
      </c>
      <c r="L377" s="3">
        <v>7.4</v>
      </c>
      <c r="M377" s="56">
        <v>41980</v>
      </c>
      <c r="N377" s="3">
        <v>9.9499999999999993</v>
      </c>
      <c r="O377" s="56">
        <v>41615</v>
      </c>
      <c r="P377" s="3">
        <v>19.074999999999999</v>
      </c>
      <c r="Q377" s="56">
        <v>41249</v>
      </c>
      <c r="R377" s="3">
        <v>16.25</v>
      </c>
      <c r="S377" s="56">
        <v>40884</v>
      </c>
      <c r="T377" s="3">
        <v>17.05</v>
      </c>
      <c r="U377" s="56">
        <v>40519</v>
      </c>
      <c r="V377" s="3">
        <v>9.5250000000000004</v>
      </c>
    </row>
    <row r="378" spans="2:22" s="3" customFormat="1" x14ac:dyDescent="0.35">
      <c r="B378" s="58">
        <f t="shared" si="5"/>
        <v>42711</v>
      </c>
      <c r="C378" s="56"/>
      <c r="E378" s="56">
        <v>43442</v>
      </c>
      <c r="F378" s="3">
        <v>8.7479999999999993</v>
      </c>
      <c r="G378" s="56">
        <v>43077</v>
      </c>
      <c r="H378" s="3">
        <v>10.050000000000001</v>
      </c>
      <c r="I378" s="56">
        <v>42711</v>
      </c>
      <c r="J378" s="3">
        <v>8.3000000000000007</v>
      </c>
      <c r="K378" s="56">
        <v>42346</v>
      </c>
      <c r="L378" s="3">
        <v>7.4</v>
      </c>
      <c r="M378" s="56">
        <v>41981</v>
      </c>
      <c r="N378" s="3">
        <v>9.9499999999999993</v>
      </c>
      <c r="O378" s="56">
        <v>41616</v>
      </c>
      <c r="P378" s="3">
        <v>19.074999999999999</v>
      </c>
      <c r="Q378" s="56">
        <v>41250</v>
      </c>
      <c r="R378" s="3">
        <v>16.3</v>
      </c>
      <c r="S378" s="56">
        <v>40885</v>
      </c>
      <c r="T378" s="3">
        <v>16.975000000000001</v>
      </c>
      <c r="U378" s="56">
        <v>40520</v>
      </c>
      <c r="V378" s="3">
        <v>9.625</v>
      </c>
    </row>
    <row r="379" spans="2:22" s="3" customFormat="1" x14ac:dyDescent="0.35">
      <c r="B379" s="58">
        <f t="shared" si="5"/>
        <v>42712</v>
      </c>
      <c r="C379" s="56"/>
      <c r="E379" s="56">
        <v>43443</v>
      </c>
      <c r="F379" s="3">
        <v>8.7479999999999993</v>
      </c>
      <c r="G379" s="56">
        <v>43078</v>
      </c>
      <c r="H379" s="3">
        <v>10.050000000000001</v>
      </c>
      <c r="I379" s="56">
        <v>42712</v>
      </c>
      <c r="J379" s="3">
        <v>8.75</v>
      </c>
      <c r="K379" s="56">
        <v>42347</v>
      </c>
      <c r="L379" s="3">
        <v>7.4</v>
      </c>
      <c r="M379" s="56">
        <v>41982</v>
      </c>
      <c r="N379" s="3">
        <v>9.9499999999999993</v>
      </c>
      <c r="O379" s="56">
        <v>41617</v>
      </c>
      <c r="P379" s="3">
        <v>19.074999999999999</v>
      </c>
      <c r="Q379" s="56">
        <v>41251</v>
      </c>
      <c r="R379" s="3">
        <v>16.3</v>
      </c>
      <c r="S379" s="56">
        <v>40886</v>
      </c>
      <c r="T379" s="3">
        <v>16.975000000000001</v>
      </c>
      <c r="U379" s="56">
        <v>40521</v>
      </c>
      <c r="V379" s="3">
        <v>9.5749999999999993</v>
      </c>
    </row>
    <row r="380" spans="2:22" s="3" customFormat="1" x14ac:dyDescent="0.35">
      <c r="B380" s="58">
        <f t="shared" si="5"/>
        <v>42713</v>
      </c>
      <c r="C380" s="56"/>
      <c r="E380" s="56">
        <v>43444</v>
      </c>
      <c r="F380" s="3">
        <v>8.6750000000000007</v>
      </c>
      <c r="G380" s="56">
        <v>43079</v>
      </c>
      <c r="H380" s="3">
        <v>10.050000000000001</v>
      </c>
      <c r="I380" s="56">
        <v>42713</v>
      </c>
      <c r="J380" s="3">
        <v>9</v>
      </c>
      <c r="K380" s="56">
        <v>42348</v>
      </c>
      <c r="L380" s="3">
        <v>7.4</v>
      </c>
      <c r="M380" s="56">
        <v>41983</v>
      </c>
      <c r="N380" s="3">
        <v>9.9499999999999993</v>
      </c>
      <c r="O380" s="56">
        <v>41618</v>
      </c>
      <c r="P380" s="3">
        <v>19.05</v>
      </c>
      <c r="Q380" s="56">
        <v>41252</v>
      </c>
      <c r="R380" s="3">
        <v>16.3</v>
      </c>
      <c r="S380" s="56">
        <v>40887</v>
      </c>
      <c r="T380" s="3">
        <v>16.975000000000001</v>
      </c>
      <c r="U380" s="56">
        <v>40522</v>
      </c>
      <c r="V380" s="3">
        <v>9.8249999999999993</v>
      </c>
    </row>
    <row r="381" spans="2:22" s="3" customFormat="1" x14ac:dyDescent="0.35">
      <c r="B381" s="58">
        <f t="shared" si="5"/>
        <v>42714</v>
      </c>
      <c r="C381" s="56"/>
      <c r="E381" s="56">
        <v>43445</v>
      </c>
      <c r="F381" s="3">
        <v>8.625</v>
      </c>
      <c r="G381" s="56">
        <v>43080</v>
      </c>
      <c r="H381" s="3">
        <v>10.1</v>
      </c>
      <c r="I381" s="56">
        <v>42714</v>
      </c>
      <c r="J381" s="3">
        <v>9</v>
      </c>
      <c r="K381" s="56">
        <v>42349</v>
      </c>
      <c r="L381" s="3">
        <v>7.4</v>
      </c>
      <c r="M381" s="56">
        <v>41984</v>
      </c>
      <c r="N381" s="3">
        <v>10</v>
      </c>
      <c r="O381" s="56">
        <v>41619</v>
      </c>
      <c r="P381" s="3">
        <v>19</v>
      </c>
      <c r="Q381" s="56">
        <v>41253</v>
      </c>
      <c r="R381" s="3">
        <v>16.25</v>
      </c>
      <c r="S381" s="56">
        <v>40888</v>
      </c>
      <c r="T381" s="3">
        <v>16.975000000000001</v>
      </c>
      <c r="U381" s="56">
        <v>40523</v>
      </c>
      <c r="V381" s="3">
        <v>9.8249999999999993</v>
      </c>
    </row>
    <row r="382" spans="2:22" s="3" customFormat="1" x14ac:dyDescent="0.35">
      <c r="B382" s="58">
        <f t="shared" si="5"/>
        <v>42715</v>
      </c>
      <c r="C382" s="56"/>
      <c r="E382" s="56">
        <v>43446</v>
      </c>
      <c r="F382" s="3">
        <v>8.625</v>
      </c>
      <c r="G382" s="56">
        <v>43081</v>
      </c>
      <c r="H382" s="3">
        <v>10.199999999999999</v>
      </c>
      <c r="I382" s="56">
        <v>42715</v>
      </c>
      <c r="J382" s="3">
        <v>9</v>
      </c>
      <c r="K382" s="56">
        <v>42350</v>
      </c>
      <c r="L382" s="3">
        <v>7.4</v>
      </c>
      <c r="M382" s="56">
        <v>41985</v>
      </c>
      <c r="N382" s="3">
        <v>10</v>
      </c>
      <c r="O382" s="56">
        <v>41620</v>
      </c>
      <c r="P382" s="3">
        <v>18.95</v>
      </c>
      <c r="Q382" s="56">
        <v>41254</v>
      </c>
      <c r="R382" s="3">
        <v>16.25</v>
      </c>
      <c r="S382" s="56">
        <v>40889</v>
      </c>
      <c r="T382" s="3">
        <v>16.975000000000001</v>
      </c>
      <c r="U382" s="56">
        <v>40524</v>
      </c>
      <c r="V382" s="3">
        <v>9.8249999999999993</v>
      </c>
    </row>
    <row r="383" spans="2:22" s="3" customFormat="1" x14ac:dyDescent="0.35">
      <c r="B383" s="58">
        <f t="shared" si="5"/>
        <v>42716</v>
      </c>
      <c r="C383" s="56"/>
      <c r="E383" s="56">
        <v>43447</v>
      </c>
      <c r="F383" s="3">
        <v>8.625</v>
      </c>
      <c r="G383" s="56">
        <v>43082</v>
      </c>
      <c r="H383" s="3">
        <v>10.5</v>
      </c>
      <c r="I383" s="56">
        <v>42716</v>
      </c>
      <c r="J383" s="3">
        <v>9.25</v>
      </c>
      <c r="K383" s="56">
        <v>42351</v>
      </c>
      <c r="L383" s="3">
        <v>7.4</v>
      </c>
      <c r="M383" s="56">
        <v>41986</v>
      </c>
      <c r="N383" s="3">
        <v>10</v>
      </c>
      <c r="O383" s="56">
        <v>41621</v>
      </c>
      <c r="P383" s="3">
        <v>18.850000000000001</v>
      </c>
      <c r="Q383" s="56">
        <v>41255</v>
      </c>
      <c r="R383" s="3">
        <v>16.350000000000001</v>
      </c>
      <c r="S383" s="56">
        <v>40890</v>
      </c>
      <c r="T383" s="3">
        <v>16.875</v>
      </c>
      <c r="U383" s="56">
        <v>40525</v>
      </c>
      <c r="V383" s="3">
        <v>9.8000000000000007</v>
      </c>
    </row>
    <row r="384" spans="2:22" s="3" customFormat="1" x14ac:dyDescent="0.35">
      <c r="B384" s="58">
        <f t="shared" si="5"/>
        <v>42717</v>
      </c>
      <c r="C384" s="56"/>
      <c r="E384" s="56">
        <v>43448</v>
      </c>
      <c r="F384" s="3">
        <v>8.8249999999999993</v>
      </c>
      <c r="G384" s="56">
        <v>43083</v>
      </c>
      <c r="H384" s="3">
        <v>10.5</v>
      </c>
      <c r="I384" s="56">
        <v>42717</v>
      </c>
      <c r="J384" s="3">
        <v>9.1</v>
      </c>
      <c r="K384" s="56">
        <v>42352</v>
      </c>
      <c r="L384" s="3">
        <v>7.4</v>
      </c>
      <c r="M384" s="56">
        <v>41987</v>
      </c>
      <c r="N384" s="3">
        <v>10</v>
      </c>
      <c r="O384" s="56">
        <v>41622</v>
      </c>
      <c r="P384" s="3">
        <v>18.850000000000001</v>
      </c>
      <c r="Q384" s="56">
        <v>41256</v>
      </c>
      <c r="R384" s="3">
        <v>16.350000000000001</v>
      </c>
      <c r="S384" s="56">
        <v>40891</v>
      </c>
      <c r="T384" s="3">
        <v>16.824999999999999</v>
      </c>
      <c r="U384" s="56">
        <v>40526</v>
      </c>
      <c r="V384" s="3">
        <v>9.75</v>
      </c>
    </row>
    <row r="385" spans="2:22" s="3" customFormat="1" x14ac:dyDescent="0.35">
      <c r="B385" s="58">
        <f t="shared" si="5"/>
        <v>42718</v>
      </c>
      <c r="C385" s="56"/>
      <c r="E385" s="56">
        <v>43449</v>
      </c>
      <c r="F385" s="3">
        <v>8.8249999999999993</v>
      </c>
      <c r="G385" s="56">
        <v>43084</v>
      </c>
      <c r="H385" s="3">
        <v>10.7</v>
      </c>
      <c r="I385" s="56">
        <v>42718</v>
      </c>
      <c r="J385" s="3">
        <v>9.1</v>
      </c>
      <c r="K385" s="56">
        <v>42353</v>
      </c>
      <c r="L385" s="3">
        <v>7.5</v>
      </c>
      <c r="M385" s="56">
        <v>41988</v>
      </c>
      <c r="N385" s="3">
        <v>10</v>
      </c>
      <c r="O385" s="56">
        <v>41623</v>
      </c>
      <c r="P385" s="3">
        <v>18.850000000000001</v>
      </c>
      <c r="Q385" s="56">
        <v>41257</v>
      </c>
      <c r="R385" s="3">
        <v>16.225000000000001</v>
      </c>
      <c r="S385" s="56">
        <v>40892</v>
      </c>
      <c r="T385" s="3">
        <v>16.7</v>
      </c>
      <c r="U385" s="56">
        <v>40527</v>
      </c>
      <c r="V385" s="3">
        <v>9.6999999999999993</v>
      </c>
    </row>
    <row r="386" spans="2:22" s="3" customFormat="1" x14ac:dyDescent="0.35">
      <c r="B386" s="58">
        <f t="shared" si="5"/>
        <v>42719</v>
      </c>
      <c r="C386" s="56"/>
      <c r="E386" s="56">
        <v>43450</v>
      </c>
      <c r="F386" s="3">
        <v>8.8249999999999993</v>
      </c>
      <c r="G386" s="56">
        <v>43085</v>
      </c>
      <c r="H386" s="3">
        <v>10.7</v>
      </c>
      <c r="I386" s="56">
        <v>42719</v>
      </c>
      <c r="J386" s="3">
        <v>9.1</v>
      </c>
      <c r="K386" s="56">
        <v>42354</v>
      </c>
      <c r="L386" s="3">
        <v>7.2</v>
      </c>
      <c r="M386" s="56">
        <v>41989</v>
      </c>
      <c r="N386" s="3">
        <v>10.175000000000001</v>
      </c>
      <c r="O386" s="56">
        <v>41624</v>
      </c>
      <c r="P386" s="3">
        <v>18.925000000000001</v>
      </c>
      <c r="Q386" s="56">
        <v>41258</v>
      </c>
      <c r="R386" s="3">
        <v>16.225000000000001</v>
      </c>
      <c r="S386" s="56">
        <v>40893</v>
      </c>
      <c r="T386" s="3">
        <v>16.850000000000001</v>
      </c>
      <c r="U386" s="56">
        <v>40528</v>
      </c>
      <c r="V386" s="3">
        <v>9.9</v>
      </c>
    </row>
    <row r="387" spans="2:22" s="3" customFormat="1" x14ac:dyDescent="0.35">
      <c r="B387" s="58">
        <f t="shared" si="5"/>
        <v>42720</v>
      </c>
      <c r="C387" s="56"/>
      <c r="E387" s="56">
        <v>43451</v>
      </c>
      <c r="F387" s="3">
        <v>9.0500000000000007</v>
      </c>
      <c r="G387" s="56">
        <v>43086</v>
      </c>
      <c r="H387" s="3">
        <v>10.7</v>
      </c>
      <c r="I387" s="56">
        <v>42720</v>
      </c>
      <c r="J387" s="3">
        <v>9.1999999999999993</v>
      </c>
      <c r="K387" s="56">
        <v>42355</v>
      </c>
      <c r="L387" s="3">
        <v>7.2</v>
      </c>
      <c r="M387" s="56">
        <v>41990</v>
      </c>
      <c r="N387" s="3">
        <v>10.175000000000001</v>
      </c>
      <c r="O387" s="56">
        <v>41625</v>
      </c>
      <c r="P387" s="3">
        <v>18.774999999999999</v>
      </c>
      <c r="Q387" s="56">
        <v>41259</v>
      </c>
      <c r="R387" s="3">
        <v>16.225000000000001</v>
      </c>
      <c r="S387" s="56">
        <v>40894</v>
      </c>
      <c r="T387" s="3">
        <v>16.850000000000001</v>
      </c>
      <c r="U387" s="56">
        <v>40529</v>
      </c>
      <c r="V387" s="3">
        <v>9.9499999999999993</v>
      </c>
    </row>
    <row r="388" spans="2:22" s="3" customFormat="1" x14ac:dyDescent="0.35">
      <c r="B388" s="58">
        <f t="shared" si="5"/>
        <v>42721</v>
      </c>
      <c r="C388" s="56"/>
      <c r="E388" s="56">
        <v>43452</v>
      </c>
      <c r="F388" s="3">
        <v>9.1</v>
      </c>
      <c r="G388" s="56">
        <v>43087</v>
      </c>
      <c r="H388" s="3">
        <v>10.8</v>
      </c>
      <c r="I388" s="56">
        <v>42721</v>
      </c>
      <c r="J388" s="3">
        <v>9.1999999999999993</v>
      </c>
      <c r="K388" s="56">
        <v>42356</v>
      </c>
      <c r="L388" s="3">
        <v>7.2</v>
      </c>
      <c r="M388" s="56">
        <v>41991</v>
      </c>
      <c r="N388" s="3">
        <v>10.125</v>
      </c>
      <c r="O388" s="56">
        <v>41626</v>
      </c>
      <c r="P388" s="3">
        <v>18.75</v>
      </c>
      <c r="Q388" s="56">
        <v>41260</v>
      </c>
      <c r="R388" s="3">
        <v>16.8</v>
      </c>
      <c r="S388" s="56">
        <v>40895</v>
      </c>
      <c r="T388" s="3">
        <v>16.850000000000001</v>
      </c>
      <c r="U388" s="56">
        <v>40530</v>
      </c>
      <c r="V388" s="3">
        <v>9.9499999999999993</v>
      </c>
    </row>
    <row r="389" spans="2:22" s="3" customFormat="1" x14ac:dyDescent="0.35">
      <c r="B389" s="58">
        <f t="shared" si="5"/>
        <v>42722</v>
      </c>
      <c r="C389" s="56"/>
      <c r="E389" s="56">
        <v>43453</v>
      </c>
      <c r="F389" s="3">
        <v>9.1</v>
      </c>
      <c r="G389" s="56">
        <v>43088</v>
      </c>
      <c r="H389" s="3">
        <v>10.85</v>
      </c>
      <c r="I389" s="56">
        <v>42722</v>
      </c>
      <c r="J389" s="3">
        <v>9.1999999999999993</v>
      </c>
      <c r="K389" s="56">
        <v>42357</v>
      </c>
      <c r="L389" s="3">
        <v>7.2</v>
      </c>
      <c r="M389" s="56">
        <v>41992</v>
      </c>
      <c r="N389" s="3">
        <v>10.074999999999999</v>
      </c>
      <c r="O389" s="56">
        <v>41627</v>
      </c>
      <c r="P389" s="3">
        <v>18.7</v>
      </c>
      <c r="Q389" s="56">
        <v>41261</v>
      </c>
      <c r="R389" s="3">
        <v>16.850000000000001</v>
      </c>
      <c r="S389" s="56">
        <v>40896</v>
      </c>
      <c r="T389" s="3">
        <v>16.75</v>
      </c>
      <c r="U389" s="56">
        <v>40531</v>
      </c>
      <c r="V389" s="3">
        <v>9.9499999999999993</v>
      </c>
    </row>
    <row r="390" spans="2:22" s="3" customFormat="1" x14ac:dyDescent="0.35">
      <c r="B390" s="58">
        <f t="shared" si="5"/>
        <v>42723</v>
      </c>
      <c r="C390" s="56"/>
      <c r="E390" s="56">
        <v>43454</v>
      </c>
      <c r="F390" s="3">
        <v>9.15</v>
      </c>
      <c r="G390" s="56">
        <v>43089</v>
      </c>
      <c r="H390" s="3">
        <v>10.975</v>
      </c>
      <c r="I390" s="56">
        <v>42723</v>
      </c>
      <c r="J390" s="3">
        <v>9.1999999999999993</v>
      </c>
      <c r="K390" s="56">
        <v>42358</v>
      </c>
      <c r="L390" s="3">
        <v>7.2</v>
      </c>
      <c r="M390" s="56">
        <v>41993</v>
      </c>
      <c r="N390" s="3">
        <v>10.074999999999999</v>
      </c>
      <c r="O390" s="56">
        <v>41628</v>
      </c>
      <c r="P390" s="3">
        <v>18.7</v>
      </c>
      <c r="Q390" s="56">
        <v>41262</v>
      </c>
      <c r="R390" s="3">
        <v>16.95</v>
      </c>
      <c r="S390" s="56">
        <v>40897</v>
      </c>
      <c r="T390" s="3">
        <v>16.649999999999999</v>
      </c>
      <c r="U390" s="56">
        <v>40532</v>
      </c>
      <c r="V390" s="3">
        <v>10.1</v>
      </c>
    </row>
    <row r="391" spans="2:22" s="3" customFormat="1" x14ac:dyDescent="0.35">
      <c r="B391" s="58">
        <f t="shared" si="5"/>
        <v>42724</v>
      </c>
      <c r="C391" s="56"/>
      <c r="E391" s="56">
        <v>43455</v>
      </c>
      <c r="F391" s="3">
        <v>9.1</v>
      </c>
      <c r="G391" s="56">
        <v>43090</v>
      </c>
      <c r="H391" s="3">
        <v>11.074999999999999</v>
      </c>
      <c r="I391" s="56">
        <v>42724</v>
      </c>
      <c r="J391" s="3">
        <v>9.25</v>
      </c>
      <c r="K391" s="56">
        <v>42359</v>
      </c>
      <c r="L391" s="3">
        <v>7.1</v>
      </c>
      <c r="M391" s="56">
        <v>41994</v>
      </c>
      <c r="N391" s="3">
        <v>10.074999999999999</v>
      </c>
      <c r="O391" s="56">
        <v>41629</v>
      </c>
      <c r="P391" s="3">
        <v>18.7</v>
      </c>
      <c r="Q391" s="56">
        <v>41263</v>
      </c>
      <c r="R391" s="3">
        <v>17.05</v>
      </c>
      <c r="S391" s="56">
        <v>40898</v>
      </c>
      <c r="T391" s="3">
        <v>16.600000000000001</v>
      </c>
      <c r="U391" s="56">
        <v>40533</v>
      </c>
      <c r="V391" s="3">
        <v>10</v>
      </c>
    </row>
    <row r="392" spans="2:22" s="3" customFormat="1" x14ac:dyDescent="0.35">
      <c r="B392" s="58">
        <f t="shared" si="5"/>
        <v>42725</v>
      </c>
      <c r="C392" s="56"/>
      <c r="E392" s="56">
        <v>43456</v>
      </c>
      <c r="F392" s="3">
        <v>9.1</v>
      </c>
      <c r="G392" s="56">
        <v>43091</v>
      </c>
      <c r="H392" s="3">
        <v>11.074999999999999</v>
      </c>
      <c r="I392" s="56">
        <v>42725</v>
      </c>
      <c r="J392" s="3">
        <v>9.1750000000000007</v>
      </c>
      <c r="K392" s="56">
        <v>42360</v>
      </c>
      <c r="L392" s="3">
        <v>7</v>
      </c>
      <c r="M392" s="56">
        <v>41995</v>
      </c>
      <c r="N392" s="3">
        <v>10.074999999999999</v>
      </c>
      <c r="O392" s="56">
        <v>41630</v>
      </c>
      <c r="P392" s="3">
        <v>18.7</v>
      </c>
      <c r="Q392" s="56">
        <v>41264</v>
      </c>
      <c r="R392" s="3">
        <v>17.100000000000001</v>
      </c>
      <c r="S392" s="56">
        <v>40899</v>
      </c>
      <c r="T392" s="3">
        <v>16.55</v>
      </c>
      <c r="U392" s="56">
        <v>40534</v>
      </c>
      <c r="V392" s="3">
        <v>9.9</v>
      </c>
    </row>
    <row r="393" spans="2:22" s="3" customFormat="1" x14ac:dyDescent="0.35">
      <c r="B393" s="58">
        <f t="shared" si="5"/>
        <v>42726</v>
      </c>
      <c r="C393" s="56"/>
      <c r="E393" s="56">
        <v>43457</v>
      </c>
      <c r="F393" s="3">
        <v>9.1</v>
      </c>
      <c r="G393" s="56">
        <v>43092</v>
      </c>
      <c r="H393" s="3">
        <v>11.074999999999999</v>
      </c>
      <c r="I393" s="56">
        <v>42726</v>
      </c>
      <c r="J393" s="3">
        <v>9.1999999999999993</v>
      </c>
      <c r="K393" s="56">
        <v>42361</v>
      </c>
      <c r="L393" s="3">
        <v>7</v>
      </c>
      <c r="M393" s="56">
        <v>41996</v>
      </c>
      <c r="N393" s="3">
        <v>10.074999999999999</v>
      </c>
      <c r="O393" s="56">
        <v>41631</v>
      </c>
      <c r="P393" s="3">
        <v>18.649999999999999</v>
      </c>
      <c r="Q393" s="56">
        <v>41265</v>
      </c>
      <c r="R393" s="3">
        <v>17.100000000000001</v>
      </c>
      <c r="S393" s="56">
        <v>40900</v>
      </c>
      <c r="T393" s="3">
        <v>16.149999999999999</v>
      </c>
      <c r="U393" s="56">
        <v>40535</v>
      </c>
      <c r="V393" s="3">
        <v>9.8000000000000007</v>
      </c>
    </row>
    <row r="394" spans="2:22" s="3" customFormat="1" x14ac:dyDescent="0.35">
      <c r="B394" s="58">
        <f t="shared" si="5"/>
        <v>42727</v>
      </c>
      <c r="C394" s="56"/>
      <c r="E394" s="56">
        <v>43458</v>
      </c>
      <c r="F394" s="3">
        <v>9.1</v>
      </c>
      <c r="G394" s="56">
        <v>43093</v>
      </c>
      <c r="H394" s="3">
        <v>11.074999999999999</v>
      </c>
      <c r="I394" s="56">
        <v>42727</v>
      </c>
      <c r="J394" s="3">
        <v>9.25</v>
      </c>
      <c r="K394" s="56">
        <v>42362</v>
      </c>
      <c r="L394" s="3">
        <v>6.9</v>
      </c>
      <c r="M394" s="56">
        <v>41997</v>
      </c>
      <c r="N394" s="3">
        <v>10.074999999999999</v>
      </c>
      <c r="O394" s="56">
        <v>41632</v>
      </c>
      <c r="P394" s="3">
        <v>18.600000000000001</v>
      </c>
      <c r="Q394" s="56">
        <v>41266</v>
      </c>
      <c r="R394" s="3">
        <v>17.100000000000001</v>
      </c>
      <c r="S394" s="56">
        <v>40901</v>
      </c>
      <c r="T394" s="3">
        <v>16.149999999999999</v>
      </c>
      <c r="U394" s="56">
        <v>40536</v>
      </c>
      <c r="V394" s="3">
        <v>9.85</v>
      </c>
    </row>
    <row r="395" spans="2:22" s="3" customFormat="1" x14ac:dyDescent="0.35">
      <c r="B395" s="58">
        <f t="shared" si="5"/>
        <v>42728</v>
      </c>
      <c r="C395" s="56"/>
      <c r="E395" s="56">
        <v>43459</v>
      </c>
      <c r="F395" s="3">
        <v>9.1</v>
      </c>
      <c r="G395" s="56">
        <v>43094</v>
      </c>
      <c r="H395" s="3">
        <v>11.074999999999999</v>
      </c>
      <c r="I395" s="56">
        <v>42728</v>
      </c>
      <c r="J395" s="3">
        <v>9.25</v>
      </c>
      <c r="K395" s="56">
        <v>42363</v>
      </c>
      <c r="L395" s="3">
        <v>6.9</v>
      </c>
      <c r="M395" s="56">
        <v>41998</v>
      </c>
      <c r="N395" s="3">
        <v>10.074999999999999</v>
      </c>
      <c r="O395" s="56">
        <v>41633</v>
      </c>
      <c r="P395" s="3">
        <v>18.600000000000001</v>
      </c>
      <c r="Q395" s="56">
        <v>41267</v>
      </c>
      <c r="R395" s="3">
        <v>17.100000000000001</v>
      </c>
      <c r="S395" s="56">
        <v>40902</v>
      </c>
      <c r="T395" s="3">
        <v>16.149999999999999</v>
      </c>
      <c r="U395" s="56">
        <v>40537</v>
      </c>
      <c r="V395" s="3">
        <v>9.85</v>
      </c>
    </row>
    <row r="396" spans="2:22" s="3" customFormat="1" x14ac:dyDescent="0.35">
      <c r="B396" s="58">
        <f t="shared" si="5"/>
        <v>42729</v>
      </c>
      <c r="C396" s="56"/>
      <c r="E396" s="56">
        <v>43460</v>
      </c>
      <c r="F396" s="3">
        <v>9</v>
      </c>
      <c r="G396" s="56">
        <v>43095</v>
      </c>
      <c r="H396" s="3">
        <v>11.175000000000001</v>
      </c>
      <c r="I396" s="56">
        <v>42729</v>
      </c>
      <c r="J396" s="3">
        <v>9.25</v>
      </c>
      <c r="K396" s="56">
        <v>42364</v>
      </c>
      <c r="L396" s="3">
        <v>6.9</v>
      </c>
      <c r="M396" s="56">
        <v>41999</v>
      </c>
      <c r="N396" s="3">
        <v>10.074999999999999</v>
      </c>
      <c r="O396" s="56">
        <v>41634</v>
      </c>
      <c r="P396" s="3">
        <v>18.600000000000001</v>
      </c>
      <c r="Q396" s="56">
        <v>41268</v>
      </c>
      <c r="R396" s="3">
        <v>17.100000000000001</v>
      </c>
      <c r="S396" s="56">
        <v>40903</v>
      </c>
      <c r="T396" s="3">
        <v>16.149999999999999</v>
      </c>
      <c r="U396" s="56">
        <v>40538</v>
      </c>
      <c r="V396" s="3">
        <v>9.85</v>
      </c>
    </row>
    <row r="397" spans="2:22" s="3" customFormat="1" x14ac:dyDescent="0.35">
      <c r="B397" s="58">
        <f t="shared" si="5"/>
        <v>42730</v>
      </c>
      <c r="C397" s="56"/>
      <c r="E397" s="56">
        <v>43461</v>
      </c>
      <c r="F397" s="3">
        <v>9</v>
      </c>
      <c r="G397" s="56">
        <v>43096</v>
      </c>
      <c r="H397" s="3">
        <v>11.2</v>
      </c>
      <c r="I397" s="56">
        <v>42730</v>
      </c>
      <c r="J397" s="3">
        <v>9.25</v>
      </c>
      <c r="K397" s="56">
        <v>42365</v>
      </c>
      <c r="L397" s="3">
        <v>6.9</v>
      </c>
      <c r="M397" s="56">
        <v>42000</v>
      </c>
      <c r="N397" s="3">
        <v>10.074999999999999</v>
      </c>
      <c r="O397" s="56">
        <v>41635</v>
      </c>
      <c r="P397" s="3">
        <v>18.600000000000001</v>
      </c>
      <c r="Q397" s="56">
        <v>41269</v>
      </c>
      <c r="R397" s="3">
        <v>17.2</v>
      </c>
      <c r="S397" s="56">
        <v>40904</v>
      </c>
      <c r="T397" s="3">
        <v>16.05</v>
      </c>
      <c r="U397" s="56">
        <v>40539</v>
      </c>
      <c r="V397" s="3">
        <v>9.85</v>
      </c>
    </row>
    <row r="398" spans="2:22" s="3" customFormat="1" x14ac:dyDescent="0.35">
      <c r="B398" s="58">
        <f t="shared" si="5"/>
        <v>42731</v>
      </c>
      <c r="C398" s="56"/>
      <c r="E398" s="56">
        <v>43462</v>
      </c>
      <c r="F398" s="3">
        <v>8.9499999999999993</v>
      </c>
      <c r="G398" s="56">
        <v>43097</v>
      </c>
      <c r="H398" s="3">
        <v>11.2</v>
      </c>
      <c r="I398" s="56">
        <v>42731</v>
      </c>
      <c r="J398" s="3">
        <v>9.4</v>
      </c>
      <c r="K398" s="56">
        <v>42366</v>
      </c>
      <c r="L398" s="3">
        <v>6.85</v>
      </c>
      <c r="M398" s="56">
        <v>42001</v>
      </c>
      <c r="N398" s="3">
        <v>10.074999999999999</v>
      </c>
      <c r="O398" s="56">
        <v>41636</v>
      </c>
      <c r="P398" s="3">
        <v>18.600000000000001</v>
      </c>
      <c r="Q398" s="56">
        <v>41270</v>
      </c>
      <c r="R398" s="3">
        <v>17.2</v>
      </c>
      <c r="S398" s="56">
        <v>40905</v>
      </c>
      <c r="T398" s="3">
        <v>16.05</v>
      </c>
      <c r="U398" s="56">
        <v>40540</v>
      </c>
      <c r="V398" s="3">
        <v>9.8000000000000007</v>
      </c>
    </row>
    <row r="399" spans="2:22" s="3" customFormat="1" x14ac:dyDescent="0.35">
      <c r="B399" s="58">
        <f t="shared" si="5"/>
        <v>42732</v>
      </c>
      <c r="C399" s="56"/>
      <c r="E399" s="56">
        <v>43463</v>
      </c>
      <c r="F399" s="3">
        <v>8.9499999999999993</v>
      </c>
      <c r="G399" s="56">
        <v>43098</v>
      </c>
      <c r="H399" s="3">
        <v>11.2</v>
      </c>
      <c r="I399" s="56">
        <v>42732</v>
      </c>
      <c r="J399" s="3">
        <v>9.4</v>
      </c>
      <c r="K399" s="56">
        <v>42367</v>
      </c>
      <c r="L399" s="3">
        <v>6.75</v>
      </c>
      <c r="M399" s="56">
        <v>42002</v>
      </c>
      <c r="N399" s="3">
        <v>10.025</v>
      </c>
      <c r="O399" s="56">
        <v>41637</v>
      </c>
      <c r="P399" s="3">
        <v>18.600000000000001</v>
      </c>
      <c r="Q399" s="56">
        <v>41271</v>
      </c>
      <c r="R399" s="3">
        <v>17.2</v>
      </c>
      <c r="S399" s="56">
        <v>40906</v>
      </c>
      <c r="T399" s="3">
        <v>16</v>
      </c>
      <c r="U399" s="56">
        <v>40541</v>
      </c>
      <c r="V399" s="3">
        <v>9.85</v>
      </c>
    </row>
    <row r="400" spans="2:22" s="3" customFormat="1" x14ac:dyDescent="0.35">
      <c r="B400" s="58">
        <f t="shared" si="5"/>
        <v>42733</v>
      </c>
      <c r="C400" s="56"/>
      <c r="E400" s="56">
        <v>43464</v>
      </c>
      <c r="F400" s="3">
        <v>8.9499999999999993</v>
      </c>
      <c r="G400" s="56">
        <v>43099</v>
      </c>
      <c r="H400" s="3">
        <v>11.2</v>
      </c>
      <c r="I400" s="56">
        <v>42733</v>
      </c>
      <c r="J400" s="3">
        <v>9.5500000000000007</v>
      </c>
      <c r="K400" s="56">
        <v>42368</v>
      </c>
      <c r="L400" s="3">
        <v>6.75</v>
      </c>
      <c r="M400" s="56">
        <v>42003</v>
      </c>
      <c r="N400" s="3">
        <v>10.025</v>
      </c>
      <c r="O400" s="56">
        <v>41638</v>
      </c>
      <c r="P400" s="3">
        <v>18.600000000000001</v>
      </c>
      <c r="Q400" s="56">
        <v>41272</v>
      </c>
      <c r="R400" s="3">
        <v>17.2</v>
      </c>
      <c r="S400" s="56">
        <v>40907</v>
      </c>
      <c r="T400" s="3">
        <v>16</v>
      </c>
      <c r="U400" s="56">
        <v>40542</v>
      </c>
      <c r="V400" s="3">
        <v>9.85</v>
      </c>
    </row>
    <row r="401" spans="2:22" s="3" customFormat="1" x14ac:dyDescent="0.35">
      <c r="B401" s="58">
        <f t="shared" si="5"/>
        <v>42734</v>
      </c>
      <c r="C401" s="56"/>
      <c r="E401" s="56">
        <v>43465</v>
      </c>
      <c r="F401" s="3">
        <v>8.9499999999999993</v>
      </c>
      <c r="G401" s="56">
        <v>43100</v>
      </c>
      <c r="H401" s="3">
        <v>11.2</v>
      </c>
      <c r="I401" s="56">
        <v>42734</v>
      </c>
      <c r="J401" s="3">
        <v>9.75</v>
      </c>
      <c r="K401" s="56">
        <v>42369</v>
      </c>
      <c r="L401" s="3">
        <v>6.75</v>
      </c>
      <c r="M401" s="56">
        <v>42004</v>
      </c>
      <c r="N401" s="3">
        <v>10.025</v>
      </c>
      <c r="O401" s="56">
        <v>41639</v>
      </c>
      <c r="P401" s="3">
        <v>18.600000000000001</v>
      </c>
      <c r="Q401" s="56">
        <v>41273</v>
      </c>
      <c r="R401" s="3">
        <v>17.2</v>
      </c>
      <c r="S401" s="56">
        <v>40908</v>
      </c>
      <c r="T401" s="3">
        <v>16</v>
      </c>
      <c r="U401" s="56">
        <v>40543</v>
      </c>
      <c r="V401" s="3">
        <v>9.8000000000000007</v>
      </c>
    </row>
    <row r="402" spans="2:22" s="3" customFormat="1" x14ac:dyDescent="0.35">
      <c r="B402" s="58">
        <f t="shared" si="5"/>
        <v>42735</v>
      </c>
      <c r="C402" s="58"/>
      <c r="D402" s="58"/>
      <c r="E402" s="56">
        <v>43465</v>
      </c>
      <c r="F402" s="3">
        <f>+F401</f>
        <v>8.9499999999999993</v>
      </c>
      <c r="G402" s="56">
        <v>43100</v>
      </c>
      <c r="H402" s="3">
        <v>11.2</v>
      </c>
      <c r="I402" s="56">
        <v>42735</v>
      </c>
      <c r="J402" s="3">
        <v>9.75</v>
      </c>
      <c r="K402" s="56">
        <v>42369</v>
      </c>
      <c r="L402" s="3">
        <v>6.75</v>
      </c>
      <c r="M402" s="56">
        <v>42004</v>
      </c>
      <c r="N402" s="3">
        <v>10.025</v>
      </c>
      <c r="O402" s="56">
        <v>41639</v>
      </c>
      <c r="P402" s="3">
        <v>18.600000000000001</v>
      </c>
      <c r="Q402" s="56">
        <v>41274</v>
      </c>
      <c r="R402" s="3">
        <v>17.149999999999999</v>
      </c>
      <c r="S402" s="56">
        <v>40908</v>
      </c>
      <c r="T402" s="3">
        <v>16</v>
      </c>
      <c r="U402" s="56">
        <v>40543</v>
      </c>
      <c r="V402" s="3">
        <v>9.8000000000000007</v>
      </c>
    </row>
    <row r="403" spans="2:22" x14ac:dyDescent="0.35">
      <c r="E403" s="4"/>
      <c r="G403" s="4"/>
      <c r="K403" s="4"/>
      <c r="M403" s="4"/>
      <c r="O403" s="4"/>
      <c r="S403" s="4"/>
      <c r="U403" s="4"/>
    </row>
    <row r="404" spans="2:22" x14ac:dyDescent="0.35">
      <c r="E404" s="4"/>
      <c r="G404" s="4"/>
      <c r="I404" s="4"/>
      <c r="K404" s="4"/>
      <c r="M404" s="4"/>
      <c r="O404" s="4"/>
      <c r="Q404" s="4"/>
      <c r="S404" s="4"/>
      <c r="U404" s="4"/>
    </row>
    <row r="405" spans="2:22" x14ac:dyDescent="0.35">
      <c r="G405" s="4"/>
      <c r="I405" s="4"/>
      <c r="K405" s="4"/>
      <c r="M405" s="4"/>
      <c r="O405" s="4"/>
      <c r="Q405" s="4"/>
      <c r="S405" s="4"/>
      <c r="U405" s="4"/>
    </row>
    <row r="406" spans="2:22" x14ac:dyDescent="0.35">
      <c r="G406" s="4"/>
      <c r="I406" s="4"/>
      <c r="K406" s="4"/>
      <c r="M406" s="4"/>
      <c r="O406" s="4"/>
      <c r="Q406" s="4"/>
      <c r="S406" s="4"/>
      <c r="U406" s="4"/>
    </row>
    <row r="407" spans="2:22" x14ac:dyDescent="0.35">
      <c r="G407" s="4"/>
      <c r="I407" s="4"/>
      <c r="K407" s="4"/>
      <c r="M407" s="4"/>
      <c r="O407" s="4"/>
      <c r="Q407" s="4"/>
      <c r="S407" s="4"/>
      <c r="U407" s="4"/>
    </row>
    <row r="408" spans="2:22" x14ac:dyDescent="0.35">
      <c r="G408" s="4"/>
      <c r="I408" s="4"/>
      <c r="K408" s="4"/>
      <c r="M408" s="4"/>
      <c r="O408" s="4"/>
      <c r="Q408" s="4"/>
      <c r="S408" s="4"/>
      <c r="U408" s="4"/>
    </row>
    <row r="409" spans="2:22" x14ac:dyDescent="0.35">
      <c r="G409" s="4"/>
      <c r="I409" s="4"/>
      <c r="K409" s="4"/>
      <c r="M409" s="4"/>
      <c r="O409" s="4"/>
      <c r="Q409" s="4"/>
      <c r="S409" s="4"/>
      <c r="U409" s="4"/>
    </row>
    <row r="410" spans="2:22" x14ac:dyDescent="0.35">
      <c r="G410" s="4"/>
      <c r="I410" s="4"/>
      <c r="K410" s="4"/>
      <c r="M410" s="4"/>
      <c r="O410" s="4"/>
      <c r="Q410" s="4"/>
      <c r="S410" s="4"/>
      <c r="U410" s="4"/>
    </row>
    <row r="411" spans="2:22" x14ac:dyDescent="0.35">
      <c r="G411" s="4"/>
      <c r="I411" s="4"/>
      <c r="K411" s="4"/>
      <c r="M411" s="4"/>
      <c r="O411" s="4"/>
      <c r="Q411" s="4"/>
      <c r="S411" s="4"/>
      <c r="U411" s="4"/>
    </row>
    <row r="412" spans="2:22" x14ac:dyDescent="0.35">
      <c r="G412" s="4"/>
      <c r="I412" s="4"/>
      <c r="K412" s="4"/>
      <c r="M412" s="4"/>
      <c r="O412" s="4"/>
      <c r="Q412" s="4"/>
      <c r="S412" s="4"/>
      <c r="U412" s="4"/>
    </row>
    <row r="413" spans="2:22" x14ac:dyDescent="0.35">
      <c r="G413" s="4"/>
      <c r="I413" s="4"/>
      <c r="K413" s="4"/>
      <c r="M413" s="4"/>
      <c r="O413" s="4"/>
      <c r="Q413" s="4"/>
      <c r="S413" s="4"/>
      <c r="U413" s="4"/>
    </row>
    <row r="414" spans="2:22" x14ac:dyDescent="0.35">
      <c r="G414" s="4"/>
      <c r="I414" s="4"/>
      <c r="K414" s="4"/>
      <c r="M414" s="4"/>
      <c r="O414" s="4"/>
      <c r="Q414" s="4"/>
      <c r="S414" s="4"/>
      <c r="U414" s="4"/>
    </row>
    <row r="415" spans="2:22" x14ac:dyDescent="0.35">
      <c r="G415" s="4"/>
      <c r="I415" s="4"/>
      <c r="K415" s="4"/>
      <c r="M415" s="4"/>
      <c r="O415" s="4"/>
      <c r="Q415" s="4"/>
      <c r="S415" s="4"/>
      <c r="U415" s="4"/>
    </row>
    <row r="416" spans="2:22" x14ac:dyDescent="0.35">
      <c r="G416" s="4"/>
      <c r="I416" s="4"/>
      <c r="K416" s="4"/>
      <c r="M416" s="4"/>
      <c r="O416" s="4"/>
      <c r="Q416" s="4"/>
      <c r="S416" s="4"/>
      <c r="U416" s="4"/>
    </row>
    <row r="417" spans="7:21" x14ac:dyDescent="0.35">
      <c r="G417" s="4"/>
      <c r="I417" s="4"/>
      <c r="K417" s="4"/>
      <c r="M417" s="4"/>
      <c r="O417" s="4"/>
      <c r="Q417" s="4"/>
      <c r="S417" s="4"/>
      <c r="U417" s="4"/>
    </row>
    <row r="418" spans="7:21" x14ac:dyDescent="0.35">
      <c r="G418" s="4"/>
      <c r="I418" s="4"/>
      <c r="K418" s="4"/>
      <c r="M418" s="4"/>
      <c r="O418" s="4"/>
      <c r="Q418" s="4"/>
      <c r="S418" s="4"/>
      <c r="U418" s="4"/>
    </row>
    <row r="419" spans="7:21" x14ac:dyDescent="0.35">
      <c r="G419" s="4"/>
      <c r="I419" s="4"/>
      <c r="K419" s="4"/>
      <c r="M419" s="4"/>
      <c r="O419" s="4"/>
      <c r="Q419" s="4"/>
      <c r="S419" s="4"/>
      <c r="U419" s="4"/>
    </row>
    <row r="420" spans="7:21" x14ac:dyDescent="0.35">
      <c r="G420" s="4"/>
      <c r="I420" s="4"/>
      <c r="K420" s="4"/>
      <c r="M420" s="4"/>
      <c r="O420" s="4"/>
      <c r="Q420" s="4"/>
      <c r="S420" s="4"/>
      <c r="U420" s="4"/>
    </row>
    <row r="421" spans="7:21" x14ac:dyDescent="0.35">
      <c r="G421" s="4"/>
      <c r="I421" s="4"/>
      <c r="K421" s="4"/>
      <c r="M421" s="4"/>
      <c r="O421" s="4"/>
      <c r="Q421" s="4"/>
      <c r="S421" s="4"/>
      <c r="U421" s="4"/>
    </row>
    <row r="422" spans="7:21" x14ac:dyDescent="0.35">
      <c r="G422" s="4"/>
      <c r="I422" s="4"/>
      <c r="K422" s="4"/>
      <c r="M422" s="4"/>
      <c r="O422" s="4"/>
      <c r="Q422" s="4"/>
      <c r="S422" s="4"/>
      <c r="U422" s="4"/>
    </row>
    <row r="423" spans="7:21" x14ac:dyDescent="0.35">
      <c r="G423" s="4"/>
      <c r="I423" s="4"/>
      <c r="K423" s="4"/>
      <c r="M423" s="4"/>
      <c r="O423" s="4"/>
      <c r="Q423" s="4"/>
      <c r="S423" s="4"/>
      <c r="U423" s="4"/>
    </row>
    <row r="424" spans="7:21" x14ac:dyDescent="0.35">
      <c r="G424" s="4"/>
      <c r="I424" s="4"/>
      <c r="K424" s="4"/>
      <c r="M424" s="4"/>
      <c r="O424" s="4"/>
      <c r="Q424" s="4"/>
      <c r="S424" s="4"/>
      <c r="U424" s="4"/>
    </row>
    <row r="425" spans="7:21" x14ac:dyDescent="0.35">
      <c r="G425" s="4"/>
      <c r="I425" s="4"/>
      <c r="K425" s="4"/>
      <c r="M425" s="4"/>
      <c r="O425" s="4"/>
      <c r="Q425" s="4"/>
      <c r="S425" s="4"/>
      <c r="U425" s="4"/>
    </row>
    <row r="426" spans="7:21" x14ac:dyDescent="0.35">
      <c r="G426" s="4"/>
      <c r="I426" s="4"/>
      <c r="K426" s="4"/>
      <c r="M426" s="4"/>
      <c r="O426" s="4"/>
      <c r="Q426" s="4"/>
      <c r="S426" s="4"/>
      <c r="U426" s="4"/>
    </row>
    <row r="427" spans="7:21" x14ac:dyDescent="0.35">
      <c r="G427" s="4"/>
      <c r="I427" s="4"/>
      <c r="K427" s="4"/>
      <c r="M427" s="4"/>
      <c r="O427" s="4"/>
      <c r="Q427" s="4"/>
      <c r="S427" s="4"/>
      <c r="U427" s="4"/>
    </row>
    <row r="428" spans="7:21" x14ac:dyDescent="0.35">
      <c r="G428" s="4"/>
      <c r="I428" s="4"/>
      <c r="K428" s="4"/>
      <c r="M428" s="4"/>
      <c r="O428" s="4"/>
      <c r="Q428" s="4"/>
      <c r="S428" s="4"/>
      <c r="U428" s="4"/>
    </row>
    <row r="429" spans="7:21" x14ac:dyDescent="0.35">
      <c r="G429" s="4"/>
      <c r="I429" s="4"/>
      <c r="K429" s="4"/>
      <c r="M429" s="4"/>
      <c r="O429" s="4"/>
      <c r="Q429" s="4"/>
      <c r="S429" s="4"/>
      <c r="U429" s="4"/>
    </row>
    <row r="430" spans="7:21" x14ac:dyDescent="0.35">
      <c r="G430" s="4"/>
      <c r="I430" s="4"/>
      <c r="K430" s="4"/>
      <c r="M430" s="4"/>
      <c r="O430" s="4"/>
      <c r="Q430" s="4"/>
      <c r="S430" s="4"/>
      <c r="U430" s="4"/>
    </row>
    <row r="431" spans="7:21" x14ac:dyDescent="0.35">
      <c r="G431" s="4"/>
      <c r="I431" s="4"/>
      <c r="K431" s="4"/>
      <c r="M431" s="4"/>
      <c r="O431" s="4"/>
      <c r="Q431" s="4"/>
      <c r="S431" s="4"/>
      <c r="U431" s="4"/>
    </row>
    <row r="432" spans="7:21" x14ac:dyDescent="0.35">
      <c r="G432" s="4"/>
      <c r="I432" s="4"/>
      <c r="K432" s="4"/>
      <c r="M432" s="4"/>
      <c r="O432" s="4"/>
      <c r="Q432" s="4"/>
      <c r="S432" s="4"/>
      <c r="U432" s="4"/>
    </row>
    <row r="433" spans="7:21" x14ac:dyDescent="0.35">
      <c r="G433" s="4"/>
      <c r="I433" s="4"/>
      <c r="K433" s="4"/>
      <c r="M433" s="4"/>
      <c r="O433" s="4"/>
      <c r="Q433" s="4"/>
      <c r="S433" s="4"/>
      <c r="U433" s="4"/>
    </row>
    <row r="434" spans="7:21" x14ac:dyDescent="0.35">
      <c r="G434" s="4"/>
      <c r="I434" s="4"/>
      <c r="K434" s="4"/>
      <c r="M434" s="4"/>
      <c r="O434" s="4"/>
      <c r="Q434" s="4"/>
      <c r="S434" s="4"/>
      <c r="U434" s="4"/>
    </row>
    <row r="435" spans="7:21" x14ac:dyDescent="0.35">
      <c r="G435" s="4"/>
      <c r="I435" s="4"/>
      <c r="K435" s="4"/>
      <c r="M435" s="4"/>
      <c r="O435" s="4"/>
      <c r="Q435" s="4"/>
      <c r="S435" s="4"/>
      <c r="U435" s="4"/>
    </row>
    <row r="436" spans="7:21" x14ac:dyDescent="0.35">
      <c r="G436" s="4"/>
      <c r="I436" s="4"/>
      <c r="K436" s="4"/>
      <c r="M436" s="4"/>
      <c r="O436" s="4"/>
      <c r="Q436" s="4"/>
      <c r="S436" s="4"/>
      <c r="U436" s="4"/>
    </row>
    <row r="437" spans="7:21" x14ac:dyDescent="0.35">
      <c r="G437" s="4"/>
      <c r="I437" s="4"/>
      <c r="K437" s="4"/>
      <c r="M437" s="4"/>
      <c r="O437" s="4"/>
      <c r="Q437" s="4"/>
      <c r="S437" s="4"/>
      <c r="U437" s="4"/>
    </row>
    <row r="438" spans="7:21" x14ac:dyDescent="0.35">
      <c r="G438" s="4"/>
      <c r="I438" s="4"/>
      <c r="K438" s="4"/>
      <c r="M438" s="4"/>
      <c r="O438" s="4"/>
      <c r="Q438" s="4"/>
      <c r="S438" s="4"/>
      <c r="U438" s="4"/>
    </row>
    <row r="439" spans="7:21" x14ac:dyDescent="0.35">
      <c r="G439" s="4"/>
      <c r="I439" s="4"/>
      <c r="K439" s="4"/>
      <c r="M439" s="4"/>
      <c r="O439" s="4"/>
      <c r="Q439" s="4"/>
      <c r="S439" s="4"/>
      <c r="U439" s="4"/>
    </row>
    <row r="440" spans="7:21" x14ac:dyDescent="0.35">
      <c r="G440" s="4"/>
      <c r="I440" s="4"/>
      <c r="K440" s="4"/>
      <c r="M440" s="4"/>
      <c r="O440" s="4"/>
      <c r="Q440" s="4"/>
      <c r="S440" s="4"/>
      <c r="U440" s="4"/>
    </row>
    <row r="441" spans="7:21" x14ac:dyDescent="0.35">
      <c r="G441" s="4"/>
      <c r="I441" s="4"/>
      <c r="K441" s="4"/>
      <c r="M441" s="4"/>
      <c r="O441" s="4"/>
      <c r="Q441" s="4"/>
      <c r="S441" s="4"/>
      <c r="U441" s="4"/>
    </row>
    <row r="442" spans="7:21" x14ac:dyDescent="0.35">
      <c r="G442" s="4"/>
      <c r="I442" s="4"/>
      <c r="K442" s="4"/>
      <c r="M442" s="4"/>
      <c r="O442" s="4"/>
      <c r="Q442" s="4"/>
      <c r="S442" s="4"/>
      <c r="U442" s="4"/>
    </row>
    <row r="443" spans="7:21" x14ac:dyDescent="0.35">
      <c r="G443" s="4"/>
      <c r="I443" s="4"/>
      <c r="K443" s="4"/>
      <c r="M443" s="4"/>
      <c r="O443" s="4"/>
      <c r="Q443" s="4"/>
      <c r="S443" s="4"/>
      <c r="U443" s="4"/>
    </row>
    <row r="444" spans="7:21" x14ac:dyDescent="0.35">
      <c r="G444" s="4"/>
      <c r="I444" s="4"/>
      <c r="K444" s="4"/>
      <c r="M444" s="4"/>
      <c r="O444" s="4"/>
      <c r="Q444" s="4"/>
      <c r="S444" s="4"/>
      <c r="U444" s="4"/>
    </row>
    <row r="445" spans="7:21" x14ac:dyDescent="0.35">
      <c r="G445" s="4"/>
      <c r="I445" s="4"/>
      <c r="K445" s="4"/>
      <c r="M445" s="4"/>
      <c r="O445" s="4"/>
      <c r="Q445" s="4"/>
      <c r="S445" s="4"/>
      <c r="U445" s="4"/>
    </row>
    <row r="446" spans="7:21" x14ac:dyDescent="0.35">
      <c r="G446" s="4"/>
      <c r="I446" s="4"/>
      <c r="K446" s="4"/>
      <c r="M446" s="4"/>
      <c r="O446" s="4"/>
      <c r="Q446" s="4"/>
      <c r="S446" s="4"/>
      <c r="U446" s="4"/>
    </row>
    <row r="447" spans="7:21" x14ac:dyDescent="0.35">
      <c r="G447" s="4"/>
      <c r="I447" s="4"/>
      <c r="K447" s="4"/>
      <c r="M447" s="4"/>
      <c r="O447" s="4"/>
      <c r="Q447" s="4"/>
      <c r="S447" s="4"/>
      <c r="U447" s="4"/>
    </row>
    <row r="448" spans="7:21" x14ac:dyDescent="0.35">
      <c r="G448" s="4"/>
      <c r="I448" s="4"/>
      <c r="K448" s="4"/>
      <c r="M448" s="4"/>
      <c r="O448" s="4"/>
      <c r="Q448" s="4"/>
      <c r="S448" s="4"/>
      <c r="U448" s="4"/>
    </row>
    <row r="449" spans="7:21" x14ac:dyDescent="0.35">
      <c r="G449" s="4"/>
      <c r="I449" s="4"/>
      <c r="K449" s="4"/>
      <c r="M449" s="4"/>
      <c r="O449" s="4"/>
      <c r="Q449" s="4"/>
      <c r="S449" s="4"/>
      <c r="U449" s="4"/>
    </row>
    <row r="450" spans="7:21" x14ac:dyDescent="0.35">
      <c r="G450" s="4"/>
      <c r="I450" s="4"/>
      <c r="K450" s="4"/>
      <c r="M450" s="4"/>
      <c r="O450" s="4"/>
      <c r="Q450" s="4"/>
      <c r="S450" s="4"/>
      <c r="U450" s="4"/>
    </row>
    <row r="451" spans="7:21" x14ac:dyDescent="0.35">
      <c r="G451" s="4"/>
      <c r="I451" s="4"/>
      <c r="K451" s="4"/>
      <c r="M451" s="4"/>
      <c r="O451" s="4"/>
      <c r="Q451" s="4"/>
      <c r="S451" s="4"/>
      <c r="U451" s="4"/>
    </row>
    <row r="452" spans="7:21" x14ac:dyDescent="0.35">
      <c r="G452" s="4"/>
      <c r="I452" s="4"/>
      <c r="K452" s="4"/>
      <c r="M452" s="4"/>
      <c r="O452" s="4"/>
      <c r="Q452" s="4"/>
      <c r="S452" s="4"/>
      <c r="U452" s="4"/>
    </row>
    <row r="453" spans="7:21" x14ac:dyDescent="0.35">
      <c r="G453" s="4"/>
      <c r="I453" s="4"/>
      <c r="K453" s="4"/>
      <c r="M453" s="4"/>
      <c r="O453" s="4"/>
      <c r="Q453" s="4"/>
      <c r="S453" s="4"/>
      <c r="U453" s="4"/>
    </row>
    <row r="454" spans="7:21" x14ac:dyDescent="0.35">
      <c r="G454" s="4"/>
      <c r="I454" s="4"/>
      <c r="K454" s="4"/>
      <c r="M454" s="4"/>
      <c r="O454" s="4"/>
      <c r="Q454" s="4"/>
      <c r="S454" s="4"/>
      <c r="U454" s="4"/>
    </row>
    <row r="455" spans="7:21" x14ac:dyDescent="0.35">
      <c r="G455" s="4"/>
      <c r="I455" s="4"/>
      <c r="K455" s="4"/>
      <c r="M455" s="4"/>
      <c r="O455" s="4"/>
      <c r="Q455" s="4"/>
      <c r="S455" s="4"/>
      <c r="U455" s="4"/>
    </row>
    <row r="456" spans="7:21" x14ac:dyDescent="0.35">
      <c r="G456" s="4"/>
      <c r="I456" s="4"/>
      <c r="K456" s="4"/>
      <c r="M456" s="4"/>
      <c r="O456" s="4"/>
      <c r="Q456" s="4"/>
      <c r="S456" s="4"/>
      <c r="U456" s="4"/>
    </row>
    <row r="457" spans="7:21" x14ac:dyDescent="0.35">
      <c r="G457" s="4"/>
      <c r="I457" s="4"/>
      <c r="K457" s="4"/>
      <c r="M457" s="4"/>
      <c r="O457" s="4"/>
      <c r="Q457" s="4"/>
      <c r="S457" s="4"/>
      <c r="U457" s="4"/>
    </row>
    <row r="458" spans="7:21" x14ac:dyDescent="0.35">
      <c r="G458" s="4"/>
      <c r="I458" s="4"/>
      <c r="K458" s="4"/>
      <c r="M458" s="4"/>
      <c r="O458" s="4"/>
      <c r="Q458" s="4"/>
      <c r="S458" s="4"/>
      <c r="U458" s="4"/>
    </row>
    <row r="459" spans="7:21" x14ac:dyDescent="0.35">
      <c r="G459" s="4"/>
      <c r="I459" s="4"/>
      <c r="K459" s="4"/>
      <c r="M459" s="4"/>
      <c r="O459" s="4"/>
      <c r="Q459" s="4"/>
      <c r="S459" s="4"/>
      <c r="U459" s="4"/>
    </row>
    <row r="460" spans="7:21" x14ac:dyDescent="0.35">
      <c r="G460" s="4"/>
      <c r="I460" s="4"/>
      <c r="K460" s="4"/>
      <c r="M460" s="4"/>
      <c r="O460" s="4"/>
      <c r="Q460" s="4"/>
      <c r="S460" s="4"/>
      <c r="U460" s="4"/>
    </row>
    <row r="461" spans="7:21" x14ac:dyDescent="0.35">
      <c r="G461" s="4"/>
      <c r="I461" s="4"/>
      <c r="K461" s="4"/>
      <c r="M461" s="4"/>
      <c r="O461" s="4"/>
      <c r="Q461" s="4"/>
      <c r="S461" s="4"/>
      <c r="U461" s="4"/>
    </row>
    <row r="462" spans="7:21" x14ac:dyDescent="0.35">
      <c r="G462" s="4"/>
      <c r="I462" s="4"/>
      <c r="K462" s="4"/>
      <c r="M462" s="4"/>
      <c r="O462" s="4"/>
      <c r="Q462" s="4"/>
      <c r="S462" s="4"/>
      <c r="U462" s="4"/>
    </row>
    <row r="463" spans="7:21" x14ac:dyDescent="0.35">
      <c r="G463" s="4"/>
      <c r="I463" s="4"/>
      <c r="K463" s="4"/>
      <c r="M463" s="4"/>
      <c r="O463" s="4"/>
      <c r="Q463" s="4"/>
      <c r="S463" s="4"/>
      <c r="U463" s="4"/>
    </row>
    <row r="464" spans="7:21" x14ac:dyDescent="0.35">
      <c r="G464" s="4"/>
      <c r="I464" s="4"/>
      <c r="K464" s="4"/>
      <c r="M464" s="4"/>
      <c r="O464" s="4"/>
      <c r="Q464" s="4"/>
      <c r="S464" s="4"/>
      <c r="U464" s="4"/>
    </row>
    <row r="465" spans="7:21" x14ac:dyDescent="0.35">
      <c r="G465" s="4"/>
      <c r="I465" s="4"/>
      <c r="K465" s="4"/>
      <c r="M465" s="4"/>
      <c r="O465" s="4"/>
      <c r="Q465" s="4"/>
      <c r="S465" s="4"/>
      <c r="U465" s="4"/>
    </row>
    <row r="466" spans="7:21" x14ac:dyDescent="0.35">
      <c r="G466" s="4"/>
      <c r="I466" s="4"/>
      <c r="K466" s="4"/>
      <c r="M466" s="4"/>
      <c r="O466" s="4"/>
      <c r="Q466" s="4"/>
      <c r="S466" s="4"/>
      <c r="U466" s="4"/>
    </row>
    <row r="467" spans="7:21" x14ac:dyDescent="0.35">
      <c r="G467" s="4"/>
      <c r="I467" s="4"/>
      <c r="K467" s="4"/>
      <c r="M467" s="4"/>
      <c r="O467" s="4"/>
      <c r="Q467" s="4"/>
      <c r="S467" s="4"/>
      <c r="U467" s="4"/>
    </row>
    <row r="468" spans="7:21" x14ac:dyDescent="0.35">
      <c r="G468" s="4"/>
      <c r="I468" s="4"/>
      <c r="K468" s="4"/>
      <c r="M468" s="4"/>
      <c r="O468" s="4"/>
      <c r="Q468" s="4"/>
      <c r="S468" s="4"/>
      <c r="U468" s="4"/>
    </row>
    <row r="469" spans="7:21" x14ac:dyDescent="0.35">
      <c r="G469" s="4"/>
      <c r="I469" s="4"/>
      <c r="K469" s="4"/>
      <c r="M469" s="4"/>
      <c r="O469" s="4"/>
      <c r="Q469" s="4"/>
      <c r="S469" s="4"/>
      <c r="U469" s="4"/>
    </row>
    <row r="470" spans="7:21" x14ac:dyDescent="0.35">
      <c r="G470" s="4"/>
      <c r="I470" s="4"/>
      <c r="K470" s="4"/>
      <c r="M470" s="4"/>
      <c r="O470" s="4"/>
      <c r="Q470" s="4"/>
      <c r="S470" s="4"/>
      <c r="U470" s="4"/>
    </row>
    <row r="471" spans="7:21" x14ac:dyDescent="0.35">
      <c r="G471" s="4"/>
      <c r="I471" s="4"/>
      <c r="K471" s="4"/>
      <c r="M471" s="4"/>
      <c r="O471" s="4"/>
      <c r="Q471" s="4"/>
      <c r="S471" s="4"/>
      <c r="U471" s="4"/>
    </row>
    <row r="472" spans="7:21" x14ac:dyDescent="0.35">
      <c r="G472" s="4"/>
      <c r="I472" s="4"/>
      <c r="K472" s="4"/>
      <c r="M472" s="4"/>
      <c r="O472" s="4"/>
      <c r="Q472" s="4"/>
      <c r="S472" s="4"/>
      <c r="U472" s="4"/>
    </row>
    <row r="473" spans="7:21" x14ac:dyDescent="0.35">
      <c r="G473" s="4"/>
      <c r="I473" s="4"/>
      <c r="K473" s="4"/>
      <c r="M473" s="4"/>
      <c r="O473" s="4"/>
      <c r="Q473" s="4"/>
      <c r="S473" s="4"/>
      <c r="U473" s="4"/>
    </row>
    <row r="474" spans="7:21" x14ac:dyDescent="0.35">
      <c r="G474" s="4"/>
      <c r="I474" s="4"/>
      <c r="K474" s="4"/>
      <c r="M474" s="4"/>
      <c r="O474" s="4"/>
      <c r="Q474" s="4"/>
      <c r="S474" s="4"/>
      <c r="U474" s="4"/>
    </row>
    <row r="475" spans="7:21" x14ac:dyDescent="0.35">
      <c r="G475" s="4"/>
      <c r="I475" s="4"/>
      <c r="K475" s="4"/>
      <c r="M475" s="4"/>
      <c r="O475" s="4"/>
      <c r="Q475" s="4"/>
      <c r="S475" s="4"/>
      <c r="U475" s="4"/>
    </row>
    <row r="476" spans="7:21" x14ac:dyDescent="0.35">
      <c r="G476" s="4"/>
      <c r="I476" s="4"/>
      <c r="K476" s="4"/>
      <c r="M476" s="4"/>
      <c r="O476" s="4"/>
      <c r="Q476" s="4"/>
      <c r="S476" s="4"/>
      <c r="U476" s="4"/>
    </row>
    <row r="477" spans="7:21" x14ac:dyDescent="0.35">
      <c r="G477" s="4"/>
      <c r="I477" s="4"/>
      <c r="K477" s="4"/>
      <c r="M477" s="4"/>
      <c r="O477" s="4"/>
      <c r="Q477" s="4"/>
      <c r="S477" s="4"/>
      <c r="U477" s="4"/>
    </row>
    <row r="478" spans="7:21" x14ac:dyDescent="0.35">
      <c r="G478" s="4"/>
      <c r="I478" s="4"/>
      <c r="K478" s="4"/>
      <c r="M478" s="4"/>
      <c r="O478" s="4"/>
      <c r="Q478" s="4"/>
      <c r="S478" s="4"/>
      <c r="U478" s="4"/>
    </row>
    <row r="479" spans="7:21" x14ac:dyDescent="0.35">
      <c r="G479" s="4"/>
      <c r="I479" s="4"/>
      <c r="K479" s="4"/>
      <c r="M479" s="4"/>
      <c r="O479" s="4"/>
      <c r="Q479" s="4"/>
      <c r="S479" s="4"/>
      <c r="U479" s="4"/>
    </row>
    <row r="480" spans="7:21" x14ac:dyDescent="0.35">
      <c r="G480" s="4"/>
      <c r="I480" s="4"/>
      <c r="K480" s="4"/>
      <c r="M480" s="4"/>
      <c r="O480" s="4"/>
      <c r="Q480" s="4"/>
      <c r="S480" s="4"/>
      <c r="U480" s="4"/>
    </row>
    <row r="481" spans="7:21" x14ac:dyDescent="0.35">
      <c r="G481" s="4"/>
      <c r="I481" s="4"/>
      <c r="K481" s="4"/>
      <c r="M481" s="4"/>
      <c r="O481" s="4"/>
      <c r="Q481" s="4"/>
      <c r="S481" s="4"/>
      <c r="U481" s="4"/>
    </row>
    <row r="482" spans="7:21" x14ac:dyDescent="0.35">
      <c r="G482" s="4"/>
      <c r="I482" s="4"/>
      <c r="K482" s="4"/>
      <c r="M482" s="4"/>
      <c r="O482" s="4"/>
      <c r="Q482" s="4"/>
      <c r="S482" s="4"/>
      <c r="U482" s="4"/>
    </row>
    <row r="483" spans="7:21" x14ac:dyDescent="0.35">
      <c r="G483" s="4"/>
      <c r="I483" s="4"/>
      <c r="K483" s="4"/>
      <c r="M483" s="4"/>
      <c r="O483" s="4"/>
      <c r="Q483" s="4"/>
      <c r="S483" s="4"/>
      <c r="U483" s="4"/>
    </row>
    <row r="484" spans="7:21" x14ac:dyDescent="0.35">
      <c r="G484" s="4"/>
      <c r="I484" s="4"/>
      <c r="K484" s="4"/>
      <c r="M484" s="4"/>
      <c r="O484" s="4"/>
      <c r="Q484" s="4"/>
      <c r="S484" s="4"/>
      <c r="U484" s="4"/>
    </row>
    <row r="485" spans="7:21" x14ac:dyDescent="0.35">
      <c r="G485" s="4"/>
      <c r="I485" s="4"/>
      <c r="K485" s="4"/>
      <c r="M485" s="4"/>
      <c r="O485" s="4"/>
      <c r="Q485" s="4"/>
      <c r="S485" s="4"/>
      <c r="U485" s="4"/>
    </row>
    <row r="486" spans="7:21" x14ac:dyDescent="0.35">
      <c r="G486" s="4"/>
      <c r="I486" s="4"/>
      <c r="K486" s="4"/>
      <c r="M486" s="4"/>
      <c r="O486" s="4"/>
      <c r="Q486" s="4"/>
      <c r="S486" s="4"/>
      <c r="U486" s="4"/>
    </row>
    <row r="487" spans="7:21" x14ac:dyDescent="0.35">
      <c r="G487" s="4"/>
      <c r="I487" s="4"/>
      <c r="K487" s="4"/>
      <c r="M487" s="4"/>
      <c r="O487" s="4"/>
      <c r="Q487" s="4"/>
      <c r="S487" s="4"/>
      <c r="U487" s="4"/>
    </row>
    <row r="488" spans="7:21" x14ac:dyDescent="0.35">
      <c r="G488" s="4"/>
      <c r="I488" s="4"/>
      <c r="K488" s="4"/>
      <c r="M488" s="4"/>
      <c r="O488" s="4"/>
      <c r="Q488" s="4"/>
      <c r="S488" s="4"/>
      <c r="U488" s="4"/>
    </row>
    <row r="489" spans="7:21" x14ac:dyDescent="0.35">
      <c r="G489" s="4"/>
      <c r="I489" s="4"/>
      <c r="K489" s="4"/>
      <c r="M489" s="4"/>
      <c r="O489" s="4"/>
      <c r="Q489" s="4"/>
      <c r="S489" s="4"/>
      <c r="U489" s="4"/>
    </row>
    <row r="490" spans="7:21" x14ac:dyDescent="0.35">
      <c r="G490" s="4"/>
      <c r="I490" s="4"/>
      <c r="K490" s="4"/>
      <c r="M490" s="4"/>
      <c r="O490" s="4"/>
      <c r="Q490" s="4"/>
      <c r="S490" s="4"/>
      <c r="U490" s="4"/>
    </row>
    <row r="491" spans="7:21" x14ac:dyDescent="0.35">
      <c r="G491" s="4"/>
      <c r="I491" s="4"/>
      <c r="K491" s="4"/>
      <c r="M491" s="4"/>
      <c r="O491" s="4"/>
      <c r="Q491" s="4"/>
      <c r="S491" s="4"/>
      <c r="U491" s="4"/>
    </row>
    <row r="492" spans="7:21" x14ac:dyDescent="0.35">
      <c r="G492" s="4"/>
      <c r="I492" s="4"/>
      <c r="K492" s="4"/>
      <c r="M492" s="4"/>
      <c r="O492" s="4"/>
      <c r="Q492" s="4"/>
      <c r="S492" s="4"/>
      <c r="U492" s="4"/>
    </row>
    <row r="493" spans="7:21" x14ac:dyDescent="0.35">
      <c r="G493" s="4"/>
      <c r="I493" s="4"/>
      <c r="K493" s="4"/>
      <c r="M493" s="4"/>
      <c r="O493" s="4"/>
      <c r="Q493" s="4"/>
      <c r="S493" s="4"/>
      <c r="U493" s="4"/>
    </row>
    <row r="494" spans="7:21" x14ac:dyDescent="0.35">
      <c r="G494" s="4"/>
      <c r="I494" s="4"/>
      <c r="K494" s="4"/>
      <c r="M494" s="4"/>
      <c r="O494" s="4"/>
      <c r="Q494" s="4"/>
      <c r="S494" s="4"/>
      <c r="U494" s="4"/>
    </row>
    <row r="495" spans="7:21" x14ac:dyDescent="0.35">
      <c r="G495" s="4"/>
      <c r="I495" s="4"/>
      <c r="K495" s="4"/>
      <c r="M495" s="4"/>
      <c r="O495" s="4"/>
      <c r="Q495" s="4"/>
      <c r="S495" s="4"/>
      <c r="U495" s="4"/>
    </row>
    <row r="496" spans="7:21" x14ac:dyDescent="0.35">
      <c r="G496" s="4"/>
      <c r="I496" s="4"/>
      <c r="K496" s="4"/>
      <c r="M496" s="4"/>
      <c r="O496" s="4"/>
      <c r="Q496" s="4"/>
      <c r="S496" s="4"/>
      <c r="U496" s="4"/>
    </row>
    <row r="497" spans="7:21" x14ac:dyDescent="0.35">
      <c r="G497" s="4"/>
      <c r="I497" s="4"/>
      <c r="K497" s="4"/>
      <c r="M497" s="4"/>
      <c r="O497" s="4"/>
      <c r="Q497" s="4"/>
      <c r="S497" s="4"/>
      <c r="U497" s="4"/>
    </row>
    <row r="498" spans="7:21" x14ac:dyDescent="0.35">
      <c r="G498" s="4"/>
      <c r="I498" s="4"/>
      <c r="K498" s="4"/>
      <c r="M498" s="4"/>
      <c r="O498" s="4"/>
      <c r="Q498" s="4"/>
      <c r="S498" s="4"/>
      <c r="U498" s="4"/>
    </row>
    <row r="499" spans="7:21" x14ac:dyDescent="0.35">
      <c r="G499" s="4"/>
      <c r="I499" s="4"/>
      <c r="K499" s="4"/>
      <c r="M499" s="4"/>
      <c r="O499" s="4"/>
      <c r="Q499" s="4"/>
      <c r="S499" s="4"/>
      <c r="U499" s="4"/>
    </row>
    <row r="500" spans="7:21" x14ac:dyDescent="0.35">
      <c r="G500" s="4"/>
      <c r="I500" s="4"/>
      <c r="K500" s="4"/>
      <c r="M500" s="4"/>
      <c r="O500" s="4"/>
      <c r="Q500" s="4"/>
      <c r="S500" s="4"/>
      <c r="U500" s="4"/>
    </row>
    <row r="501" spans="7:21" x14ac:dyDescent="0.35">
      <c r="G501" s="4"/>
      <c r="I501" s="4"/>
      <c r="K501" s="4"/>
      <c r="M501" s="4"/>
      <c r="O501" s="4"/>
      <c r="Q501" s="4"/>
      <c r="S501" s="4"/>
      <c r="U501" s="4"/>
    </row>
    <row r="502" spans="7:21" x14ac:dyDescent="0.35">
      <c r="G502" s="4"/>
      <c r="I502" s="4"/>
      <c r="K502" s="4"/>
      <c r="M502" s="4"/>
      <c r="O502" s="4"/>
      <c r="Q502" s="4"/>
      <c r="S502" s="4"/>
      <c r="U502" s="4"/>
    </row>
    <row r="503" spans="7:21" x14ac:dyDescent="0.35">
      <c r="G503" s="4"/>
      <c r="I503" s="4"/>
      <c r="K503" s="4"/>
      <c r="M503" s="4"/>
      <c r="O503" s="4"/>
      <c r="Q503" s="4"/>
      <c r="S503" s="4"/>
      <c r="U503" s="4"/>
    </row>
    <row r="504" spans="7:21" x14ac:dyDescent="0.35">
      <c r="G504" s="4"/>
      <c r="I504" s="4"/>
      <c r="K504" s="4"/>
      <c r="M504" s="4"/>
      <c r="O504" s="4"/>
      <c r="Q504" s="4"/>
      <c r="S504" s="4"/>
      <c r="U504" s="4"/>
    </row>
    <row r="505" spans="7:21" x14ac:dyDescent="0.35">
      <c r="G505" s="4"/>
      <c r="I505" s="4"/>
      <c r="K505" s="4"/>
      <c r="M505" s="4"/>
      <c r="O505" s="4"/>
      <c r="Q505" s="4"/>
      <c r="S505" s="4"/>
      <c r="U505" s="4"/>
    </row>
    <row r="506" spans="7:21" x14ac:dyDescent="0.35">
      <c r="G506" s="4"/>
      <c r="I506" s="4"/>
      <c r="K506" s="4"/>
      <c r="M506" s="4"/>
      <c r="O506" s="4"/>
      <c r="Q506" s="4"/>
      <c r="S506" s="4"/>
      <c r="U506" s="4"/>
    </row>
    <row r="507" spans="7:21" x14ac:dyDescent="0.35">
      <c r="G507" s="4"/>
      <c r="I507" s="4"/>
      <c r="K507" s="4"/>
      <c r="M507" s="4"/>
      <c r="O507" s="4"/>
      <c r="Q507" s="4"/>
      <c r="S507" s="4"/>
      <c r="U507" s="4"/>
    </row>
    <row r="508" spans="7:21" x14ac:dyDescent="0.35">
      <c r="G508" s="4"/>
      <c r="I508" s="4"/>
      <c r="K508" s="4"/>
      <c r="M508" s="4"/>
      <c r="O508" s="4"/>
      <c r="Q508" s="4"/>
      <c r="S508" s="4"/>
      <c r="U508" s="4"/>
    </row>
    <row r="509" spans="7:21" x14ac:dyDescent="0.35">
      <c r="G509" s="4"/>
      <c r="I509" s="4"/>
      <c r="K509" s="4"/>
      <c r="M509" s="4"/>
      <c r="O509" s="4"/>
      <c r="Q509" s="4"/>
      <c r="S509" s="4"/>
      <c r="U509" s="4"/>
    </row>
    <row r="510" spans="7:21" x14ac:dyDescent="0.35">
      <c r="G510" s="4"/>
      <c r="I510" s="4"/>
      <c r="K510" s="4"/>
      <c r="M510" s="4"/>
      <c r="O510" s="4"/>
      <c r="Q510" s="4"/>
      <c r="S510" s="4"/>
      <c r="U510" s="4"/>
    </row>
    <row r="511" spans="7:21" x14ac:dyDescent="0.35">
      <c r="G511" s="4"/>
      <c r="I511" s="4"/>
      <c r="K511" s="4"/>
      <c r="M511" s="4"/>
      <c r="O511" s="4"/>
      <c r="Q511" s="4"/>
      <c r="S511" s="4"/>
      <c r="U511" s="4"/>
    </row>
    <row r="512" spans="7:21" x14ac:dyDescent="0.35">
      <c r="G512" s="4"/>
      <c r="I512" s="4"/>
      <c r="K512" s="4"/>
      <c r="M512" s="4"/>
      <c r="O512" s="4"/>
      <c r="Q512" s="4"/>
      <c r="S512" s="4"/>
      <c r="U512" s="4"/>
    </row>
    <row r="513" spans="7:21" x14ac:dyDescent="0.35">
      <c r="G513" s="4"/>
      <c r="I513" s="4"/>
      <c r="K513" s="4"/>
      <c r="M513" s="4"/>
      <c r="O513" s="4"/>
      <c r="Q513" s="4"/>
      <c r="S513" s="4"/>
      <c r="U513" s="4"/>
    </row>
    <row r="514" spans="7:21" x14ac:dyDescent="0.35">
      <c r="G514" s="4"/>
      <c r="I514" s="4"/>
      <c r="K514" s="4"/>
      <c r="M514" s="4"/>
      <c r="O514" s="4"/>
      <c r="Q514" s="4"/>
      <c r="S514" s="4"/>
      <c r="U514" s="4"/>
    </row>
    <row r="515" spans="7:21" x14ac:dyDescent="0.35">
      <c r="G515" s="4"/>
      <c r="I515" s="4"/>
      <c r="K515" s="4"/>
      <c r="M515" s="4"/>
      <c r="O515" s="4"/>
      <c r="Q515" s="4"/>
      <c r="S515" s="4"/>
      <c r="U515" s="4"/>
    </row>
    <row r="516" spans="7:21" x14ac:dyDescent="0.35">
      <c r="G516" s="4"/>
      <c r="I516" s="4"/>
      <c r="K516" s="4"/>
      <c r="M516" s="4"/>
      <c r="O516" s="4"/>
      <c r="Q516" s="4"/>
      <c r="S516" s="4"/>
      <c r="U516" s="4"/>
    </row>
    <row r="517" spans="7:21" x14ac:dyDescent="0.35">
      <c r="G517" s="4"/>
      <c r="I517" s="4"/>
      <c r="K517" s="4"/>
      <c r="M517" s="4"/>
      <c r="O517" s="4"/>
      <c r="Q517" s="4"/>
      <c r="S517" s="4"/>
      <c r="U517" s="4"/>
    </row>
    <row r="518" spans="7:21" x14ac:dyDescent="0.35">
      <c r="G518" s="4"/>
      <c r="I518" s="4"/>
      <c r="K518" s="4"/>
      <c r="M518" s="4"/>
      <c r="O518" s="4"/>
      <c r="Q518" s="4"/>
      <c r="S518" s="4"/>
      <c r="U518" s="4"/>
    </row>
    <row r="519" spans="7:21" x14ac:dyDescent="0.35">
      <c r="G519" s="4"/>
      <c r="I519" s="4"/>
      <c r="K519" s="4"/>
      <c r="M519" s="4"/>
      <c r="O519" s="4"/>
      <c r="Q519" s="4"/>
      <c r="S519" s="4"/>
      <c r="U519" s="4"/>
    </row>
    <row r="520" spans="7:21" x14ac:dyDescent="0.35">
      <c r="G520" s="4"/>
      <c r="I520" s="4"/>
      <c r="K520" s="4"/>
      <c r="M520" s="4"/>
      <c r="O520" s="4"/>
      <c r="Q520" s="4"/>
      <c r="S520" s="4"/>
      <c r="U520" s="4"/>
    </row>
    <row r="521" spans="7:21" x14ac:dyDescent="0.35">
      <c r="G521" s="4"/>
      <c r="I521" s="4"/>
      <c r="K521" s="4"/>
      <c r="M521" s="4"/>
      <c r="O521" s="4"/>
      <c r="Q521" s="4"/>
      <c r="S521" s="4"/>
      <c r="U521" s="4"/>
    </row>
    <row r="522" spans="7:21" x14ac:dyDescent="0.35">
      <c r="G522" s="4"/>
      <c r="I522" s="4"/>
      <c r="K522" s="4"/>
      <c r="M522" s="4"/>
      <c r="O522" s="4"/>
      <c r="Q522" s="4"/>
      <c r="S522" s="4"/>
      <c r="U522" s="4"/>
    </row>
    <row r="523" spans="7:21" x14ac:dyDescent="0.35">
      <c r="G523" s="4"/>
      <c r="I523" s="4"/>
      <c r="K523" s="4"/>
      <c r="M523" s="4"/>
      <c r="O523" s="4"/>
      <c r="Q523" s="4"/>
      <c r="S523" s="4"/>
      <c r="U523" s="4"/>
    </row>
    <row r="524" spans="7:21" x14ac:dyDescent="0.35">
      <c r="G524" s="4"/>
      <c r="I524" s="4"/>
      <c r="K524" s="4"/>
      <c r="M524" s="4"/>
      <c r="O524" s="4"/>
      <c r="Q524" s="4"/>
      <c r="S524" s="4"/>
      <c r="U524" s="4"/>
    </row>
    <row r="525" spans="7:21" x14ac:dyDescent="0.35">
      <c r="G525" s="4"/>
      <c r="I525" s="4"/>
      <c r="K525" s="4"/>
      <c r="M525" s="4"/>
      <c r="O525" s="4"/>
      <c r="Q525" s="4"/>
      <c r="S525" s="4"/>
      <c r="U525" s="4"/>
    </row>
    <row r="526" spans="7:21" x14ac:dyDescent="0.35">
      <c r="G526" s="4"/>
      <c r="I526" s="4"/>
      <c r="K526" s="4"/>
      <c r="M526" s="4"/>
      <c r="O526" s="4"/>
      <c r="Q526" s="4"/>
      <c r="S526" s="4"/>
      <c r="U526" s="4"/>
    </row>
    <row r="527" spans="7:21" x14ac:dyDescent="0.35">
      <c r="G527" s="4"/>
      <c r="I527" s="4"/>
      <c r="K527" s="4"/>
      <c r="M527" s="4"/>
      <c r="O527" s="4"/>
      <c r="Q527" s="4"/>
      <c r="S527" s="4"/>
      <c r="U527" s="4"/>
    </row>
    <row r="528" spans="7:21" x14ac:dyDescent="0.35">
      <c r="G528" s="4"/>
      <c r="I528" s="4"/>
      <c r="K528" s="4"/>
      <c r="M528" s="4"/>
      <c r="O528" s="4"/>
      <c r="Q528" s="4"/>
      <c r="S528" s="4"/>
      <c r="U528" s="4"/>
    </row>
    <row r="529" spans="7:21" x14ac:dyDescent="0.35">
      <c r="G529" s="4"/>
      <c r="I529" s="4"/>
      <c r="K529" s="4"/>
      <c r="M529" s="4"/>
      <c r="O529" s="4"/>
      <c r="Q529" s="4"/>
      <c r="S529" s="4"/>
      <c r="U529" s="4"/>
    </row>
    <row r="530" spans="7:21" x14ac:dyDescent="0.35">
      <c r="G530" s="4"/>
      <c r="I530" s="4"/>
      <c r="K530" s="4"/>
      <c r="M530" s="4"/>
      <c r="O530" s="4"/>
      <c r="Q530" s="4"/>
      <c r="S530" s="4"/>
      <c r="U530" s="4"/>
    </row>
    <row r="531" spans="7:21" x14ac:dyDescent="0.35">
      <c r="G531" s="4"/>
      <c r="I531" s="4"/>
      <c r="K531" s="4"/>
      <c r="M531" s="4"/>
      <c r="O531" s="4"/>
      <c r="Q531" s="4"/>
      <c r="S531" s="4"/>
      <c r="U531" s="4"/>
    </row>
    <row r="532" spans="7:21" x14ac:dyDescent="0.35">
      <c r="G532" s="4"/>
      <c r="I532" s="4"/>
      <c r="K532" s="4"/>
      <c r="M532" s="4"/>
      <c r="O532" s="4"/>
      <c r="Q532" s="4"/>
      <c r="S532" s="4"/>
      <c r="U532" s="4"/>
    </row>
    <row r="533" spans="7:21" x14ac:dyDescent="0.35">
      <c r="G533" s="4"/>
      <c r="I533" s="4"/>
      <c r="K533" s="4"/>
      <c r="M533" s="4"/>
      <c r="O533" s="4"/>
      <c r="Q533" s="4"/>
      <c r="S533" s="4"/>
      <c r="U533" s="4"/>
    </row>
    <row r="534" spans="7:21" x14ac:dyDescent="0.35">
      <c r="G534" s="4"/>
      <c r="I534" s="4"/>
      <c r="K534" s="4"/>
      <c r="M534" s="4"/>
      <c r="O534" s="4"/>
      <c r="Q534" s="4"/>
      <c r="S534" s="4"/>
      <c r="U534" s="4"/>
    </row>
    <row r="535" spans="7:21" x14ac:dyDescent="0.35">
      <c r="G535" s="4"/>
      <c r="I535" s="4"/>
      <c r="K535" s="4"/>
      <c r="M535" s="4"/>
      <c r="O535" s="4"/>
      <c r="Q535" s="4"/>
      <c r="S535" s="4"/>
      <c r="U535" s="4"/>
    </row>
    <row r="536" spans="7:21" x14ac:dyDescent="0.35">
      <c r="G536" s="4"/>
      <c r="I536" s="4"/>
      <c r="K536" s="4"/>
      <c r="M536" s="4"/>
      <c r="O536" s="4"/>
      <c r="Q536" s="4"/>
      <c r="S536" s="4"/>
      <c r="U536" s="4"/>
    </row>
    <row r="537" spans="7:21" x14ac:dyDescent="0.35">
      <c r="G537" s="4"/>
      <c r="I537" s="4"/>
      <c r="K537" s="4"/>
      <c r="M537" s="4"/>
      <c r="O537" s="4"/>
      <c r="Q537" s="4"/>
      <c r="S537" s="4"/>
      <c r="U537" s="4"/>
    </row>
    <row r="538" spans="7:21" x14ac:dyDescent="0.35">
      <c r="G538" s="4"/>
      <c r="I538" s="4"/>
      <c r="K538" s="4"/>
      <c r="M538" s="4"/>
      <c r="O538" s="4"/>
      <c r="Q538" s="4"/>
      <c r="S538" s="4"/>
      <c r="U538" s="4"/>
    </row>
    <row r="539" spans="7:21" x14ac:dyDescent="0.35">
      <c r="G539" s="4"/>
      <c r="I539" s="4"/>
      <c r="K539" s="4"/>
      <c r="M539" s="4"/>
      <c r="O539" s="4"/>
      <c r="Q539" s="4"/>
      <c r="S539" s="4"/>
      <c r="U539" s="4"/>
    </row>
    <row r="540" spans="7:21" x14ac:dyDescent="0.35">
      <c r="G540" s="4"/>
      <c r="I540" s="4"/>
      <c r="K540" s="4"/>
      <c r="M540" s="4"/>
      <c r="O540" s="4"/>
      <c r="Q540" s="4"/>
      <c r="S540" s="4"/>
      <c r="U540" s="4"/>
    </row>
    <row r="541" spans="7:21" x14ac:dyDescent="0.35">
      <c r="G541" s="4"/>
      <c r="I541" s="4"/>
      <c r="K541" s="4"/>
      <c r="M541" s="4"/>
      <c r="O541" s="4"/>
      <c r="Q541" s="4"/>
      <c r="S541" s="4"/>
      <c r="U541" s="4"/>
    </row>
    <row r="542" spans="7:21" x14ac:dyDescent="0.35">
      <c r="G542" s="4"/>
      <c r="I542" s="4"/>
      <c r="K542" s="4"/>
      <c r="M542" s="4"/>
      <c r="O542" s="4"/>
      <c r="Q542" s="4"/>
      <c r="S542" s="4"/>
      <c r="U542" s="4"/>
    </row>
    <row r="543" spans="7:21" x14ac:dyDescent="0.35">
      <c r="G543" s="4"/>
      <c r="I543" s="4"/>
      <c r="K543" s="4"/>
      <c r="M543" s="4"/>
      <c r="O543" s="4"/>
      <c r="Q543" s="4"/>
      <c r="S543" s="4"/>
      <c r="U543" s="4"/>
    </row>
    <row r="544" spans="7:21" x14ac:dyDescent="0.35">
      <c r="G544" s="4"/>
      <c r="I544" s="4"/>
      <c r="K544" s="4"/>
      <c r="M544" s="4"/>
      <c r="O544" s="4"/>
      <c r="Q544" s="4"/>
      <c r="S544" s="4"/>
      <c r="U544" s="4"/>
    </row>
    <row r="545" spans="7:21" x14ac:dyDescent="0.35">
      <c r="G545" s="4"/>
      <c r="I545" s="4"/>
      <c r="K545" s="4"/>
      <c r="M545" s="4"/>
      <c r="O545" s="4"/>
      <c r="Q545" s="4"/>
      <c r="S545" s="4"/>
      <c r="U545" s="4"/>
    </row>
    <row r="546" spans="7:21" x14ac:dyDescent="0.35">
      <c r="G546" s="4"/>
      <c r="I546" s="4"/>
      <c r="K546" s="4"/>
      <c r="M546" s="4"/>
      <c r="O546" s="4"/>
      <c r="Q546" s="4"/>
      <c r="S546" s="4"/>
      <c r="U546" s="4"/>
    </row>
    <row r="547" spans="7:21" x14ac:dyDescent="0.35">
      <c r="G547" s="4"/>
      <c r="I547" s="4"/>
      <c r="K547" s="4"/>
      <c r="M547" s="4"/>
      <c r="O547" s="4"/>
      <c r="Q547" s="4"/>
      <c r="S547" s="4"/>
      <c r="U547" s="4"/>
    </row>
    <row r="548" spans="7:21" x14ac:dyDescent="0.35">
      <c r="G548" s="4"/>
      <c r="I548" s="4"/>
      <c r="K548" s="4"/>
      <c r="M548" s="4"/>
      <c r="O548" s="4"/>
      <c r="Q548" s="4"/>
      <c r="S548" s="4"/>
      <c r="U548" s="4"/>
    </row>
    <row r="549" spans="7:21" x14ac:dyDescent="0.35">
      <c r="G549" s="4"/>
      <c r="I549" s="4"/>
      <c r="K549" s="4"/>
      <c r="M549" s="4"/>
      <c r="O549" s="4"/>
      <c r="Q549" s="4"/>
      <c r="S549" s="4"/>
      <c r="U549" s="4"/>
    </row>
    <row r="550" spans="7:21" x14ac:dyDescent="0.35">
      <c r="G550" s="4"/>
      <c r="I550" s="4"/>
      <c r="K550" s="4"/>
      <c r="M550" s="4"/>
      <c r="O550" s="4"/>
      <c r="Q550" s="4"/>
      <c r="S550" s="4"/>
      <c r="U550" s="4"/>
    </row>
    <row r="551" spans="7:21" x14ac:dyDescent="0.35">
      <c r="G551" s="4"/>
      <c r="I551" s="4"/>
      <c r="K551" s="4"/>
      <c r="M551" s="4"/>
      <c r="O551" s="4"/>
      <c r="Q551" s="4"/>
      <c r="S551" s="4"/>
      <c r="U551" s="4"/>
    </row>
    <row r="552" spans="7:21" x14ac:dyDescent="0.35">
      <c r="G552" s="4"/>
      <c r="I552" s="4"/>
      <c r="K552" s="4"/>
      <c r="M552" s="4"/>
      <c r="O552" s="4"/>
      <c r="Q552" s="4"/>
      <c r="S552" s="4"/>
      <c r="U552" s="4"/>
    </row>
    <row r="553" spans="7:21" x14ac:dyDescent="0.35">
      <c r="G553" s="4"/>
      <c r="I553" s="4"/>
      <c r="K553" s="4"/>
      <c r="M553" s="4"/>
      <c r="O553" s="4"/>
      <c r="Q553" s="4"/>
      <c r="S553" s="4"/>
      <c r="U553" s="4"/>
    </row>
    <row r="554" spans="7:21" x14ac:dyDescent="0.35">
      <c r="G554" s="4"/>
      <c r="I554" s="4"/>
      <c r="K554" s="4"/>
      <c r="M554" s="4"/>
      <c r="O554" s="4"/>
      <c r="Q554" s="4"/>
      <c r="S554" s="4"/>
      <c r="U554" s="4"/>
    </row>
    <row r="555" spans="7:21" x14ac:dyDescent="0.35">
      <c r="G555" s="4"/>
      <c r="I555" s="4"/>
      <c r="K555" s="4"/>
      <c r="M555" s="4"/>
      <c r="O555" s="4"/>
      <c r="Q555" s="4"/>
      <c r="S555" s="4"/>
      <c r="U555" s="4"/>
    </row>
    <row r="556" spans="7:21" x14ac:dyDescent="0.35">
      <c r="G556" s="4"/>
      <c r="I556" s="4"/>
      <c r="K556" s="4"/>
      <c r="M556" s="4"/>
      <c r="O556" s="4"/>
      <c r="Q556" s="4"/>
      <c r="S556" s="4"/>
      <c r="U556" s="4"/>
    </row>
    <row r="557" spans="7:21" x14ac:dyDescent="0.35">
      <c r="G557" s="4"/>
      <c r="I557" s="4"/>
      <c r="K557" s="4"/>
      <c r="M557" s="4"/>
      <c r="O557" s="4"/>
      <c r="Q557" s="4"/>
      <c r="S557" s="4"/>
      <c r="U557" s="4"/>
    </row>
    <row r="558" spans="7:21" x14ac:dyDescent="0.35">
      <c r="G558" s="4"/>
      <c r="I558" s="4"/>
      <c r="K558" s="4"/>
      <c r="M558" s="4"/>
      <c r="O558" s="4"/>
      <c r="Q558" s="4"/>
      <c r="S558" s="4"/>
      <c r="U558" s="4"/>
    </row>
    <row r="559" spans="7:21" x14ac:dyDescent="0.35">
      <c r="G559" s="4"/>
      <c r="I559" s="4"/>
      <c r="K559" s="4"/>
      <c r="M559" s="4"/>
      <c r="O559" s="4"/>
      <c r="Q559" s="4"/>
      <c r="S559" s="4"/>
      <c r="U559" s="4"/>
    </row>
    <row r="560" spans="7:21" x14ac:dyDescent="0.35">
      <c r="G560" s="4"/>
      <c r="I560" s="4"/>
      <c r="K560" s="4"/>
      <c r="M560" s="4"/>
      <c r="O560" s="4"/>
      <c r="Q560" s="4"/>
      <c r="S560" s="4"/>
      <c r="U560" s="4"/>
    </row>
    <row r="561" spans="7:21" x14ac:dyDescent="0.35">
      <c r="G561" s="4"/>
      <c r="I561" s="4"/>
      <c r="K561" s="4"/>
      <c r="M561" s="4"/>
      <c r="O561" s="4"/>
      <c r="Q561" s="4"/>
      <c r="S561" s="4"/>
      <c r="U561" s="4"/>
    </row>
    <row r="562" spans="7:21" x14ac:dyDescent="0.35">
      <c r="G562" s="4"/>
      <c r="I562" s="4"/>
      <c r="K562" s="4"/>
      <c r="M562" s="4"/>
      <c r="O562" s="4"/>
      <c r="Q562" s="4"/>
      <c r="S562" s="4"/>
      <c r="U562" s="4"/>
    </row>
    <row r="563" spans="7:21" x14ac:dyDescent="0.35">
      <c r="G563" s="4"/>
      <c r="I563" s="4"/>
      <c r="K563" s="4"/>
      <c r="M563" s="4"/>
      <c r="O563" s="4"/>
      <c r="Q563" s="4"/>
      <c r="S563" s="4"/>
      <c r="U563" s="4"/>
    </row>
    <row r="564" spans="7:21" x14ac:dyDescent="0.35">
      <c r="G564" s="4"/>
      <c r="I564" s="4"/>
      <c r="K564" s="4"/>
      <c r="M564" s="4"/>
      <c r="O564" s="4"/>
      <c r="Q564" s="4"/>
      <c r="S564" s="4"/>
      <c r="U564" s="4"/>
    </row>
    <row r="565" spans="7:21" x14ac:dyDescent="0.35">
      <c r="G565" s="4"/>
      <c r="I565" s="4"/>
      <c r="K565" s="4"/>
      <c r="M565" s="4"/>
      <c r="O565" s="4"/>
      <c r="Q565" s="4"/>
      <c r="S565" s="4"/>
      <c r="U565" s="4"/>
    </row>
    <row r="566" spans="7:21" x14ac:dyDescent="0.35">
      <c r="G566" s="4"/>
      <c r="I566" s="4"/>
      <c r="K566" s="4"/>
      <c r="M566" s="4"/>
      <c r="O566" s="4"/>
      <c r="Q566" s="4"/>
      <c r="S566" s="4"/>
      <c r="U566" s="4"/>
    </row>
    <row r="567" spans="7:21" x14ac:dyDescent="0.35">
      <c r="G567" s="4"/>
      <c r="I567" s="4"/>
      <c r="K567" s="4"/>
      <c r="M567" s="4"/>
      <c r="O567" s="4"/>
      <c r="Q567" s="4"/>
      <c r="S567" s="4"/>
      <c r="U567" s="4"/>
    </row>
    <row r="568" spans="7:21" x14ac:dyDescent="0.35">
      <c r="G568" s="4"/>
      <c r="I568" s="4"/>
      <c r="K568" s="4"/>
      <c r="M568" s="4"/>
      <c r="O568" s="4"/>
      <c r="Q568" s="4"/>
      <c r="S568" s="4"/>
      <c r="U568" s="4"/>
    </row>
    <row r="569" spans="7:21" x14ac:dyDescent="0.35">
      <c r="G569" s="4"/>
      <c r="I569" s="4"/>
      <c r="K569" s="4"/>
      <c r="M569" s="4"/>
      <c r="O569" s="4"/>
      <c r="Q569" s="4"/>
      <c r="S569" s="4"/>
      <c r="U569" s="4"/>
    </row>
    <row r="570" spans="7:21" x14ac:dyDescent="0.35">
      <c r="G570" s="4"/>
      <c r="I570" s="4"/>
      <c r="K570" s="4"/>
      <c r="M570" s="4"/>
      <c r="O570" s="4"/>
      <c r="Q570" s="4"/>
      <c r="S570" s="4"/>
      <c r="U570" s="4"/>
    </row>
    <row r="571" spans="7:21" x14ac:dyDescent="0.35">
      <c r="G571" s="4"/>
      <c r="I571" s="4"/>
      <c r="K571" s="4"/>
      <c r="M571" s="4"/>
      <c r="O571" s="4"/>
      <c r="Q571" s="4"/>
      <c r="S571" s="4"/>
      <c r="U571" s="4"/>
    </row>
    <row r="572" spans="7:21" x14ac:dyDescent="0.35">
      <c r="G572" s="4"/>
      <c r="I572" s="4"/>
      <c r="K572" s="4"/>
      <c r="M572" s="4"/>
      <c r="O572" s="4"/>
      <c r="Q572" s="4"/>
      <c r="S572" s="4"/>
      <c r="U572" s="4"/>
    </row>
    <row r="573" spans="7:21" x14ac:dyDescent="0.35">
      <c r="G573" s="4"/>
      <c r="I573" s="4"/>
      <c r="K573" s="4"/>
      <c r="M573" s="4"/>
      <c r="O573" s="4"/>
      <c r="Q573" s="4"/>
      <c r="S573" s="4"/>
      <c r="U573" s="4"/>
    </row>
    <row r="574" spans="7:21" x14ac:dyDescent="0.35">
      <c r="G574" s="4"/>
      <c r="I574" s="4"/>
      <c r="K574" s="4"/>
      <c r="M574" s="4"/>
      <c r="O574" s="4"/>
      <c r="Q574" s="4"/>
      <c r="S574" s="4"/>
      <c r="U574" s="4"/>
    </row>
    <row r="575" spans="7:21" x14ac:dyDescent="0.35">
      <c r="G575" s="4"/>
      <c r="I575" s="4"/>
      <c r="K575" s="4"/>
      <c r="M575" s="4"/>
      <c r="O575" s="4"/>
      <c r="Q575" s="4"/>
      <c r="S575" s="4"/>
      <c r="U575" s="4"/>
    </row>
    <row r="576" spans="7:21" x14ac:dyDescent="0.35">
      <c r="G576" s="4"/>
      <c r="I576" s="4"/>
      <c r="K576" s="4"/>
      <c r="M576" s="4"/>
      <c r="O576" s="4"/>
      <c r="Q576" s="4"/>
      <c r="S576" s="4"/>
      <c r="U576" s="4"/>
    </row>
    <row r="577" spans="7:21" x14ac:dyDescent="0.35">
      <c r="G577" s="4"/>
      <c r="I577" s="4"/>
      <c r="K577" s="4"/>
      <c r="M577" s="4"/>
      <c r="O577" s="4"/>
      <c r="Q577" s="4"/>
      <c r="S577" s="4"/>
      <c r="U577" s="4"/>
    </row>
    <row r="578" spans="7:21" x14ac:dyDescent="0.35">
      <c r="G578" s="4"/>
      <c r="I578" s="4"/>
      <c r="K578" s="4"/>
      <c r="M578" s="4"/>
      <c r="O578" s="4"/>
      <c r="Q578" s="4"/>
      <c r="S578" s="4"/>
      <c r="U578" s="4"/>
    </row>
    <row r="579" spans="7:21" x14ac:dyDescent="0.35">
      <c r="G579" s="4"/>
      <c r="I579" s="4"/>
      <c r="K579" s="4"/>
      <c r="M579" s="4"/>
      <c r="O579" s="4"/>
      <c r="Q579" s="4"/>
      <c r="S579" s="4"/>
      <c r="U579" s="4"/>
    </row>
    <row r="580" spans="7:21" x14ac:dyDescent="0.35">
      <c r="G580" s="4"/>
      <c r="I580" s="4"/>
      <c r="K580" s="4"/>
      <c r="M580" s="4"/>
      <c r="O580" s="4"/>
      <c r="Q580" s="4"/>
      <c r="S580" s="4"/>
      <c r="U580" s="4"/>
    </row>
    <row r="581" spans="7:21" x14ac:dyDescent="0.35">
      <c r="G581" s="4"/>
      <c r="I581" s="4"/>
      <c r="K581" s="4"/>
      <c r="M581" s="4"/>
      <c r="O581" s="4"/>
      <c r="Q581" s="4"/>
      <c r="S581" s="4"/>
      <c r="U581" s="4"/>
    </row>
    <row r="582" spans="7:21" x14ac:dyDescent="0.35">
      <c r="G582" s="4"/>
      <c r="I582" s="4"/>
      <c r="K582" s="4"/>
      <c r="M582" s="4"/>
      <c r="O582" s="4"/>
      <c r="Q582" s="4"/>
      <c r="S582" s="4"/>
      <c r="U582" s="4"/>
    </row>
    <row r="583" spans="7:21" x14ac:dyDescent="0.35">
      <c r="G583" s="4"/>
      <c r="I583" s="4"/>
      <c r="K583" s="4"/>
      <c r="M583" s="4"/>
      <c r="O583" s="4"/>
      <c r="Q583" s="4"/>
      <c r="S583" s="4"/>
      <c r="U583" s="4"/>
    </row>
    <row r="584" spans="7:21" x14ac:dyDescent="0.35">
      <c r="G584" s="4"/>
      <c r="I584" s="4"/>
      <c r="K584" s="4"/>
      <c r="M584" s="4"/>
      <c r="O584" s="4"/>
      <c r="Q584" s="4"/>
      <c r="S584" s="4"/>
      <c r="U584" s="4"/>
    </row>
    <row r="585" spans="7:21" x14ac:dyDescent="0.35">
      <c r="G585" s="4"/>
      <c r="I585" s="4"/>
      <c r="K585" s="4"/>
      <c r="M585" s="4"/>
      <c r="O585" s="4"/>
      <c r="Q585" s="4"/>
      <c r="S585" s="4"/>
      <c r="U585" s="4"/>
    </row>
    <row r="586" spans="7:21" x14ac:dyDescent="0.35">
      <c r="G586" s="4"/>
      <c r="I586" s="4"/>
      <c r="K586" s="4"/>
      <c r="M586" s="4"/>
      <c r="O586" s="4"/>
      <c r="Q586" s="4"/>
      <c r="S586" s="4"/>
      <c r="U586" s="4"/>
    </row>
    <row r="587" spans="7:21" x14ac:dyDescent="0.35">
      <c r="G587" s="4"/>
      <c r="I587" s="4"/>
      <c r="K587" s="4"/>
      <c r="M587" s="4"/>
      <c r="O587" s="4"/>
      <c r="Q587" s="4"/>
      <c r="S587" s="4"/>
      <c r="U587" s="4"/>
    </row>
    <row r="588" spans="7:21" x14ac:dyDescent="0.35">
      <c r="G588" s="4"/>
      <c r="I588" s="4"/>
      <c r="K588" s="4"/>
      <c r="M588" s="4"/>
      <c r="O588" s="4"/>
      <c r="Q588" s="4"/>
      <c r="S588" s="4"/>
      <c r="U588" s="4"/>
    </row>
    <row r="589" spans="7:21" x14ac:dyDescent="0.35">
      <c r="G589" s="4"/>
      <c r="I589" s="4"/>
      <c r="K589" s="4"/>
      <c r="M589" s="4"/>
      <c r="O589" s="4"/>
      <c r="Q589" s="4"/>
      <c r="S589" s="4"/>
      <c r="U589" s="4"/>
    </row>
    <row r="590" spans="7:21" x14ac:dyDescent="0.35">
      <c r="G590" s="4"/>
      <c r="I590" s="4"/>
      <c r="K590" s="4"/>
      <c r="M590" s="4"/>
      <c r="O590" s="4"/>
      <c r="Q590" s="4"/>
      <c r="S590" s="4"/>
      <c r="U590" s="4"/>
    </row>
    <row r="591" spans="7:21" x14ac:dyDescent="0.35">
      <c r="G591" s="4"/>
      <c r="I591" s="4"/>
      <c r="K591" s="4"/>
      <c r="M591" s="4"/>
      <c r="O591" s="4"/>
      <c r="Q591" s="4"/>
      <c r="S591" s="4"/>
      <c r="U591" s="4"/>
    </row>
    <row r="592" spans="7:21" x14ac:dyDescent="0.35">
      <c r="G592" s="4"/>
      <c r="I592" s="4"/>
      <c r="K592" s="4"/>
      <c r="M592" s="4"/>
      <c r="O592" s="4"/>
      <c r="Q592" s="4"/>
      <c r="S592" s="4"/>
      <c r="U592" s="4"/>
    </row>
    <row r="593" spans="7:21" x14ac:dyDescent="0.35">
      <c r="G593" s="4"/>
      <c r="I593" s="4"/>
      <c r="K593" s="4"/>
      <c r="M593" s="4"/>
      <c r="O593" s="4"/>
      <c r="Q593" s="4"/>
      <c r="S593" s="4"/>
      <c r="U593" s="4"/>
    </row>
    <row r="594" spans="7:21" x14ac:dyDescent="0.35">
      <c r="G594" s="4"/>
      <c r="I594" s="4"/>
      <c r="K594" s="4"/>
      <c r="M594" s="4"/>
      <c r="O594" s="4"/>
      <c r="Q594" s="4"/>
      <c r="S594" s="4"/>
      <c r="U594" s="4"/>
    </row>
    <row r="595" spans="7:21" x14ac:dyDescent="0.35">
      <c r="G595" s="4"/>
      <c r="I595" s="4"/>
      <c r="K595" s="4"/>
      <c r="M595" s="4"/>
      <c r="O595" s="4"/>
      <c r="Q595" s="4"/>
      <c r="S595" s="4"/>
      <c r="U595" s="4"/>
    </row>
    <row r="596" spans="7:21" x14ac:dyDescent="0.35">
      <c r="G596" s="4"/>
      <c r="I596" s="4"/>
      <c r="K596" s="4"/>
      <c r="M596" s="4"/>
      <c r="O596" s="4"/>
      <c r="Q596" s="4"/>
      <c r="S596" s="4"/>
      <c r="U596" s="4"/>
    </row>
    <row r="597" spans="7:21" x14ac:dyDescent="0.35">
      <c r="G597" s="4"/>
      <c r="I597" s="4"/>
      <c r="K597" s="4"/>
      <c r="M597" s="4"/>
      <c r="O597" s="4"/>
      <c r="Q597" s="4"/>
      <c r="S597" s="4"/>
      <c r="U597" s="4"/>
    </row>
    <row r="598" spans="7:21" x14ac:dyDescent="0.35">
      <c r="G598" s="4"/>
      <c r="I598" s="4"/>
      <c r="K598" s="4"/>
      <c r="M598" s="4"/>
      <c r="O598" s="4"/>
      <c r="Q598" s="4"/>
      <c r="S598" s="4"/>
      <c r="U598" s="4"/>
    </row>
    <row r="599" spans="7:21" x14ac:dyDescent="0.35">
      <c r="G599" s="4"/>
      <c r="I599" s="4"/>
      <c r="K599" s="4"/>
      <c r="M599" s="4"/>
      <c r="O599" s="4"/>
      <c r="Q599" s="4"/>
      <c r="S599" s="4"/>
      <c r="U599" s="4"/>
    </row>
    <row r="600" spans="7:21" x14ac:dyDescent="0.35">
      <c r="G600" s="4"/>
      <c r="I600" s="4"/>
      <c r="K600" s="4"/>
      <c r="M600" s="4"/>
      <c r="O600" s="4"/>
      <c r="Q600" s="4"/>
      <c r="S600" s="4"/>
      <c r="U600" s="4"/>
    </row>
    <row r="601" spans="7:21" x14ac:dyDescent="0.35">
      <c r="G601" s="4"/>
      <c r="I601" s="4"/>
      <c r="K601" s="4"/>
      <c r="M601" s="4"/>
      <c r="O601" s="4"/>
      <c r="Q601" s="4"/>
      <c r="S601" s="4"/>
      <c r="U601" s="4"/>
    </row>
    <row r="602" spans="7:21" x14ac:dyDescent="0.35">
      <c r="G602" s="4"/>
      <c r="I602" s="4"/>
      <c r="K602" s="4"/>
      <c r="M602" s="4"/>
      <c r="O602" s="4"/>
      <c r="Q602" s="4"/>
      <c r="S602" s="4"/>
      <c r="U602" s="4"/>
    </row>
    <row r="603" spans="7:21" x14ac:dyDescent="0.35">
      <c r="G603" s="4"/>
      <c r="I603" s="4"/>
      <c r="K603" s="4"/>
      <c r="M603" s="4"/>
      <c r="O603" s="4"/>
      <c r="Q603" s="4"/>
      <c r="S603" s="4"/>
      <c r="U603" s="4"/>
    </row>
    <row r="604" spans="7:21" x14ac:dyDescent="0.35">
      <c r="G604" s="4"/>
      <c r="I604" s="4"/>
      <c r="K604" s="4"/>
      <c r="M604" s="4"/>
      <c r="O604" s="4"/>
      <c r="Q604" s="4"/>
      <c r="S604" s="4"/>
      <c r="U604" s="4"/>
    </row>
    <row r="605" spans="7:21" x14ac:dyDescent="0.35">
      <c r="G605" s="4"/>
      <c r="I605" s="4"/>
      <c r="K605" s="4"/>
      <c r="M605" s="4"/>
      <c r="O605" s="4"/>
      <c r="Q605" s="4"/>
      <c r="S605" s="4"/>
      <c r="U605" s="4"/>
    </row>
    <row r="606" spans="7:21" x14ac:dyDescent="0.35">
      <c r="G606" s="4"/>
      <c r="I606" s="4"/>
      <c r="K606" s="4"/>
      <c r="M606" s="4"/>
      <c r="O606" s="4"/>
      <c r="Q606" s="4"/>
      <c r="S606" s="4"/>
      <c r="U606" s="4"/>
    </row>
    <row r="607" spans="7:21" x14ac:dyDescent="0.35">
      <c r="G607" s="4"/>
      <c r="I607" s="4"/>
      <c r="K607" s="4"/>
      <c r="M607" s="4"/>
      <c r="O607" s="4"/>
      <c r="Q607" s="4"/>
      <c r="S607" s="4"/>
      <c r="U607" s="4"/>
    </row>
    <row r="608" spans="7:21" x14ac:dyDescent="0.35">
      <c r="G608" s="4"/>
      <c r="I608" s="4"/>
      <c r="K608" s="4"/>
      <c r="M608" s="4"/>
      <c r="O608" s="4"/>
      <c r="Q608" s="4"/>
      <c r="S608" s="4"/>
      <c r="U608" s="4"/>
    </row>
    <row r="609" spans="7:21" x14ac:dyDescent="0.35">
      <c r="G609" s="4"/>
      <c r="I609" s="4"/>
      <c r="K609" s="4"/>
      <c r="M609" s="4"/>
      <c r="O609" s="4"/>
      <c r="Q609" s="4"/>
      <c r="S609" s="4"/>
      <c r="U609" s="4"/>
    </row>
    <row r="610" spans="7:21" x14ac:dyDescent="0.35">
      <c r="G610" s="4"/>
      <c r="I610" s="4"/>
      <c r="K610" s="4"/>
      <c r="M610" s="4"/>
      <c r="O610" s="4"/>
      <c r="Q610" s="4"/>
      <c r="S610" s="4"/>
      <c r="U610" s="4"/>
    </row>
    <row r="611" spans="7:21" x14ac:dyDescent="0.35">
      <c r="G611" s="4"/>
      <c r="I611" s="4"/>
      <c r="K611" s="4"/>
      <c r="M611" s="4"/>
      <c r="O611" s="4"/>
      <c r="Q611" s="4"/>
      <c r="S611" s="4"/>
      <c r="U611" s="4"/>
    </row>
    <row r="612" spans="7:21" x14ac:dyDescent="0.35">
      <c r="G612" s="4"/>
      <c r="I612" s="4"/>
      <c r="K612" s="4"/>
      <c r="M612" s="4"/>
      <c r="O612" s="4"/>
      <c r="Q612" s="4"/>
      <c r="S612" s="4"/>
      <c r="U612" s="4"/>
    </row>
    <row r="613" spans="7:21" x14ac:dyDescent="0.35">
      <c r="G613" s="4"/>
      <c r="I613" s="4"/>
      <c r="K613" s="4"/>
      <c r="M613" s="4"/>
      <c r="O613" s="4"/>
      <c r="Q613" s="4"/>
      <c r="S613" s="4"/>
      <c r="U613" s="4"/>
    </row>
    <row r="614" spans="7:21" x14ac:dyDescent="0.35">
      <c r="G614" s="4"/>
      <c r="I614" s="4"/>
      <c r="K614" s="4"/>
      <c r="M614" s="4"/>
      <c r="O614" s="4"/>
      <c r="Q614" s="4"/>
      <c r="S614" s="4"/>
      <c r="U614" s="4"/>
    </row>
    <row r="615" spans="7:21" x14ac:dyDescent="0.35">
      <c r="G615" s="4"/>
      <c r="I615" s="4"/>
      <c r="K615" s="4"/>
      <c r="M615" s="4"/>
      <c r="O615" s="4"/>
      <c r="Q615" s="4"/>
      <c r="S615" s="4"/>
      <c r="U615" s="4"/>
    </row>
    <row r="616" spans="7:21" x14ac:dyDescent="0.35">
      <c r="G616" s="4"/>
      <c r="I616" s="4"/>
      <c r="K616" s="4"/>
      <c r="M616" s="4"/>
      <c r="O616" s="4"/>
      <c r="Q616" s="4"/>
      <c r="S616" s="4"/>
      <c r="U616" s="4"/>
    </row>
    <row r="617" spans="7:21" x14ac:dyDescent="0.35">
      <c r="G617" s="4"/>
      <c r="I617" s="4"/>
      <c r="K617" s="4"/>
      <c r="M617" s="4"/>
      <c r="O617" s="4"/>
      <c r="Q617" s="4"/>
      <c r="S617" s="4"/>
      <c r="U617" s="4"/>
    </row>
    <row r="618" spans="7:21" x14ac:dyDescent="0.35">
      <c r="G618" s="4"/>
      <c r="I618" s="4"/>
      <c r="K618" s="4"/>
      <c r="M618" s="4"/>
      <c r="O618" s="4"/>
      <c r="Q618" s="4"/>
      <c r="S618" s="4"/>
      <c r="U618" s="4"/>
    </row>
    <row r="619" spans="7:21" x14ac:dyDescent="0.35">
      <c r="G619" s="4"/>
      <c r="I619" s="4"/>
      <c r="K619" s="4"/>
      <c r="M619" s="4"/>
      <c r="O619" s="4"/>
      <c r="Q619" s="4"/>
      <c r="S619" s="4"/>
      <c r="U619" s="4"/>
    </row>
    <row r="620" spans="7:21" x14ac:dyDescent="0.35">
      <c r="G620" s="4"/>
      <c r="I620" s="4"/>
      <c r="K620" s="4"/>
      <c r="M620" s="4"/>
      <c r="O620" s="4"/>
      <c r="Q620" s="4"/>
      <c r="S620" s="4"/>
      <c r="U620" s="4"/>
    </row>
    <row r="621" spans="7:21" x14ac:dyDescent="0.35">
      <c r="G621" s="4"/>
      <c r="I621" s="4"/>
      <c r="K621" s="4"/>
      <c r="M621" s="4"/>
      <c r="O621" s="4"/>
      <c r="Q621" s="4"/>
      <c r="S621" s="4"/>
      <c r="U621" s="4"/>
    </row>
    <row r="622" spans="7:21" x14ac:dyDescent="0.35">
      <c r="G622" s="4"/>
      <c r="I622" s="4"/>
      <c r="K622" s="4"/>
      <c r="M622" s="4"/>
      <c r="O622" s="4"/>
      <c r="Q622" s="4"/>
      <c r="S622" s="4"/>
      <c r="U622" s="4"/>
    </row>
    <row r="623" spans="7:21" x14ac:dyDescent="0.35">
      <c r="G623" s="4"/>
      <c r="I623" s="4"/>
      <c r="K623" s="4"/>
      <c r="M623" s="4"/>
      <c r="O623" s="4"/>
      <c r="Q623" s="4"/>
      <c r="S623" s="4"/>
      <c r="U623" s="4"/>
    </row>
    <row r="624" spans="7:21" x14ac:dyDescent="0.35">
      <c r="G624" s="4"/>
      <c r="I624" s="4"/>
      <c r="K624" s="4"/>
      <c r="M624" s="4"/>
      <c r="O624" s="4"/>
      <c r="Q624" s="4"/>
      <c r="S624" s="4"/>
      <c r="U624" s="4"/>
    </row>
    <row r="625" spans="7:21" x14ac:dyDescent="0.35">
      <c r="G625" s="4"/>
      <c r="I625" s="4"/>
      <c r="K625" s="4"/>
      <c r="M625" s="4"/>
      <c r="O625" s="4"/>
      <c r="Q625" s="4"/>
      <c r="S625" s="4"/>
      <c r="U625" s="4"/>
    </row>
    <row r="626" spans="7:21" x14ac:dyDescent="0.35">
      <c r="G626" s="4"/>
      <c r="I626" s="4"/>
      <c r="K626" s="4"/>
      <c r="M626" s="4"/>
      <c r="O626" s="4"/>
      <c r="Q626" s="4"/>
      <c r="S626" s="4"/>
      <c r="U626" s="4"/>
    </row>
    <row r="627" spans="7:21" x14ac:dyDescent="0.35">
      <c r="G627" s="4"/>
      <c r="I627" s="4"/>
      <c r="K627" s="4"/>
      <c r="M627" s="4"/>
      <c r="O627" s="4"/>
      <c r="Q627" s="4"/>
      <c r="S627" s="4"/>
      <c r="U627" s="4"/>
    </row>
    <row r="628" spans="7:21" x14ac:dyDescent="0.35">
      <c r="G628" s="4"/>
      <c r="I628" s="4"/>
      <c r="K628" s="4"/>
      <c r="M628" s="4"/>
      <c r="O628" s="4"/>
      <c r="Q628" s="4"/>
      <c r="S628" s="4"/>
      <c r="U628" s="4"/>
    </row>
    <row r="629" spans="7:21" x14ac:dyDescent="0.35">
      <c r="G629" s="4"/>
      <c r="I629" s="4"/>
      <c r="K629" s="4"/>
      <c r="M629" s="4"/>
      <c r="O629" s="4"/>
      <c r="Q629" s="4"/>
      <c r="S629" s="4"/>
      <c r="U629" s="4"/>
    </row>
    <row r="630" spans="7:21" x14ac:dyDescent="0.35">
      <c r="G630" s="4"/>
      <c r="I630" s="4"/>
      <c r="K630" s="4"/>
      <c r="M630" s="4"/>
      <c r="O630" s="4"/>
      <c r="Q630" s="4"/>
      <c r="S630" s="4"/>
      <c r="U630" s="4"/>
    </row>
    <row r="631" spans="7:21" x14ac:dyDescent="0.35">
      <c r="G631" s="4"/>
      <c r="I631" s="4"/>
      <c r="K631" s="4"/>
      <c r="M631" s="4"/>
      <c r="O631" s="4"/>
      <c r="Q631" s="4"/>
      <c r="S631" s="4"/>
      <c r="U631" s="4"/>
    </row>
    <row r="632" spans="7:21" x14ac:dyDescent="0.35">
      <c r="G632" s="4"/>
      <c r="I632" s="4"/>
      <c r="K632" s="4"/>
      <c r="M632" s="4"/>
      <c r="O632" s="4"/>
      <c r="Q632" s="4"/>
      <c r="S632" s="4"/>
      <c r="U632" s="4"/>
    </row>
    <row r="633" spans="7:21" x14ac:dyDescent="0.35">
      <c r="G633" s="4"/>
      <c r="I633" s="4"/>
      <c r="K633" s="4"/>
      <c r="M633" s="4"/>
      <c r="O633" s="4"/>
      <c r="Q633" s="4"/>
      <c r="S633" s="4"/>
      <c r="U633" s="4"/>
    </row>
    <row r="634" spans="7:21" x14ac:dyDescent="0.35">
      <c r="G634" s="4"/>
      <c r="I634" s="4"/>
      <c r="K634" s="4"/>
      <c r="M634" s="4"/>
      <c r="O634" s="4"/>
      <c r="Q634" s="4"/>
      <c r="S634" s="4"/>
      <c r="U634" s="4"/>
    </row>
    <row r="635" spans="7:21" x14ac:dyDescent="0.35">
      <c r="G635" s="4"/>
      <c r="I635" s="4"/>
      <c r="K635" s="4"/>
      <c r="M635" s="4"/>
      <c r="O635" s="4"/>
      <c r="Q635" s="4"/>
      <c r="S635" s="4"/>
      <c r="U635" s="4"/>
    </row>
    <row r="636" spans="7:21" x14ac:dyDescent="0.35">
      <c r="G636" s="4"/>
      <c r="I636" s="4"/>
      <c r="K636" s="4"/>
      <c r="M636" s="4"/>
      <c r="O636" s="4"/>
      <c r="Q636" s="4"/>
      <c r="S636" s="4"/>
      <c r="U636" s="4"/>
    </row>
    <row r="637" spans="7:21" x14ac:dyDescent="0.35">
      <c r="G637" s="4"/>
      <c r="I637" s="4"/>
      <c r="K637" s="4"/>
      <c r="M637" s="4"/>
      <c r="O637" s="4"/>
      <c r="Q637" s="4"/>
      <c r="S637" s="4"/>
      <c r="U637" s="4"/>
    </row>
    <row r="638" spans="7:21" x14ac:dyDescent="0.35">
      <c r="G638" s="4"/>
      <c r="I638" s="4"/>
      <c r="K638" s="4"/>
      <c r="M638" s="4"/>
      <c r="O638" s="4"/>
      <c r="Q638" s="4"/>
      <c r="S638" s="4"/>
      <c r="U638" s="4"/>
    </row>
    <row r="639" spans="7:21" x14ac:dyDescent="0.35">
      <c r="G639" s="4"/>
      <c r="I639" s="4"/>
      <c r="K639" s="4"/>
      <c r="M639" s="4"/>
      <c r="O639" s="4"/>
      <c r="Q639" s="4"/>
      <c r="S639" s="4"/>
      <c r="U639" s="4"/>
    </row>
    <row r="640" spans="7:21" x14ac:dyDescent="0.35">
      <c r="G640" s="4"/>
      <c r="I640" s="4"/>
      <c r="K640" s="4"/>
      <c r="M640" s="4"/>
      <c r="O640" s="4"/>
      <c r="Q640" s="4"/>
      <c r="S640" s="4"/>
      <c r="U640" s="4"/>
    </row>
    <row r="641" spans="7:21" x14ac:dyDescent="0.35">
      <c r="G641" s="4"/>
      <c r="I641" s="4"/>
      <c r="K641" s="4"/>
      <c r="M641" s="4"/>
      <c r="O641" s="4"/>
      <c r="Q641" s="4"/>
      <c r="S641" s="4"/>
      <c r="U641" s="4"/>
    </row>
    <row r="642" spans="7:21" x14ac:dyDescent="0.35">
      <c r="G642" s="4"/>
      <c r="I642" s="4"/>
      <c r="K642" s="4"/>
      <c r="M642" s="4"/>
      <c r="O642" s="4"/>
      <c r="Q642" s="4"/>
      <c r="S642" s="4"/>
      <c r="U642" s="4"/>
    </row>
    <row r="643" spans="7:21" x14ac:dyDescent="0.35">
      <c r="G643" s="4"/>
      <c r="I643" s="4"/>
      <c r="K643" s="4"/>
      <c r="M643" s="4"/>
      <c r="O643" s="4"/>
      <c r="Q643" s="4"/>
      <c r="S643" s="4"/>
      <c r="U643" s="4"/>
    </row>
    <row r="644" spans="7:21" x14ac:dyDescent="0.35">
      <c r="G644" s="4"/>
      <c r="I644" s="4"/>
      <c r="K644" s="4"/>
      <c r="M644" s="4"/>
      <c r="O644" s="4"/>
      <c r="Q644" s="4"/>
      <c r="S644" s="4"/>
      <c r="U644" s="4"/>
    </row>
    <row r="645" spans="7:21" x14ac:dyDescent="0.35">
      <c r="G645" s="4"/>
      <c r="I645" s="4"/>
      <c r="K645" s="4"/>
      <c r="M645" s="4"/>
      <c r="O645" s="4"/>
      <c r="Q645" s="4"/>
      <c r="S645" s="4"/>
      <c r="U645" s="4"/>
    </row>
    <row r="646" spans="7:21" x14ac:dyDescent="0.35">
      <c r="G646" s="4"/>
      <c r="I646" s="4"/>
      <c r="K646" s="4"/>
      <c r="M646" s="4"/>
      <c r="O646" s="4"/>
      <c r="Q646" s="4"/>
      <c r="S646" s="4"/>
      <c r="U646" s="4"/>
    </row>
    <row r="647" spans="7:21" x14ac:dyDescent="0.35">
      <c r="G647" s="4"/>
      <c r="I647" s="4"/>
      <c r="K647" s="4"/>
      <c r="M647" s="4"/>
      <c r="O647" s="4"/>
      <c r="Q647" s="4"/>
      <c r="S647" s="4"/>
      <c r="U647" s="4"/>
    </row>
    <row r="648" spans="7:21" x14ac:dyDescent="0.35">
      <c r="G648" s="4"/>
      <c r="I648" s="4"/>
      <c r="K648" s="4"/>
      <c r="M648" s="4"/>
      <c r="O648" s="4"/>
      <c r="Q648" s="4"/>
      <c r="S648" s="4"/>
      <c r="U648" s="4"/>
    </row>
    <row r="649" spans="7:21" x14ac:dyDescent="0.35">
      <c r="G649" s="4"/>
      <c r="I649" s="4"/>
      <c r="K649" s="4"/>
      <c r="M649" s="4"/>
      <c r="O649" s="4"/>
      <c r="Q649" s="4"/>
      <c r="S649" s="4"/>
      <c r="U649" s="4"/>
    </row>
    <row r="650" spans="7:21" x14ac:dyDescent="0.35">
      <c r="G650" s="4"/>
      <c r="I650" s="4"/>
      <c r="K650" s="4"/>
      <c r="M650" s="4"/>
      <c r="O650" s="4"/>
      <c r="Q650" s="4"/>
      <c r="S650" s="4"/>
      <c r="U650" s="4"/>
    </row>
    <row r="651" spans="7:21" x14ac:dyDescent="0.35">
      <c r="G651" s="4"/>
      <c r="I651" s="4"/>
      <c r="K651" s="4"/>
      <c r="M651" s="4"/>
      <c r="O651" s="4"/>
      <c r="Q651" s="4"/>
      <c r="S651" s="4"/>
      <c r="U651" s="4"/>
    </row>
    <row r="652" spans="7:21" x14ac:dyDescent="0.35">
      <c r="G652" s="4"/>
      <c r="I652" s="4"/>
      <c r="K652" s="4"/>
      <c r="M652" s="4"/>
      <c r="O652" s="4"/>
      <c r="Q652" s="4"/>
      <c r="S652" s="4"/>
      <c r="U652" s="4"/>
    </row>
    <row r="653" spans="7:21" x14ac:dyDescent="0.35">
      <c r="G653" s="4"/>
      <c r="I653" s="4"/>
      <c r="K653" s="4"/>
      <c r="M653" s="4"/>
      <c r="O653" s="4"/>
      <c r="Q653" s="4"/>
      <c r="S653" s="4"/>
      <c r="U653" s="4"/>
    </row>
    <row r="654" spans="7:21" x14ac:dyDescent="0.35">
      <c r="G654" s="4"/>
      <c r="I654" s="4"/>
      <c r="K654" s="4"/>
      <c r="M654" s="4"/>
      <c r="O654" s="4"/>
      <c r="Q654" s="4"/>
      <c r="S654" s="4"/>
      <c r="U654" s="4"/>
    </row>
    <row r="655" spans="7:21" x14ac:dyDescent="0.35">
      <c r="G655" s="4"/>
      <c r="I655" s="4"/>
      <c r="K655" s="4"/>
      <c r="M655" s="4"/>
      <c r="O655" s="4"/>
      <c r="Q655" s="4"/>
      <c r="S655" s="4"/>
      <c r="U655" s="4"/>
    </row>
    <row r="656" spans="7:21" x14ac:dyDescent="0.35">
      <c r="G656" s="4"/>
      <c r="I656" s="4"/>
      <c r="K656" s="4"/>
      <c r="M656" s="4"/>
      <c r="O656" s="4"/>
      <c r="Q656" s="4"/>
      <c r="S656" s="4"/>
      <c r="U656" s="4"/>
    </row>
    <row r="657" spans="7:21" x14ac:dyDescent="0.35">
      <c r="G657" s="4"/>
      <c r="I657" s="4"/>
      <c r="K657" s="4"/>
      <c r="M657" s="4"/>
      <c r="O657" s="4"/>
      <c r="Q657" s="4"/>
      <c r="S657" s="4"/>
      <c r="U657" s="4"/>
    </row>
    <row r="658" spans="7:21" x14ac:dyDescent="0.35">
      <c r="G658" s="4"/>
      <c r="I658" s="4"/>
      <c r="K658" s="4"/>
      <c r="M658" s="4"/>
      <c r="O658" s="4"/>
      <c r="Q658" s="4"/>
      <c r="S658" s="4"/>
      <c r="U658" s="4"/>
    </row>
    <row r="659" spans="7:21" x14ac:dyDescent="0.35">
      <c r="G659" s="4"/>
      <c r="I659" s="4"/>
      <c r="K659" s="4"/>
      <c r="M659" s="4"/>
      <c r="O659" s="4"/>
      <c r="Q659" s="4"/>
      <c r="S659" s="4"/>
      <c r="U659" s="4"/>
    </row>
    <row r="660" spans="7:21" x14ac:dyDescent="0.35">
      <c r="G660" s="4"/>
      <c r="I660" s="4"/>
      <c r="K660" s="4"/>
      <c r="M660" s="4"/>
      <c r="O660" s="4"/>
      <c r="Q660" s="4"/>
      <c r="S660" s="4"/>
      <c r="U660" s="4"/>
    </row>
    <row r="661" spans="7:21" x14ac:dyDescent="0.35">
      <c r="G661" s="4"/>
      <c r="I661" s="4"/>
      <c r="K661" s="4"/>
      <c r="M661" s="4"/>
      <c r="O661" s="4"/>
      <c r="Q661" s="4"/>
      <c r="S661" s="4"/>
      <c r="U661" s="4"/>
    </row>
    <row r="662" spans="7:21" x14ac:dyDescent="0.35">
      <c r="G662" s="4"/>
      <c r="I662" s="4"/>
      <c r="K662" s="4"/>
      <c r="M662" s="4"/>
      <c r="O662" s="4"/>
      <c r="Q662" s="4"/>
      <c r="S662" s="4"/>
      <c r="U662" s="4"/>
    </row>
    <row r="663" spans="7:21" x14ac:dyDescent="0.35">
      <c r="G663" s="4"/>
      <c r="I663" s="4"/>
      <c r="K663" s="4"/>
      <c r="M663" s="4"/>
      <c r="O663" s="4"/>
      <c r="Q663" s="4"/>
      <c r="S663" s="4"/>
      <c r="U663" s="4"/>
    </row>
    <row r="664" spans="7:21" x14ac:dyDescent="0.35">
      <c r="G664" s="4"/>
      <c r="I664" s="4"/>
      <c r="K664" s="4"/>
      <c r="M664" s="4"/>
      <c r="O664" s="4"/>
      <c r="Q664" s="4"/>
      <c r="S664" s="4"/>
      <c r="U664" s="4"/>
    </row>
    <row r="665" spans="7:21" x14ac:dyDescent="0.35">
      <c r="G665" s="4"/>
      <c r="I665" s="4"/>
      <c r="K665" s="4"/>
      <c r="M665" s="4"/>
      <c r="O665" s="4"/>
      <c r="Q665" s="4"/>
      <c r="S665" s="4"/>
      <c r="U665" s="4"/>
    </row>
    <row r="666" spans="7:21" x14ac:dyDescent="0.35">
      <c r="G666" s="4"/>
      <c r="I666" s="4"/>
      <c r="K666" s="4"/>
      <c r="M666" s="4"/>
      <c r="O666" s="4"/>
      <c r="Q666" s="4"/>
      <c r="S666" s="4"/>
      <c r="U666" s="4"/>
    </row>
    <row r="667" spans="7:21" x14ac:dyDescent="0.35">
      <c r="G667" s="4"/>
      <c r="I667" s="4"/>
      <c r="K667" s="4"/>
      <c r="M667" s="4"/>
      <c r="O667" s="4"/>
      <c r="Q667" s="4"/>
      <c r="S667" s="4"/>
      <c r="U667" s="4"/>
    </row>
    <row r="668" spans="7:21" x14ac:dyDescent="0.35">
      <c r="G668" s="4"/>
      <c r="I668" s="4"/>
      <c r="K668" s="4"/>
      <c r="M668" s="4"/>
      <c r="O668" s="4"/>
      <c r="Q668" s="4"/>
      <c r="S668" s="4"/>
      <c r="U668" s="4"/>
    </row>
    <row r="669" spans="7:21" x14ac:dyDescent="0.35">
      <c r="G669" s="4"/>
      <c r="I669" s="4"/>
      <c r="K669" s="4"/>
      <c r="M669" s="4"/>
      <c r="O669" s="4"/>
      <c r="Q669" s="4"/>
      <c r="S669" s="4"/>
      <c r="U669" s="4"/>
    </row>
    <row r="670" spans="7:21" x14ac:dyDescent="0.35">
      <c r="G670" s="4"/>
      <c r="I670" s="4"/>
      <c r="K670" s="4"/>
      <c r="M670" s="4"/>
      <c r="O670" s="4"/>
      <c r="Q670" s="4"/>
      <c r="S670" s="4"/>
      <c r="U670" s="4"/>
    </row>
    <row r="671" spans="7:21" x14ac:dyDescent="0.35">
      <c r="G671" s="4"/>
      <c r="I671" s="4"/>
      <c r="K671" s="4"/>
      <c r="M671" s="4"/>
      <c r="O671" s="4"/>
      <c r="Q671" s="4"/>
      <c r="S671" s="4"/>
      <c r="U671" s="4"/>
    </row>
    <row r="672" spans="7:21" x14ac:dyDescent="0.35">
      <c r="G672" s="4"/>
      <c r="I672" s="4"/>
      <c r="K672" s="4"/>
      <c r="M672" s="4"/>
      <c r="O672" s="4"/>
      <c r="Q672" s="4"/>
      <c r="S672" s="4"/>
      <c r="U672" s="4"/>
    </row>
    <row r="673" spans="7:21" x14ac:dyDescent="0.35">
      <c r="G673" s="4"/>
      <c r="I673" s="4"/>
      <c r="K673" s="4"/>
      <c r="M673" s="4"/>
      <c r="O673" s="4"/>
      <c r="Q673" s="4"/>
      <c r="S673" s="4"/>
      <c r="U673" s="4"/>
    </row>
    <row r="674" spans="7:21" x14ac:dyDescent="0.35">
      <c r="G674" s="4"/>
      <c r="I674" s="4"/>
      <c r="K674" s="4"/>
      <c r="M674" s="4"/>
      <c r="O674" s="4"/>
      <c r="Q674" s="4"/>
      <c r="S674" s="4"/>
      <c r="U674" s="4"/>
    </row>
    <row r="675" spans="7:21" x14ac:dyDescent="0.35">
      <c r="G675" s="4"/>
      <c r="I675" s="4"/>
      <c r="K675" s="4"/>
      <c r="M675" s="4"/>
      <c r="O675" s="4"/>
      <c r="Q675" s="4"/>
      <c r="S675" s="4"/>
      <c r="U675" s="4"/>
    </row>
    <row r="676" spans="7:21" x14ac:dyDescent="0.35">
      <c r="G676" s="4"/>
      <c r="I676" s="4"/>
      <c r="K676" s="4"/>
      <c r="M676" s="4"/>
      <c r="O676" s="4"/>
      <c r="Q676" s="4"/>
      <c r="S676" s="4"/>
      <c r="U676" s="4"/>
    </row>
    <row r="677" spans="7:21" x14ac:dyDescent="0.35">
      <c r="G677" s="4"/>
      <c r="I677" s="4"/>
      <c r="K677" s="4"/>
      <c r="M677" s="4"/>
      <c r="O677" s="4"/>
      <c r="Q677" s="4"/>
      <c r="S677" s="4"/>
      <c r="U677" s="4"/>
    </row>
    <row r="678" spans="7:21" x14ac:dyDescent="0.35">
      <c r="G678" s="4"/>
      <c r="I678" s="4"/>
      <c r="K678" s="4"/>
      <c r="M678" s="4"/>
      <c r="O678" s="4"/>
      <c r="Q678" s="4"/>
      <c r="S678" s="4"/>
      <c r="U678" s="4"/>
    </row>
    <row r="679" spans="7:21" x14ac:dyDescent="0.35">
      <c r="G679" s="4"/>
      <c r="I679" s="4"/>
      <c r="K679" s="4"/>
      <c r="M679" s="4"/>
      <c r="O679" s="4"/>
      <c r="Q679" s="4"/>
      <c r="S679" s="4"/>
      <c r="U679" s="4"/>
    </row>
    <row r="680" spans="7:21" x14ac:dyDescent="0.35">
      <c r="G680" s="4"/>
      <c r="I680" s="4"/>
      <c r="K680" s="4"/>
      <c r="M680" s="4"/>
      <c r="O680" s="4"/>
      <c r="Q680" s="4"/>
      <c r="S680" s="4"/>
      <c r="U680" s="4"/>
    </row>
    <row r="681" spans="7:21" x14ac:dyDescent="0.35">
      <c r="G681" s="4"/>
      <c r="I681" s="4"/>
      <c r="K681" s="4"/>
      <c r="M681" s="4"/>
      <c r="O681" s="4"/>
      <c r="Q681" s="4"/>
      <c r="S681" s="4"/>
      <c r="U681" s="4"/>
    </row>
    <row r="682" spans="7:21" x14ac:dyDescent="0.35">
      <c r="G682" s="4"/>
      <c r="I682" s="4"/>
      <c r="K682" s="4"/>
      <c r="M682" s="4"/>
      <c r="O682" s="4"/>
      <c r="Q682" s="4"/>
      <c r="S682" s="4"/>
      <c r="U682" s="4"/>
    </row>
    <row r="683" spans="7:21" x14ac:dyDescent="0.35">
      <c r="G683" s="4"/>
      <c r="I683" s="4"/>
      <c r="K683" s="4"/>
      <c r="M683" s="4"/>
      <c r="O683" s="4"/>
      <c r="Q683" s="4"/>
      <c r="S683" s="4"/>
      <c r="U683" s="4"/>
    </row>
    <row r="684" spans="7:21" x14ac:dyDescent="0.35">
      <c r="G684" s="4"/>
      <c r="I684" s="4"/>
      <c r="K684" s="4"/>
      <c r="M684" s="4"/>
      <c r="O684" s="4"/>
      <c r="Q684" s="4"/>
      <c r="S684" s="4"/>
      <c r="U684" s="4"/>
    </row>
    <row r="685" spans="7:21" x14ac:dyDescent="0.35">
      <c r="G685" s="4"/>
      <c r="I685" s="4"/>
      <c r="K685" s="4"/>
      <c r="M685" s="4"/>
      <c r="O685" s="4"/>
      <c r="Q685" s="4"/>
      <c r="S685" s="4"/>
      <c r="U685" s="4"/>
    </row>
    <row r="686" spans="7:21" x14ac:dyDescent="0.35">
      <c r="G686" s="4"/>
      <c r="I686" s="4"/>
      <c r="K686" s="4"/>
      <c r="M686" s="4"/>
      <c r="O686" s="4"/>
      <c r="Q686" s="4"/>
      <c r="S686" s="4"/>
      <c r="U686" s="4"/>
    </row>
    <row r="687" spans="7:21" x14ac:dyDescent="0.35">
      <c r="G687" s="4"/>
      <c r="I687" s="4"/>
      <c r="K687" s="4"/>
      <c r="M687" s="4"/>
      <c r="O687" s="4"/>
      <c r="Q687" s="4"/>
      <c r="S687" s="4"/>
      <c r="U687" s="4"/>
    </row>
    <row r="688" spans="7:21" x14ac:dyDescent="0.35">
      <c r="G688" s="4"/>
      <c r="I688" s="4"/>
      <c r="K688" s="4"/>
      <c r="M688" s="4"/>
      <c r="O688" s="4"/>
      <c r="Q688" s="4"/>
      <c r="S688" s="4"/>
      <c r="U688" s="4"/>
    </row>
    <row r="689" spans="7:21" x14ac:dyDescent="0.35">
      <c r="G689" s="4"/>
      <c r="I689" s="4"/>
      <c r="K689" s="4"/>
      <c r="M689" s="4"/>
      <c r="O689" s="4"/>
      <c r="Q689" s="4"/>
      <c r="S689" s="4"/>
      <c r="U689" s="4"/>
    </row>
    <row r="690" spans="7:21" x14ac:dyDescent="0.35">
      <c r="I690" s="4"/>
      <c r="K690" s="4"/>
      <c r="M690" s="4"/>
      <c r="O690" s="4"/>
      <c r="Q690" s="4"/>
      <c r="S690" s="4"/>
      <c r="U690" s="4"/>
    </row>
    <row r="691" spans="7:21" x14ac:dyDescent="0.35">
      <c r="I691" s="4"/>
      <c r="K691" s="4"/>
      <c r="M691" s="4"/>
      <c r="O691" s="4"/>
      <c r="Q691" s="4"/>
      <c r="S691" s="4"/>
      <c r="U691" s="4"/>
    </row>
    <row r="692" spans="7:21" x14ac:dyDescent="0.35">
      <c r="I692" s="4"/>
      <c r="K692" s="4"/>
      <c r="M692" s="4"/>
      <c r="O692" s="4"/>
      <c r="Q692" s="4"/>
      <c r="S692" s="4"/>
      <c r="U692" s="4"/>
    </row>
    <row r="693" spans="7:21" x14ac:dyDescent="0.35">
      <c r="I693" s="4"/>
      <c r="K693" s="4"/>
      <c r="M693" s="4"/>
      <c r="O693" s="4"/>
      <c r="Q693" s="4"/>
      <c r="S693" s="4"/>
      <c r="U693" s="4"/>
    </row>
    <row r="694" spans="7:21" x14ac:dyDescent="0.35">
      <c r="I694" s="4"/>
      <c r="K694" s="4"/>
      <c r="M694" s="4"/>
      <c r="O694" s="4"/>
      <c r="Q694" s="4"/>
      <c r="S694" s="4"/>
      <c r="U694" s="4"/>
    </row>
    <row r="695" spans="7:21" x14ac:dyDescent="0.35">
      <c r="I695" s="4"/>
      <c r="K695" s="4"/>
      <c r="M695" s="4"/>
      <c r="O695" s="4"/>
      <c r="Q695" s="4"/>
      <c r="S695" s="4"/>
      <c r="U695" s="4"/>
    </row>
    <row r="696" spans="7:21" x14ac:dyDescent="0.35">
      <c r="I696" s="4"/>
      <c r="K696" s="4"/>
      <c r="M696" s="4"/>
      <c r="O696" s="4"/>
      <c r="Q696" s="4"/>
      <c r="S696" s="4"/>
      <c r="U696" s="4"/>
    </row>
    <row r="697" spans="7:21" x14ac:dyDescent="0.35">
      <c r="I697" s="4"/>
      <c r="K697" s="4"/>
      <c r="M697" s="4"/>
      <c r="O697" s="4"/>
      <c r="Q697" s="4"/>
      <c r="S697" s="4"/>
      <c r="U697" s="4"/>
    </row>
    <row r="698" spans="7:21" x14ac:dyDescent="0.35">
      <c r="I698" s="4"/>
      <c r="K698" s="4"/>
      <c r="M698" s="4"/>
      <c r="O698" s="4"/>
      <c r="Q698" s="4"/>
      <c r="S698" s="4"/>
      <c r="U698" s="4"/>
    </row>
    <row r="699" spans="7:21" x14ac:dyDescent="0.35">
      <c r="I699" s="4"/>
      <c r="K699" s="4"/>
      <c r="M699" s="4"/>
      <c r="O699" s="4"/>
      <c r="Q699" s="4"/>
      <c r="S699" s="4"/>
      <c r="U699" s="4"/>
    </row>
    <row r="700" spans="7:21" x14ac:dyDescent="0.35">
      <c r="I700" s="4"/>
      <c r="K700" s="4"/>
      <c r="M700" s="4"/>
      <c r="O700" s="4"/>
      <c r="Q700" s="4"/>
      <c r="S700" s="4"/>
      <c r="U700" s="4"/>
    </row>
    <row r="701" spans="7:21" x14ac:dyDescent="0.35">
      <c r="I701" s="4"/>
      <c r="K701" s="4"/>
      <c r="M701" s="4"/>
      <c r="O701" s="4"/>
      <c r="Q701" s="4"/>
      <c r="S701" s="4"/>
      <c r="U701" s="4"/>
    </row>
    <row r="702" spans="7:21" x14ac:dyDescent="0.35">
      <c r="I702" s="4"/>
      <c r="K702" s="4"/>
      <c r="M702" s="4"/>
      <c r="O702" s="4"/>
      <c r="Q702" s="4"/>
      <c r="S702" s="4"/>
      <c r="U702" s="4"/>
    </row>
    <row r="703" spans="7:21" x14ac:dyDescent="0.35">
      <c r="I703" s="4"/>
      <c r="K703" s="4"/>
      <c r="M703" s="4"/>
      <c r="O703" s="4"/>
      <c r="Q703" s="4"/>
      <c r="S703" s="4"/>
      <c r="U703" s="4"/>
    </row>
    <row r="704" spans="7:21" x14ac:dyDescent="0.35">
      <c r="I704" s="4"/>
      <c r="K704" s="4"/>
      <c r="M704" s="4"/>
      <c r="O704" s="4"/>
      <c r="Q704" s="4"/>
      <c r="S704" s="4"/>
      <c r="U704" s="4"/>
    </row>
    <row r="705" spans="9:21" x14ac:dyDescent="0.35">
      <c r="I705" s="4"/>
      <c r="K705" s="4"/>
      <c r="M705" s="4"/>
      <c r="O705" s="4"/>
      <c r="Q705" s="4"/>
      <c r="S705" s="4"/>
      <c r="U705" s="4"/>
    </row>
    <row r="706" spans="9:21" x14ac:dyDescent="0.35">
      <c r="I706" s="4"/>
      <c r="K706" s="4"/>
      <c r="M706" s="4"/>
      <c r="O706" s="4"/>
      <c r="Q706" s="4"/>
      <c r="S706" s="4"/>
      <c r="U706" s="4"/>
    </row>
    <row r="707" spans="9:21" x14ac:dyDescent="0.35">
      <c r="I707" s="4"/>
      <c r="K707" s="4"/>
      <c r="M707" s="4"/>
      <c r="O707" s="4"/>
      <c r="Q707" s="4"/>
      <c r="S707" s="4"/>
      <c r="U707" s="4"/>
    </row>
    <row r="708" spans="9:21" x14ac:dyDescent="0.35">
      <c r="I708" s="4"/>
      <c r="K708" s="4"/>
      <c r="M708" s="4"/>
      <c r="O708" s="4"/>
      <c r="Q708" s="4"/>
      <c r="S708" s="4"/>
      <c r="U708" s="4"/>
    </row>
    <row r="709" spans="9:21" x14ac:dyDescent="0.35">
      <c r="I709" s="4"/>
      <c r="K709" s="4"/>
      <c r="M709" s="4"/>
      <c r="O709" s="4"/>
      <c r="Q709" s="4"/>
      <c r="S709" s="4"/>
      <c r="U709" s="4"/>
    </row>
    <row r="710" spans="9:21" x14ac:dyDescent="0.35">
      <c r="I710" s="4"/>
      <c r="K710" s="4"/>
      <c r="M710" s="4"/>
      <c r="O710" s="4"/>
      <c r="Q710" s="4"/>
      <c r="S710" s="4"/>
      <c r="U710" s="4"/>
    </row>
    <row r="711" spans="9:21" x14ac:dyDescent="0.35">
      <c r="I711" s="4"/>
      <c r="K711" s="4"/>
      <c r="M711" s="4"/>
      <c r="O711" s="4"/>
      <c r="Q711" s="4"/>
      <c r="S711" s="4"/>
      <c r="U711" s="4"/>
    </row>
    <row r="712" spans="9:21" x14ac:dyDescent="0.35">
      <c r="I712" s="4"/>
      <c r="K712" s="4"/>
      <c r="M712" s="4"/>
      <c r="O712" s="4"/>
      <c r="Q712" s="4"/>
      <c r="S712" s="4"/>
      <c r="U712" s="4"/>
    </row>
    <row r="713" spans="9:21" x14ac:dyDescent="0.35">
      <c r="I713" s="4"/>
      <c r="K713" s="4"/>
      <c r="M713" s="4"/>
      <c r="O713" s="4"/>
      <c r="Q713" s="4"/>
      <c r="S713" s="4"/>
      <c r="U713" s="4"/>
    </row>
    <row r="714" spans="9:21" x14ac:dyDescent="0.35">
      <c r="I714" s="4"/>
      <c r="K714" s="4"/>
      <c r="M714" s="4"/>
      <c r="O714" s="4"/>
      <c r="Q714" s="4"/>
      <c r="S714" s="4"/>
      <c r="U714" s="4"/>
    </row>
    <row r="715" spans="9:21" x14ac:dyDescent="0.35">
      <c r="I715" s="4"/>
      <c r="K715" s="4"/>
      <c r="M715" s="4"/>
      <c r="O715" s="4"/>
      <c r="Q715" s="4"/>
      <c r="S715" s="4"/>
      <c r="U715" s="4"/>
    </row>
    <row r="716" spans="9:21" x14ac:dyDescent="0.35">
      <c r="I716" s="4"/>
      <c r="K716" s="4"/>
      <c r="M716" s="4"/>
      <c r="O716" s="4"/>
      <c r="Q716" s="4"/>
      <c r="S716" s="4"/>
      <c r="U716" s="4"/>
    </row>
    <row r="717" spans="9:21" x14ac:dyDescent="0.35">
      <c r="I717" s="4"/>
      <c r="K717" s="4"/>
      <c r="M717" s="4"/>
      <c r="O717" s="4"/>
      <c r="Q717" s="4"/>
      <c r="S717" s="4"/>
      <c r="U717" s="4"/>
    </row>
    <row r="718" spans="9:21" x14ac:dyDescent="0.35">
      <c r="I718" s="4"/>
      <c r="K718" s="4"/>
      <c r="M718" s="4"/>
      <c r="O718" s="4"/>
      <c r="Q718" s="4"/>
      <c r="S718" s="4"/>
      <c r="U718" s="4"/>
    </row>
    <row r="719" spans="9:21" x14ac:dyDescent="0.35">
      <c r="I719" s="4"/>
      <c r="K719" s="4"/>
      <c r="M719" s="4"/>
      <c r="O719" s="4"/>
      <c r="Q719" s="4"/>
      <c r="S719" s="4"/>
      <c r="U719" s="4"/>
    </row>
    <row r="720" spans="9:21" x14ac:dyDescent="0.35">
      <c r="I720" s="4"/>
      <c r="K720" s="4"/>
      <c r="M720" s="4"/>
      <c r="O720" s="4"/>
      <c r="Q720" s="4"/>
      <c r="S720" s="4"/>
      <c r="U720" s="4"/>
    </row>
    <row r="721" spans="9:21" x14ac:dyDescent="0.35">
      <c r="I721" s="4"/>
      <c r="K721" s="4"/>
      <c r="M721" s="4"/>
      <c r="O721" s="4"/>
      <c r="Q721" s="4"/>
      <c r="S721" s="4"/>
      <c r="U721" s="4"/>
    </row>
    <row r="722" spans="9:21" x14ac:dyDescent="0.35">
      <c r="I722" s="4"/>
      <c r="K722" s="4"/>
      <c r="M722" s="4"/>
      <c r="O722" s="4"/>
      <c r="Q722" s="4"/>
      <c r="S722" s="4"/>
      <c r="U722" s="4"/>
    </row>
    <row r="723" spans="9:21" x14ac:dyDescent="0.35">
      <c r="I723" s="4"/>
      <c r="K723" s="4"/>
      <c r="M723" s="4"/>
      <c r="O723" s="4"/>
      <c r="Q723" s="4"/>
      <c r="S723" s="4"/>
      <c r="U723" s="4"/>
    </row>
    <row r="724" spans="9:21" x14ac:dyDescent="0.35">
      <c r="I724" s="4"/>
      <c r="K724" s="4"/>
      <c r="M724" s="4"/>
      <c r="O724" s="4"/>
      <c r="Q724" s="4"/>
      <c r="S724" s="4"/>
      <c r="U724" s="4"/>
    </row>
    <row r="725" spans="9:21" x14ac:dyDescent="0.35">
      <c r="I725" s="4"/>
      <c r="K725" s="4"/>
      <c r="M725" s="4"/>
      <c r="O725" s="4"/>
      <c r="Q725" s="4"/>
      <c r="S725" s="4"/>
      <c r="U725" s="4"/>
    </row>
    <row r="726" spans="9:21" x14ac:dyDescent="0.35">
      <c r="I726" s="4"/>
      <c r="K726" s="4"/>
      <c r="M726" s="4"/>
      <c r="O726" s="4"/>
      <c r="Q726" s="4"/>
      <c r="S726" s="4"/>
      <c r="U726" s="4"/>
    </row>
    <row r="727" spans="9:21" x14ac:dyDescent="0.35">
      <c r="I727" s="4"/>
      <c r="K727" s="4"/>
      <c r="M727" s="4"/>
      <c r="O727" s="4"/>
      <c r="Q727" s="4"/>
      <c r="S727" s="4"/>
      <c r="U727" s="4"/>
    </row>
    <row r="728" spans="9:21" x14ac:dyDescent="0.35">
      <c r="I728" s="4"/>
      <c r="K728" s="4"/>
      <c r="M728" s="4"/>
      <c r="O728" s="4"/>
      <c r="Q728" s="4"/>
      <c r="S728" s="4"/>
      <c r="U728" s="4"/>
    </row>
    <row r="729" spans="9:21" x14ac:dyDescent="0.35">
      <c r="I729" s="4"/>
      <c r="K729" s="4"/>
      <c r="M729" s="4"/>
      <c r="O729" s="4"/>
      <c r="Q729" s="4"/>
      <c r="S729" s="4"/>
      <c r="U729" s="4"/>
    </row>
    <row r="730" spans="9:21" x14ac:dyDescent="0.35">
      <c r="I730" s="4"/>
      <c r="K730" s="4"/>
      <c r="M730" s="4"/>
      <c r="O730" s="4"/>
      <c r="Q730" s="4"/>
      <c r="S730" s="4"/>
      <c r="U730" s="4"/>
    </row>
    <row r="731" spans="9:21" x14ac:dyDescent="0.35">
      <c r="I731" s="4"/>
      <c r="K731" s="4"/>
      <c r="M731" s="4"/>
      <c r="O731" s="4"/>
      <c r="Q731" s="4"/>
      <c r="S731" s="4"/>
      <c r="U731" s="4"/>
    </row>
    <row r="732" spans="9:21" x14ac:dyDescent="0.35">
      <c r="I732" s="4"/>
      <c r="K732" s="4"/>
      <c r="M732" s="4"/>
      <c r="O732" s="4"/>
      <c r="Q732" s="4"/>
      <c r="S732" s="4"/>
      <c r="U732" s="4"/>
    </row>
    <row r="733" spans="9:21" x14ac:dyDescent="0.35">
      <c r="I733" s="4"/>
      <c r="K733" s="4"/>
      <c r="M733" s="4"/>
      <c r="O733" s="4"/>
      <c r="Q733" s="4"/>
      <c r="S733" s="4"/>
      <c r="U733" s="4"/>
    </row>
    <row r="734" spans="9:21" x14ac:dyDescent="0.35">
      <c r="I734" s="4"/>
      <c r="K734" s="4"/>
      <c r="M734" s="4"/>
      <c r="O734" s="4"/>
      <c r="Q734" s="4"/>
      <c r="S734" s="4"/>
      <c r="U734" s="4"/>
    </row>
    <row r="735" spans="9:21" x14ac:dyDescent="0.35">
      <c r="I735" s="4"/>
      <c r="K735" s="4"/>
      <c r="M735" s="4"/>
      <c r="O735" s="4"/>
      <c r="Q735" s="4"/>
      <c r="S735" s="4"/>
      <c r="U735" s="4"/>
    </row>
    <row r="736" spans="9:21" x14ac:dyDescent="0.35">
      <c r="I736" s="4"/>
      <c r="K736" s="4"/>
      <c r="M736" s="4"/>
      <c r="O736" s="4"/>
      <c r="Q736" s="4"/>
      <c r="S736" s="4"/>
      <c r="U736" s="4"/>
    </row>
    <row r="737" spans="9:21" x14ac:dyDescent="0.35">
      <c r="I737" s="4"/>
      <c r="K737" s="4"/>
      <c r="M737" s="4"/>
      <c r="O737" s="4"/>
      <c r="Q737" s="4"/>
      <c r="S737" s="4"/>
      <c r="U737" s="4"/>
    </row>
    <row r="738" spans="9:21" x14ac:dyDescent="0.35">
      <c r="I738" s="4"/>
      <c r="K738" s="4"/>
      <c r="M738" s="4"/>
      <c r="O738" s="4"/>
      <c r="Q738" s="4"/>
      <c r="S738" s="4"/>
      <c r="U738" s="4"/>
    </row>
    <row r="739" spans="9:21" x14ac:dyDescent="0.35">
      <c r="I739" s="4"/>
      <c r="K739" s="4"/>
      <c r="M739" s="4"/>
      <c r="O739" s="4"/>
      <c r="Q739" s="4"/>
      <c r="S739" s="4"/>
      <c r="U739" s="4"/>
    </row>
    <row r="740" spans="9:21" x14ac:dyDescent="0.35">
      <c r="I740" s="4"/>
      <c r="K740" s="4"/>
      <c r="M740" s="4"/>
      <c r="O740" s="4"/>
      <c r="Q740" s="4"/>
      <c r="S740" s="4"/>
      <c r="U740" s="4"/>
    </row>
    <row r="741" spans="9:21" x14ac:dyDescent="0.35">
      <c r="I741" s="4"/>
      <c r="K741" s="4"/>
      <c r="M741" s="4"/>
      <c r="O741" s="4"/>
      <c r="Q741" s="4"/>
      <c r="S741" s="4"/>
      <c r="U741" s="4"/>
    </row>
    <row r="742" spans="9:21" x14ac:dyDescent="0.35">
      <c r="I742" s="4"/>
      <c r="K742" s="4"/>
      <c r="M742" s="4"/>
      <c r="O742" s="4"/>
      <c r="Q742" s="4"/>
      <c r="S742" s="4"/>
      <c r="U742" s="4"/>
    </row>
    <row r="743" spans="9:21" x14ac:dyDescent="0.35">
      <c r="I743" s="4"/>
      <c r="K743" s="4"/>
      <c r="M743" s="4"/>
      <c r="O743" s="4"/>
      <c r="Q743" s="4"/>
      <c r="S743" s="4"/>
      <c r="U743" s="4"/>
    </row>
    <row r="744" spans="9:21" x14ac:dyDescent="0.35">
      <c r="I744" s="4"/>
      <c r="K744" s="4"/>
      <c r="M744" s="4"/>
      <c r="O744" s="4"/>
      <c r="Q744" s="4"/>
      <c r="S744" s="4"/>
      <c r="U744" s="4"/>
    </row>
    <row r="745" spans="9:21" x14ac:dyDescent="0.35">
      <c r="I745" s="4"/>
      <c r="K745" s="4"/>
      <c r="M745" s="4"/>
      <c r="O745" s="4"/>
      <c r="Q745" s="4"/>
      <c r="S745" s="4"/>
      <c r="U745" s="4"/>
    </row>
    <row r="746" spans="9:21" x14ac:dyDescent="0.35">
      <c r="I746" s="4"/>
      <c r="K746" s="4"/>
      <c r="M746" s="4"/>
      <c r="O746" s="4"/>
      <c r="Q746" s="4"/>
      <c r="S746" s="4"/>
      <c r="U746" s="4"/>
    </row>
    <row r="747" spans="9:21" x14ac:dyDescent="0.35">
      <c r="I747" s="4"/>
      <c r="K747" s="4"/>
      <c r="M747" s="4"/>
      <c r="O747" s="4"/>
      <c r="Q747" s="4"/>
      <c r="S747" s="4"/>
      <c r="U747" s="4"/>
    </row>
    <row r="748" spans="9:21" x14ac:dyDescent="0.35">
      <c r="I748" s="4"/>
      <c r="K748" s="4"/>
      <c r="M748" s="4"/>
      <c r="O748" s="4"/>
      <c r="Q748" s="4"/>
      <c r="S748" s="4"/>
      <c r="U748" s="4"/>
    </row>
    <row r="749" spans="9:21" x14ac:dyDescent="0.35">
      <c r="I749" s="4"/>
      <c r="K749" s="4"/>
      <c r="M749" s="4"/>
      <c r="O749" s="4"/>
      <c r="Q749" s="4"/>
      <c r="S749" s="4"/>
      <c r="U749" s="4"/>
    </row>
    <row r="750" spans="9:21" x14ac:dyDescent="0.35">
      <c r="I750" s="4"/>
      <c r="K750" s="4"/>
      <c r="M750" s="4"/>
      <c r="O750" s="4"/>
      <c r="Q750" s="4"/>
      <c r="S750" s="4"/>
      <c r="U750" s="4"/>
    </row>
    <row r="751" spans="9:21" x14ac:dyDescent="0.35">
      <c r="I751" s="4"/>
      <c r="K751" s="4"/>
      <c r="M751" s="4"/>
      <c r="O751" s="4"/>
      <c r="Q751" s="4"/>
      <c r="S751" s="4"/>
      <c r="U751" s="4"/>
    </row>
    <row r="752" spans="9:21" x14ac:dyDescent="0.35">
      <c r="I752" s="4"/>
      <c r="K752" s="4"/>
      <c r="M752" s="4"/>
      <c r="O752" s="4"/>
      <c r="Q752" s="4"/>
      <c r="S752" s="4"/>
      <c r="U752" s="4"/>
    </row>
    <row r="753" spans="9:21" x14ac:dyDescent="0.35">
      <c r="I753" s="4"/>
      <c r="K753" s="4"/>
      <c r="M753" s="4"/>
      <c r="O753" s="4"/>
      <c r="Q753" s="4"/>
      <c r="S753" s="4"/>
      <c r="U753" s="4"/>
    </row>
    <row r="754" spans="9:21" x14ac:dyDescent="0.35">
      <c r="I754" s="4"/>
      <c r="K754" s="4"/>
      <c r="M754" s="4"/>
      <c r="O754" s="4"/>
      <c r="Q754" s="4"/>
      <c r="S754" s="4"/>
      <c r="U754" s="4"/>
    </row>
    <row r="755" spans="9:21" x14ac:dyDescent="0.35">
      <c r="I755" s="4"/>
      <c r="K755" s="4"/>
      <c r="M755" s="4"/>
      <c r="O755" s="4"/>
      <c r="Q755" s="4"/>
      <c r="S755" s="4"/>
      <c r="U755" s="4"/>
    </row>
    <row r="756" spans="9:21" x14ac:dyDescent="0.35">
      <c r="I756" s="4"/>
      <c r="K756" s="4"/>
      <c r="M756" s="4"/>
      <c r="O756" s="4"/>
      <c r="Q756" s="4"/>
      <c r="S756" s="4"/>
      <c r="U756" s="4"/>
    </row>
    <row r="757" spans="9:21" x14ac:dyDescent="0.35">
      <c r="I757" s="4"/>
      <c r="K757" s="4"/>
      <c r="M757" s="4"/>
      <c r="O757" s="4"/>
      <c r="Q757" s="4"/>
      <c r="S757" s="4"/>
      <c r="U757" s="4"/>
    </row>
    <row r="758" spans="9:21" x14ac:dyDescent="0.35">
      <c r="I758" s="4"/>
      <c r="K758" s="4"/>
      <c r="M758" s="4"/>
      <c r="O758" s="4"/>
      <c r="Q758" s="4"/>
      <c r="S758" s="4"/>
      <c r="U758" s="4"/>
    </row>
    <row r="759" spans="9:21" x14ac:dyDescent="0.35">
      <c r="I759" s="4"/>
      <c r="K759" s="4"/>
      <c r="M759" s="4"/>
      <c r="O759" s="4"/>
      <c r="Q759" s="4"/>
      <c r="S759" s="4"/>
      <c r="U759" s="4"/>
    </row>
    <row r="760" spans="9:21" x14ac:dyDescent="0.35">
      <c r="I760" s="4"/>
      <c r="K760" s="4"/>
      <c r="M760" s="4"/>
      <c r="O760" s="4"/>
      <c r="Q760" s="4"/>
      <c r="S760" s="4"/>
      <c r="U760" s="4"/>
    </row>
    <row r="761" spans="9:21" x14ac:dyDescent="0.35">
      <c r="I761" s="4"/>
      <c r="K761" s="4"/>
      <c r="M761" s="4"/>
      <c r="O761" s="4"/>
      <c r="Q761" s="4"/>
      <c r="S761" s="4"/>
      <c r="U761" s="4"/>
    </row>
    <row r="762" spans="9:21" x14ac:dyDescent="0.35">
      <c r="I762" s="4"/>
      <c r="K762" s="4"/>
      <c r="M762" s="4"/>
      <c r="O762" s="4"/>
      <c r="Q762" s="4"/>
      <c r="S762" s="4"/>
      <c r="U762" s="4"/>
    </row>
    <row r="763" spans="9:21" x14ac:dyDescent="0.35">
      <c r="I763" s="4"/>
      <c r="K763" s="4"/>
      <c r="M763" s="4"/>
      <c r="O763" s="4"/>
      <c r="Q763" s="4"/>
      <c r="S763" s="4"/>
      <c r="U763" s="4"/>
    </row>
    <row r="764" spans="9:21" x14ac:dyDescent="0.35">
      <c r="I764" s="4"/>
      <c r="K764" s="4"/>
      <c r="M764" s="4"/>
      <c r="O764" s="4"/>
      <c r="Q764" s="4"/>
      <c r="S764" s="4"/>
      <c r="U764" s="4"/>
    </row>
    <row r="765" spans="9:21" x14ac:dyDescent="0.35">
      <c r="I765" s="4"/>
      <c r="K765" s="4"/>
      <c r="M765" s="4"/>
      <c r="O765" s="4"/>
      <c r="Q765" s="4"/>
      <c r="S765" s="4"/>
      <c r="U765" s="4"/>
    </row>
    <row r="766" spans="9:21" x14ac:dyDescent="0.35">
      <c r="I766" s="4"/>
      <c r="K766" s="4"/>
      <c r="M766" s="4"/>
      <c r="O766" s="4"/>
      <c r="Q766" s="4"/>
      <c r="S766" s="4"/>
      <c r="U766" s="4"/>
    </row>
    <row r="767" spans="9:21" x14ac:dyDescent="0.35">
      <c r="I767" s="4"/>
      <c r="K767" s="4"/>
      <c r="M767" s="4"/>
      <c r="O767" s="4"/>
      <c r="Q767" s="4"/>
      <c r="S767" s="4"/>
      <c r="U767" s="4"/>
    </row>
    <row r="768" spans="9:21" x14ac:dyDescent="0.35">
      <c r="I768" s="4"/>
      <c r="K768" s="4"/>
      <c r="M768" s="4"/>
      <c r="O768" s="4"/>
      <c r="Q768" s="4"/>
      <c r="S768" s="4"/>
      <c r="U768" s="4"/>
    </row>
    <row r="769" spans="9:21" x14ac:dyDescent="0.35">
      <c r="I769" s="4"/>
      <c r="K769" s="4"/>
      <c r="M769" s="4"/>
      <c r="O769" s="4"/>
      <c r="Q769" s="4"/>
      <c r="S769" s="4"/>
      <c r="U769" s="4"/>
    </row>
    <row r="770" spans="9:21" x14ac:dyDescent="0.35">
      <c r="I770" s="4"/>
      <c r="K770" s="4"/>
      <c r="M770" s="4"/>
      <c r="O770" s="4"/>
      <c r="Q770" s="4"/>
      <c r="S770" s="4"/>
      <c r="U770" s="4"/>
    </row>
    <row r="771" spans="9:21" x14ac:dyDescent="0.35">
      <c r="I771" s="4"/>
      <c r="K771" s="4"/>
      <c r="M771" s="4"/>
      <c r="O771" s="4"/>
      <c r="Q771" s="4"/>
      <c r="S771" s="4"/>
      <c r="U771" s="4"/>
    </row>
    <row r="772" spans="9:21" x14ac:dyDescent="0.35">
      <c r="I772" s="4"/>
      <c r="K772" s="4"/>
      <c r="M772" s="4"/>
      <c r="O772" s="4"/>
      <c r="Q772" s="4"/>
      <c r="S772" s="4"/>
      <c r="U772" s="4"/>
    </row>
    <row r="773" spans="9:21" x14ac:dyDescent="0.35">
      <c r="I773" s="4"/>
      <c r="K773" s="4"/>
      <c r="M773" s="4"/>
      <c r="O773" s="4"/>
      <c r="Q773" s="4"/>
      <c r="S773" s="4"/>
      <c r="U773" s="4"/>
    </row>
    <row r="774" spans="9:21" x14ac:dyDescent="0.35">
      <c r="I774" s="4"/>
      <c r="K774" s="4"/>
      <c r="M774" s="4"/>
      <c r="O774" s="4"/>
      <c r="Q774" s="4"/>
      <c r="S774" s="4"/>
      <c r="U774" s="4"/>
    </row>
    <row r="775" spans="9:21" x14ac:dyDescent="0.35">
      <c r="I775" s="4"/>
      <c r="K775" s="4"/>
      <c r="M775" s="4"/>
      <c r="O775" s="4"/>
      <c r="Q775" s="4"/>
      <c r="S775" s="4"/>
      <c r="U775" s="4"/>
    </row>
    <row r="776" spans="9:21" x14ac:dyDescent="0.35">
      <c r="I776" s="4"/>
      <c r="K776" s="4"/>
      <c r="M776" s="4"/>
      <c r="O776" s="4"/>
      <c r="Q776" s="4"/>
      <c r="S776" s="4"/>
      <c r="U776" s="4"/>
    </row>
    <row r="777" spans="9:21" x14ac:dyDescent="0.35">
      <c r="I777" s="4"/>
      <c r="K777" s="4"/>
      <c r="M777" s="4"/>
      <c r="O777" s="4"/>
      <c r="Q777" s="4"/>
      <c r="S777" s="4"/>
      <c r="U777" s="4"/>
    </row>
    <row r="778" spans="9:21" x14ac:dyDescent="0.35">
      <c r="I778" s="4"/>
      <c r="K778" s="4"/>
      <c r="M778" s="4"/>
      <c r="O778" s="4"/>
      <c r="Q778" s="4"/>
      <c r="S778" s="4"/>
      <c r="U778" s="4"/>
    </row>
    <row r="779" spans="9:21" x14ac:dyDescent="0.35">
      <c r="I779" s="4"/>
      <c r="K779" s="4"/>
      <c r="M779" s="4"/>
      <c r="O779" s="4"/>
      <c r="Q779" s="4"/>
      <c r="S779" s="4"/>
      <c r="U779" s="4"/>
    </row>
    <row r="780" spans="9:21" x14ac:dyDescent="0.35">
      <c r="I780" s="4"/>
      <c r="K780" s="4"/>
      <c r="M780" s="4"/>
      <c r="O780" s="4"/>
      <c r="Q780" s="4"/>
      <c r="S780" s="4"/>
      <c r="U780" s="4"/>
    </row>
    <row r="781" spans="9:21" x14ac:dyDescent="0.35">
      <c r="I781" s="4"/>
      <c r="K781" s="4"/>
      <c r="M781" s="4"/>
      <c r="O781" s="4"/>
      <c r="Q781" s="4"/>
      <c r="S781" s="4"/>
      <c r="U781" s="4"/>
    </row>
    <row r="782" spans="9:21" x14ac:dyDescent="0.35">
      <c r="I782" s="4"/>
      <c r="K782" s="4"/>
      <c r="M782" s="4"/>
      <c r="O782" s="4"/>
      <c r="Q782" s="4"/>
      <c r="S782" s="4"/>
      <c r="U782" s="4"/>
    </row>
    <row r="783" spans="9:21" x14ac:dyDescent="0.35">
      <c r="I783" s="4"/>
      <c r="K783" s="4"/>
      <c r="M783" s="4"/>
      <c r="O783" s="4"/>
      <c r="Q783" s="4"/>
      <c r="S783" s="4"/>
      <c r="U783" s="4"/>
    </row>
    <row r="784" spans="9:21" x14ac:dyDescent="0.35">
      <c r="I784" s="4"/>
      <c r="K784" s="4"/>
      <c r="M784" s="4"/>
      <c r="O784" s="4"/>
      <c r="Q784" s="4"/>
      <c r="S784" s="4"/>
      <c r="U784" s="4"/>
    </row>
    <row r="785" spans="9:21" x14ac:dyDescent="0.35">
      <c r="I785" s="4"/>
      <c r="K785" s="4"/>
      <c r="M785" s="4"/>
      <c r="O785" s="4"/>
      <c r="Q785" s="4"/>
      <c r="S785" s="4"/>
      <c r="U785" s="4"/>
    </row>
    <row r="786" spans="9:21" x14ac:dyDescent="0.35">
      <c r="I786" s="4"/>
      <c r="K786" s="4"/>
      <c r="M786" s="4"/>
      <c r="O786" s="4"/>
      <c r="Q786" s="4"/>
      <c r="S786" s="4"/>
      <c r="U786" s="4"/>
    </row>
    <row r="787" spans="9:21" x14ac:dyDescent="0.35">
      <c r="I787" s="4"/>
      <c r="K787" s="4"/>
      <c r="M787" s="4"/>
      <c r="O787" s="4"/>
      <c r="Q787" s="4"/>
      <c r="S787" s="4"/>
      <c r="U787" s="4"/>
    </row>
    <row r="788" spans="9:21" x14ac:dyDescent="0.35">
      <c r="I788" s="4"/>
      <c r="K788" s="4"/>
      <c r="M788" s="4"/>
      <c r="O788" s="4"/>
      <c r="Q788" s="4"/>
      <c r="S788" s="4"/>
      <c r="U788" s="4"/>
    </row>
    <row r="789" spans="9:21" x14ac:dyDescent="0.35">
      <c r="I789" s="4"/>
      <c r="K789" s="4"/>
      <c r="M789" s="4"/>
      <c r="O789" s="4"/>
      <c r="Q789" s="4"/>
      <c r="S789" s="4"/>
      <c r="U789" s="4"/>
    </row>
    <row r="790" spans="9:21" x14ac:dyDescent="0.35">
      <c r="I790" s="4"/>
      <c r="K790" s="4"/>
      <c r="M790" s="4"/>
      <c r="O790" s="4"/>
      <c r="Q790" s="4"/>
      <c r="S790" s="4"/>
      <c r="U790" s="4"/>
    </row>
    <row r="791" spans="9:21" x14ac:dyDescent="0.35">
      <c r="I791" s="4"/>
      <c r="K791" s="4"/>
      <c r="M791" s="4"/>
      <c r="O791" s="4"/>
      <c r="Q791" s="4"/>
      <c r="S791" s="4"/>
      <c r="U791" s="4"/>
    </row>
    <row r="792" spans="9:21" x14ac:dyDescent="0.35">
      <c r="I792" s="4"/>
      <c r="K792" s="4"/>
      <c r="M792" s="4"/>
      <c r="O792" s="4"/>
      <c r="Q792" s="4"/>
      <c r="S792" s="4"/>
      <c r="U792" s="4"/>
    </row>
    <row r="793" spans="9:21" x14ac:dyDescent="0.35">
      <c r="I793" s="4"/>
      <c r="K793" s="4"/>
      <c r="M793" s="4"/>
      <c r="O793" s="4"/>
      <c r="Q793" s="4"/>
      <c r="S793" s="4"/>
      <c r="U793" s="4"/>
    </row>
    <row r="794" spans="9:21" x14ac:dyDescent="0.35">
      <c r="I794" s="4"/>
      <c r="K794" s="4"/>
      <c r="M794" s="4"/>
      <c r="O794" s="4"/>
      <c r="Q794" s="4"/>
      <c r="S794" s="4"/>
      <c r="U794" s="4"/>
    </row>
    <row r="795" spans="9:21" x14ac:dyDescent="0.35">
      <c r="I795" s="4"/>
      <c r="K795" s="4"/>
      <c r="M795" s="4"/>
      <c r="O795" s="4"/>
      <c r="Q795" s="4"/>
      <c r="S795" s="4"/>
      <c r="U795" s="4"/>
    </row>
    <row r="796" spans="9:21" x14ac:dyDescent="0.35">
      <c r="I796" s="4"/>
      <c r="K796" s="4"/>
      <c r="M796" s="4"/>
      <c r="O796" s="4"/>
      <c r="Q796" s="4"/>
      <c r="S796" s="4"/>
      <c r="U796" s="4"/>
    </row>
    <row r="797" spans="9:21" x14ac:dyDescent="0.35">
      <c r="I797" s="4"/>
      <c r="K797" s="4"/>
      <c r="M797" s="4"/>
      <c r="O797" s="4"/>
      <c r="Q797" s="4"/>
      <c r="S797" s="4"/>
      <c r="U797" s="4"/>
    </row>
    <row r="798" spans="9:21" x14ac:dyDescent="0.35">
      <c r="I798" s="4"/>
      <c r="K798" s="4"/>
      <c r="M798" s="4"/>
      <c r="O798" s="4"/>
      <c r="Q798" s="4"/>
      <c r="S798" s="4"/>
      <c r="U798" s="4"/>
    </row>
    <row r="799" spans="9:21" x14ac:dyDescent="0.35">
      <c r="I799" s="4"/>
      <c r="K799" s="4"/>
      <c r="M799" s="4"/>
      <c r="O799" s="4"/>
      <c r="Q799" s="4"/>
      <c r="S799" s="4"/>
      <c r="U799" s="4"/>
    </row>
    <row r="800" spans="9:21" x14ac:dyDescent="0.35">
      <c r="I800" s="4"/>
      <c r="K800" s="4"/>
      <c r="M800" s="4"/>
      <c r="O800" s="4"/>
      <c r="Q800" s="4"/>
      <c r="S800" s="4"/>
      <c r="U800" s="4"/>
    </row>
    <row r="801" spans="9:21" x14ac:dyDescent="0.35">
      <c r="I801" s="4"/>
      <c r="K801" s="4"/>
      <c r="M801" s="4"/>
      <c r="O801" s="4"/>
      <c r="Q801" s="4"/>
      <c r="S801" s="4"/>
      <c r="U801" s="4"/>
    </row>
    <row r="802" spans="9:21" x14ac:dyDescent="0.35">
      <c r="I802" s="4"/>
      <c r="K802" s="4"/>
      <c r="M802" s="4"/>
      <c r="O802" s="4"/>
      <c r="Q802" s="4"/>
      <c r="S802" s="4"/>
      <c r="U802" s="4"/>
    </row>
    <row r="803" spans="9:21" x14ac:dyDescent="0.35">
      <c r="I803" s="4"/>
      <c r="K803" s="4"/>
      <c r="M803" s="4"/>
      <c r="O803" s="4"/>
      <c r="Q803" s="4"/>
      <c r="S803" s="4"/>
      <c r="U803" s="4"/>
    </row>
    <row r="804" spans="9:21" x14ac:dyDescent="0.35">
      <c r="I804" s="4"/>
      <c r="K804" s="4"/>
      <c r="M804" s="4"/>
      <c r="O804" s="4"/>
      <c r="Q804" s="4"/>
      <c r="S804" s="4"/>
      <c r="U804" s="4"/>
    </row>
    <row r="805" spans="9:21" x14ac:dyDescent="0.35">
      <c r="I805" s="4"/>
      <c r="K805" s="4"/>
      <c r="M805" s="4"/>
      <c r="O805" s="4"/>
      <c r="Q805" s="4"/>
      <c r="S805" s="4"/>
      <c r="U805" s="4"/>
    </row>
    <row r="806" spans="9:21" x14ac:dyDescent="0.35">
      <c r="I806" s="4"/>
      <c r="K806" s="4"/>
      <c r="M806" s="4"/>
      <c r="O806" s="4"/>
      <c r="Q806" s="4"/>
      <c r="S806" s="4"/>
      <c r="U806" s="4"/>
    </row>
    <row r="807" spans="9:21" x14ac:dyDescent="0.35">
      <c r="I807" s="4"/>
      <c r="K807" s="4"/>
      <c r="M807" s="4"/>
      <c r="O807" s="4"/>
      <c r="Q807" s="4"/>
      <c r="S807" s="4"/>
      <c r="U807" s="4"/>
    </row>
    <row r="808" spans="9:21" x14ac:dyDescent="0.35">
      <c r="I808" s="4"/>
      <c r="K808" s="4"/>
      <c r="M808" s="4"/>
      <c r="O808" s="4"/>
      <c r="Q808" s="4"/>
      <c r="S808" s="4"/>
      <c r="U808" s="4"/>
    </row>
    <row r="809" spans="9:21" x14ac:dyDescent="0.35">
      <c r="I809" s="4"/>
      <c r="K809" s="4"/>
      <c r="M809" s="4"/>
      <c r="O809" s="4"/>
      <c r="Q809" s="4"/>
      <c r="S809" s="4"/>
      <c r="U809" s="4"/>
    </row>
    <row r="810" spans="9:21" x14ac:dyDescent="0.35">
      <c r="I810" s="4"/>
      <c r="K810" s="4"/>
      <c r="M810" s="4"/>
      <c r="O810" s="4"/>
      <c r="Q810" s="4"/>
      <c r="S810" s="4"/>
      <c r="U810" s="4"/>
    </row>
    <row r="811" spans="9:21" x14ac:dyDescent="0.35">
      <c r="I811" s="4"/>
      <c r="K811" s="4"/>
      <c r="M811" s="4"/>
      <c r="O811" s="4"/>
      <c r="Q811" s="4"/>
      <c r="S811" s="4"/>
      <c r="U811" s="4"/>
    </row>
    <row r="812" spans="9:21" x14ac:dyDescent="0.35">
      <c r="I812" s="4"/>
      <c r="K812" s="4"/>
      <c r="M812" s="4"/>
      <c r="O812" s="4"/>
      <c r="Q812" s="4"/>
      <c r="S812" s="4"/>
      <c r="U812" s="4"/>
    </row>
    <row r="813" spans="9:21" x14ac:dyDescent="0.35">
      <c r="I813" s="4"/>
      <c r="K813" s="4"/>
      <c r="M813" s="4"/>
      <c r="O813" s="4"/>
      <c r="Q813" s="4"/>
      <c r="S813" s="4"/>
      <c r="U813" s="4"/>
    </row>
    <row r="814" spans="9:21" x14ac:dyDescent="0.35">
      <c r="I814" s="4"/>
      <c r="K814" s="4"/>
      <c r="M814" s="4"/>
      <c r="O814" s="4"/>
      <c r="Q814" s="4"/>
      <c r="S814" s="4"/>
      <c r="U814" s="4"/>
    </row>
    <row r="815" spans="9:21" x14ac:dyDescent="0.35">
      <c r="I815" s="4"/>
      <c r="K815" s="4"/>
      <c r="M815" s="4"/>
      <c r="O815" s="4"/>
      <c r="Q815" s="4"/>
      <c r="S815" s="4"/>
      <c r="U815" s="4"/>
    </row>
    <row r="816" spans="9:21" x14ac:dyDescent="0.35">
      <c r="I816" s="4"/>
      <c r="K816" s="4"/>
      <c r="M816" s="4"/>
      <c r="O816" s="4"/>
      <c r="Q816" s="4"/>
      <c r="S816" s="4"/>
      <c r="U816" s="4"/>
    </row>
    <row r="817" spans="9:21" x14ac:dyDescent="0.35">
      <c r="I817" s="4"/>
      <c r="K817" s="4"/>
      <c r="M817" s="4"/>
      <c r="O817" s="4"/>
      <c r="Q817" s="4"/>
      <c r="S817" s="4"/>
      <c r="U817" s="4"/>
    </row>
    <row r="818" spans="9:21" x14ac:dyDescent="0.35">
      <c r="I818" s="4"/>
      <c r="K818" s="4"/>
      <c r="M818" s="4"/>
      <c r="O818" s="4"/>
      <c r="Q818" s="4"/>
      <c r="S818" s="4"/>
      <c r="U818" s="4"/>
    </row>
    <row r="819" spans="9:21" x14ac:dyDescent="0.35">
      <c r="I819" s="4"/>
      <c r="K819" s="4"/>
      <c r="M819" s="4"/>
      <c r="O819" s="4"/>
      <c r="Q819" s="4"/>
      <c r="S819" s="4"/>
      <c r="U819" s="4"/>
    </row>
    <row r="820" spans="9:21" x14ac:dyDescent="0.35">
      <c r="I820" s="4"/>
      <c r="K820" s="4"/>
      <c r="M820" s="4"/>
      <c r="O820" s="4"/>
      <c r="Q820" s="4"/>
      <c r="S820" s="4"/>
      <c r="U820" s="4"/>
    </row>
    <row r="821" spans="9:21" x14ac:dyDescent="0.35">
      <c r="I821" s="4"/>
      <c r="K821" s="4"/>
      <c r="M821" s="4"/>
      <c r="O821" s="4"/>
      <c r="Q821" s="4"/>
      <c r="S821" s="4"/>
      <c r="U821" s="4"/>
    </row>
    <row r="822" spans="9:21" x14ac:dyDescent="0.35">
      <c r="I822" s="4"/>
      <c r="K822" s="4"/>
      <c r="M822" s="4"/>
      <c r="O822" s="4"/>
      <c r="Q822" s="4"/>
      <c r="S822" s="4"/>
      <c r="U822" s="4"/>
    </row>
    <row r="823" spans="9:21" x14ac:dyDescent="0.35">
      <c r="I823" s="4"/>
      <c r="K823" s="4"/>
      <c r="M823" s="4"/>
      <c r="O823" s="4"/>
      <c r="Q823" s="4"/>
      <c r="S823" s="4"/>
      <c r="U823" s="4"/>
    </row>
    <row r="824" spans="9:21" x14ac:dyDescent="0.35">
      <c r="I824" s="4"/>
      <c r="K824" s="4"/>
      <c r="M824" s="4"/>
      <c r="O824" s="4"/>
      <c r="Q824" s="4"/>
      <c r="S824" s="4"/>
      <c r="U824" s="4"/>
    </row>
    <row r="825" spans="9:21" x14ac:dyDescent="0.35">
      <c r="I825" s="4"/>
      <c r="K825" s="4"/>
      <c r="M825" s="4"/>
      <c r="O825" s="4"/>
      <c r="Q825" s="4"/>
      <c r="S825" s="4"/>
      <c r="U825" s="4"/>
    </row>
    <row r="826" spans="9:21" x14ac:dyDescent="0.35">
      <c r="I826" s="4"/>
      <c r="K826" s="4"/>
      <c r="M826" s="4"/>
      <c r="O826" s="4"/>
      <c r="Q826" s="4"/>
      <c r="S826" s="4"/>
      <c r="U826" s="4"/>
    </row>
    <row r="827" spans="9:21" x14ac:dyDescent="0.35">
      <c r="I827" s="4"/>
      <c r="K827" s="4"/>
      <c r="M827" s="4"/>
      <c r="O827" s="4"/>
      <c r="Q827" s="4"/>
      <c r="S827" s="4"/>
      <c r="U827" s="4"/>
    </row>
    <row r="828" spans="9:21" x14ac:dyDescent="0.35">
      <c r="I828" s="4"/>
      <c r="K828" s="4"/>
      <c r="M828" s="4"/>
      <c r="O828" s="4"/>
      <c r="Q828" s="4"/>
      <c r="S828" s="4"/>
      <c r="U828" s="4"/>
    </row>
    <row r="829" spans="9:21" x14ac:dyDescent="0.35">
      <c r="I829" s="4"/>
      <c r="K829" s="4"/>
      <c r="M829" s="4"/>
      <c r="O829" s="4"/>
      <c r="Q829" s="4"/>
      <c r="S829" s="4"/>
      <c r="U829" s="4"/>
    </row>
    <row r="830" spans="9:21" x14ac:dyDescent="0.35">
      <c r="I830" s="4"/>
      <c r="K830" s="4"/>
      <c r="M830" s="4"/>
      <c r="O830" s="4"/>
      <c r="Q830" s="4"/>
      <c r="S830" s="4"/>
      <c r="U830" s="4"/>
    </row>
    <row r="831" spans="9:21" x14ac:dyDescent="0.35">
      <c r="I831" s="4"/>
      <c r="K831" s="4"/>
      <c r="M831" s="4"/>
      <c r="O831" s="4"/>
      <c r="Q831" s="4"/>
      <c r="S831" s="4"/>
      <c r="U831" s="4"/>
    </row>
    <row r="832" spans="9:21" x14ac:dyDescent="0.35">
      <c r="I832" s="4"/>
      <c r="K832" s="4"/>
      <c r="M832" s="4"/>
      <c r="O832" s="4"/>
      <c r="Q832" s="4"/>
      <c r="S832" s="4"/>
      <c r="U832" s="4"/>
    </row>
    <row r="833" spans="9:21" x14ac:dyDescent="0.35">
      <c r="I833" s="4"/>
      <c r="K833" s="4"/>
      <c r="M833" s="4"/>
      <c r="O833" s="4"/>
      <c r="Q833" s="4"/>
      <c r="S833" s="4"/>
      <c r="U833" s="4"/>
    </row>
    <row r="834" spans="9:21" x14ac:dyDescent="0.35">
      <c r="I834" s="4"/>
      <c r="K834" s="4"/>
      <c r="M834" s="4"/>
      <c r="O834" s="4"/>
      <c r="Q834" s="4"/>
      <c r="S834" s="4"/>
      <c r="U834" s="4"/>
    </row>
    <row r="835" spans="9:21" x14ac:dyDescent="0.35">
      <c r="I835" s="4"/>
      <c r="K835" s="4"/>
      <c r="M835" s="4"/>
      <c r="O835" s="4"/>
      <c r="Q835" s="4"/>
      <c r="S835" s="4"/>
      <c r="U835" s="4"/>
    </row>
    <row r="836" spans="9:21" x14ac:dyDescent="0.35">
      <c r="I836" s="4"/>
      <c r="K836" s="4"/>
      <c r="M836" s="4"/>
      <c r="O836" s="4"/>
      <c r="Q836" s="4"/>
      <c r="S836" s="4"/>
      <c r="U836" s="4"/>
    </row>
    <row r="837" spans="9:21" x14ac:dyDescent="0.35">
      <c r="I837" s="4"/>
      <c r="K837" s="4"/>
      <c r="M837" s="4"/>
      <c r="O837" s="4"/>
      <c r="Q837" s="4"/>
      <c r="S837" s="4"/>
      <c r="U837" s="4"/>
    </row>
    <row r="838" spans="9:21" x14ac:dyDescent="0.35">
      <c r="I838" s="4"/>
      <c r="K838" s="4"/>
      <c r="M838" s="4"/>
      <c r="O838" s="4"/>
      <c r="Q838" s="4"/>
      <c r="S838" s="4"/>
      <c r="U838" s="4"/>
    </row>
    <row r="839" spans="9:21" x14ac:dyDescent="0.35">
      <c r="I839" s="4"/>
      <c r="K839" s="4"/>
      <c r="M839" s="4"/>
      <c r="O839" s="4"/>
      <c r="Q839" s="4"/>
      <c r="S839" s="4"/>
      <c r="U839" s="4"/>
    </row>
    <row r="840" spans="9:21" x14ac:dyDescent="0.35">
      <c r="I840" s="4"/>
      <c r="K840" s="4"/>
      <c r="M840" s="4"/>
      <c r="O840" s="4"/>
      <c r="Q840" s="4"/>
      <c r="S840" s="4"/>
      <c r="U840" s="4"/>
    </row>
    <row r="841" spans="9:21" x14ac:dyDescent="0.35">
      <c r="I841" s="4"/>
      <c r="K841" s="4"/>
      <c r="M841" s="4"/>
      <c r="O841" s="4"/>
      <c r="Q841" s="4"/>
      <c r="S841" s="4"/>
      <c r="U841" s="4"/>
    </row>
    <row r="842" spans="9:21" x14ac:dyDescent="0.35">
      <c r="I842" s="4"/>
      <c r="K842" s="4"/>
      <c r="M842" s="4"/>
      <c r="O842" s="4"/>
      <c r="Q842" s="4"/>
      <c r="S842" s="4"/>
      <c r="U842" s="4"/>
    </row>
    <row r="843" spans="9:21" x14ac:dyDescent="0.35">
      <c r="I843" s="4"/>
      <c r="K843" s="4"/>
      <c r="M843" s="4"/>
      <c r="O843" s="4"/>
      <c r="Q843" s="4"/>
      <c r="S843" s="4"/>
      <c r="U843" s="4"/>
    </row>
    <row r="844" spans="9:21" x14ac:dyDescent="0.35">
      <c r="I844" s="4"/>
      <c r="K844" s="4"/>
      <c r="M844" s="4"/>
      <c r="O844" s="4"/>
      <c r="Q844" s="4"/>
      <c r="S844" s="4"/>
      <c r="U844" s="4"/>
    </row>
    <row r="845" spans="9:21" x14ac:dyDescent="0.35">
      <c r="I845" s="4"/>
      <c r="K845" s="4"/>
      <c r="M845" s="4"/>
      <c r="O845" s="4"/>
      <c r="Q845" s="4"/>
      <c r="S845" s="4"/>
      <c r="U845" s="4"/>
    </row>
    <row r="846" spans="9:21" x14ac:dyDescent="0.35">
      <c r="I846" s="4"/>
      <c r="K846" s="4"/>
      <c r="M846" s="4"/>
      <c r="O846" s="4"/>
      <c r="Q846" s="4"/>
      <c r="S846" s="4"/>
      <c r="U846" s="4"/>
    </row>
    <row r="847" spans="9:21" x14ac:dyDescent="0.35">
      <c r="I847" s="4"/>
      <c r="K847" s="4"/>
      <c r="M847" s="4"/>
      <c r="O847" s="4"/>
      <c r="Q847" s="4"/>
      <c r="S847" s="4"/>
      <c r="U847" s="4"/>
    </row>
    <row r="848" spans="9:21" x14ac:dyDescent="0.35">
      <c r="I848" s="4"/>
      <c r="K848" s="4"/>
      <c r="M848" s="4"/>
      <c r="O848" s="4"/>
      <c r="Q848" s="4"/>
      <c r="S848" s="4"/>
      <c r="U848" s="4"/>
    </row>
    <row r="849" spans="9:21" x14ac:dyDescent="0.35">
      <c r="I849" s="4"/>
      <c r="K849" s="4"/>
      <c r="M849" s="4"/>
      <c r="O849" s="4"/>
      <c r="Q849" s="4"/>
      <c r="S849" s="4"/>
      <c r="U849" s="4"/>
    </row>
    <row r="850" spans="9:21" x14ac:dyDescent="0.35">
      <c r="I850" s="4"/>
      <c r="K850" s="4"/>
      <c r="M850" s="4"/>
      <c r="O850" s="4"/>
      <c r="Q850" s="4"/>
      <c r="S850" s="4"/>
      <c r="U850" s="4"/>
    </row>
    <row r="851" spans="9:21" x14ac:dyDescent="0.35">
      <c r="I851" s="4"/>
      <c r="K851" s="4"/>
      <c r="M851" s="4"/>
      <c r="O851" s="4"/>
      <c r="Q851" s="4"/>
      <c r="S851" s="4"/>
      <c r="U851" s="4"/>
    </row>
    <row r="852" spans="9:21" x14ac:dyDescent="0.35">
      <c r="I852" s="4"/>
      <c r="K852" s="4"/>
      <c r="M852" s="4"/>
      <c r="O852" s="4"/>
      <c r="Q852" s="4"/>
      <c r="S852" s="4"/>
      <c r="U852" s="4"/>
    </row>
    <row r="853" spans="9:21" x14ac:dyDescent="0.35">
      <c r="I853" s="4"/>
      <c r="K853" s="4"/>
      <c r="M853" s="4"/>
      <c r="O853" s="4"/>
      <c r="Q853" s="4"/>
      <c r="S853" s="4"/>
      <c r="U853" s="4"/>
    </row>
    <row r="854" spans="9:21" x14ac:dyDescent="0.35">
      <c r="I854" s="4"/>
      <c r="K854" s="4"/>
      <c r="M854" s="4"/>
      <c r="O854" s="4"/>
      <c r="Q854" s="4"/>
      <c r="S854" s="4"/>
      <c r="U854" s="4"/>
    </row>
    <row r="855" spans="9:21" x14ac:dyDescent="0.35">
      <c r="I855" s="4"/>
      <c r="K855" s="4"/>
      <c r="M855" s="4"/>
      <c r="O855" s="4"/>
      <c r="Q855" s="4"/>
      <c r="S855" s="4"/>
      <c r="U855" s="4"/>
    </row>
    <row r="856" spans="9:21" x14ac:dyDescent="0.35">
      <c r="I856" s="4"/>
      <c r="K856" s="4"/>
      <c r="M856" s="4"/>
      <c r="O856" s="4"/>
      <c r="Q856" s="4"/>
      <c r="S856" s="4"/>
      <c r="U856" s="4"/>
    </row>
    <row r="857" spans="9:21" x14ac:dyDescent="0.35">
      <c r="I857" s="4"/>
      <c r="K857" s="4"/>
      <c r="M857" s="4"/>
      <c r="O857" s="4"/>
      <c r="Q857" s="4"/>
      <c r="S857" s="4"/>
      <c r="U857" s="4"/>
    </row>
    <row r="858" spans="9:21" x14ac:dyDescent="0.35">
      <c r="I858" s="4"/>
      <c r="K858" s="4"/>
      <c r="M858" s="4"/>
      <c r="O858" s="4"/>
      <c r="Q858" s="4"/>
      <c r="S858" s="4"/>
      <c r="U858" s="4"/>
    </row>
    <row r="859" spans="9:21" x14ac:dyDescent="0.35">
      <c r="I859" s="4"/>
      <c r="K859" s="4"/>
      <c r="M859" s="4"/>
      <c r="O859" s="4"/>
      <c r="Q859" s="4"/>
      <c r="S859" s="4"/>
      <c r="U859" s="4"/>
    </row>
    <row r="860" spans="9:21" x14ac:dyDescent="0.35">
      <c r="I860" s="4"/>
      <c r="K860" s="4"/>
      <c r="M860" s="4"/>
      <c r="O860" s="4"/>
      <c r="Q860" s="4"/>
      <c r="S860" s="4"/>
      <c r="U860" s="4"/>
    </row>
    <row r="861" spans="9:21" x14ac:dyDescent="0.35">
      <c r="I861" s="4"/>
      <c r="K861" s="4"/>
      <c r="M861" s="4"/>
      <c r="O861" s="4"/>
      <c r="Q861" s="4"/>
      <c r="S861" s="4"/>
      <c r="U861" s="4"/>
    </row>
    <row r="862" spans="9:21" x14ac:dyDescent="0.35">
      <c r="I862" s="4"/>
      <c r="K862" s="4"/>
      <c r="M862" s="4"/>
      <c r="O862" s="4"/>
      <c r="Q862" s="4"/>
      <c r="S862" s="4"/>
      <c r="U862" s="4"/>
    </row>
    <row r="863" spans="9:21" x14ac:dyDescent="0.35">
      <c r="I863" s="4"/>
      <c r="K863" s="4"/>
      <c r="M863" s="4"/>
      <c r="O863" s="4"/>
      <c r="Q863" s="4"/>
      <c r="S863" s="4"/>
      <c r="U863" s="4"/>
    </row>
    <row r="864" spans="9:21" x14ac:dyDescent="0.35">
      <c r="I864" s="4"/>
      <c r="K864" s="4"/>
      <c r="M864" s="4"/>
      <c r="O864" s="4"/>
      <c r="Q864" s="4"/>
      <c r="S864" s="4"/>
      <c r="U864" s="4"/>
    </row>
    <row r="865" spans="9:21" x14ac:dyDescent="0.35">
      <c r="I865" s="4"/>
      <c r="K865" s="4"/>
      <c r="M865" s="4"/>
      <c r="O865" s="4"/>
      <c r="Q865" s="4"/>
      <c r="S865" s="4"/>
      <c r="U865" s="4"/>
    </row>
    <row r="866" spans="9:21" x14ac:dyDescent="0.35">
      <c r="I866" s="4"/>
      <c r="K866" s="4"/>
      <c r="M866" s="4"/>
      <c r="O866" s="4"/>
      <c r="Q866" s="4"/>
      <c r="S866" s="4"/>
      <c r="U866" s="4"/>
    </row>
    <row r="867" spans="9:21" x14ac:dyDescent="0.35">
      <c r="I867" s="4"/>
      <c r="K867" s="4"/>
      <c r="M867" s="4"/>
      <c r="O867" s="4"/>
      <c r="Q867" s="4"/>
      <c r="S867" s="4"/>
      <c r="U867" s="4"/>
    </row>
    <row r="868" spans="9:21" x14ac:dyDescent="0.35">
      <c r="I868" s="4"/>
      <c r="K868" s="4"/>
      <c r="M868" s="4"/>
      <c r="O868" s="4"/>
      <c r="Q868" s="4"/>
      <c r="S868" s="4"/>
      <c r="U868" s="4"/>
    </row>
    <row r="869" spans="9:21" x14ac:dyDescent="0.35">
      <c r="I869" s="4"/>
      <c r="K869" s="4"/>
      <c r="M869" s="4"/>
      <c r="O869" s="4"/>
      <c r="Q869" s="4"/>
      <c r="S869" s="4"/>
      <c r="U869" s="4"/>
    </row>
    <row r="870" spans="9:21" x14ac:dyDescent="0.35">
      <c r="I870" s="4"/>
      <c r="K870" s="4"/>
      <c r="M870" s="4"/>
      <c r="O870" s="4"/>
      <c r="Q870" s="4"/>
      <c r="S870" s="4"/>
      <c r="U870" s="4"/>
    </row>
    <row r="871" spans="9:21" x14ac:dyDescent="0.35">
      <c r="I871" s="4"/>
      <c r="K871" s="4"/>
      <c r="M871" s="4"/>
      <c r="O871" s="4"/>
      <c r="Q871" s="4"/>
      <c r="S871" s="4"/>
      <c r="U871" s="4"/>
    </row>
    <row r="872" spans="9:21" x14ac:dyDescent="0.35">
      <c r="I872" s="4"/>
      <c r="K872" s="4"/>
      <c r="M872" s="4"/>
      <c r="O872" s="4"/>
      <c r="Q872" s="4"/>
      <c r="S872" s="4"/>
      <c r="U872" s="4"/>
    </row>
    <row r="873" spans="9:21" x14ac:dyDescent="0.35">
      <c r="I873" s="4"/>
      <c r="K873" s="4"/>
      <c r="M873" s="4"/>
      <c r="O873" s="4"/>
      <c r="Q873" s="4"/>
      <c r="S873" s="4"/>
      <c r="U873" s="4"/>
    </row>
    <row r="874" spans="9:21" x14ac:dyDescent="0.35">
      <c r="I874" s="4"/>
      <c r="K874" s="4"/>
      <c r="M874" s="4"/>
      <c r="O874" s="4"/>
      <c r="Q874" s="4"/>
      <c r="S874" s="4"/>
      <c r="U874" s="4"/>
    </row>
    <row r="875" spans="9:21" x14ac:dyDescent="0.35">
      <c r="I875" s="4"/>
      <c r="K875" s="4"/>
      <c r="M875" s="4"/>
      <c r="O875" s="4"/>
      <c r="Q875" s="4"/>
      <c r="S875" s="4"/>
      <c r="U875" s="4"/>
    </row>
    <row r="876" spans="9:21" x14ac:dyDescent="0.35">
      <c r="I876" s="4"/>
      <c r="K876" s="4"/>
      <c r="M876" s="4"/>
      <c r="O876" s="4"/>
      <c r="Q876" s="4"/>
      <c r="S876" s="4"/>
      <c r="U876" s="4"/>
    </row>
    <row r="877" spans="9:21" x14ac:dyDescent="0.35">
      <c r="I877" s="4"/>
      <c r="K877" s="4"/>
      <c r="M877" s="4"/>
      <c r="O877" s="4"/>
      <c r="Q877" s="4"/>
      <c r="S877" s="4"/>
      <c r="U877" s="4"/>
    </row>
    <row r="878" spans="9:21" x14ac:dyDescent="0.35">
      <c r="I878" s="4"/>
      <c r="K878" s="4"/>
      <c r="M878" s="4"/>
      <c r="O878" s="4"/>
      <c r="Q878" s="4"/>
      <c r="S878" s="4"/>
      <c r="U878" s="4"/>
    </row>
    <row r="879" spans="9:21" x14ac:dyDescent="0.35">
      <c r="I879" s="4"/>
      <c r="K879" s="4"/>
      <c r="M879" s="4"/>
      <c r="O879" s="4"/>
      <c r="Q879" s="4"/>
      <c r="S879" s="4"/>
      <c r="U879" s="4"/>
    </row>
    <row r="880" spans="9:21" x14ac:dyDescent="0.35">
      <c r="I880" s="4"/>
      <c r="K880" s="4"/>
      <c r="M880" s="4"/>
      <c r="O880" s="4"/>
      <c r="Q880" s="4"/>
      <c r="S880" s="4"/>
      <c r="U880" s="4"/>
    </row>
    <row r="881" spans="9:21" x14ac:dyDescent="0.35">
      <c r="I881" s="4"/>
      <c r="K881" s="4"/>
      <c r="M881" s="4"/>
      <c r="O881" s="4"/>
      <c r="Q881" s="4"/>
      <c r="S881" s="4"/>
      <c r="U881" s="4"/>
    </row>
    <row r="882" spans="9:21" x14ac:dyDescent="0.35">
      <c r="I882" s="4"/>
      <c r="K882" s="4"/>
      <c r="M882" s="4"/>
      <c r="O882" s="4"/>
      <c r="Q882" s="4"/>
      <c r="S882" s="4"/>
      <c r="U882" s="4"/>
    </row>
    <row r="883" spans="9:21" x14ac:dyDescent="0.35">
      <c r="I883" s="4"/>
      <c r="K883" s="4"/>
      <c r="M883" s="4"/>
      <c r="O883" s="4"/>
      <c r="Q883" s="4"/>
      <c r="S883" s="4"/>
      <c r="U883" s="4"/>
    </row>
    <row r="884" spans="9:21" x14ac:dyDescent="0.35">
      <c r="I884" s="4"/>
      <c r="K884" s="4"/>
      <c r="M884" s="4"/>
      <c r="O884" s="4"/>
      <c r="Q884" s="4"/>
      <c r="S884" s="4"/>
      <c r="U884" s="4"/>
    </row>
    <row r="885" spans="9:21" x14ac:dyDescent="0.35">
      <c r="I885" s="4"/>
      <c r="K885" s="4"/>
      <c r="M885" s="4"/>
      <c r="O885" s="4"/>
      <c r="Q885" s="4"/>
      <c r="S885" s="4"/>
      <c r="U885" s="4"/>
    </row>
    <row r="886" spans="9:21" x14ac:dyDescent="0.35">
      <c r="I886" s="4"/>
      <c r="K886" s="4"/>
      <c r="M886" s="4"/>
      <c r="O886" s="4"/>
      <c r="Q886" s="4"/>
      <c r="S886" s="4"/>
      <c r="U886" s="4"/>
    </row>
    <row r="887" spans="9:21" x14ac:dyDescent="0.35">
      <c r="I887" s="4"/>
      <c r="K887" s="4"/>
      <c r="M887" s="4"/>
      <c r="O887" s="4"/>
      <c r="Q887" s="4"/>
      <c r="S887" s="4"/>
      <c r="U887" s="4"/>
    </row>
    <row r="888" spans="9:21" x14ac:dyDescent="0.35">
      <c r="I888" s="4"/>
      <c r="K888" s="4"/>
      <c r="M888" s="4"/>
      <c r="O888" s="4"/>
      <c r="Q888" s="4"/>
      <c r="S888" s="4"/>
      <c r="U888" s="4"/>
    </row>
    <row r="889" spans="9:21" x14ac:dyDescent="0.35">
      <c r="I889" s="4"/>
      <c r="K889" s="4"/>
      <c r="M889" s="4"/>
      <c r="O889" s="4"/>
      <c r="Q889" s="4"/>
      <c r="S889" s="4"/>
      <c r="U889" s="4"/>
    </row>
    <row r="890" spans="9:21" x14ac:dyDescent="0.35">
      <c r="I890" s="4"/>
      <c r="K890" s="4"/>
      <c r="M890" s="4"/>
      <c r="O890" s="4"/>
      <c r="Q890" s="4"/>
      <c r="S890" s="4"/>
      <c r="U890" s="4"/>
    </row>
    <row r="891" spans="9:21" x14ac:dyDescent="0.35">
      <c r="I891" s="4"/>
      <c r="K891" s="4"/>
      <c r="M891" s="4"/>
      <c r="O891" s="4"/>
      <c r="Q891" s="4"/>
      <c r="S891" s="4"/>
      <c r="U891" s="4"/>
    </row>
    <row r="892" spans="9:21" x14ac:dyDescent="0.35">
      <c r="I892" s="4"/>
      <c r="K892" s="4"/>
      <c r="M892" s="4"/>
      <c r="O892" s="4"/>
      <c r="Q892" s="4"/>
      <c r="S892" s="4"/>
      <c r="U892" s="4"/>
    </row>
    <row r="893" spans="9:21" x14ac:dyDescent="0.35">
      <c r="I893" s="4"/>
      <c r="K893" s="4"/>
      <c r="M893" s="4"/>
      <c r="O893" s="4"/>
      <c r="Q893" s="4"/>
      <c r="S893" s="4"/>
      <c r="U893" s="4"/>
    </row>
    <row r="894" spans="9:21" x14ac:dyDescent="0.35">
      <c r="I894" s="4"/>
      <c r="K894" s="4"/>
      <c r="M894" s="4"/>
      <c r="O894" s="4"/>
      <c r="Q894" s="4"/>
      <c r="S894" s="4"/>
      <c r="U894" s="4"/>
    </row>
    <row r="895" spans="9:21" x14ac:dyDescent="0.35">
      <c r="I895" s="4"/>
      <c r="K895" s="4"/>
      <c r="M895" s="4"/>
      <c r="O895" s="4"/>
      <c r="Q895" s="4"/>
      <c r="S895" s="4"/>
      <c r="U895" s="4"/>
    </row>
    <row r="896" spans="9:21" x14ac:dyDescent="0.35">
      <c r="I896" s="4"/>
      <c r="K896" s="4"/>
      <c r="M896" s="4"/>
      <c r="O896" s="4"/>
      <c r="Q896" s="4"/>
      <c r="S896" s="4"/>
      <c r="U896" s="4"/>
    </row>
    <row r="897" spans="9:21" x14ac:dyDescent="0.35">
      <c r="I897" s="4"/>
      <c r="K897" s="4"/>
      <c r="M897" s="4"/>
      <c r="O897" s="4"/>
      <c r="Q897" s="4"/>
      <c r="S897" s="4"/>
      <c r="U897" s="4"/>
    </row>
    <row r="898" spans="9:21" x14ac:dyDescent="0.35">
      <c r="I898" s="4"/>
      <c r="K898" s="4"/>
      <c r="M898" s="4"/>
      <c r="O898" s="4"/>
      <c r="Q898" s="4"/>
      <c r="S898" s="4"/>
      <c r="U898" s="4"/>
    </row>
    <row r="899" spans="9:21" x14ac:dyDescent="0.35">
      <c r="I899" s="4"/>
      <c r="K899" s="4"/>
      <c r="M899" s="4"/>
      <c r="O899" s="4"/>
      <c r="Q899" s="4"/>
      <c r="S899" s="4"/>
      <c r="U899" s="4"/>
    </row>
    <row r="900" spans="9:21" x14ac:dyDescent="0.35">
      <c r="I900" s="4"/>
      <c r="K900" s="4"/>
      <c r="M900" s="4"/>
      <c r="O900" s="4"/>
      <c r="Q900" s="4"/>
      <c r="S900" s="4"/>
      <c r="U900" s="4"/>
    </row>
    <row r="901" spans="9:21" x14ac:dyDescent="0.35">
      <c r="I901" s="4"/>
      <c r="K901" s="4"/>
      <c r="M901" s="4"/>
      <c r="O901" s="4"/>
      <c r="Q901" s="4"/>
      <c r="S901" s="4"/>
      <c r="U901" s="4"/>
    </row>
    <row r="902" spans="9:21" x14ac:dyDescent="0.35">
      <c r="I902" s="4"/>
      <c r="K902" s="4"/>
      <c r="M902" s="4"/>
      <c r="O902" s="4"/>
      <c r="Q902" s="4"/>
      <c r="S902" s="4"/>
      <c r="U902" s="4"/>
    </row>
    <row r="903" spans="9:21" x14ac:dyDescent="0.35">
      <c r="I903" s="4"/>
      <c r="K903" s="4"/>
      <c r="M903" s="4"/>
      <c r="O903" s="4"/>
      <c r="Q903" s="4"/>
      <c r="S903" s="4"/>
      <c r="U903" s="4"/>
    </row>
    <row r="904" spans="9:21" x14ac:dyDescent="0.35">
      <c r="I904" s="4"/>
      <c r="K904" s="4"/>
      <c r="M904" s="4"/>
      <c r="O904" s="4"/>
      <c r="Q904" s="4"/>
      <c r="S904" s="4"/>
      <c r="U904" s="4"/>
    </row>
    <row r="905" spans="9:21" x14ac:dyDescent="0.35">
      <c r="I905" s="4"/>
      <c r="K905" s="4"/>
      <c r="M905" s="4"/>
      <c r="O905" s="4"/>
      <c r="Q905" s="4"/>
      <c r="S905" s="4"/>
      <c r="U905" s="4"/>
    </row>
    <row r="906" spans="9:21" x14ac:dyDescent="0.35">
      <c r="I906" s="4"/>
      <c r="K906" s="4"/>
      <c r="M906" s="4"/>
      <c r="O906" s="4"/>
      <c r="Q906" s="4"/>
      <c r="S906" s="4"/>
      <c r="U906" s="4"/>
    </row>
    <row r="907" spans="9:21" x14ac:dyDescent="0.35">
      <c r="I907" s="4"/>
      <c r="K907" s="4"/>
      <c r="M907" s="4"/>
      <c r="O907" s="4"/>
      <c r="Q907" s="4"/>
      <c r="S907" s="4"/>
      <c r="U907" s="4"/>
    </row>
    <row r="908" spans="9:21" x14ac:dyDescent="0.35">
      <c r="I908" s="4"/>
      <c r="K908" s="4"/>
      <c r="M908" s="4"/>
      <c r="O908" s="4"/>
      <c r="Q908" s="4"/>
      <c r="S908" s="4"/>
      <c r="U908" s="4"/>
    </row>
    <row r="909" spans="9:21" x14ac:dyDescent="0.35">
      <c r="I909" s="4"/>
      <c r="K909" s="4"/>
      <c r="M909" s="4"/>
      <c r="O909" s="4"/>
      <c r="Q909" s="4"/>
      <c r="S909" s="4"/>
      <c r="U909" s="4"/>
    </row>
    <row r="910" spans="9:21" x14ac:dyDescent="0.35">
      <c r="I910" s="4"/>
      <c r="K910" s="4"/>
      <c r="M910" s="4"/>
      <c r="O910" s="4"/>
      <c r="Q910" s="4"/>
      <c r="S910" s="4"/>
      <c r="U910" s="4"/>
    </row>
    <row r="911" spans="9:21" x14ac:dyDescent="0.35">
      <c r="I911" s="4"/>
      <c r="K911" s="4"/>
      <c r="M911" s="4"/>
      <c r="O911" s="4"/>
      <c r="Q911" s="4"/>
      <c r="S911" s="4"/>
      <c r="U911" s="4"/>
    </row>
    <row r="912" spans="9:21" x14ac:dyDescent="0.35">
      <c r="I912" s="4"/>
      <c r="K912" s="4"/>
      <c r="M912" s="4"/>
      <c r="O912" s="4"/>
      <c r="Q912" s="4"/>
      <c r="S912" s="4"/>
      <c r="U912" s="4"/>
    </row>
    <row r="913" spans="9:21" x14ac:dyDescent="0.35">
      <c r="I913" s="4"/>
      <c r="K913" s="4"/>
      <c r="M913" s="4"/>
      <c r="O913" s="4"/>
      <c r="Q913" s="4"/>
      <c r="S913" s="4"/>
      <c r="U913" s="4"/>
    </row>
    <row r="914" spans="9:21" x14ac:dyDescent="0.35">
      <c r="I914" s="4"/>
      <c r="K914" s="4"/>
      <c r="M914" s="4"/>
      <c r="O914" s="4"/>
      <c r="Q914" s="4"/>
      <c r="S914" s="4"/>
      <c r="U914" s="4"/>
    </row>
    <row r="915" spans="9:21" x14ac:dyDescent="0.35">
      <c r="I915" s="4"/>
      <c r="K915" s="4"/>
      <c r="M915" s="4"/>
      <c r="O915" s="4"/>
      <c r="Q915" s="4"/>
      <c r="S915" s="4"/>
      <c r="U915" s="4"/>
    </row>
    <row r="916" spans="9:21" x14ac:dyDescent="0.35">
      <c r="I916" s="4"/>
      <c r="K916" s="4"/>
      <c r="M916" s="4"/>
      <c r="O916" s="4"/>
      <c r="Q916" s="4"/>
      <c r="S916" s="4"/>
      <c r="U916" s="4"/>
    </row>
    <row r="917" spans="9:21" x14ac:dyDescent="0.35">
      <c r="I917" s="4"/>
      <c r="K917" s="4"/>
      <c r="M917" s="4"/>
      <c r="O917" s="4"/>
      <c r="Q917" s="4"/>
      <c r="S917" s="4"/>
      <c r="U917" s="4"/>
    </row>
    <row r="918" spans="9:21" x14ac:dyDescent="0.35">
      <c r="I918" s="4"/>
      <c r="K918" s="4"/>
      <c r="M918" s="4"/>
      <c r="O918" s="4"/>
      <c r="Q918" s="4"/>
      <c r="S918" s="4"/>
      <c r="U918" s="4"/>
    </row>
    <row r="919" spans="9:21" x14ac:dyDescent="0.35">
      <c r="I919" s="4"/>
      <c r="K919" s="4"/>
      <c r="M919" s="4"/>
      <c r="O919" s="4"/>
      <c r="Q919" s="4"/>
      <c r="S919" s="4"/>
      <c r="U919" s="4"/>
    </row>
    <row r="920" spans="9:21" x14ac:dyDescent="0.35">
      <c r="I920" s="4"/>
      <c r="K920" s="4"/>
      <c r="M920" s="4"/>
      <c r="O920" s="4"/>
      <c r="Q920" s="4"/>
      <c r="S920" s="4"/>
      <c r="U920" s="4"/>
    </row>
    <row r="921" spans="9:21" x14ac:dyDescent="0.35">
      <c r="I921" s="4"/>
      <c r="K921" s="4"/>
      <c r="M921" s="4"/>
      <c r="O921" s="4"/>
      <c r="Q921" s="4"/>
      <c r="S921" s="4"/>
      <c r="U921" s="4"/>
    </row>
    <row r="922" spans="9:21" x14ac:dyDescent="0.35">
      <c r="I922" s="4"/>
      <c r="K922" s="4"/>
      <c r="M922" s="4"/>
      <c r="O922" s="4"/>
      <c r="Q922" s="4"/>
      <c r="S922" s="4"/>
      <c r="U922" s="4"/>
    </row>
    <row r="923" spans="9:21" x14ac:dyDescent="0.35">
      <c r="I923" s="4"/>
      <c r="K923" s="4"/>
      <c r="M923" s="4"/>
      <c r="O923" s="4"/>
      <c r="Q923" s="4"/>
      <c r="S923" s="4"/>
      <c r="U923" s="4"/>
    </row>
    <row r="924" spans="9:21" x14ac:dyDescent="0.35">
      <c r="I924" s="4"/>
      <c r="K924" s="4"/>
      <c r="M924" s="4"/>
      <c r="O924" s="4"/>
      <c r="Q924" s="4"/>
      <c r="S924" s="4"/>
      <c r="U924" s="4"/>
    </row>
    <row r="925" spans="9:21" x14ac:dyDescent="0.35">
      <c r="I925" s="4"/>
      <c r="K925" s="4"/>
      <c r="M925" s="4"/>
      <c r="O925" s="4"/>
      <c r="Q925" s="4"/>
      <c r="S925" s="4"/>
      <c r="U925" s="4"/>
    </row>
    <row r="926" spans="9:21" x14ac:dyDescent="0.35">
      <c r="I926" s="4"/>
      <c r="K926" s="4"/>
      <c r="M926" s="4"/>
      <c r="O926" s="4"/>
      <c r="Q926" s="4"/>
      <c r="S926" s="4"/>
      <c r="U926" s="4"/>
    </row>
    <row r="927" spans="9:21" x14ac:dyDescent="0.35">
      <c r="I927" s="4"/>
      <c r="K927" s="4"/>
      <c r="M927" s="4"/>
      <c r="O927" s="4"/>
      <c r="Q927" s="4"/>
      <c r="S927" s="4"/>
      <c r="U927" s="4"/>
    </row>
    <row r="928" spans="9:21" x14ac:dyDescent="0.35">
      <c r="I928" s="4"/>
      <c r="K928" s="4"/>
      <c r="M928" s="4"/>
      <c r="O928" s="4"/>
      <c r="Q928" s="4"/>
      <c r="S928" s="4"/>
      <c r="U928" s="4"/>
    </row>
    <row r="929" spans="9:21" x14ac:dyDescent="0.35">
      <c r="I929" s="4"/>
      <c r="K929" s="4"/>
      <c r="M929" s="4"/>
      <c r="O929" s="4"/>
      <c r="Q929" s="4"/>
      <c r="S929" s="4"/>
      <c r="U929" s="4"/>
    </row>
    <row r="930" spans="9:21" x14ac:dyDescent="0.35">
      <c r="I930" s="4"/>
      <c r="K930" s="4"/>
      <c r="M930" s="4"/>
      <c r="O930" s="4"/>
      <c r="Q930" s="4"/>
      <c r="S930" s="4"/>
      <c r="U930" s="4"/>
    </row>
    <row r="931" spans="9:21" x14ac:dyDescent="0.35">
      <c r="I931" s="4"/>
      <c r="K931" s="4"/>
      <c r="M931" s="4"/>
      <c r="O931" s="4"/>
      <c r="Q931" s="4"/>
      <c r="S931" s="4"/>
      <c r="U931" s="4"/>
    </row>
    <row r="932" spans="9:21" x14ac:dyDescent="0.35">
      <c r="I932" s="4"/>
      <c r="K932" s="4"/>
      <c r="M932" s="4"/>
      <c r="O932" s="4"/>
      <c r="Q932" s="4"/>
      <c r="S932" s="4"/>
      <c r="U932" s="4"/>
    </row>
    <row r="933" spans="9:21" x14ac:dyDescent="0.35">
      <c r="I933" s="4"/>
      <c r="K933" s="4"/>
      <c r="M933" s="4"/>
      <c r="O933" s="4"/>
      <c r="Q933" s="4"/>
      <c r="S933" s="4"/>
      <c r="U933" s="4"/>
    </row>
    <row r="934" spans="9:21" x14ac:dyDescent="0.35">
      <c r="I934" s="4"/>
      <c r="K934" s="4"/>
      <c r="M934" s="4"/>
      <c r="O934" s="4"/>
      <c r="Q934" s="4"/>
      <c r="S934" s="4"/>
      <c r="U934" s="4"/>
    </row>
    <row r="935" spans="9:21" x14ac:dyDescent="0.35">
      <c r="I935" s="4"/>
      <c r="K935" s="4"/>
      <c r="M935" s="4"/>
      <c r="O935" s="4"/>
      <c r="Q935" s="4"/>
      <c r="S935" s="4"/>
      <c r="U935" s="4"/>
    </row>
    <row r="936" spans="9:21" x14ac:dyDescent="0.35">
      <c r="I936" s="4"/>
      <c r="K936" s="4"/>
      <c r="M936" s="4"/>
      <c r="O936" s="4"/>
      <c r="Q936" s="4"/>
      <c r="S936" s="4"/>
      <c r="U936" s="4"/>
    </row>
    <row r="937" spans="9:21" x14ac:dyDescent="0.35">
      <c r="I937" s="4"/>
      <c r="K937" s="4"/>
      <c r="M937" s="4"/>
      <c r="O937" s="4"/>
      <c r="Q937" s="4"/>
      <c r="S937" s="4"/>
      <c r="U937" s="4"/>
    </row>
    <row r="938" spans="9:21" x14ac:dyDescent="0.35">
      <c r="I938" s="4"/>
      <c r="K938" s="4"/>
      <c r="M938" s="4"/>
      <c r="O938" s="4"/>
      <c r="Q938" s="4"/>
      <c r="S938" s="4"/>
      <c r="U938" s="4"/>
    </row>
    <row r="939" spans="9:21" x14ac:dyDescent="0.35">
      <c r="I939" s="4"/>
      <c r="K939" s="4"/>
      <c r="M939" s="4"/>
      <c r="O939" s="4"/>
      <c r="Q939" s="4"/>
      <c r="S939" s="4"/>
      <c r="U939" s="4"/>
    </row>
    <row r="940" spans="9:21" x14ac:dyDescent="0.35">
      <c r="I940" s="4"/>
      <c r="K940" s="4"/>
      <c r="M940" s="4"/>
      <c r="O940" s="4"/>
      <c r="Q940" s="4"/>
      <c r="S940" s="4"/>
      <c r="U940" s="4"/>
    </row>
    <row r="941" spans="9:21" x14ac:dyDescent="0.35">
      <c r="I941" s="4"/>
      <c r="K941" s="4"/>
      <c r="M941" s="4"/>
      <c r="O941" s="4"/>
      <c r="Q941" s="4"/>
      <c r="S941" s="4"/>
      <c r="U941" s="4"/>
    </row>
    <row r="942" spans="9:21" x14ac:dyDescent="0.35">
      <c r="I942" s="4"/>
      <c r="K942" s="4"/>
      <c r="M942" s="4"/>
      <c r="O942" s="4"/>
      <c r="Q942" s="4"/>
      <c r="S942" s="4"/>
      <c r="U942" s="4"/>
    </row>
    <row r="943" spans="9:21" x14ac:dyDescent="0.35">
      <c r="I943" s="4"/>
      <c r="K943" s="4"/>
      <c r="M943" s="4"/>
      <c r="O943" s="4"/>
      <c r="Q943" s="4"/>
      <c r="S943" s="4"/>
      <c r="U943" s="4"/>
    </row>
    <row r="944" spans="9:21" x14ac:dyDescent="0.35">
      <c r="I944" s="4"/>
      <c r="K944" s="4"/>
      <c r="M944" s="4"/>
      <c r="O944" s="4"/>
      <c r="Q944" s="4"/>
      <c r="S944" s="4"/>
      <c r="U944" s="4"/>
    </row>
    <row r="945" spans="9:21" x14ac:dyDescent="0.35">
      <c r="I945" s="4"/>
      <c r="K945" s="4"/>
      <c r="M945" s="4"/>
      <c r="O945" s="4"/>
      <c r="Q945" s="4"/>
      <c r="S945" s="4"/>
      <c r="U945" s="4"/>
    </row>
    <row r="946" spans="9:21" x14ac:dyDescent="0.35">
      <c r="I946" s="4"/>
      <c r="K946" s="4"/>
      <c r="M946" s="4"/>
      <c r="O946" s="4"/>
      <c r="Q946" s="4"/>
      <c r="S946" s="4"/>
      <c r="U946" s="4"/>
    </row>
    <row r="947" spans="9:21" x14ac:dyDescent="0.35">
      <c r="I947" s="4"/>
      <c r="K947" s="4"/>
      <c r="M947" s="4"/>
      <c r="O947" s="4"/>
      <c r="Q947" s="4"/>
      <c r="S947" s="4"/>
      <c r="U947" s="4"/>
    </row>
    <row r="948" spans="9:21" x14ac:dyDescent="0.35">
      <c r="I948" s="4"/>
      <c r="K948" s="4"/>
      <c r="M948" s="4"/>
      <c r="O948" s="4"/>
      <c r="Q948" s="4"/>
      <c r="S948" s="4"/>
      <c r="U948" s="4"/>
    </row>
    <row r="949" spans="9:21" x14ac:dyDescent="0.35">
      <c r="I949" s="4"/>
      <c r="K949" s="4"/>
      <c r="M949" s="4"/>
      <c r="O949" s="4"/>
      <c r="Q949" s="4"/>
      <c r="S949" s="4"/>
      <c r="U949" s="4"/>
    </row>
    <row r="950" spans="9:21" x14ac:dyDescent="0.35">
      <c r="I950" s="4"/>
      <c r="K950" s="4"/>
      <c r="M950" s="4"/>
      <c r="O950" s="4"/>
      <c r="Q950" s="4"/>
      <c r="S950" s="4"/>
      <c r="U950" s="4"/>
    </row>
    <row r="951" spans="9:21" x14ac:dyDescent="0.35">
      <c r="I951" s="4"/>
      <c r="K951" s="4"/>
      <c r="M951" s="4"/>
      <c r="O951" s="4"/>
      <c r="Q951" s="4"/>
      <c r="S951" s="4"/>
      <c r="U951" s="4"/>
    </row>
    <row r="952" spans="9:21" x14ac:dyDescent="0.35">
      <c r="I952" s="4"/>
      <c r="K952" s="4"/>
      <c r="M952" s="4"/>
      <c r="O952" s="4"/>
      <c r="Q952" s="4"/>
      <c r="S952" s="4"/>
      <c r="U952" s="4"/>
    </row>
    <row r="953" spans="9:21" x14ac:dyDescent="0.35">
      <c r="I953" s="4"/>
      <c r="K953" s="4"/>
      <c r="M953" s="4"/>
      <c r="O953" s="4"/>
      <c r="Q953" s="4"/>
      <c r="S953" s="4"/>
      <c r="U953" s="4"/>
    </row>
    <row r="954" spans="9:21" x14ac:dyDescent="0.35">
      <c r="I954" s="4"/>
      <c r="K954" s="4"/>
      <c r="M954" s="4"/>
      <c r="O954" s="4"/>
      <c r="Q954" s="4"/>
      <c r="S954" s="4"/>
      <c r="U954" s="4"/>
    </row>
    <row r="955" spans="9:21" x14ac:dyDescent="0.35">
      <c r="I955" s="4"/>
      <c r="K955" s="4"/>
      <c r="M955" s="4"/>
      <c r="O955" s="4"/>
      <c r="Q955" s="4"/>
      <c r="S955" s="4"/>
      <c r="U955" s="4"/>
    </row>
    <row r="956" spans="9:21" x14ac:dyDescent="0.35">
      <c r="I956" s="4"/>
      <c r="K956" s="4"/>
      <c r="M956" s="4"/>
      <c r="O956" s="4"/>
      <c r="Q956" s="4"/>
      <c r="S956" s="4"/>
      <c r="U956" s="4"/>
    </row>
    <row r="957" spans="9:21" x14ac:dyDescent="0.35">
      <c r="I957" s="4"/>
      <c r="K957" s="4"/>
      <c r="M957" s="4"/>
      <c r="O957" s="4"/>
      <c r="Q957" s="4"/>
      <c r="S957" s="4"/>
      <c r="U957" s="4"/>
    </row>
    <row r="958" spans="9:21" x14ac:dyDescent="0.35">
      <c r="I958" s="4"/>
      <c r="K958" s="4"/>
      <c r="M958" s="4"/>
      <c r="O958" s="4"/>
      <c r="Q958" s="4"/>
      <c r="S958" s="4"/>
      <c r="U958" s="4"/>
    </row>
    <row r="959" spans="9:21" x14ac:dyDescent="0.35">
      <c r="I959" s="4"/>
      <c r="K959" s="4"/>
      <c r="M959" s="4"/>
      <c r="O959" s="4"/>
      <c r="Q959" s="4"/>
      <c r="S959" s="4"/>
      <c r="U959" s="4"/>
    </row>
    <row r="960" spans="9:21" x14ac:dyDescent="0.35">
      <c r="I960" s="4"/>
      <c r="K960" s="4"/>
      <c r="M960" s="4"/>
      <c r="O960" s="4"/>
      <c r="Q960" s="4"/>
      <c r="S960" s="4"/>
      <c r="U960" s="4"/>
    </row>
    <row r="961" spans="9:21" x14ac:dyDescent="0.35">
      <c r="I961" s="4"/>
      <c r="K961" s="4"/>
      <c r="M961" s="4"/>
      <c r="O961" s="4"/>
      <c r="Q961" s="4"/>
      <c r="S961" s="4"/>
      <c r="U961" s="4"/>
    </row>
    <row r="962" spans="9:21" x14ac:dyDescent="0.35">
      <c r="I962" s="4"/>
      <c r="K962" s="4"/>
      <c r="M962" s="4"/>
      <c r="O962" s="4"/>
      <c r="Q962" s="4"/>
      <c r="S962" s="4"/>
      <c r="U962" s="4"/>
    </row>
    <row r="963" spans="9:21" x14ac:dyDescent="0.35">
      <c r="I963" s="4"/>
      <c r="K963" s="4"/>
      <c r="M963" s="4"/>
      <c r="O963" s="4"/>
      <c r="Q963" s="4"/>
      <c r="S963" s="4"/>
      <c r="U963" s="4"/>
    </row>
    <row r="964" spans="9:21" x14ac:dyDescent="0.35">
      <c r="I964" s="4"/>
      <c r="K964" s="4"/>
      <c r="M964" s="4"/>
      <c r="O964" s="4"/>
      <c r="Q964" s="4"/>
      <c r="S964" s="4"/>
      <c r="U964" s="4"/>
    </row>
    <row r="965" spans="9:21" x14ac:dyDescent="0.35">
      <c r="I965" s="4"/>
      <c r="K965" s="4"/>
      <c r="M965" s="4"/>
      <c r="O965" s="4"/>
      <c r="Q965" s="4"/>
      <c r="S965" s="4"/>
      <c r="U965" s="4"/>
    </row>
    <row r="966" spans="9:21" x14ac:dyDescent="0.35">
      <c r="I966" s="4"/>
      <c r="K966" s="4"/>
      <c r="M966" s="4"/>
      <c r="O966" s="4"/>
      <c r="Q966" s="4"/>
      <c r="S966" s="4"/>
      <c r="U966" s="4"/>
    </row>
    <row r="967" spans="9:21" x14ac:dyDescent="0.35">
      <c r="I967" s="4"/>
      <c r="K967" s="4"/>
      <c r="M967" s="4"/>
      <c r="O967" s="4"/>
      <c r="Q967" s="4"/>
      <c r="S967" s="4"/>
      <c r="U967" s="4"/>
    </row>
    <row r="968" spans="9:21" x14ac:dyDescent="0.35">
      <c r="I968" s="4"/>
      <c r="K968" s="4"/>
      <c r="M968" s="4"/>
      <c r="O968" s="4"/>
      <c r="Q968" s="4"/>
      <c r="S968" s="4"/>
      <c r="U968" s="4"/>
    </row>
    <row r="969" spans="9:21" x14ac:dyDescent="0.35">
      <c r="I969" s="4"/>
      <c r="K969" s="4"/>
      <c r="M969" s="4"/>
      <c r="O969" s="4"/>
      <c r="Q969" s="4"/>
      <c r="S969" s="4"/>
      <c r="U969" s="4"/>
    </row>
    <row r="970" spans="9:21" x14ac:dyDescent="0.35">
      <c r="I970" s="4"/>
      <c r="K970" s="4"/>
      <c r="M970" s="4"/>
      <c r="O970" s="4"/>
      <c r="Q970" s="4"/>
      <c r="S970" s="4"/>
      <c r="U970" s="4"/>
    </row>
    <row r="971" spans="9:21" x14ac:dyDescent="0.35">
      <c r="I971" s="4"/>
      <c r="K971" s="4"/>
      <c r="M971" s="4"/>
      <c r="O971" s="4"/>
      <c r="Q971" s="4"/>
      <c r="S971" s="4"/>
      <c r="U971" s="4"/>
    </row>
    <row r="972" spans="9:21" x14ac:dyDescent="0.35">
      <c r="I972" s="4"/>
      <c r="K972" s="4"/>
      <c r="M972" s="4"/>
      <c r="O972" s="4"/>
      <c r="Q972" s="4"/>
      <c r="S972" s="4"/>
      <c r="U972" s="4"/>
    </row>
    <row r="973" spans="9:21" x14ac:dyDescent="0.35">
      <c r="I973" s="4"/>
      <c r="K973" s="4"/>
      <c r="M973" s="4"/>
      <c r="O973" s="4"/>
      <c r="Q973" s="4"/>
      <c r="S973" s="4"/>
      <c r="U973" s="4"/>
    </row>
    <row r="974" spans="9:21" x14ac:dyDescent="0.35">
      <c r="I974" s="4"/>
      <c r="K974" s="4"/>
      <c r="M974" s="4"/>
      <c r="O974" s="4"/>
      <c r="Q974" s="4"/>
      <c r="S974" s="4"/>
      <c r="U974" s="4"/>
    </row>
    <row r="975" spans="9:21" x14ac:dyDescent="0.35">
      <c r="I975" s="4"/>
      <c r="K975" s="4"/>
      <c r="M975" s="4"/>
      <c r="O975" s="4"/>
      <c r="Q975" s="4"/>
      <c r="S975" s="4"/>
      <c r="U975" s="4"/>
    </row>
    <row r="976" spans="9:21" x14ac:dyDescent="0.35">
      <c r="I976" s="4"/>
      <c r="K976" s="4"/>
      <c r="M976" s="4"/>
      <c r="O976" s="4"/>
      <c r="Q976" s="4"/>
      <c r="S976" s="4"/>
      <c r="U976" s="4"/>
    </row>
    <row r="977" spans="9:21" x14ac:dyDescent="0.35">
      <c r="I977" s="4"/>
      <c r="K977" s="4"/>
      <c r="M977" s="4"/>
      <c r="O977" s="4"/>
      <c r="Q977" s="4"/>
      <c r="S977" s="4"/>
      <c r="U977" s="4"/>
    </row>
    <row r="978" spans="9:21" x14ac:dyDescent="0.35">
      <c r="I978" s="4"/>
      <c r="K978" s="4"/>
      <c r="M978" s="4"/>
      <c r="O978" s="4"/>
      <c r="Q978" s="4"/>
      <c r="S978" s="4"/>
      <c r="U978" s="4"/>
    </row>
    <row r="979" spans="9:21" x14ac:dyDescent="0.35">
      <c r="I979" s="4"/>
      <c r="K979" s="4"/>
      <c r="M979" s="4"/>
      <c r="O979" s="4"/>
      <c r="Q979" s="4"/>
      <c r="S979" s="4"/>
      <c r="U979" s="4"/>
    </row>
    <row r="980" spans="9:21" x14ac:dyDescent="0.35">
      <c r="I980" s="4"/>
      <c r="K980" s="4"/>
      <c r="M980" s="4"/>
      <c r="O980" s="4"/>
      <c r="Q980" s="4"/>
      <c r="S980" s="4"/>
      <c r="U980" s="4"/>
    </row>
    <row r="981" spans="9:21" x14ac:dyDescent="0.35">
      <c r="I981" s="4"/>
      <c r="K981" s="4"/>
      <c r="M981" s="4"/>
      <c r="O981" s="4"/>
      <c r="Q981" s="4"/>
      <c r="S981" s="4"/>
      <c r="U981" s="4"/>
    </row>
    <row r="982" spans="9:21" x14ac:dyDescent="0.35">
      <c r="I982" s="4"/>
      <c r="K982" s="4"/>
      <c r="M982" s="4"/>
      <c r="O982" s="4"/>
      <c r="Q982" s="4"/>
      <c r="S982" s="4"/>
      <c r="U982" s="4"/>
    </row>
    <row r="983" spans="9:21" x14ac:dyDescent="0.35">
      <c r="I983" s="4"/>
      <c r="K983" s="4"/>
      <c r="M983" s="4"/>
      <c r="O983" s="4"/>
      <c r="Q983" s="4"/>
      <c r="S983" s="4"/>
      <c r="U983" s="4"/>
    </row>
    <row r="984" spans="9:21" x14ac:dyDescent="0.35">
      <c r="I984" s="4"/>
      <c r="K984" s="4"/>
      <c r="M984" s="4"/>
      <c r="O984" s="4"/>
      <c r="Q984" s="4"/>
      <c r="S984" s="4"/>
      <c r="U984" s="4"/>
    </row>
    <row r="985" spans="9:21" x14ac:dyDescent="0.35">
      <c r="I985" s="4"/>
      <c r="K985" s="4"/>
      <c r="M985" s="4"/>
      <c r="O985" s="4"/>
      <c r="Q985" s="4"/>
      <c r="S985" s="4"/>
      <c r="U985" s="4"/>
    </row>
    <row r="986" spans="9:21" x14ac:dyDescent="0.35">
      <c r="I986" s="4"/>
      <c r="K986" s="4"/>
      <c r="M986" s="4"/>
      <c r="O986" s="4"/>
      <c r="Q986" s="4"/>
      <c r="S986" s="4"/>
      <c r="U986" s="4"/>
    </row>
    <row r="987" spans="9:21" x14ac:dyDescent="0.35">
      <c r="I987" s="4"/>
      <c r="K987" s="4"/>
      <c r="M987" s="4"/>
      <c r="O987" s="4"/>
      <c r="Q987" s="4"/>
      <c r="S987" s="4"/>
      <c r="U987" s="4"/>
    </row>
    <row r="988" spans="9:21" x14ac:dyDescent="0.35">
      <c r="I988" s="4"/>
      <c r="K988" s="4"/>
      <c r="M988" s="4"/>
      <c r="O988" s="4"/>
      <c r="Q988" s="4"/>
      <c r="S988" s="4"/>
      <c r="U988" s="4"/>
    </row>
    <row r="989" spans="9:21" x14ac:dyDescent="0.35">
      <c r="I989" s="4"/>
      <c r="K989" s="4"/>
      <c r="M989" s="4"/>
      <c r="O989" s="4"/>
      <c r="Q989" s="4"/>
      <c r="S989" s="4"/>
      <c r="U989" s="4"/>
    </row>
    <row r="990" spans="9:21" x14ac:dyDescent="0.35">
      <c r="I990" s="4"/>
      <c r="K990" s="4"/>
      <c r="M990" s="4"/>
      <c r="O990" s="4"/>
      <c r="Q990" s="4"/>
      <c r="S990" s="4"/>
      <c r="U990" s="4"/>
    </row>
    <row r="991" spans="9:21" x14ac:dyDescent="0.35">
      <c r="I991" s="4"/>
      <c r="K991" s="4"/>
      <c r="M991" s="4"/>
      <c r="O991" s="4"/>
      <c r="Q991" s="4"/>
      <c r="S991" s="4"/>
      <c r="U991" s="4"/>
    </row>
    <row r="992" spans="9:21" x14ac:dyDescent="0.35">
      <c r="I992" s="4"/>
      <c r="K992" s="4"/>
      <c r="M992" s="4"/>
      <c r="O992" s="4"/>
      <c r="Q992" s="4"/>
      <c r="S992" s="4"/>
      <c r="U992" s="4"/>
    </row>
    <row r="993" spans="9:21" x14ac:dyDescent="0.35">
      <c r="I993" s="4"/>
      <c r="K993" s="4"/>
      <c r="M993" s="4"/>
      <c r="O993" s="4"/>
      <c r="Q993" s="4"/>
      <c r="S993" s="4"/>
      <c r="U993" s="4"/>
    </row>
    <row r="994" spans="9:21" x14ac:dyDescent="0.35">
      <c r="I994" s="4"/>
      <c r="K994" s="4"/>
      <c r="M994" s="4"/>
      <c r="O994" s="4"/>
      <c r="Q994" s="4"/>
      <c r="S994" s="4"/>
      <c r="U994" s="4"/>
    </row>
    <row r="995" spans="9:21" x14ac:dyDescent="0.35">
      <c r="I995" s="4"/>
      <c r="K995" s="4"/>
      <c r="M995" s="4"/>
      <c r="O995" s="4"/>
      <c r="Q995" s="4"/>
      <c r="S995" s="4"/>
      <c r="U995" s="4"/>
    </row>
    <row r="996" spans="9:21" x14ac:dyDescent="0.35">
      <c r="I996" s="4"/>
      <c r="K996" s="4"/>
      <c r="M996" s="4"/>
      <c r="O996" s="4"/>
      <c r="Q996" s="4"/>
      <c r="S996" s="4"/>
      <c r="U996" s="4"/>
    </row>
    <row r="997" spans="9:21" x14ac:dyDescent="0.35">
      <c r="I997" s="4"/>
      <c r="K997" s="4"/>
      <c r="M997" s="4"/>
      <c r="O997" s="4"/>
      <c r="Q997" s="4"/>
      <c r="S997" s="4"/>
      <c r="U997" s="4"/>
    </row>
    <row r="998" spans="9:21" x14ac:dyDescent="0.35">
      <c r="I998" s="4"/>
      <c r="K998" s="4"/>
      <c r="M998" s="4"/>
      <c r="O998" s="4"/>
      <c r="Q998" s="4"/>
      <c r="S998" s="4"/>
      <c r="U998" s="4"/>
    </row>
    <row r="999" spans="9:21" x14ac:dyDescent="0.35">
      <c r="I999" s="4"/>
      <c r="K999" s="4"/>
      <c r="M999" s="4"/>
      <c r="O999" s="4"/>
      <c r="Q999" s="4"/>
      <c r="S999" s="4"/>
      <c r="U999" s="4"/>
    </row>
    <row r="1000" spans="9:21" x14ac:dyDescent="0.35">
      <c r="I1000" s="4"/>
      <c r="K1000" s="4"/>
      <c r="M1000" s="4"/>
      <c r="O1000" s="4"/>
      <c r="Q1000" s="4"/>
      <c r="S1000" s="4"/>
      <c r="U1000" s="4"/>
    </row>
    <row r="1001" spans="9:21" x14ac:dyDescent="0.35">
      <c r="I1001" s="4"/>
      <c r="K1001" s="4"/>
      <c r="M1001" s="4"/>
      <c r="O1001" s="4"/>
      <c r="Q1001" s="4"/>
      <c r="S1001" s="4"/>
      <c r="U1001" s="4"/>
    </row>
    <row r="1002" spans="9:21" x14ac:dyDescent="0.35">
      <c r="I1002" s="4"/>
      <c r="K1002" s="4"/>
      <c r="M1002" s="4"/>
      <c r="O1002" s="4"/>
      <c r="Q1002" s="4"/>
      <c r="S1002" s="4"/>
      <c r="U1002" s="4"/>
    </row>
    <row r="1003" spans="9:21" x14ac:dyDescent="0.35">
      <c r="I1003" s="4"/>
      <c r="K1003" s="4"/>
      <c r="M1003" s="4"/>
      <c r="O1003" s="4"/>
      <c r="Q1003" s="4"/>
      <c r="S1003" s="4"/>
      <c r="U1003" s="4"/>
    </row>
    <row r="1004" spans="9:21" x14ac:dyDescent="0.35">
      <c r="I1004" s="4"/>
      <c r="K1004" s="4"/>
      <c r="M1004" s="4"/>
      <c r="O1004" s="4"/>
      <c r="Q1004" s="4"/>
      <c r="S1004" s="4"/>
      <c r="U1004" s="4"/>
    </row>
    <row r="1005" spans="9:21" x14ac:dyDescent="0.35">
      <c r="I1005" s="4"/>
      <c r="K1005" s="4"/>
      <c r="M1005" s="4"/>
      <c r="O1005" s="4"/>
      <c r="Q1005" s="4"/>
      <c r="S1005" s="4"/>
      <c r="U1005" s="4"/>
    </row>
    <row r="1006" spans="9:21" x14ac:dyDescent="0.35">
      <c r="I1006" s="4"/>
      <c r="K1006" s="4"/>
      <c r="M1006" s="4"/>
      <c r="O1006" s="4"/>
      <c r="Q1006" s="4"/>
      <c r="S1006" s="4"/>
      <c r="U1006" s="4"/>
    </row>
    <row r="1007" spans="9:21" x14ac:dyDescent="0.35">
      <c r="I1007" s="4"/>
      <c r="K1007" s="4"/>
      <c r="M1007" s="4"/>
      <c r="O1007" s="4"/>
      <c r="Q1007" s="4"/>
      <c r="S1007" s="4"/>
      <c r="U1007" s="4"/>
    </row>
    <row r="1008" spans="9:21" x14ac:dyDescent="0.35">
      <c r="I1008" s="4"/>
      <c r="K1008" s="4"/>
      <c r="M1008" s="4"/>
      <c r="O1008" s="4"/>
      <c r="Q1008" s="4"/>
      <c r="S1008" s="4"/>
      <c r="U1008" s="4"/>
    </row>
    <row r="1009" spans="9:21" x14ac:dyDescent="0.35">
      <c r="I1009" s="4"/>
      <c r="K1009" s="4"/>
      <c r="M1009" s="4"/>
      <c r="O1009" s="4"/>
      <c r="Q1009" s="4"/>
      <c r="S1009" s="4"/>
      <c r="U1009" s="4"/>
    </row>
    <row r="1010" spans="9:21" x14ac:dyDescent="0.35">
      <c r="I1010" s="4"/>
      <c r="K1010" s="4"/>
      <c r="M1010" s="4"/>
      <c r="O1010" s="4"/>
      <c r="Q1010" s="4"/>
      <c r="S1010" s="4"/>
      <c r="U1010" s="4"/>
    </row>
    <row r="1011" spans="9:21" x14ac:dyDescent="0.35">
      <c r="I1011" s="4"/>
      <c r="K1011" s="4"/>
      <c r="M1011" s="4"/>
      <c r="O1011" s="4"/>
      <c r="Q1011" s="4"/>
      <c r="S1011" s="4"/>
      <c r="U1011" s="4"/>
    </row>
    <row r="1012" spans="9:21" x14ac:dyDescent="0.35">
      <c r="I1012" s="4"/>
      <c r="K1012" s="4"/>
      <c r="M1012" s="4"/>
      <c r="O1012" s="4"/>
      <c r="Q1012" s="4"/>
      <c r="S1012" s="4"/>
      <c r="U1012" s="4"/>
    </row>
    <row r="1013" spans="9:21" x14ac:dyDescent="0.35">
      <c r="I1013" s="4"/>
      <c r="K1013" s="4"/>
      <c r="M1013" s="4"/>
      <c r="O1013" s="4"/>
      <c r="Q1013" s="4"/>
      <c r="S1013" s="4"/>
      <c r="U1013" s="4"/>
    </row>
    <row r="1014" spans="9:21" x14ac:dyDescent="0.35">
      <c r="I1014" s="4"/>
      <c r="K1014" s="4"/>
      <c r="M1014" s="4"/>
      <c r="O1014" s="4"/>
      <c r="Q1014" s="4"/>
      <c r="S1014" s="4"/>
      <c r="U1014" s="4"/>
    </row>
    <row r="1015" spans="9:21" x14ac:dyDescent="0.35">
      <c r="I1015" s="4"/>
      <c r="K1015" s="4"/>
      <c r="M1015" s="4"/>
      <c r="O1015" s="4"/>
      <c r="Q1015" s="4"/>
      <c r="S1015" s="4"/>
      <c r="U1015" s="4"/>
    </row>
    <row r="1016" spans="9:21" x14ac:dyDescent="0.35">
      <c r="I1016" s="4"/>
      <c r="K1016" s="4"/>
      <c r="M1016" s="4"/>
      <c r="O1016" s="4"/>
      <c r="Q1016" s="4"/>
      <c r="S1016" s="4"/>
      <c r="U1016" s="4"/>
    </row>
    <row r="1017" spans="9:21" x14ac:dyDescent="0.35">
      <c r="I1017" s="4"/>
      <c r="K1017" s="4"/>
      <c r="M1017" s="4"/>
      <c r="O1017" s="4"/>
      <c r="Q1017" s="4"/>
      <c r="S1017" s="4"/>
      <c r="U1017" s="4"/>
    </row>
    <row r="1018" spans="9:21" x14ac:dyDescent="0.35">
      <c r="I1018" s="4"/>
      <c r="K1018" s="4"/>
      <c r="M1018" s="4"/>
      <c r="O1018" s="4"/>
      <c r="Q1018" s="4"/>
      <c r="S1018" s="4"/>
      <c r="U1018" s="4"/>
    </row>
    <row r="1019" spans="9:21" x14ac:dyDescent="0.35">
      <c r="I1019" s="4"/>
      <c r="K1019" s="4"/>
      <c r="M1019" s="4"/>
      <c r="O1019" s="4"/>
      <c r="Q1019" s="4"/>
      <c r="S1019" s="4"/>
      <c r="U1019" s="4"/>
    </row>
    <row r="1020" spans="9:21" x14ac:dyDescent="0.35">
      <c r="I1020" s="4"/>
      <c r="K1020" s="4"/>
      <c r="M1020" s="4"/>
      <c r="O1020" s="4"/>
      <c r="Q1020" s="4"/>
      <c r="S1020" s="4"/>
      <c r="U1020" s="4"/>
    </row>
    <row r="1021" spans="9:21" x14ac:dyDescent="0.35">
      <c r="I1021" s="4"/>
      <c r="K1021" s="4"/>
      <c r="M1021" s="4"/>
      <c r="O1021" s="4"/>
      <c r="Q1021" s="4"/>
      <c r="S1021" s="4"/>
      <c r="U1021" s="4"/>
    </row>
    <row r="1022" spans="9:21" x14ac:dyDescent="0.35">
      <c r="I1022" s="4"/>
      <c r="K1022" s="4"/>
      <c r="M1022" s="4"/>
      <c r="O1022" s="4"/>
      <c r="Q1022" s="4"/>
      <c r="S1022" s="4"/>
      <c r="U1022" s="4"/>
    </row>
    <row r="1023" spans="9:21" x14ac:dyDescent="0.35">
      <c r="I1023" s="4"/>
      <c r="K1023" s="4"/>
      <c r="M1023" s="4"/>
      <c r="O1023" s="4"/>
      <c r="Q1023" s="4"/>
      <c r="S1023" s="4"/>
      <c r="U1023" s="4"/>
    </row>
    <row r="1024" spans="9:21" x14ac:dyDescent="0.35">
      <c r="I1024" s="4"/>
      <c r="K1024" s="4"/>
      <c r="M1024" s="4"/>
      <c r="O1024" s="4"/>
      <c r="Q1024" s="4"/>
      <c r="S1024" s="4"/>
      <c r="U1024" s="4"/>
    </row>
    <row r="1025" spans="9:21" x14ac:dyDescent="0.35">
      <c r="I1025" s="4"/>
      <c r="K1025" s="4"/>
      <c r="M1025" s="4"/>
      <c r="O1025" s="4"/>
      <c r="Q1025" s="4"/>
      <c r="S1025" s="4"/>
      <c r="U1025" s="4"/>
    </row>
    <row r="1026" spans="9:21" x14ac:dyDescent="0.35">
      <c r="I1026" s="4"/>
      <c r="K1026" s="4"/>
      <c r="M1026" s="4"/>
      <c r="O1026" s="4"/>
      <c r="Q1026" s="4"/>
      <c r="S1026" s="4"/>
      <c r="U1026" s="4"/>
    </row>
    <row r="1027" spans="9:21" x14ac:dyDescent="0.35">
      <c r="I1027" s="4"/>
      <c r="K1027" s="4"/>
      <c r="M1027" s="4"/>
      <c r="O1027" s="4"/>
      <c r="Q1027" s="4"/>
      <c r="S1027" s="4"/>
      <c r="U1027" s="4"/>
    </row>
    <row r="1028" spans="9:21" x14ac:dyDescent="0.35">
      <c r="I1028" s="4"/>
      <c r="K1028" s="4"/>
      <c r="M1028" s="4"/>
      <c r="O1028" s="4"/>
      <c r="Q1028" s="4"/>
      <c r="S1028" s="4"/>
      <c r="U1028" s="4"/>
    </row>
    <row r="1029" spans="9:21" x14ac:dyDescent="0.35">
      <c r="I1029" s="4"/>
      <c r="K1029" s="4"/>
      <c r="M1029" s="4"/>
      <c r="O1029" s="4"/>
      <c r="Q1029" s="4"/>
      <c r="S1029" s="4"/>
      <c r="U1029" s="4"/>
    </row>
    <row r="1030" spans="9:21" x14ac:dyDescent="0.35">
      <c r="I1030" s="4"/>
      <c r="K1030" s="4"/>
      <c r="M1030" s="4"/>
      <c r="O1030" s="4"/>
      <c r="Q1030" s="4"/>
      <c r="S1030" s="4"/>
      <c r="U1030" s="4"/>
    </row>
    <row r="1031" spans="9:21" x14ac:dyDescent="0.35">
      <c r="I1031" s="4"/>
      <c r="K1031" s="4"/>
      <c r="M1031" s="4"/>
      <c r="O1031" s="4"/>
      <c r="Q1031" s="4"/>
      <c r="S1031" s="4"/>
      <c r="U1031" s="4"/>
    </row>
    <row r="1032" spans="9:21" x14ac:dyDescent="0.35">
      <c r="I1032" s="4"/>
      <c r="K1032" s="4"/>
      <c r="M1032" s="4"/>
      <c r="O1032" s="4"/>
      <c r="Q1032" s="4"/>
      <c r="S1032" s="4"/>
      <c r="U1032" s="4"/>
    </row>
    <row r="1033" spans="9:21" x14ac:dyDescent="0.35">
      <c r="I1033" s="4"/>
      <c r="K1033" s="4"/>
      <c r="M1033" s="4"/>
      <c r="O1033" s="4"/>
      <c r="Q1033" s="4"/>
      <c r="S1033" s="4"/>
      <c r="U1033" s="4"/>
    </row>
    <row r="1034" spans="9:21" x14ac:dyDescent="0.35">
      <c r="I1034" s="4"/>
      <c r="K1034" s="4"/>
      <c r="M1034" s="4"/>
      <c r="O1034" s="4"/>
      <c r="Q1034" s="4"/>
      <c r="S1034" s="4"/>
      <c r="U1034" s="4"/>
    </row>
    <row r="1035" spans="9:21" x14ac:dyDescent="0.35">
      <c r="I1035" s="4"/>
      <c r="K1035" s="4"/>
      <c r="M1035" s="4"/>
      <c r="O1035" s="4"/>
      <c r="Q1035" s="4"/>
      <c r="S1035" s="4"/>
      <c r="U1035" s="4"/>
    </row>
    <row r="1036" spans="9:21" x14ac:dyDescent="0.35">
      <c r="I1036" s="4"/>
      <c r="K1036" s="4"/>
      <c r="M1036" s="4"/>
      <c r="O1036" s="4"/>
      <c r="Q1036" s="4"/>
      <c r="S1036" s="4"/>
      <c r="U1036" s="4"/>
    </row>
    <row r="1037" spans="9:21" x14ac:dyDescent="0.35">
      <c r="I1037" s="4"/>
      <c r="K1037" s="4"/>
      <c r="M1037" s="4"/>
      <c r="O1037" s="4"/>
      <c r="Q1037" s="4"/>
      <c r="S1037" s="4"/>
      <c r="U1037" s="4"/>
    </row>
    <row r="1038" spans="9:21" x14ac:dyDescent="0.35">
      <c r="I1038" s="4"/>
      <c r="K1038" s="4"/>
      <c r="M1038" s="4"/>
      <c r="O1038" s="4"/>
      <c r="Q1038" s="4"/>
      <c r="S1038" s="4"/>
      <c r="U1038" s="4"/>
    </row>
    <row r="1039" spans="9:21" x14ac:dyDescent="0.35">
      <c r="I1039" s="4"/>
      <c r="K1039" s="4"/>
      <c r="M1039" s="4"/>
      <c r="O1039" s="4"/>
      <c r="Q1039" s="4"/>
      <c r="S1039" s="4"/>
      <c r="U1039" s="4"/>
    </row>
    <row r="1040" spans="9:21" x14ac:dyDescent="0.35">
      <c r="I1040" s="4"/>
      <c r="K1040" s="4"/>
      <c r="M1040" s="4"/>
      <c r="O1040" s="4"/>
      <c r="Q1040" s="4"/>
      <c r="S1040" s="4"/>
      <c r="U1040" s="4"/>
    </row>
    <row r="1041" spans="9:21" x14ac:dyDescent="0.35">
      <c r="I1041" s="4"/>
      <c r="K1041" s="4"/>
      <c r="M1041" s="4"/>
      <c r="O1041" s="4"/>
      <c r="Q1041" s="4"/>
      <c r="S1041" s="4"/>
      <c r="U1041" s="4"/>
    </row>
    <row r="1042" spans="9:21" x14ac:dyDescent="0.35">
      <c r="I1042" s="4"/>
      <c r="K1042" s="4"/>
      <c r="M1042" s="4"/>
      <c r="O1042" s="4"/>
      <c r="Q1042" s="4"/>
      <c r="S1042" s="4"/>
      <c r="U1042" s="4"/>
    </row>
    <row r="1043" spans="9:21" x14ac:dyDescent="0.35">
      <c r="I1043" s="4"/>
      <c r="K1043" s="4"/>
      <c r="M1043" s="4"/>
      <c r="O1043" s="4"/>
      <c r="Q1043" s="4"/>
      <c r="S1043" s="4"/>
      <c r="U1043" s="4"/>
    </row>
    <row r="1044" spans="9:21" x14ac:dyDescent="0.35">
      <c r="I1044" s="4"/>
      <c r="K1044" s="4"/>
      <c r="M1044" s="4"/>
      <c r="O1044" s="4"/>
      <c r="Q1044" s="4"/>
      <c r="S1044" s="4"/>
      <c r="U1044" s="4"/>
    </row>
    <row r="1045" spans="9:21" x14ac:dyDescent="0.35">
      <c r="I1045" s="4"/>
      <c r="K1045" s="4"/>
      <c r="M1045" s="4"/>
      <c r="O1045" s="4"/>
      <c r="Q1045" s="4"/>
      <c r="S1045" s="4"/>
      <c r="U1045" s="4"/>
    </row>
    <row r="1046" spans="9:21" x14ac:dyDescent="0.35">
      <c r="I1046" s="4"/>
      <c r="K1046" s="4"/>
      <c r="M1046" s="4"/>
      <c r="O1046" s="4"/>
      <c r="Q1046" s="4"/>
      <c r="S1046" s="4"/>
      <c r="U1046" s="4"/>
    </row>
    <row r="1047" spans="9:21" x14ac:dyDescent="0.35">
      <c r="I1047" s="4"/>
      <c r="K1047" s="4"/>
      <c r="M1047" s="4"/>
      <c r="O1047" s="4"/>
      <c r="Q1047" s="4"/>
      <c r="S1047" s="4"/>
      <c r="U1047" s="4"/>
    </row>
    <row r="1048" spans="9:21" x14ac:dyDescent="0.35">
      <c r="I1048" s="4"/>
      <c r="K1048" s="4"/>
      <c r="M1048" s="4"/>
      <c r="O1048" s="4"/>
      <c r="Q1048" s="4"/>
      <c r="S1048" s="4"/>
      <c r="U1048" s="4"/>
    </row>
    <row r="1049" spans="9:21" x14ac:dyDescent="0.35">
      <c r="I1049" s="4"/>
      <c r="K1049" s="4"/>
      <c r="M1049" s="4"/>
      <c r="O1049" s="4"/>
      <c r="Q1049" s="4"/>
      <c r="S1049" s="4"/>
      <c r="U1049" s="4"/>
    </row>
    <row r="1050" spans="9:21" x14ac:dyDescent="0.35">
      <c r="I1050" s="4"/>
      <c r="K1050" s="4"/>
      <c r="M1050" s="4"/>
      <c r="O1050" s="4"/>
      <c r="Q1050" s="4"/>
      <c r="S1050" s="4"/>
      <c r="U1050" s="4"/>
    </row>
    <row r="1051" spans="9:21" x14ac:dyDescent="0.35">
      <c r="I1051" s="4"/>
      <c r="K1051" s="4"/>
      <c r="M1051" s="4"/>
      <c r="O1051" s="4"/>
      <c r="Q1051" s="4"/>
      <c r="S1051" s="4"/>
      <c r="U1051" s="4"/>
    </row>
    <row r="1052" spans="9:21" x14ac:dyDescent="0.35">
      <c r="I1052" s="4"/>
      <c r="K1052" s="4"/>
      <c r="M1052" s="4"/>
      <c r="O1052" s="4"/>
      <c r="Q1052" s="4"/>
      <c r="S1052" s="4"/>
      <c r="U1052" s="4"/>
    </row>
    <row r="1053" spans="9:21" x14ac:dyDescent="0.35">
      <c r="I1053" s="4"/>
      <c r="K1053" s="4"/>
      <c r="M1053" s="4"/>
      <c r="O1053" s="4"/>
      <c r="Q1053" s="4"/>
      <c r="S1053" s="4"/>
      <c r="U1053" s="4"/>
    </row>
    <row r="1054" spans="9:21" x14ac:dyDescent="0.35">
      <c r="I1054" s="4"/>
      <c r="K1054" s="4"/>
      <c r="M1054" s="4"/>
      <c r="O1054" s="4"/>
      <c r="Q1054" s="4"/>
      <c r="S1054" s="4"/>
      <c r="U1054" s="4"/>
    </row>
    <row r="1055" spans="9:21" x14ac:dyDescent="0.35">
      <c r="I1055" s="4"/>
      <c r="K1055" s="4"/>
      <c r="M1055" s="4"/>
      <c r="O1055" s="4"/>
      <c r="Q1055" s="4"/>
      <c r="S1055" s="4"/>
      <c r="U1055" s="4"/>
    </row>
    <row r="1056" spans="9:21" x14ac:dyDescent="0.35">
      <c r="K1056" s="4"/>
      <c r="M1056" s="4"/>
      <c r="O1056" s="4"/>
      <c r="Q1056" s="4"/>
      <c r="S1056" s="4"/>
      <c r="U1056" s="4"/>
    </row>
    <row r="1057" spans="11:21" x14ac:dyDescent="0.35">
      <c r="K1057" s="4"/>
      <c r="M1057" s="4"/>
      <c r="O1057" s="4"/>
      <c r="Q1057" s="4"/>
      <c r="S1057" s="4"/>
      <c r="U1057" s="4"/>
    </row>
    <row r="1058" spans="11:21" x14ac:dyDescent="0.35">
      <c r="K1058" s="4"/>
      <c r="M1058" s="4"/>
      <c r="O1058" s="4"/>
      <c r="Q1058" s="4"/>
      <c r="S1058" s="4"/>
      <c r="U1058" s="4"/>
    </row>
    <row r="1059" spans="11:21" x14ac:dyDescent="0.35">
      <c r="K1059" s="4"/>
      <c r="M1059" s="4"/>
      <c r="O1059" s="4"/>
      <c r="Q1059" s="4"/>
      <c r="S1059" s="4"/>
      <c r="U1059" s="4"/>
    </row>
    <row r="1060" spans="11:21" x14ac:dyDescent="0.35">
      <c r="K1060" s="4"/>
      <c r="M1060" s="4"/>
      <c r="O1060" s="4"/>
      <c r="Q1060" s="4"/>
      <c r="S1060" s="4"/>
      <c r="U1060" s="4"/>
    </row>
    <row r="1061" spans="11:21" x14ac:dyDescent="0.35">
      <c r="K1061" s="4"/>
      <c r="M1061" s="4"/>
      <c r="O1061" s="4"/>
      <c r="Q1061" s="4"/>
      <c r="S1061" s="4"/>
      <c r="U1061" s="4"/>
    </row>
    <row r="1062" spans="11:21" x14ac:dyDescent="0.35">
      <c r="K1062" s="4"/>
      <c r="M1062" s="4"/>
      <c r="O1062" s="4"/>
      <c r="Q1062" s="4"/>
      <c r="S1062" s="4"/>
      <c r="U1062" s="4"/>
    </row>
    <row r="1063" spans="11:21" x14ac:dyDescent="0.35">
      <c r="K1063" s="4"/>
      <c r="M1063" s="4"/>
      <c r="O1063" s="4"/>
      <c r="Q1063" s="4"/>
      <c r="S1063" s="4"/>
      <c r="U1063" s="4"/>
    </row>
    <row r="1064" spans="11:21" x14ac:dyDescent="0.35">
      <c r="K1064" s="4"/>
      <c r="M1064" s="4"/>
      <c r="O1064" s="4"/>
      <c r="Q1064" s="4"/>
      <c r="S1064" s="4"/>
      <c r="U1064" s="4"/>
    </row>
    <row r="1065" spans="11:21" x14ac:dyDescent="0.35">
      <c r="K1065" s="4"/>
      <c r="M1065" s="4"/>
      <c r="O1065" s="4"/>
      <c r="Q1065" s="4"/>
      <c r="S1065" s="4"/>
      <c r="U1065" s="4"/>
    </row>
    <row r="1066" spans="11:21" x14ac:dyDescent="0.35">
      <c r="K1066" s="4"/>
      <c r="M1066" s="4"/>
      <c r="O1066" s="4"/>
      <c r="Q1066" s="4"/>
      <c r="S1066" s="4"/>
      <c r="U1066" s="4"/>
    </row>
    <row r="1067" spans="11:21" x14ac:dyDescent="0.35">
      <c r="K1067" s="4"/>
      <c r="M1067" s="4"/>
      <c r="O1067" s="4"/>
      <c r="Q1067" s="4"/>
      <c r="S1067" s="4"/>
      <c r="U1067" s="4"/>
    </row>
    <row r="1068" spans="11:21" x14ac:dyDescent="0.35">
      <c r="K1068" s="4"/>
      <c r="M1068" s="4"/>
      <c r="O1068" s="4"/>
      <c r="Q1068" s="4"/>
      <c r="S1068" s="4"/>
      <c r="U1068" s="4"/>
    </row>
    <row r="1069" spans="11:21" x14ac:dyDescent="0.35">
      <c r="K1069" s="4"/>
      <c r="M1069" s="4"/>
      <c r="O1069" s="4"/>
      <c r="Q1069" s="4"/>
      <c r="S1069" s="4"/>
      <c r="U1069" s="4"/>
    </row>
    <row r="1070" spans="11:21" x14ac:dyDescent="0.35">
      <c r="K1070" s="4"/>
      <c r="M1070" s="4"/>
      <c r="O1070" s="4"/>
      <c r="Q1070" s="4"/>
      <c r="S1070" s="4"/>
      <c r="U1070" s="4"/>
    </row>
    <row r="1071" spans="11:21" x14ac:dyDescent="0.35">
      <c r="K1071" s="4"/>
      <c r="M1071" s="4"/>
      <c r="O1071" s="4"/>
      <c r="Q1071" s="4"/>
      <c r="S1071" s="4"/>
      <c r="U1071" s="4"/>
    </row>
    <row r="1072" spans="11:21" x14ac:dyDescent="0.35">
      <c r="K1072" s="4"/>
      <c r="M1072" s="4"/>
      <c r="O1072" s="4"/>
      <c r="Q1072" s="4"/>
      <c r="S1072" s="4"/>
      <c r="U1072" s="4"/>
    </row>
    <row r="1073" spans="11:21" x14ac:dyDescent="0.35">
      <c r="K1073" s="4"/>
      <c r="M1073" s="4"/>
      <c r="O1073" s="4"/>
      <c r="Q1073" s="4"/>
      <c r="S1073" s="4"/>
      <c r="U1073" s="4"/>
    </row>
    <row r="1074" spans="11:21" x14ac:dyDescent="0.35">
      <c r="K1074" s="4"/>
      <c r="M1074" s="4"/>
      <c r="O1074" s="4"/>
      <c r="Q1074" s="4"/>
      <c r="S1074" s="4"/>
      <c r="U1074" s="4"/>
    </row>
    <row r="1075" spans="11:21" x14ac:dyDescent="0.35">
      <c r="K1075" s="4"/>
      <c r="M1075" s="4"/>
      <c r="O1075" s="4"/>
      <c r="Q1075" s="4"/>
      <c r="S1075" s="4"/>
      <c r="U1075" s="4"/>
    </row>
    <row r="1076" spans="11:21" x14ac:dyDescent="0.35">
      <c r="K1076" s="4"/>
      <c r="M1076" s="4"/>
      <c r="O1076" s="4"/>
      <c r="Q1076" s="4"/>
      <c r="S1076" s="4"/>
      <c r="U1076" s="4"/>
    </row>
    <row r="1077" spans="11:21" x14ac:dyDescent="0.35">
      <c r="K1077" s="4"/>
      <c r="M1077" s="4"/>
      <c r="O1077" s="4"/>
      <c r="Q1077" s="4"/>
      <c r="S1077" s="4"/>
      <c r="U1077" s="4"/>
    </row>
    <row r="1078" spans="11:21" x14ac:dyDescent="0.35">
      <c r="K1078" s="4"/>
      <c r="M1078" s="4"/>
      <c r="O1078" s="4"/>
      <c r="Q1078" s="4"/>
      <c r="S1078" s="4"/>
      <c r="U1078" s="4"/>
    </row>
    <row r="1079" spans="11:21" x14ac:dyDescent="0.35">
      <c r="K1079" s="4"/>
      <c r="M1079" s="4"/>
      <c r="O1079" s="4"/>
      <c r="Q1079" s="4"/>
      <c r="S1079" s="4"/>
      <c r="U1079" s="4"/>
    </row>
    <row r="1080" spans="11:21" x14ac:dyDescent="0.35">
      <c r="K1080" s="4"/>
      <c r="M1080" s="4"/>
      <c r="O1080" s="4"/>
      <c r="Q1080" s="4"/>
      <c r="S1080" s="4"/>
      <c r="U1080" s="4"/>
    </row>
    <row r="1081" spans="11:21" x14ac:dyDescent="0.35">
      <c r="K1081" s="4"/>
      <c r="M1081" s="4"/>
      <c r="O1081" s="4"/>
      <c r="Q1081" s="4"/>
      <c r="S1081" s="4"/>
      <c r="U1081" s="4"/>
    </row>
    <row r="1082" spans="11:21" x14ac:dyDescent="0.35">
      <c r="K1082" s="4"/>
      <c r="M1082" s="4"/>
      <c r="O1082" s="4"/>
      <c r="Q1082" s="4"/>
      <c r="S1082" s="4"/>
      <c r="U1082" s="4"/>
    </row>
    <row r="1083" spans="11:21" x14ac:dyDescent="0.35">
      <c r="K1083" s="4"/>
      <c r="M1083" s="4"/>
      <c r="O1083" s="4"/>
      <c r="Q1083" s="4"/>
      <c r="S1083" s="4"/>
      <c r="U1083" s="4"/>
    </row>
    <row r="1084" spans="11:21" x14ac:dyDescent="0.35">
      <c r="K1084" s="4"/>
      <c r="M1084" s="4"/>
      <c r="O1084" s="4"/>
      <c r="Q1084" s="4"/>
      <c r="S1084" s="4"/>
      <c r="U1084" s="4"/>
    </row>
    <row r="1085" spans="11:21" x14ac:dyDescent="0.35">
      <c r="K1085" s="4"/>
      <c r="M1085" s="4"/>
      <c r="O1085" s="4"/>
      <c r="Q1085" s="4"/>
      <c r="S1085" s="4"/>
      <c r="U1085" s="4"/>
    </row>
    <row r="1086" spans="11:21" x14ac:dyDescent="0.35">
      <c r="K1086" s="4"/>
      <c r="M1086" s="4"/>
      <c r="O1086" s="4"/>
      <c r="Q1086" s="4"/>
      <c r="S1086" s="4"/>
      <c r="U1086" s="4"/>
    </row>
    <row r="1087" spans="11:21" x14ac:dyDescent="0.35">
      <c r="K1087" s="4"/>
      <c r="M1087" s="4"/>
      <c r="O1087" s="4"/>
      <c r="Q1087" s="4"/>
      <c r="S1087" s="4"/>
      <c r="U1087" s="4"/>
    </row>
    <row r="1088" spans="11:21" x14ac:dyDescent="0.35">
      <c r="K1088" s="4"/>
      <c r="M1088" s="4"/>
      <c r="O1088" s="4"/>
      <c r="Q1088" s="4"/>
      <c r="S1088" s="4"/>
      <c r="U1088" s="4"/>
    </row>
    <row r="1089" spans="11:21" x14ac:dyDescent="0.35">
      <c r="K1089" s="4"/>
      <c r="M1089" s="4"/>
      <c r="O1089" s="4"/>
      <c r="Q1089" s="4"/>
      <c r="S1089" s="4"/>
      <c r="U1089" s="4"/>
    </row>
    <row r="1090" spans="11:21" x14ac:dyDescent="0.35">
      <c r="K1090" s="4"/>
      <c r="M1090" s="4"/>
      <c r="O1090" s="4"/>
      <c r="Q1090" s="4"/>
      <c r="S1090" s="4"/>
      <c r="U1090" s="4"/>
    </row>
    <row r="1091" spans="11:21" x14ac:dyDescent="0.35">
      <c r="K1091" s="4"/>
      <c r="M1091" s="4"/>
      <c r="O1091" s="4"/>
      <c r="Q1091" s="4"/>
      <c r="S1091" s="4"/>
      <c r="U1091" s="4"/>
    </row>
    <row r="1092" spans="11:21" x14ac:dyDescent="0.35">
      <c r="K1092" s="4"/>
      <c r="M1092" s="4"/>
      <c r="O1092" s="4"/>
      <c r="Q1092" s="4"/>
      <c r="S1092" s="4"/>
      <c r="U1092" s="4"/>
    </row>
    <row r="1093" spans="11:21" x14ac:dyDescent="0.35">
      <c r="K1093" s="4"/>
      <c r="M1093" s="4"/>
      <c r="O1093" s="4"/>
      <c r="Q1093" s="4"/>
      <c r="S1093" s="4"/>
      <c r="U1093" s="4"/>
    </row>
    <row r="1094" spans="11:21" x14ac:dyDescent="0.35">
      <c r="K1094" s="4"/>
      <c r="M1094" s="4"/>
      <c r="O1094" s="4"/>
      <c r="Q1094" s="4"/>
      <c r="S1094" s="4"/>
      <c r="U1094" s="4"/>
    </row>
    <row r="1095" spans="11:21" x14ac:dyDescent="0.35">
      <c r="K1095" s="4"/>
      <c r="M1095" s="4"/>
      <c r="O1095" s="4"/>
      <c r="Q1095" s="4"/>
      <c r="S1095" s="4"/>
      <c r="U1095" s="4"/>
    </row>
    <row r="1096" spans="11:21" x14ac:dyDescent="0.35">
      <c r="K1096" s="4"/>
      <c r="M1096" s="4"/>
      <c r="O1096" s="4"/>
      <c r="Q1096" s="4"/>
      <c r="S1096" s="4"/>
      <c r="U1096" s="4"/>
    </row>
    <row r="1097" spans="11:21" x14ac:dyDescent="0.35">
      <c r="K1097" s="4"/>
      <c r="M1097" s="4"/>
      <c r="O1097" s="4"/>
      <c r="Q1097" s="4"/>
      <c r="S1097" s="4"/>
      <c r="U1097" s="4"/>
    </row>
    <row r="1098" spans="11:21" x14ac:dyDescent="0.35">
      <c r="K1098" s="4"/>
      <c r="M1098" s="4"/>
      <c r="O1098" s="4"/>
      <c r="Q1098" s="4"/>
      <c r="S1098" s="4"/>
      <c r="U1098" s="4"/>
    </row>
    <row r="1099" spans="11:21" x14ac:dyDescent="0.35">
      <c r="K1099" s="4"/>
      <c r="M1099" s="4"/>
      <c r="O1099" s="4"/>
      <c r="Q1099" s="4"/>
      <c r="S1099" s="4"/>
      <c r="U1099" s="4"/>
    </row>
    <row r="1100" spans="11:21" x14ac:dyDescent="0.35">
      <c r="K1100" s="4"/>
      <c r="M1100" s="4"/>
      <c r="O1100" s="4"/>
      <c r="Q1100" s="4"/>
      <c r="S1100" s="4"/>
      <c r="U1100" s="4"/>
    </row>
    <row r="1101" spans="11:21" x14ac:dyDescent="0.35">
      <c r="K1101" s="4"/>
      <c r="M1101" s="4"/>
      <c r="O1101" s="4"/>
      <c r="Q1101" s="4"/>
      <c r="S1101" s="4"/>
      <c r="U1101" s="4"/>
    </row>
    <row r="1102" spans="11:21" x14ac:dyDescent="0.35">
      <c r="K1102" s="4"/>
      <c r="M1102" s="4"/>
      <c r="O1102" s="4"/>
      <c r="Q1102" s="4"/>
      <c r="S1102" s="4"/>
      <c r="U1102" s="4"/>
    </row>
    <row r="1103" spans="11:21" x14ac:dyDescent="0.35">
      <c r="K1103" s="4"/>
      <c r="M1103" s="4"/>
      <c r="O1103" s="4"/>
      <c r="Q1103" s="4"/>
      <c r="S1103" s="4"/>
      <c r="U1103" s="4"/>
    </row>
    <row r="1104" spans="11:21" x14ac:dyDescent="0.35">
      <c r="K1104" s="4"/>
      <c r="M1104" s="4"/>
      <c r="O1104" s="4"/>
      <c r="Q1104" s="4"/>
      <c r="S1104" s="4"/>
      <c r="U1104" s="4"/>
    </row>
    <row r="1105" spans="11:21" x14ac:dyDescent="0.35">
      <c r="K1105" s="4"/>
      <c r="M1105" s="4"/>
      <c r="O1105" s="4"/>
      <c r="Q1105" s="4"/>
      <c r="S1105" s="4"/>
      <c r="U1105" s="4"/>
    </row>
    <row r="1106" spans="11:21" x14ac:dyDescent="0.35">
      <c r="K1106" s="4"/>
      <c r="M1106" s="4"/>
      <c r="O1106" s="4"/>
      <c r="Q1106" s="4"/>
      <c r="S1106" s="4"/>
      <c r="U1106" s="4"/>
    </row>
    <row r="1107" spans="11:21" x14ac:dyDescent="0.35">
      <c r="K1107" s="4"/>
      <c r="M1107" s="4"/>
      <c r="O1107" s="4"/>
      <c r="Q1107" s="4"/>
      <c r="S1107" s="4"/>
      <c r="U1107" s="4"/>
    </row>
    <row r="1108" spans="11:21" x14ac:dyDescent="0.35">
      <c r="K1108" s="4"/>
      <c r="M1108" s="4"/>
      <c r="O1108" s="4"/>
      <c r="Q1108" s="4"/>
      <c r="S1108" s="4"/>
      <c r="U1108" s="4"/>
    </row>
    <row r="1109" spans="11:21" x14ac:dyDescent="0.35">
      <c r="K1109" s="4"/>
      <c r="M1109" s="4"/>
      <c r="O1109" s="4"/>
      <c r="Q1109" s="4"/>
      <c r="S1109" s="4"/>
      <c r="U1109" s="4"/>
    </row>
    <row r="1110" spans="11:21" x14ac:dyDescent="0.35">
      <c r="K1110" s="4"/>
      <c r="M1110" s="4"/>
      <c r="O1110" s="4"/>
      <c r="Q1110" s="4"/>
      <c r="S1110" s="4"/>
      <c r="U1110" s="4"/>
    </row>
    <row r="1111" spans="11:21" x14ac:dyDescent="0.35">
      <c r="K1111" s="4"/>
      <c r="M1111" s="4"/>
      <c r="O1111" s="4"/>
      <c r="Q1111" s="4"/>
      <c r="S1111" s="4"/>
      <c r="U1111" s="4"/>
    </row>
    <row r="1112" spans="11:21" x14ac:dyDescent="0.35">
      <c r="K1112" s="4"/>
      <c r="M1112" s="4"/>
      <c r="O1112" s="4"/>
      <c r="Q1112" s="4"/>
      <c r="S1112" s="4"/>
      <c r="U1112" s="4"/>
    </row>
    <row r="1113" spans="11:21" x14ac:dyDescent="0.35">
      <c r="K1113" s="4"/>
      <c r="M1113" s="4"/>
      <c r="O1113" s="4"/>
      <c r="Q1113" s="4"/>
      <c r="S1113" s="4"/>
      <c r="U1113" s="4"/>
    </row>
    <row r="1114" spans="11:21" x14ac:dyDescent="0.35">
      <c r="K1114" s="4"/>
      <c r="M1114" s="4"/>
      <c r="O1114" s="4"/>
      <c r="Q1114" s="4"/>
      <c r="S1114" s="4"/>
      <c r="U1114" s="4"/>
    </row>
    <row r="1115" spans="11:21" x14ac:dyDescent="0.35">
      <c r="K1115" s="4"/>
      <c r="M1115" s="4"/>
      <c r="O1115" s="4"/>
      <c r="Q1115" s="4"/>
      <c r="S1115" s="4"/>
      <c r="U1115" s="4"/>
    </row>
    <row r="1116" spans="11:21" x14ac:dyDescent="0.35">
      <c r="K1116" s="4"/>
      <c r="M1116" s="4"/>
      <c r="O1116" s="4"/>
      <c r="Q1116" s="4"/>
      <c r="S1116" s="4"/>
      <c r="U1116" s="4"/>
    </row>
    <row r="1117" spans="11:21" x14ac:dyDescent="0.35">
      <c r="K1117" s="4"/>
      <c r="M1117" s="4"/>
      <c r="O1117" s="4"/>
      <c r="Q1117" s="4"/>
      <c r="S1117" s="4"/>
      <c r="U1117" s="4"/>
    </row>
    <row r="1118" spans="11:21" x14ac:dyDescent="0.35">
      <c r="K1118" s="4"/>
      <c r="M1118" s="4"/>
      <c r="O1118" s="4"/>
      <c r="Q1118" s="4"/>
      <c r="S1118" s="4"/>
      <c r="U1118" s="4"/>
    </row>
    <row r="1119" spans="11:21" x14ac:dyDescent="0.35">
      <c r="K1119" s="4"/>
      <c r="M1119" s="4"/>
      <c r="O1119" s="4"/>
      <c r="Q1119" s="4"/>
      <c r="S1119" s="4"/>
      <c r="U1119" s="4"/>
    </row>
    <row r="1120" spans="11:21" x14ac:dyDescent="0.35">
      <c r="K1120" s="4"/>
      <c r="M1120" s="4"/>
      <c r="O1120" s="4"/>
      <c r="Q1120" s="4"/>
      <c r="S1120" s="4"/>
      <c r="U1120" s="4"/>
    </row>
    <row r="1121" spans="11:21" x14ac:dyDescent="0.35">
      <c r="K1121" s="4"/>
      <c r="M1121" s="4"/>
      <c r="O1121" s="4"/>
      <c r="Q1121" s="4"/>
      <c r="S1121" s="4"/>
      <c r="U1121" s="4"/>
    </row>
    <row r="1122" spans="11:21" x14ac:dyDescent="0.35">
      <c r="K1122" s="4"/>
      <c r="M1122" s="4"/>
      <c r="O1122" s="4"/>
      <c r="Q1122" s="4"/>
      <c r="S1122" s="4"/>
      <c r="U1122" s="4"/>
    </row>
    <row r="1123" spans="11:21" x14ac:dyDescent="0.35">
      <c r="K1123" s="4"/>
      <c r="M1123" s="4"/>
      <c r="O1123" s="4"/>
      <c r="Q1123" s="4"/>
      <c r="S1123" s="4"/>
      <c r="U1123" s="4"/>
    </row>
    <row r="1124" spans="11:21" x14ac:dyDescent="0.35">
      <c r="K1124" s="4"/>
      <c r="M1124" s="4"/>
      <c r="O1124" s="4"/>
      <c r="Q1124" s="4"/>
      <c r="S1124" s="4"/>
      <c r="U1124" s="4"/>
    </row>
    <row r="1125" spans="11:21" x14ac:dyDescent="0.35">
      <c r="K1125" s="4"/>
      <c r="M1125" s="4"/>
      <c r="O1125" s="4"/>
      <c r="Q1125" s="4"/>
      <c r="S1125" s="4"/>
      <c r="U1125" s="4"/>
    </row>
    <row r="1126" spans="11:21" x14ac:dyDescent="0.35">
      <c r="K1126" s="4"/>
      <c r="M1126" s="4"/>
      <c r="O1126" s="4"/>
      <c r="Q1126" s="4"/>
      <c r="S1126" s="4"/>
      <c r="U1126" s="4"/>
    </row>
    <row r="1127" spans="11:21" x14ac:dyDescent="0.35">
      <c r="K1127" s="4"/>
      <c r="M1127" s="4"/>
      <c r="O1127" s="4"/>
      <c r="Q1127" s="4"/>
      <c r="S1127" s="4"/>
      <c r="U1127" s="4"/>
    </row>
    <row r="1128" spans="11:21" x14ac:dyDescent="0.35">
      <c r="K1128" s="4"/>
      <c r="M1128" s="4"/>
      <c r="O1128" s="4"/>
      <c r="Q1128" s="4"/>
      <c r="S1128" s="4"/>
      <c r="U1128" s="4"/>
    </row>
    <row r="1129" spans="11:21" x14ac:dyDescent="0.35">
      <c r="K1129" s="4"/>
      <c r="M1129" s="4"/>
      <c r="O1129" s="4"/>
      <c r="Q1129" s="4"/>
      <c r="S1129" s="4"/>
      <c r="U1129" s="4"/>
    </row>
    <row r="1130" spans="11:21" x14ac:dyDescent="0.35">
      <c r="K1130" s="4"/>
      <c r="M1130" s="4"/>
      <c r="O1130" s="4"/>
      <c r="Q1130" s="4"/>
      <c r="S1130" s="4"/>
      <c r="U1130" s="4"/>
    </row>
    <row r="1131" spans="11:21" x14ac:dyDescent="0.35">
      <c r="K1131" s="4"/>
      <c r="M1131" s="4"/>
      <c r="O1131" s="4"/>
      <c r="Q1131" s="4"/>
      <c r="S1131" s="4"/>
      <c r="U1131" s="4"/>
    </row>
    <row r="1132" spans="11:21" x14ac:dyDescent="0.35">
      <c r="K1132" s="4"/>
      <c r="M1132" s="4"/>
      <c r="O1132" s="4"/>
      <c r="Q1132" s="4"/>
      <c r="S1132" s="4"/>
      <c r="U1132" s="4"/>
    </row>
    <row r="1133" spans="11:21" x14ac:dyDescent="0.35">
      <c r="K1133" s="4"/>
      <c r="M1133" s="4"/>
      <c r="O1133" s="4"/>
      <c r="Q1133" s="4"/>
      <c r="S1133" s="4"/>
      <c r="U1133" s="4"/>
    </row>
    <row r="1134" spans="11:21" x14ac:dyDescent="0.35">
      <c r="K1134" s="4"/>
      <c r="M1134" s="4"/>
      <c r="O1134" s="4"/>
      <c r="Q1134" s="4"/>
      <c r="S1134" s="4"/>
      <c r="U1134" s="4"/>
    </row>
    <row r="1135" spans="11:21" x14ac:dyDescent="0.35">
      <c r="K1135" s="4"/>
      <c r="M1135" s="4"/>
      <c r="O1135" s="4"/>
      <c r="Q1135" s="4"/>
      <c r="S1135" s="4"/>
      <c r="U1135" s="4"/>
    </row>
    <row r="1136" spans="11:21" x14ac:dyDescent="0.35">
      <c r="K1136" s="4"/>
      <c r="M1136" s="4"/>
      <c r="O1136" s="4"/>
      <c r="Q1136" s="4"/>
      <c r="S1136" s="4"/>
      <c r="U1136" s="4"/>
    </row>
    <row r="1137" spans="11:21" x14ac:dyDescent="0.35">
      <c r="K1137" s="4"/>
      <c r="M1137" s="4"/>
      <c r="O1137" s="4"/>
      <c r="Q1137" s="4"/>
      <c r="S1137" s="4"/>
      <c r="U1137" s="4"/>
    </row>
    <row r="1138" spans="11:21" x14ac:dyDescent="0.35">
      <c r="K1138" s="4"/>
      <c r="M1138" s="4"/>
      <c r="O1138" s="4"/>
      <c r="Q1138" s="4"/>
      <c r="S1138" s="4"/>
      <c r="U1138" s="4"/>
    </row>
    <row r="1139" spans="11:21" x14ac:dyDescent="0.35">
      <c r="K1139" s="4"/>
      <c r="M1139" s="4"/>
      <c r="O1139" s="4"/>
      <c r="Q1139" s="4"/>
      <c r="S1139" s="4"/>
      <c r="U1139" s="4"/>
    </row>
    <row r="1140" spans="11:21" x14ac:dyDescent="0.35">
      <c r="K1140" s="4"/>
      <c r="M1140" s="4"/>
      <c r="O1140" s="4"/>
      <c r="Q1140" s="4"/>
      <c r="S1140" s="4"/>
      <c r="U1140" s="4"/>
    </row>
    <row r="1141" spans="11:21" x14ac:dyDescent="0.35">
      <c r="K1141" s="4"/>
      <c r="M1141" s="4"/>
      <c r="O1141" s="4"/>
      <c r="Q1141" s="4"/>
      <c r="S1141" s="4"/>
      <c r="U1141" s="4"/>
    </row>
    <row r="1142" spans="11:21" x14ac:dyDescent="0.35">
      <c r="K1142" s="4"/>
      <c r="M1142" s="4"/>
      <c r="O1142" s="4"/>
      <c r="Q1142" s="4"/>
      <c r="S1142" s="4"/>
      <c r="U1142" s="4"/>
    </row>
    <row r="1143" spans="11:21" x14ac:dyDescent="0.35">
      <c r="K1143" s="4"/>
      <c r="M1143" s="4"/>
      <c r="O1143" s="4"/>
      <c r="Q1143" s="4"/>
      <c r="S1143" s="4"/>
      <c r="U1143" s="4"/>
    </row>
    <row r="1144" spans="11:21" x14ac:dyDescent="0.35">
      <c r="K1144" s="4"/>
      <c r="M1144" s="4"/>
      <c r="O1144" s="4"/>
      <c r="Q1144" s="4"/>
      <c r="S1144" s="4"/>
      <c r="U1144" s="4"/>
    </row>
    <row r="1145" spans="11:21" x14ac:dyDescent="0.35">
      <c r="K1145" s="4"/>
      <c r="M1145" s="4"/>
      <c r="O1145" s="4"/>
      <c r="Q1145" s="4"/>
      <c r="S1145" s="4"/>
      <c r="U1145" s="4"/>
    </row>
    <row r="1146" spans="11:21" x14ac:dyDescent="0.35">
      <c r="K1146" s="4"/>
      <c r="M1146" s="4"/>
      <c r="O1146" s="4"/>
      <c r="Q1146" s="4"/>
      <c r="S1146" s="4"/>
      <c r="U1146" s="4"/>
    </row>
    <row r="1147" spans="11:21" x14ac:dyDescent="0.35">
      <c r="K1147" s="4"/>
      <c r="M1147" s="4"/>
      <c r="O1147" s="4"/>
      <c r="Q1147" s="4"/>
      <c r="S1147" s="4"/>
      <c r="U1147" s="4"/>
    </row>
    <row r="1148" spans="11:21" x14ac:dyDescent="0.35">
      <c r="K1148" s="4"/>
      <c r="M1148" s="4"/>
      <c r="O1148" s="4"/>
      <c r="Q1148" s="4"/>
      <c r="S1148" s="4"/>
      <c r="U1148" s="4"/>
    </row>
    <row r="1149" spans="11:21" x14ac:dyDescent="0.35">
      <c r="K1149" s="4"/>
      <c r="M1149" s="4"/>
      <c r="O1149" s="4"/>
      <c r="Q1149" s="4"/>
      <c r="S1149" s="4"/>
      <c r="U1149" s="4"/>
    </row>
    <row r="1150" spans="11:21" x14ac:dyDescent="0.35">
      <c r="K1150" s="4"/>
      <c r="M1150" s="4"/>
      <c r="O1150" s="4"/>
      <c r="Q1150" s="4"/>
      <c r="S1150" s="4"/>
      <c r="U1150" s="4"/>
    </row>
    <row r="1151" spans="11:21" x14ac:dyDescent="0.35">
      <c r="K1151" s="4"/>
      <c r="M1151" s="4"/>
      <c r="O1151" s="4"/>
      <c r="Q1151" s="4"/>
      <c r="S1151" s="4"/>
      <c r="U1151" s="4"/>
    </row>
    <row r="1152" spans="11:21" x14ac:dyDescent="0.35">
      <c r="K1152" s="4"/>
      <c r="M1152" s="4"/>
      <c r="O1152" s="4"/>
      <c r="Q1152" s="4"/>
      <c r="S1152" s="4"/>
      <c r="U1152" s="4"/>
    </row>
    <row r="1153" spans="11:21" x14ac:dyDescent="0.35">
      <c r="K1153" s="4"/>
      <c r="M1153" s="4"/>
      <c r="O1153" s="4"/>
      <c r="Q1153" s="4"/>
      <c r="S1153" s="4"/>
      <c r="U1153" s="4"/>
    </row>
    <row r="1154" spans="11:21" x14ac:dyDescent="0.35">
      <c r="K1154" s="4"/>
      <c r="M1154" s="4"/>
      <c r="O1154" s="4"/>
      <c r="Q1154" s="4"/>
      <c r="S1154" s="4"/>
      <c r="U1154" s="4"/>
    </row>
    <row r="1155" spans="11:21" x14ac:dyDescent="0.35">
      <c r="K1155" s="4"/>
      <c r="M1155" s="4"/>
      <c r="O1155" s="4"/>
      <c r="Q1155" s="4"/>
      <c r="S1155" s="4"/>
      <c r="U1155" s="4"/>
    </row>
    <row r="1156" spans="11:21" x14ac:dyDescent="0.35">
      <c r="K1156" s="4"/>
      <c r="M1156" s="4"/>
      <c r="O1156" s="4"/>
      <c r="Q1156" s="4"/>
      <c r="S1156" s="4"/>
      <c r="U1156" s="4"/>
    </row>
    <row r="1157" spans="11:21" x14ac:dyDescent="0.35">
      <c r="K1157" s="4"/>
      <c r="M1157" s="4"/>
      <c r="O1157" s="4"/>
      <c r="Q1157" s="4"/>
      <c r="S1157" s="4"/>
      <c r="U1157" s="4"/>
    </row>
    <row r="1158" spans="11:21" x14ac:dyDescent="0.35">
      <c r="K1158" s="4"/>
      <c r="M1158" s="4"/>
      <c r="O1158" s="4"/>
      <c r="Q1158" s="4"/>
      <c r="S1158" s="4"/>
      <c r="U1158" s="4"/>
    </row>
    <row r="1159" spans="11:21" x14ac:dyDescent="0.35">
      <c r="K1159" s="4"/>
      <c r="M1159" s="4"/>
      <c r="O1159" s="4"/>
      <c r="Q1159" s="4"/>
      <c r="S1159" s="4"/>
      <c r="U1159" s="4"/>
    </row>
    <row r="1160" spans="11:21" x14ac:dyDescent="0.35">
      <c r="K1160" s="4"/>
      <c r="M1160" s="4"/>
      <c r="O1160" s="4"/>
      <c r="Q1160" s="4"/>
      <c r="S1160" s="4"/>
      <c r="U1160" s="4"/>
    </row>
    <row r="1161" spans="11:21" x14ac:dyDescent="0.35">
      <c r="K1161" s="4"/>
      <c r="M1161" s="4"/>
      <c r="O1161" s="4"/>
      <c r="Q1161" s="4"/>
      <c r="S1161" s="4"/>
      <c r="U1161" s="4"/>
    </row>
    <row r="1162" spans="11:21" x14ac:dyDescent="0.35">
      <c r="K1162" s="4"/>
      <c r="M1162" s="4"/>
      <c r="O1162" s="4"/>
      <c r="Q1162" s="4"/>
      <c r="S1162" s="4"/>
      <c r="U1162" s="4"/>
    </row>
    <row r="1163" spans="11:21" x14ac:dyDescent="0.35">
      <c r="K1163" s="4"/>
      <c r="M1163" s="4"/>
      <c r="O1163" s="4"/>
      <c r="Q1163" s="4"/>
      <c r="S1163" s="4"/>
      <c r="U1163" s="4"/>
    </row>
    <row r="1164" spans="11:21" x14ac:dyDescent="0.35">
      <c r="K1164" s="4"/>
      <c r="M1164" s="4"/>
      <c r="O1164" s="4"/>
      <c r="Q1164" s="4"/>
      <c r="S1164" s="4"/>
      <c r="U1164" s="4"/>
    </row>
    <row r="1165" spans="11:21" x14ac:dyDescent="0.35">
      <c r="K1165" s="4"/>
      <c r="M1165" s="4"/>
      <c r="O1165" s="4"/>
      <c r="Q1165" s="4"/>
      <c r="S1165" s="4"/>
      <c r="U1165" s="4"/>
    </row>
    <row r="1166" spans="11:21" x14ac:dyDescent="0.35">
      <c r="K1166" s="4"/>
      <c r="M1166" s="4"/>
      <c r="O1166" s="4"/>
      <c r="Q1166" s="4"/>
      <c r="S1166" s="4"/>
      <c r="U1166" s="4"/>
    </row>
    <row r="1167" spans="11:21" x14ac:dyDescent="0.35">
      <c r="K1167" s="4"/>
      <c r="M1167" s="4"/>
      <c r="O1167" s="4"/>
      <c r="Q1167" s="4"/>
      <c r="S1167" s="4"/>
      <c r="U1167" s="4"/>
    </row>
    <row r="1168" spans="11:21" x14ac:dyDescent="0.35">
      <c r="K1168" s="4"/>
      <c r="M1168" s="4"/>
      <c r="O1168" s="4"/>
      <c r="Q1168" s="4"/>
      <c r="S1168" s="4"/>
      <c r="U1168" s="4"/>
    </row>
    <row r="1169" spans="11:21" x14ac:dyDescent="0.35">
      <c r="K1169" s="4"/>
      <c r="M1169" s="4"/>
      <c r="O1169" s="4"/>
      <c r="Q1169" s="4"/>
      <c r="S1169" s="4"/>
      <c r="U1169" s="4"/>
    </row>
    <row r="1170" spans="11:21" x14ac:dyDescent="0.35">
      <c r="K1170" s="4"/>
      <c r="M1170" s="4"/>
      <c r="O1170" s="4"/>
      <c r="Q1170" s="4"/>
      <c r="S1170" s="4"/>
      <c r="U1170" s="4"/>
    </row>
    <row r="1171" spans="11:21" x14ac:dyDescent="0.35">
      <c r="K1171" s="4"/>
      <c r="M1171" s="4"/>
      <c r="O1171" s="4"/>
      <c r="Q1171" s="4"/>
      <c r="S1171" s="4"/>
      <c r="U1171" s="4"/>
    </row>
    <row r="1172" spans="11:21" x14ac:dyDescent="0.35">
      <c r="K1172" s="4"/>
      <c r="M1172" s="4"/>
      <c r="O1172" s="4"/>
      <c r="Q1172" s="4"/>
      <c r="S1172" s="4"/>
      <c r="U1172" s="4"/>
    </row>
    <row r="1173" spans="11:21" x14ac:dyDescent="0.35">
      <c r="K1173" s="4"/>
      <c r="M1173" s="4"/>
      <c r="O1173" s="4"/>
      <c r="Q1173" s="4"/>
      <c r="S1173" s="4"/>
      <c r="U1173" s="4"/>
    </row>
    <row r="1174" spans="11:21" x14ac:dyDescent="0.35">
      <c r="K1174" s="4"/>
      <c r="M1174" s="4"/>
      <c r="O1174" s="4"/>
      <c r="Q1174" s="4"/>
      <c r="S1174" s="4"/>
      <c r="U1174" s="4"/>
    </row>
    <row r="1175" spans="11:21" x14ac:dyDescent="0.35">
      <c r="K1175" s="4"/>
      <c r="M1175" s="4"/>
      <c r="O1175" s="4"/>
      <c r="Q1175" s="4"/>
      <c r="S1175" s="4"/>
      <c r="U1175" s="4"/>
    </row>
    <row r="1176" spans="11:21" x14ac:dyDescent="0.35">
      <c r="K1176" s="4"/>
      <c r="M1176" s="4"/>
      <c r="O1176" s="4"/>
      <c r="Q1176" s="4"/>
      <c r="S1176" s="4"/>
      <c r="U1176" s="4"/>
    </row>
    <row r="1177" spans="11:21" x14ac:dyDescent="0.35">
      <c r="K1177" s="4"/>
      <c r="M1177" s="4"/>
      <c r="O1177" s="4"/>
      <c r="Q1177" s="4"/>
      <c r="S1177" s="4"/>
      <c r="U1177" s="4"/>
    </row>
    <row r="1178" spans="11:21" x14ac:dyDescent="0.35">
      <c r="K1178" s="4"/>
      <c r="M1178" s="4"/>
      <c r="O1178" s="4"/>
      <c r="Q1178" s="4"/>
      <c r="S1178" s="4"/>
      <c r="U1178" s="4"/>
    </row>
    <row r="1179" spans="11:21" x14ac:dyDescent="0.35">
      <c r="K1179" s="4"/>
      <c r="M1179" s="4"/>
      <c r="O1179" s="4"/>
      <c r="Q1179" s="4"/>
      <c r="S1179" s="4"/>
      <c r="U1179" s="4"/>
    </row>
    <row r="1180" spans="11:21" x14ac:dyDescent="0.35">
      <c r="K1180" s="4"/>
      <c r="M1180" s="4"/>
      <c r="O1180" s="4"/>
      <c r="Q1180" s="4"/>
      <c r="S1180" s="4"/>
      <c r="U1180" s="4"/>
    </row>
    <row r="1181" spans="11:21" x14ac:dyDescent="0.35">
      <c r="K1181" s="4"/>
      <c r="M1181" s="4"/>
      <c r="O1181" s="4"/>
      <c r="Q1181" s="4"/>
      <c r="S1181" s="4"/>
      <c r="U1181" s="4"/>
    </row>
    <row r="1182" spans="11:21" x14ac:dyDescent="0.35">
      <c r="K1182" s="4"/>
      <c r="M1182" s="4"/>
      <c r="O1182" s="4"/>
      <c r="Q1182" s="4"/>
      <c r="S1182" s="4"/>
      <c r="U1182" s="4"/>
    </row>
    <row r="1183" spans="11:21" x14ac:dyDescent="0.35">
      <c r="K1183" s="4"/>
      <c r="M1183" s="4"/>
      <c r="O1183" s="4"/>
      <c r="Q1183" s="4"/>
      <c r="S1183" s="4"/>
      <c r="U1183" s="4"/>
    </row>
    <row r="1184" spans="11:21" x14ac:dyDescent="0.35">
      <c r="K1184" s="4"/>
      <c r="M1184" s="4"/>
      <c r="O1184" s="4"/>
      <c r="Q1184" s="4"/>
      <c r="S1184" s="4"/>
      <c r="U1184" s="4"/>
    </row>
    <row r="1185" spans="11:21" x14ac:dyDescent="0.35">
      <c r="K1185" s="4"/>
      <c r="M1185" s="4"/>
      <c r="O1185" s="4"/>
      <c r="Q1185" s="4"/>
      <c r="S1185" s="4"/>
      <c r="U1185" s="4"/>
    </row>
    <row r="1186" spans="11:21" x14ac:dyDescent="0.35">
      <c r="K1186" s="4"/>
      <c r="M1186" s="4"/>
      <c r="O1186" s="4"/>
      <c r="Q1186" s="4"/>
      <c r="S1186" s="4"/>
      <c r="U1186" s="4"/>
    </row>
    <row r="1187" spans="11:21" x14ac:dyDescent="0.35">
      <c r="K1187" s="4"/>
      <c r="M1187" s="4"/>
      <c r="O1187" s="4"/>
      <c r="Q1187" s="4"/>
      <c r="S1187" s="4"/>
      <c r="U1187" s="4"/>
    </row>
    <row r="1188" spans="11:21" x14ac:dyDescent="0.35">
      <c r="K1188" s="4"/>
      <c r="M1188" s="4"/>
      <c r="O1188" s="4"/>
      <c r="Q1188" s="4"/>
      <c r="S1188" s="4"/>
      <c r="U1188" s="4"/>
    </row>
    <row r="1189" spans="11:21" x14ac:dyDescent="0.35">
      <c r="K1189" s="4"/>
      <c r="M1189" s="4"/>
      <c r="O1189" s="4"/>
      <c r="Q1189" s="4"/>
      <c r="S1189" s="4"/>
      <c r="U1189" s="4"/>
    </row>
    <row r="1190" spans="11:21" x14ac:dyDescent="0.35">
      <c r="K1190" s="4"/>
      <c r="M1190" s="4"/>
      <c r="O1190" s="4"/>
      <c r="Q1190" s="4"/>
      <c r="S1190" s="4"/>
      <c r="U1190" s="4"/>
    </row>
    <row r="1191" spans="11:21" x14ac:dyDescent="0.35">
      <c r="K1191" s="4"/>
      <c r="M1191" s="4"/>
      <c r="O1191" s="4"/>
      <c r="Q1191" s="4"/>
      <c r="S1191" s="4"/>
      <c r="U1191" s="4"/>
    </row>
    <row r="1192" spans="11:21" x14ac:dyDescent="0.35">
      <c r="K1192" s="4"/>
      <c r="M1192" s="4"/>
      <c r="O1192" s="4"/>
      <c r="Q1192" s="4"/>
      <c r="S1192" s="4"/>
      <c r="U1192" s="4"/>
    </row>
    <row r="1193" spans="11:21" x14ac:dyDescent="0.35">
      <c r="K1193" s="4"/>
      <c r="M1193" s="4"/>
      <c r="O1193" s="4"/>
      <c r="Q1193" s="4"/>
      <c r="S1193" s="4"/>
      <c r="U1193" s="4"/>
    </row>
    <row r="1194" spans="11:21" x14ac:dyDescent="0.35">
      <c r="K1194" s="4"/>
      <c r="M1194" s="4"/>
      <c r="O1194" s="4"/>
      <c r="Q1194" s="4"/>
      <c r="S1194" s="4"/>
      <c r="U1194" s="4"/>
    </row>
    <row r="1195" spans="11:21" x14ac:dyDescent="0.35">
      <c r="K1195" s="4"/>
      <c r="M1195" s="4"/>
      <c r="O1195" s="4"/>
      <c r="Q1195" s="4"/>
      <c r="S1195" s="4"/>
      <c r="U1195" s="4"/>
    </row>
    <row r="1196" spans="11:21" x14ac:dyDescent="0.35">
      <c r="K1196" s="4"/>
      <c r="M1196" s="4"/>
      <c r="O1196" s="4"/>
      <c r="Q1196" s="4"/>
      <c r="S1196" s="4"/>
      <c r="U1196" s="4"/>
    </row>
    <row r="1197" spans="11:21" x14ac:dyDescent="0.35">
      <c r="K1197" s="4"/>
      <c r="M1197" s="4"/>
      <c r="O1197" s="4"/>
      <c r="Q1197" s="4"/>
      <c r="S1197" s="4"/>
      <c r="U1197" s="4"/>
    </row>
    <row r="1198" spans="11:21" x14ac:dyDescent="0.35">
      <c r="K1198" s="4"/>
      <c r="M1198" s="4"/>
      <c r="O1198" s="4"/>
      <c r="Q1198" s="4"/>
      <c r="S1198" s="4"/>
      <c r="U1198" s="4"/>
    </row>
    <row r="1199" spans="11:21" x14ac:dyDescent="0.35">
      <c r="K1199" s="4"/>
      <c r="M1199" s="4"/>
      <c r="O1199" s="4"/>
      <c r="Q1199" s="4"/>
      <c r="S1199" s="4"/>
      <c r="U1199" s="4"/>
    </row>
    <row r="1200" spans="11:21" x14ac:dyDescent="0.35">
      <c r="K1200" s="4"/>
      <c r="M1200" s="4"/>
      <c r="O1200" s="4"/>
      <c r="Q1200" s="4"/>
      <c r="S1200" s="4"/>
      <c r="U1200" s="4"/>
    </row>
    <row r="1201" spans="11:21" x14ac:dyDescent="0.35">
      <c r="K1201" s="4"/>
      <c r="M1201" s="4"/>
      <c r="O1201" s="4"/>
      <c r="Q1201" s="4"/>
      <c r="S1201" s="4"/>
      <c r="U1201" s="4"/>
    </row>
    <row r="1202" spans="11:21" x14ac:dyDescent="0.35">
      <c r="K1202" s="4"/>
      <c r="M1202" s="4"/>
      <c r="O1202" s="4"/>
      <c r="Q1202" s="4"/>
      <c r="S1202" s="4"/>
      <c r="U1202" s="4"/>
    </row>
    <row r="1203" spans="11:21" x14ac:dyDescent="0.35">
      <c r="K1203" s="4"/>
      <c r="M1203" s="4"/>
      <c r="O1203" s="4"/>
      <c r="Q1203" s="4"/>
      <c r="S1203" s="4"/>
      <c r="U1203" s="4"/>
    </row>
    <row r="1204" spans="11:21" x14ac:dyDescent="0.35">
      <c r="K1204" s="4"/>
      <c r="M1204" s="4"/>
      <c r="O1204" s="4"/>
      <c r="Q1204" s="4"/>
      <c r="S1204" s="4"/>
      <c r="U1204" s="4"/>
    </row>
    <row r="1205" spans="11:21" x14ac:dyDescent="0.35">
      <c r="K1205" s="4"/>
      <c r="M1205" s="4"/>
      <c r="O1205" s="4"/>
      <c r="Q1205" s="4"/>
      <c r="S1205" s="4"/>
      <c r="U1205" s="4"/>
    </row>
    <row r="1206" spans="11:21" x14ac:dyDescent="0.35">
      <c r="K1206" s="4"/>
      <c r="M1206" s="4"/>
      <c r="O1206" s="4"/>
      <c r="Q1206" s="4"/>
      <c r="S1206" s="4"/>
      <c r="U1206" s="4"/>
    </row>
    <row r="1207" spans="11:21" x14ac:dyDescent="0.35">
      <c r="K1207" s="4"/>
      <c r="M1207" s="4"/>
      <c r="O1207" s="4"/>
      <c r="Q1207" s="4"/>
      <c r="S1207" s="4"/>
      <c r="U1207" s="4"/>
    </row>
    <row r="1208" spans="11:21" x14ac:dyDescent="0.35">
      <c r="K1208" s="4"/>
      <c r="M1208" s="4"/>
      <c r="O1208" s="4"/>
      <c r="Q1208" s="4"/>
      <c r="S1208" s="4"/>
      <c r="U1208" s="4"/>
    </row>
    <row r="1209" spans="11:21" x14ac:dyDescent="0.35">
      <c r="K1209" s="4"/>
      <c r="M1209" s="4"/>
      <c r="O1209" s="4"/>
      <c r="Q1209" s="4"/>
      <c r="S1209" s="4"/>
      <c r="U1209" s="4"/>
    </row>
    <row r="1210" spans="11:21" x14ac:dyDescent="0.35">
      <c r="K1210" s="4"/>
      <c r="M1210" s="4"/>
      <c r="O1210" s="4"/>
      <c r="Q1210" s="4"/>
      <c r="S1210" s="4"/>
      <c r="U1210" s="4"/>
    </row>
    <row r="1211" spans="11:21" x14ac:dyDescent="0.35">
      <c r="K1211" s="4"/>
      <c r="M1211" s="4"/>
      <c r="O1211" s="4"/>
      <c r="Q1211" s="4"/>
      <c r="S1211" s="4"/>
      <c r="U1211" s="4"/>
    </row>
    <row r="1212" spans="11:21" x14ac:dyDescent="0.35">
      <c r="K1212" s="4"/>
      <c r="M1212" s="4"/>
      <c r="O1212" s="4"/>
      <c r="Q1212" s="4"/>
      <c r="S1212" s="4"/>
      <c r="U1212" s="4"/>
    </row>
    <row r="1213" spans="11:21" x14ac:dyDescent="0.35">
      <c r="K1213" s="4"/>
      <c r="M1213" s="4"/>
      <c r="O1213" s="4"/>
      <c r="Q1213" s="4"/>
      <c r="S1213" s="4"/>
      <c r="U1213" s="4"/>
    </row>
    <row r="1214" spans="11:21" x14ac:dyDescent="0.35">
      <c r="K1214" s="4"/>
      <c r="M1214" s="4"/>
      <c r="O1214" s="4"/>
      <c r="Q1214" s="4"/>
      <c r="S1214" s="4"/>
      <c r="U1214" s="4"/>
    </row>
    <row r="1215" spans="11:21" x14ac:dyDescent="0.35">
      <c r="K1215" s="4"/>
      <c r="M1215" s="4"/>
      <c r="O1215" s="4"/>
      <c r="Q1215" s="4"/>
      <c r="S1215" s="4"/>
      <c r="U1215" s="4"/>
    </row>
    <row r="1216" spans="11:21" x14ac:dyDescent="0.35">
      <c r="K1216" s="4"/>
      <c r="M1216" s="4"/>
      <c r="O1216" s="4"/>
      <c r="Q1216" s="4"/>
      <c r="S1216" s="4"/>
      <c r="U1216" s="4"/>
    </row>
    <row r="1217" spans="11:21" x14ac:dyDescent="0.35">
      <c r="K1217" s="4"/>
      <c r="M1217" s="4"/>
      <c r="O1217" s="4"/>
      <c r="Q1217" s="4"/>
      <c r="S1217" s="4"/>
      <c r="U1217" s="4"/>
    </row>
    <row r="1218" spans="11:21" x14ac:dyDescent="0.35">
      <c r="K1218" s="4"/>
      <c r="M1218" s="4"/>
      <c r="O1218" s="4"/>
      <c r="Q1218" s="4"/>
      <c r="S1218" s="4"/>
      <c r="U1218" s="4"/>
    </row>
    <row r="1219" spans="11:21" x14ac:dyDescent="0.35">
      <c r="K1219" s="4"/>
      <c r="M1219" s="4"/>
      <c r="O1219" s="4"/>
      <c r="Q1219" s="4"/>
      <c r="S1219" s="4"/>
      <c r="U1219" s="4"/>
    </row>
    <row r="1220" spans="11:21" x14ac:dyDescent="0.35">
      <c r="K1220" s="4"/>
      <c r="M1220" s="4"/>
      <c r="O1220" s="4"/>
      <c r="Q1220" s="4"/>
      <c r="S1220" s="4"/>
      <c r="U1220" s="4"/>
    </row>
    <row r="1221" spans="11:21" x14ac:dyDescent="0.35">
      <c r="K1221" s="4"/>
      <c r="M1221" s="4"/>
      <c r="O1221" s="4"/>
      <c r="Q1221" s="4"/>
      <c r="S1221" s="4"/>
      <c r="U1221" s="4"/>
    </row>
    <row r="1222" spans="11:21" x14ac:dyDescent="0.35">
      <c r="K1222" s="4"/>
      <c r="M1222" s="4"/>
      <c r="O1222" s="4"/>
      <c r="Q1222" s="4"/>
      <c r="S1222" s="4"/>
      <c r="U1222" s="4"/>
    </row>
    <row r="1223" spans="11:21" x14ac:dyDescent="0.35">
      <c r="K1223" s="4"/>
      <c r="M1223" s="4"/>
      <c r="O1223" s="4"/>
      <c r="Q1223" s="4"/>
      <c r="S1223" s="4"/>
      <c r="U1223" s="4"/>
    </row>
    <row r="1224" spans="11:21" x14ac:dyDescent="0.35">
      <c r="K1224" s="4"/>
      <c r="M1224" s="4"/>
      <c r="O1224" s="4"/>
      <c r="Q1224" s="4"/>
      <c r="S1224" s="4"/>
      <c r="U1224" s="4"/>
    </row>
    <row r="1225" spans="11:21" x14ac:dyDescent="0.35">
      <c r="K1225" s="4"/>
      <c r="M1225" s="4"/>
      <c r="O1225" s="4"/>
      <c r="Q1225" s="4"/>
      <c r="S1225" s="4"/>
      <c r="U1225" s="4"/>
    </row>
    <row r="1226" spans="11:21" x14ac:dyDescent="0.35">
      <c r="K1226" s="4"/>
      <c r="M1226" s="4"/>
      <c r="O1226" s="4"/>
      <c r="Q1226" s="4"/>
      <c r="S1226" s="4"/>
      <c r="U1226" s="4"/>
    </row>
    <row r="1227" spans="11:21" x14ac:dyDescent="0.35">
      <c r="K1227" s="4"/>
      <c r="M1227" s="4"/>
      <c r="O1227" s="4"/>
      <c r="Q1227" s="4"/>
      <c r="S1227" s="4"/>
      <c r="U1227" s="4"/>
    </row>
    <row r="1228" spans="11:21" x14ac:dyDescent="0.35">
      <c r="K1228" s="4"/>
      <c r="M1228" s="4"/>
      <c r="O1228" s="4"/>
      <c r="Q1228" s="4"/>
      <c r="S1228" s="4"/>
      <c r="U1228" s="4"/>
    </row>
    <row r="1229" spans="11:21" x14ac:dyDescent="0.35">
      <c r="K1229" s="4"/>
      <c r="M1229" s="4"/>
      <c r="O1229" s="4"/>
      <c r="Q1229" s="4"/>
      <c r="S1229" s="4"/>
      <c r="U1229" s="4"/>
    </row>
    <row r="1230" spans="11:21" x14ac:dyDescent="0.35">
      <c r="K1230" s="4"/>
      <c r="M1230" s="4"/>
      <c r="O1230" s="4"/>
      <c r="Q1230" s="4"/>
      <c r="S1230" s="4"/>
      <c r="U1230" s="4"/>
    </row>
    <row r="1231" spans="11:21" x14ac:dyDescent="0.35">
      <c r="K1231" s="4"/>
      <c r="M1231" s="4"/>
      <c r="O1231" s="4"/>
      <c r="Q1231" s="4"/>
      <c r="S1231" s="4"/>
      <c r="U1231" s="4"/>
    </row>
    <row r="1232" spans="11:21" x14ac:dyDescent="0.35">
      <c r="K1232" s="4"/>
      <c r="M1232" s="4"/>
      <c r="O1232" s="4"/>
      <c r="Q1232" s="4"/>
      <c r="S1232" s="4"/>
      <c r="U1232" s="4"/>
    </row>
    <row r="1233" spans="11:21" x14ac:dyDescent="0.35">
      <c r="K1233" s="4"/>
      <c r="M1233" s="4"/>
      <c r="O1233" s="4"/>
      <c r="Q1233" s="4"/>
      <c r="S1233" s="4"/>
      <c r="U1233" s="4"/>
    </row>
    <row r="1234" spans="11:21" x14ac:dyDescent="0.35">
      <c r="K1234" s="4"/>
      <c r="M1234" s="4"/>
      <c r="O1234" s="4"/>
      <c r="Q1234" s="4"/>
      <c r="S1234" s="4"/>
      <c r="U1234" s="4"/>
    </row>
    <row r="1235" spans="11:21" x14ac:dyDescent="0.35">
      <c r="K1235" s="4"/>
      <c r="M1235" s="4"/>
      <c r="O1235" s="4"/>
      <c r="Q1235" s="4"/>
      <c r="S1235" s="4"/>
      <c r="U1235" s="4"/>
    </row>
    <row r="1236" spans="11:21" x14ac:dyDescent="0.35">
      <c r="K1236" s="4"/>
      <c r="M1236" s="4"/>
      <c r="O1236" s="4"/>
      <c r="Q1236" s="4"/>
      <c r="S1236" s="4"/>
      <c r="U1236" s="4"/>
    </row>
    <row r="1237" spans="11:21" x14ac:dyDescent="0.35">
      <c r="K1237" s="4"/>
      <c r="M1237" s="4"/>
      <c r="O1237" s="4"/>
      <c r="Q1237" s="4"/>
      <c r="S1237" s="4"/>
      <c r="U1237" s="4"/>
    </row>
    <row r="1238" spans="11:21" x14ac:dyDescent="0.35">
      <c r="K1238" s="4"/>
      <c r="M1238" s="4"/>
      <c r="O1238" s="4"/>
      <c r="Q1238" s="4"/>
      <c r="S1238" s="4"/>
      <c r="U1238" s="4"/>
    </row>
    <row r="1239" spans="11:21" x14ac:dyDescent="0.35">
      <c r="K1239" s="4"/>
      <c r="M1239" s="4"/>
      <c r="O1239" s="4"/>
      <c r="Q1239" s="4"/>
      <c r="S1239" s="4"/>
      <c r="U1239" s="4"/>
    </row>
    <row r="1240" spans="11:21" x14ac:dyDescent="0.35">
      <c r="K1240" s="4"/>
      <c r="M1240" s="4"/>
      <c r="O1240" s="4"/>
      <c r="Q1240" s="4"/>
      <c r="S1240" s="4"/>
      <c r="U1240" s="4"/>
    </row>
    <row r="1241" spans="11:21" x14ac:dyDescent="0.35">
      <c r="K1241" s="4"/>
      <c r="M1241" s="4"/>
      <c r="O1241" s="4"/>
      <c r="Q1241" s="4"/>
      <c r="S1241" s="4"/>
      <c r="U1241" s="4"/>
    </row>
    <row r="1242" spans="11:21" x14ac:dyDescent="0.35">
      <c r="K1242" s="4"/>
      <c r="M1242" s="4"/>
      <c r="O1242" s="4"/>
      <c r="Q1242" s="4"/>
      <c r="S1242" s="4"/>
      <c r="U1242" s="4"/>
    </row>
    <row r="1243" spans="11:21" x14ac:dyDescent="0.35">
      <c r="K1243" s="4"/>
      <c r="M1243" s="4"/>
      <c r="O1243" s="4"/>
      <c r="Q1243" s="4"/>
      <c r="S1243" s="4"/>
      <c r="U1243" s="4"/>
    </row>
    <row r="1244" spans="11:21" x14ac:dyDescent="0.35">
      <c r="K1244" s="4"/>
      <c r="M1244" s="4"/>
      <c r="O1244" s="4"/>
      <c r="Q1244" s="4"/>
      <c r="S1244" s="4"/>
      <c r="U1244" s="4"/>
    </row>
    <row r="1245" spans="11:21" x14ac:dyDescent="0.35">
      <c r="K1245" s="4"/>
      <c r="M1245" s="4"/>
      <c r="O1245" s="4"/>
      <c r="Q1245" s="4"/>
      <c r="S1245" s="4"/>
      <c r="U1245" s="4"/>
    </row>
    <row r="1246" spans="11:21" x14ac:dyDescent="0.35">
      <c r="K1246" s="4"/>
      <c r="M1246" s="4"/>
      <c r="O1246" s="4"/>
      <c r="Q1246" s="4"/>
      <c r="S1246" s="4"/>
      <c r="U1246" s="4"/>
    </row>
    <row r="1247" spans="11:21" x14ac:dyDescent="0.35">
      <c r="K1247" s="4"/>
      <c r="M1247" s="4"/>
      <c r="O1247" s="4"/>
      <c r="Q1247" s="4"/>
      <c r="S1247" s="4"/>
      <c r="U1247" s="4"/>
    </row>
    <row r="1248" spans="11:21" x14ac:dyDescent="0.35">
      <c r="K1248" s="4"/>
      <c r="M1248" s="4"/>
      <c r="O1248" s="4"/>
      <c r="Q1248" s="4"/>
      <c r="S1248" s="4"/>
      <c r="U1248" s="4"/>
    </row>
    <row r="1249" spans="11:21" x14ac:dyDescent="0.35">
      <c r="K1249" s="4"/>
      <c r="M1249" s="4"/>
      <c r="O1249" s="4"/>
      <c r="Q1249" s="4"/>
      <c r="S1249" s="4"/>
      <c r="U1249" s="4"/>
    </row>
    <row r="1250" spans="11:21" x14ac:dyDescent="0.35">
      <c r="K1250" s="4"/>
      <c r="M1250" s="4"/>
      <c r="O1250" s="4"/>
      <c r="Q1250" s="4"/>
      <c r="S1250" s="4"/>
      <c r="U1250" s="4"/>
    </row>
    <row r="1251" spans="11:21" x14ac:dyDescent="0.35">
      <c r="K1251" s="4"/>
      <c r="M1251" s="4"/>
      <c r="O1251" s="4"/>
      <c r="Q1251" s="4"/>
      <c r="S1251" s="4"/>
      <c r="U1251" s="4"/>
    </row>
    <row r="1252" spans="11:21" x14ac:dyDescent="0.35">
      <c r="K1252" s="4"/>
      <c r="M1252" s="4"/>
      <c r="O1252" s="4"/>
      <c r="Q1252" s="4"/>
      <c r="S1252" s="4"/>
      <c r="U1252" s="4"/>
    </row>
    <row r="1253" spans="11:21" x14ac:dyDescent="0.35">
      <c r="K1253" s="4"/>
      <c r="M1253" s="4"/>
      <c r="O1253" s="4"/>
      <c r="Q1253" s="4"/>
      <c r="S1253" s="4"/>
      <c r="U1253" s="4"/>
    </row>
    <row r="1254" spans="11:21" x14ac:dyDescent="0.35">
      <c r="K1254" s="4"/>
      <c r="M1254" s="4"/>
      <c r="O1254" s="4"/>
      <c r="Q1254" s="4"/>
      <c r="S1254" s="4"/>
      <c r="U1254" s="4"/>
    </row>
    <row r="1255" spans="11:21" x14ac:dyDescent="0.35">
      <c r="K1255" s="4"/>
      <c r="M1255" s="4"/>
      <c r="O1255" s="4"/>
      <c r="Q1255" s="4"/>
      <c r="S1255" s="4"/>
      <c r="U1255" s="4"/>
    </row>
    <row r="1256" spans="11:21" x14ac:dyDescent="0.35">
      <c r="K1256" s="4"/>
      <c r="M1256" s="4"/>
      <c r="O1256" s="4"/>
      <c r="Q1256" s="4"/>
      <c r="S1256" s="4"/>
      <c r="U1256" s="4"/>
    </row>
    <row r="1257" spans="11:21" x14ac:dyDescent="0.35">
      <c r="K1257" s="4"/>
      <c r="M1257" s="4"/>
      <c r="O1257" s="4"/>
      <c r="Q1257" s="4"/>
      <c r="S1257" s="4"/>
      <c r="U1257" s="4"/>
    </row>
    <row r="1258" spans="11:21" x14ac:dyDescent="0.35">
      <c r="K1258" s="4"/>
      <c r="M1258" s="4"/>
      <c r="O1258" s="4"/>
      <c r="Q1258" s="4"/>
      <c r="S1258" s="4"/>
      <c r="U1258" s="4"/>
    </row>
    <row r="1259" spans="11:21" x14ac:dyDescent="0.35">
      <c r="K1259" s="4"/>
      <c r="M1259" s="4"/>
      <c r="O1259" s="4"/>
      <c r="Q1259" s="4"/>
      <c r="S1259" s="4"/>
      <c r="U1259" s="4"/>
    </row>
    <row r="1260" spans="11:21" x14ac:dyDescent="0.35">
      <c r="K1260" s="4"/>
      <c r="M1260" s="4"/>
      <c r="O1260" s="4"/>
      <c r="Q1260" s="4"/>
      <c r="S1260" s="4"/>
      <c r="U1260" s="4"/>
    </row>
    <row r="1261" spans="11:21" x14ac:dyDescent="0.35">
      <c r="K1261" s="4"/>
      <c r="M1261" s="4"/>
      <c r="O1261" s="4"/>
      <c r="Q1261" s="4"/>
      <c r="S1261" s="4"/>
      <c r="U1261" s="4"/>
    </row>
    <row r="1262" spans="11:21" x14ac:dyDescent="0.35">
      <c r="K1262" s="4"/>
      <c r="M1262" s="4"/>
      <c r="O1262" s="4"/>
      <c r="Q1262" s="4"/>
      <c r="S1262" s="4"/>
      <c r="U1262" s="4"/>
    </row>
    <row r="1263" spans="11:21" x14ac:dyDescent="0.35">
      <c r="K1263" s="4"/>
      <c r="M1263" s="4"/>
      <c r="O1263" s="4"/>
      <c r="Q1263" s="4"/>
      <c r="S1263" s="4"/>
      <c r="U1263" s="4"/>
    </row>
    <row r="1264" spans="11:21" x14ac:dyDescent="0.35">
      <c r="K1264" s="4"/>
      <c r="M1264" s="4"/>
      <c r="O1264" s="4"/>
      <c r="Q1264" s="4"/>
      <c r="S1264" s="4"/>
      <c r="U1264" s="4"/>
    </row>
    <row r="1265" spans="11:21" x14ac:dyDescent="0.35">
      <c r="K1265" s="4"/>
      <c r="M1265" s="4"/>
      <c r="O1265" s="4"/>
      <c r="Q1265" s="4"/>
      <c r="S1265" s="4"/>
      <c r="U1265" s="4"/>
    </row>
    <row r="1266" spans="11:21" x14ac:dyDescent="0.35">
      <c r="K1266" s="4"/>
      <c r="M1266" s="4"/>
      <c r="O1266" s="4"/>
      <c r="Q1266" s="4"/>
      <c r="S1266" s="4"/>
      <c r="U1266" s="4"/>
    </row>
    <row r="1267" spans="11:21" x14ac:dyDescent="0.35">
      <c r="K1267" s="4"/>
      <c r="M1267" s="4"/>
      <c r="O1267" s="4"/>
      <c r="Q1267" s="4"/>
      <c r="S1267" s="4"/>
      <c r="U1267" s="4"/>
    </row>
    <row r="1268" spans="11:21" x14ac:dyDescent="0.35">
      <c r="K1268" s="4"/>
      <c r="M1268" s="4"/>
      <c r="O1268" s="4"/>
      <c r="Q1268" s="4"/>
      <c r="S1268" s="4"/>
      <c r="U1268" s="4"/>
    </row>
    <row r="1269" spans="11:21" x14ac:dyDescent="0.35">
      <c r="K1269" s="4"/>
      <c r="M1269" s="4"/>
      <c r="O1269" s="4"/>
      <c r="Q1269" s="4"/>
      <c r="S1269" s="4"/>
      <c r="U1269" s="4"/>
    </row>
    <row r="1270" spans="11:21" x14ac:dyDescent="0.35">
      <c r="K1270" s="4"/>
      <c r="M1270" s="4"/>
      <c r="O1270" s="4"/>
      <c r="Q1270" s="4"/>
      <c r="S1270" s="4"/>
      <c r="U1270" s="4"/>
    </row>
    <row r="1271" spans="11:21" x14ac:dyDescent="0.35">
      <c r="K1271" s="4"/>
      <c r="M1271" s="4"/>
      <c r="O1271" s="4"/>
      <c r="Q1271" s="4"/>
      <c r="S1271" s="4"/>
      <c r="U1271" s="4"/>
    </row>
    <row r="1272" spans="11:21" x14ac:dyDescent="0.35">
      <c r="K1272" s="4"/>
      <c r="M1272" s="4"/>
      <c r="O1272" s="4"/>
      <c r="Q1272" s="4"/>
      <c r="S1272" s="4"/>
      <c r="U1272" s="4"/>
    </row>
    <row r="1273" spans="11:21" x14ac:dyDescent="0.35">
      <c r="K1273" s="4"/>
      <c r="M1273" s="4"/>
      <c r="O1273" s="4"/>
      <c r="Q1273" s="4"/>
      <c r="S1273" s="4"/>
      <c r="U1273" s="4"/>
    </row>
    <row r="1274" spans="11:21" x14ac:dyDescent="0.35">
      <c r="K1274" s="4"/>
      <c r="M1274" s="4"/>
      <c r="O1274" s="4"/>
      <c r="Q1274" s="4"/>
      <c r="S1274" s="4"/>
      <c r="U1274" s="4"/>
    </row>
    <row r="1275" spans="11:21" x14ac:dyDescent="0.35">
      <c r="K1275" s="4"/>
      <c r="M1275" s="4"/>
      <c r="O1275" s="4"/>
      <c r="Q1275" s="4"/>
      <c r="S1275" s="4"/>
      <c r="U1275" s="4"/>
    </row>
    <row r="1276" spans="11:21" x14ac:dyDescent="0.35">
      <c r="K1276" s="4"/>
      <c r="M1276" s="4"/>
      <c r="O1276" s="4"/>
      <c r="Q1276" s="4"/>
      <c r="S1276" s="4"/>
      <c r="U1276" s="4"/>
    </row>
    <row r="1277" spans="11:21" x14ac:dyDescent="0.35">
      <c r="K1277" s="4"/>
      <c r="M1277" s="4"/>
      <c r="O1277" s="4"/>
      <c r="Q1277" s="4"/>
      <c r="S1277" s="4"/>
      <c r="U1277" s="4"/>
    </row>
    <row r="1278" spans="11:21" x14ac:dyDescent="0.35">
      <c r="K1278" s="4"/>
      <c r="M1278" s="4"/>
      <c r="O1278" s="4"/>
      <c r="Q1278" s="4"/>
      <c r="S1278" s="4"/>
      <c r="U1278" s="4"/>
    </row>
    <row r="1279" spans="11:21" x14ac:dyDescent="0.35">
      <c r="K1279" s="4"/>
      <c r="M1279" s="4"/>
      <c r="O1279" s="4"/>
      <c r="Q1279" s="4"/>
      <c r="S1279" s="4"/>
      <c r="U1279" s="4"/>
    </row>
    <row r="1280" spans="11:21" x14ac:dyDescent="0.35">
      <c r="K1280" s="4"/>
      <c r="M1280" s="4"/>
      <c r="O1280" s="4"/>
      <c r="Q1280" s="4"/>
      <c r="S1280" s="4"/>
      <c r="U1280" s="4"/>
    </row>
    <row r="1281" spans="11:21" x14ac:dyDescent="0.35">
      <c r="K1281" s="4"/>
      <c r="M1281" s="4"/>
      <c r="O1281" s="4"/>
      <c r="Q1281" s="4"/>
      <c r="S1281" s="4"/>
      <c r="U1281" s="4"/>
    </row>
    <row r="1282" spans="11:21" x14ac:dyDescent="0.35">
      <c r="K1282" s="4"/>
      <c r="M1282" s="4"/>
      <c r="O1282" s="4"/>
      <c r="Q1282" s="4"/>
      <c r="S1282" s="4"/>
      <c r="U1282" s="4"/>
    </row>
    <row r="1283" spans="11:21" x14ac:dyDescent="0.35">
      <c r="K1283" s="4"/>
      <c r="M1283" s="4"/>
      <c r="O1283" s="4"/>
      <c r="Q1283" s="4"/>
      <c r="S1283" s="4"/>
      <c r="U1283" s="4"/>
    </row>
    <row r="1284" spans="11:21" x14ac:dyDescent="0.35">
      <c r="K1284" s="4"/>
      <c r="M1284" s="4"/>
      <c r="O1284" s="4"/>
      <c r="Q1284" s="4"/>
      <c r="S1284" s="4"/>
      <c r="U1284" s="4"/>
    </row>
    <row r="1285" spans="11:21" x14ac:dyDescent="0.35">
      <c r="K1285" s="4"/>
      <c r="M1285" s="4"/>
      <c r="O1285" s="4"/>
      <c r="Q1285" s="4"/>
      <c r="S1285" s="4"/>
      <c r="U1285" s="4"/>
    </row>
    <row r="1286" spans="11:21" x14ac:dyDescent="0.35">
      <c r="K1286" s="4"/>
      <c r="M1286" s="4"/>
      <c r="O1286" s="4"/>
      <c r="Q1286" s="4"/>
      <c r="S1286" s="4"/>
      <c r="U1286" s="4"/>
    </row>
    <row r="1287" spans="11:21" x14ac:dyDescent="0.35">
      <c r="K1287" s="4"/>
      <c r="M1287" s="4"/>
      <c r="O1287" s="4"/>
      <c r="Q1287" s="4"/>
      <c r="S1287" s="4"/>
      <c r="U1287" s="4"/>
    </row>
    <row r="1288" spans="11:21" x14ac:dyDescent="0.35">
      <c r="K1288" s="4"/>
      <c r="M1288" s="4"/>
      <c r="O1288" s="4"/>
      <c r="Q1288" s="4"/>
      <c r="S1288" s="4"/>
      <c r="U1288" s="4"/>
    </row>
    <row r="1289" spans="11:21" x14ac:dyDescent="0.35">
      <c r="K1289" s="4"/>
      <c r="M1289" s="4"/>
      <c r="O1289" s="4"/>
      <c r="Q1289" s="4"/>
      <c r="S1289" s="4"/>
      <c r="U1289" s="4"/>
    </row>
    <row r="1290" spans="11:21" x14ac:dyDescent="0.35">
      <c r="K1290" s="4"/>
      <c r="M1290" s="4"/>
      <c r="O1290" s="4"/>
      <c r="Q1290" s="4"/>
      <c r="S1290" s="4"/>
      <c r="U1290" s="4"/>
    </row>
    <row r="1291" spans="11:21" x14ac:dyDescent="0.35">
      <c r="K1291" s="4"/>
      <c r="M1291" s="4"/>
      <c r="O1291" s="4"/>
      <c r="Q1291" s="4"/>
      <c r="S1291" s="4"/>
      <c r="U1291" s="4"/>
    </row>
    <row r="1292" spans="11:21" x14ac:dyDescent="0.35">
      <c r="K1292" s="4"/>
      <c r="M1292" s="4"/>
      <c r="O1292" s="4"/>
      <c r="Q1292" s="4"/>
      <c r="S1292" s="4"/>
      <c r="U1292" s="4"/>
    </row>
    <row r="1293" spans="11:21" x14ac:dyDescent="0.35">
      <c r="K1293" s="4"/>
      <c r="M1293" s="4"/>
      <c r="O1293" s="4"/>
      <c r="Q1293" s="4"/>
      <c r="S1293" s="4"/>
      <c r="U1293" s="4"/>
    </row>
    <row r="1294" spans="11:21" x14ac:dyDescent="0.35">
      <c r="K1294" s="4"/>
      <c r="M1294" s="4"/>
      <c r="O1294" s="4"/>
      <c r="Q1294" s="4"/>
      <c r="S1294" s="4"/>
      <c r="U1294" s="4"/>
    </row>
    <row r="1295" spans="11:21" x14ac:dyDescent="0.35">
      <c r="K1295" s="4"/>
      <c r="M1295" s="4"/>
      <c r="O1295" s="4"/>
      <c r="Q1295" s="4"/>
      <c r="S1295" s="4"/>
      <c r="U1295" s="4"/>
    </row>
    <row r="1296" spans="11:21" x14ac:dyDescent="0.35">
      <c r="K1296" s="4"/>
      <c r="M1296" s="4"/>
      <c r="O1296" s="4"/>
      <c r="Q1296" s="4"/>
      <c r="S1296" s="4"/>
      <c r="U1296" s="4"/>
    </row>
    <row r="1297" spans="11:21" x14ac:dyDescent="0.35">
      <c r="K1297" s="4"/>
      <c r="M1297" s="4"/>
      <c r="O1297" s="4"/>
      <c r="Q1297" s="4"/>
      <c r="S1297" s="4"/>
      <c r="U1297" s="4"/>
    </row>
    <row r="1298" spans="11:21" x14ac:dyDescent="0.35">
      <c r="K1298" s="4"/>
      <c r="M1298" s="4"/>
      <c r="O1298" s="4"/>
      <c r="Q1298" s="4"/>
      <c r="S1298" s="4"/>
      <c r="U1298" s="4"/>
    </row>
    <row r="1299" spans="11:21" x14ac:dyDescent="0.35">
      <c r="K1299" s="4"/>
      <c r="M1299" s="4"/>
      <c r="O1299" s="4"/>
      <c r="Q1299" s="4"/>
      <c r="S1299" s="4"/>
      <c r="U1299" s="4"/>
    </row>
    <row r="1300" spans="11:21" x14ac:dyDescent="0.35">
      <c r="K1300" s="4"/>
      <c r="M1300" s="4"/>
      <c r="O1300" s="4"/>
      <c r="Q1300" s="4"/>
      <c r="S1300" s="4"/>
      <c r="U1300" s="4"/>
    </row>
    <row r="1301" spans="11:21" x14ac:dyDescent="0.35">
      <c r="K1301" s="4"/>
      <c r="M1301" s="4"/>
      <c r="O1301" s="4"/>
      <c r="Q1301" s="4"/>
      <c r="S1301" s="4"/>
      <c r="U1301" s="4"/>
    </row>
    <row r="1302" spans="11:21" x14ac:dyDescent="0.35">
      <c r="K1302" s="4"/>
      <c r="M1302" s="4"/>
      <c r="O1302" s="4"/>
      <c r="Q1302" s="4"/>
      <c r="S1302" s="4"/>
      <c r="U1302" s="4"/>
    </row>
    <row r="1303" spans="11:21" x14ac:dyDescent="0.35">
      <c r="K1303" s="4"/>
      <c r="M1303" s="4"/>
      <c r="O1303" s="4"/>
      <c r="Q1303" s="4"/>
      <c r="S1303" s="4"/>
      <c r="U1303" s="4"/>
    </row>
    <row r="1304" spans="11:21" x14ac:dyDescent="0.35">
      <c r="K1304" s="4"/>
      <c r="M1304" s="4"/>
      <c r="O1304" s="4"/>
      <c r="Q1304" s="4"/>
      <c r="S1304" s="4"/>
      <c r="U1304" s="4"/>
    </row>
    <row r="1305" spans="11:21" x14ac:dyDescent="0.35">
      <c r="K1305" s="4"/>
      <c r="M1305" s="4"/>
      <c r="O1305" s="4"/>
      <c r="Q1305" s="4"/>
      <c r="S1305" s="4"/>
      <c r="U1305" s="4"/>
    </row>
    <row r="1306" spans="11:21" x14ac:dyDescent="0.35">
      <c r="K1306" s="4"/>
      <c r="M1306" s="4"/>
      <c r="O1306" s="4"/>
      <c r="Q1306" s="4"/>
      <c r="S1306" s="4"/>
      <c r="U1306" s="4"/>
    </row>
    <row r="1307" spans="11:21" x14ac:dyDescent="0.35">
      <c r="K1307" s="4"/>
      <c r="M1307" s="4"/>
      <c r="O1307" s="4"/>
      <c r="Q1307" s="4"/>
      <c r="S1307" s="4"/>
      <c r="U1307" s="4"/>
    </row>
    <row r="1308" spans="11:21" x14ac:dyDescent="0.35">
      <c r="K1308" s="4"/>
      <c r="M1308" s="4"/>
      <c r="O1308" s="4"/>
      <c r="Q1308" s="4"/>
      <c r="S1308" s="4"/>
      <c r="U1308" s="4"/>
    </row>
    <row r="1309" spans="11:21" x14ac:dyDescent="0.35">
      <c r="K1309" s="4"/>
      <c r="M1309" s="4"/>
      <c r="O1309" s="4"/>
      <c r="Q1309" s="4"/>
      <c r="S1309" s="4"/>
      <c r="U1309" s="4"/>
    </row>
    <row r="1310" spans="11:21" x14ac:dyDescent="0.35">
      <c r="K1310" s="4"/>
      <c r="M1310" s="4"/>
      <c r="O1310" s="4"/>
      <c r="Q1310" s="4"/>
      <c r="S1310" s="4"/>
      <c r="U1310" s="4"/>
    </row>
    <row r="1311" spans="11:21" x14ac:dyDescent="0.35">
      <c r="K1311" s="4"/>
      <c r="M1311" s="4"/>
      <c r="O1311" s="4"/>
      <c r="Q1311" s="4"/>
      <c r="S1311" s="4"/>
      <c r="U1311" s="4"/>
    </row>
    <row r="1312" spans="11:21" x14ac:dyDescent="0.35">
      <c r="K1312" s="4"/>
      <c r="M1312" s="4"/>
      <c r="O1312" s="4"/>
      <c r="Q1312" s="4"/>
      <c r="S1312" s="4"/>
      <c r="U1312" s="4"/>
    </row>
    <row r="1313" spans="11:21" x14ac:dyDescent="0.35">
      <c r="K1313" s="4"/>
      <c r="M1313" s="4"/>
      <c r="O1313" s="4"/>
      <c r="Q1313" s="4"/>
      <c r="S1313" s="4"/>
      <c r="U1313" s="4"/>
    </row>
    <row r="1314" spans="11:21" x14ac:dyDescent="0.35">
      <c r="K1314" s="4"/>
      <c r="M1314" s="4"/>
      <c r="O1314" s="4"/>
      <c r="Q1314" s="4"/>
      <c r="S1314" s="4"/>
      <c r="U1314" s="4"/>
    </row>
    <row r="1315" spans="11:21" x14ac:dyDescent="0.35">
      <c r="K1315" s="4"/>
      <c r="M1315" s="4"/>
      <c r="O1315" s="4"/>
      <c r="Q1315" s="4"/>
      <c r="S1315" s="4"/>
      <c r="U1315" s="4"/>
    </row>
    <row r="1316" spans="11:21" x14ac:dyDescent="0.35">
      <c r="K1316" s="4"/>
      <c r="M1316" s="4"/>
      <c r="O1316" s="4"/>
      <c r="Q1316" s="4"/>
      <c r="S1316" s="4"/>
      <c r="U1316" s="4"/>
    </row>
    <row r="1317" spans="11:21" x14ac:dyDescent="0.35">
      <c r="K1317" s="4"/>
      <c r="M1317" s="4"/>
      <c r="O1317" s="4"/>
      <c r="Q1317" s="4"/>
      <c r="S1317" s="4"/>
      <c r="U1317" s="4"/>
    </row>
    <row r="1318" spans="11:21" x14ac:dyDescent="0.35">
      <c r="K1318" s="4"/>
      <c r="M1318" s="4"/>
      <c r="O1318" s="4"/>
      <c r="Q1318" s="4"/>
      <c r="S1318" s="4"/>
      <c r="U1318" s="4"/>
    </row>
    <row r="1319" spans="11:21" x14ac:dyDescent="0.35">
      <c r="K1319" s="4"/>
      <c r="M1319" s="4"/>
      <c r="O1319" s="4"/>
      <c r="Q1319" s="4"/>
      <c r="S1319" s="4"/>
      <c r="U1319" s="4"/>
    </row>
    <row r="1320" spans="11:21" x14ac:dyDescent="0.35">
      <c r="K1320" s="4"/>
      <c r="M1320" s="4"/>
      <c r="O1320" s="4"/>
      <c r="Q1320" s="4"/>
      <c r="S1320" s="4"/>
      <c r="U1320" s="4"/>
    </row>
    <row r="1321" spans="11:21" x14ac:dyDescent="0.35">
      <c r="K1321" s="4"/>
      <c r="M1321" s="4"/>
      <c r="O1321" s="4"/>
      <c r="Q1321" s="4"/>
      <c r="S1321" s="4"/>
      <c r="U1321" s="4"/>
    </row>
    <row r="1322" spans="11:21" x14ac:dyDescent="0.35">
      <c r="K1322" s="4"/>
      <c r="M1322" s="4"/>
      <c r="O1322" s="4"/>
      <c r="Q1322" s="4"/>
      <c r="S1322" s="4"/>
      <c r="U1322" s="4"/>
    </row>
    <row r="1323" spans="11:21" x14ac:dyDescent="0.35">
      <c r="K1323" s="4"/>
      <c r="M1323" s="4"/>
      <c r="O1323" s="4"/>
      <c r="Q1323" s="4"/>
      <c r="S1323" s="4"/>
      <c r="U1323" s="4"/>
    </row>
    <row r="1324" spans="11:21" x14ac:dyDescent="0.35">
      <c r="K1324" s="4"/>
      <c r="M1324" s="4"/>
      <c r="O1324" s="4"/>
      <c r="Q1324" s="4"/>
      <c r="S1324" s="4"/>
      <c r="U1324" s="4"/>
    </row>
    <row r="1325" spans="11:21" x14ac:dyDescent="0.35">
      <c r="K1325" s="4"/>
      <c r="M1325" s="4"/>
      <c r="O1325" s="4"/>
      <c r="Q1325" s="4"/>
      <c r="S1325" s="4"/>
      <c r="U1325" s="4"/>
    </row>
    <row r="1326" spans="11:21" x14ac:dyDescent="0.35">
      <c r="K1326" s="4"/>
      <c r="M1326" s="4"/>
      <c r="O1326" s="4"/>
      <c r="Q1326" s="4"/>
      <c r="S1326" s="4"/>
      <c r="U1326" s="4"/>
    </row>
    <row r="1327" spans="11:21" x14ac:dyDescent="0.35">
      <c r="K1327" s="4"/>
      <c r="M1327" s="4"/>
      <c r="O1327" s="4"/>
      <c r="Q1327" s="4"/>
      <c r="S1327" s="4"/>
      <c r="U1327" s="4"/>
    </row>
    <row r="1328" spans="11:21" x14ac:dyDescent="0.35">
      <c r="K1328" s="4"/>
      <c r="M1328" s="4"/>
      <c r="O1328" s="4"/>
      <c r="Q1328" s="4"/>
      <c r="S1328" s="4"/>
      <c r="U1328" s="4"/>
    </row>
    <row r="1329" spans="11:21" x14ac:dyDescent="0.35">
      <c r="K1329" s="4"/>
      <c r="M1329" s="4"/>
      <c r="O1329" s="4"/>
      <c r="Q1329" s="4"/>
      <c r="S1329" s="4"/>
      <c r="U1329" s="4"/>
    </row>
    <row r="1330" spans="11:21" x14ac:dyDescent="0.35">
      <c r="K1330" s="4"/>
      <c r="M1330" s="4"/>
      <c r="O1330" s="4"/>
      <c r="Q1330" s="4"/>
      <c r="S1330" s="4"/>
      <c r="U1330" s="4"/>
    </row>
    <row r="1331" spans="11:21" x14ac:dyDescent="0.35">
      <c r="K1331" s="4"/>
      <c r="M1331" s="4"/>
      <c r="O1331" s="4"/>
      <c r="Q1331" s="4"/>
      <c r="S1331" s="4"/>
      <c r="U1331" s="4"/>
    </row>
    <row r="1332" spans="11:21" x14ac:dyDescent="0.35">
      <c r="K1332" s="4"/>
      <c r="M1332" s="4"/>
      <c r="O1332" s="4"/>
      <c r="Q1332" s="4"/>
      <c r="S1332" s="4"/>
      <c r="U1332" s="4"/>
    </row>
    <row r="1333" spans="11:21" x14ac:dyDescent="0.35">
      <c r="K1333" s="4"/>
      <c r="M1333" s="4"/>
      <c r="O1333" s="4"/>
      <c r="Q1333" s="4"/>
      <c r="S1333" s="4"/>
      <c r="U1333" s="4"/>
    </row>
    <row r="1334" spans="11:21" x14ac:dyDescent="0.35">
      <c r="K1334" s="4"/>
      <c r="M1334" s="4"/>
      <c r="O1334" s="4"/>
      <c r="Q1334" s="4"/>
      <c r="S1334" s="4"/>
      <c r="U1334" s="4"/>
    </row>
    <row r="1335" spans="11:21" x14ac:dyDescent="0.35">
      <c r="K1335" s="4"/>
      <c r="M1335" s="4"/>
      <c r="O1335" s="4"/>
      <c r="Q1335" s="4"/>
      <c r="S1335" s="4"/>
      <c r="U1335" s="4"/>
    </row>
    <row r="1336" spans="11:21" x14ac:dyDescent="0.35">
      <c r="K1336" s="4"/>
      <c r="M1336" s="4"/>
      <c r="O1336" s="4"/>
      <c r="Q1336" s="4"/>
      <c r="S1336" s="4"/>
      <c r="U1336" s="4"/>
    </row>
    <row r="1337" spans="11:21" x14ac:dyDescent="0.35">
      <c r="K1337" s="4"/>
      <c r="M1337" s="4"/>
      <c r="O1337" s="4"/>
      <c r="Q1337" s="4"/>
      <c r="S1337" s="4"/>
      <c r="U1337" s="4"/>
    </row>
    <row r="1338" spans="11:21" x14ac:dyDescent="0.35">
      <c r="K1338" s="4"/>
      <c r="M1338" s="4"/>
      <c r="O1338" s="4"/>
      <c r="Q1338" s="4"/>
      <c r="S1338" s="4"/>
      <c r="U1338" s="4"/>
    </row>
    <row r="1339" spans="11:21" x14ac:dyDescent="0.35">
      <c r="K1339" s="4"/>
      <c r="M1339" s="4"/>
      <c r="O1339" s="4"/>
      <c r="Q1339" s="4"/>
      <c r="S1339" s="4"/>
      <c r="U1339" s="4"/>
    </row>
    <row r="1340" spans="11:21" x14ac:dyDescent="0.35">
      <c r="K1340" s="4"/>
      <c r="M1340" s="4"/>
      <c r="O1340" s="4"/>
      <c r="Q1340" s="4"/>
      <c r="S1340" s="4"/>
      <c r="U1340" s="4"/>
    </row>
    <row r="1341" spans="11:21" x14ac:dyDescent="0.35">
      <c r="K1341" s="4"/>
      <c r="M1341" s="4"/>
      <c r="O1341" s="4"/>
      <c r="Q1341" s="4"/>
      <c r="S1341" s="4"/>
      <c r="U1341" s="4"/>
    </row>
    <row r="1342" spans="11:21" x14ac:dyDescent="0.35">
      <c r="K1342" s="4"/>
      <c r="M1342" s="4"/>
      <c r="O1342" s="4"/>
      <c r="Q1342" s="4"/>
      <c r="S1342" s="4"/>
      <c r="U1342" s="4"/>
    </row>
    <row r="1343" spans="11:21" x14ac:dyDescent="0.35">
      <c r="K1343" s="4"/>
      <c r="M1343" s="4"/>
      <c r="O1343" s="4"/>
      <c r="Q1343" s="4"/>
      <c r="S1343" s="4"/>
      <c r="U1343" s="4"/>
    </row>
    <row r="1344" spans="11:21" x14ac:dyDescent="0.35">
      <c r="K1344" s="4"/>
      <c r="M1344" s="4"/>
      <c r="O1344" s="4"/>
      <c r="Q1344" s="4"/>
      <c r="S1344" s="4"/>
      <c r="U1344" s="4"/>
    </row>
    <row r="1345" spans="11:21" x14ac:dyDescent="0.35">
      <c r="K1345" s="4"/>
      <c r="M1345" s="4"/>
      <c r="O1345" s="4"/>
      <c r="Q1345" s="4"/>
      <c r="S1345" s="4"/>
      <c r="U1345" s="4"/>
    </row>
    <row r="1346" spans="11:21" x14ac:dyDescent="0.35">
      <c r="K1346" s="4"/>
      <c r="M1346" s="4"/>
      <c r="O1346" s="4"/>
      <c r="Q1346" s="4"/>
      <c r="S1346" s="4"/>
      <c r="U1346" s="4"/>
    </row>
    <row r="1347" spans="11:21" x14ac:dyDescent="0.35">
      <c r="K1347" s="4"/>
      <c r="M1347" s="4"/>
      <c r="O1347" s="4"/>
      <c r="Q1347" s="4"/>
      <c r="S1347" s="4"/>
      <c r="U1347" s="4"/>
    </row>
    <row r="1348" spans="11:21" x14ac:dyDescent="0.35">
      <c r="K1348" s="4"/>
      <c r="M1348" s="4"/>
      <c r="O1348" s="4"/>
      <c r="Q1348" s="4"/>
      <c r="S1348" s="4"/>
      <c r="U1348" s="4"/>
    </row>
    <row r="1349" spans="11:21" x14ac:dyDescent="0.35">
      <c r="K1349" s="4"/>
      <c r="M1349" s="4"/>
      <c r="O1349" s="4"/>
      <c r="Q1349" s="4"/>
      <c r="S1349" s="4"/>
      <c r="U1349" s="4"/>
    </row>
    <row r="1350" spans="11:21" x14ac:dyDescent="0.35">
      <c r="K1350" s="4"/>
      <c r="M1350" s="4"/>
      <c r="O1350" s="4"/>
      <c r="Q1350" s="4"/>
      <c r="S1350" s="4"/>
      <c r="U1350" s="4"/>
    </row>
    <row r="1351" spans="11:21" x14ac:dyDescent="0.35">
      <c r="K1351" s="4"/>
      <c r="M1351" s="4"/>
      <c r="O1351" s="4"/>
      <c r="Q1351" s="4"/>
      <c r="S1351" s="4"/>
      <c r="U1351" s="4"/>
    </row>
    <row r="1352" spans="11:21" x14ac:dyDescent="0.35">
      <c r="K1352" s="4"/>
      <c r="M1352" s="4"/>
      <c r="O1352" s="4"/>
      <c r="Q1352" s="4"/>
      <c r="S1352" s="4"/>
      <c r="U1352" s="4"/>
    </row>
    <row r="1353" spans="11:21" x14ac:dyDescent="0.35">
      <c r="K1353" s="4"/>
      <c r="M1353" s="4"/>
      <c r="O1353" s="4"/>
      <c r="Q1353" s="4"/>
      <c r="S1353" s="4"/>
      <c r="U1353" s="4"/>
    </row>
    <row r="1354" spans="11:21" x14ac:dyDescent="0.35">
      <c r="K1354" s="4"/>
      <c r="M1354" s="4"/>
      <c r="O1354" s="4"/>
      <c r="Q1354" s="4"/>
      <c r="S1354" s="4"/>
      <c r="U1354" s="4"/>
    </row>
    <row r="1355" spans="11:21" x14ac:dyDescent="0.35">
      <c r="K1355" s="4"/>
      <c r="M1355" s="4"/>
      <c r="O1355" s="4"/>
      <c r="Q1355" s="4"/>
      <c r="S1355" s="4"/>
      <c r="U1355" s="4"/>
    </row>
    <row r="1356" spans="11:21" x14ac:dyDescent="0.35">
      <c r="K1356" s="4"/>
      <c r="M1356" s="4"/>
      <c r="O1356" s="4"/>
      <c r="Q1356" s="4"/>
      <c r="S1356" s="4"/>
      <c r="U1356" s="4"/>
    </row>
    <row r="1357" spans="11:21" x14ac:dyDescent="0.35">
      <c r="K1357" s="4"/>
      <c r="M1357" s="4"/>
      <c r="O1357" s="4"/>
      <c r="Q1357" s="4"/>
      <c r="S1357" s="4"/>
      <c r="U1357" s="4"/>
    </row>
    <row r="1358" spans="11:21" x14ac:dyDescent="0.35">
      <c r="K1358" s="4"/>
      <c r="M1358" s="4"/>
      <c r="O1358" s="4"/>
      <c r="Q1358" s="4"/>
      <c r="S1358" s="4"/>
      <c r="U1358" s="4"/>
    </row>
    <row r="1359" spans="11:21" x14ac:dyDescent="0.35">
      <c r="K1359" s="4"/>
      <c r="M1359" s="4"/>
      <c r="O1359" s="4"/>
      <c r="Q1359" s="4"/>
      <c r="S1359" s="4"/>
      <c r="U1359" s="4"/>
    </row>
    <row r="1360" spans="11:21" x14ac:dyDescent="0.35">
      <c r="K1360" s="4"/>
      <c r="M1360" s="4"/>
      <c r="O1360" s="4"/>
      <c r="Q1360" s="4"/>
      <c r="S1360" s="4"/>
      <c r="U1360" s="4"/>
    </row>
    <row r="1361" spans="11:21" x14ac:dyDescent="0.35">
      <c r="K1361" s="4"/>
      <c r="M1361" s="4"/>
      <c r="O1361" s="4"/>
      <c r="Q1361" s="4"/>
      <c r="S1361" s="4"/>
      <c r="U1361" s="4"/>
    </row>
    <row r="1362" spans="11:21" x14ac:dyDescent="0.35">
      <c r="K1362" s="4"/>
      <c r="M1362" s="4"/>
      <c r="O1362" s="4"/>
      <c r="Q1362" s="4"/>
      <c r="S1362" s="4"/>
      <c r="U1362" s="4"/>
    </row>
    <row r="1363" spans="11:21" x14ac:dyDescent="0.35">
      <c r="K1363" s="4"/>
      <c r="M1363" s="4"/>
      <c r="O1363" s="4"/>
      <c r="Q1363" s="4"/>
      <c r="S1363" s="4"/>
      <c r="U1363" s="4"/>
    </row>
    <row r="1364" spans="11:21" x14ac:dyDescent="0.35">
      <c r="K1364" s="4"/>
      <c r="M1364" s="4"/>
      <c r="O1364" s="4"/>
      <c r="Q1364" s="4"/>
      <c r="S1364" s="4"/>
      <c r="U1364" s="4"/>
    </row>
    <row r="1365" spans="11:21" x14ac:dyDescent="0.35">
      <c r="K1365" s="4"/>
      <c r="M1365" s="4"/>
      <c r="O1365" s="4"/>
      <c r="Q1365" s="4"/>
      <c r="S1365" s="4"/>
      <c r="U1365" s="4"/>
    </row>
    <row r="1366" spans="11:21" x14ac:dyDescent="0.35">
      <c r="K1366" s="4"/>
      <c r="M1366" s="4"/>
      <c r="O1366" s="4"/>
      <c r="Q1366" s="4"/>
      <c r="S1366" s="4"/>
      <c r="U1366" s="4"/>
    </row>
    <row r="1367" spans="11:21" x14ac:dyDescent="0.35">
      <c r="K1367" s="4"/>
      <c r="M1367" s="4"/>
      <c r="O1367" s="4"/>
      <c r="Q1367" s="4"/>
      <c r="S1367" s="4"/>
      <c r="U1367" s="4"/>
    </row>
    <row r="1368" spans="11:21" x14ac:dyDescent="0.35">
      <c r="K1368" s="4"/>
      <c r="M1368" s="4"/>
      <c r="O1368" s="4"/>
      <c r="Q1368" s="4"/>
      <c r="S1368" s="4"/>
      <c r="U1368" s="4"/>
    </row>
    <row r="1369" spans="11:21" x14ac:dyDescent="0.35">
      <c r="K1369" s="4"/>
      <c r="M1369" s="4"/>
      <c r="O1369" s="4"/>
      <c r="Q1369" s="4"/>
      <c r="S1369" s="4"/>
      <c r="U1369" s="4"/>
    </row>
    <row r="1370" spans="11:21" x14ac:dyDescent="0.35">
      <c r="K1370" s="4"/>
      <c r="M1370" s="4"/>
      <c r="O1370" s="4"/>
      <c r="Q1370" s="4"/>
      <c r="S1370" s="4"/>
      <c r="U1370" s="4"/>
    </row>
    <row r="1371" spans="11:21" x14ac:dyDescent="0.35">
      <c r="K1371" s="4"/>
      <c r="M1371" s="4"/>
      <c r="O1371" s="4"/>
      <c r="Q1371" s="4"/>
      <c r="S1371" s="4"/>
      <c r="U1371" s="4"/>
    </row>
    <row r="1372" spans="11:21" x14ac:dyDescent="0.35">
      <c r="K1372" s="4"/>
      <c r="M1372" s="4"/>
      <c r="O1372" s="4"/>
      <c r="Q1372" s="4"/>
      <c r="S1372" s="4"/>
      <c r="U1372" s="4"/>
    </row>
    <row r="1373" spans="11:21" x14ac:dyDescent="0.35">
      <c r="K1373" s="4"/>
      <c r="M1373" s="4"/>
      <c r="O1373" s="4"/>
      <c r="Q1373" s="4"/>
      <c r="S1373" s="4"/>
      <c r="U1373" s="4"/>
    </row>
    <row r="1374" spans="11:21" x14ac:dyDescent="0.35">
      <c r="K1374" s="4"/>
      <c r="M1374" s="4"/>
      <c r="O1374" s="4"/>
      <c r="Q1374" s="4"/>
      <c r="S1374" s="4"/>
      <c r="U1374" s="4"/>
    </row>
    <row r="1375" spans="11:21" x14ac:dyDescent="0.35">
      <c r="K1375" s="4"/>
      <c r="M1375" s="4"/>
      <c r="O1375" s="4"/>
      <c r="Q1375" s="4"/>
      <c r="S1375" s="4"/>
      <c r="U1375" s="4"/>
    </row>
    <row r="1376" spans="11:21" x14ac:dyDescent="0.35">
      <c r="K1376" s="4"/>
      <c r="M1376" s="4"/>
      <c r="O1376" s="4"/>
      <c r="Q1376" s="4"/>
      <c r="S1376" s="4"/>
      <c r="U1376" s="4"/>
    </row>
    <row r="1377" spans="11:21" x14ac:dyDescent="0.35">
      <c r="K1377" s="4"/>
      <c r="M1377" s="4"/>
      <c r="O1377" s="4"/>
      <c r="Q1377" s="4"/>
      <c r="S1377" s="4"/>
      <c r="U1377" s="4"/>
    </row>
    <row r="1378" spans="11:21" x14ac:dyDescent="0.35">
      <c r="K1378" s="4"/>
      <c r="M1378" s="4"/>
      <c r="O1378" s="4"/>
      <c r="Q1378" s="4"/>
      <c r="S1378" s="4"/>
      <c r="U1378" s="4"/>
    </row>
    <row r="1379" spans="11:21" x14ac:dyDescent="0.35">
      <c r="K1379" s="4"/>
      <c r="M1379" s="4"/>
      <c r="O1379" s="4"/>
      <c r="Q1379" s="4"/>
      <c r="S1379" s="4"/>
      <c r="U1379" s="4"/>
    </row>
    <row r="1380" spans="11:21" x14ac:dyDescent="0.35">
      <c r="K1380" s="4"/>
      <c r="M1380" s="4"/>
      <c r="O1380" s="4"/>
      <c r="Q1380" s="4"/>
      <c r="S1380" s="4"/>
      <c r="U1380" s="4"/>
    </row>
    <row r="1381" spans="11:21" x14ac:dyDescent="0.35">
      <c r="K1381" s="4"/>
      <c r="M1381" s="4"/>
      <c r="O1381" s="4"/>
      <c r="Q1381" s="4"/>
      <c r="S1381" s="4"/>
      <c r="U1381" s="4"/>
    </row>
    <row r="1382" spans="11:21" x14ac:dyDescent="0.35">
      <c r="K1382" s="4"/>
      <c r="M1382" s="4"/>
      <c r="O1382" s="4"/>
      <c r="Q1382" s="4"/>
      <c r="S1382" s="4"/>
      <c r="U1382" s="4"/>
    </row>
    <row r="1383" spans="11:21" x14ac:dyDescent="0.35">
      <c r="K1383" s="4"/>
      <c r="M1383" s="4"/>
      <c r="O1383" s="4"/>
      <c r="Q1383" s="4"/>
      <c r="S1383" s="4"/>
      <c r="U1383" s="4"/>
    </row>
    <row r="1384" spans="11:21" x14ac:dyDescent="0.35">
      <c r="K1384" s="4"/>
      <c r="M1384" s="4"/>
      <c r="O1384" s="4"/>
      <c r="Q1384" s="4"/>
      <c r="S1384" s="4"/>
      <c r="U1384" s="4"/>
    </row>
    <row r="1385" spans="11:21" x14ac:dyDescent="0.35">
      <c r="K1385" s="4"/>
      <c r="M1385" s="4"/>
      <c r="O1385" s="4"/>
      <c r="Q1385" s="4"/>
      <c r="S1385" s="4"/>
      <c r="U1385" s="4"/>
    </row>
    <row r="1386" spans="11:21" x14ac:dyDescent="0.35">
      <c r="K1386" s="4"/>
      <c r="M1386" s="4"/>
      <c r="O1386" s="4"/>
      <c r="Q1386" s="4"/>
      <c r="S1386" s="4"/>
      <c r="U1386" s="4"/>
    </row>
    <row r="1387" spans="11:21" x14ac:dyDescent="0.35">
      <c r="K1387" s="4"/>
      <c r="M1387" s="4"/>
      <c r="O1387" s="4"/>
      <c r="Q1387" s="4"/>
      <c r="S1387" s="4"/>
      <c r="U1387" s="4"/>
    </row>
    <row r="1388" spans="11:21" x14ac:dyDescent="0.35">
      <c r="K1388" s="4"/>
      <c r="M1388" s="4"/>
      <c r="O1388" s="4"/>
      <c r="Q1388" s="4"/>
      <c r="S1388" s="4"/>
      <c r="U1388" s="4"/>
    </row>
    <row r="1389" spans="11:21" x14ac:dyDescent="0.35">
      <c r="K1389" s="4"/>
      <c r="M1389" s="4"/>
      <c r="O1389" s="4"/>
      <c r="Q1389" s="4"/>
      <c r="S1389" s="4"/>
      <c r="U1389" s="4"/>
    </row>
    <row r="1390" spans="11:21" x14ac:dyDescent="0.35">
      <c r="K1390" s="4"/>
      <c r="M1390" s="4"/>
      <c r="O1390" s="4"/>
      <c r="Q1390" s="4"/>
      <c r="S1390" s="4"/>
      <c r="U1390" s="4"/>
    </row>
    <row r="1391" spans="11:21" x14ac:dyDescent="0.35">
      <c r="K1391" s="4"/>
      <c r="M1391" s="4"/>
      <c r="O1391" s="4"/>
      <c r="Q1391" s="4"/>
      <c r="S1391" s="4"/>
      <c r="U1391" s="4"/>
    </row>
    <row r="1392" spans="11:21" x14ac:dyDescent="0.35">
      <c r="K1392" s="4"/>
      <c r="M1392" s="4"/>
      <c r="O1392" s="4"/>
      <c r="Q1392" s="4"/>
      <c r="S1392" s="4"/>
      <c r="U1392" s="4"/>
    </row>
    <row r="1393" spans="11:21" x14ac:dyDescent="0.35">
      <c r="K1393" s="4"/>
      <c r="M1393" s="4"/>
      <c r="O1393" s="4"/>
      <c r="Q1393" s="4"/>
      <c r="S1393" s="4"/>
      <c r="U1393" s="4"/>
    </row>
    <row r="1394" spans="11:21" x14ac:dyDescent="0.35">
      <c r="K1394" s="4"/>
      <c r="M1394" s="4"/>
      <c r="O1394" s="4"/>
      <c r="Q1394" s="4"/>
      <c r="S1394" s="4"/>
      <c r="U1394" s="4"/>
    </row>
    <row r="1395" spans="11:21" x14ac:dyDescent="0.35">
      <c r="K1395" s="4"/>
      <c r="M1395" s="4"/>
      <c r="O1395" s="4"/>
      <c r="Q1395" s="4"/>
      <c r="S1395" s="4"/>
      <c r="U1395" s="4"/>
    </row>
    <row r="1396" spans="11:21" x14ac:dyDescent="0.35">
      <c r="K1396" s="4"/>
      <c r="M1396" s="4"/>
      <c r="O1396" s="4"/>
      <c r="Q1396" s="4"/>
      <c r="S1396" s="4"/>
      <c r="U1396" s="4"/>
    </row>
    <row r="1397" spans="11:21" x14ac:dyDescent="0.35">
      <c r="K1397" s="4"/>
      <c r="M1397" s="4"/>
      <c r="O1397" s="4"/>
      <c r="Q1397" s="4"/>
      <c r="S1397" s="4"/>
      <c r="U1397" s="4"/>
    </row>
    <row r="1398" spans="11:21" x14ac:dyDescent="0.35">
      <c r="K1398" s="4"/>
      <c r="M1398" s="4"/>
      <c r="O1398" s="4"/>
      <c r="Q1398" s="4"/>
      <c r="S1398" s="4"/>
      <c r="U1398" s="4"/>
    </row>
    <row r="1399" spans="11:21" x14ac:dyDescent="0.35">
      <c r="K1399" s="4"/>
      <c r="M1399" s="4"/>
      <c r="O1399" s="4"/>
      <c r="Q1399" s="4"/>
      <c r="S1399" s="4"/>
      <c r="U1399" s="4"/>
    </row>
    <row r="1400" spans="11:21" x14ac:dyDescent="0.35">
      <c r="K1400" s="4"/>
      <c r="M1400" s="4"/>
      <c r="O1400" s="4"/>
      <c r="Q1400" s="4"/>
      <c r="S1400" s="4"/>
      <c r="U1400" s="4"/>
    </row>
    <row r="1401" spans="11:21" x14ac:dyDescent="0.35">
      <c r="K1401" s="4"/>
      <c r="M1401" s="4"/>
      <c r="O1401" s="4"/>
      <c r="Q1401" s="4"/>
      <c r="S1401" s="4"/>
      <c r="U1401" s="4"/>
    </row>
    <row r="1402" spans="11:21" x14ac:dyDescent="0.35">
      <c r="K1402" s="4"/>
      <c r="M1402" s="4"/>
      <c r="O1402" s="4"/>
      <c r="Q1402" s="4"/>
      <c r="S1402" s="4"/>
      <c r="U1402" s="4"/>
    </row>
    <row r="1403" spans="11:21" x14ac:dyDescent="0.35">
      <c r="K1403" s="4"/>
      <c r="M1403" s="4"/>
      <c r="O1403" s="4"/>
      <c r="Q1403" s="4"/>
      <c r="S1403" s="4"/>
      <c r="U1403" s="4"/>
    </row>
    <row r="1404" spans="11:21" x14ac:dyDescent="0.35">
      <c r="K1404" s="4"/>
      <c r="M1404" s="4"/>
      <c r="O1404" s="4"/>
      <c r="Q1404" s="4"/>
      <c r="S1404" s="4"/>
      <c r="U1404" s="4"/>
    </row>
    <row r="1405" spans="11:21" x14ac:dyDescent="0.35">
      <c r="K1405" s="4"/>
      <c r="M1405" s="4"/>
      <c r="O1405" s="4"/>
      <c r="Q1405" s="4"/>
      <c r="S1405" s="4"/>
      <c r="U1405" s="4"/>
    </row>
    <row r="1406" spans="11:21" x14ac:dyDescent="0.35">
      <c r="K1406" s="4"/>
      <c r="M1406" s="4"/>
      <c r="O1406" s="4"/>
      <c r="Q1406" s="4"/>
      <c r="S1406" s="4"/>
      <c r="U1406" s="4"/>
    </row>
    <row r="1407" spans="11:21" x14ac:dyDescent="0.35">
      <c r="K1407" s="4"/>
      <c r="M1407" s="4"/>
      <c r="O1407" s="4"/>
      <c r="Q1407" s="4"/>
      <c r="S1407" s="4"/>
      <c r="U1407" s="4"/>
    </row>
    <row r="1408" spans="11:21" x14ac:dyDescent="0.35">
      <c r="K1408" s="4"/>
      <c r="M1408" s="4"/>
      <c r="O1408" s="4"/>
      <c r="Q1408" s="4"/>
      <c r="S1408" s="4"/>
      <c r="U1408" s="4"/>
    </row>
    <row r="1409" spans="11:21" x14ac:dyDescent="0.35">
      <c r="K1409" s="4"/>
      <c r="M1409" s="4"/>
      <c r="O1409" s="4"/>
      <c r="Q1409" s="4"/>
      <c r="S1409" s="4"/>
      <c r="U1409" s="4"/>
    </row>
    <row r="1410" spans="11:21" x14ac:dyDescent="0.35">
      <c r="K1410" s="4"/>
      <c r="M1410" s="4"/>
      <c r="O1410" s="4"/>
      <c r="Q1410" s="4"/>
      <c r="S1410" s="4"/>
      <c r="U1410" s="4"/>
    </row>
    <row r="1411" spans="11:21" x14ac:dyDescent="0.35">
      <c r="K1411" s="4"/>
      <c r="M1411" s="4"/>
      <c r="O1411" s="4"/>
      <c r="Q1411" s="4"/>
      <c r="S1411" s="4"/>
      <c r="U1411" s="4"/>
    </row>
    <row r="1412" spans="11:21" x14ac:dyDescent="0.35">
      <c r="K1412" s="4"/>
      <c r="M1412" s="4"/>
      <c r="O1412" s="4"/>
      <c r="Q1412" s="4"/>
      <c r="S1412" s="4"/>
      <c r="U1412" s="4"/>
    </row>
    <row r="1413" spans="11:21" x14ac:dyDescent="0.35">
      <c r="K1413" s="4"/>
      <c r="M1413" s="4"/>
      <c r="O1413" s="4"/>
      <c r="Q1413" s="4"/>
      <c r="S1413" s="4"/>
      <c r="U1413" s="4"/>
    </row>
    <row r="1414" spans="11:21" x14ac:dyDescent="0.35">
      <c r="K1414" s="4"/>
      <c r="M1414" s="4"/>
      <c r="O1414" s="4"/>
      <c r="Q1414" s="4"/>
      <c r="S1414" s="4"/>
      <c r="U1414" s="4"/>
    </row>
    <row r="1415" spans="11:21" x14ac:dyDescent="0.35">
      <c r="K1415" s="4"/>
      <c r="M1415" s="4"/>
      <c r="O1415" s="4"/>
      <c r="Q1415" s="4"/>
      <c r="S1415" s="4"/>
      <c r="U1415" s="4"/>
    </row>
    <row r="1416" spans="11:21" x14ac:dyDescent="0.35">
      <c r="K1416" s="4"/>
      <c r="M1416" s="4"/>
      <c r="O1416" s="4"/>
      <c r="Q1416" s="4"/>
      <c r="S1416" s="4"/>
      <c r="U1416" s="4"/>
    </row>
    <row r="1417" spans="11:21" x14ac:dyDescent="0.35">
      <c r="K1417" s="4"/>
      <c r="M1417" s="4"/>
      <c r="O1417" s="4"/>
      <c r="Q1417" s="4"/>
      <c r="S1417" s="4"/>
      <c r="U1417" s="4"/>
    </row>
    <row r="1418" spans="11:21" x14ac:dyDescent="0.35">
      <c r="K1418" s="4"/>
      <c r="M1418" s="4"/>
      <c r="O1418" s="4"/>
      <c r="Q1418" s="4"/>
      <c r="S1418" s="4"/>
      <c r="U1418" s="4"/>
    </row>
    <row r="1419" spans="11:21" x14ac:dyDescent="0.35">
      <c r="K1419" s="4"/>
      <c r="M1419" s="4"/>
      <c r="O1419" s="4"/>
      <c r="Q1419" s="4"/>
      <c r="S1419" s="4"/>
      <c r="U1419" s="4"/>
    </row>
    <row r="1420" spans="11:21" x14ac:dyDescent="0.35">
      <c r="K1420" s="4"/>
      <c r="M1420" s="4"/>
      <c r="O1420" s="4"/>
      <c r="Q1420" s="4"/>
      <c r="S1420" s="4"/>
      <c r="U1420" s="4"/>
    </row>
    <row r="1421" spans="11:21" x14ac:dyDescent="0.35">
      <c r="M1421" s="4"/>
      <c r="O1421" s="4"/>
      <c r="Q1421" s="4"/>
      <c r="S1421" s="4"/>
      <c r="U1421" s="4"/>
    </row>
    <row r="1422" spans="11:21" x14ac:dyDescent="0.35">
      <c r="M1422" s="4"/>
      <c r="O1422" s="4"/>
      <c r="Q1422" s="4"/>
      <c r="S1422" s="4"/>
      <c r="U1422" s="4"/>
    </row>
    <row r="1423" spans="11:21" x14ac:dyDescent="0.35">
      <c r="M1423" s="4"/>
      <c r="O1423" s="4"/>
      <c r="Q1423" s="4"/>
      <c r="S1423" s="4"/>
      <c r="U1423" s="4"/>
    </row>
    <row r="1424" spans="11:21" x14ac:dyDescent="0.35">
      <c r="M1424" s="4"/>
      <c r="O1424" s="4"/>
      <c r="Q1424" s="4"/>
      <c r="S1424" s="4"/>
      <c r="U1424" s="4"/>
    </row>
    <row r="1425" spans="13:21" x14ac:dyDescent="0.35">
      <c r="M1425" s="4"/>
      <c r="O1425" s="4"/>
      <c r="Q1425" s="4"/>
      <c r="S1425" s="4"/>
      <c r="U1425" s="4"/>
    </row>
    <row r="1426" spans="13:21" x14ac:dyDescent="0.35">
      <c r="M1426" s="4"/>
      <c r="O1426" s="4"/>
      <c r="Q1426" s="4"/>
      <c r="S1426" s="4"/>
      <c r="U1426" s="4"/>
    </row>
    <row r="1427" spans="13:21" x14ac:dyDescent="0.35">
      <c r="M1427" s="4"/>
      <c r="O1427" s="4"/>
      <c r="Q1427" s="4"/>
      <c r="S1427" s="4"/>
      <c r="U1427" s="4"/>
    </row>
    <row r="1428" spans="13:21" x14ac:dyDescent="0.35">
      <c r="M1428" s="4"/>
      <c r="O1428" s="4"/>
      <c r="Q1428" s="4"/>
      <c r="S1428" s="4"/>
      <c r="U1428" s="4"/>
    </row>
    <row r="1429" spans="13:21" x14ac:dyDescent="0.35">
      <c r="M1429" s="4"/>
      <c r="O1429" s="4"/>
      <c r="Q1429" s="4"/>
      <c r="S1429" s="4"/>
      <c r="U1429" s="4"/>
    </row>
    <row r="1430" spans="13:21" x14ac:dyDescent="0.35">
      <c r="M1430" s="4"/>
      <c r="O1430" s="4"/>
      <c r="Q1430" s="4"/>
      <c r="S1430" s="4"/>
      <c r="U1430" s="4"/>
    </row>
    <row r="1431" spans="13:21" x14ac:dyDescent="0.35">
      <c r="M1431" s="4"/>
      <c r="O1431" s="4"/>
      <c r="Q1431" s="4"/>
      <c r="S1431" s="4"/>
      <c r="U1431" s="4"/>
    </row>
    <row r="1432" spans="13:21" x14ac:dyDescent="0.35">
      <c r="M1432" s="4"/>
      <c r="O1432" s="4"/>
      <c r="Q1432" s="4"/>
      <c r="S1432" s="4"/>
      <c r="U1432" s="4"/>
    </row>
    <row r="1433" spans="13:21" x14ac:dyDescent="0.35">
      <c r="M1433" s="4"/>
      <c r="O1433" s="4"/>
      <c r="Q1433" s="4"/>
      <c r="S1433" s="4"/>
      <c r="U1433" s="4"/>
    </row>
    <row r="1434" spans="13:21" x14ac:dyDescent="0.35">
      <c r="M1434" s="4"/>
      <c r="O1434" s="4"/>
      <c r="Q1434" s="4"/>
      <c r="S1434" s="4"/>
      <c r="U1434" s="4"/>
    </row>
    <row r="1435" spans="13:21" x14ac:dyDescent="0.35">
      <c r="M1435" s="4"/>
      <c r="O1435" s="4"/>
      <c r="Q1435" s="4"/>
      <c r="S1435" s="4"/>
      <c r="U1435" s="4"/>
    </row>
    <row r="1436" spans="13:21" x14ac:dyDescent="0.35">
      <c r="M1436" s="4"/>
      <c r="O1436" s="4"/>
      <c r="Q1436" s="4"/>
      <c r="S1436" s="4"/>
      <c r="U1436" s="4"/>
    </row>
    <row r="1437" spans="13:21" x14ac:dyDescent="0.35">
      <c r="M1437" s="4"/>
      <c r="O1437" s="4"/>
      <c r="Q1437" s="4"/>
      <c r="S1437" s="4"/>
      <c r="U1437" s="4"/>
    </row>
    <row r="1438" spans="13:21" x14ac:dyDescent="0.35">
      <c r="M1438" s="4"/>
      <c r="O1438" s="4"/>
      <c r="Q1438" s="4"/>
      <c r="S1438" s="4"/>
      <c r="U1438" s="4"/>
    </row>
    <row r="1439" spans="13:21" x14ac:dyDescent="0.35">
      <c r="M1439" s="4"/>
      <c r="O1439" s="4"/>
      <c r="Q1439" s="4"/>
      <c r="S1439" s="4"/>
      <c r="U1439" s="4"/>
    </row>
    <row r="1440" spans="13:21" x14ac:dyDescent="0.35">
      <c r="M1440" s="4"/>
      <c r="O1440" s="4"/>
      <c r="Q1440" s="4"/>
      <c r="S1440" s="4"/>
      <c r="U1440" s="4"/>
    </row>
    <row r="1441" spans="13:21" x14ac:dyDescent="0.35">
      <c r="M1441" s="4"/>
      <c r="O1441" s="4"/>
      <c r="Q1441" s="4"/>
      <c r="S1441" s="4"/>
      <c r="U1441" s="4"/>
    </row>
    <row r="1442" spans="13:21" x14ac:dyDescent="0.35">
      <c r="M1442" s="4"/>
      <c r="O1442" s="4"/>
      <c r="Q1442" s="4"/>
      <c r="S1442" s="4"/>
      <c r="U1442" s="4"/>
    </row>
    <row r="1443" spans="13:21" x14ac:dyDescent="0.35">
      <c r="M1443" s="4"/>
      <c r="O1443" s="4"/>
      <c r="Q1443" s="4"/>
      <c r="S1443" s="4"/>
      <c r="U1443" s="4"/>
    </row>
    <row r="1444" spans="13:21" x14ac:dyDescent="0.35">
      <c r="M1444" s="4"/>
      <c r="O1444" s="4"/>
      <c r="Q1444" s="4"/>
      <c r="S1444" s="4"/>
      <c r="U1444" s="4"/>
    </row>
    <row r="1445" spans="13:21" x14ac:dyDescent="0.35">
      <c r="M1445" s="4"/>
      <c r="O1445" s="4"/>
      <c r="Q1445" s="4"/>
      <c r="S1445" s="4"/>
      <c r="U1445" s="4"/>
    </row>
    <row r="1446" spans="13:21" x14ac:dyDescent="0.35">
      <c r="M1446" s="4"/>
      <c r="O1446" s="4"/>
      <c r="Q1446" s="4"/>
      <c r="S1446" s="4"/>
      <c r="U1446" s="4"/>
    </row>
    <row r="1447" spans="13:21" x14ac:dyDescent="0.35">
      <c r="M1447" s="4"/>
      <c r="O1447" s="4"/>
      <c r="Q1447" s="4"/>
      <c r="S1447" s="4"/>
      <c r="U1447" s="4"/>
    </row>
    <row r="1448" spans="13:21" x14ac:dyDescent="0.35">
      <c r="M1448" s="4"/>
      <c r="O1448" s="4"/>
      <c r="Q1448" s="4"/>
      <c r="S1448" s="4"/>
      <c r="U1448" s="4"/>
    </row>
    <row r="1449" spans="13:21" x14ac:dyDescent="0.35">
      <c r="M1449" s="4"/>
      <c r="O1449" s="4"/>
      <c r="Q1449" s="4"/>
      <c r="S1449" s="4"/>
      <c r="U1449" s="4"/>
    </row>
    <row r="1450" spans="13:21" x14ac:dyDescent="0.35">
      <c r="M1450" s="4"/>
      <c r="O1450" s="4"/>
      <c r="Q1450" s="4"/>
      <c r="S1450" s="4"/>
      <c r="U1450" s="4"/>
    </row>
    <row r="1451" spans="13:21" x14ac:dyDescent="0.35">
      <c r="M1451" s="4"/>
      <c r="O1451" s="4"/>
      <c r="Q1451" s="4"/>
      <c r="S1451" s="4"/>
      <c r="U1451" s="4"/>
    </row>
    <row r="1452" spans="13:21" x14ac:dyDescent="0.35">
      <c r="M1452" s="4"/>
      <c r="O1452" s="4"/>
      <c r="Q1452" s="4"/>
      <c r="S1452" s="4"/>
      <c r="U1452" s="4"/>
    </row>
    <row r="1453" spans="13:21" x14ac:dyDescent="0.35">
      <c r="M1453" s="4"/>
      <c r="O1453" s="4"/>
      <c r="Q1453" s="4"/>
      <c r="S1453" s="4"/>
      <c r="U1453" s="4"/>
    </row>
    <row r="1454" spans="13:21" x14ac:dyDescent="0.35">
      <c r="M1454" s="4"/>
      <c r="O1454" s="4"/>
      <c r="Q1454" s="4"/>
      <c r="S1454" s="4"/>
      <c r="U1454" s="4"/>
    </row>
    <row r="1455" spans="13:21" x14ac:dyDescent="0.35">
      <c r="M1455" s="4"/>
      <c r="O1455" s="4"/>
      <c r="Q1455" s="4"/>
      <c r="S1455" s="4"/>
      <c r="U1455" s="4"/>
    </row>
    <row r="1456" spans="13:21" x14ac:dyDescent="0.35">
      <c r="M1456" s="4"/>
      <c r="O1456" s="4"/>
      <c r="Q1456" s="4"/>
      <c r="S1456" s="4"/>
      <c r="U1456" s="4"/>
    </row>
    <row r="1457" spans="13:21" x14ac:dyDescent="0.35">
      <c r="M1457" s="4"/>
      <c r="O1457" s="4"/>
      <c r="Q1457" s="4"/>
      <c r="S1457" s="4"/>
      <c r="U1457" s="4"/>
    </row>
    <row r="1458" spans="13:21" x14ac:dyDescent="0.35">
      <c r="M1458" s="4"/>
      <c r="O1458" s="4"/>
      <c r="Q1458" s="4"/>
      <c r="S1458" s="4"/>
      <c r="U1458" s="4"/>
    </row>
    <row r="1459" spans="13:21" x14ac:dyDescent="0.35">
      <c r="M1459" s="4"/>
      <c r="O1459" s="4"/>
      <c r="Q1459" s="4"/>
      <c r="S1459" s="4"/>
      <c r="U1459" s="4"/>
    </row>
    <row r="1460" spans="13:21" x14ac:dyDescent="0.35">
      <c r="M1460" s="4"/>
      <c r="O1460" s="4"/>
      <c r="Q1460" s="4"/>
      <c r="S1460" s="4"/>
      <c r="U1460" s="4"/>
    </row>
    <row r="1461" spans="13:21" x14ac:dyDescent="0.35">
      <c r="M1461" s="4"/>
      <c r="O1461" s="4"/>
      <c r="Q1461" s="4"/>
      <c r="S1461" s="4"/>
      <c r="U1461" s="4"/>
    </row>
    <row r="1462" spans="13:21" x14ac:dyDescent="0.35">
      <c r="M1462" s="4"/>
      <c r="O1462" s="4"/>
      <c r="Q1462" s="4"/>
      <c r="S1462" s="4"/>
      <c r="U1462" s="4"/>
    </row>
    <row r="1463" spans="13:21" x14ac:dyDescent="0.35">
      <c r="M1463" s="4"/>
      <c r="O1463" s="4"/>
      <c r="Q1463" s="4"/>
      <c r="S1463" s="4"/>
      <c r="U1463" s="4"/>
    </row>
    <row r="1464" spans="13:21" x14ac:dyDescent="0.35">
      <c r="M1464" s="4"/>
      <c r="O1464" s="4"/>
      <c r="Q1464" s="4"/>
      <c r="S1464" s="4"/>
      <c r="U1464" s="4"/>
    </row>
    <row r="1465" spans="13:21" x14ac:dyDescent="0.35">
      <c r="M1465" s="4"/>
      <c r="O1465" s="4"/>
      <c r="Q1465" s="4"/>
      <c r="S1465" s="4"/>
      <c r="U1465" s="4"/>
    </row>
    <row r="1466" spans="13:21" x14ac:dyDescent="0.35">
      <c r="M1466" s="4"/>
      <c r="O1466" s="4"/>
      <c r="Q1466" s="4"/>
      <c r="S1466" s="4"/>
      <c r="U1466" s="4"/>
    </row>
    <row r="1467" spans="13:21" x14ac:dyDescent="0.35">
      <c r="M1467" s="4"/>
      <c r="O1467" s="4"/>
      <c r="Q1467" s="4"/>
      <c r="S1467" s="4"/>
      <c r="U1467" s="4"/>
    </row>
    <row r="1468" spans="13:21" x14ac:dyDescent="0.35">
      <c r="M1468" s="4"/>
      <c r="O1468" s="4"/>
      <c r="Q1468" s="4"/>
      <c r="S1468" s="4"/>
      <c r="U1468" s="4"/>
    </row>
    <row r="1469" spans="13:21" x14ac:dyDescent="0.35">
      <c r="M1469" s="4"/>
      <c r="O1469" s="4"/>
      <c r="Q1469" s="4"/>
      <c r="S1469" s="4"/>
      <c r="U1469" s="4"/>
    </row>
    <row r="1470" spans="13:21" x14ac:dyDescent="0.35">
      <c r="M1470" s="4"/>
      <c r="O1470" s="4"/>
      <c r="Q1470" s="4"/>
      <c r="S1470" s="4"/>
      <c r="U1470" s="4"/>
    </row>
    <row r="1471" spans="13:21" x14ac:dyDescent="0.35">
      <c r="M1471" s="4"/>
      <c r="O1471" s="4"/>
      <c r="Q1471" s="4"/>
      <c r="S1471" s="4"/>
      <c r="U1471" s="4"/>
    </row>
    <row r="1472" spans="13:21" x14ac:dyDescent="0.35">
      <c r="M1472" s="4"/>
      <c r="O1472" s="4"/>
      <c r="Q1472" s="4"/>
      <c r="S1472" s="4"/>
      <c r="U1472" s="4"/>
    </row>
    <row r="1473" spans="13:21" x14ac:dyDescent="0.35">
      <c r="M1473" s="4"/>
      <c r="O1473" s="4"/>
      <c r="Q1473" s="4"/>
      <c r="S1473" s="4"/>
      <c r="U1473" s="4"/>
    </row>
    <row r="1474" spans="13:21" x14ac:dyDescent="0.35">
      <c r="M1474" s="4"/>
      <c r="O1474" s="4"/>
      <c r="Q1474" s="4"/>
      <c r="S1474" s="4"/>
      <c r="U1474" s="4"/>
    </row>
    <row r="1475" spans="13:21" x14ac:dyDescent="0.35">
      <c r="M1475" s="4"/>
      <c r="O1475" s="4"/>
      <c r="Q1475" s="4"/>
      <c r="S1475" s="4"/>
      <c r="U1475" s="4"/>
    </row>
    <row r="1476" spans="13:21" x14ac:dyDescent="0.35">
      <c r="M1476" s="4"/>
      <c r="O1476" s="4"/>
      <c r="Q1476" s="4"/>
      <c r="S1476" s="4"/>
      <c r="U1476" s="4"/>
    </row>
    <row r="1477" spans="13:21" x14ac:dyDescent="0.35">
      <c r="M1477" s="4"/>
      <c r="O1477" s="4"/>
      <c r="Q1477" s="4"/>
      <c r="S1477" s="4"/>
      <c r="U1477" s="4"/>
    </row>
    <row r="1478" spans="13:21" x14ac:dyDescent="0.35">
      <c r="M1478" s="4"/>
      <c r="O1478" s="4"/>
      <c r="Q1478" s="4"/>
      <c r="S1478" s="4"/>
      <c r="U1478" s="4"/>
    </row>
    <row r="1479" spans="13:21" x14ac:dyDescent="0.35">
      <c r="M1479" s="4"/>
      <c r="O1479" s="4"/>
      <c r="Q1479" s="4"/>
      <c r="S1479" s="4"/>
      <c r="U1479" s="4"/>
    </row>
    <row r="1480" spans="13:21" x14ac:dyDescent="0.35">
      <c r="M1480" s="4"/>
      <c r="O1480" s="4"/>
      <c r="Q1480" s="4"/>
      <c r="S1480" s="4"/>
      <c r="U1480" s="4"/>
    </row>
    <row r="1481" spans="13:21" x14ac:dyDescent="0.35">
      <c r="M1481" s="4"/>
      <c r="O1481" s="4"/>
      <c r="Q1481" s="4"/>
      <c r="S1481" s="4"/>
      <c r="U1481" s="4"/>
    </row>
    <row r="1482" spans="13:21" x14ac:dyDescent="0.35">
      <c r="M1482" s="4"/>
      <c r="O1482" s="4"/>
      <c r="Q1482" s="4"/>
      <c r="S1482" s="4"/>
      <c r="U1482" s="4"/>
    </row>
    <row r="1483" spans="13:21" x14ac:dyDescent="0.35">
      <c r="M1483" s="4"/>
      <c r="O1483" s="4"/>
      <c r="Q1483" s="4"/>
      <c r="S1483" s="4"/>
      <c r="U1483" s="4"/>
    </row>
    <row r="1484" spans="13:21" x14ac:dyDescent="0.35">
      <c r="M1484" s="4"/>
      <c r="O1484" s="4"/>
      <c r="Q1484" s="4"/>
      <c r="S1484" s="4"/>
      <c r="U1484" s="4"/>
    </row>
    <row r="1485" spans="13:21" x14ac:dyDescent="0.35">
      <c r="M1485" s="4"/>
      <c r="O1485" s="4"/>
      <c r="Q1485" s="4"/>
      <c r="S1485" s="4"/>
      <c r="U1485" s="4"/>
    </row>
    <row r="1486" spans="13:21" x14ac:dyDescent="0.35">
      <c r="M1486" s="4"/>
      <c r="O1486" s="4"/>
      <c r="Q1486" s="4"/>
      <c r="S1486" s="4"/>
      <c r="U1486" s="4"/>
    </row>
    <row r="1487" spans="13:21" x14ac:dyDescent="0.35">
      <c r="M1487" s="4"/>
      <c r="O1487" s="4"/>
      <c r="Q1487" s="4"/>
      <c r="S1487" s="4"/>
      <c r="U1487" s="4"/>
    </row>
    <row r="1488" spans="13:21" x14ac:dyDescent="0.35">
      <c r="M1488" s="4"/>
      <c r="O1488" s="4"/>
      <c r="Q1488" s="4"/>
      <c r="S1488" s="4"/>
      <c r="U1488" s="4"/>
    </row>
    <row r="1489" spans="13:21" x14ac:dyDescent="0.35">
      <c r="M1489" s="4"/>
      <c r="O1489" s="4"/>
      <c r="Q1489" s="4"/>
      <c r="S1489" s="4"/>
      <c r="U1489" s="4"/>
    </row>
    <row r="1490" spans="13:21" x14ac:dyDescent="0.35">
      <c r="M1490" s="4"/>
      <c r="O1490" s="4"/>
      <c r="Q1490" s="4"/>
      <c r="S1490" s="4"/>
      <c r="U1490" s="4"/>
    </row>
    <row r="1491" spans="13:21" x14ac:dyDescent="0.35">
      <c r="M1491" s="4"/>
      <c r="O1491" s="4"/>
      <c r="Q1491" s="4"/>
      <c r="S1491" s="4"/>
      <c r="U1491" s="4"/>
    </row>
    <row r="1492" spans="13:21" x14ac:dyDescent="0.35">
      <c r="M1492" s="4"/>
      <c r="O1492" s="4"/>
      <c r="Q1492" s="4"/>
      <c r="S1492" s="4"/>
      <c r="U1492" s="4"/>
    </row>
    <row r="1493" spans="13:21" x14ac:dyDescent="0.35">
      <c r="M1493" s="4"/>
      <c r="O1493" s="4"/>
      <c r="Q1493" s="4"/>
      <c r="S1493" s="4"/>
      <c r="U1493" s="4"/>
    </row>
    <row r="1494" spans="13:21" x14ac:dyDescent="0.35">
      <c r="M1494" s="4"/>
      <c r="O1494" s="4"/>
      <c r="Q1494" s="4"/>
      <c r="S1494" s="4"/>
      <c r="U1494" s="4"/>
    </row>
    <row r="1495" spans="13:21" x14ac:dyDescent="0.35">
      <c r="M1495" s="4"/>
      <c r="O1495" s="4"/>
      <c r="Q1495" s="4"/>
      <c r="S1495" s="4"/>
      <c r="U1495" s="4"/>
    </row>
    <row r="1496" spans="13:21" x14ac:dyDescent="0.35">
      <c r="M1496" s="4"/>
      <c r="O1496" s="4"/>
      <c r="Q1496" s="4"/>
      <c r="S1496" s="4"/>
      <c r="U1496" s="4"/>
    </row>
    <row r="1497" spans="13:21" x14ac:dyDescent="0.35">
      <c r="M1497" s="4"/>
      <c r="O1497" s="4"/>
      <c r="Q1497" s="4"/>
      <c r="S1497" s="4"/>
      <c r="U1497" s="4"/>
    </row>
    <row r="1498" spans="13:21" x14ac:dyDescent="0.35">
      <c r="M1498" s="4"/>
      <c r="O1498" s="4"/>
      <c r="Q1498" s="4"/>
      <c r="S1498" s="4"/>
      <c r="U1498" s="4"/>
    </row>
    <row r="1499" spans="13:21" x14ac:dyDescent="0.35">
      <c r="M1499" s="4"/>
      <c r="O1499" s="4"/>
      <c r="Q1499" s="4"/>
      <c r="S1499" s="4"/>
      <c r="U1499" s="4"/>
    </row>
    <row r="1500" spans="13:21" x14ac:dyDescent="0.35">
      <c r="M1500" s="4"/>
      <c r="O1500" s="4"/>
      <c r="Q1500" s="4"/>
      <c r="S1500" s="4"/>
      <c r="U1500" s="4"/>
    </row>
    <row r="1501" spans="13:21" x14ac:dyDescent="0.35">
      <c r="M1501" s="4"/>
      <c r="O1501" s="4"/>
      <c r="Q1501" s="4"/>
      <c r="S1501" s="4"/>
      <c r="U1501" s="4"/>
    </row>
    <row r="1502" spans="13:21" x14ac:dyDescent="0.35">
      <c r="M1502" s="4"/>
      <c r="O1502" s="4"/>
      <c r="Q1502" s="4"/>
      <c r="S1502" s="4"/>
      <c r="U1502" s="4"/>
    </row>
    <row r="1503" spans="13:21" x14ac:dyDescent="0.35">
      <c r="M1503" s="4"/>
      <c r="O1503" s="4"/>
      <c r="Q1503" s="4"/>
      <c r="S1503" s="4"/>
      <c r="U1503" s="4"/>
    </row>
    <row r="1504" spans="13:21" x14ac:dyDescent="0.35">
      <c r="M1504" s="4"/>
      <c r="O1504" s="4"/>
      <c r="Q1504" s="4"/>
      <c r="S1504" s="4"/>
      <c r="U1504" s="4"/>
    </row>
    <row r="1505" spans="13:21" x14ac:dyDescent="0.35">
      <c r="M1505" s="4"/>
      <c r="O1505" s="4"/>
      <c r="Q1505" s="4"/>
      <c r="S1505" s="4"/>
      <c r="U1505" s="4"/>
    </row>
    <row r="1506" spans="13:21" x14ac:dyDescent="0.35">
      <c r="M1506" s="4"/>
      <c r="O1506" s="4"/>
      <c r="Q1506" s="4"/>
      <c r="S1506" s="4"/>
      <c r="U1506" s="4"/>
    </row>
    <row r="1507" spans="13:21" x14ac:dyDescent="0.35">
      <c r="M1507" s="4"/>
      <c r="O1507" s="4"/>
      <c r="Q1507" s="4"/>
      <c r="S1507" s="4"/>
      <c r="U1507" s="4"/>
    </row>
    <row r="1508" spans="13:21" x14ac:dyDescent="0.35">
      <c r="M1508" s="4"/>
      <c r="O1508" s="4"/>
      <c r="Q1508" s="4"/>
      <c r="S1508" s="4"/>
      <c r="U1508" s="4"/>
    </row>
    <row r="1509" spans="13:21" x14ac:dyDescent="0.35">
      <c r="M1509" s="4"/>
      <c r="O1509" s="4"/>
      <c r="Q1509" s="4"/>
      <c r="S1509" s="4"/>
      <c r="U1509" s="4"/>
    </row>
    <row r="1510" spans="13:21" x14ac:dyDescent="0.35">
      <c r="M1510" s="4"/>
      <c r="O1510" s="4"/>
      <c r="Q1510" s="4"/>
      <c r="S1510" s="4"/>
      <c r="U1510" s="4"/>
    </row>
    <row r="1511" spans="13:21" x14ac:dyDescent="0.35">
      <c r="M1511" s="4"/>
      <c r="O1511" s="4"/>
      <c r="Q1511" s="4"/>
      <c r="S1511" s="4"/>
      <c r="U1511" s="4"/>
    </row>
    <row r="1512" spans="13:21" x14ac:dyDescent="0.35">
      <c r="M1512" s="4"/>
      <c r="O1512" s="4"/>
      <c r="Q1512" s="4"/>
      <c r="S1512" s="4"/>
      <c r="U1512" s="4"/>
    </row>
    <row r="1513" spans="13:21" x14ac:dyDescent="0.35">
      <c r="M1513" s="4"/>
      <c r="O1513" s="4"/>
      <c r="Q1513" s="4"/>
      <c r="S1513" s="4"/>
      <c r="U1513" s="4"/>
    </row>
    <row r="1514" spans="13:21" x14ac:dyDescent="0.35">
      <c r="M1514" s="4"/>
      <c r="O1514" s="4"/>
      <c r="Q1514" s="4"/>
      <c r="S1514" s="4"/>
      <c r="U1514" s="4"/>
    </row>
    <row r="1515" spans="13:21" x14ac:dyDescent="0.35">
      <c r="M1515" s="4"/>
      <c r="O1515" s="4"/>
      <c r="Q1515" s="4"/>
      <c r="S1515" s="4"/>
      <c r="U1515" s="4"/>
    </row>
    <row r="1516" spans="13:21" x14ac:dyDescent="0.35">
      <c r="M1516" s="4"/>
      <c r="O1516" s="4"/>
      <c r="Q1516" s="4"/>
      <c r="S1516" s="4"/>
      <c r="U1516" s="4"/>
    </row>
    <row r="1517" spans="13:21" x14ac:dyDescent="0.35">
      <c r="M1517" s="4"/>
      <c r="O1517" s="4"/>
      <c r="Q1517" s="4"/>
      <c r="S1517" s="4"/>
      <c r="U1517" s="4"/>
    </row>
    <row r="1518" spans="13:21" x14ac:dyDescent="0.35">
      <c r="M1518" s="4"/>
      <c r="O1518" s="4"/>
      <c r="Q1518" s="4"/>
      <c r="S1518" s="4"/>
      <c r="U1518" s="4"/>
    </row>
    <row r="1519" spans="13:21" x14ac:dyDescent="0.35">
      <c r="M1519" s="4"/>
      <c r="O1519" s="4"/>
      <c r="Q1519" s="4"/>
      <c r="S1519" s="4"/>
      <c r="U1519" s="4"/>
    </row>
    <row r="1520" spans="13:21" x14ac:dyDescent="0.35">
      <c r="M1520" s="4"/>
      <c r="O1520" s="4"/>
      <c r="Q1520" s="4"/>
      <c r="S1520" s="4"/>
      <c r="U1520" s="4"/>
    </row>
    <row r="1521" spans="13:21" x14ac:dyDescent="0.35">
      <c r="M1521" s="4"/>
      <c r="O1521" s="4"/>
      <c r="Q1521" s="4"/>
      <c r="S1521" s="4"/>
      <c r="U1521" s="4"/>
    </row>
    <row r="1522" spans="13:21" x14ac:dyDescent="0.35">
      <c r="M1522" s="4"/>
      <c r="O1522" s="4"/>
      <c r="Q1522" s="4"/>
      <c r="S1522" s="4"/>
      <c r="U1522" s="4"/>
    </row>
    <row r="1523" spans="13:21" x14ac:dyDescent="0.35">
      <c r="M1523" s="4"/>
      <c r="O1523" s="4"/>
      <c r="Q1523" s="4"/>
      <c r="S1523" s="4"/>
      <c r="U1523" s="4"/>
    </row>
    <row r="1524" spans="13:21" x14ac:dyDescent="0.35">
      <c r="M1524" s="4"/>
      <c r="O1524" s="4"/>
      <c r="Q1524" s="4"/>
      <c r="S1524" s="4"/>
      <c r="U1524" s="4"/>
    </row>
    <row r="1525" spans="13:21" x14ac:dyDescent="0.35">
      <c r="M1525" s="4"/>
      <c r="O1525" s="4"/>
      <c r="Q1525" s="4"/>
      <c r="S1525" s="4"/>
      <c r="U1525" s="4"/>
    </row>
    <row r="1526" spans="13:21" x14ac:dyDescent="0.35">
      <c r="M1526" s="4"/>
      <c r="O1526" s="4"/>
      <c r="Q1526" s="4"/>
      <c r="S1526" s="4"/>
      <c r="U1526" s="4"/>
    </row>
    <row r="1527" spans="13:21" x14ac:dyDescent="0.35">
      <c r="M1527" s="4"/>
      <c r="O1527" s="4"/>
      <c r="Q1527" s="4"/>
      <c r="S1527" s="4"/>
      <c r="U1527" s="4"/>
    </row>
    <row r="1528" spans="13:21" x14ac:dyDescent="0.35">
      <c r="M1528" s="4"/>
      <c r="O1528" s="4"/>
      <c r="Q1528" s="4"/>
      <c r="S1528" s="4"/>
      <c r="U1528" s="4"/>
    </row>
    <row r="1529" spans="13:21" x14ac:dyDescent="0.35">
      <c r="M1529" s="4"/>
      <c r="O1529" s="4"/>
      <c r="Q1529" s="4"/>
      <c r="S1529" s="4"/>
      <c r="U1529" s="4"/>
    </row>
    <row r="1530" spans="13:21" x14ac:dyDescent="0.35">
      <c r="M1530" s="4"/>
      <c r="O1530" s="4"/>
      <c r="Q1530" s="4"/>
      <c r="S1530" s="4"/>
      <c r="U1530" s="4"/>
    </row>
    <row r="1531" spans="13:21" x14ac:dyDescent="0.35">
      <c r="M1531" s="4"/>
      <c r="O1531" s="4"/>
      <c r="Q1531" s="4"/>
      <c r="S1531" s="4"/>
      <c r="U1531" s="4"/>
    </row>
    <row r="1532" spans="13:21" x14ac:dyDescent="0.35">
      <c r="M1532" s="4"/>
      <c r="O1532" s="4"/>
      <c r="Q1532" s="4"/>
      <c r="S1532" s="4"/>
      <c r="U1532" s="4"/>
    </row>
    <row r="1533" spans="13:21" x14ac:dyDescent="0.35">
      <c r="M1533" s="4"/>
      <c r="O1533" s="4"/>
      <c r="Q1533" s="4"/>
      <c r="S1533" s="4"/>
      <c r="U1533" s="4"/>
    </row>
    <row r="1534" spans="13:21" x14ac:dyDescent="0.35">
      <c r="M1534" s="4"/>
      <c r="O1534" s="4"/>
      <c r="Q1534" s="4"/>
      <c r="S1534" s="4"/>
      <c r="U1534" s="4"/>
    </row>
    <row r="1535" spans="13:21" x14ac:dyDescent="0.35">
      <c r="M1535" s="4"/>
      <c r="O1535" s="4"/>
      <c r="Q1535" s="4"/>
      <c r="S1535" s="4"/>
      <c r="U1535" s="4"/>
    </row>
    <row r="1536" spans="13:21" x14ac:dyDescent="0.35">
      <c r="M1536" s="4"/>
      <c r="O1536" s="4"/>
      <c r="Q1536" s="4"/>
      <c r="S1536" s="4"/>
      <c r="U1536" s="4"/>
    </row>
    <row r="1537" spans="13:21" x14ac:dyDescent="0.35">
      <c r="M1537" s="4"/>
      <c r="O1537" s="4"/>
      <c r="Q1537" s="4"/>
      <c r="S1537" s="4"/>
      <c r="U1537" s="4"/>
    </row>
    <row r="1538" spans="13:21" x14ac:dyDescent="0.35">
      <c r="M1538" s="4"/>
      <c r="O1538" s="4"/>
      <c r="Q1538" s="4"/>
      <c r="S1538" s="4"/>
      <c r="U1538" s="4"/>
    </row>
    <row r="1539" spans="13:21" x14ac:dyDescent="0.35">
      <c r="M1539" s="4"/>
      <c r="O1539" s="4"/>
      <c r="Q1539" s="4"/>
      <c r="S1539" s="4"/>
      <c r="U1539" s="4"/>
    </row>
    <row r="1540" spans="13:21" x14ac:dyDescent="0.35">
      <c r="M1540" s="4"/>
      <c r="O1540" s="4"/>
      <c r="Q1540" s="4"/>
      <c r="S1540" s="4"/>
      <c r="U1540" s="4"/>
    </row>
    <row r="1541" spans="13:21" x14ac:dyDescent="0.35">
      <c r="M1541" s="4"/>
      <c r="O1541" s="4"/>
      <c r="Q1541" s="4"/>
      <c r="S1541" s="4"/>
      <c r="U1541" s="4"/>
    </row>
    <row r="1542" spans="13:21" x14ac:dyDescent="0.35">
      <c r="M1542" s="4"/>
      <c r="O1542" s="4"/>
      <c r="Q1542" s="4"/>
      <c r="S1542" s="4"/>
      <c r="U1542" s="4"/>
    </row>
    <row r="1543" spans="13:21" x14ac:dyDescent="0.35">
      <c r="M1543" s="4"/>
      <c r="O1543" s="4"/>
      <c r="Q1543" s="4"/>
      <c r="S1543" s="4"/>
      <c r="U1543" s="4"/>
    </row>
    <row r="1544" spans="13:21" x14ac:dyDescent="0.35">
      <c r="M1544" s="4"/>
      <c r="O1544" s="4"/>
      <c r="Q1544" s="4"/>
      <c r="S1544" s="4"/>
      <c r="U1544" s="4"/>
    </row>
    <row r="1545" spans="13:21" x14ac:dyDescent="0.35">
      <c r="M1545" s="4"/>
      <c r="O1545" s="4"/>
      <c r="Q1545" s="4"/>
      <c r="S1545" s="4"/>
      <c r="U1545" s="4"/>
    </row>
    <row r="1546" spans="13:21" x14ac:dyDescent="0.35">
      <c r="M1546" s="4"/>
      <c r="O1546" s="4"/>
      <c r="Q1546" s="4"/>
      <c r="S1546" s="4"/>
      <c r="U1546" s="4"/>
    </row>
    <row r="1547" spans="13:21" x14ac:dyDescent="0.35">
      <c r="M1547" s="4"/>
      <c r="O1547" s="4"/>
      <c r="Q1547" s="4"/>
      <c r="S1547" s="4"/>
      <c r="U1547" s="4"/>
    </row>
    <row r="1548" spans="13:21" x14ac:dyDescent="0.35">
      <c r="M1548" s="4"/>
      <c r="O1548" s="4"/>
      <c r="Q1548" s="4"/>
      <c r="S1548" s="4"/>
      <c r="U1548" s="4"/>
    </row>
    <row r="1549" spans="13:21" x14ac:dyDescent="0.35">
      <c r="M1549" s="4"/>
      <c r="O1549" s="4"/>
      <c r="Q1549" s="4"/>
      <c r="S1549" s="4"/>
      <c r="U1549" s="4"/>
    </row>
    <row r="1550" spans="13:21" x14ac:dyDescent="0.35">
      <c r="M1550" s="4"/>
      <c r="O1550" s="4"/>
      <c r="Q1550" s="4"/>
      <c r="S1550" s="4"/>
      <c r="U1550" s="4"/>
    </row>
    <row r="1551" spans="13:21" x14ac:dyDescent="0.35">
      <c r="M1551" s="4"/>
      <c r="O1551" s="4"/>
      <c r="Q1551" s="4"/>
      <c r="S1551" s="4"/>
      <c r="U1551" s="4"/>
    </row>
    <row r="1552" spans="13:21" x14ac:dyDescent="0.35">
      <c r="M1552" s="4"/>
      <c r="O1552" s="4"/>
      <c r="Q1552" s="4"/>
      <c r="S1552" s="4"/>
      <c r="U1552" s="4"/>
    </row>
    <row r="1553" spans="13:21" x14ac:dyDescent="0.35">
      <c r="M1553" s="4"/>
      <c r="O1553" s="4"/>
      <c r="Q1553" s="4"/>
      <c r="S1553" s="4"/>
      <c r="U1553" s="4"/>
    </row>
    <row r="1554" spans="13:21" x14ac:dyDescent="0.35">
      <c r="M1554" s="4"/>
      <c r="O1554" s="4"/>
      <c r="Q1554" s="4"/>
      <c r="S1554" s="4"/>
      <c r="U1554" s="4"/>
    </row>
    <row r="1555" spans="13:21" x14ac:dyDescent="0.35">
      <c r="M1555" s="4"/>
      <c r="O1555" s="4"/>
      <c r="Q1555" s="4"/>
      <c r="S1555" s="4"/>
      <c r="U1555" s="4"/>
    </row>
    <row r="1556" spans="13:21" x14ac:dyDescent="0.35">
      <c r="M1556" s="4"/>
      <c r="O1556" s="4"/>
      <c r="Q1556" s="4"/>
      <c r="S1556" s="4"/>
      <c r="U1556" s="4"/>
    </row>
    <row r="1557" spans="13:21" x14ac:dyDescent="0.35">
      <c r="M1557" s="4"/>
      <c r="O1557" s="4"/>
      <c r="Q1557" s="4"/>
      <c r="S1557" s="4"/>
      <c r="U1557" s="4"/>
    </row>
    <row r="1558" spans="13:21" x14ac:dyDescent="0.35">
      <c r="M1558" s="4"/>
      <c r="O1558" s="4"/>
      <c r="Q1558" s="4"/>
      <c r="S1558" s="4"/>
      <c r="U1558" s="4"/>
    </row>
    <row r="1559" spans="13:21" x14ac:dyDescent="0.35">
      <c r="M1559" s="4"/>
      <c r="O1559" s="4"/>
      <c r="Q1559" s="4"/>
      <c r="S1559" s="4"/>
      <c r="U1559" s="4"/>
    </row>
    <row r="1560" spans="13:21" x14ac:dyDescent="0.35">
      <c r="M1560" s="4"/>
      <c r="O1560" s="4"/>
      <c r="Q1560" s="4"/>
      <c r="S1560" s="4"/>
      <c r="U1560" s="4"/>
    </row>
    <row r="1561" spans="13:21" x14ac:dyDescent="0.35">
      <c r="M1561" s="4"/>
      <c r="O1561" s="4"/>
      <c r="Q1561" s="4"/>
      <c r="S1561" s="4"/>
      <c r="U1561" s="4"/>
    </row>
    <row r="1562" spans="13:21" x14ac:dyDescent="0.35">
      <c r="M1562" s="4"/>
      <c r="O1562" s="4"/>
      <c r="Q1562" s="4"/>
      <c r="S1562" s="4"/>
      <c r="U1562" s="4"/>
    </row>
    <row r="1563" spans="13:21" x14ac:dyDescent="0.35">
      <c r="M1563" s="4"/>
      <c r="O1563" s="4"/>
      <c r="Q1563" s="4"/>
      <c r="S1563" s="4"/>
      <c r="U1563" s="4"/>
    </row>
    <row r="1564" spans="13:21" x14ac:dyDescent="0.35">
      <c r="M1564" s="4"/>
      <c r="O1564" s="4"/>
      <c r="Q1564" s="4"/>
      <c r="S1564" s="4"/>
      <c r="U1564" s="4"/>
    </row>
    <row r="1565" spans="13:21" x14ac:dyDescent="0.35">
      <c r="M1565" s="4"/>
      <c r="O1565" s="4"/>
      <c r="Q1565" s="4"/>
      <c r="S1565" s="4"/>
      <c r="U1565" s="4"/>
    </row>
    <row r="1566" spans="13:21" x14ac:dyDescent="0.35">
      <c r="M1566" s="4"/>
      <c r="O1566" s="4"/>
      <c r="Q1566" s="4"/>
      <c r="S1566" s="4"/>
      <c r="U1566" s="4"/>
    </row>
    <row r="1567" spans="13:21" x14ac:dyDescent="0.35">
      <c r="M1567" s="4"/>
      <c r="O1567" s="4"/>
      <c r="Q1567" s="4"/>
      <c r="S1567" s="4"/>
      <c r="U1567" s="4"/>
    </row>
    <row r="1568" spans="13:21" x14ac:dyDescent="0.35">
      <c r="M1568" s="4"/>
      <c r="O1568" s="4"/>
      <c r="Q1568" s="4"/>
      <c r="S1568" s="4"/>
      <c r="U1568" s="4"/>
    </row>
    <row r="1569" spans="13:21" x14ac:dyDescent="0.35">
      <c r="M1569" s="4"/>
      <c r="O1569" s="4"/>
      <c r="Q1569" s="4"/>
      <c r="S1569" s="4"/>
      <c r="U1569" s="4"/>
    </row>
    <row r="1570" spans="13:21" x14ac:dyDescent="0.35">
      <c r="M1570" s="4"/>
      <c r="O1570" s="4"/>
      <c r="Q1570" s="4"/>
      <c r="S1570" s="4"/>
      <c r="U1570" s="4"/>
    </row>
    <row r="1571" spans="13:21" x14ac:dyDescent="0.35">
      <c r="M1571" s="4"/>
      <c r="O1571" s="4"/>
      <c r="Q1571" s="4"/>
      <c r="S1571" s="4"/>
      <c r="U1571" s="4"/>
    </row>
    <row r="1572" spans="13:21" x14ac:dyDescent="0.35">
      <c r="M1572" s="4"/>
      <c r="O1572" s="4"/>
      <c r="Q1572" s="4"/>
      <c r="S1572" s="4"/>
      <c r="U1572" s="4"/>
    </row>
    <row r="1573" spans="13:21" x14ac:dyDescent="0.35">
      <c r="M1573" s="4"/>
      <c r="O1573" s="4"/>
      <c r="Q1573" s="4"/>
      <c r="S1573" s="4"/>
      <c r="U1573" s="4"/>
    </row>
    <row r="1574" spans="13:21" x14ac:dyDescent="0.35">
      <c r="M1574" s="4"/>
      <c r="O1574" s="4"/>
      <c r="Q1574" s="4"/>
      <c r="S1574" s="4"/>
      <c r="U1574" s="4"/>
    </row>
    <row r="1575" spans="13:21" x14ac:dyDescent="0.35">
      <c r="M1575" s="4"/>
      <c r="O1575" s="4"/>
      <c r="Q1575" s="4"/>
      <c r="S1575" s="4"/>
      <c r="U1575" s="4"/>
    </row>
    <row r="1576" spans="13:21" x14ac:dyDescent="0.35">
      <c r="M1576" s="4"/>
      <c r="O1576" s="4"/>
      <c r="Q1576" s="4"/>
      <c r="S1576" s="4"/>
      <c r="U1576" s="4"/>
    </row>
    <row r="1577" spans="13:21" x14ac:dyDescent="0.35">
      <c r="M1577" s="4"/>
      <c r="O1577" s="4"/>
      <c r="Q1577" s="4"/>
      <c r="S1577" s="4"/>
      <c r="U1577" s="4"/>
    </row>
    <row r="1578" spans="13:21" x14ac:dyDescent="0.35">
      <c r="M1578" s="4"/>
      <c r="O1578" s="4"/>
      <c r="Q1578" s="4"/>
      <c r="S1578" s="4"/>
      <c r="U1578" s="4"/>
    </row>
    <row r="1579" spans="13:21" x14ac:dyDescent="0.35">
      <c r="M1579" s="4"/>
      <c r="O1579" s="4"/>
      <c r="Q1579" s="4"/>
      <c r="S1579" s="4"/>
      <c r="U1579" s="4"/>
    </row>
    <row r="1580" spans="13:21" x14ac:dyDescent="0.35">
      <c r="M1580" s="4"/>
      <c r="O1580" s="4"/>
      <c r="Q1580" s="4"/>
      <c r="S1580" s="4"/>
      <c r="U1580" s="4"/>
    </row>
    <row r="1581" spans="13:21" x14ac:dyDescent="0.35">
      <c r="M1581" s="4"/>
      <c r="O1581" s="4"/>
      <c r="Q1581" s="4"/>
      <c r="S1581" s="4"/>
      <c r="U1581" s="4"/>
    </row>
    <row r="1582" spans="13:21" x14ac:dyDescent="0.35">
      <c r="M1582" s="4"/>
      <c r="O1582" s="4"/>
      <c r="Q1582" s="4"/>
      <c r="S1582" s="4"/>
      <c r="U1582" s="4"/>
    </row>
    <row r="1583" spans="13:21" x14ac:dyDescent="0.35">
      <c r="M1583" s="4"/>
      <c r="O1583" s="4"/>
      <c r="Q1583" s="4"/>
      <c r="S1583" s="4"/>
      <c r="U1583" s="4"/>
    </row>
    <row r="1584" spans="13:21" x14ac:dyDescent="0.35">
      <c r="M1584" s="4"/>
      <c r="O1584" s="4"/>
      <c r="Q1584" s="4"/>
      <c r="S1584" s="4"/>
      <c r="U1584" s="4"/>
    </row>
    <row r="1585" spans="13:21" x14ac:dyDescent="0.35">
      <c r="M1585" s="4"/>
      <c r="O1585" s="4"/>
      <c r="Q1585" s="4"/>
      <c r="S1585" s="4"/>
      <c r="U1585" s="4"/>
    </row>
    <row r="1586" spans="13:21" x14ac:dyDescent="0.35">
      <c r="M1586" s="4"/>
      <c r="O1586" s="4"/>
      <c r="Q1586" s="4"/>
      <c r="S1586" s="4"/>
      <c r="U1586" s="4"/>
    </row>
    <row r="1587" spans="13:21" x14ac:dyDescent="0.35">
      <c r="M1587" s="4"/>
      <c r="O1587" s="4"/>
      <c r="Q1587" s="4"/>
      <c r="S1587" s="4"/>
      <c r="U1587" s="4"/>
    </row>
    <row r="1588" spans="13:21" x14ac:dyDescent="0.35">
      <c r="M1588" s="4"/>
      <c r="O1588" s="4"/>
      <c r="Q1588" s="4"/>
      <c r="S1588" s="4"/>
      <c r="U1588" s="4"/>
    </row>
    <row r="1589" spans="13:21" x14ac:dyDescent="0.35">
      <c r="M1589" s="4"/>
      <c r="O1589" s="4"/>
      <c r="Q1589" s="4"/>
      <c r="S1589" s="4"/>
      <c r="U1589" s="4"/>
    </row>
    <row r="1590" spans="13:21" x14ac:dyDescent="0.35">
      <c r="M1590" s="4"/>
      <c r="O1590" s="4"/>
      <c r="Q1590" s="4"/>
      <c r="S1590" s="4"/>
      <c r="U1590" s="4"/>
    </row>
    <row r="1591" spans="13:21" x14ac:dyDescent="0.35">
      <c r="M1591" s="4"/>
      <c r="O1591" s="4"/>
      <c r="Q1591" s="4"/>
      <c r="S1591" s="4"/>
      <c r="U1591" s="4"/>
    </row>
    <row r="1592" spans="13:21" x14ac:dyDescent="0.35">
      <c r="M1592" s="4"/>
      <c r="O1592" s="4"/>
      <c r="Q1592" s="4"/>
      <c r="S1592" s="4"/>
      <c r="U1592" s="4"/>
    </row>
    <row r="1593" spans="13:21" x14ac:dyDescent="0.35">
      <c r="M1593" s="4"/>
      <c r="O1593" s="4"/>
      <c r="Q1593" s="4"/>
      <c r="S1593" s="4"/>
      <c r="U1593" s="4"/>
    </row>
    <row r="1594" spans="13:21" x14ac:dyDescent="0.35">
      <c r="M1594" s="4"/>
      <c r="O1594" s="4"/>
      <c r="Q1594" s="4"/>
      <c r="S1594" s="4"/>
      <c r="U1594" s="4"/>
    </row>
    <row r="1595" spans="13:21" x14ac:dyDescent="0.35">
      <c r="M1595" s="4"/>
      <c r="O1595" s="4"/>
      <c r="Q1595" s="4"/>
      <c r="S1595" s="4"/>
      <c r="U1595" s="4"/>
    </row>
    <row r="1596" spans="13:21" x14ac:dyDescent="0.35">
      <c r="M1596" s="4"/>
      <c r="O1596" s="4"/>
      <c r="Q1596" s="4"/>
      <c r="S1596" s="4"/>
      <c r="U1596" s="4"/>
    </row>
    <row r="1597" spans="13:21" x14ac:dyDescent="0.35">
      <c r="M1597" s="4"/>
      <c r="O1597" s="4"/>
      <c r="Q1597" s="4"/>
      <c r="S1597" s="4"/>
      <c r="U1597" s="4"/>
    </row>
    <row r="1598" spans="13:21" x14ac:dyDescent="0.35">
      <c r="M1598" s="4"/>
      <c r="O1598" s="4"/>
      <c r="Q1598" s="4"/>
      <c r="S1598" s="4"/>
      <c r="U1598" s="4"/>
    </row>
    <row r="1599" spans="13:21" x14ac:dyDescent="0.35">
      <c r="M1599" s="4"/>
      <c r="O1599" s="4"/>
      <c r="Q1599" s="4"/>
      <c r="S1599" s="4"/>
      <c r="U1599" s="4"/>
    </row>
    <row r="1600" spans="13:21" x14ac:dyDescent="0.35">
      <c r="M1600" s="4"/>
      <c r="O1600" s="4"/>
      <c r="Q1600" s="4"/>
      <c r="S1600" s="4"/>
      <c r="U1600" s="4"/>
    </row>
    <row r="1601" spans="13:21" x14ac:dyDescent="0.35">
      <c r="M1601" s="4"/>
      <c r="O1601" s="4"/>
      <c r="Q1601" s="4"/>
      <c r="S1601" s="4"/>
      <c r="U1601" s="4"/>
    </row>
    <row r="1602" spans="13:21" x14ac:dyDescent="0.35">
      <c r="M1602" s="4"/>
      <c r="O1602" s="4"/>
      <c r="Q1602" s="4"/>
      <c r="S1602" s="4"/>
      <c r="U1602" s="4"/>
    </row>
    <row r="1603" spans="13:21" x14ac:dyDescent="0.35">
      <c r="M1603" s="4"/>
      <c r="O1603" s="4"/>
      <c r="Q1603" s="4"/>
      <c r="S1603" s="4"/>
      <c r="U1603" s="4"/>
    </row>
    <row r="1604" spans="13:21" x14ac:dyDescent="0.35">
      <c r="M1604" s="4"/>
      <c r="O1604" s="4"/>
      <c r="Q1604" s="4"/>
      <c r="S1604" s="4"/>
      <c r="U1604" s="4"/>
    </row>
    <row r="1605" spans="13:21" x14ac:dyDescent="0.35">
      <c r="M1605" s="4"/>
      <c r="O1605" s="4"/>
      <c r="Q1605" s="4"/>
      <c r="S1605" s="4"/>
      <c r="U1605" s="4"/>
    </row>
    <row r="1606" spans="13:21" x14ac:dyDescent="0.35">
      <c r="M1606" s="4"/>
      <c r="O1606" s="4"/>
      <c r="Q1606" s="4"/>
      <c r="S1606" s="4"/>
      <c r="U1606" s="4"/>
    </row>
    <row r="1607" spans="13:21" x14ac:dyDescent="0.35">
      <c r="M1607" s="4"/>
      <c r="O1607" s="4"/>
      <c r="Q1607" s="4"/>
      <c r="S1607" s="4"/>
      <c r="U1607" s="4"/>
    </row>
    <row r="1608" spans="13:21" x14ac:dyDescent="0.35">
      <c r="M1608" s="4"/>
      <c r="O1608" s="4"/>
      <c r="Q1608" s="4"/>
      <c r="S1608" s="4"/>
      <c r="U1608" s="4"/>
    </row>
    <row r="1609" spans="13:21" x14ac:dyDescent="0.35">
      <c r="M1609" s="4"/>
      <c r="O1609" s="4"/>
      <c r="Q1609" s="4"/>
      <c r="S1609" s="4"/>
      <c r="U1609" s="4"/>
    </row>
    <row r="1610" spans="13:21" x14ac:dyDescent="0.35">
      <c r="M1610" s="4"/>
      <c r="O1610" s="4"/>
      <c r="Q1610" s="4"/>
      <c r="S1610" s="4"/>
      <c r="U1610" s="4"/>
    </row>
    <row r="1611" spans="13:21" x14ac:dyDescent="0.35">
      <c r="M1611" s="4"/>
      <c r="O1611" s="4"/>
      <c r="Q1611" s="4"/>
      <c r="S1611" s="4"/>
      <c r="U1611" s="4"/>
    </row>
    <row r="1612" spans="13:21" x14ac:dyDescent="0.35">
      <c r="M1612" s="4"/>
      <c r="O1612" s="4"/>
      <c r="Q1612" s="4"/>
      <c r="S1612" s="4"/>
      <c r="U1612" s="4"/>
    </row>
    <row r="1613" spans="13:21" x14ac:dyDescent="0.35">
      <c r="M1613" s="4"/>
      <c r="O1613" s="4"/>
      <c r="Q1613" s="4"/>
      <c r="S1613" s="4"/>
      <c r="U1613" s="4"/>
    </row>
    <row r="1614" spans="13:21" x14ac:dyDescent="0.35">
      <c r="M1614" s="4"/>
      <c r="O1614" s="4"/>
      <c r="Q1614" s="4"/>
      <c r="S1614" s="4"/>
      <c r="U1614" s="4"/>
    </row>
    <row r="1615" spans="13:21" x14ac:dyDescent="0.35">
      <c r="M1615" s="4"/>
      <c r="O1615" s="4"/>
      <c r="Q1615" s="4"/>
      <c r="S1615" s="4"/>
      <c r="U1615" s="4"/>
    </row>
    <row r="1616" spans="13:21" x14ac:dyDescent="0.35">
      <c r="M1616" s="4"/>
      <c r="O1616" s="4"/>
      <c r="Q1616" s="4"/>
      <c r="S1616" s="4"/>
      <c r="U1616" s="4"/>
    </row>
    <row r="1617" spans="13:21" x14ac:dyDescent="0.35">
      <c r="M1617" s="4"/>
      <c r="O1617" s="4"/>
      <c r="Q1617" s="4"/>
      <c r="S1617" s="4"/>
      <c r="U1617" s="4"/>
    </row>
    <row r="1618" spans="13:21" x14ac:dyDescent="0.35">
      <c r="M1618" s="4"/>
      <c r="O1618" s="4"/>
      <c r="Q1618" s="4"/>
      <c r="S1618" s="4"/>
      <c r="U1618" s="4"/>
    </row>
    <row r="1619" spans="13:21" x14ac:dyDescent="0.35">
      <c r="M1619" s="4"/>
      <c r="O1619" s="4"/>
      <c r="Q1619" s="4"/>
      <c r="S1619" s="4"/>
      <c r="U1619" s="4"/>
    </row>
    <row r="1620" spans="13:21" x14ac:dyDescent="0.35">
      <c r="M1620" s="4"/>
      <c r="O1620" s="4"/>
      <c r="Q1620" s="4"/>
      <c r="S1620" s="4"/>
      <c r="U1620" s="4"/>
    </row>
    <row r="1621" spans="13:21" x14ac:dyDescent="0.35">
      <c r="M1621" s="4"/>
      <c r="O1621" s="4"/>
      <c r="Q1621" s="4"/>
      <c r="S1621" s="4"/>
      <c r="U1621" s="4"/>
    </row>
    <row r="1622" spans="13:21" x14ac:dyDescent="0.35">
      <c r="M1622" s="4"/>
      <c r="O1622" s="4"/>
      <c r="Q1622" s="4"/>
      <c r="S1622" s="4"/>
      <c r="U1622" s="4"/>
    </row>
    <row r="1623" spans="13:21" x14ac:dyDescent="0.35">
      <c r="M1623" s="4"/>
      <c r="O1623" s="4"/>
      <c r="Q1623" s="4"/>
      <c r="S1623" s="4"/>
      <c r="U1623" s="4"/>
    </row>
    <row r="1624" spans="13:21" x14ac:dyDescent="0.35">
      <c r="M1624" s="4"/>
      <c r="O1624" s="4"/>
      <c r="Q1624" s="4"/>
      <c r="S1624" s="4"/>
      <c r="U1624" s="4"/>
    </row>
    <row r="1625" spans="13:21" x14ac:dyDescent="0.35">
      <c r="M1625" s="4"/>
      <c r="O1625" s="4"/>
      <c r="Q1625" s="4"/>
      <c r="S1625" s="4"/>
      <c r="U1625" s="4"/>
    </row>
    <row r="1626" spans="13:21" x14ac:dyDescent="0.35">
      <c r="M1626" s="4"/>
      <c r="O1626" s="4"/>
      <c r="Q1626" s="4"/>
      <c r="S1626" s="4"/>
      <c r="U1626" s="4"/>
    </row>
    <row r="1627" spans="13:21" x14ac:dyDescent="0.35">
      <c r="M1627" s="4"/>
      <c r="O1627" s="4"/>
      <c r="Q1627" s="4"/>
      <c r="S1627" s="4"/>
      <c r="U1627" s="4"/>
    </row>
    <row r="1628" spans="13:21" x14ac:dyDescent="0.35">
      <c r="M1628" s="4"/>
      <c r="O1628" s="4"/>
      <c r="Q1628" s="4"/>
      <c r="S1628" s="4"/>
      <c r="U1628" s="4"/>
    </row>
    <row r="1629" spans="13:21" x14ac:dyDescent="0.35">
      <c r="M1629" s="4"/>
      <c r="O1629" s="4"/>
      <c r="Q1629" s="4"/>
      <c r="S1629" s="4"/>
      <c r="U1629" s="4"/>
    </row>
    <row r="1630" spans="13:21" x14ac:dyDescent="0.35">
      <c r="M1630" s="4"/>
      <c r="O1630" s="4"/>
      <c r="Q1630" s="4"/>
      <c r="S1630" s="4"/>
      <c r="U1630" s="4"/>
    </row>
    <row r="1631" spans="13:21" x14ac:dyDescent="0.35">
      <c r="M1631" s="4"/>
      <c r="O1631" s="4"/>
      <c r="Q1631" s="4"/>
      <c r="S1631" s="4"/>
      <c r="U1631" s="4"/>
    </row>
    <row r="1632" spans="13:21" x14ac:dyDescent="0.35">
      <c r="M1632" s="4"/>
      <c r="O1632" s="4"/>
      <c r="Q1632" s="4"/>
      <c r="S1632" s="4"/>
      <c r="U1632" s="4"/>
    </row>
    <row r="1633" spans="13:21" x14ac:dyDescent="0.35">
      <c r="M1633" s="4"/>
      <c r="O1633" s="4"/>
      <c r="Q1633" s="4"/>
      <c r="S1633" s="4"/>
      <c r="U1633" s="4"/>
    </row>
    <row r="1634" spans="13:21" x14ac:dyDescent="0.35">
      <c r="M1634" s="4"/>
      <c r="O1634" s="4"/>
      <c r="Q1634" s="4"/>
      <c r="S1634" s="4"/>
      <c r="U1634" s="4"/>
    </row>
    <row r="1635" spans="13:21" x14ac:dyDescent="0.35">
      <c r="M1635" s="4"/>
      <c r="O1635" s="4"/>
      <c r="Q1635" s="4"/>
      <c r="S1635" s="4"/>
      <c r="U1635" s="4"/>
    </row>
    <row r="1636" spans="13:21" x14ac:dyDescent="0.35">
      <c r="M1636" s="4"/>
      <c r="O1636" s="4"/>
      <c r="Q1636" s="4"/>
      <c r="S1636" s="4"/>
      <c r="U1636" s="4"/>
    </row>
    <row r="1637" spans="13:21" x14ac:dyDescent="0.35">
      <c r="M1637" s="4"/>
      <c r="O1637" s="4"/>
      <c r="Q1637" s="4"/>
      <c r="S1637" s="4"/>
      <c r="U1637" s="4"/>
    </row>
    <row r="1638" spans="13:21" x14ac:dyDescent="0.35">
      <c r="M1638" s="4"/>
      <c r="O1638" s="4"/>
      <c r="Q1638" s="4"/>
      <c r="S1638" s="4"/>
      <c r="U1638" s="4"/>
    </row>
    <row r="1639" spans="13:21" x14ac:dyDescent="0.35">
      <c r="M1639" s="4"/>
      <c r="O1639" s="4"/>
      <c r="Q1639" s="4"/>
      <c r="S1639" s="4"/>
      <c r="U1639" s="4"/>
    </row>
    <row r="1640" spans="13:21" x14ac:dyDescent="0.35">
      <c r="M1640" s="4"/>
      <c r="O1640" s="4"/>
      <c r="Q1640" s="4"/>
      <c r="S1640" s="4"/>
      <c r="U1640" s="4"/>
    </row>
    <row r="1641" spans="13:21" x14ac:dyDescent="0.35">
      <c r="M1641" s="4"/>
      <c r="O1641" s="4"/>
      <c r="Q1641" s="4"/>
      <c r="S1641" s="4"/>
      <c r="U1641" s="4"/>
    </row>
    <row r="1642" spans="13:21" x14ac:dyDescent="0.35">
      <c r="M1642" s="4"/>
      <c r="O1642" s="4"/>
      <c r="Q1642" s="4"/>
      <c r="S1642" s="4"/>
      <c r="U1642" s="4"/>
    </row>
    <row r="1643" spans="13:21" x14ac:dyDescent="0.35">
      <c r="M1643" s="4"/>
      <c r="O1643" s="4"/>
      <c r="Q1643" s="4"/>
      <c r="S1643" s="4"/>
      <c r="U1643" s="4"/>
    </row>
    <row r="1644" spans="13:21" x14ac:dyDescent="0.35">
      <c r="M1644" s="4"/>
      <c r="O1644" s="4"/>
      <c r="Q1644" s="4"/>
      <c r="S1644" s="4"/>
      <c r="U1644" s="4"/>
    </row>
    <row r="1645" spans="13:21" x14ac:dyDescent="0.35">
      <c r="M1645" s="4"/>
      <c r="O1645" s="4"/>
      <c r="Q1645" s="4"/>
      <c r="S1645" s="4"/>
      <c r="U1645" s="4"/>
    </row>
    <row r="1646" spans="13:21" x14ac:dyDescent="0.35">
      <c r="M1646" s="4"/>
      <c r="O1646" s="4"/>
      <c r="Q1646" s="4"/>
      <c r="S1646" s="4"/>
      <c r="U1646" s="4"/>
    </row>
    <row r="1647" spans="13:21" x14ac:dyDescent="0.35">
      <c r="M1647" s="4"/>
      <c r="O1647" s="4"/>
      <c r="Q1647" s="4"/>
      <c r="S1647" s="4"/>
      <c r="U1647" s="4"/>
    </row>
    <row r="1648" spans="13:21" x14ac:dyDescent="0.35">
      <c r="M1648" s="4"/>
      <c r="O1648" s="4"/>
      <c r="Q1648" s="4"/>
      <c r="S1648" s="4"/>
      <c r="U1648" s="4"/>
    </row>
    <row r="1649" spans="13:21" x14ac:dyDescent="0.35">
      <c r="M1649" s="4"/>
      <c r="O1649" s="4"/>
      <c r="Q1649" s="4"/>
      <c r="S1649" s="4"/>
      <c r="U1649" s="4"/>
    </row>
    <row r="1650" spans="13:21" x14ac:dyDescent="0.35">
      <c r="M1650" s="4"/>
      <c r="O1650" s="4"/>
      <c r="Q1650" s="4"/>
      <c r="S1650" s="4"/>
      <c r="U1650" s="4"/>
    </row>
    <row r="1651" spans="13:21" x14ac:dyDescent="0.35">
      <c r="M1651" s="4"/>
      <c r="O1651" s="4"/>
      <c r="Q1651" s="4"/>
      <c r="S1651" s="4"/>
      <c r="U1651" s="4"/>
    </row>
    <row r="1652" spans="13:21" x14ac:dyDescent="0.35">
      <c r="M1652" s="4"/>
      <c r="O1652" s="4"/>
      <c r="Q1652" s="4"/>
      <c r="S1652" s="4"/>
      <c r="U1652" s="4"/>
    </row>
    <row r="1653" spans="13:21" x14ac:dyDescent="0.35">
      <c r="M1653" s="4"/>
      <c r="O1653" s="4"/>
      <c r="Q1653" s="4"/>
      <c r="S1653" s="4"/>
      <c r="U1653" s="4"/>
    </row>
    <row r="1654" spans="13:21" x14ac:dyDescent="0.35">
      <c r="M1654" s="4"/>
      <c r="O1654" s="4"/>
      <c r="Q1654" s="4"/>
      <c r="S1654" s="4"/>
      <c r="U1654" s="4"/>
    </row>
    <row r="1655" spans="13:21" x14ac:dyDescent="0.35">
      <c r="M1655" s="4"/>
      <c r="O1655" s="4"/>
      <c r="Q1655" s="4"/>
      <c r="S1655" s="4"/>
      <c r="U1655" s="4"/>
    </row>
    <row r="1656" spans="13:21" x14ac:dyDescent="0.35">
      <c r="M1656" s="4"/>
      <c r="O1656" s="4"/>
      <c r="Q1656" s="4"/>
      <c r="S1656" s="4"/>
      <c r="U1656" s="4"/>
    </row>
    <row r="1657" spans="13:21" x14ac:dyDescent="0.35">
      <c r="M1657" s="4"/>
      <c r="O1657" s="4"/>
      <c r="Q1657" s="4"/>
      <c r="S1657" s="4"/>
      <c r="U1657" s="4"/>
    </row>
    <row r="1658" spans="13:21" x14ac:dyDescent="0.35">
      <c r="M1658" s="4"/>
      <c r="O1658" s="4"/>
      <c r="Q1658" s="4"/>
      <c r="S1658" s="4"/>
      <c r="U1658" s="4"/>
    </row>
    <row r="1659" spans="13:21" x14ac:dyDescent="0.35">
      <c r="M1659" s="4"/>
      <c r="O1659" s="4"/>
      <c r="Q1659" s="4"/>
      <c r="S1659" s="4"/>
      <c r="U1659" s="4"/>
    </row>
    <row r="1660" spans="13:21" x14ac:dyDescent="0.35">
      <c r="M1660" s="4"/>
      <c r="O1660" s="4"/>
      <c r="Q1660" s="4"/>
      <c r="S1660" s="4"/>
      <c r="U1660" s="4"/>
    </row>
    <row r="1661" spans="13:21" x14ac:dyDescent="0.35">
      <c r="M1661" s="4"/>
      <c r="O1661" s="4"/>
      <c r="Q1661" s="4"/>
      <c r="S1661" s="4"/>
      <c r="U1661" s="4"/>
    </row>
    <row r="1662" spans="13:21" x14ac:dyDescent="0.35">
      <c r="M1662" s="4"/>
      <c r="O1662" s="4"/>
      <c r="Q1662" s="4"/>
      <c r="S1662" s="4"/>
      <c r="U1662" s="4"/>
    </row>
    <row r="1663" spans="13:21" x14ac:dyDescent="0.35">
      <c r="M1663" s="4"/>
      <c r="O1663" s="4"/>
      <c r="Q1663" s="4"/>
      <c r="S1663" s="4"/>
      <c r="U1663" s="4"/>
    </row>
    <row r="1664" spans="13:21" x14ac:dyDescent="0.35">
      <c r="M1664" s="4"/>
      <c r="O1664" s="4"/>
      <c r="Q1664" s="4"/>
      <c r="S1664" s="4"/>
      <c r="U1664" s="4"/>
    </row>
    <row r="1665" spans="13:21" x14ac:dyDescent="0.35">
      <c r="M1665" s="4"/>
      <c r="O1665" s="4"/>
      <c r="Q1665" s="4"/>
      <c r="S1665" s="4"/>
      <c r="U1665" s="4"/>
    </row>
    <row r="1666" spans="13:21" x14ac:dyDescent="0.35">
      <c r="M1666" s="4"/>
      <c r="O1666" s="4"/>
      <c r="Q1666" s="4"/>
      <c r="S1666" s="4"/>
      <c r="U1666" s="4"/>
    </row>
    <row r="1667" spans="13:21" x14ac:dyDescent="0.35">
      <c r="M1667" s="4"/>
      <c r="O1667" s="4"/>
      <c r="Q1667" s="4"/>
      <c r="S1667" s="4"/>
      <c r="U1667" s="4"/>
    </row>
    <row r="1668" spans="13:21" x14ac:dyDescent="0.35">
      <c r="M1668" s="4"/>
      <c r="O1668" s="4"/>
      <c r="Q1668" s="4"/>
      <c r="S1668" s="4"/>
      <c r="U1668" s="4"/>
    </row>
    <row r="1669" spans="13:21" x14ac:dyDescent="0.35">
      <c r="M1669" s="4"/>
      <c r="O1669" s="4"/>
      <c r="Q1669" s="4"/>
      <c r="S1669" s="4"/>
      <c r="U1669" s="4"/>
    </row>
    <row r="1670" spans="13:21" x14ac:dyDescent="0.35">
      <c r="M1670" s="4"/>
      <c r="O1670" s="4"/>
      <c r="Q1670" s="4"/>
      <c r="S1670" s="4"/>
      <c r="U1670" s="4"/>
    </row>
    <row r="1671" spans="13:21" x14ac:dyDescent="0.35">
      <c r="M1671" s="4"/>
      <c r="O1671" s="4"/>
      <c r="Q1671" s="4"/>
      <c r="S1671" s="4"/>
      <c r="U1671" s="4"/>
    </row>
    <row r="1672" spans="13:21" x14ac:dyDescent="0.35">
      <c r="M1672" s="4"/>
      <c r="O1672" s="4"/>
      <c r="Q1672" s="4"/>
      <c r="S1672" s="4"/>
      <c r="U1672" s="4"/>
    </row>
    <row r="1673" spans="13:21" x14ac:dyDescent="0.35">
      <c r="M1673" s="4"/>
      <c r="O1673" s="4"/>
      <c r="Q1673" s="4"/>
      <c r="S1673" s="4"/>
      <c r="U1673" s="4"/>
    </row>
    <row r="1674" spans="13:21" x14ac:dyDescent="0.35">
      <c r="M1674" s="4"/>
      <c r="O1674" s="4"/>
      <c r="Q1674" s="4"/>
      <c r="S1674" s="4"/>
      <c r="U1674" s="4"/>
    </row>
    <row r="1675" spans="13:21" x14ac:dyDescent="0.35">
      <c r="M1675" s="4"/>
      <c r="O1675" s="4"/>
      <c r="Q1675" s="4"/>
      <c r="S1675" s="4"/>
      <c r="U1675" s="4"/>
    </row>
    <row r="1676" spans="13:21" x14ac:dyDescent="0.35">
      <c r="M1676" s="4"/>
      <c r="O1676" s="4"/>
      <c r="Q1676" s="4"/>
      <c r="S1676" s="4"/>
      <c r="U1676" s="4"/>
    </row>
    <row r="1677" spans="13:21" x14ac:dyDescent="0.35">
      <c r="M1677" s="4"/>
      <c r="O1677" s="4"/>
      <c r="Q1677" s="4"/>
      <c r="S1677" s="4"/>
      <c r="U1677" s="4"/>
    </row>
    <row r="1678" spans="13:21" x14ac:dyDescent="0.35">
      <c r="M1678" s="4"/>
      <c r="O1678" s="4"/>
      <c r="Q1678" s="4"/>
      <c r="S1678" s="4"/>
      <c r="U1678" s="4"/>
    </row>
    <row r="1679" spans="13:21" x14ac:dyDescent="0.35">
      <c r="M1679" s="4"/>
      <c r="O1679" s="4"/>
      <c r="Q1679" s="4"/>
      <c r="S1679" s="4"/>
      <c r="U1679" s="4"/>
    </row>
    <row r="1680" spans="13:21" x14ac:dyDescent="0.35">
      <c r="M1680" s="4"/>
      <c r="O1680" s="4"/>
      <c r="Q1680" s="4"/>
      <c r="S1680" s="4"/>
      <c r="U1680" s="4"/>
    </row>
    <row r="1681" spans="13:21" x14ac:dyDescent="0.35">
      <c r="M1681" s="4"/>
      <c r="O1681" s="4"/>
      <c r="Q1681" s="4"/>
      <c r="S1681" s="4"/>
      <c r="U1681" s="4"/>
    </row>
    <row r="1682" spans="13:21" x14ac:dyDescent="0.35">
      <c r="M1682" s="4"/>
      <c r="O1682" s="4"/>
      <c r="Q1682" s="4"/>
      <c r="S1682" s="4"/>
      <c r="U1682" s="4"/>
    </row>
    <row r="1683" spans="13:21" x14ac:dyDescent="0.35">
      <c r="M1683" s="4"/>
      <c r="O1683" s="4"/>
      <c r="Q1683" s="4"/>
      <c r="S1683" s="4"/>
      <c r="U1683" s="4"/>
    </row>
    <row r="1684" spans="13:21" x14ac:dyDescent="0.35">
      <c r="M1684" s="4"/>
      <c r="O1684" s="4"/>
      <c r="Q1684" s="4"/>
      <c r="S1684" s="4"/>
      <c r="U1684" s="4"/>
    </row>
    <row r="1685" spans="13:21" x14ac:dyDescent="0.35">
      <c r="M1685" s="4"/>
      <c r="O1685" s="4"/>
      <c r="Q1685" s="4"/>
      <c r="S1685" s="4"/>
      <c r="U1685" s="4"/>
    </row>
    <row r="1686" spans="13:21" x14ac:dyDescent="0.35">
      <c r="M1686" s="4"/>
      <c r="O1686" s="4"/>
      <c r="Q1686" s="4"/>
      <c r="S1686" s="4"/>
      <c r="U1686" s="4"/>
    </row>
    <row r="1687" spans="13:21" x14ac:dyDescent="0.35">
      <c r="M1687" s="4"/>
      <c r="O1687" s="4"/>
      <c r="Q1687" s="4"/>
      <c r="S1687" s="4"/>
      <c r="U1687" s="4"/>
    </row>
    <row r="1688" spans="13:21" x14ac:dyDescent="0.35">
      <c r="M1688" s="4"/>
      <c r="O1688" s="4"/>
      <c r="Q1688" s="4"/>
      <c r="S1688" s="4"/>
      <c r="U1688" s="4"/>
    </row>
    <row r="1689" spans="13:21" x14ac:dyDescent="0.35">
      <c r="M1689" s="4"/>
      <c r="O1689" s="4"/>
      <c r="Q1689" s="4"/>
      <c r="S1689" s="4"/>
      <c r="U1689" s="4"/>
    </row>
    <row r="1690" spans="13:21" x14ac:dyDescent="0.35">
      <c r="M1690" s="4"/>
      <c r="O1690" s="4"/>
      <c r="Q1690" s="4"/>
      <c r="S1690" s="4"/>
      <c r="U1690" s="4"/>
    </row>
    <row r="1691" spans="13:21" x14ac:dyDescent="0.35">
      <c r="M1691" s="4"/>
      <c r="O1691" s="4"/>
      <c r="Q1691" s="4"/>
      <c r="S1691" s="4"/>
      <c r="U1691" s="4"/>
    </row>
    <row r="1692" spans="13:21" x14ac:dyDescent="0.35">
      <c r="M1692" s="4"/>
      <c r="O1692" s="4"/>
      <c r="Q1692" s="4"/>
      <c r="S1692" s="4"/>
      <c r="U1692" s="4"/>
    </row>
    <row r="1693" spans="13:21" x14ac:dyDescent="0.35">
      <c r="M1693" s="4"/>
      <c r="O1693" s="4"/>
      <c r="Q1693" s="4"/>
      <c r="S1693" s="4"/>
      <c r="U1693" s="4"/>
    </row>
    <row r="1694" spans="13:21" x14ac:dyDescent="0.35">
      <c r="M1694" s="4"/>
      <c r="O1694" s="4"/>
      <c r="Q1694" s="4"/>
      <c r="S1694" s="4"/>
      <c r="U1694" s="4"/>
    </row>
    <row r="1695" spans="13:21" x14ac:dyDescent="0.35">
      <c r="M1695" s="4"/>
      <c r="O1695" s="4"/>
      <c r="Q1695" s="4"/>
      <c r="S1695" s="4"/>
      <c r="U1695" s="4"/>
    </row>
    <row r="1696" spans="13:21" x14ac:dyDescent="0.35">
      <c r="M1696" s="4"/>
      <c r="O1696" s="4"/>
      <c r="Q1696" s="4"/>
      <c r="S1696" s="4"/>
      <c r="U1696" s="4"/>
    </row>
    <row r="1697" spans="13:21" x14ac:dyDescent="0.35">
      <c r="M1697" s="4"/>
      <c r="O1697" s="4"/>
      <c r="Q1697" s="4"/>
      <c r="S1697" s="4"/>
      <c r="U1697" s="4"/>
    </row>
    <row r="1698" spans="13:21" x14ac:dyDescent="0.35">
      <c r="M1698" s="4"/>
      <c r="O1698" s="4"/>
      <c r="Q1698" s="4"/>
      <c r="S1698" s="4"/>
      <c r="U1698" s="4"/>
    </row>
    <row r="1699" spans="13:21" x14ac:dyDescent="0.35">
      <c r="M1699" s="4"/>
      <c r="O1699" s="4"/>
      <c r="Q1699" s="4"/>
      <c r="S1699" s="4"/>
      <c r="U1699" s="4"/>
    </row>
    <row r="1700" spans="13:21" x14ac:dyDescent="0.35">
      <c r="M1700" s="4"/>
      <c r="O1700" s="4"/>
      <c r="Q1700" s="4"/>
      <c r="S1700" s="4"/>
      <c r="U1700" s="4"/>
    </row>
    <row r="1701" spans="13:21" x14ac:dyDescent="0.35">
      <c r="M1701" s="4"/>
      <c r="O1701" s="4"/>
      <c r="Q1701" s="4"/>
      <c r="S1701" s="4"/>
      <c r="U1701" s="4"/>
    </row>
    <row r="1702" spans="13:21" x14ac:dyDescent="0.35">
      <c r="M1702" s="4"/>
      <c r="O1702" s="4"/>
      <c r="Q1702" s="4"/>
      <c r="S1702" s="4"/>
      <c r="U1702" s="4"/>
    </row>
    <row r="1703" spans="13:21" x14ac:dyDescent="0.35">
      <c r="M1703" s="4"/>
      <c r="O1703" s="4"/>
      <c r="Q1703" s="4"/>
      <c r="S1703" s="4"/>
      <c r="U1703" s="4"/>
    </row>
    <row r="1704" spans="13:21" x14ac:dyDescent="0.35">
      <c r="M1704" s="4"/>
      <c r="O1704" s="4"/>
      <c r="Q1704" s="4"/>
      <c r="S1704" s="4"/>
      <c r="U1704" s="4"/>
    </row>
    <row r="1705" spans="13:21" x14ac:dyDescent="0.35">
      <c r="M1705" s="4"/>
      <c r="O1705" s="4"/>
      <c r="Q1705" s="4"/>
      <c r="S1705" s="4"/>
      <c r="U1705" s="4"/>
    </row>
    <row r="1706" spans="13:21" x14ac:dyDescent="0.35">
      <c r="M1706" s="4"/>
      <c r="O1706" s="4"/>
      <c r="Q1706" s="4"/>
      <c r="S1706" s="4"/>
      <c r="U1706" s="4"/>
    </row>
    <row r="1707" spans="13:21" x14ac:dyDescent="0.35">
      <c r="M1707" s="4"/>
      <c r="O1707" s="4"/>
      <c r="Q1707" s="4"/>
      <c r="S1707" s="4"/>
      <c r="U1707" s="4"/>
    </row>
    <row r="1708" spans="13:21" x14ac:dyDescent="0.35">
      <c r="M1708" s="4"/>
      <c r="O1708" s="4"/>
      <c r="Q1708" s="4"/>
      <c r="S1708" s="4"/>
      <c r="U1708" s="4"/>
    </row>
    <row r="1709" spans="13:21" x14ac:dyDescent="0.35">
      <c r="M1709" s="4"/>
      <c r="O1709" s="4"/>
      <c r="Q1709" s="4"/>
      <c r="S1709" s="4"/>
      <c r="U1709" s="4"/>
    </row>
    <row r="1710" spans="13:21" x14ac:dyDescent="0.35">
      <c r="M1710" s="4"/>
      <c r="O1710" s="4"/>
      <c r="Q1710" s="4"/>
      <c r="S1710" s="4"/>
      <c r="U1710" s="4"/>
    </row>
    <row r="1711" spans="13:21" x14ac:dyDescent="0.35">
      <c r="M1711" s="4"/>
      <c r="O1711" s="4"/>
      <c r="Q1711" s="4"/>
      <c r="S1711" s="4"/>
      <c r="U1711" s="4"/>
    </row>
    <row r="1712" spans="13:21" x14ac:dyDescent="0.35">
      <c r="M1712" s="4"/>
      <c r="O1712" s="4"/>
      <c r="Q1712" s="4"/>
      <c r="S1712" s="4"/>
      <c r="U1712" s="4"/>
    </row>
    <row r="1713" spans="13:21" x14ac:dyDescent="0.35">
      <c r="M1713" s="4"/>
      <c r="O1713" s="4"/>
      <c r="Q1713" s="4"/>
      <c r="S1713" s="4"/>
      <c r="U1713" s="4"/>
    </row>
    <row r="1714" spans="13:21" x14ac:dyDescent="0.35">
      <c r="M1714" s="4"/>
      <c r="O1714" s="4"/>
      <c r="Q1714" s="4"/>
      <c r="S1714" s="4"/>
      <c r="U1714" s="4"/>
    </row>
    <row r="1715" spans="13:21" x14ac:dyDescent="0.35">
      <c r="M1715" s="4"/>
      <c r="O1715" s="4"/>
      <c r="Q1715" s="4"/>
      <c r="S1715" s="4"/>
      <c r="U1715" s="4"/>
    </row>
    <row r="1716" spans="13:21" x14ac:dyDescent="0.35">
      <c r="M1716" s="4"/>
      <c r="O1716" s="4"/>
      <c r="Q1716" s="4"/>
      <c r="S1716" s="4"/>
      <c r="U1716" s="4"/>
    </row>
    <row r="1717" spans="13:21" x14ac:dyDescent="0.35">
      <c r="M1717" s="4"/>
      <c r="O1717" s="4"/>
      <c r="Q1717" s="4"/>
      <c r="S1717" s="4"/>
      <c r="U1717" s="4"/>
    </row>
    <row r="1718" spans="13:21" x14ac:dyDescent="0.35">
      <c r="M1718" s="4"/>
      <c r="O1718" s="4"/>
      <c r="Q1718" s="4"/>
      <c r="S1718" s="4"/>
      <c r="U1718" s="4"/>
    </row>
    <row r="1719" spans="13:21" x14ac:dyDescent="0.35">
      <c r="M1719" s="4"/>
      <c r="O1719" s="4"/>
      <c r="Q1719" s="4"/>
      <c r="S1719" s="4"/>
      <c r="U1719" s="4"/>
    </row>
    <row r="1720" spans="13:21" x14ac:dyDescent="0.35">
      <c r="M1720" s="4"/>
      <c r="O1720" s="4"/>
      <c r="Q1720" s="4"/>
      <c r="S1720" s="4"/>
      <c r="U1720" s="4"/>
    </row>
    <row r="1721" spans="13:21" x14ac:dyDescent="0.35">
      <c r="M1721" s="4"/>
      <c r="O1721" s="4"/>
      <c r="Q1721" s="4"/>
      <c r="S1721" s="4"/>
      <c r="U1721" s="4"/>
    </row>
    <row r="1722" spans="13:21" x14ac:dyDescent="0.35">
      <c r="M1722" s="4"/>
      <c r="O1722" s="4"/>
      <c r="Q1722" s="4"/>
      <c r="S1722" s="4"/>
      <c r="U1722" s="4"/>
    </row>
    <row r="1723" spans="13:21" x14ac:dyDescent="0.35">
      <c r="M1723" s="4"/>
      <c r="O1723" s="4"/>
      <c r="Q1723" s="4"/>
      <c r="S1723" s="4"/>
      <c r="U1723" s="4"/>
    </row>
    <row r="1724" spans="13:21" x14ac:dyDescent="0.35">
      <c r="M1724" s="4"/>
      <c r="O1724" s="4"/>
      <c r="Q1724" s="4"/>
      <c r="S1724" s="4"/>
      <c r="U1724" s="4"/>
    </row>
    <row r="1725" spans="13:21" x14ac:dyDescent="0.35">
      <c r="M1725" s="4"/>
      <c r="O1725" s="4"/>
      <c r="Q1725" s="4"/>
      <c r="S1725" s="4"/>
      <c r="U1725" s="4"/>
    </row>
    <row r="1726" spans="13:21" x14ac:dyDescent="0.35">
      <c r="M1726" s="4"/>
      <c r="O1726" s="4"/>
      <c r="Q1726" s="4"/>
      <c r="S1726" s="4"/>
      <c r="U1726" s="4"/>
    </row>
    <row r="1727" spans="13:21" x14ac:dyDescent="0.35">
      <c r="M1727" s="4"/>
      <c r="O1727" s="4"/>
      <c r="Q1727" s="4"/>
      <c r="S1727" s="4"/>
      <c r="U1727" s="4"/>
    </row>
    <row r="1728" spans="13:21" x14ac:dyDescent="0.35">
      <c r="M1728" s="4"/>
      <c r="O1728" s="4"/>
      <c r="Q1728" s="4"/>
      <c r="S1728" s="4"/>
      <c r="U1728" s="4"/>
    </row>
    <row r="1729" spans="13:21" x14ac:dyDescent="0.35">
      <c r="M1729" s="4"/>
      <c r="O1729" s="4"/>
      <c r="Q1729" s="4"/>
      <c r="S1729" s="4"/>
      <c r="U1729" s="4"/>
    </row>
    <row r="1730" spans="13:21" x14ac:dyDescent="0.35">
      <c r="M1730" s="4"/>
      <c r="O1730" s="4"/>
      <c r="Q1730" s="4"/>
      <c r="S1730" s="4"/>
      <c r="U1730" s="4"/>
    </row>
    <row r="1731" spans="13:21" x14ac:dyDescent="0.35">
      <c r="M1731" s="4"/>
      <c r="O1731" s="4"/>
      <c r="Q1731" s="4"/>
      <c r="S1731" s="4"/>
      <c r="U1731" s="4"/>
    </row>
    <row r="1732" spans="13:21" x14ac:dyDescent="0.35">
      <c r="M1732" s="4"/>
      <c r="O1732" s="4"/>
      <c r="Q1732" s="4"/>
      <c r="S1732" s="4"/>
      <c r="U1732" s="4"/>
    </row>
    <row r="1733" spans="13:21" x14ac:dyDescent="0.35">
      <c r="M1733" s="4"/>
      <c r="O1733" s="4"/>
      <c r="Q1733" s="4"/>
      <c r="S1733" s="4"/>
      <c r="U1733" s="4"/>
    </row>
    <row r="1734" spans="13:21" x14ac:dyDescent="0.35">
      <c r="M1734" s="4"/>
      <c r="O1734" s="4"/>
      <c r="Q1734" s="4"/>
      <c r="S1734" s="4"/>
      <c r="U1734" s="4"/>
    </row>
    <row r="1735" spans="13:21" x14ac:dyDescent="0.35">
      <c r="M1735" s="4"/>
      <c r="O1735" s="4"/>
      <c r="Q1735" s="4"/>
      <c r="S1735" s="4"/>
      <c r="U1735" s="4"/>
    </row>
    <row r="1736" spans="13:21" x14ac:dyDescent="0.35">
      <c r="M1736" s="4"/>
      <c r="O1736" s="4"/>
      <c r="Q1736" s="4"/>
      <c r="S1736" s="4"/>
      <c r="U1736" s="4"/>
    </row>
    <row r="1737" spans="13:21" x14ac:dyDescent="0.35">
      <c r="M1737" s="4"/>
      <c r="O1737" s="4"/>
      <c r="Q1737" s="4"/>
      <c r="S1737" s="4"/>
      <c r="U1737" s="4"/>
    </row>
    <row r="1738" spans="13:21" x14ac:dyDescent="0.35">
      <c r="M1738" s="4"/>
      <c r="O1738" s="4"/>
      <c r="Q1738" s="4"/>
      <c r="S1738" s="4"/>
      <c r="U1738" s="4"/>
    </row>
    <row r="1739" spans="13:21" x14ac:dyDescent="0.35">
      <c r="M1739" s="4"/>
      <c r="O1739" s="4"/>
      <c r="Q1739" s="4"/>
      <c r="S1739" s="4"/>
      <c r="U1739" s="4"/>
    </row>
    <row r="1740" spans="13:21" x14ac:dyDescent="0.35">
      <c r="M1740" s="4"/>
      <c r="O1740" s="4"/>
      <c r="Q1740" s="4"/>
      <c r="S1740" s="4"/>
      <c r="U1740" s="4"/>
    </row>
    <row r="1741" spans="13:21" x14ac:dyDescent="0.35">
      <c r="M1741" s="4"/>
      <c r="O1741" s="4"/>
      <c r="Q1741" s="4"/>
      <c r="S1741" s="4"/>
      <c r="U1741" s="4"/>
    </row>
    <row r="1742" spans="13:21" x14ac:dyDescent="0.35">
      <c r="M1742" s="4"/>
      <c r="O1742" s="4"/>
      <c r="Q1742" s="4"/>
      <c r="S1742" s="4"/>
      <c r="U1742" s="4"/>
    </row>
    <row r="1743" spans="13:21" x14ac:dyDescent="0.35">
      <c r="M1743" s="4"/>
      <c r="O1743" s="4"/>
      <c r="Q1743" s="4"/>
      <c r="S1743" s="4"/>
      <c r="U1743" s="4"/>
    </row>
    <row r="1744" spans="13:21" x14ac:dyDescent="0.35">
      <c r="M1744" s="4"/>
      <c r="O1744" s="4"/>
      <c r="Q1744" s="4"/>
      <c r="S1744" s="4"/>
      <c r="U1744" s="4"/>
    </row>
    <row r="1745" spans="13:21" x14ac:dyDescent="0.35">
      <c r="M1745" s="4"/>
      <c r="O1745" s="4"/>
      <c r="Q1745" s="4"/>
      <c r="S1745" s="4"/>
      <c r="U1745" s="4"/>
    </row>
    <row r="1746" spans="13:21" x14ac:dyDescent="0.35">
      <c r="M1746" s="4"/>
      <c r="O1746" s="4"/>
      <c r="Q1746" s="4"/>
      <c r="S1746" s="4"/>
      <c r="U1746" s="4"/>
    </row>
    <row r="1747" spans="13:21" x14ac:dyDescent="0.35">
      <c r="M1747" s="4"/>
      <c r="O1747" s="4"/>
      <c r="Q1747" s="4"/>
      <c r="S1747" s="4"/>
      <c r="U1747" s="4"/>
    </row>
    <row r="1748" spans="13:21" x14ac:dyDescent="0.35">
      <c r="M1748" s="4"/>
      <c r="O1748" s="4"/>
      <c r="Q1748" s="4"/>
      <c r="S1748" s="4"/>
      <c r="U1748" s="4"/>
    </row>
    <row r="1749" spans="13:21" x14ac:dyDescent="0.35">
      <c r="M1749" s="4"/>
      <c r="O1749" s="4"/>
      <c r="Q1749" s="4"/>
      <c r="S1749" s="4"/>
      <c r="U1749" s="4"/>
    </row>
    <row r="1750" spans="13:21" x14ac:dyDescent="0.35">
      <c r="M1750" s="4"/>
      <c r="O1750" s="4"/>
      <c r="Q1750" s="4"/>
      <c r="S1750" s="4"/>
      <c r="U1750" s="4"/>
    </row>
    <row r="1751" spans="13:21" x14ac:dyDescent="0.35">
      <c r="M1751" s="4"/>
      <c r="O1751" s="4"/>
      <c r="Q1751" s="4"/>
      <c r="S1751" s="4"/>
      <c r="U1751" s="4"/>
    </row>
    <row r="1752" spans="13:21" x14ac:dyDescent="0.35">
      <c r="M1752" s="4"/>
      <c r="O1752" s="4"/>
      <c r="Q1752" s="4"/>
      <c r="S1752" s="4"/>
      <c r="U1752" s="4"/>
    </row>
    <row r="1753" spans="13:21" x14ac:dyDescent="0.35">
      <c r="M1753" s="4"/>
      <c r="O1753" s="4"/>
      <c r="Q1753" s="4"/>
      <c r="S1753" s="4"/>
      <c r="U1753" s="4"/>
    </row>
    <row r="1754" spans="13:21" x14ac:dyDescent="0.35">
      <c r="M1754" s="4"/>
      <c r="O1754" s="4"/>
      <c r="Q1754" s="4"/>
      <c r="S1754" s="4"/>
      <c r="U1754" s="4"/>
    </row>
    <row r="1755" spans="13:21" x14ac:dyDescent="0.35">
      <c r="M1755" s="4"/>
      <c r="O1755" s="4"/>
      <c r="Q1755" s="4"/>
      <c r="S1755" s="4"/>
      <c r="U1755" s="4"/>
    </row>
    <row r="1756" spans="13:21" x14ac:dyDescent="0.35">
      <c r="M1756" s="4"/>
      <c r="O1756" s="4"/>
      <c r="Q1756" s="4"/>
      <c r="S1756" s="4"/>
      <c r="U1756" s="4"/>
    </row>
    <row r="1757" spans="13:21" x14ac:dyDescent="0.35">
      <c r="M1757" s="4"/>
      <c r="O1757" s="4"/>
      <c r="Q1757" s="4"/>
      <c r="S1757" s="4"/>
      <c r="U1757" s="4"/>
    </row>
    <row r="1758" spans="13:21" x14ac:dyDescent="0.35">
      <c r="M1758" s="4"/>
      <c r="O1758" s="4"/>
      <c r="Q1758" s="4"/>
      <c r="S1758" s="4"/>
      <c r="U1758" s="4"/>
    </row>
    <row r="1759" spans="13:21" x14ac:dyDescent="0.35">
      <c r="M1759" s="4"/>
      <c r="O1759" s="4"/>
      <c r="Q1759" s="4"/>
      <c r="S1759" s="4"/>
      <c r="U1759" s="4"/>
    </row>
    <row r="1760" spans="13:21" x14ac:dyDescent="0.35">
      <c r="M1760" s="4"/>
      <c r="O1760" s="4"/>
      <c r="Q1760" s="4"/>
      <c r="S1760" s="4"/>
      <c r="U1760" s="4"/>
    </row>
    <row r="1761" spans="13:21" x14ac:dyDescent="0.35">
      <c r="M1761" s="4"/>
      <c r="O1761" s="4"/>
      <c r="Q1761" s="4"/>
      <c r="S1761" s="4"/>
      <c r="U1761" s="4"/>
    </row>
    <row r="1762" spans="13:21" x14ac:dyDescent="0.35">
      <c r="M1762" s="4"/>
      <c r="O1762" s="4"/>
      <c r="Q1762" s="4"/>
      <c r="S1762" s="4"/>
      <c r="U1762" s="4"/>
    </row>
    <row r="1763" spans="13:21" x14ac:dyDescent="0.35">
      <c r="M1763" s="4"/>
      <c r="O1763" s="4"/>
      <c r="Q1763" s="4"/>
      <c r="S1763" s="4"/>
      <c r="U1763" s="4"/>
    </row>
    <row r="1764" spans="13:21" x14ac:dyDescent="0.35">
      <c r="M1764" s="4"/>
      <c r="O1764" s="4"/>
      <c r="Q1764" s="4"/>
      <c r="S1764" s="4"/>
      <c r="U1764" s="4"/>
    </row>
    <row r="1765" spans="13:21" x14ac:dyDescent="0.35">
      <c r="M1765" s="4"/>
      <c r="O1765" s="4"/>
      <c r="Q1765" s="4"/>
      <c r="S1765" s="4"/>
      <c r="U1765" s="4"/>
    </row>
    <row r="1766" spans="13:21" x14ac:dyDescent="0.35">
      <c r="M1766" s="4"/>
      <c r="O1766" s="4"/>
      <c r="Q1766" s="4"/>
      <c r="S1766" s="4"/>
      <c r="U1766" s="4"/>
    </row>
    <row r="1767" spans="13:21" x14ac:dyDescent="0.35">
      <c r="M1767" s="4"/>
      <c r="O1767" s="4"/>
      <c r="Q1767" s="4"/>
      <c r="S1767" s="4"/>
      <c r="U1767" s="4"/>
    </row>
    <row r="1768" spans="13:21" x14ac:dyDescent="0.35">
      <c r="M1768" s="4"/>
      <c r="O1768" s="4"/>
      <c r="Q1768" s="4"/>
      <c r="S1768" s="4"/>
      <c r="U1768" s="4"/>
    </row>
    <row r="1769" spans="13:21" x14ac:dyDescent="0.35">
      <c r="M1769" s="4"/>
      <c r="O1769" s="4"/>
      <c r="Q1769" s="4"/>
      <c r="S1769" s="4"/>
      <c r="U1769" s="4"/>
    </row>
    <row r="1770" spans="13:21" x14ac:dyDescent="0.35">
      <c r="M1770" s="4"/>
      <c r="O1770" s="4"/>
      <c r="Q1770" s="4"/>
      <c r="S1770" s="4"/>
      <c r="U1770" s="4"/>
    </row>
    <row r="1771" spans="13:21" x14ac:dyDescent="0.35">
      <c r="M1771" s="4"/>
      <c r="O1771" s="4"/>
      <c r="Q1771" s="4"/>
      <c r="S1771" s="4"/>
      <c r="U1771" s="4"/>
    </row>
    <row r="1772" spans="13:21" x14ac:dyDescent="0.35">
      <c r="M1772" s="4"/>
      <c r="O1772" s="4"/>
      <c r="Q1772" s="4"/>
      <c r="S1772" s="4"/>
      <c r="U1772" s="4"/>
    </row>
    <row r="1773" spans="13:21" x14ac:dyDescent="0.35">
      <c r="M1773" s="4"/>
      <c r="O1773" s="4"/>
      <c r="Q1773" s="4"/>
      <c r="S1773" s="4"/>
      <c r="U1773" s="4"/>
    </row>
    <row r="1774" spans="13:21" x14ac:dyDescent="0.35">
      <c r="M1774" s="4"/>
      <c r="O1774" s="4"/>
      <c r="Q1774" s="4"/>
      <c r="S1774" s="4"/>
      <c r="U1774" s="4"/>
    </row>
    <row r="1775" spans="13:21" x14ac:dyDescent="0.35">
      <c r="M1775" s="4"/>
      <c r="O1775" s="4"/>
      <c r="Q1775" s="4"/>
      <c r="S1775" s="4"/>
      <c r="U1775" s="4"/>
    </row>
    <row r="1776" spans="13:21" x14ac:dyDescent="0.35">
      <c r="M1776" s="4"/>
      <c r="O1776" s="4"/>
      <c r="Q1776" s="4"/>
      <c r="S1776" s="4"/>
      <c r="U1776" s="4"/>
    </row>
    <row r="1777" spans="13:21" x14ac:dyDescent="0.35">
      <c r="M1777" s="4"/>
      <c r="O1777" s="4"/>
      <c r="Q1777" s="4"/>
      <c r="S1777" s="4"/>
      <c r="U1777" s="4"/>
    </row>
    <row r="1778" spans="13:21" x14ac:dyDescent="0.35">
      <c r="M1778" s="4"/>
      <c r="O1778" s="4"/>
      <c r="Q1778" s="4"/>
      <c r="S1778" s="4"/>
      <c r="U1778" s="4"/>
    </row>
    <row r="1779" spans="13:21" x14ac:dyDescent="0.35">
      <c r="M1779" s="4"/>
      <c r="O1779" s="4"/>
      <c r="Q1779" s="4"/>
      <c r="S1779" s="4"/>
      <c r="U1779" s="4"/>
    </row>
    <row r="1780" spans="13:21" x14ac:dyDescent="0.35">
      <c r="M1780" s="4"/>
      <c r="O1780" s="4"/>
      <c r="Q1780" s="4"/>
      <c r="S1780" s="4"/>
      <c r="U1780" s="4"/>
    </row>
    <row r="1781" spans="13:21" x14ac:dyDescent="0.35">
      <c r="M1781" s="4"/>
      <c r="O1781" s="4"/>
      <c r="Q1781" s="4"/>
      <c r="S1781" s="4"/>
      <c r="U1781" s="4"/>
    </row>
    <row r="1782" spans="13:21" x14ac:dyDescent="0.35">
      <c r="M1782" s="4"/>
      <c r="O1782" s="4"/>
      <c r="Q1782" s="4"/>
      <c r="S1782" s="4"/>
      <c r="U1782" s="4"/>
    </row>
    <row r="1783" spans="13:21" x14ac:dyDescent="0.35">
      <c r="M1783" s="4"/>
      <c r="O1783" s="4"/>
      <c r="Q1783" s="4"/>
      <c r="S1783" s="4"/>
      <c r="U1783" s="4"/>
    </row>
    <row r="1784" spans="13:21" x14ac:dyDescent="0.35">
      <c r="M1784" s="4"/>
      <c r="O1784" s="4"/>
      <c r="Q1784" s="4"/>
      <c r="S1784" s="4"/>
      <c r="U1784" s="4"/>
    </row>
    <row r="1785" spans="13:21" x14ac:dyDescent="0.35">
      <c r="M1785" s="4"/>
      <c r="O1785" s="4"/>
      <c r="Q1785" s="4"/>
      <c r="S1785" s="4"/>
      <c r="U1785" s="4"/>
    </row>
    <row r="1786" spans="13:21" x14ac:dyDescent="0.35">
      <c r="O1786" s="4"/>
      <c r="Q1786" s="4"/>
      <c r="S1786" s="4"/>
      <c r="U1786" s="4"/>
    </row>
    <row r="1787" spans="13:21" x14ac:dyDescent="0.35">
      <c r="O1787" s="4"/>
      <c r="Q1787" s="4"/>
      <c r="S1787" s="4"/>
      <c r="U1787" s="4"/>
    </row>
    <row r="1788" spans="13:21" x14ac:dyDescent="0.35">
      <c r="O1788" s="4"/>
      <c r="Q1788" s="4"/>
      <c r="S1788" s="4"/>
      <c r="U1788" s="4"/>
    </row>
    <row r="1789" spans="13:21" x14ac:dyDescent="0.35">
      <c r="O1789" s="4"/>
      <c r="Q1789" s="4"/>
      <c r="S1789" s="4"/>
      <c r="U1789" s="4"/>
    </row>
    <row r="1790" spans="13:21" x14ac:dyDescent="0.35">
      <c r="O1790" s="4"/>
      <c r="Q1790" s="4"/>
      <c r="S1790" s="4"/>
      <c r="U1790" s="4"/>
    </row>
    <row r="1791" spans="13:21" x14ac:dyDescent="0.35">
      <c r="O1791" s="4"/>
      <c r="Q1791" s="4"/>
      <c r="S1791" s="4"/>
      <c r="U1791" s="4"/>
    </row>
    <row r="1792" spans="13:21" x14ac:dyDescent="0.35">
      <c r="O1792" s="4"/>
      <c r="Q1792" s="4"/>
      <c r="S1792" s="4"/>
      <c r="U1792" s="4"/>
    </row>
    <row r="1793" spans="15:21" x14ac:dyDescent="0.35">
      <c r="O1793" s="4"/>
      <c r="Q1793" s="4"/>
      <c r="S1793" s="4"/>
      <c r="U1793" s="4"/>
    </row>
    <row r="1794" spans="15:21" x14ac:dyDescent="0.35">
      <c r="O1794" s="4"/>
      <c r="Q1794" s="4"/>
      <c r="S1794" s="4"/>
      <c r="U1794" s="4"/>
    </row>
    <row r="1795" spans="15:21" x14ac:dyDescent="0.35">
      <c r="O1795" s="4"/>
      <c r="Q1795" s="4"/>
      <c r="S1795" s="4"/>
      <c r="U1795" s="4"/>
    </row>
    <row r="1796" spans="15:21" x14ac:dyDescent="0.35">
      <c r="O1796" s="4"/>
      <c r="Q1796" s="4"/>
      <c r="S1796" s="4"/>
      <c r="U1796" s="4"/>
    </row>
    <row r="1797" spans="15:21" x14ac:dyDescent="0.35">
      <c r="O1797" s="4"/>
      <c r="Q1797" s="4"/>
      <c r="S1797" s="4"/>
      <c r="U1797" s="4"/>
    </row>
    <row r="1798" spans="15:21" x14ac:dyDescent="0.35">
      <c r="O1798" s="4"/>
      <c r="Q1798" s="4"/>
      <c r="S1798" s="4"/>
      <c r="U1798" s="4"/>
    </row>
    <row r="1799" spans="15:21" x14ac:dyDescent="0.35">
      <c r="O1799" s="4"/>
      <c r="Q1799" s="4"/>
      <c r="S1799" s="4"/>
      <c r="U1799" s="4"/>
    </row>
    <row r="1800" spans="15:21" x14ac:dyDescent="0.35">
      <c r="O1800" s="4"/>
      <c r="Q1800" s="4"/>
      <c r="S1800" s="4"/>
      <c r="U1800" s="4"/>
    </row>
    <row r="1801" spans="15:21" x14ac:dyDescent="0.35">
      <c r="O1801" s="4"/>
      <c r="Q1801" s="4"/>
      <c r="S1801" s="4"/>
      <c r="U1801" s="4"/>
    </row>
    <row r="1802" spans="15:21" x14ac:dyDescent="0.35">
      <c r="O1802" s="4"/>
      <c r="Q1802" s="4"/>
      <c r="S1802" s="4"/>
      <c r="U1802" s="4"/>
    </row>
    <row r="1803" spans="15:21" x14ac:dyDescent="0.35">
      <c r="O1803" s="4"/>
      <c r="Q1803" s="4"/>
      <c r="S1803" s="4"/>
      <c r="U1803" s="4"/>
    </row>
    <row r="1804" spans="15:21" x14ac:dyDescent="0.35">
      <c r="O1804" s="4"/>
      <c r="Q1804" s="4"/>
      <c r="S1804" s="4"/>
      <c r="U1804" s="4"/>
    </row>
    <row r="1805" spans="15:21" x14ac:dyDescent="0.35">
      <c r="O1805" s="4"/>
      <c r="Q1805" s="4"/>
      <c r="S1805" s="4"/>
      <c r="U1805" s="4"/>
    </row>
    <row r="1806" spans="15:21" x14ac:dyDescent="0.35">
      <c r="O1806" s="4"/>
      <c r="Q1806" s="4"/>
      <c r="S1806" s="4"/>
      <c r="U1806" s="4"/>
    </row>
    <row r="1807" spans="15:21" x14ac:dyDescent="0.35">
      <c r="O1807" s="4"/>
      <c r="Q1807" s="4"/>
      <c r="S1807" s="4"/>
      <c r="U1807" s="4"/>
    </row>
    <row r="1808" spans="15:21" x14ac:dyDescent="0.35">
      <c r="O1808" s="4"/>
      <c r="Q1808" s="4"/>
      <c r="S1808" s="4"/>
      <c r="U1808" s="4"/>
    </row>
    <row r="1809" spans="15:21" x14ac:dyDescent="0.35">
      <c r="O1809" s="4"/>
      <c r="Q1809" s="4"/>
      <c r="S1809" s="4"/>
      <c r="U1809" s="4"/>
    </row>
    <row r="1810" spans="15:21" x14ac:dyDescent="0.35">
      <c r="O1810" s="4"/>
      <c r="Q1810" s="4"/>
      <c r="S1810" s="4"/>
      <c r="U1810" s="4"/>
    </row>
    <row r="1811" spans="15:21" x14ac:dyDescent="0.35">
      <c r="O1811" s="4"/>
      <c r="Q1811" s="4"/>
      <c r="S1811" s="4"/>
      <c r="U1811" s="4"/>
    </row>
    <row r="1812" spans="15:21" x14ac:dyDescent="0.35">
      <c r="O1812" s="4"/>
      <c r="Q1812" s="4"/>
      <c r="S1812" s="4"/>
      <c r="U1812" s="4"/>
    </row>
    <row r="1813" spans="15:21" x14ac:dyDescent="0.35">
      <c r="O1813" s="4"/>
      <c r="Q1813" s="4"/>
      <c r="S1813" s="4"/>
      <c r="U1813" s="4"/>
    </row>
    <row r="1814" spans="15:21" x14ac:dyDescent="0.35">
      <c r="O1814" s="4"/>
      <c r="Q1814" s="4"/>
      <c r="S1814" s="4"/>
      <c r="U1814" s="4"/>
    </row>
    <row r="1815" spans="15:21" x14ac:dyDescent="0.35">
      <c r="O1815" s="4"/>
      <c r="Q1815" s="4"/>
      <c r="S1815" s="4"/>
      <c r="U1815" s="4"/>
    </row>
    <row r="1816" spans="15:21" x14ac:dyDescent="0.35">
      <c r="O1816" s="4"/>
      <c r="Q1816" s="4"/>
      <c r="S1816" s="4"/>
      <c r="U1816" s="4"/>
    </row>
    <row r="1817" spans="15:21" x14ac:dyDescent="0.35">
      <c r="O1817" s="4"/>
      <c r="Q1817" s="4"/>
      <c r="S1817" s="4"/>
      <c r="U1817" s="4"/>
    </row>
    <row r="1818" spans="15:21" x14ac:dyDescent="0.35">
      <c r="O1818" s="4"/>
      <c r="Q1818" s="4"/>
      <c r="S1818" s="4"/>
      <c r="U1818" s="4"/>
    </row>
    <row r="1819" spans="15:21" x14ac:dyDescent="0.35">
      <c r="O1819" s="4"/>
      <c r="Q1819" s="4"/>
      <c r="S1819" s="4"/>
      <c r="U1819" s="4"/>
    </row>
    <row r="1820" spans="15:21" x14ac:dyDescent="0.35">
      <c r="O1820" s="4"/>
      <c r="Q1820" s="4"/>
      <c r="S1820" s="4"/>
      <c r="U1820" s="4"/>
    </row>
    <row r="1821" spans="15:21" x14ac:dyDescent="0.35">
      <c r="O1821" s="4"/>
      <c r="Q1821" s="4"/>
      <c r="S1821" s="4"/>
      <c r="U1821" s="4"/>
    </row>
    <row r="1822" spans="15:21" x14ac:dyDescent="0.35">
      <c r="O1822" s="4"/>
      <c r="Q1822" s="4"/>
      <c r="S1822" s="4"/>
      <c r="U1822" s="4"/>
    </row>
    <row r="1823" spans="15:21" x14ac:dyDescent="0.35">
      <c r="O1823" s="4"/>
      <c r="Q1823" s="4"/>
      <c r="S1823" s="4"/>
      <c r="U1823" s="4"/>
    </row>
    <row r="1824" spans="15:21" x14ac:dyDescent="0.35">
      <c r="O1824" s="4"/>
      <c r="Q1824" s="4"/>
      <c r="S1824" s="4"/>
      <c r="U1824" s="4"/>
    </row>
    <row r="1825" spans="15:21" x14ac:dyDescent="0.35">
      <c r="O1825" s="4"/>
      <c r="Q1825" s="4"/>
      <c r="S1825" s="4"/>
      <c r="U1825" s="4"/>
    </row>
    <row r="1826" spans="15:21" x14ac:dyDescent="0.35">
      <c r="O1826" s="4"/>
      <c r="Q1826" s="4"/>
      <c r="S1826" s="4"/>
      <c r="U1826" s="4"/>
    </row>
    <row r="1827" spans="15:21" x14ac:dyDescent="0.35">
      <c r="O1827" s="4"/>
      <c r="Q1827" s="4"/>
      <c r="S1827" s="4"/>
      <c r="U1827" s="4"/>
    </row>
    <row r="1828" spans="15:21" x14ac:dyDescent="0.35">
      <c r="O1828" s="4"/>
      <c r="Q1828" s="4"/>
      <c r="S1828" s="4"/>
      <c r="U1828" s="4"/>
    </row>
    <row r="1829" spans="15:21" x14ac:dyDescent="0.35">
      <c r="O1829" s="4"/>
      <c r="Q1829" s="4"/>
      <c r="S1829" s="4"/>
      <c r="U1829" s="4"/>
    </row>
    <row r="1830" spans="15:21" x14ac:dyDescent="0.35">
      <c r="O1830" s="4"/>
      <c r="Q1830" s="4"/>
      <c r="S1830" s="4"/>
      <c r="U1830" s="4"/>
    </row>
    <row r="1831" spans="15:21" x14ac:dyDescent="0.35">
      <c r="O1831" s="4"/>
      <c r="Q1831" s="4"/>
      <c r="S1831" s="4"/>
      <c r="U1831" s="4"/>
    </row>
    <row r="1832" spans="15:21" x14ac:dyDescent="0.35">
      <c r="O1832" s="4"/>
      <c r="Q1832" s="4"/>
      <c r="S1832" s="4"/>
      <c r="U1832" s="4"/>
    </row>
    <row r="1833" spans="15:21" x14ac:dyDescent="0.35">
      <c r="O1833" s="4"/>
      <c r="Q1833" s="4"/>
      <c r="S1833" s="4"/>
      <c r="U1833" s="4"/>
    </row>
    <row r="1834" spans="15:21" x14ac:dyDescent="0.35">
      <c r="O1834" s="4"/>
      <c r="Q1834" s="4"/>
      <c r="S1834" s="4"/>
      <c r="U1834" s="4"/>
    </row>
    <row r="1835" spans="15:21" x14ac:dyDescent="0.35">
      <c r="O1835" s="4"/>
      <c r="Q1835" s="4"/>
      <c r="S1835" s="4"/>
      <c r="U1835" s="4"/>
    </row>
    <row r="1836" spans="15:21" x14ac:dyDescent="0.35">
      <c r="O1836" s="4"/>
      <c r="Q1836" s="4"/>
      <c r="S1836" s="4"/>
      <c r="U1836" s="4"/>
    </row>
    <row r="1837" spans="15:21" x14ac:dyDescent="0.35">
      <c r="O1837" s="4"/>
      <c r="Q1837" s="4"/>
      <c r="S1837" s="4"/>
      <c r="U1837" s="4"/>
    </row>
    <row r="1838" spans="15:21" x14ac:dyDescent="0.35">
      <c r="O1838" s="4"/>
      <c r="Q1838" s="4"/>
      <c r="S1838" s="4"/>
      <c r="U1838" s="4"/>
    </row>
    <row r="1839" spans="15:21" x14ac:dyDescent="0.35">
      <c r="O1839" s="4"/>
      <c r="Q1839" s="4"/>
      <c r="S1839" s="4"/>
      <c r="U1839" s="4"/>
    </row>
    <row r="1840" spans="15:21" x14ac:dyDescent="0.35">
      <c r="O1840" s="4"/>
      <c r="Q1840" s="4"/>
      <c r="S1840" s="4"/>
      <c r="U1840" s="4"/>
    </row>
    <row r="1841" spans="15:21" x14ac:dyDescent="0.35">
      <c r="O1841" s="4"/>
      <c r="Q1841" s="4"/>
      <c r="S1841" s="4"/>
      <c r="U1841" s="4"/>
    </row>
    <row r="1842" spans="15:21" x14ac:dyDescent="0.35">
      <c r="O1842" s="4"/>
      <c r="Q1842" s="4"/>
      <c r="S1842" s="4"/>
      <c r="U1842" s="4"/>
    </row>
    <row r="1843" spans="15:21" x14ac:dyDescent="0.35">
      <c r="O1843" s="4"/>
      <c r="Q1843" s="4"/>
      <c r="S1843" s="4"/>
      <c r="U1843" s="4"/>
    </row>
    <row r="1844" spans="15:21" x14ac:dyDescent="0.35">
      <c r="O1844" s="4"/>
      <c r="Q1844" s="4"/>
      <c r="S1844" s="4"/>
      <c r="U1844" s="4"/>
    </row>
    <row r="1845" spans="15:21" x14ac:dyDescent="0.35">
      <c r="O1845" s="4"/>
      <c r="Q1845" s="4"/>
      <c r="S1845" s="4"/>
      <c r="U1845" s="4"/>
    </row>
    <row r="1846" spans="15:21" x14ac:dyDescent="0.35">
      <c r="O1846" s="4"/>
      <c r="Q1846" s="4"/>
      <c r="S1846" s="4"/>
      <c r="U1846" s="4"/>
    </row>
    <row r="1847" spans="15:21" x14ac:dyDescent="0.35">
      <c r="O1847" s="4"/>
      <c r="Q1847" s="4"/>
      <c r="S1847" s="4"/>
      <c r="U1847" s="4"/>
    </row>
    <row r="1848" spans="15:21" x14ac:dyDescent="0.35">
      <c r="O1848" s="4"/>
      <c r="Q1848" s="4"/>
      <c r="S1848" s="4"/>
      <c r="U1848" s="4"/>
    </row>
    <row r="1849" spans="15:21" x14ac:dyDescent="0.35">
      <c r="O1849" s="4"/>
      <c r="Q1849" s="4"/>
      <c r="S1849" s="4"/>
      <c r="U1849" s="4"/>
    </row>
    <row r="1850" spans="15:21" x14ac:dyDescent="0.35">
      <c r="O1850" s="4"/>
      <c r="Q1850" s="4"/>
      <c r="S1850" s="4"/>
      <c r="U1850" s="4"/>
    </row>
    <row r="1851" spans="15:21" x14ac:dyDescent="0.35">
      <c r="O1851" s="4"/>
      <c r="Q1851" s="4"/>
      <c r="S1851" s="4"/>
      <c r="U1851" s="4"/>
    </row>
    <row r="1852" spans="15:21" x14ac:dyDescent="0.35">
      <c r="O1852" s="4"/>
      <c r="Q1852" s="4"/>
      <c r="S1852" s="4"/>
      <c r="U1852" s="4"/>
    </row>
    <row r="1853" spans="15:21" x14ac:dyDescent="0.35">
      <c r="O1853" s="4"/>
      <c r="Q1853" s="4"/>
      <c r="S1853" s="4"/>
      <c r="U1853" s="4"/>
    </row>
    <row r="1854" spans="15:21" x14ac:dyDescent="0.35">
      <c r="O1854" s="4"/>
      <c r="Q1854" s="4"/>
      <c r="S1854" s="4"/>
      <c r="U1854" s="4"/>
    </row>
    <row r="1855" spans="15:21" x14ac:dyDescent="0.35">
      <c r="O1855" s="4"/>
      <c r="Q1855" s="4"/>
      <c r="S1855" s="4"/>
      <c r="U1855" s="4"/>
    </row>
    <row r="1856" spans="15:21" x14ac:dyDescent="0.35">
      <c r="O1856" s="4"/>
      <c r="Q1856" s="4"/>
      <c r="S1856" s="4"/>
      <c r="U1856" s="4"/>
    </row>
    <row r="1857" spans="15:21" x14ac:dyDescent="0.35">
      <c r="O1857" s="4"/>
      <c r="Q1857" s="4"/>
      <c r="S1857" s="4"/>
      <c r="U1857" s="4"/>
    </row>
    <row r="1858" spans="15:21" x14ac:dyDescent="0.35">
      <c r="O1858" s="4"/>
      <c r="Q1858" s="4"/>
      <c r="S1858" s="4"/>
      <c r="U1858" s="4"/>
    </row>
    <row r="1859" spans="15:21" x14ac:dyDescent="0.35">
      <c r="O1859" s="4"/>
      <c r="Q1859" s="4"/>
      <c r="S1859" s="4"/>
      <c r="U1859" s="4"/>
    </row>
    <row r="1860" spans="15:21" x14ac:dyDescent="0.35">
      <c r="O1860" s="4"/>
      <c r="Q1860" s="4"/>
      <c r="S1860" s="4"/>
      <c r="U1860" s="4"/>
    </row>
    <row r="1861" spans="15:21" x14ac:dyDescent="0.35">
      <c r="O1861" s="4"/>
      <c r="Q1861" s="4"/>
      <c r="S1861" s="4"/>
      <c r="U1861" s="4"/>
    </row>
    <row r="1862" spans="15:21" x14ac:dyDescent="0.35">
      <c r="O1862" s="4"/>
      <c r="Q1862" s="4"/>
      <c r="S1862" s="4"/>
      <c r="U1862" s="4"/>
    </row>
    <row r="1863" spans="15:21" x14ac:dyDescent="0.35">
      <c r="O1863" s="4"/>
      <c r="Q1863" s="4"/>
      <c r="S1863" s="4"/>
      <c r="U1863" s="4"/>
    </row>
    <row r="1864" spans="15:21" x14ac:dyDescent="0.35">
      <c r="O1864" s="4"/>
      <c r="Q1864" s="4"/>
      <c r="S1864" s="4"/>
      <c r="U1864" s="4"/>
    </row>
    <row r="1865" spans="15:21" x14ac:dyDescent="0.35">
      <c r="O1865" s="4"/>
      <c r="Q1865" s="4"/>
      <c r="S1865" s="4"/>
      <c r="U1865" s="4"/>
    </row>
    <row r="1866" spans="15:21" x14ac:dyDescent="0.35">
      <c r="O1866" s="4"/>
      <c r="Q1866" s="4"/>
      <c r="S1866" s="4"/>
      <c r="U1866" s="4"/>
    </row>
    <row r="1867" spans="15:21" x14ac:dyDescent="0.35">
      <c r="O1867" s="4"/>
      <c r="Q1867" s="4"/>
      <c r="S1867" s="4"/>
      <c r="U1867" s="4"/>
    </row>
    <row r="1868" spans="15:21" x14ac:dyDescent="0.35">
      <c r="O1868" s="4"/>
      <c r="Q1868" s="4"/>
      <c r="S1868" s="4"/>
      <c r="U1868" s="4"/>
    </row>
    <row r="1869" spans="15:21" x14ac:dyDescent="0.35">
      <c r="O1869" s="4"/>
      <c r="Q1869" s="4"/>
      <c r="S1869" s="4"/>
      <c r="U1869" s="4"/>
    </row>
    <row r="1870" spans="15:21" x14ac:dyDescent="0.35">
      <c r="O1870" s="4"/>
      <c r="Q1870" s="4"/>
      <c r="S1870" s="4"/>
      <c r="U1870" s="4"/>
    </row>
    <row r="1871" spans="15:21" x14ac:dyDescent="0.35">
      <c r="O1871" s="4"/>
      <c r="Q1871" s="4"/>
      <c r="S1871" s="4"/>
      <c r="U1871" s="4"/>
    </row>
    <row r="1872" spans="15:21" x14ac:dyDescent="0.35">
      <c r="O1872" s="4"/>
      <c r="Q1872" s="4"/>
      <c r="S1872" s="4"/>
      <c r="U1872" s="4"/>
    </row>
    <row r="1873" spans="15:21" x14ac:dyDescent="0.35">
      <c r="O1873" s="4"/>
      <c r="Q1873" s="4"/>
      <c r="S1873" s="4"/>
      <c r="U1873" s="4"/>
    </row>
    <row r="1874" spans="15:21" x14ac:dyDescent="0.35">
      <c r="O1874" s="4"/>
      <c r="Q1874" s="4"/>
      <c r="S1874" s="4"/>
      <c r="U1874" s="4"/>
    </row>
    <row r="1875" spans="15:21" x14ac:dyDescent="0.35">
      <c r="O1875" s="4"/>
      <c r="Q1875" s="4"/>
      <c r="S1875" s="4"/>
      <c r="U1875" s="4"/>
    </row>
    <row r="1876" spans="15:21" x14ac:dyDescent="0.35">
      <c r="O1876" s="4"/>
      <c r="Q1876" s="4"/>
      <c r="S1876" s="4"/>
      <c r="U1876" s="4"/>
    </row>
    <row r="1877" spans="15:21" x14ac:dyDescent="0.35">
      <c r="O1877" s="4"/>
      <c r="Q1877" s="4"/>
      <c r="S1877" s="4"/>
      <c r="U1877" s="4"/>
    </row>
    <row r="1878" spans="15:21" x14ac:dyDescent="0.35">
      <c r="O1878" s="4"/>
      <c r="Q1878" s="4"/>
      <c r="S1878" s="4"/>
      <c r="U1878" s="4"/>
    </row>
    <row r="1879" spans="15:21" x14ac:dyDescent="0.35">
      <c r="O1879" s="4"/>
      <c r="Q1879" s="4"/>
      <c r="S1879" s="4"/>
      <c r="U1879" s="4"/>
    </row>
    <row r="1880" spans="15:21" x14ac:dyDescent="0.35">
      <c r="O1880" s="4"/>
      <c r="Q1880" s="4"/>
      <c r="S1880" s="4"/>
      <c r="U1880" s="4"/>
    </row>
    <row r="1881" spans="15:21" x14ac:dyDescent="0.35">
      <c r="O1881" s="4"/>
      <c r="Q1881" s="4"/>
      <c r="S1881" s="4"/>
      <c r="U1881" s="4"/>
    </row>
    <row r="1882" spans="15:21" x14ac:dyDescent="0.35">
      <c r="O1882" s="4"/>
      <c r="Q1882" s="4"/>
      <c r="S1882" s="4"/>
      <c r="U1882" s="4"/>
    </row>
    <row r="1883" spans="15:21" x14ac:dyDescent="0.35">
      <c r="O1883" s="4"/>
      <c r="Q1883" s="4"/>
      <c r="S1883" s="4"/>
      <c r="U1883" s="4"/>
    </row>
    <row r="1884" spans="15:21" x14ac:dyDescent="0.35">
      <c r="O1884" s="4"/>
      <c r="Q1884" s="4"/>
      <c r="S1884" s="4"/>
      <c r="U1884" s="4"/>
    </row>
    <row r="1885" spans="15:21" x14ac:dyDescent="0.35">
      <c r="O1885" s="4"/>
      <c r="Q1885" s="4"/>
      <c r="S1885" s="4"/>
      <c r="U1885" s="4"/>
    </row>
    <row r="1886" spans="15:21" x14ac:dyDescent="0.35">
      <c r="O1886" s="4"/>
      <c r="Q1886" s="4"/>
      <c r="S1886" s="4"/>
      <c r="U1886" s="4"/>
    </row>
    <row r="1887" spans="15:21" x14ac:dyDescent="0.35">
      <c r="O1887" s="4"/>
      <c r="Q1887" s="4"/>
      <c r="S1887" s="4"/>
      <c r="U1887" s="4"/>
    </row>
    <row r="1888" spans="15:21" x14ac:dyDescent="0.35">
      <c r="O1888" s="4"/>
      <c r="Q1888" s="4"/>
      <c r="S1888" s="4"/>
      <c r="U1888" s="4"/>
    </row>
    <row r="1889" spans="15:21" x14ac:dyDescent="0.35">
      <c r="O1889" s="4"/>
      <c r="Q1889" s="4"/>
      <c r="S1889" s="4"/>
      <c r="U1889" s="4"/>
    </row>
    <row r="1890" spans="15:21" x14ac:dyDescent="0.35">
      <c r="O1890" s="4"/>
      <c r="Q1890" s="4"/>
      <c r="S1890" s="4"/>
      <c r="U1890" s="4"/>
    </row>
    <row r="1891" spans="15:21" x14ac:dyDescent="0.35">
      <c r="O1891" s="4"/>
      <c r="Q1891" s="4"/>
      <c r="S1891" s="4"/>
      <c r="U1891" s="4"/>
    </row>
    <row r="1892" spans="15:21" x14ac:dyDescent="0.35">
      <c r="O1892" s="4"/>
      <c r="Q1892" s="4"/>
      <c r="S1892" s="4"/>
      <c r="U1892" s="4"/>
    </row>
    <row r="1893" spans="15:21" x14ac:dyDescent="0.35">
      <c r="O1893" s="4"/>
      <c r="Q1893" s="4"/>
      <c r="S1893" s="4"/>
      <c r="U1893" s="4"/>
    </row>
    <row r="1894" spans="15:21" x14ac:dyDescent="0.35">
      <c r="O1894" s="4"/>
      <c r="Q1894" s="4"/>
      <c r="S1894" s="4"/>
      <c r="U1894" s="4"/>
    </row>
    <row r="1895" spans="15:21" x14ac:dyDescent="0.35">
      <c r="O1895" s="4"/>
      <c r="Q1895" s="4"/>
      <c r="S1895" s="4"/>
      <c r="U1895" s="4"/>
    </row>
    <row r="1896" spans="15:21" x14ac:dyDescent="0.35">
      <c r="O1896" s="4"/>
      <c r="Q1896" s="4"/>
      <c r="S1896" s="4"/>
      <c r="U1896" s="4"/>
    </row>
    <row r="1897" spans="15:21" x14ac:dyDescent="0.35">
      <c r="O1897" s="4"/>
      <c r="Q1897" s="4"/>
      <c r="S1897" s="4"/>
      <c r="U1897" s="4"/>
    </row>
    <row r="1898" spans="15:21" x14ac:dyDescent="0.35">
      <c r="O1898" s="4"/>
      <c r="Q1898" s="4"/>
      <c r="S1898" s="4"/>
      <c r="U1898" s="4"/>
    </row>
    <row r="1899" spans="15:21" x14ac:dyDescent="0.35">
      <c r="O1899" s="4"/>
      <c r="Q1899" s="4"/>
      <c r="S1899" s="4"/>
      <c r="U1899" s="4"/>
    </row>
    <row r="1900" spans="15:21" x14ac:dyDescent="0.35">
      <c r="O1900" s="4"/>
      <c r="Q1900" s="4"/>
      <c r="S1900" s="4"/>
      <c r="U1900" s="4"/>
    </row>
    <row r="1901" spans="15:21" x14ac:dyDescent="0.35">
      <c r="O1901" s="4"/>
      <c r="Q1901" s="4"/>
      <c r="S1901" s="4"/>
      <c r="U1901" s="4"/>
    </row>
    <row r="1902" spans="15:21" x14ac:dyDescent="0.35">
      <c r="O1902" s="4"/>
      <c r="Q1902" s="4"/>
      <c r="S1902" s="4"/>
      <c r="U1902" s="4"/>
    </row>
    <row r="1903" spans="15:21" x14ac:dyDescent="0.35">
      <c r="O1903" s="4"/>
      <c r="Q1903" s="4"/>
      <c r="S1903" s="4"/>
      <c r="U1903" s="4"/>
    </row>
    <row r="1904" spans="15:21" x14ac:dyDescent="0.35">
      <c r="O1904" s="4"/>
      <c r="Q1904" s="4"/>
      <c r="S1904" s="4"/>
      <c r="U1904" s="4"/>
    </row>
    <row r="1905" spans="15:21" x14ac:dyDescent="0.35">
      <c r="O1905" s="4"/>
      <c r="Q1905" s="4"/>
      <c r="S1905" s="4"/>
      <c r="U1905" s="4"/>
    </row>
    <row r="1906" spans="15:21" x14ac:dyDescent="0.35">
      <c r="O1906" s="4"/>
      <c r="Q1906" s="4"/>
      <c r="S1906" s="4"/>
      <c r="U1906" s="4"/>
    </row>
    <row r="1907" spans="15:21" x14ac:dyDescent="0.35">
      <c r="O1907" s="4"/>
      <c r="Q1907" s="4"/>
      <c r="S1907" s="4"/>
      <c r="U1907" s="4"/>
    </row>
    <row r="1908" spans="15:21" x14ac:dyDescent="0.35">
      <c r="O1908" s="4"/>
      <c r="Q1908" s="4"/>
      <c r="S1908" s="4"/>
      <c r="U1908" s="4"/>
    </row>
    <row r="1909" spans="15:21" x14ac:dyDescent="0.35">
      <c r="O1909" s="4"/>
      <c r="Q1909" s="4"/>
      <c r="S1909" s="4"/>
      <c r="U1909" s="4"/>
    </row>
    <row r="1910" spans="15:21" x14ac:dyDescent="0.35">
      <c r="O1910" s="4"/>
      <c r="Q1910" s="4"/>
      <c r="S1910" s="4"/>
      <c r="U1910" s="4"/>
    </row>
    <row r="1911" spans="15:21" x14ac:dyDescent="0.35">
      <c r="O1911" s="4"/>
      <c r="Q1911" s="4"/>
      <c r="S1911" s="4"/>
      <c r="U1911" s="4"/>
    </row>
    <row r="1912" spans="15:21" x14ac:dyDescent="0.35">
      <c r="O1912" s="4"/>
      <c r="Q1912" s="4"/>
      <c r="S1912" s="4"/>
      <c r="U1912" s="4"/>
    </row>
    <row r="1913" spans="15:21" x14ac:dyDescent="0.35">
      <c r="O1913" s="4"/>
      <c r="Q1913" s="4"/>
      <c r="S1913" s="4"/>
      <c r="U1913" s="4"/>
    </row>
    <row r="1914" spans="15:21" x14ac:dyDescent="0.35">
      <c r="O1914" s="4"/>
      <c r="Q1914" s="4"/>
      <c r="S1914" s="4"/>
      <c r="U1914" s="4"/>
    </row>
    <row r="1915" spans="15:21" x14ac:dyDescent="0.35">
      <c r="O1915" s="4"/>
      <c r="Q1915" s="4"/>
      <c r="S1915" s="4"/>
      <c r="U1915" s="4"/>
    </row>
    <row r="1916" spans="15:21" x14ac:dyDescent="0.35">
      <c r="O1916" s="4"/>
      <c r="Q1916" s="4"/>
      <c r="S1916" s="4"/>
      <c r="U1916" s="4"/>
    </row>
    <row r="1917" spans="15:21" x14ac:dyDescent="0.35">
      <c r="O1917" s="4"/>
      <c r="Q1917" s="4"/>
      <c r="S1917" s="4"/>
      <c r="U1917" s="4"/>
    </row>
    <row r="1918" spans="15:21" x14ac:dyDescent="0.35">
      <c r="O1918" s="4"/>
      <c r="Q1918" s="4"/>
      <c r="S1918" s="4"/>
      <c r="U1918" s="4"/>
    </row>
    <row r="1919" spans="15:21" x14ac:dyDescent="0.35">
      <c r="O1919" s="4"/>
      <c r="Q1919" s="4"/>
      <c r="S1919" s="4"/>
      <c r="U1919" s="4"/>
    </row>
    <row r="1920" spans="15:21" x14ac:dyDescent="0.35">
      <c r="O1920" s="4"/>
      <c r="Q1920" s="4"/>
      <c r="S1920" s="4"/>
      <c r="U1920" s="4"/>
    </row>
    <row r="1921" spans="15:21" x14ac:dyDescent="0.35">
      <c r="O1921" s="4"/>
      <c r="Q1921" s="4"/>
      <c r="S1921" s="4"/>
      <c r="U1921" s="4"/>
    </row>
    <row r="1922" spans="15:21" x14ac:dyDescent="0.35">
      <c r="O1922" s="4"/>
      <c r="Q1922" s="4"/>
      <c r="S1922" s="4"/>
      <c r="U1922" s="4"/>
    </row>
    <row r="1923" spans="15:21" x14ac:dyDescent="0.35">
      <c r="O1923" s="4"/>
      <c r="Q1923" s="4"/>
      <c r="S1923" s="4"/>
      <c r="U1923" s="4"/>
    </row>
    <row r="1924" spans="15:21" x14ac:dyDescent="0.35">
      <c r="O1924" s="4"/>
      <c r="Q1924" s="4"/>
      <c r="S1924" s="4"/>
      <c r="U1924" s="4"/>
    </row>
    <row r="1925" spans="15:21" x14ac:dyDescent="0.35">
      <c r="O1925" s="4"/>
      <c r="Q1925" s="4"/>
      <c r="S1925" s="4"/>
      <c r="U1925" s="4"/>
    </row>
    <row r="1926" spans="15:21" x14ac:dyDescent="0.35">
      <c r="O1926" s="4"/>
      <c r="Q1926" s="4"/>
      <c r="S1926" s="4"/>
      <c r="U1926" s="4"/>
    </row>
    <row r="1927" spans="15:21" x14ac:dyDescent="0.35">
      <c r="O1927" s="4"/>
      <c r="Q1927" s="4"/>
      <c r="S1927" s="4"/>
      <c r="U1927" s="4"/>
    </row>
    <row r="1928" spans="15:21" x14ac:dyDescent="0.35">
      <c r="O1928" s="4"/>
      <c r="Q1928" s="4"/>
      <c r="S1928" s="4"/>
      <c r="U1928" s="4"/>
    </row>
    <row r="1929" spans="15:21" x14ac:dyDescent="0.35">
      <c r="O1929" s="4"/>
      <c r="Q1929" s="4"/>
      <c r="S1929" s="4"/>
      <c r="U1929" s="4"/>
    </row>
    <row r="1930" spans="15:21" x14ac:dyDescent="0.35">
      <c r="O1930" s="4"/>
      <c r="Q1930" s="4"/>
      <c r="S1930" s="4"/>
      <c r="U1930" s="4"/>
    </row>
    <row r="1931" spans="15:21" x14ac:dyDescent="0.35">
      <c r="O1931" s="4"/>
      <c r="Q1931" s="4"/>
      <c r="S1931" s="4"/>
      <c r="U1931" s="4"/>
    </row>
    <row r="1932" spans="15:21" x14ac:dyDescent="0.35">
      <c r="O1932" s="4"/>
      <c r="Q1932" s="4"/>
      <c r="S1932" s="4"/>
      <c r="U1932" s="4"/>
    </row>
    <row r="1933" spans="15:21" x14ac:dyDescent="0.35">
      <c r="O1933" s="4"/>
      <c r="Q1933" s="4"/>
      <c r="S1933" s="4"/>
      <c r="U1933" s="4"/>
    </row>
    <row r="1934" spans="15:21" x14ac:dyDescent="0.35">
      <c r="O1934" s="4"/>
      <c r="Q1934" s="4"/>
      <c r="S1934" s="4"/>
      <c r="U1934" s="4"/>
    </row>
    <row r="1935" spans="15:21" x14ac:dyDescent="0.35">
      <c r="O1935" s="4"/>
      <c r="Q1935" s="4"/>
      <c r="S1935" s="4"/>
      <c r="U1935" s="4"/>
    </row>
    <row r="1936" spans="15:21" x14ac:dyDescent="0.35">
      <c r="O1936" s="4"/>
      <c r="Q1936" s="4"/>
      <c r="S1936" s="4"/>
      <c r="U1936" s="4"/>
    </row>
    <row r="1937" spans="15:21" x14ac:dyDescent="0.35">
      <c r="O1937" s="4"/>
      <c r="Q1937" s="4"/>
      <c r="S1937" s="4"/>
      <c r="U1937" s="4"/>
    </row>
    <row r="1938" spans="15:21" x14ac:dyDescent="0.35">
      <c r="O1938" s="4"/>
      <c r="Q1938" s="4"/>
      <c r="S1938" s="4"/>
      <c r="U1938" s="4"/>
    </row>
    <row r="1939" spans="15:21" x14ac:dyDescent="0.35">
      <c r="O1939" s="4"/>
      <c r="Q1939" s="4"/>
      <c r="S1939" s="4"/>
      <c r="U1939" s="4"/>
    </row>
    <row r="1940" spans="15:21" x14ac:dyDescent="0.35">
      <c r="O1940" s="4"/>
      <c r="Q1940" s="4"/>
      <c r="S1940" s="4"/>
      <c r="U1940" s="4"/>
    </row>
    <row r="1941" spans="15:21" x14ac:dyDescent="0.35">
      <c r="O1941" s="4"/>
      <c r="Q1941" s="4"/>
      <c r="S1941" s="4"/>
      <c r="U1941" s="4"/>
    </row>
    <row r="1942" spans="15:21" x14ac:dyDescent="0.35">
      <c r="O1942" s="4"/>
      <c r="Q1942" s="4"/>
      <c r="S1942" s="4"/>
      <c r="U1942" s="4"/>
    </row>
    <row r="1943" spans="15:21" x14ac:dyDescent="0.35">
      <c r="O1943" s="4"/>
      <c r="Q1943" s="4"/>
      <c r="S1943" s="4"/>
      <c r="U1943" s="4"/>
    </row>
    <row r="1944" spans="15:21" x14ac:dyDescent="0.35">
      <c r="O1944" s="4"/>
      <c r="Q1944" s="4"/>
      <c r="S1944" s="4"/>
      <c r="U1944" s="4"/>
    </row>
    <row r="1945" spans="15:21" x14ac:dyDescent="0.35">
      <c r="O1945" s="4"/>
      <c r="Q1945" s="4"/>
      <c r="S1945" s="4"/>
      <c r="U1945" s="4"/>
    </row>
    <row r="1946" spans="15:21" x14ac:dyDescent="0.35">
      <c r="O1946" s="4"/>
      <c r="Q1946" s="4"/>
      <c r="S1946" s="4"/>
      <c r="U1946" s="4"/>
    </row>
    <row r="1947" spans="15:21" x14ac:dyDescent="0.35">
      <c r="O1947" s="4"/>
      <c r="Q1947" s="4"/>
      <c r="S1947" s="4"/>
      <c r="U1947" s="4"/>
    </row>
    <row r="1948" spans="15:21" x14ac:dyDescent="0.35">
      <c r="O1948" s="4"/>
      <c r="Q1948" s="4"/>
      <c r="S1948" s="4"/>
      <c r="U1948" s="4"/>
    </row>
    <row r="1949" spans="15:21" x14ac:dyDescent="0.35">
      <c r="O1949" s="4"/>
      <c r="Q1949" s="4"/>
      <c r="S1949" s="4"/>
      <c r="U1949" s="4"/>
    </row>
    <row r="1950" spans="15:21" x14ac:dyDescent="0.35">
      <c r="O1950" s="4"/>
      <c r="Q1950" s="4"/>
      <c r="S1950" s="4"/>
      <c r="U1950" s="4"/>
    </row>
    <row r="1951" spans="15:21" x14ac:dyDescent="0.35">
      <c r="O1951" s="4"/>
      <c r="Q1951" s="4"/>
      <c r="S1951" s="4"/>
      <c r="U1951" s="4"/>
    </row>
    <row r="1952" spans="15:21" x14ac:dyDescent="0.35">
      <c r="O1952" s="4"/>
      <c r="Q1952" s="4"/>
      <c r="S1952" s="4"/>
      <c r="U1952" s="4"/>
    </row>
    <row r="1953" spans="15:21" x14ac:dyDescent="0.35">
      <c r="O1953" s="4"/>
      <c r="Q1953" s="4"/>
      <c r="S1953" s="4"/>
      <c r="U1953" s="4"/>
    </row>
    <row r="1954" spans="15:21" x14ac:dyDescent="0.35">
      <c r="O1954" s="4"/>
      <c r="Q1954" s="4"/>
      <c r="S1954" s="4"/>
      <c r="U1954" s="4"/>
    </row>
    <row r="1955" spans="15:21" x14ac:dyDescent="0.35">
      <c r="O1955" s="4"/>
      <c r="Q1955" s="4"/>
      <c r="S1955" s="4"/>
      <c r="U1955" s="4"/>
    </row>
    <row r="1956" spans="15:21" x14ac:dyDescent="0.35">
      <c r="O1956" s="4"/>
      <c r="Q1956" s="4"/>
      <c r="S1956" s="4"/>
      <c r="U1956" s="4"/>
    </row>
    <row r="1957" spans="15:21" x14ac:dyDescent="0.35">
      <c r="O1957" s="4"/>
      <c r="Q1957" s="4"/>
      <c r="S1957" s="4"/>
      <c r="U1957" s="4"/>
    </row>
    <row r="1958" spans="15:21" x14ac:dyDescent="0.35">
      <c r="O1958" s="4"/>
      <c r="Q1958" s="4"/>
      <c r="S1958" s="4"/>
      <c r="U1958" s="4"/>
    </row>
    <row r="1959" spans="15:21" x14ac:dyDescent="0.35">
      <c r="O1959" s="4"/>
      <c r="Q1959" s="4"/>
      <c r="S1959" s="4"/>
      <c r="U1959" s="4"/>
    </row>
    <row r="1960" spans="15:21" x14ac:dyDescent="0.35">
      <c r="O1960" s="4"/>
      <c r="Q1960" s="4"/>
      <c r="S1960" s="4"/>
      <c r="U1960" s="4"/>
    </row>
    <row r="1961" spans="15:21" x14ac:dyDescent="0.35">
      <c r="O1961" s="4"/>
      <c r="Q1961" s="4"/>
      <c r="S1961" s="4"/>
      <c r="U1961" s="4"/>
    </row>
    <row r="1962" spans="15:21" x14ac:dyDescent="0.35">
      <c r="O1962" s="4"/>
      <c r="Q1962" s="4"/>
      <c r="S1962" s="4"/>
      <c r="U1962" s="4"/>
    </row>
    <row r="1963" spans="15:21" x14ac:dyDescent="0.35">
      <c r="O1963" s="4"/>
      <c r="Q1963" s="4"/>
      <c r="S1963" s="4"/>
      <c r="U1963" s="4"/>
    </row>
    <row r="1964" spans="15:21" x14ac:dyDescent="0.35">
      <c r="O1964" s="4"/>
      <c r="Q1964" s="4"/>
      <c r="S1964" s="4"/>
      <c r="U1964" s="4"/>
    </row>
    <row r="1965" spans="15:21" x14ac:dyDescent="0.35">
      <c r="O1965" s="4"/>
      <c r="Q1965" s="4"/>
      <c r="S1965" s="4"/>
      <c r="U1965" s="4"/>
    </row>
    <row r="1966" spans="15:21" x14ac:dyDescent="0.35">
      <c r="O1966" s="4"/>
      <c r="Q1966" s="4"/>
      <c r="S1966" s="4"/>
      <c r="U1966" s="4"/>
    </row>
    <row r="1967" spans="15:21" x14ac:dyDescent="0.35">
      <c r="O1967" s="4"/>
      <c r="Q1967" s="4"/>
      <c r="S1967" s="4"/>
      <c r="U1967" s="4"/>
    </row>
    <row r="1968" spans="15:21" x14ac:dyDescent="0.35">
      <c r="O1968" s="4"/>
      <c r="Q1968" s="4"/>
      <c r="S1968" s="4"/>
      <c r="U1968" s="4"/>
    </row>
    <row r="1969" spans="15:21" x14ac:dyDescent="0.35">
      <c r="O1969" s="4"/>
      <c r="Q1969" s="4"/>
      <c r="S1969" s="4"/>
      <c r="U1969" s="4"/>
    </row>
    <row r="1970" spans="15:21" x14ac:dyDescent="0.35">
      <c r="O1970" s="4"/>
      <c r="Q1970" s="4"/>
      <c r="S1970" s="4"/>
      <c r="U1970" s="4"/>
    </row>
    <row r="1971" spans="15:21" x14ac:dyDescent="0.35">
      <c r="O1971" s="4"/>
      <c r="Q1971" s="4"/>
      <c r="S1971" s="4"/>
      <c r="U1971" s="4"/>
    </row>
    <row r="1972" spans="15:21" x14ac:dyDescent="0.35">
      <c r="O1972" s="4"/>
      <c r="Q1972" s="4"/>
      <c r="S1972" s="4"/>
      <c r="U1972" s="4"/>
    </row>
    <row r="1973" spans="15:21" x14ac:dyDescent="0.35">
      <c r="O1973" s="4"/>
      <c r="Q1973" s="4"/>
      <c r="S1973" s="4"/>
      <c r="U1973" s="4"/>
    </row>
    <row r="1974" spans="15:21" x14ac:dyDescent="0.35">
      <c r="O1974" s="4"/>
      <c r="Q1974" s="4"/>
      <c r="S1974" s="4"/>
      <c r="U1974" s="4"/>
    </row>
    <row r="1975" spans="15:21" x14ac:dyDescent="0.35">
      <c r="O1975" s="4"/>
      <c r="Q1975" s="4"/>
      <c r="S1975" s="4"/>
      <c r="U1975" s="4"/>
    </row>
    <row r="1976" spans="15:21" x14ac:dyDescent="0.35">
      <c r="O1976" s="4"/>
      <c r="Q1976" s="4"/>
      <c r="S1976" s="4"/>
      <c r="U1976" s="4"/>
    </row>
    <row r="1977" spans="15:21" x14ac:dyDescent="0.35">
      <c r="O1977" s="4"/>
      <c r="Q1977" s="4"/>
      <c r="S1977" s="4"/>
      <c r="U1977" s="4"/>
    </row>
    <row r="1978" spans="15:21" x14ac:dyDescent="0.35">
      <c r="O1978" s="4"/>
      <c r="Q1978" s="4"/>
      <c r="S1978" s="4"/>
      <c r="U1978" s="4"/>
    </row>
    <row r="1979" spans="15:21" x14ac:dyDescent="0.35">
      <c r="O1979" s="4"/>
      <c r="Q1979" s="4"/>
      <c r="S1979" s="4"/>
      <c r="U1979" s="4"/>
    </row>
    <row r="1980" spans="15:21" x14ac:dyDescent="0.35">
      <c r="O1980" s="4"/>
      <c r="Q1980" s="4"/>
      <c r="S1980" s="4"/>
      <c r="U1980" s="4"/>
    </row>
    <row r="1981" spans="15:21" x14ac:dyDescent="0.35">
      <c r="O1981" s="4"/>
      <c r="Q1981" s="4"/>
      <c r="S1981" s="4"/>
      <c r="U1981" s="4"/>
    </row>
    <row r="1982" spans="15:21" x14ac:dyDescent="0.35">
      <c r="O1982" s="4"/>
      <c r="Q1982" s="4"/>
      <c r="S1982" s="4"/>
      <c r="U1982" s="4"/>
    </row>
    <row r="1983" spans="15:21" x14ac:dyDescent="0.35">
      <c r="O1983" s="4"/>
      <c r="Q1983" s="4"/>
      <c r="S1983" s="4"/>
      <c r="U1983" s="4"/>
    </row>
    <row r="1984" spans="15:21" x14ac:dyDescent="0.35">
      <c r="O1984" s="4"/>
      <c r="Q1984" s="4"/>
      <c r="S1984" s="4"/>
      <c r="U1984" s="4"/>
    </row>
    <row r="1985" spans="15:21" x14ac:dyDescent="0.35">
      <c r="O1985" s="4"/>
      <c r="Q1985" s="4"/>
      <c r="S1985" s="4"/>
      <c r="U1985" s="4"/>
    </row>
    <row r="1986" spans="15:21" x14ac:dyDescent="0.35">
      <c r="O1986" s="4"/>
      <c r="Q1986" s="4"/>
      <c r="S1986" s="4"/>
      <c r="U1986" s="4"/>
    </row>
    <row r="1987" spans="15:21" x14ac:dyDescent="0.35">
      <c r="O1987" s="4"/>
      <c r="Q1987" s="4"/>
      <c r="S1987" s="4"/>
      <c r="U1987" s="4"/>
    </row>
    <row r="1988" spans="15:21" x14ac:dyDescent="0.35">
      <c r="O1988" s="4"/>
      <c r="Q1988" s="4"/>
      <c r="S1988" s="4"/>
      <c r="U1988" s="4"/>
    </row>
    <row r="1989" spans="15:21" x14ac:dyDescent="0.35">
      <c r="O1989" s="4"/>
      <c r="Q1989" s="4"/>
      <c r="S1989" s="4"/>
      <c r="U1989" s="4"/>
    </row>
    <row r="1990" spans="15:21" x14ac:dyDescent="0.35">
      <c r="O1990" s="4"/>
      <c r="Q1990" s="4"/>
      <c r="S1990" s="4"/>
      <c r="U1990" s="4"/>
    </row>
    <row r="1991" spans="15:21" x14ac:dyDescent="0.35">
      <c r="O1991" s="4"/>
      <c r="Q1991" s="4"/>
      <c r="S1991" s="4"/>
      <c r="U1991" s="4"/>
    </row>
    <row r="1992" spans="15:21" x14ac:dyDescent="0.35">
      <c r="O1992" s="4"/>
      <c r="Q1992" s="4"/>
      <c r="S1992" s="4"/>
      <c r="U1992" s="4"/>
    </row>
    <row r="1993" spans="15:21" x14ac:dyDescent="0.35">
      <c r="O1993" s="4"/>
      <c r="Q1993" s="4"/>
      <c r="S1993" s="4"/>
      <c r="U1993" s="4"/>
    </row>
    <row r="1994" spans="15:21" x14ac:dyDescent="0.35">
      <c r="O1994" s="4"/>
      <c r="Q1994" s="4"/>
      <c r="S1994" s="4"/>
      <c r="U1994" s="4"/>
    </row>
    <row r="1995" spans="15:21" x14ac:dyDescent="0.35">
      <c r="O1995" s="4"/>
      <c r="Q1995" s="4"/>
      <c r="S1995" s="4"/>
      <c r="U1995" s="4"/>
    </row>
    <row r="1996" spans="15:21" x14ac:dyDescent="0.35">
      <c r="O1996" s="4"/>
      <c r="Q1996" s="4"/>
      <c r="S1996" s="4"/>
      <c r="U1996" s="4"/>
    </row>
    <row r="1997" spans="15:21" x14ac:dyDescent="0.35">
      <c r="O1997" s="4"/>
      <c r="Q1997" s="4"/>
      <c r="S1997" s="4"/>
      <c r="U1997" s="4"/>
    </row>
    <row r="1998" spans="15:21" x14ac:dyDescent="0.35">
      <c r="O1998" s="4"/>
      <c r="Q1998" s="4"/>
      <c r="S1998" s="4"/>
      <c r="U1998" s="4"/>
    </row>
    <row r="1999" spans="15:21" x14ac:dyDescent="0.35">
      <c r="O1999" s="4"/>
      <c r="Q1999" s="4"/>
      <c r="S1999" s="4"/>
      <c r="U1999" s="4"/>
    </row>
    <row r="2000" spans="15:21" x14ac:dyDescent="0.35">
      <c r="O2000" s="4"/>
      <c r="Q2000" s="4"/>
      <c r="S2000" s="4"/>
      <c r="U2000" s="4"/>
    </row>
    <row r="2001" spans="15:21" x14ac:dyDescent="0.35">
      <c r="O2001" s="4"/>
      <c r="Q2001" s="4"/>
      <c r="S2001" s="4"/>
      <c r="U2001" s="4"/>
    </row>
    <row r="2002" spans="15:21" x14ac:dyDescent="0.35">
      <c r="O2002" s="4"/>
      <c r="Q2002" s="4"/>
      <c r="S2002" s="4"/>
      <c r="U2002" s="4"/>
    </row>
    <row r="2003" spans="15:21" x14ac:dyDescent="0.35">
      <c r="O2003" s="4"/>
      <c r="Q2003" s="4"/>
      <c r="S2003" s="4"/>
      <c r="U2003" s="4"/>
    </row>
    <row r="2004" spans="15:21" x14ac:dyDescent="0.35">
      <c r="O2004" s="4"/>
      <c r="Q2004" s="4"/>
      <c r="S2004" s="4"/>
      <c r="U2004" s="4"/>
    </row>
    <row r="2005" spans="15:21" x14ac:dyDescent="0.35">
      <c r="O2005" s="4"/>
      <c r="Q2005" s="4"/>
      <c r="S2005" s="4"/>
      <c r="U2005" s="4"/>
    </row>
    <row r="2006" spans="15:21" x14ac:dyDescent="0.35">
      <c r="O2006" s="4"/>
      <c r="Q2006" s="4"/>
      <c r="S2006" s="4"/>
      <c r="U2006" s="4"/>
    </row>
    <row r="2007" spans="15:21" x14ac:dyDescent="0.35">
      <c r="O2007" s="4"/>
      <c r="Q2007" s="4"/>
      <c r="S2007" s="4"/>
      <c r="U2007" s="4"/>
    </row>
    <row r="2008" spans="15:21" x14ac:dyDescent="0.35">
      <c r="O2008" s="4"/>
      <c r="Q2008" s="4"/>
      <c r="S2008" s="4"/>
      <c r="U2008" s="4"/>
    </row>
    <row r="2009" spans="15:21" x14ac:dyDescent="0.35">
      <c r="O2009" s="4"/>
      <c r="Q2009" s="4"/>
      <c r="S2009" s="4"/>
      <c r="U2009" s="4"/>
    </row>
    <row r="2010" spans="15:21" x14ac:dyDescent="0.35">
      <c r="O2010" s="4"/>
      <c r="Q2010" s="4"/>
      <c r="S2010" s="4"/>
      <c r="U2010" s="4"/>
    </row>
    <row r="2011" spans="15:21" x14ac:dyDescent="0.35">
      <c r="O2011" s="4"/>
      <c r="Q2011" s="4"/>
      <c r="S2011" s="4"/>
      <c r="U2011" s="4"/>
    </row>
    <row r="2012" spans="15:21" x14ac:dyDescent="0.35">
      <c r="O2012" s="4"/>
      <c r="Q2012" s="4"/>
      <c r="S2012" s="4"/>
      <c r="U2012" s="4"/>
    </row>
    <row r="2013" spans="15:21" x14ac:dyDescent="0.35">
      <c r="O2013" s="4"/>
      <c r="Q2013" s="4"/>
      <c r="S2013" s="4"/>
      <c r="U2013" s="4"/>
    </row>
    <row r="2014" spans="15:21" x14ac:dyDescent="0.35">
      <c r="O2014" s="4"/>
      <c r="Q2014" s="4"/>
      <c r="S2014" s="4"/>
      <c r="U2014" s="4"/>
    </row>
    <row r="2015" spans="15:21" x14ac:dyDescent="0.35">
      <c r="O2015" s="4"/>
      <c r="Q2015" s="4"/>
      <c r="S2015" s="4"/>
      <c r="U2015" s="4"/>
    </row>
    <row r="2016" spans="15:21" x14ac:dyDescent="0.35">
      <c r="O2016" s="4"/>
      <c r="Q2016" s="4"/>
      <c r="S2016" s="4"/>
      <c r="U2016" s="4"/>
    </row>
    <row r="2017" spans="15:21" x14ac:dyDescent="0.35">
      <c r="O2017" s="4"/>
      <c r="Q2017" s="4"/>
      <c r="S2017" s="4"/>
      <c r="U2017" s="4"/>
    </row>
    <row r="2018" spans="15:21" x14ac:dyDescent="0.35">
      <c r="O2018" s="4"/>
      <c r="Q2018" s="4"/>
      <c r="S2018" s="4"/>
      <c r="U2018" s="4"/>
    </row>
    <row r="2019" spans="15:21" x14ac:dyDescent="0.35">
      <c r="O2019" s="4"/>
      <c r="Q2019" s="4"/>
      <c r="S2019" s="4"/>
      <c r="U2019" s="4"/>
    </row>
    <row r="2020" spans="15:21" x14ac:dyDescent="0.35">
      <c r="O2020" s="4"/>
      <c r="Q2020" s="4"/>
      <c r="S2020" s="4"/>
      <c r="U2020" s="4"/>
    </row>
    <row r="2021" spans="15:21" x14ac:dyDescent="0.35">
      <c r="O2021" s="4"/>
      <c r="Q2021" s="4"/>
      <c r="S2021" s="4"/>
      <c r="U2021" s="4"/>
    </row>
    <row r="2022" spans="15:21" x14ac:dyDescent="0.35">
      <c r="O2022" s="4"/>
      <c r="Q2022" s="4"/>
      <c r="S2022" s="4"/>
      <c r="U2022" s="4"/>
    </row>
    <row r="2023" spans="15:21" x14ac:dyDescent="0.35">
      <c r="O2023" s="4"/>
      <c r="Q2023" s="4"/>
      <c r="S2023" s="4"/>
      <c r="U2023" s="4"/>
    </row>
    <row r="2024" spans="15:21" x14ac:dyDescent="0.35">
      <c r="O2024" s="4"/>
      <c r="Q2024" s="4"/>
      <c r="S2024" s="4"/>
      <c r="U2024" s="4"/>
    </row>
    <row r="2025" spans="15:21" x14ac:dyDescent="0.35">
      <c r="O2025" s="4"/>
      <c r="Q2025" s="4"/>
      <c r="S2025" s="4"/>
      <c r="U2025" s="4"/>
    </row>
    <row r="2026" spans="15:21" x14ac:dyDescent="0.35">
      <c r="O2026" s="4"/>
      <c r="Q2026" s="4"/>
      <c r="S2026" s="4"/>
      <c r="U2026" s="4"/>
    </row>
    <row r="2027" spans="15:21" x14ac:dyDescent="0.35">
      <c r="O2027" s="4"/>
      <c r="Q2027" s="4"/>
      <c r="S2027" s="4"/>
      <c r="U2027" s="4"/>
    </row>
    <row r="2028" spans="15:21" x14ac:dyDescent="0.35">
      <c r="O2028" s="4"/>
      <c r="Q2028" s="4"/>
      <c r="S2028" s="4"/>
      <c r="U2028" s="4"/>
    </row>
    <row r="2029" spans="15:21" x14ac:dyDescent="0.35">
      <c r="O2029" s="4"/>
      <c r="Q2029" s="4"/>
      <c r="S2029" s="4"/>
      <c r="U2029" s="4"/>
    </row>
    <row r="2030" spans="15:21" x14ac:dyDescent="0.35">
      <c r="O2030" s="4"/>
      <c r="Q2030" s="4"/>
      <c r="S2030" s="4"/>
      <c r="U2030" s="4"/>
    </row>
    <row r="2031" spans="15:21" x14ac:dyDescent="0.35">
      <c r="O2031" s="4"/>
      <c r="Q2031" s="4"/>
      <c r="S2031" s="4"/>
      <c r="U2031" s="4"/>
    </row>
    <row r="2032" spans="15:21" x14ac:dyDescent="0.35">
      <c r="O2032" s="4"/>
      <c r="Q2032" s="4"/>
      <c r="S2032" s="4"/>
      <c r="U2032" s="4"/>
    </row>
    <row r="2033" spans="15:21" x14ac:dyDescent="0.35">
      <c r="O2033" s="4"/>
      <c r="Q2033" s="4"/>
      <c r="S2033" s="4"/>
      <c r="U2033" s="4"/>
    </row>
    <row r="2034" spans="15:21" x14ac:dyDescent="0.35">
      <c r="O2034" s="4"/>
      <c r="Q2034" s="4"/>
      <c r="S2034" s="4"/>
      <c r="U2034" s="4"/>
    </row>
    <row r="2035" spans="15:21" x14ac:dyDescent="0.35">
      <c r="O2035" s="4"/>
      <c r="Q2035" s="4"/>
      <c r="S2035" s="4"/>
      <c r="U2035" s="4"/>
    </row>
    <row r="2036" spans="15:21" x14ac:dyDescent="0.35">
      <c r="O2036" s="4"/>
      <c r="Q2036" s="4"/>
      <c r="S2036" s="4"/>
      <c r="U2036" s="4"/>
    </row>
    <row r="2037" spans="15:21" x14ac:dyDescent="0.35">
      <c r="O2037" s="4"/>
      <c r="Q2037" s="4"/>
      <c r="S2037" s="4"/>
      <c r="U2037" s="4"/>
    </row>
    <row r="2038" spans="15:21" x14ac:dyDescent="0.35">
      <c r="O2038" s="4"/>
      <c r="Q2038" s="4"/>
      <c r="S2038" s="4"/>
      <c r="U2038" s="4"/>
    </row>
    <row r="2039" spans="15:21" x14ac:dyDescent="0.35">
      <c r="O2039" s="4"/>
      <c r="Q2039" s="4"/>
      <c r="S2039" s="4"/>
      <c r="U2039" s="4"/>
    </row>
    <row r="2040" spans="15:21" x14ac:dyDescent="0.35">
      <c r="O2040" s="4"/>
      <c r="Q2040" s="4"/>
      <c r="S2040" s="4"/>
      <c r="U2040" s="4"/>
    </row>
    <row r="2041" spans="15:21" x14ac:dyDescent="0.35">
      <c r="O2041" s="4"/>
      <c r="Q2041" s="4"/>
      <c r="S2041" s="4"/>
      <c r="U2041" s="4"/>
    </row>
    <row r="2042" spans="15:21" x14ac:dyDescent="0.35">
      <c r="O2042" s="4"/>
      <c r="Q2042" s="4"/>
      <c r="S2042" s="4"/>
      <c r="U2042" s="4"/>
    </row>
    <row r="2043" spans="15:21" x14ac:dyDescent="0.35">
      <c r="O2043" s="4"/>
      <c r="Q2043" s="4"/>
      <c r="S2043" s="4"/>
      <c r="U2043" s="4"/>
    </row>
    <row r="2044" spans="15:21" x14ac:dyDescent="0.35">
      <c r="O2044" s="4"/>
      <c r="Q2044" s="4"/>
      <c r="S2044" s="4"/>
      <c r="U2044" s="4"/>
    </row>
    <row r="2045" spans="15:21" x14ac:dyDescent="0.35">
      <c r="O2045" s="4"/>
      <c r="Q2045" s="4"/>
      <c r="S2045" s="4"/>
      <c r="U2045" s="4"/>
    </row>
    <row r="2046" spans="15:21" x14ac:dyDescent="0.35">
      <c r="O2046" s="4"/>
      <c r="Q2046" s="4"/>
      <c r="S2046" s="4"/>
      <c r="U2046" s="4"/>
    </row>
    <row r="2047" spans="15:21" x14ac:dyDescent="0.35">
      <c r="O2047" s="4"/>
      <c r="Q2047" s="4"/>
      <c r="S2047" s="4"/>
      <c r="U2047" s="4"/>
    </row>
    <row r="2048" spans="15:21" x14ac:dyDescent="0.35">
      <c r="O2048" s="4"/>
      <c r="Q2048" s="4"/>
      <c r="S2048" s="4"/>
      <c r="U2048" s="4"/>
    </row>
    <row r="2049" spans="15:21" x14ac:dyDescent="0.35">
      <c r="O2049" s="4"/>
      <c r="Q2049" s="4"/>
      <c r="S2049" s="4"/>
      <c r="U2049" s="4"/>
    </row>
    <row r="2050" spans="15:21" x14ac:dyDescent="0.35">
      <c r="O2050" s="4"/>
      <c r="Q2050" s="4"/>
      <c r="S2050" s="4"/>
      <c r="U2050" s="4"/>
    </row>
    <row r="2051" spans="15:21" x14ac:dyDescent="0.35">
      <c r="O2051" s="4"/>
      <c r="Q2051" s="4"/>
      <c r="S2051" s="4"/>
      <c r="U2051" s="4"/>
    </row>
    <row r="2052" spans="15:21" x14ac:dyDescent="0.35">
      <c r="O2052" s="4"/>
      <c r="Q2052" s="4"/>
      <c r="S2052" s="4"/>
      <c r="U2052" s="4"/>
    </row>
    <row r="2053" spans="15:21" x14ac:dyDescent="0.35">
      <c r="O2053" s="4"/>
      <c r="Q2053" s="4"/>
      <c r="S2053" s="4"/>
      <c r="U2053" s="4"/>
    </row>
    <row r="2054" spans="15:21" x14ac:dyDescent="0.35">
      <c r="O2054" s="4"/>
      <c r="Q2054" s="4"/>
      <c r="S2054" s="4"/>
      <c r="U2054" s="4"/>
    </row>
    <row r="2055" spans="15:21" x14ac:dyDescent="0.35">
      <c r="O2055" s="4"/>
      <c r="Q2055" s="4"/>
      <c r="S2055" s="4"/>
      <c r="U2055" s="4"/>
    </row>
    <row r="2056" spans="15:21" x14ac:dyDescent="0.35">
      <c r="O2056" s="4"/>
      <c r="Q2056" s="4"/>
      <c r="S2056" s="4"/>
      <c r="U2056" s="4"/>
    </row>
    <row r="2057" spans="15:21" x14ac:dyDescent="0.35">
      <c r="O2057" s="4"/>
      <c r="Q2057" s="4"/>
      <c r="S2057" s="4"/>
      <c r="U2057" s="4"/>
    </row>
    <row r="2058" spans="15:21" x14ac:dyDescent="0.35">
      <c r="O2058" s="4"/>
      <c r="Q2058" s="4"/>
      <c r="S2058" s="4"/>
      <c r="U2058" s="4"/>
    </row>
    <row r="2059" spans="15:21" x14ac:dyDescent="0.35">
      <c r="O2059" s="4"/>
      <c r="Q2059" s="4"/>
      <c r="S2059" s="4"/>
      <c r="U2059" s="4"/>
    </row>
    <row r="2060" spans="15:21" x14ac:dyDescent="0.35">
      <c r="O2060" s="4"/>
      <c r="Q2060" s="4"/>
      <c r="S2060" s="4"/>
      <c r="U2060" s="4"/>
    </row>
    <row r="2061" spans="15:21" x14ac:dyDescent="0.35">
      <c r="O2061" s="4"/>
      <c r="Q2061" s="4"/>
      <c r="S2061" s="4"/>
      <c r="U2061" s="4"/>
    </row>
    <row r="2062" spans="15:21" x14ac:dyDescent="0.35">
      <c r="O2062" s="4"/>
      <c r="Q2062" s="4"/>
      <c r="S2062" s="4"/>
      <c r="U2062" s="4"/>
    </row>
    <row r="2063" spans="15:21" x14ac:dyDescent="0.35">
      <c r="O2063" s="4"/>
      <c r="Q2063" s="4"/>
      <c r="S2063" s="4"/>
      <c r="U2063" s="4"/>
    </row>
    <row r="2064" spans="15:21" x14ac:dyDescent="0.35">
      <c r="O2064" s="4"/>
      <c r="Q2064" s="4"/>
      <c r="S2064" s="4"/>
      <c r="U2064" s="4"/>
    </row>
    <row r="2065" spans="15:21" x14ac:dyDescent="0.35">
      <c r="O2065" s="4"/>
      <c r="Q2065" s="4"/>
      <c r="S2065" s="4"/>
      <c r="U2065" s="4"/>
    </row>
    <row r="2066" spans="15:21" x14ac:dyDescent="0.35">
      <c r="O2066" s="4"/>
      <c r="Q2066" s="4"/>
      <c r="S2066" s="4"/>
      <c r="U2066" s="4"/>
    </row>
    <row r="2067" spans="15:21" x14ac:dyDescent="0.35">
      <c r="O2067" s="4"/>
      <c r="Q2067" s="4"/>
      <c r="S2067" s="4"/>
      <c r="U2067" s="4"/>
    </row>
    <row r="2068" spans="15:21" x14ac:dyDescent="0.35">
      <c r="O2068" s="4"/>
      <c r="Q2068" s="4"/>
      <c r="S2068" s="4"/>
      <c r="U2068" s="4"/>
    </row>
    <row r="2069" spans="15:21" x14ac:dyDescent="0.35">
      <c r="O2069" s="4"/>
      <c r="Q2069" s="4"/>
      <c r="S2069" s="4"/>
      <c r="U2069" s="4"/>
    </row>
    <row r="2070" spans="15:21" x14ac:dyDescent="0.35">
      <c r="O2070" s="4"/>
      <c r="Q2070" s="4"/>
      <c r="S2070" s="4"/>
      <c r="U2070" s="4"/>
    </row>
    <row r="2071" spans="15:21" x14ac:dyDescent="0.35">
      <c r="O2071" s="4"/>
      <c r="Q2071" s="4"/>
      <c r="S2071" s="4"/>
      <c r="U2071" s="4"/>
    </row>
    <row r="2072" spans="15:21" x14ac:dyDescent="0.35">
      <c r="O2072" s="4"/>
      <c r="Q2072" s="4"/>
      <c r="S2072" s="4"/>
      <c r="U2072" s="4"/>
    </row>
    <row r="2073" spans="15:21" x14ac:dyDescent="0.35">
      <c r="O2073" s="4"/>
      <c r="Q2073" s="4"/>
      <c r="S2073" s="4"/>
      <c r="U2073" s="4"/>
    </row>
    <row r="2074" spans="15:21" x14ac:dyDescent="0.35">
      <c r="O2074" s="4"/>
      <c r="Q2074" s="4"/>
      <c r="S2074" s="4"/>
      <c r="U2074" s="4"/>
    </row>
    <row r="2075" spans="15:21" x14ac:dyDescent="0.35">
      <c r="O2075" s="4"/>
      <c r="Q2075" s="4"/>
      <c r="S2075" s="4"/>
      <c r="U2075" s="4"/>
    </row>
    <row r="2076" spans="15:21" x14ac:dyDescent="0.35">
      <c r="O2076" s="4"/>
      <c r="Q2076" s="4"/>
      <c r="S2076" s="4"/>
      <c r="U2076" s="4"/>
    </row>
    <row r="2077" spans="15:21" x14ac:dyDescent="0.35">
      <c r="O2077" s="4"/>
      <c r="Q2077" s="4"/>
      <c r="S2077" s="4"/>
      <c r="U2077" s="4"/>
    </row>
    <row r="2078" spans="15:21" x14ac:dyDescent="0.35">
      <c r="O2078" s="4"/>
      <c r="Q2078" s="4"/>
      <c r="S2078" s="4"/>
      <c r="U2078" s="4"/>
    </row>
    <row r="2079" spans="15:21" x14ac:dyDescent="0.35">
      <c r="O2079" s="4"/>
      <c r="Q2079" s="4"/>
      <c r="S2079" s="4"/>
      <c r="U2079" s="4"/>
    </row>
    <row r="2080" spans="15:21" x14ac:dyDescent="0.35">
      <c r="O2080" s="4"/>
      <c r="Q2080" s="4"/>
      <c r="S2080" s="4"/>
      <c r="U2080" s="4"/>
    </row>
    <row r="2081" spans="15:21" x14ac:dyDescent="0.35">
      <c r="O2081" s="4"/>
      <c r="Q2081" s="4"/>
      <c r="S2081" s="4"/>
      <c r="U2081" s="4"/>
    </row>
    <row r="2082" spans="15:21" x14ac:dyDescent="0.35">
      <c r="O2082" s="4"/>
      <c r="Q2082" s="4"/>
      <c r="S2082" s="4"/>
      <c r="U2082" s="4"/>
    </row>
    <row r="2083" spans="15:21" x14ac:dyDescent="0.35">
      <c r="O2083" s="4"/>
      <c r="Q2083" s="4"/>
      <c r="S2083" s="4"/>
      <c r="U2083" s="4"/>
    </row>
    <row r="2084" spans="15:21" x14ac:dyDescent="0.35">
      <c r="O2084" s="4"/>
      <c r="Q2084" s="4"/>
      <c r="S2084" s="4"/>
      <c r="U2084" s="4"/>
    </row>
    <row r="2085" spans="15:21" x14ac:dyDescent="0.35">
      <c r="O2085" s="4"/>
      <c r="Q2085" s="4"/>
      <c r="S2085" s="4"/>
      <c r="U2085" s="4"/>
    </row>
    <row r="2086" spans="15:21" x14ac:dyDescent="0.35">
      <c r="O2086" s="4"/>
      <c r="Q2086" s="4"/>
      <c r="S2086" s="4"/>
      <c r="U2086" s="4"/>
    </row>
    <row r="2087" spans="15:21" x14ac:dyDescent="0.35">
      <c r="O2087" s="4"/>
      <c r="Q2087" s="4"/>
      <c r="S2087" s="4"/>
      <c r="U2087" s="4"/>
    </row>
    <row r="2088" spans="15:21" x14ac:dyDescent="0.35">
      <c r="O2088" s="4"/>
      <c r="Q2088" s="4"/>
      <c r="S2088" s="4"/>
      <c r="U2088" s="4"/>
    </row>
    <row r="2089" spans="15:21" x14ac:dyDescent="0.35">
      <c r="O2089" s="4"/>
      <c r="Q2089" s="4"/>
      <c r="S2089" s="4"/>
      <c r="U2089" s="4"/>
    </row>
    <row r="2090" spans="15:21" x14ac:dyDescent="0.35">
      <c r="O2090" s="4"/>
      <c r="Q2090" s="4"/>
      <c r="S2090" s="4"/>
      <c r="U2090" s="4"/>
    </row>
    <row r="2091" spans="15:21" x14ac:dyDescent="0.35">
      <c r="O2091" s="4"/>
      <c r="Q2091" s="4"/>
      <c r="S2091" s="4"/>
      <c r="U2091" s="4"/>
    </row>
    <row r="2092" spans="15:21" x14ac:dyDescent="0.35">
      <c r="O2092" s="4"/>
      <c r="Q2092" s="4"/>
      <c r="S2092" s="4"/>
      <c r="U2092" s="4"/>
    </row>
    <row r="2093" spans="15:21" x14ac:dyDescent="0.35">
      <c r="O2093" s="4"/>
      <c r="Q2093" s="4"/>
      <c r="S2093" s="4"/>
      <c r="U2093" s="4"/>
    </row>
    <row r="2094" spans="15:21" x14ac:dyDescent="0.35">
      <c r="O2094" s="4"/>
      <c r="Q2094" s="4"/>
      <c r="S2094" s="4"/>
      <c r="U2094" s="4"/>
    </row>
    <row r="2095" spans="15:21" x14ac:dyDescent="0.35">
      <c r="O2095" s="4"/>
      <c r="Q2095" s="4"/>
      <c r="S2095" s="4"/>
      <c r="U2095" s="4"/>
    </row>
    <row r="2096" spans="15:21" x14ac:dyDescent="0.35">
      <c r="O2096" s="4"/>
      <c r="Q2096" s="4"/>
      <c r="S2096" s="4"/>
      <c r="U2096" s="4"/>
    </row>
    <row r="2097" spans="15:21" x14ac:dyDescent="0.35">
      <c r="O2097" s="4"/>
      <c r="Q2097" s="4"/>
      <c r="S2097" s="4"/>
      <c r="U2097" s="4"/>
    </row>
    <row r="2098" spans="15:21" x14ac:dyDescent="0.35">
      <c r="O2098" s="4"/>
      <c r="Q2098" s="4"/>
      <c r="S2098" s="4"/>
      <c r="U2098" s="4"/>
    </row>
    <row r="2099" spans="15:21" x14ac:dyDescent="0.35">
      <c r="O2099" s="4"/>
      <c r="Q2099" s="4"/>
      <c r="S2099" s="4"/>
      <c r="U2099" s="4"/>
    </row>
    <row r="2100" spans="15:21" x14ac:dyDescent="0.35">
      <c r="O2100" s="4"/>
      <c r="Q2100" s="4"/>
      <c r="S2100" s="4"/>
      <c r="U2100" s="4"/>
    </row>
    <row r="2101" spans="15:21" x14ac:dyDescent="0.35">
      <c r="O2101" s="4"/>
      <c r="Q2101" s="4"/>
      <c r="S2101" s="4"/>
      <c r="U2101" s="4"/>
    </row>
    <row r="2102" spans="15:21" x14ac:dyDescent="0.35">
      <c r="O2102" s="4"/>
      <c r="Q2102" s="4"/>
      <c r="S2102" s="4"/>
      <c r="U2102" s="4"/>
    </row>
    <row r="2103" spans="15:21" x14ac:dyDescent="0.35">
      <c r="O2103" s="4"/>
      <c r="Q2103" s="4"/>
      <c r="S2103" s="4"/>
      <c r="U2103" s="4"/>
    </row>
    <row r="2104" spans="15:21" x14ac:dyDescent="0.35">
      <c r="O2104" s="4"/>
      <c r="Q2104" s="4"/>
      <c r="S2104" s="4"/>
      <c r="U2104" s="4"/>
    </row>
    <row r="2105" spans="15:21" x14ac:dyDescent="0.35">
      <c r="O2105" s="4"/>
      <c r="Q2105" s="4"/>
      <c r="S2105" s="4"/>
      <c r="U2105" s="4"/>
    </row>
    <row r="2106" spans="15:21" x14ac:dyDescent="0.35">
      <c r="O2106" s="4"/>
      <c r="Q2106" s="4"/>
      <c r="S2106" s="4"/>
      <c r="U2106" s="4"/>
    </row>
    <row r="2107" spans="15:21" x14ac:dyDescent="0.35">
      <c r="O2107" s="4"/>
      <c r="Q2107" s="4"/>
      <c r="S2107" s="4"/>
      <c r="U2107" s="4"/>
    </row>
    <row r="2108" spans="15:21" x14ac:dyDescent="0.35">
      <c r="O2108" s="4"/>
      <c r="Q2108" s="4"/>
      <c r="S2108" s="4"/>
      <c r="U2108" s="4"/>
    </row>
    <row r="2109" spans="15:21" x14ac:dyDescent="0.35">
      <c r="O2109" s="4"/>
      <c r="Q2109" s="4"/>
      <c r="S2109" s="4"/>
      <c r="U2109" s="4"/>
    </row>
    <row r="2110" spans="15:21" x14ac:dyDescent="0.35">
      <c r="O2110" s="4"/>
      <c r="Q2110" s="4"/>
      <c r="S2110" s="4"/>
      <c r="U2110" s="4"/>
    </row>
    <row r="2111" spans="15:21" x14ac:dyDescent="0.35">
      <c r="O2111" s="4"/>
      <c r="Q2111" s="4"/>
      <c r="S2111" s="4"/>
      <c r="U2111" s="4"/>
    </row>
    <row r="2112" spans="15:21" x14ac:dyDescent="0.35">
      <c r="O2112" s="4"/>
      <c r="Q2112" s="4"/>
      <c r="S2112" s="4"/>
      <c r="U2112" s="4"/>
    </row>
    <row r="2113" spans="15:21" x14ac:dyDescent="0.35">
      <c r="O2113" s="4"/>
      <c r="Q2113" s="4"/>
      <c r="S2113" s="4"/>
      <c r="U2113" s="4"/>
    </row>
    <row r="2114" spans="15:21" x14ac:dyDescent="0.35">
      <c r="O2114" s="4"/>
      <c r="Q2114" s="4"/>
      <c r="S2114" s="4"/>
      <c r="U2114" s="4"/>
    </row>
    <row r="2115" spans="15:21" x14ac:dyDescent="0.35">
      <c r="O2115" s="4"/>
      <c r="Q2115" s="4"/>
      <c r="S2115" s="4"/>
      <c r="U2115" s="4"/>
    </row>
    <row r="2116" spans="15:21" x14ac:dyDescent="0.35">
      <c r="O2116" s="4"/>
      <c r="Q2116" s="4"/>
      <c r="S2116" s="4"/>
      <c r="U2116" s="4"/>
    </row>
    <row r="2117" spans="15:21" x14ac:dyDescent="0.35">
      <c r="O2117" s="4"/>
      <c r="Q2117" s="4"/>
      <c r="S2117" s="4"/>
      <c r="U2117" s="4"/>
    </row>
    <row r="2118" spans="15:21" x14ac:dyDescent="0.35">
      <c r="O2118" s="4"/>
      <c r="Q2118" s="4"/>
      <c r="S2118" s="4"/>
      <c r="U2118" s="4"/>
    </row>
    <row r="2119" spans="15:21" x14ac:dyDescent="0.35">
      <c r="O2119" s="4"/>
      <c r="Q2119" s="4"/>
      <c r="S2119" s="4"/>
      <c r="U2119" s="4"/>
    </row>
    <row r="2120" spans="15:21" x14ac:dyDescent="0.35">
      <c r="O2120" s="4"/>
      <c r="Q2120" s="4"/>
      <c r="S2120" s="4"/>
      <c r="U2120" s="4"/>
    </row>
    <row r="2121" spans="15:21" x14ac:dyDescent="0.35">
      <c r="O2121" s="4"/>
      <c r="Q2121" s="4"/>
      <c r="S2121" s="4"/>
      <c r="U2121" s="4"/>
    </row>
    <row r="2122" spans="15:21" x14ac:dyDescent="0.35">
      <c r="O2122" s="4"/>
      <c r="Q2122" s="4"/>
      <c r="S2122" s="4"/>
      <c r="U2122" s="4"/>
    </row>
    <row r="2123" spans="15:21" x14ac:dyDescent="0.35">
      <c r="O2123" s="4"/>
      <c r="Q2123" s="4"/>
      <c r="S2123" s="4"/>
      <c r="U2123" s="4"/>
    </row>
    <row r="2124" spans="15:21" x14ac:dyDescent="0.35">
      <c r="O2124" s="4"/>
      <c r="Q2124" s="4"/>
      <c r="S2124" s="4"/>
      <c r="U2124" s="4"/>
    </row>
    <row r="2125" spans="15:21" x14ac:dyDescent="0.35">
      <c r="O2125" s="4"/>
      <c r="Q2125" s="4"/>
      <c r="S2125" s="4"/>
      <c r="U2125" s="4"/>
    </row>
    <row r="2126" spans="15:21" x14ac:dyDescent="0.35">
      <c r="O2126" s="4"/>
      <c r="Q2126" s="4"/>
      <c r="S2126" s="4"/>
      <c r="U2126" s="4"/>
    </row>
    <row r="2127" spans="15:21" x14ac:dyDescent="0.35">
      <c r="O2127" s="4"/>
      <c r="Q2127" s="4"/>
      <c r="S2127" s="4"/>
      <c r="U2127" s="4"/>
    </row>
    <row r="2128" spans="15:21" x14ac:dyDescent="0.35">
      <c r="O2128" s="4"/>
      <c r="Q2128" s="4"/>
      <c r="S2128" s="4"/>
      <c r="U2128" s="4"/>
    </row>
    <row r="2129" spans="15:21" x14ac:dyDescent="0.35">
      <c r="O2129" s="4"/>
      <c r="Q2129" s="4"/>
      <c r="S2129" s="4"/>
      <c r="U2129" s="4"/>
    </row>
    <row r="2130" spans="15:21" x14ac:dyDescent="0.35">
      <c r="O2130" s="4"/>
      <c r="Q2130" s="4"/>
      <c r="S2130" s="4"/>
      <c r="U2130" s="4"/>
    </row>
    <row r="2131" spans="15:21" x14ac:dyDescent="0.35">
      <c r="O2131" s="4"/>
      <c r="Q2131" s="4"/>
      <c r="S2131" s="4"/>
      <c r="U2131" s="4"/>
    </row>
    <row r="2132" spans="15:21" x14ac:dyDescent="0.35">
      <c r="O2132" s="4"/>
      <c r="Q2132" s="4"/>
      <c r="S2132" s="4"/>
      <c r="U2132" s="4"/>
    </row>
    <row r="2133" spans="15:21" x14ac:dyDescent="0.35">
      <c r="O2133" s="4"/>
      <c r="Q2133" s="4"/>
      <c r="S2133" s="4"/>
      <c r="U2133" s="4"/>
    </row>
    <row r="2134" spans="15:21" x14ac:dyDescent="0.35">
      <c r="O2134" s="4"/>
      <c r="Q2134" s="4"/>
      <c r="S2134" s="4"/>
      <c r="U2134" s="4"/>
    </row>
    <row r="2135" spans="15:21" x14ac:dyDescent="0.35">
      <c r="O2135" s="4"/>
      <c r="Q2135" s="4"/>
      <c r="S2135" s="4"/>
      <c r="U2135" s="4"/>
    </row>
    <row r="2136" spans="15:21" x14ac:dyDescent="0.35">
      <c r="O2136" s="4"/>
      <c r="Q2136" s="4"/>
      <c r="S2136" s="4"/>
      <c r="U2136" s="4"/>
    </row>
    <row r="2137" spans="15:21" x14ac:dyDescent="0.35">
      <c r="O2137" s="4"/>
      <c r="Q2137" s="4"/>
      <c r="S2137" s="4"/>
      <c r="U2137" s="4"/>
    </row>
    <row r="2138" spans="15:21" x14ac:dyDescent="0.35">
      <c r="O2138" s="4"/>
      <c r="Q2138" s="4"/>
      <c r="S2138" s="4"/>
      <c r="U2138" s="4"/>
    </row>
    <row r="2139" spans="15:21" x14ac:dyDescent="0.35">
      <c r="O2139" s="4"/>
      <c r="Q2139" s="4"/>
      <c r="S2139" s="4"/>
      <c r="U2139" s="4"/>
    </row>
    <row r="2140" spans="15:21" x14ac:dyDescent="0.35">
      <c r="O2140" s="4"/>
      <c r="Q2140" s="4"/>
      <c r="S2140" s="4"/>
      <c r="U2140" s="4"/>
    </row>
    <row r="2141" spans="15:21" x14ac:dyDescent="0.35">
      <c r="O2141" s="4"/>
      <c r="Q2141" s="4"/>
      <c r="S2141" s="4"/>
      <c r="U2141" s="4"/>
    </row>
    <row r="2142" spans="15:21" x14ac:dyDescent="0.35">
      <c r="O2142" s="4"/>
      <c r="Q2142" s="4"/>
      <c r="S2142" s="4"/>
      <c r="U2142" s="4"/>
    </row>
    <row r="2143" spans="15:21" x14ac:dyDescent="0.35">
      <c r="O2143" s="4"/>
      <c r="Q2143" s="4"/>
      <c r="S2143" s="4"/>
      <c r="U2143" s="4"/>
    </row>
    <row r="2144" spans="15:21" x14ac:dyDescent="0.35">
      <c r="O2144" s="4"/>
      <c r="Q2144" s="4"/>
      <c r="S2144" s="4"/>
      <c r="U2144" s="4"/>
    </row>
    <row r="2145" spans="15:21" x14ac:dyDescent="0.35">
      <c r="O2145" s="4"/>
      <c r="Q2145" s="4"/>
      <c r="S2145" s="4"/>
      <c r="U2145" s="4"/>
    </row>
    <row r="2146" spans="15:21" x14ac:dyDescent="0.35">
      <c r="O2146" s="4"/>
      <c r="Q2146" s="4"/>
      <c r="S2146" s="4"/>
      <c r="U2146" s="4"/>
    </row>
    <row r="2147" spans="15:21" x14ac:dyDescent="0.35">
      <c r="O2147" s="4"/>
      <c r="Q2147" s="4"/>
      <c r="S2147" s="4"/>
      <c r="U2147" s="4"/>
    </row>
    <row r="2148" spans="15:21" x14ac:dyDescent="0.35">
      <c r="O2148" s="4"/>
      <c r="Q2148" s="4"/>
      <c r="S2148" s="4"/>
      <c r="U2148" s="4"/>
    </row>
    <row r="2149" spans="15:21" x14ac:dyDescent="0.35">
      <c r="O2149" s="4"/>
      <c r="Q2149" s="4"/>
      <c r="S2149" s="4"/>
      <c r="U2149" s="4"/>
    </row>
    <row r="2150" spans="15:21" x14ac:dyDescent="0.35">
      <c r="O2150" s="4"/>
      <c r="Q2150" s="4"/>
      <c r="S2150" s="4"/>
      <c r="U2150" s="4"/>
    </row>
    <row r="2151" spans="15:21" x14ac:dyDescent="0.35">
      <c r="Q2151" s="4"/>
      <c r="S2151" s="4"/>
      <c r="U2151" s="4"/>
    </row>
    <row r="2152" spans="15:21" x14ac:dyDescent="0.35">
      <c r="Q2152" s="4"/>
      <c r="S2152" s="4"/>
      <c r="U2152" s="4"/>
    </row>
    <row r="2153" spans="15:21" x14ac:dyDescent="0.35">
      <c r="Q2153" s="4"/>
      <c r="S2153" s="4"/>
      <c r="U2153" s="4"/>
    </row>
    <row r="2154" spans="15:21" x14ac:dyDescent="0.35">
      <c r="Q2154" s="4"/>
      <c r="S2154" s="4"/>
      <c r="U2154" s="4"/>
    </row>
    <row r="2155" spans="15:21" x14ac:dyDescent="0.35">
      <c r="Q2155" s="4"/>
      <c r="S2155" s="4"/>
      <c r="U2155" s="4"/>
    </row>
    <row r="2156" spans="15:21" x14ac:dyDescent="0.35">
      <c r="Q2156" s="4"/>
      <c r="S2156" s="4"/>
      <c r="U2156" s="4"/>
    </row>
    <row r="2157" spans="15:21" x14ac:dyDescent="0.35">
      <c r="Q2157" s="4"/>
      <c r="S2157" s="4"/>
      <c r="U2157" s="4"/>
    </row>
    <row r="2158" spans="15:21" x14ac:dyDescent="0.35">
      <c r="Q2158" s="4"/>
      <c r="S2158" s="4"/>
      <c r="U2158" s="4"/>
    </row>
    <row r="2159" spans="15:21" x14ac:dyDescent="0.35">
      <c r="Q2159" s="4"/>
      <c r="S2159" s="4"/>
      <c r="U2159" s="4"/>
    </row>
    <row r="2160" spans="15:21" x14ac:dyDescent="0.35">
      <c r="Q2160" s="4"/>
      <c r="S2160" s="4"/>
      <c r="U2160" s="4"/>
    </row>
    <row r="2161" spans="17:21" x14ac:dyDescent="0.35">
      <c r="Q2161" s="4"/>
      <c r="S2161" s="4"/>
      <c r="U2161" s="4"/>
    </row>
    <row r="2162" spans="17:21" x14ac:dyDescent="0.35">
      <c r="Q2162" s="4"/>
      <c r="S2162" s="4"/>
      <c r="U2162" s="4"/>
    </row>
    <row r="2163" spans="17:21" x14ac:dyDescent="0.35">
      <c r="Q2163" s="4"/>
      <c r="S2163" s="4"/>
      <c r="U2163" s="4"/>
    </row>
    <row r="2164" spans="17:21" x14ac:dyDescent="0.35">
      <c r="Q2164" s="4"/>
      <c r="S2164" s="4"/>
      <c r="U2164" s="4"/>
    </row>
    <row r="2165" spans="17:21" x14ac:dyDescent="0.35">
      <c r="Q2165" s="4"/>
      <c r="S2165" s="4"/>
      <c r="U2165" s="4"/>
    </row>
    <row r="2166" spans="17:21" x14ac:dyDescent="0.35">
      <c r="Q2166" s="4"/>
      <c r="S2166" s="4"/>
      <c r="U2166" s="4"/>
    </row>
    <row r="2167" spans="17:21" x14ac:dyDescent="0.35">
      <c r="Q2167" s="4"/>
      <c r="S2167" s="4"/>
      <c r="U2167" s="4"/>
    </row>
    <row r="2168" spans="17:21" x14ac:dyDescent="0.35">
      <c r="Q2168" s="4"/>
      <c r="S2168" s="4"/>
      <c r="U2168" s="4"/>
    </row>
    <row r="2169" spans="17:21" x14ac:dyDescent="0.35">
      <c r="Q2169" s="4"/>
      <c r="S2169" s="4"/>
      <c r="U2169" s="4"/>
    </row>
    <row r="2170" spans="17:21" x14ac:dyDescent="0.35">
      <c r="Q2170" s="4"/>
      <c r="S2170" s="4"/>
      <c r="U2170" s="4"/>
    </row>
    <row r="2171" spans="17:21" x14ac:dyDescent="0.35">
      <c r="Q2171" s="4"/>
      <c r="S2171" s="4"/>
      <c r="U2171" s="4"/>
    </row>
    <row r="2172" spans="17:21" x14ac:dyDescent="0.35">
      <c r="Q2172" s="4"/>
      <c r="S2172" s="4"/>
      <c r="U2172" s="4"/>
    </row>
    <row r="2173" spans="17:21" x14ac:dyDescent="0.35">
      <c r="Q2173" s="4"/>
      <c r="S2173" s="4"/>
      <c r="U2173" s="4"/>
    </row>
    <row r="2174" spans="17:21" x14ac:dyDescent="0.35">
      <c r="Q2174" s="4"/>
      <c r="S2174" s="4"/>
      <c r="U2174" s="4"/>
    </row>
    <row r="2175" spans="17:21" x14ac:dyDescent="0.35">
      <c r="Q2175" s="4"/>
      <c r="S2175" s="4"/>
      <c r="U2175" s="4"/>
    </row>
    <row r="2176" spans="17:21" x14ac:dyDescent="0.35">
      <c r="Q2176" s="4"/>
      <c r="S2176" s="4"/>
      <c r="U2176" s="4"/>
    </row>
    <row r="2177" spans="17:21" x14ac:dyDescent="0.35">
      <c r="Q2177" s="4"/>
      <c r="S2177" s="4"/>
      <c r="U2177" s="4"/>
    </row>
    <row r="2178" spans="17:21" x14ac:dyDescent="0.35">
      <c r="Q2178" s="4"/>
      <c r="S2178" s="4"/>
      <c r="U2178" s="4"/>
    </row>
    <row r="2179" spans="17:21" x14ac:dyDescent="0.35">
      <c r="Q2179" s="4"/>
      <c r="S2179" s="4"/>
      <c r="U2179" s="4"/>
    </row>
    <row r="2180" spans="17:21" x14ac:dyDescent="0.35">
      <c r="Q2180" s="4"/>
      <c r="S2180" s="4"/>
      <c r="U2180" s="4"/>
    </row>
    <row r="2181" spans="17:21" x14ac:dyDescent="0.35">
      <c r="Q2181" s="4"/>
      <c r="S2181" s="4"/>
      <c r="U2181" s="4"/>
    </row>
    <row r="2182" spans="17:21" x14ac:dyDescent="0.35">
      <c r="Q2182" s="4"/>
      <c r="S2182" s="4"/>
      <c r="U2182" s="4"/>
    </row>
    <row r="2183" spans="17:21" x14ac:dyDescent="0.35">
      <c r="Q2183" s="4"/>
      <c r="S2183" s="4"/>
      <c r="U2183" s="4"/>
    </row>
    <row r="2184" spans="17:21" x14ac:dyDescent="0.35">
      <c r="Q2184" s="4"/>
      <c r="S2184" s="4"/>
      <c r="U2184" s="4"/>
    </row>
    <row r="2185" spans="17:21" x14ac:dyDescent="0.35">
      <c r="Q2185" s="4"/>
      <c r="S2185" s="4"/>
      <c r="U2185" s="4"/>
    </row>
    <row r="2186" spans="17:21" x14ac:dyDescent="0.35">
      <c r="Q2186" s="4"/>
      <c r="S2186" s="4"/>
      <c r="U2186" s="4"/>
    </row>
    <row r="2187" spans="17:21" x14ac:dyDescent="0.35">
      <c r="Q2187" s="4"/>
      <c r="S2187" s="4"/>
      <c r="U2187" s="4"/>
    </row>
    <row r="2188" spans="17:21" x14ac:dyDescent="0.35">
      <c r="Q2188" s="4"/>
      <c r="S2188" s="4"/>
      <c r="U2188" s="4"/>
    </row>
    <row r="2189" spans="17:21" x14ac:dyDescent="0.35">
      <c r="Q2189" s="4"/>
      <c r="S2189" s="4"/>
      <c r="U2189" s="4"/>
    </row>
    <row r="2190" spans="17:21" x14ac:dyDescent="0.35">
      <c r="Q2190" s="4"/>
      <c r="S2190" s="4"/>
      <c r="U2190" s="4"/>
    </row>
    <row r="2191" spans="17:21" x14ac:dyDescent="0.35">
      <c r="Q2191" s="4"/>
      <c r="S2191" s="4"/>
      <c r="U2191" s="4"/>
    </row>
    <row r="2192" spans="17:21" x14ac:dyDescent="0.35">
      <c r="Q2192" s="4"/>
      <c r="S2192" s="4"/>
      <c r="U2192" s="4"/>
    </row>
    <row r="2193" spans="17:21" x14ac:dyDescent="0.35">
      <c r="Q2193" s="4"/>
      <c r="S2193" s="4"/>
      <c r="U2193" s="4"/>
    </row>
    <row r="2194" spans="17:21" x14ac:dyDescent="0.35">
      <c r="Q2194" s="4"/>
      <c r="S2194" s="4"/>
      <c r="U2194" s="4"/>
    </row>
    <row r="2195" spans="17:21" x14ac:dyDescent="0.35">
      <c r="Q2195" s="4"/>
      <c r="S2195" s="4"/>
      <c r="U2195" s="4"/>
    </row>
    <row r="2196" spans="17:21" x14ac:dyDescent="0.35">
      <c r="Q2196" s="4"/>
      <c r="S2196" s="4"/>
      <c r="U2196" s="4"/>
    </row>
    <row r="2197" spans="17:21" x14ac:dyDescent="0.35">
      <c r="Q2197" s="4"/>
      <c r="S2197" s="4"/>
      <c r="U2197" s="4"/>
    </row>
    <row r="2198" spans="17:21" x14ac:dyDescent="0.35">
      <c r="Q2198" s="4"/>
      <c r="S2198" s="4"/>
      <c r="U2198" s="4"/>
    </row>
    <row r="2199" spans="17:21" x14ac:dyDescent="0.35">
      <c r="Q2199" s="4"/>
      <c r="S2199" s="4"/>
      <c r="U2199" s="4"/>
    </row>
    <row r="2200" spans="17:21" x14ac:dyDescent="0.35">
      <c r="Q2200" s="4"/>
      <c r="S2200" s="4"/>
      <c r="U2200" s="4"/>
    </row>
    <row r="2201" spans="17:21" x14ac:dyDescent="0.35">
      <c r="Q2201" s="4"/>
      <c r="S2201" s="4"/>
      <c r="U2201" s="4"/>
    </row>
    <row r="2202" spans="17:21" x14ac:dyDescent="0.35">
      <c r="Q2202" s="4"/>
      <c r="S2202" s="4"/>
      <c r="U2202" s="4"/>
    </row>
    <row r="2203" spans="17:21" x14ac:dyDescent="0.35">
      <c r="Q2203" s="4"/>
      <c r="S2203" s="4"/>
      <c r="U2203" s="4"/>
    </row>
    <row r="2204" spans="17:21" x14ac:dyDescent="0.35">
      <c r="Q2204" s="4"/>
      <c r="S2204" s="4"/>
      <c r="U2204" s="4"/>
    </row>
    <row r="2205" spans="17:21" x14ac:dyDescent="0.35">
      <c r="Q2205" s="4"/>
      <c r="S2205" s="4"/>
      <c r="U2205" s="4"/>
    </row>
    <row r="2206" spans="17:21" x14ac:dyDescent="0.35">
      <c r="Q2206" s="4"/>
      <c r="S2206" s="4"/>
      <c r="U2206" s="4"/>
    </row>
    <row r="2207" spans="17:21" x14ac:dyDescent="0.35">
      <c r="Q2207" s="4"/>
      <c r="S2207" s="4"/>
      <c r="U2207" s="4"/>
    </row>
    <row r="2208" spans="17:21" x14ac:dyDescent="0.35">
      <c r="Q2208" s="4"/>
      <c r="S2208" s="4"/>
      <c r="U2208" s="4"/>
    </row>
    <row r="2209" spans="17:21" x14ac:dyDescent="0.35">
      <c r="Q2209" s="4"/>
      <c r="S2209" s="4"/>
      <c r="U2209" s="4"/>
    </row>
    <row r="2210" spans="17:21" x14ac:dyDescent="0.35">
      <c r="Q2210" s="4"/>
      <c r="S2210" s="4"/>
      <c r="U2210" s="4"/>
    </row>
    <row r="2211" spans="17:21" x14ac:dyDescent="0.35">
      <c r="Q2211" s="4"/>
      <c r="S2211" s="4"/>
      <c r="U2211" s="4"/>
    </row>
    <row r="2212" spans="17:21" x14ac:dyDescent="0.35">
      <c r="Q2212" s="4"/>
      <c r="S2212" s="4"/>
      <c r="U2212" s="4"/>
    </row>
    <row r="2213" spans="17:21" x14ac:dyDescent="0.35">
      <c r="Q2213" s="4"/>
      <c r="S2213" s="4"/>
      <c r="U2213" s="4"/>
    </row>
    <row r="2214" spans="17:21" x14ac:dyDescent="0.35">
      <c r="Q2214" s="4"/>
      <c r="S2214" s="4"/>
      <c r="U2214" s="4"/>
    </row>
    <row r="2215" spans="17:21" x14ac:dyDescent="0.35">
      <c r="Q2215" s="4"/>
      <c r="S2215" s="4"/>
      <c r="U2215" s="4"/>
    </row>
    <row r="2216" spans="17:21" x14ac:dyDescent="0.35">
      <c r="Q2216" s="4"/>
      <c r="S2216" s="4"/>
      <c r="U2216" s="4"/>
    </row>
    <row r="2217" spans="17:21" x14ac:dyDescent="0.35">
      <c r="Q2217" s="4"/>
      <c r="S2217" s="4"/>
      <c r="U2217" s="4"/>
    </row>
    <row r="2218" spans="17:21" x14ac:dyDescent="0.35">
      <c r="Q2218" s="4"/>
      <c r="S2218" s="4"/>
      <c r="U2218" s="4"/>
    </row>
    <row r="2219" spans="17:21" x14ac:dyDescent="0.35">
      <c r="Q2219" s="4"/>
      <c r="S2219" s="4"/>
      <c r="U2219" s="4"/>
    </row>
    <row r="2220" spans="17:21" x14ac:dyDescent="0.35">
      <c r="Q2220" s="4"/>
      <c r="S2220" s="4"/>
      <c r="U2220" s="4"/>
    </row>
    <row r="2221" spans="17:21" x14ac:dyDescent="0.35">
      <c r="Q2221" s="4"/>
      <c r="S2221" s="4"/>
      <c r="U2221" s="4"/>
    </row>
    <row r="2222" spans="17:21" x14ac:dyDescent="0.35">
      <c r="Q2222" s="4"/>
      <c r="S2222" s="4"/>
      <c r="U2222" s="4"/>
    </row>
    <row r="2223" spans="17:21" x14ac:dyDescent="0.35">
      <c r="Q2223" s="4"/>
      <c r="S2223" s="4"/>
      <c r="U2223" s="4"/>
    </row>
    <row r="2224" spans="17:21" x14ac:dyDescent="0.35">
      <c r="Q2224" s="4"/>
      <c r="S2224" s="4"/>
      <c r="U2224" s="4"/>
    </row>
    <row r="2225" spans="17:21" x14ac:dyDescent="0.35">
      <c r="Q2225" s="4"/>
      <c r="S2225" s="4"/>
      <c r="U2225" s="4"/>
    </row>
    <row r="2226" spans="17:21" x14ac:dyDescent="0.35">
      <c r="Q2226" s="4"/>
      <c r="S2226" s="4"/>
      <c r="U2226" s="4"/>
    </row>
    <row r="2227" spans="17:21" x14ac:dyDescent="0.35">
      <c r="Q2227" s="4"/>
      <c r="S2227" s="4"/>
      <c r="U2227" s="4"/>
    </row>
    <row r="2228" spans="17:21" x14ac:dyDescent="0.35">
      <c r="Q2228" s="4"/>
      <c r="S2228" s="4"/>
      <c r="U2228" s="4"/>
    </row>
    <row r="2229" spans="17:21" x14ac:dyDescent="0.35">
      <c r="Q2229" s="4"/>
      <c r="S2229" s="4"/>
      <c r="U2229" s="4"/>
    </row>
    <row r="2230" spans="17:21" x14ac:dyDescent="0.35">
      <c r="Q2230" s="4"/>
      <c r="S2230" s="4"/>
      <c r="U2230" s="4"/>
    </row>
    <row r="2231" spans="17:21" x14ac:dyDescent="0.35">
      <c r="Q2231" s="4"/>
      <c r="S2231" s="4"/>
      <c r="U2231" s="4"/>
    </row>
    <row r="2232" spans="17:21" x14ac:dyDescent="0.35">
      <c r="Q2232" s="4"/>
      <c r="S2232" s="4"/>
      <c r="U2232" s="4"/>
    </row>
    <row r="2233" spans="17:21" x14ac:dyDescent="0.35">
      <c r="Q2233" s="4"/>
      <c r="S2233" s="4"/>
      <c r="U2233" s="4"/>
    </row>
    <row r="2234" spans="17:21" x14ac:dyDescent="0.35">
      <c r="Q2234" s="4"/>
      <c r="S2234" s="4"/>
      <c r="U2234" s="4"/>
    </row>
    <row r="2235" spans="17:21" x14ac:dyDescent="0.35">
      <c r="Q2235" s="4"/>
      <c r="S2235" s="4"/>
      <c r="U2235" s="4"/>
    </row>
    <row r="2236" spans="17:21" x14ac:dyDescent="0.35">
      <c r="Q2236" s="4"/>
      <c r="S2236" s="4"/>
      <c r="U2236" s="4"/>
    </row>
    <row r="2237" spans="17:21" x14ac:dyDescent="0.35">
      <c r="Q2237" s="4"/>
      <c r="S2237" s="4"/>
      <c r="U2237" s="4"/>
    </row>
    <row r="2238" spans="17:21" x14ac:dyDescent="0.35">
      <c r="Q2238" s="4"/>
      <c r="S2238" s="4"/>
      <c r="U2238" s="4"/>
    </row>
    <row r="2239" spans="17:21" x14ac:dyDescent="0.35">
      <c r="Q2239" s="4"/>
      <c r="S2239" s="4"/>
      <c r="U2239" s="4"/>
    </row>
    <row r="2240" spans="17:21" x14ac:dyDescent="0.35">
      <c r="Q2240" s="4"/>
      <c r="S2240" s="4"/>
      <c r="U2240" s="4"/>
    </row>
    <row r="2241" spans="17:21" x14ac:dyDescent="0.35">
      <c r="Q2241" s="4"/>
      <c r="S2241" s="4"/>
      <c r="U2241" s="4"/>
    </row>
    <row r="2242" spans="17:21" x14ac:dyDescent="0.35">
      <c r="Q2242" s="4"/>
      <c r="S2242" s="4"/>
      <c r="U2242" s="4"/>
    </row>
    <row r="2243" spans="17:21" x14ac:dyDescent="0.35">
      <c r="Q2243" s="4"/>
      <c r="S2243" s="4"/>
      <c r="U2243" s="4"/>
    </row>
    <row r="2244" spans="17:21" x14ac:dyDescent="0.35">
      <c r="Q2244" s="4"/>
      <c r="S2244" s="4"/>
      <c r="U2244" s="4"/>
    </row>
    <row r="2245" spans="17:21" x14ac:dyDescent="0.35">
      <c r="Q2245" s="4"/>
      <c r="S2245" s="4"/>
      <c r="U2245" s="4"/>
    </row>
    <row r="2246" spans="17:21" x14ac:dyDescent="0.35">
      <c r="Q2246" s="4"/>
      <c r="S2246" s="4"/>
      <c r="U2246" s="4"/>
    </row>
    <row r="2247" spans="17:21" x14ac:dyDescent="0.35">
      <c r="Q2247" s="4"/>
      <c r="S2247" s="4"/>
      <c r="U2247" s="4"/>
    </row>
    <row r="2248" spans="17:21" x14ac:dyDescent="0.35">
      <c r="Q2248" s="4"/>
      <c r="S2248" s="4"/>
      <c r="U2248" s="4"/>
    </row>
    <row r="2249" spans="17:21" x14ac:dyDescent="0.35">
      <c r="Q2249" s="4"/>
      <c r="S2249" s="4"/>
      <c r="U2249" s="4"/>
    </row>
    <row r="2250" spans="17:21" x14ac:dyDescent="0.35">
      <c r="Q2250" s="4"/>
      <c r="S2250" s="4"/>
      <c r="U2250" s="4"/>
    </row>
    <row r="2251" spans="17:21" x14ac:dyDescent="0.35">
      <c r="Q2251" s="4"/>
      <c r="S2251" s="4"/>
      <c r="U2251" s="4"/>
    </row>
    <row r="2252" spans="17:21" x14ac:dyDescent="0.35">
      <c r="Q2252" s="4"/>
      <c r="S2252" s="4"/>
      <c r="U2252" s="4"/>
    </row>
    <row r="2253" spans="17:21" x14ac:dyDescent="0.35">
      <c r="Q2253" s="4"/>
      <c r="S2253" s="4"/>
      <c r="U2253" s="4"/>
    </row>
    <row r="2254" spans="17:21" x14ac:dyDescent="0.35">
      <c r="Q2254" s="4"/>
      <c r="S2254" s="4"/>
      <c r="U2254" s="4"/>
    </row>
    <row r="2255" spans="17:21" x14ac:dyDescent="0.35">
      <c r="Q2255" s="4"/>
      <c r="S2255" s="4"/>
      <c r="U2255" s="4"/>
    </row>
    <row r="2256" spans="17:21" x14ac:dyDescent="0.35">
      <c r="Q2256" s="4"/>
      <c r="S2256" s="4"/>
      <c r="U2256" s="4"/>
    </row>
    <row r="2257" spans="17:21" x14ac:dyDescent="0.35">
      <c r="Q2257" s="4"/>
      <c r="S2257" s="4"/>
      <c r="U2257" s="4"/>
    </row>
    <row r="2258" spans="17:21" x14ac:dyDescent="0.35">
      <c r="Q2258" s="4"/>
      <c r="S2258" s="4"/>
      <c r="U2258" s="4"/>
    </row>
    <row r="2259" spans="17:21" x14ac:dyDescent="0.35">
      <c r="Q2259" s="4"/>
      <c r="S2259" s="4"/>
      <c r="U2259" s="4"/>
    </row>
    <row r="2260" spans="17:21" x14ac:dyDescent="0.35">
      <c r="Q2260" s="4"/>
      <c r="S2260" s="4"/>
      <c r="U2260" s="4"/>
    </row>
    <row r="2261" spans="17:21" x14ac:dyDescent="0.35">
      <c r="Q2261" s="4"/>
      <c r="S2261" s="4"/>
      <c r="U2261" s="4"/>
    </row>
    <row r="2262" spans="17:21" x14ac:dyDescent="0.35">
      <c r="Q2262" s="4"/>
      <c r="S2262" s="4"/>
      <c r="U2262" s="4"/>
    </row>
    <row r="2263" spans="17:21" x14ac:dyDescent="0.35">
      <c r="Q2263" s="4"/>
      <c r="S2263" s="4"/>
      <c r="U2263" s="4"/>
    </row>
    <row r="2264" spans="17:21" x14ac:dyDescent="0.35">
      <c r="Q2264" s="4"/>
      <c r="S2264" s="4"/>
      <c r="U2264" s="4"/>
    </row>
    <row r="2265" spans="17:21" x14ac:dyDescent="0.35">
      <c r="Q2265" s="4"/>
      <c r="S2265" s="4"/>
      <c r="U2265" s="4"/>
    </row>
    <row r="2266" spans="17:21" x14ac:dyDescent="0.35">
      <c r="Q2266" s="4"/>
      <c r="S2266" s="4"/>
      <c r="U2266" s="4"/>
    </row>
    <row r="2267" spans="17:21" x14ac:dyDescent="0.35">
      <c r="Q2267" s="4"/>
      <c r="S2267" s="4"/>
      <c r="U2267" s="4"/>
    </row>
    <row r="2268" spans="17:21" x14ac:dyDescent="0.35">
      <c r="Q2268" s="4"/>
      <c r="S2268" s="4"/>
      <c r="U2268" s="4"/>
    </row>
    <row r="2269" spans="17:21" x14ac:dyDescent="0.35">
      <c r="Q2269" s="4"/>
      <c r="S2269" s="4"/>
      <c r="U2269" s="4"/>
    </row>
    <row r="2270" spans="17:21" x14ac:dyDescent="0.35">
      <c r="Q2270" s="4"/>
      <c r="S2270" s="4"/>
      <c r="U2270" s="4"/>
    </row>
    <row r="2271" spans="17:21" x14ac:dyDescent="0.35">
      <c r="Q2271" s="4"/>
      <c r="S2271" s="4"/>
      <c r="U2271" s="4"/>
    </row>
    <row r="2272" spans="17:21" x14ac:dyDescent="0.35">
      <c r="Q2272" s="4"/>
      <c r="S2272" s="4"/>
      <c r="U2272" s="4"/>
    </row>
    <row r="2273" spans="17:21" x14ac:dyDescent="0.35">
      <c r="Q2273" s="4"/>
      <c r="S2273" s="4"/>
      <c r="U2273" s="4"/>
    </row>
    <row r="2274" spans="17:21" x14ac:dyDescent="0.35">
      <c r="Q2274" s="4"/>
      <c r="S2274" s="4"/>
      <c r="U2274" s="4"/>
    </row>
    <row r="2275" spans="17:21" x14ac:dyDescent="0.35">
      <c r="Q2275" s="4"/>
      <c r="S2275" s="4"/>
      <c r="U2275" s="4"/>
    </row>
    <row r="2276" spans="17:21" x14ac:dyDescent="0.35">
      <c r="Q2276" s="4"/>
      <c r="S2276" s="4"/>
      <c r="U2276" s="4"/>
    </row>
    <row r="2277" spans="17:21" x14ac:dyDescent="0.35">
      <c r="Q2277" s="4"/>
      <c r="S2277" s="4"/>
      <c r="U2277" s="4"/>
    </row>
    <row r="2278" spans="17:21" x14ac:dyDescent="0.35">
      <c r="Q2278" s="4"/>
      <c r="S2278" s="4"/>
      <c r="U2278" s="4"/>
    </row>
    <row r="2279" spans="17:21" x14ac:dyDescent="0.35">
      <c r="Q2279" s="4"/>
      <c r="S2279" s="4"/>
      <c r="U2279" s="4"/>
    </row>
    <row r="2280" spans="17:21" x14ac:dyDescent="0.35">
      <c r="Q2280" s="4"/>
      <c r="S2280" s="4"/>
      <c r="U2280" s="4"/>
    </row>
    <row r="2281" spans="17:21" x14ac:dyDescent="0.35">
      <c r="Q2281" s="4"/>
      <c r="S2281" s="4"/>
      <c r="U2281" s="4"/>
    </row>
    <row r="2282" spans="17:21" x14ac:dyDescent="0.35">
      <c r="Q2282" s="4"/>
      <c r="S2282" s="4"/>
      <c r="U2282" s="4"/>
    </row>
    <row r="2283" spans="17:21" x14ac:dyDescent="0.35">
      <c r="Q2283" s="4"/>
      <c r="S2283" s="4"/>
      <c r="U2283" s="4"/>
    </row>
    <row r="2284" spans="17:21" x14ac:dyDescent="0.35">
      <c r="Q2284" s="4"/>
      <c r="S2284" s="4"/>
      <c r="U2284" s="4"/>
    </row>
    <row r="2285" spans="17:21" x14ac:dyDescent="0.35">
      <c r="Q2285" s="4"/>
      <c r="S2285" s="4"/>
      <c r="U2285" s="4"/>
    </row>
    <row r="2286" spans="17:21" x14ac:dyDescent="0.35">
      <c r="Q2286" s="4"/>
      <c r="S2286" s="4"/>
      <c r="U2286" s="4"/>
    </row>
    <row r="2287" spans="17:21" x14ac:dyDescent="0.35">
      <c r="Q2287" s="4"/>
      <c r="S2287" s="4"/>
      <c r="U2287" s="4"/>
    </row>
    <row r="2288" spans="17:21" x14ac:dyDescent="0.35">
      <c r="Q2288" s="4"/>
      <c r="S2288" s="4"/>
      <c r="U2288" s="4"/>
    </row>
    <row r="2289" spans="17:21" x14ac:dyDescent="0.35">
      <c r="Q2289" s="4"/>
      <c r="S2289" s="4"/>
      <c r="U2289" s="4"/>
    </row>
    <row r="2290" spans="17:21" x14ac:dyDescent="0.35">
      <c r="Q2290" s="4"/>
      <c r="S2290" s="4"/>
      <c r="U2290" s="4"/>
    </row>
    <row r="2291" spans="17:21" x14ac:dyDescent="0.35">
      <c r="Q2291" s="4"/>
      <c r="S2291" s="4"/>
      <c r="U2291" s="4"/>
    </row>
    <row r="2292" spans="17:21" x14ac:dyDescent="0.35">
      <c r="Q2292" s="4"/>
      <c r="S2292" s="4"/>
      <c r="U2292" s="4"/>
    </row>
    <row r="2293" spans="17:21" x14ac:dyDescent="0.35">
      <c r="Q2293" s="4"/>
      <c r="S2293" s="4"/>
      <c r="U2293" s="4"/>
    </row>
    <row r="2294" spans="17:21" x14ac:dyDescent="0.35">
      <c r="Q2294" s="4"/>
      <c r="S2294" s="4"/>
      <c r="U2294" s="4"/>
    </row>
    <row r="2295" spans="17:21" x14ac:dyDescent="0.35">
      <c r="Q2295" s="4"/>
      <c r="S2295" s="4"/>
      <c r="U2295" s="4"/>
    </row>
    <row r="2296" spans="17:21" x14ac:dyDescent="0.35">
      <c r="Q2296" s="4"/>
      <c r="S2296" s="4"/>
      <c r="U2296" s="4"/>
    </row>
    <row r="2297" spans="17:21" x14ac:dyDescent="0.35">
      <c r="Q2297" s="4"/>
      <c r="S2297" s="4"/>
      <c r="U2297" s="4"/>
    </row>
    <row r="2298" spans="17:21" x14ac:dyDescent="0.35">
      <c r="Q2298" s="4"/>
      <c r="S2298" s="4"/>
      <c r="U2298" s="4"/>
    </row>
    <row r="2299" spans="17:21" x14ac:dyDescent="0.35">
      <c r="Q2299" s="4"/>
      <c r="S2299" s="4"/>
      <c r="U2299" s="4"/>
    </row>
    <row r="2300" spans="17:21" x14ac:dyDescent="0.35">
      <c r="Q2300" s="4"/>
      <c r="S2300" s="4"/>
      <c r="U2300" s="4"/>
    </row>
    <row r="2301" spans="17:21" x14ac:dyDescent="0.35">
      <c r="Q2301" s="4"/>
      <c r="S2301" s="4"/>
      <c r="U2301" s="4"/>
    </row>
    <row r="2302" spans="17:21" x14ac:dyDescent="0.35">
      <c r="Q2302" s="4"/>
      <c r="S2302" s="4"/>
      <c r="U2302" s="4"/>
    </row>
    <row r="2303" spans="17:21" x14ac:dyDescent="0.35">
      <c r="Q2303" s="4"/>
      <c r="S2303" s="4"/>
      <c r="U2303" s="4"/>
    </row>
    <row r="2304" spans="17:21" x14ac:dyDescent="0.35">
      <c r="Q2304" s="4"/>
      <c r="S2304" s="4"/>
      <c r="U2304" s="4"/>
    </row>
    <row r="2305" spans="17:21" x14ac:dyDescent="0.35">
      <c r="Q2305" s="4"/>
      <c r="S2305" s="4"/>
      <c r="U2305" s="4"/>
    </row>
    <row r="2306" spans="17:21" x14ac:dyDescent="0.35">
      <c r="Q2306" s="4"/>
      <c r="S2306" s="4"/>
      <c r="U2306" s="4"/>
    </row>
    <row r="2307" spans="17:21" x14ac:dyDescent="0.35">
      <c r="Q2307" s="4"/>
      <c r="S2307" s="4"/>
      <c r="U2307" s="4"/>
    </row>
    <row r="2308" spans="17:21" x14ac:dyDescent="0.35">
      <c r="Q2308" s="4"/>
      <c r="S2308" s="4"/>
      <c r="U2308" s="4"/>
    </row>
    <row r="2309" spans="17:21" x14ac:dyDescent="0.35">
      <c r="Q2309" s="4"/>
      <c r="S2309" s="4"/>
      <c r="U2309" s="4"/>
    </row>
    <row r="2310" spans="17:21" x14ac:dyDescent="0.35">
      <c r="Q2310" s="4"/>
      <c r="S2310" s="4"/>
      <c r="U2310" s="4"/>
    </row>
    <row r="2311" spans="17:21" x14ac:dyDescent="0.35">
      <c r="Q2311" s="4"/>
      <c r="S2311" s="4"/>
      <c r="U2311" s="4"/>
    </row>
    <row r="2312" spans="17:21" x14ac:dyDescent="0.35">
      <c r="Q2312" s="4"/>
      <c r="S2312" s="4"/>
      <c r="U2312" s="4"/>
    </row>
    <row r="2313" spans="17:21" x14ac:dyDescent="0.35">
      <c r="Q2313" s="4"/>
      <c r="S2313" s="4"/>
      <c r="U2313" s="4"/>
    </row>
    <row r="2314" spans="17:21" x14ac:dyDescent="0.35">
      <c r="Q2314" s="4"/>
      <c r="S2314" s="4"/>
      <c r="U2314" s="4"/>
    </row>
    <row r="2315" spans="17:21" x14ac:dyDescent="0.35">
      <c r="Q2315" s="4"/>
      <c r="S2315" s="4"/>
      <c r="U2315" s="4"/>
    </row>
    <row r="2316" spans="17:21" x14ac:dyDescent="0.35">
      <c r="Q2316" s="4"/>
      <c r="S2316" s="4"/>
      <c r="U2316" s="4"/>
    </row>
    <row r="2317" spans="17:21" x14ac:dyDescent="0.35">
      <c r="Q2317" s="4"/>
      <c r="S2317" s="4"/>
      <c r="U2317" s="4"/>
    </row>
    <row r="2318" spans="17:21" x14ac:dyDescent="0.35">
      <c r="Q2318" s="4"/>
      <c r="S2318" s="4"/>
      <c r="U2318" s="4"/>
    </row>
    <row r="2319" spans="17:21" x14ac:dyDescent="0.35">
      <c r="Q2319" s="4"/>
      <c r="S2319" s="4"/>
      <c r="U2319" s="4"/>
    </row>
    <row r="2320" spans="17:21" x14ac:dyDescent="0.35">
      <c r="Q2320" s="4"/>
      <c r="S2320" s="4"/>
      <c r="U2320" s="4"/>
    </row>
    <row r="2321" spans="17:21" x14ac:dyDescent="0.35">
      <c r="Q2321" s="4"/>
      <c r="S2321" s="4"/>
      <c r="U2321" s="4"/>
    </row>
    <row r="2322" spans="17:21" x14ac:dyDescent="0.35">
      <c r="Q2322" s="4"/>
      <c r="S2322" s="4"/>
      <c r="U2322" s="4"/>
    </row>
    <row r="2323" spans="17:21" x14ac:dyDescent="0.35">
      <c r="Q2323" s="4"/>
      <c r="S2323" s="4"/>
      <c r="U2323" s="4"/>
    </row>
    <row r="2324" spans="17:21" x14ac:dyDescent="0.35">
      <c r="Q2324" s="4"/>
      <c r="S2324" s="4"/>
      <c r="U2324" s="4"/>
    </row>
    <row r="2325" spans="17:21" x14ac:dyDescent="0.35">
      <c r="Q2325" s="4"/>
      <c r="S2325" s="4"/>
      <c r="U2325" s="4"/>
    </row>
    <row r="2326" spans="17:21" x14ac:dyDescent="0.35">
      <c r="Q2326" s="4"/>
      <c r="S2326" s="4"/>
      <c r="U2326" s="4"/>
    </row>
    <row r="2327" spans="17:21" x14ac:dyDescent="0.35">
      <c r="Q2327" s="4"/>
      <c r="S2327" s="4"/>
      <c r="U2327" s="4"/>
    </row>
    <row r="2328" spans="17:21" x14ac:dyDescent="0.35">
      <c r="Q2328" s="4"/>
      <c r="S2328" s="4"/>
      <c r="U2328" s="4"/>
    </row>
    <row r="2329" spans="17:21" x14ac:dyDescent="0.35">
      <c r="Q2329" s="4"/>
      <c r="S2329" s="4"/>
      <c r="U2329" s="4"/>
    </row>
    <row r="2330" spans="17:21" x14ac:dyDescent="0.35">
      <c r="Q2330" s="4"/>
      <c r="S2330" s="4"/>
      <c r="U2330" s="4"/>
    </row>
    <row r="2331" spans="17:21" x14ac:dyDescent="0.35">
      <c r="Q2331" s="4"/>
      <c r="S2331" s="4"/>
      <c r="U2331" s="4"/>
    </row>
    <row r="2332" spans="17:21" x14ac:dyDescent="0.35">
      <c r="Q2332" s="4"/>
      <c r="S2332" s="4"/>
      <c r="U2332" s="4"/>
    </row>
    <row r="2333" spans="17:21" x14ac:dyDescent="0.35">
      <c r="Q2333" s="4"/>
      <c r="S2333" s="4"/>
      <c r="U2333" s="4"/>
    </row>
    <row r="2334" spans="17:21" x14ac:dyDescent="0.35">
      <c r="Q2334" s="4"/>
      <c r="S2334" s="4"/>
      <c r="U2334" s="4"/>
    </row>
    <row r="2335" spans="17:21" x14ac:dyDescent="0.35">
      <c r="Q2335" s="4"/>
      <c r="S2335" s="4"/>
      <c r="U2335" s="4"/>
    </row>
    <row r="2336" spans="17:21" x14ac:dyDescent="0.35">
      <c r="Q2336" s="4"/>
      <c r="S2336" s="4"/>
      <c r="U2336" s="4"/>
    </row>
    <row r="2337" spans="17:21" x14ac:dyDescent="0.35">
      <c r="Q2337" s="4"/>
      <c r="S2337" s="4"/>
      <c r="U2337" s="4"/>
    </row>
    <row r="2338" spans="17:21" x14ac:dyDescent="0.35">
      <c r="Q2338" s="4"/>
      <c r="S2338" s="4"/>
      <c r="U2338" s="4"/>
    </row>
    <row r="2339" spans="17:21" x14ac:dyDescent="0.35">
      <c r="Q2339" s="4"/>
      <c r="S2339" s="4"/>
      <c r="U2339" s="4"/>
    </row>
    <row r="2340" spans="17:21" x14ac:dyDescent="0.35">
      <c r="Q2340" s="4"/>
      <c r="S2340" s="4"/>
      <c r="U2340" s="4"/>
    </row>
    <row r="2341" spans="17:21" x14ac:dyDescent="0.35">
      <c r="Q2341" s="4"/>
      <c r="S2341" s="4"/>
      <c r="U2341" s="4"/>
    </row>
    <row r="2342" spans="17:21" x14ac:dyDescent="0.35">
      <c r="Q2342" s="4"/>
      <c r="S2342" s="4"/>
      <c r="U2342" s="4"/>
    </row>
    <row r="2343" spans="17:21" x14ac:dyDescent="0.35">
      <c r="Q2343" s="4"/>
      <c r="S2343" s="4"/>
      <c r="U2343" s="4"/>
    </row>
    <row r="2344" spans="17:21" x14ac:dyDescent="0.35">
      <c r="Q2344" s="4"/>
      <c r="S2344" s="4"/>
      <c r="U2344" s="4"/>
    </row>
    <row r="2345" spans="17:21" x14ac:dyDescent="0.35">
      <c r="Q2345" s="4"/>
      <c r="S2345" s="4"/>
      <c r="U2345" s="4"/>
    </row>
    <row r="2346" spans="17:21" x14ac:dyDescent="0.35">
      <c r="Q2346" s="4"/>
      <c r="S2346" s="4"/>
      <c r="U2346" s="4"/>
    </row>
    <row r="2347" spans="17:21" x14ac:dyDescent="0.35">
      <c r="Q2347" s="4"/>
      <c r="S2347" s="4"/>
      <c r="U2347" s="4"/>
    </row>
    <row r="2348" spans="17:21" x14ac:dyDescent="0.35">
      <c r="Q2348" s="4"/>
      <c r="S2348" s="4"/>
      <c r="U2348" s="4"/>
    </row>
    <row r="2349" spans="17:21" x14ac:dyDescent="0.35">
      <c r="Q2349" s="4"/>
      <c r="S2349" s="4"/>
      <c r="U2349" s="4"/>
    </row>
    <row r="2350" spans="17:21" x14ac:dyDescent="0.35">
      <c r="Q2350" s="4"/>
      <c r="S2350" s="4"/>
      <c r="U2350" s="4"/>
    </row>
    <row r="2351" spans="17:21" x14ac:dyDescent="0.35">
      <c r="Q2351" s="4"/>
      <c r="S2351" s="4"/>
      <c r="U2351" s="4"/>
    </row>
    <row r="2352" spans="17:21" x14ac:dyDescent="0.35">
      <c r="Q2352" s="4"/>
      <c r="S2352" s="4"/>
      <c r="U2352" s="4"/>
    </row>
    <row r="2353" spans="17:21" x14ac:dyDescent="0.35">
      <c r="Q2353" s="4"/>
      <c r="S2353" s="4"/>
      <c r="U2353" s="4"/>
    </row>
    <row r="2354" spans="17:21" x14ac:dyDescent="0.35">
      <c r="Q2354" s="4"/>
      <c r="S2354" s="4"/>
      <c r="U2354" s="4"/>
    </row>
    <row r="2355" spans="17:21" x14ac:dyDescent="0.35">
      <c r="Q2355" s="4"/>
      <c r="S2355" s="4"/>
      <c r="U2355" s="4"/>
    </row>
    <row r="2356" spans="17:21" x14ac:dyDescent="0.35">
      <c r="Q2356" s="4"/>
      <c r="S2356" s="4"/>
      <c r="U2356" s="4"/>
    </row>
    <row r="2357" spans="17:21" x14ac:dyDescent="0.35">
      <c r="Q2357" s="4"/>
      <c r="S2357" s="4"/>
      <c r="U2357" s="4"/>
    </row>
    <row r="2358" spans="17:21" x14ac:dyDescent="0.35">
      <c r="Q2358" s="4"/>
      <c r="S2358" s="4"/>
      <c r="U2358" s="4"/>
    </row>
    <row r="2359" spans="17:21" x14ac:dyDescent="0.35">
      <c r="Q2359" s="4"/>
      <c r="S2359" s="4"/>
      <c r="U2359" s="4"/>
    </row>
    <row r="2360" spans="17:21" x14ac:dyDescent="0.35">
      <c r="Q2360" s="4"/>
      <c r="S2360" s="4"/>
      <c r="U2360" s="4"/>
    </row>
    <row r="2361" spans="17:21" x14ac:dyDescent="0.35">
      <c r="Q2361" s="4"/>
      <c r="S2361" s="4"/>
      <c r="U2361" s="4"/>
    </row>
    <row r="2362" spans="17:21" x14ac:dyDescent="0.35">
      <c r="Q2362" s="4"/>
      <c r="S2362" s="4"/>
      <c r="U2362" s="4"/>
    </row>
    <row r="2363" spans="17:21" x14ac:dyDescent="0.35">
      <c r="Q2363" s="4"/>
      <c r="S2363" s="4"/>
      <c r="U2363" s="4"/>
    </row>
    <row r="2364" spans="17:21" x14ac:dyDescent="0.35">
      <c r="Q2364" s="4"/>
      <c r="S2364" s="4"/>
      <c r="U2364" s="4"/>
    </row>
    <row r="2365" spans="17:21" x14ac:dyDescent="0.35">
      <c r="Q2365" s="4"/>
      <c r="S2365" s="4"/>
      <c r="U2365" s="4"/>
    </row>
    <row r="2366" spans="17:21" x14ac:dyDescent="0.35">
      <c r="Q2366" s="4"/>
      <c r="S2366" s="4"/>
      <c r="U2366" s="4"/>
    </row>
    <row r="2367" spans="17:21" x14ac:dyDescent="0.35">
      <c r="Q2367" s="4"/>
      <c r="S2367" s="4"/>
      <c r="U2367" s="4"/>
    </row>
    <row r="2368" spans="17:21" x14ac:dyDescent="0.35">
      <c r="Q2368" s="4"/>
      <c r="S2368" s="4"/>
      <c r="U2368" s="4"/>
    </row>
    <row r="2369" spans="17:21" x14ac:dyDescent="0.35">
      <c r="Q2369" s="4"/>
      <c r="S2369" s="4"/>
      <c r="U2369" s="4"/>
    </row>
    <row r="2370" spans="17:21" x14ac:dyDescent="0.35">
      <c r="Q2370" s="4"/>
      <c r="S2370" s="4"/>
      <c r="U2370" s="4"/>
    </row>
    <row r="2371" spans="17:21" x14ac:dyDescent="0.35">
      <c r="Q2371" s="4"/>
      <c r="S2371" s="4"/>
      <c r="U2371" s="4"/>
    </row>
    <row r="2372" spans="17:21" x14ac:dyDescent="0.35">
      <c r="Q2372" s="4"/>
      <c r="S2372" s="4"/>
      <c r="U2372" s="4"/>
    </row>
    <row r="2373" spans="17:21" x14ac:dyDescent="0.35">
      <c r="Q2373" s="4"/>
      <c r="S2373" s="4"/>
      <c r="U2373" s="4"/>
    </row>
    <row r="2374" spans="17:21" x14ac:dyDescent="0.35">
      <c r="Q2374" s="4"/>
      <c r="S2374" s="4"/>
      <c r="U2374" s="4"/>
    </row>
    <row r="2375" spans="17:21" x14ac:dyDescent="0.35">
      <c r="Q2375" s="4"/>
      <c r="S2375" s="4"/>
      <c r="U2375" s="4"/>
    </row>
    <row r="2376" spans="17:21" x14ac:dyDescent="0.35">
      <c r="Q2376" s="4"/>
      <c r="S2376" s="4"/>
      <c r="U2376" s="4"/>
    </row>
    <row r="2377" spans="17:21" x14ac:dyDescent="0.35">
      <c r="Q2377" s="4"/>
      <c r="S2377" s="4"/>
      <c r="U2377" s="4"/>
    </row>
    <row r="2378" spans="17:21" x14ac:dyDescent="0.35">
      <c r="Q2378" s="4"/>
      <c r="S2378" s="4"/>
      <c r="U2378" s="4"/>
    </row>
    <row r="2379" spans="17:21" x14ac:dyDescent="0.35">
      <c r="Q2379" s="4"/>
      <c r="S2379" s="4"/>
      <c r="U2379" s="4"/>
    </row>
    <row r="2380" spans="17:21" x14ac:dyDescent="0.35">
      <c r="Q2380" s="4"/>
      <c r="S2380" s="4"/>
      <c r="U2380" s="4"/>
    </row>
    <row r="2381" spans="17:21" x14ac:dyDescent="0.35">
      <c r="Q2381" s="4"/>
      <c r="S2381" s="4"/>
      <c r="U2381" s="4"/>
    </row>
    <row r="2382" spans="17:21" x14ac:dyDescent="0.35">
      <c r="Q2382" s="4"/>
      <c r="S2382" s="4"/>
      <c r="U2382" s="4"/>
    </row>
    <row r="2383" spans="17:21" x14ac:dyDescent="0.35">
      <c r="Q2383" s="4"/>
      <c r="S2383" s="4"/>
      <c r="U2383" s="4"/>
    </row>
    <row r="2384" spans="17:21" x14ac:dyDescent="0.35">
      <c r="Q2384" s="4"/>
      <c r="S2384" s="4"/>
      <c r="U2384" s="4"/>
    </row>
    <row r="2385" spans="17:21" x14ac:dyDescent="0.35">
      <c r="Q2385" s="4"/>
      <c r="S2385" s="4"/>
      <c r="U2385" s="4"/>
    </row>
    <row r="2386" spans="17:21" x14ac:dyDescent="0.35">
      <c r="Q2386" s="4"/>
      <c r="S2386" s="4"/>
      <c r="U2386" s="4"/>
    </row>
    <row r="2387" spans="17:21" x14ac:dyDescent="0.35">
      <c r="Q2387" s="4"/>
      <c r="S2387" s="4"/>
      <c r="U2387" s="4"/>
    </row>
    <row r="2388" spans="17:21" x14ac:dyDescent="0.35">
      <c r="Q2388" s="4"/>
      <c r="S2388" s="4"/>
      <c r="U2388" s="4"/>
    </row>
    <row r="2389" spans="17:21" x14ac:dyDescent="0.35">
      <c r="Q2389" s="4"/>
      <c r="S2389" s="4"/>
      <c r="U2389" s="4"/>
    </row>
    <row r="2390" spans="17:21" x14ac:dyDescent="0.35">
      <c r="Q2390" s="4"/>
      <c r="S2390" s="4"/>
      <c r="U2390" s="4"/>
    </row>
    <row r="2391" spans="17:21" x14ac:dyDescent="0.35">
      <c r="Q2391" s="4"/>
      <c r="S2391" s="4"/>
      <c r="U2391" s="4"/>
    </row>
    <row r="2392" spans="17:21" x14ac:dyDescent="0.35">
      <c r="Q2392" s="4"/>
      <c r="S2392" s="4"/>
      <c r="U2392" s="4"/>
    </row>
    <row r="2393" spans="17:21" x14ac:dyDescent="0.35">
      <c r="Q2393" s="4"/>
      <c r="S2393" s="4"/>
      <c r="U2393" s="4"/>
    </row>
    <row r="2394" spans="17:21" x14ac:dyDescent="0.35">
      <c r="Q2394" s="4"/>
      <c r="S2394" s="4"/>
      <c r="U2394" s="4"/>
    </row>
    <row r="2395" spans="17:21" x14ac:dyDescent="0.35">
      <c r="Q2395" s="4"/>
      <c r="S2395" s="4"/>
      <c r="U2395" s="4"/>
    </row>
    <row r="2396" spans="17:21" x14ac:dyDescent="0.35">
      <c r="Q2396" s="4"/>
      <c r="S2396" s="4"/>
      <c r="U2396" s="4"/>
    </row>
    <row r="2397" spans="17:21" x14ac:dyDescent="0.35">
      <c r="Q2397" s="4"/>
      <c r="S2397" s="4"/>
      <c r="U2397" s="4"/>
    </row>
    <row r="2398" spans="17:21" x14ac:dyDescent="0.35">
      <c r="Q2398" s="4"/>
      <c r="S2398" s="4"/>
      <c r="U2398" s="4"/>
    </row>
    <row r="2399" spans="17:21" x14ac:dyDescent="0.35">
      <c r="Q2399" s="4"/>
      <c r="S2399" s="4"/>
      <c r="U2399" s="4"/>
    </row>
    <row r="2400" spans="17:21" x14ac:dyDescent="0.35">
      <c r="Q2400" s="4"/>
      <c r="S2400" s="4"/>
      <c r="U2400" s="4"/>
    </row>
    <row r="2401" spans="17:21" x14ac:dyDescent="0.35">
      <c r="Q2401" s="4"/>
      <c r="S2401" s="4"/>
      <c r="U2401" s="4"/>
    </row>
    <row r="2402" spans="17:21" x14ac:dyDescent="0.35">
      <c r="Q2402" s="4"/>
      <c r="S2402" s="4"/>
      <c r="U2402" s="4"/>
    </row>
    <row r="2403" spans="17:21" x14ac:dyDescent="0.35">
      <c r="Q2403" s="4"/>
      <c r="S2403" s="4"/>
      <c r="U2403" s="4"/>
    </row>
    <row r="2404" spans="17:21" x14ac:dyDescent="0.35">
      <c r="Q2404" s="4"/>
      <c r="S2404" s="4"/>
      <c r="U2404" s="4"/>
    </row>
    <row r="2405" spans="17:21" x14ac:dyDescent="0.35">
      <c r="Q2405" s="4"/>
      <c r="S2405" s="4"/>
      <c r="U2405" s="4"/>
    </row>
    <row r="2406" spans="17:21" x14ac:dyDescent="0.35">
      <c r="Q2406" s="4"/>
      <c r="S2406" s="4"/>
      <c r="U2406" s="4"/>
    </row>
    <row r="2407" spans="17:21" x14ac:dyDescent="0.35">
      <c r="Q2407" s="4"/>
      <c r="S2407" s="4"/>
      <c r="U2407" s="4"/>
    </row>
    <row r="2408" spans="17:21" x14ac:dyDescent="0.35">
      <c r="Q2408" s="4"/>
      <c r="S2408" s="4"/>
      <c r="U2408" s="4"/>
    </row>
    <row r="2409" spans="17:21" x14ac:dyDescent="0.35">
      <c r="Q2409" s="4"/>
      <c r="S2409" s="4"/>
      <c r="U2409" s="4"/>
    </row>
    <row r="2410" spans="17:21" x14ac:dyDescent="0.35">
      <c r="Q2410" s="4"/>
      <c r="S2410" s="4"/>
      <c r="U2410" s="4"/>
    </row>
    <row r="2411" spans="17:21" x14ac:dyDescent="0.35">
      <c r="Q2411" s="4"/>
      <c r="S2411" s="4"/>
      <c r="U2411" s="4"/>
    </row>
    <row r="2412" spans="17:21" x14ac:dyDescent="0.35">
      <c r="Q2412" s="4"/>
      <c r="S2412" s="4"/>
      <c r="U2412" s="4"/>
    </row>
    <row r="2413" spans="17:21" x14ac:dyDescent="0.35">
      <c r="Q2413" s="4"/>
      <c r="S2413" s="4"/>
      <c r="U2413" s="4"/>
    </row>
    <row r="2414" spans="17:21" x14ac:dyDescent="0.35">
      <c r="Q2414" s="4"/>
      <c r="S2414" s="4"/>
      <c r="U2414" s="4"/>
    </row>
    <row r="2415" spans="17:21" x14ac:dyDescent="0.35">
      <c r="Q2415" s="4"/>
      <c r="S2415" s="4"/>
      <c r="U2415" s="4"/>
    </row>
    <row r="2416" spans="17:21" x14ac:dyDescent="0.35">
      <c r="Q2416" s="4"/>
      <c r="S2416" s="4"/>
      <c r="U2416" s="4"/>
    </row>
    <row r="2417" spans="17:21" x14ac:dyDescent="0.35">
      <c r="Q2417" s="4"/>
      <c r="S2417" s="4"/>
      <c r="U2417" s="4"/>
    </row>
    <row r="2418" spans="17:21" x14ac:dyDescent="0.35">
      <c r="Q2418" s="4"/>
      <c r="S2418" s="4"/>
      <c r="U2418" s="4"/>
    </row>
    <row r="2419" spans="17:21" x14ac:dyDescent="0.35">
      <c r="Q2419" s="4"/>
      <c r="S2419" s="4"/>
      <c r="U2419" s="4"/>
    </row>
    <row r="2420" spans="17:21" x14ac:dyDescent="0.35">
      <c r="Q2420" s="4"/>
      <c r="S2420" s="4"/>
      <c r="U2420" s="4"/>
    </row>
    <row r="2421" spans="17:21" x14ac:dyDescent="0.35">
      <c r="Q2421" s="4"/>
      <c r="S2421" s="4"/>
      <c r="U2421" s="4"/>
    </row>
    <row r="2422" spans="17:21" x14ac:dyDescent="0.35">
      <c r="Q2422" s="4"/>
      <c r="S2422" s="4"/>
      <c r="U2422" s="4"/>
    </row>
    <row r="2423" spans="17:21" x14ac:dyDescent="0.35">
      <c r="Q2423" s="4"/>
      <c r="S2423" s="4"/>
      <c r="U2423" s="4"/>
    </row>
    <row r="2424" spans="17:21" x14ac:dyDescent="0.35">
      <c r="Q2424" s="4"/>
      <c r="S2424" s="4"/>
      <c r="U2424" s="4"/>
    </row>
    <row r="2425" spans="17:21" x14ac:dyDescent="0.35">
      <c r="Q2425" s="4"/>
      <c r="S2425" s="4"/>
      <c r="U2425" s="4"/>
    </row>
    <row r="2426" spans="17:21" x14ac:dyDescent="0.35">
      <c r="Q2426" s="4"/>
      <c r="S2426" s="4"/>
      <c r="U2426" s="4"/>
    </row>
    <row r="2427" spans="17:21" x14ac:dyDescent="0.35">
      <c r="Q2427" s="4"/>
      <c r="S2427" s="4"/>
      <c r="U2427" s="4"/>
    </row>
    <row r="2428" spans="17:21" x14ac:dyDescent="0.35">
      <c r="Q2428" s="4"/>
      <c r="S2428" s="4"/>
      <c r="U2428" s="4"/>
    </row>
    <row r="2429" spans="17:21" x14ac:dyDescent="0.35">
      <c r="Q2429" s="4"/>
      <c r="S2429" s="4"/>
      <c r="U2429" s="4"/>
    </row>
    <row r="2430" spans="17:21" x14ac:dyDescent="0.35">
      <c r="Q2430" s="4"/>
      <c r="S2430" s="4"/>
      <c r="U2430" s="4"/>
    </row>
    <row r="2431" spans="17:21" x14ac:dyDescent="0.35">
      <c r="Q2431" s="4"/>
      <c r="S2431" s="4"/>
      <c r="U2431" s="4"/>
    </row>
    <row r="2432" spans="17:21" x14ac:dyDescent="0.35">
      <c r="Q2432" s="4"/>
      <c r="S2432" s="4"/>
      <c r="U2432" s="4"/>
    </row>
    <row r="2433" spans="17:21" x14ac:dyDescent="0.35">
      <c r="Q2433" s="4"/>
      <c r="S2433" s="4"/>
      <c r="U2433" s="4"/>
    </row>
    <row r="2434" spans="17:21" x14ac:dyDescent="0.35">
      <c r="Q2434" s="4"/>
      <c r="S2434" s="4"/>
      <c r="U2434" s="4"/>
    </row>
    <row r="2435" spans="17:21" x14ac:dyDescent="0.35">
      <c r="Q2435" s="4"/>
      <c r="S2435" s="4"/>
      <c r="U2435" s="4"/>
    </row>
    <row r="2436" spans="17:21" x14ac:dyDescent="0.35">
      <c r="Q2436" s="4"/>
      <c r="S2436" s="4"/>
      <c r="U2436" s="4"/>
    </row>
    <row r="2437" spans="17:21" x14ac:dyDescent="0.35">
      <c r="Q2437" s="4"/>
      <c r="S2437" s="4"/>
      <c r="U2437" s="4"/>
    </row>
    <row r="2438" spans="17:21" x14ac:dyDescent="0.35">
      <c r="Q2438" s="4"/>
      <c r="S2438" s="4"/>
      <c r="U2438" s="4"/>
    </row>
    <row r="2439" spans="17:21" x14ac:dyDescent="0.35">
      <c r="Q2439" s="4"/>
      <c r="S2439" s="4"/>
      <c r="U2439" s="4"/>
    </row>
    <row r="2440" spans="17:21" x14ac:dyDescent="0.35">
      <c r="Q2440" s="4"/>
      <c r="S2440" s="4"/>
      <c r="U2440" s="4"/>
    </row>
    <row r="2441" spans="17:21" x14ac:dyDescent="0.35">
      <c r="Q2441" s="4"/>
      <c r="S2441" s="4"/>
      <c r="U2441" s="4"/>
    </row>
    <row r="2442" spans="17:21" x14ac:dyDescent="0.35">
      <c r="Q2442" s="4"/>
      <c r="S2442" s="4"/>
      <c r="U2442" s="4"/>
    </row>
    <row r="2443" spans="17:21" x14ac:dyDescent="0.35">
      <c r="Q2443" s="4"/>
      <c r="S2443" s="4"/>
      <c r="U2443" s="4"/>
    </row>
    <row r="2444" spans="17:21" x14ac:dyDescent="0.35">
      <c r="Q2444" s="4"/>
      <c r="S2444" s="4"/>
      <c r="U2444" s="4"/>
    </row>
    <row r="2445" spans="17:21" x14ac:dyDescent="0.35">
      <c r="Q2445" s="4"/>
      <c r="S2445" s="4"/>
      <c r="U2445" s="4"/>
    </row>
    <row r="2446" spans="17:21" x14ac:dyDescent="0.35">
      <c r="Q2446" s="4"/>
      <c r="S2446" s="4"/>
      <c r="U2446" s="4"/>
    </row>
    <row r="2447" spans="17:21" x14ac:dyDescent="0.35">
      <c r="Q2447" s="4"/>
      <c r="S2447" s="4"/>
      <c r="U2447" s="4"/>
    </row>
    <row r="2448" spans="17:21" x14ac:dyDescent="0.35">
      <c r="Q2448" s="4"/>
      <c r="S2448" s="4"/>
      <c r="U2448" s="4"/>
    </row>
    <row r="2449" spans="17:21" x14ac:dyDescent="0.35">
      <c r="Q2449" s="4"/>
      <c r="S2449" s="4"/>
      <c r="U2449" s="4"/>
    </row>
    <row r="2450" spans="17:21" x14ac:dyDescent="0.35">
      <c r="Q2450" s="4"/>
      <c r="S2450" s="4"/>
      <c r="U2450" s="4"/>
    </row>
    <row r="2451" spans="17:21" x14ac:dyDescent="0.35">
      <c r="Q2451" s="4"/>
      <c r="S2451" s="4"/>
      <c r="U2451" s="4"/>
    </row>
    <row r="2452" spans="17:21" x14ac:dyDescent="0.35">
      <c r="Q2452" s="4"/>
      <c r="S2452" s="4"/>
      <c r="U2452" s="4"/>
    </row>
    <row r="2453" spans="17:21" x14ac:dyDescent="0.35">
      <c r="Q2453" s="4"/>
      <c r="S2453" s="4"/>
      <c r="U2453" s="4"/>
    </row>
    <row r="2454" spans="17:21" x14ac:dyDescent="0.35">
      <c r="Q2454" s="4"/>
      <c r="S2454" s="4"/>
      <c r="U2454" s="4"/>
    </row>
    <row r="2455" spans="17:21" x14ac:dyDescent="0.35">
      <c r="Q2455" s="4"/>
      <c r="S2455" s="4"/>
      <c r="U2455" s="4"/>
    </row>
    <row r="2456" spans="17:21" x14ac:dyDescent="0.35">
      <c r="Q2456" s="4"/>
      <c r="S2456" s="4"/>
      <c r="U2456" s="4"/>
    </row>
    <row r="2457" spans="17:21" x14ac:dyDescent="0.35">
      <c r="Q2457" s="4"/>
      <c r="S2457" s="4"/>
      <c r="U2457" s="4"/>
    </row>
    <row r="2458" spans="17:21" x14ac:dyDescent="0.35">
      <c r="Q2458" s="4"/>
      <c r="S2458" s="4"/>
      <c r="U2458" s="4"/>
    </row>
    <row r="2459" spans="17:21" x14ac:dyDescent="0.35">
      <c r="Q2459" s="4"/>
      <c r="S2459" s="4"/>
      <c r="U2459" s="4"/>
    </row>
    <row r="2460" spans="17:21" x14ac:dyDescent="0.35">
      <c r="Q2460" s="4"/>
      <c r="S2460" s="4"/>
      <c r="U2460" s="4"/>
    </row>
    <row r="2461" spans="17:21" x14ac:dyDescent="0.35">
      <c r="Q2461" s="4"/>
      <c r="S2461" s="4"/>
      <c r="U2461" s="4"/>
    </row>
    <row r="2462" spans="17:21" x14ac:dyDescent="0.35">
      <c r="Q2462" s="4"/>
      <c r="S2462" s="4"/>
      <c r="U2462" s="4"/>
    </row>
    <row r="2463" spans="17:21" x14ac:dyDescent="0.35">
      <c r="Q2463" s="4"/>
      <c r="S2463" s="4"/>
      <c r="U2463" s="4"/>
    </row>
    <row r="2464" spans="17:21" x14ac:dyDescent="0.35">
      <c r="Q2464" s="4"/>
      <c r="S2464" s="4"/>
      <c r="U2464" s="4"/>
    </row>
    <row r="2465" spans="17:21" x14ac:dyDescent="0.35">
      <c r="Q2465" s="4"/>
      <c r="S2465" s="4"/>
      <c r="U2465" s="4"/>
    </row>
    <row r="2466" spans="17:21" x14ac:dyDescent="0.35">
      <c r="Q2466" s="4"/>
      <c r="S2466" s="4"/>
      <c r="U2466" s="4"/>
    </row>
    <row r="2467" spans="17:21" x14ac:dyDescent="0.35">
      <c r="Q2467" s="4"/>
      <c r="S2467" s="4"/>
      <c r="U2467" s="4"/>
    </row>
    <row r="2468" spans="17:21" x14ac:dyDescent="0.35">
      <c r="Q2468" s="4"/>
      <c r="S2468" s="4"/>
      <c r="U2468" s="4"/>
    </row>
    <row r="2469" spans="17:21" x14ac:dyDescent="0.35">
      <c r="Q2469" s="4"/>
      <c r="S2469" s="4"/>
      <c r="U2469" s="4"/>
    </row>
    <row r="2470" spans="17:21" x14ac:dyDescent="0.35">
      <c r="Q2470" s="4"/>
      <c r="S2470" s="4"/>
      <c r="U2470" s="4"/>
    </row>
    <row r="2471" spans="17:21" x14ac:dyDescent="0.35">
      <c r="Q2471" s="4"/>
      <c r="S2471" s="4"/>
      <c r="U2471" s="4"/>
    </row>
    <row r="2472" spans="17:21" x14ac:dyDescent="0.35">
      <c r="Q2472" s="4"/>
      <c r="S2472" s="4"/>
      <c r="U2472" s="4"/>
    </row>
    <row r="2473" spans="17:21" x14ac:dyDescent="0.35">
      <c r="Q2473" s="4"/>
      <c r="S2473" s="4"/>
      <c r="U2473" s="4"/>
    </row>
    <row r="2474" spans="17:21" x14ac:dyDescent="0.35">
      <c r="Q2474" s="4"/>
      <c r="S2474" s="4"/>
      <c r="U2474" s="4"/>
    </row>
    <row r="2475" spans="17:21" x14ac:dyDescent="0.35">
      <c r="Q2475" s="4"/>
      <c r="S2475" s="4"/>
      <c r="U2475" s="4"/>
    </row>
    <row r="2476" spans="17:21" x14ac:dyDescent="0.35">
      <c r="Q2476" s="4"/>
      <c r="S2476" s="4"/>
      <c r="U2476" s="4"/>
    </row>
    <row r="2477" spans="17:21" x14ac:dyDescent="0.35">
      <c r="Q2477" s="4"/>
      <c r="S2477" s="4"/>
      <c r="U2477" s="4"/>
    </row>
    <row r="2478" spans="17:21" x14ac:dyDescent="0.35">
      <c r="Q2478" s="4"/>
      <c r="S2478" s="4"/>
      <c r="U2478" s="4"/>
    </row>
    <row r="2479" spans="17:21" x14ac:dyDescent="0.35">
      <c r="Q2479" s="4"/>
      <c r="S2479" s="4"/>
      <c r="U2479" s="4"/>
    </row>
    <row r="2480" spans="17:21" x14ac:dyDescent="0.35">
      <c r="Q2480" s="4"/>
      <c r="S2480" s="4"/>
      <c r="U2480" s="4"/>
    </row>
    <row r="2481" spans="17:21" x14ac:dyDescent="0.35">
      <c r="Q2481" s="4"/>
      <c r="S2481" s="4"/>
      <c r="U2481" s="4"/>
    </row>
    <row r="2482" spans="17:21" x14ac:dyDescent="0.35">
      <c r="Q2482" s="4"/>
      <c r="S2482" s="4"/>
      <c r="U2482" s="4"/>
    </row>
    <row r="2483" spans="17:21" x14ac:dyDescent="0.35">
      <c r="Q2483" s="4"/>
      <c r="S2483" s="4"/>
      <c r="U2483" s="4"/>
    </row>
    <row r="2484" spans="17:21" x14ac:dyDescent="0.35">
      <c r="Q2484" s="4"/>
      <c r="S2484" s="4"/>
      <c r="U2484" s="4"/>
    </row>
    <row r="2485" spans="17:21" x14ac:dyDescent="0.35">
      <c r="Q2485" s="4"/>
      <c r="S2485" s="4"/>
      <c r="U2485" s="4"/>
    </row>
    <row r="2486" spans="17:21" x14ac:dyDescent="0.35">
      <c r="Q2486" s="4"/>
      <c r="S2486" s="4"/>
      <c r="U2486" s="4"/>
    </row>
    <row r="2487" spans="17:21" x14ac:dyDescent="0.35">
      <c r="Q2487" s="4"/>
      <c r="S2487" s="4"/>
      <c r="U2487" s="4"/>
    </row>
    <row r="2488" spans="17:21" x14ac:dyDescent="0.35">
      <c r="Q2488" s="4"/>
      <c r="S2488" s="4"/>
      <c r="U2488" s="4"/>
    </row>
    <row r="2489" spans="17:21" x14ac:dyDescent="0.35">
      <c r="Q2489" s="4"/>
      <c r="S2489" s="4"/>
      <c r="U2489" s="4"/>
    </row>
    <row r="2490" spans="17:21" x14ac:dyDescent="0.35">
      <c r="Q2490" s="4"/>
      <c r="S2490" s="4"/>
      <c r="U2490" s="4"/>
    </row>
    <row r="2491" spans="17:21" x14ac:dyDescent="0.35">
      <c r="Q2491" s="4"/>
      <c r="S2491" s="4"/>
      <c r="U2491" s="4"/>
    </row>
    <row r="2492" spans="17:21" x14ac:dyDescent="0.35">
      <c r="Q2492" s="4"/>
      <c r="S2492" s="4"/>
      <c r="U2492" s="4"/>
    </row>
    <row r="2493" spans="17:21" x14ac:dyDescent="0.35">
      <c r="Q2493" s="4"/>
      <c r="S2493" s="4"/>
      <c r="U2493" s="4"/>
    </row>
    <row r="2494" spans="17:21" x14ac:dyDescent="0.35">
      <c r="Q2494" s="4"/>
      <c r="S2494" s="4"/>
      <c r="U2494" s="4"/>
    </row>
    <row r="2495" spans="17:21" x14ac:dyDescent="0.35">
      <c r="Q2495" s="4"/>
      <c r="S2495" s="4"/>
      <c r="U2495" s="4"/>
    </row>
    <row r="2496" spans="17:21" x14ac:dyDescent="0.35">
      <c r="Q2496" s="4"/>
      <c r="S2496" s="4"/>
      <c r="U2496" s="4"/>
    </row>
    <row r="2497" spans="17:21" x14ac:dyDescent="0.35">
      <c r="Q2497" s="4"/>
      <c r="S2497" s="4"/>
      <c r="U2497" s="4"/>
    </row>
    <row r="2498" spans="17:21" x14ac:dyDescent="0.35">
      <c r="Q2498" s="4"/>
      <c r="S2498" s="4"/>
      <c r="U2498" s="4"/>
    </row>
    <row r="2499" spans="17:21" x14ac:dyDescent="0.35">
      <c r="Q2499" s="4"/>
      <c r="S2499" s="4"/>
      <c r="U2499" s="4"/>
    </row>
    <row r="2500" spans="17:21" x14ac:dyDescent="0.35">
      <c r="Q2500" s="4"/>
      <c r="S2500" s="4"/>
      <c r="U2500" s="4"/>
    </row>
    <row r="2501" spans="17:21" x14ac:dyDescent="0.35">
      <c r="Q2501" s="4"/>
      <c r="S2501" s="4"/>
      <c r="U2501" s="4"/>
    </row>
    <row r="2502" spans="17:21" x14ac:dyDescent="0.35">
      <c r="Q2502" s="4"/>
      <c r="S2502" s="4"/>
      <c r="U2502" s="4"/>
    </row>
    <row r="2503" spans="17:21" x14ac:dyDescent="0.35">
      <c r="Q2503" s="4"/>
      <c r="S2503" s="4"/>
      <c r="U2503" s="4"/>
    </row>
    <row r="2504" spans="17:21" x14ac:dyDescent="0.35">
      <c r="Q2504" s="4"/>
      <c r="S2504" s="4"/>
      <c r="U2504" s="4"/>
    </row>
    <row r="2505" spans="17:21" x14ac:dyDescent="0.35">
      <c r="Q2505" s="4"/>
      <c r="S2505" s="4"/>
      <c r="U2505" s="4"/>
    </row>
    <row r="2506" spans="17:21" x14ac:dyDescent="0.35">
      <c r="Q2506" s="4"/>
      <c r="S2506" s="4"/>
      <c r="U2506" s="4"/>
    </row>
    <row r="2507" spans="17:21" x14ac:dyDescent="0.35">
      <c r="Q2507" s="4"/>
      <c r="S2507" s="4"/>
      <c r="U2507" s="4"/>
    </row>
    <row r="2508" spans="17:21" x14ac:dyDescent="0.35">
      <c r="Q2508" s="4"/>
      <c r="S2508" s="4"/>
      <c r="U2508" s="4"/>
    </row>
    <row r="2509" spans="17:21" x14ac:dyDescent="0.35">
      <c r="Q2509" s="4"/>
      <c r="S2509" s="4"/>
      <c r="U2509" s="4"/>
    </row>
    <row r="2510" spans="17:21" x14ac:dyDescent="0.35">
      <c r="Q2510" s="4"/>
      <c r="S2510" s="4"/>
      <c r="U2510" s="4"/>
    </row>
    <row r="2511" spans="17:21" x14ac:dyDescent="0.35">
      <c r="Q2511" s="4"/>
      <c r="S2511" s="4"/>
      <c r="U2511" s="4"/>
    </row>
    <row r="2512" spans="17:21" x14ac:dyDescent="0.35">
      <c r="Q2512" s="4"/>
      <c r="S2512" s="4"/>
      <c r="U2512" s="4"/>
    </row>
    <row r="2513" spans="17:21" x14ac:dyDescent="0.35">
      <c r="Q2513" s="4"/>
      <c r="S2513" s="4"/>
      <c r="U2513" s="4"/>
    </row>
    <row r="2514" spans="17:21" x14ac:dyDescent="0.35">
      <c r="Q2514" s="4"/>
      <c r="S2514" s="4"/>
      <c r="U2514" s="4"/>
    </row>
    <row r="2515" spans="17:21" x14ac:dyDescent="0.35">
      <c r="Q2515" s="4"/>
      <c r="S2515" s="4"/>
      <c r="U2515" s="4"/>
    </row>
    <row r="2516" spans="17:21" x14ac:dyDescent="0.35">
      <c r="Q2516" s="4"/>
      <c r="S2516" s="4"/>
      <c r="U2516" s="4"/>
    </row>
    <row r="2517" spans="17:21" x14ac:dyDescent="0.35">
      <c r="S2517" s="4"/>
      <c r="U2517" s="4"/>
    </row>
    <row r="2518" spans="17:21" x14ac:dyDescent="0.35">
      <c r="S2518" s="4"/>
      <c r="U2518" s="4"/>
    </row>
    <row r="2519" spans="17:21" x14ac:dyDescent="0.35">
      <c r="S2519" s="4"/>
      <c r="U2519" s="4"/>
    </row>
    <row r="2520" spans="17:21" x14ac:dyDescent="0.35">
      <c r="S2520" s="4"/>
      <c r="U2520" s="4"/>
    </row>
    <row r="2521" spans="17:21" x14ac:dyDescent="0.35">
      <c r="S2521" s="4"/>
      <c r="U2521" s="4"/>
    </row>
    <row r="2522" spans="17:21" x14ac:dyDescent="0.35">
      <c r="S2522" s="4"/>
      <c r="U2522" s="4"/>
    </row>
    <row r="2523" spans="17:21" x14ac:dyDescent="0.35">
      <c r="S2523" s="4"/>
      <c r="U2523" s="4"/>
    </row>
    <row r="2524" spans="17:21" x14ac:dyDescent="0.35">
      <c r="S2524" s="4"/>
      <c r="U2524" s="4"/>
    </row>
    <row r="2525" spans="17:21" x14ac:dyDescent="0.35">
      <c r="S2525" s="4"/>
      <c r="U2525" s="4"/>
    </row>
    <row r="2526" spans="17:21" x14ac:dyDescent="0.35">
      <c r="S2526" s="4"/>
      <c r="U2526" s="4"/>
    </row>
    <row r="2527" spans="17:21" x14ac:dyDescent="0.35">
      <c r="S2527" s="4"/>
      <c r="U2527" s="4"/>
    </row>
    <row r="2528" spans="17:21" x14ac:dyDescent="0.35">
      <c r="S2528" s="4"/>
      <c r="U2528" s="4"/>
    </row>
    <row r="2529" spans="19:21" x14ac:dyDescent="0.35">
      <c r="S2529" s="4"/>
      <c r="U2529" s="4"/>
    </row>
    <row r="2530" spans="19:21" x14ac:dyDescent="0.35">
      <c r="S2530" s="4"/>
      <c r="U2530" s="4"/>
    </row>
    <row r="2531" spans="19:21" x14ac:dyDescent="0.35">
      <c r="S2531" s="4"/>
      <c r="U2531" s="4"/>
    </row>
    <row r="2532" spans="19:21" x14ac:dyDescent="0.35">
      <c r="S2532" s="4"/>
      <c r="U2532" s="4"/>
    </row>
    <row r="2533" spans="19:21" x14ac:dyDescent="0.35">
      <c r="S2533" s="4"/>
      <c r="U2533" s="4"/>
    </row>
    <row r="2534" spans="19:21" x14ac:dyDescent="0.35">
      <c r="S2534" s="4"/>
      <c r="U2534" s="4"/>
    </row>
    <row r="2535" spans="19:21" x14ac:dyDescent="0.35">
      <c r="S2535" s="4"/>
      <c r="U2535" s="4"/>
    </row>
    <row r="2536" spans="19:21" x14ac:dyDescent="0.35">
      <c r="S2536" s="4"/>
      <c r="U2536" s="4"/>
    </row>
    <row r="2537" spans="19:21" x14ac:dyDescent="0.35">
      <c r="S2537" s="4"/>
      <c r="U2537" s="4"/>
    </row>
    <row r="2538" spans="19:21" x14ac:dyDescent="0.35">
      <c r="S2538" s="4"/>
      <c r="U2538" s="4"/>
    </row>
    <row r="2539" spans="19:21" x14ac:dyDescent="0.35">
      <c r="S2539" s="4"/>
      <c r="U2539" s="4"/>
    </row>
    <row r="2540" spans="19:21" x14ac:dyDescent="0.35">
      <c r="S2540" s="4"/>
      <c r="U2540" s="4"/>
    </row>
    <row r="2541" spans="19:21" x14ac:dyDescent="0.35">
      <c r="S2541" s="4"/>
      <c r="U2541" s="4"/>
    </row>
    <row r="2542" spans="19:21" x14ac:dyDescent="0.35">
      <c r="S2542" s="4"/>
      <c r="U2542" s="4"/>
    </row>
    <row r="2543" spans="19:21" x14ac:dyDescent="0.35">
      <c r="S2543" s="4"/>
      <c r="U2543" s="4"/>
    </row>
    <row r="2544" spans="19:21" x14ac:dyDescent="0.35">
      <c r="S2544" s="4"/>
      <c r="U2544" s="4"/>
    </row>
    <row r="2545" spans="19:21" x14ac:dyDescent="0.35">
      <c r="S2545" s="4"/>
      <c r="U2545" s="4"/>
    </row>
    <row r="2546" spans="19:21" x14ac:dyDescent="0.35">
      <c r="S2546" s="4"/>
      <c r="U2546" s="4"/>
    </row>
    <row r="2547" spans="19:21" x14ac:dyDescent="0.35">
      <c r="S2547" s="4"/>
      <c r="U2547" s="4"/>
    </row>
    <row r="2548" spans="19:21" x14ac:dyDescent="0.35">
      <c r="S2548" s="4"/>
      <c r="U2548" s="4"/>
    </row>
    <row r="2549" spans="19:21" x14ac:dyDescent="0.35">
      <c r="S2549" s="4"/>
      <c r="U2549" s="4"/>
    </row>
    <row r="2550" spans="19:21" x14ac:dyDescent="0.35">
      <c r="S2550" s="4"/>
      <c r="U2550" s="4"/>
    </row>
    <row r="2551" spans="19:21" x14ac:dyDescent="0.35">
      <c r="S2551" s="4"/>
      <c r="U2551" s="4"/>
    </row>
    <row r="2552" spans="19:21" x14ac:dyDescent="0.35">
      <c r="S2552" s="4"/>
      <c r="U2552" s="4"/>
    </row>
    <row r="2553" spans="19:21" x14ac:dyDescent="0.35">
      <c r="S2553" s="4"/>
      <c r="U2553" s="4"/>
    </row>
    <row r="2554" spans="19:21" x14ac:dyDescent="0.35">
      <c r="S2554" s="4"/>
      <c r="U2554" s="4"/>
    </row>
    <row r="2555" spans="19:21" x14ac:dyDescent="0.35">
      <c r="S2555" s="4"/>
      <c r="U2555" s="4"/>
    </row>
    <row r="2556" spans="19:21" x14ac:dyDescent="0.35">
      <c r="S2556" s="4"/>
      <c r="U2556" s="4"/>
    </row>
    <row r="2557" spans="19:21" x14ac:dyDescent="0.35">
      <c r="S2557" s="4"/>
      <c r="U2557" s="4"/>
    </row>
    <row r="2558" spans="19:21" x14ac:dyDescent="0.35">
      <c r="S2558" s="4"/>
      <c r="U2558" s="4"/>
    </row>
    <row r="2559" spans="19:21" x14ac:dyDescent="0.35">
      <c r="S2559" s="4"/>
      <c r="U2559" s="4"/>
    </row>
    <row r="2560" spans="19:21" x14ac:dyDescent="0.35">
      <c r="S2560" s="4"/>
      <c r="U2560" s="4"/>
    </row>
    <row r="2561" spans="19:21" x14ac:dyDescent="0.35">
      <c r="S2561" s="4"/>
      <c r="U2561" s="4"/>
    </row>
    <row r="2562" spans="19:21" x14ac:dyDescent="0.35">
      <c r="S2562" s="4"/>
      <c r="U2562" s="4"/>
    </row>
    <row r="2563" spans="19:21" x14ac:dyDescent="0.35">
      <c r="S2563" s="4"/>
      <c r="U2563" s="4"/>
    </row>
    <row r="2564" spans="19:21" x14ac:dyDescent="0.35">
      <c r="S2564" s="4"/>
      <c r="U2564" s="4"/>
    </row>
    <row r="2565" spans="19:21" x14ac:dyDescent="0.35">
      <c r="S2565" s="4"/>
      <c r="U2565" s="4"/>
    </row>
    <row r="2566" spans="19:21" x14ac:dyDescent="0.35">
      <c r="S2566" s="4"/>
      <c r="U2566" s="4"/>
    </row>
    <row r="2567" spans="19:21" x14ac:dyDescent="0.35">
      <c r="S2567" s="4"/>
      <c r="U2567" s="4"/>
    </row>
    <row r="2568" spans="19:21" x14ac:dyDescent="0.35">
      <c r="S2568" s="4"/>
      <c r="U2568" s="4"/>
    </row>
    <row r="2569" spans="19:21" x14ac:dyDescent="0.35">
      <c r="S2569" s="4"/>
      <c r="U2569" s="4"/>
    </row>
    <row r="2570" spans="19:21" x14ac:dyDescent="0.35">
      <c r="S2570" s="4"/>
      <c r="U2570" s="4"/>
    </row>
    <row r="2571" spans="19:21" x14ac:dyDescent="0.35">
      <c r="S2571" s="4"/>
      <c r="U2571" s="4"/>
    </row>
    <row r="2572" spans="19:21" x14ac:dyDescent="0.35">
      <c r="S2572" s="4"/>
      <c r="U2572" s="4"/>
    </row>
    <row r="2573" spans="19:21" x14ac:dyDescent="0.35">
      <c r="S2573" s="4"/>
      <c r="U2573" s="4"/>
    </row>
    <row r="2574" spans="19:21" x14ac:dyDescent="0.35">
      <c r="S2574" s="4"/>
      <c r="U2574" s="4"/>
    </row>
    <row r="2575" spans="19:21" x14ac:dyDescent="0.35">
      <c r="S2575" s="4"/>
      <c r="U2575" s="4"/>
    </row>
    <row r="2576" spans="19:21" x14ac:dyDescent="0.35">
      <c r="S2576" s="4"/>
      <c r="U2576" s="4"/>
    </row>
    <row r="2577" spans="19:21" x14ac:dyDescent="0.35">
      <c r="S2577" s="4"/>
      <c r="U2577" s="4"/>
    </row>
    <row r="2578" spans="19:21" x14ac:dyDescent="0.35">
      <c r="S2578" s="4"/>
      <c r="U2578" s="4"/>
    </row>
    <row r="2579" spans="19:21" x14ac:dyDescent="0.35">
      <c r="S2579" s="4"/>
      <c r="U2579" s="4"/>
    </row>
    <row r="2580" spans="19:21" x14ac:dyDescent="0.35">
      <c r="S2580" s="4"/>
      <c r="U2580" s="4"/>
    </row>
    <row r="2581" spans="19:21" x14ac:dyDescent="0.35">
      <c r="S2581" s="4"/>
      <c r="U2581" s="4"/>
    </row>
    <row r="2582" spans="19:21" x14ac:dyDescent="0.35">
      <c r="S2582" s="4"/>
      <c r="U2582" s="4"/>
    </row>
    <row r="2583" spans="19:21" x14ac:dyDescent="0.35">
      <c r="S2583" s="4"/>
      <c r="U2583" s="4"/>
    </row>
    <row r="2584" spans="19:21" x14ac:dyDescent="0.35">
      <c r="S2584" s="4"/>
      <c r="U2584" s="4"/>
    </row>
    <row r="2585" spans="19:21" x14ac:dyDescent="0.35">
      <c r="S2585" s="4"/>
      <c r="U2585" s="4"/>
    </row>
    <row r="2586" spans="19:21" x14ac:dyDescent="0.35">
      <c r="S2586" s="4"/>
      <c r="U2586" s="4"/>
    </row>
    <row r="2587" spans="19:21" x14ac:dyDescent="0.35">
      <c r="S2587" s="4"/>
      <c r="U2587" s="4"/>
    </row>
    <row r="2588" spans="19:21" x14ac:dyDescent="0.35">
      <c r="S2588" s="4"/>
      <c r="U2588" s="4"/>
    </row>
    <row r="2589" spans="19:21" x14ac:dyDescent="0.35">
      <c r="S2589" s="4"/>
      <c r="U2589" s="4"/>
    </row>
    <row r="2590" spans="19:21" x14ac:dyDescent="0.35">
      <c r="S2590" s="4"/>
      <c r="U2590" s="4"/>
    </row>
    <row r="2591" spans="19:21" x14ac:dyDescent="0.35">
      <c r="S2591" s="4"/>
      <c r="U2591" s="4"/>
    </row>
    <row r="2592" spans="19:21" x14ac:dyDescent="0.35">
      <c r="S2592" s="4"/>
      <c r="U2592" s="4"/>
    </row>
    <row r="2593" spans="19:21" x14ac:dyDescent="0.35">
      <c r="S2593" s="4"/>
      <c r="U2593" s="4"/>
    </row>
    <row r="2594" spans="19:21" x14ac:dyDescent="0.35">
      <c r="S2594" s="4"/>
      <c r="U2594" s="4"/>
    </row>
    <row r="2595" spans="19:21" x14ac:dyDescent="0.35">
      <c r="S2595" s="4"/>
      <c r="U2595" s="4"/>
    </row>
    <row r="2596" spans="19:21" x14ac:dyDescent="0.35">
      <c r="S2596" s="4"/>
      <c r="U2596" s="4"/>
    </row>
    <row r="2597" spans="19:21" x14ac:dyDescent="0.35">
      <c r="S2597" s="4"/>
      <c r="U2597" s="4"/>
    </row>
    <row r="2598" spans="19:21" x14ac:dyDescent="0.35">
      <c r="S2598" s="4"/>
      <c r="U2598" s="4"/>
    </row>
    <row r="2599" spans="19:21" x14ac:dyDescent="0.35">
      <c r="S2599" s="4"/>
      <c r="U2599" s="4"/>
    </row>
    <row r="2600" spans="19:21" x14ac:dyDescent="0.35">
      <c r="S2600" s="4"/>
      <c r="U2600" s="4"/>
    </row>
    <row r="2601" spans="19:21" x14ac:dyDescent="0.35">
      <c r="S2601" s="4"/>
      <c r="U2601" s="4"/>
    </row>
    <row r="2602" spans="19:21" x14ac:dyDescent="0.35">
      <c r="S2602" s="4"/>
      <c r="U2602" s="4"/>
    </row>
    <row r="2603" spans="19:21" x14ac:dyDescent="0.35">
      <c r="S2603" s="4"/>
      <c r="U2603" s="4"/>
    </row>
    <row r="2604" spans="19:21" x14ac:dyDescent="0.35">
      <c r="S2604" s="4"/>
      <c r="U2604" s="4"/>
    </row>
    <row r="2605" spans="19:21" x14ac:dyDescent="0.35">
      <c r="S2605" s="4"/>
      <c r="U2605" s="4"/>
    </row>
    <row r="2606" spans="19:21" x14ac:dyDescent="0.35">
      <c r="S2606" s="4"/>
      <c r="U2606" s="4"/>
    </row>
    <row r="2607" spans="19:21" x14ac:dyDescent="0.35">
      <c r="S2607" s="4"/>
      <c r="U2607" s="4"/>
    </row>
    <row r="2608" spans="19:21" x14ac:dyDescent="0.35">
      <c r="S2608" s="4"/>
      <c r="U2608" s="4"/>
    </row>
    <row r="2609" spans="19:21" x14ac:dyDescent="0.35">
      <c r="S2609" s="4"/>
      <c r="U2609" s="4"/>
    </row>
    <row r="2610" spans="19:21" x14ac:dyDescent="0.35">
      <c r="S2610" s="4"/>
      <c r="U2610" s="4"/>
    </row>
    <row r="2611" spans="19:21" x14ac:dyDescent="0.35">
      <c r="S2611" s="4"/>
      <c r="U2611" s="4"/>
    </row>
    <row r="2612" spans="19:21" x14ac:dyDescent="0.35">
      <c r="S2612" s="4"/>
      <c r="U2612" s="4"/>
    </row>
    <row r="2613" spans="19:21" x14ac:dyDescent="0.35">
      <c r="S2613" s="4"/>
      <c r="U2613" s="4"/>
    </row>
    <row r="2614" spans="19:21" x14ac:dyDescent="0.35">
      <c r="S2614" s="4"/>
      <c r="U2614" s="4"/>
    </row>
    <row r="2615" spans="19:21" x14ac:dyDescent="0.35">
      <c r="S2615" s="4"/>
      <c r="U2615" s="4"/>
    </row>
    <row r="2616" spans="19:21" x14ac:dyDescent="0.35">
      <c r="S2616" s="4"/>
      <c r="U2616" s="4"/>
    </row>
    <row r="2617" spans="19:21" x14ac:dyDescent="0.35">
      <c r="S2617" s="4"/>
      <c r="U2617" s="4"/>
    </row>
    <row r="2618" spans="19:21" x14ac:dyDescent="0.35">
      <c r="S2618" s="4"/>
      <c r="U2618" s="4"/>
    </row>
    <row r="2619" spans="19:21" x14ac:dyDescent="0.35">
      <c r="S2619" s="4"/>
      <c r="U2619" s="4"/>
    </row>
    <row r="2620" spans="19:21" x14ac:dyDescent="0.35">
      <c r="S2620" s="4"/>
      <c r="U2620" s="4"/>
    </row>
    <row r="2621" spans="19:21" x14ac:dyDescent="0.35">
      <c r="S2621" s="4"/>
      <c r="U2621" s="4"/>
    </row>
    <row r="2622" spans="19:21" x14ac:dyDescent="0.35">
      <c r="S2622" s="4"/>
      <c r="U2622" s="4"/>
    </row>
    <row r="2623" spans="19:21" x14ac:dyDescent="0.35">
      <c r="S2623" s="4"/>
      <c r="U2623" s="4"/>
    </row>
    <row r="2624" spans="19:21" x14ac:dyDescent="0.35">
      <c r="S2624" s="4"/>
      <c r="U2624" s="4"/>
    </row>
    <row r="2625" spans="19:21" x14ac:dyDescent="0.35">
      <c r="S2625" s="4"/>
      <c r="U2625" s="4"/>
    </row>
    <row r="2626" spans="19:21" x14ac:dyDescent="0.35">
      <c r="S2626" s="4"/>
      <c r="U2626" s="4"/>
    </row>
    <row r="2627" spans="19:21" x14ac:dyDescent="0.35">
      <c r="S2627" s="4"/>
      <c r="U2627" s="4"/>
    </row>
    <row r="2628" spans="19:21" x14ac:dyDescent="0.35">
      <c r="S2628" s="4"/>
      <c r="U2628" s="4"/>
    </row>
    <row r="2629" spans="19:21" x14ac:dyDescent="0.35">
      <c r="S2629" s="4"/>
      <c r="U2629" s="4"/>
    </row>
    <row r="2630" spans="19:21" x14ac:dyDescent="0.35">
      <c r="S2630" s="4"/>
      <c r="U2630" s="4"/>
    </row>
    <row r="2631" spans="19:21" x14ac:dyDescent="0.35">
      <c r="S2631" s="4"/>
      <c r="U2631" s="4"/>
    </row>
    <row r="2632" spans="19:21" x14ac:dyDescent="0.35">
      <c r="S2632" s="4"/>
      <c r="U2632" s="4"/>
    </row>
    <row r="2633" spans="19:21" x14ac:dyDescent="0.35">
      <c r="S2633" s="4"/>
      <c r="U2633" s="4"/>
    </row>
    <row r="2634" spans="19:21" x14ac:dyDescent="0.35">
      <c r="S2634" s="4"/>
      <c r="U2634" s="4"/>
    </row>
    <row r="2635" spans="19:21" x14ac:dyDescent="0.35">
      <c r="S2635" s="4"/>
      <c r="U2635" s="4"/>
    </row>
    <row r="2636" spans="19:21" x14ac:dyDescent="0.35">
      <c r="S2636" s="4"/>
      <c r="U2636" s="4"/>
    </row>
    <row r="2637" spans="19:21" x14ac:dyDescent="0.35">
      <c r="S2637" s="4"/>
      <c r="U2637" s="4"/>
    </row>
    <row r="2638" spans="19:21" x14ac:dyDescent="0.35">
      <c r="S2638" s="4"/>
      <c r="U2638" s="4"/>
    </row>
    <row r="2639" spans="19:21" x14ac:dyDescent="0.35">
      <c r="S2639" s="4"/>
      <c r="U2639" s="4"/>
    </row>
    <row r="2640" spans="19:21" x14ac:dyDescent="0.35">
      <c r="S2640" s="4"/>
      <c r="U2640" s="4"/>
    </row>
    <row r="2641" spans="19:21" x14ac:dyDescent="0.35">
      <c r="S2641" s="4"/>
      <c r="U2641" s="4"/>
    </row>
    <row r="2642" spans="19:21" x14ac:dyDescent="0.35">
      <c r="S2642" s="4"/>
      <c r="U2642" s="4"/>
    </row>
    <row r="2643" spans="19:21" x14ac:dyDescent="0.35">
      <c r="S2643" s="4"/>
      <c r="U2643" s="4"/>
    </row>
    <row r="2644" spans="19:21" x14ac:dyDescent="0.35">
      <c r="S2644" s="4"/>
      <c r="U2644" s="4"/>
    </row>
    <row r="2645" spans="19:21" x14ac:dyDescent="0.35">
      <c r="S2645" s="4"/>
      <c r="U2645" s="4"/>
    </row>
    <row r="2646" spans="19:21" x14ac:dyDescent="0.35">
      <c r="S2646" s="4"/>
      <c r="U2646" s="4"/>
    </row>
    <row r="2647" spans="19:21" x14ac:dyDescent="0.35">
      <c r="S2647" s="4"/>
      <c r="U2647" s="4"/>
    </row>
    <row r="2648" spans="19:21" x14ac:dyDescent="0.35">
      <c r="S2648" s="4"/>
      <c r="U2648" s="4"/>
    </row>
    <row r="2649" spans="19:21" x14ac:dyDescent="0.35">
      <c r="S2649" s="4"/>
      <c r="U2649" s="4"/>
    </row>
    <row r="2650" spans="19:21" x14ac:dyDescent="0.35">
      <c r="S2650" s="4"/>
      <c r="U2650" s="4"/>
    </row>
    <row r="2651" spans="19:21" x14ac:dyDescent="0.35">
      <c r="S2651" s="4"/>
      <c r="U2651" s="4"/>
    </row>
    <row r="2652" spans="19:21" x14ac:dyDescent="0.35">
      <c r="S2652" s="4"/>
      <c r="U2652" s="4"/>
    </row>
    <row r="2653" spans="19:21" x14ac:dyDescent="0.35">
      <c r="S2653" s="4"/>
      <c r="U2653" s="4"/>
    </row>
    <row r="2654" spans="19:21" x14ac:dyDescent="0.35">
      <c r="S2654" s="4"/>
      <c r="U2654" s="4"/>
    </row>
    <row r="2655" spans="19:21" x14ac:dyDescent="0.35">
      <c r="S2655" s="4"/>
      <c r="U2655" s="4"/>
    </row>
    <row r="2656" spans="19:21" x14ac:dyDescent="0.35">
      <c r="S2656" s="4"/>
      <c r="U2656" s="4"/>
    </row>
    <row r="2657" spans="19:21" x14ac:dyDescent="0.35">
      <c r="S2657" s="4"/>
      <c r="U2657" s="4"/>
    </row>
    <row r="2658" spans="19:21" x14ac:dyDescent="0.35">
      <c r="S2658" s="4"/>
      <c r="U2658" s="4"/>
    </row>
    <row r="2659" spans="19:21" x14ac:dyDescent="0.35">
      <c r="S2659" s="4"/>
      <c r="U2659" s="4"/>
    </row>
    <row r="2660" spans="19:21" x14ac:dyDescent="0.35">
      <c r="S2660" s="4"/>
      <c r="U2660" s="4"/>
    </row>
    <row r="2661" spans="19:21" x14ac:dyDescent="0.35">
      <c r="S2661" s="4"/>
      <c r="U2661" s="4"/>
    </row>
    <row r="2662" spans="19:21" x14ac:dyDescent="0.35">
      <c r="S2662" s="4"/>
      <c r="U2662" s="4"/>
    </row>
    <row r="2663" spans="19:21" x14ac:dyDescent="0.35">
      <c r="S2663" s="4"/>
      <c r="U2663" s="4"/>
    </row>
    <row r="2664" spans="19:21" x14ac:dyDescent="0.35">
      <c r="S2664" s="4"/>
      <c r="U2664" s="4"/>
    </row>
    <row r="2665" spans="19:21" x14ac:dyDescent="0.35">
      <c r="S2665" s="4"/>
      <c r="U2665" s="4"/>
    </row>
    <row r="2666" spans="19:21" x14ac:dyDescent="0.35">
      <c r="S2666" s="4"/>
      <c r="U2666" s="4"/>
    </row>
    <row r="2667" spans="19:21" x14ac:dyDescent="0.35">
      <c r="S2667" s="4"/>
      <c r="U2667" s="4"/>
    </row>
    <row r="2668" spans="19:21" x14ac:dyDescent="0.35">
      <c r="S2668" s="4"/>
      <c r="U2668" s="4"/>
    </row>
    <row r="2669" spans="19:21" x14ac:dyDescent="0.35">
      <c r="S2669" s="4"/>
      <c r="U2669" s="4"/>
    </row>
    <row r="2670" spans="19:21" x14ac:dyDescent="0.35">
      <c r="S2670" s="4"/>
      <c r="U2670" s="4"/>
    </row>
    <row r="2671" spans="19:21" x14ac:dyDescent="0.35">
      <c r="S2671" s="4"/>
      <c r="U2671" s="4"/>
    </row>
    <row r="2672" spans="19:21" x14ac:dyDescent="0.35">
      <c r="S2672" s="4"/>
      <c r="U2672" s="4"/>
    </row>
    <row r="2673" spans="19:21" x14ac:dyDescent="0.35">
      <c r="S2673" s="4"/>
      <c r="U2673" s="4"/>
    </row>
    <row r="2674" spans="19:21" x14ac:dyDescent="0.35">
      <c r="S2674" s="4"/>
      <c r="U2674" s="4"/>
    </row>
    <row r="2675" spans="19:21" x14ac:dyDescent="0.35">
      <c r="S2675" s="4"/>
      <c r="U2675" s="4"/>
    </row>
    <row r="2676" spans="19:21" x14ac:dyDescent="0.35">
      <c r="S2676" s="4"/>
      <c r="U2676" s="4"/>
    </row>
    <row r="2677" spans="19:21" x14ac:dyDescent="0.35">
      <c r="S2677" s="4"/>
      <c r="U2677" s="4"/>
    </row>
    <row r="2678" spans="19:21" x14ac:dyDescent="0.35">
      <c r="S2678" s="4"/>
      <c r="U2678" s="4"/>
    </row>
    <row r="2679" spans="19:21" x14ac:dyDescent="0.35">
      <c r="S2679" s="4"/>
      <c r="U2679" s="4"/>
    </row>
    <row r="2680" spans="19:21" x14ac:dyDescent="0.35">
      <c r="S2680" s="4"/>
      <c r="U2680" s="4"/>
    </row>
    <row r="2681" spans="19:21" x14ac:dyDescent="0.35">
      <c r="S2681" s="4"/>
      <c r="U2681" s="4"/>
    </row>
    <row r="2682" spans="19:21" x14ac:dyDescent="0.35">
      <c r="S2682" s="4"/>
      <c r="U2682" s="4"/>
    </row>
    <row r="2683" spans="19:21" x14ac:dyDescent="0.35">
      <c r="S2683" s="4"/>
      <c r="U2683" s="4"/>
    </row>
    <row r="2684" spans="19:21" x14ac:dyDescent="0.35">
      <c r="S2684" s="4"/>
      <c r="U2684" s="4"/>
    </row>
    <row r="2685" spans="19:21" x14ac:dyDescent="0.35">
      <c r="S2685" s="4"/>
      <c r="U2685" s="4"/>
    </row>
    <row r="2686" spans="19:21" x14ac:dyDescent="0.35">
      <c r="S2686" s="4"/>
      <c r="U2686" s="4"/>
    </row>
    <row r="2687" spans="19:21" x14ac:dyDescent="0.35">
      <c r="S2687" s="4"/>
      <c r="U2687" s="4"/>
    </row>
    <row r="2688" spans="19:21" x14ac:dyDescent="0.35">
      <c r="S2688" s="4"/>
      <c r="U2688" s="4"/>
    </row>
    <row r="2689" spans="19:21" x14ac:dyDescent="0.35">
      <c r="S2689" s="4"/>
      <c r="U2689" s="4"/>
    </row>
    <row r="2690" spans="19:21" x14ac:dyDescent="0.35">
      <c r="S2690" s="4"/>
      <c r="U2690" s="4"/>
    </row>
    <row r="2691" spans="19:21" x14ac:dyDescent="0.35">
      <c r="S2691" s="4"/>
      <c r="U2691" s="4"/>
    </row>
    <row r="2692" spans="19:21" x14ac:dyDescent="0.35">
      <c r="S2692" s="4"/>
      <c r="U2692" s="4"/>
    </row>
    <row r="2693" spans="19:21" x14ac:dyDescent="0.35">
      <c r="S2693" s="4"/>
      <c r="U2693" s="4"/>
    </row>
    <row r="2694" spans="19:21" x14ac:dyDescent="0.35">
      <c r="S2694" s="4"/>
      <c r="U2694" s="4"/>
    </row>
    <row r="2695" spans="19:21" x14ac:dyDescent="0.35">
      <c r="S2695" s="4"/>
      <c r="U2695" s="4"/>
    </row>
    <row r="2696" spans="19:21" x14ac:dyDescent="0.35">
      <c r="S2696" s="4"/>
      <c r="U2696" s="4"/>
    </row>
    <row r="2697" spans="19:21" x14ac:dyDescent="0.35">
      <c r="S2697" s="4"/>
      <c r="U2697" s="4"/>
    </row>
    <row r="2698" spans="19:21" x14ac:dyDescent="0.35">
      <c r="S2698" s="4"/>
      <c r="U2698" s="4"/>
    </row>
    <row r="2699" spans="19:21" x14ac:dyDescent="0.35">
      <c r="S2699" s="4"/>
      <c r="U2699" s="4"/>
    </row>
    <row r="2700" spans="19:21" x14ac:dyDescent="0.35">
      <c r="S2700" s="4"/>
      <c r="U2700" s="4"/>
    </row>
    <row r="2701" spans="19:21" x14ac:dyDescent="0.35">
      <c r="S2701" s="4"/>
      <c r="U2701" s="4"/>
    </row>
    <row r="2702" spans="19:21" x14ac:dyDescent="0.35">
      <c r="S2702" s="4"/>
      <c r="U2702" s="4"/>
    </row>
    <row r="2703" spans="19:21" x14ac:dyDescent="0.35">
      <c r="S2703" s="4"/>
      <c r="U2703" s="4"/>
    </row>
    <row r="2704" spans="19:21" x14ac:dyDescent="0.35">
      <c r="S2704" s="4"/>
      <c r="U2704" s="4"/>
    </row>
    <row r="2705" spans="19:21" x14ac:dyDescent="0.35">
      <c r="S2705" s="4"/>
      <c r="U2705" s="4"/>
    </row>
    <row r="2706" spans="19:21" x14ac:dyDescent="0.35">
      <c r="S2706" s="4"/>
      <c r="U2706" s="4"/>
    </row>
    <row r="2707" spans="19:21" x14ac:dyDescent="0.35">
      <c r="S2707" s="4"/>
      <c r="U2707" s="4"/>
    </row>
    <row r="2708" spans="19:21" x14ac:dyDescent="0.35">
      <c r="S2708" s="4"/>
      <c r="U2708" s="4"/>
    </row>
    <row r="2709" spans="19:21" x14ac:dyDescent="0.35">
      <c r="S2709" s="4"/>
      <c r="U2709" s="4"/>
    </row>
    <row r="2710" spans="19:21" x14ac:dyDescent="0.35">
      <c r="S2710" s="4"/>
      <c r="U2710" s="4"/>
    </row>
    <row r="2711" spans="19:21" x14ac:dyDescent="0.35">
      <c r="S2711" s="4"/>
      <c r="U2711" s="4"/>
    </row>
    <row r="2712" spans="19:21" x14ac:dyDescent="0.35">
      <c r="S2712" s="4"/>
      <c r="U2712" s="4"/>
    </row>
    <row r="2713" spans="19:21" x14ac:dyDescent="0.35">
      <c r="S2713" s="4"/>
      <c r="U2713" s="4"/>
    </row>
    <row r="2714" spans="19:21" x14ac:dyDescent="0.35">
      <c r="S2714" s="4"/>
      <c r="U2714" s="4"/>
    </row>
    <row r="2715" spans="19:21" x14ac:dyDescent="0.35">
      <c r="S2715" s="4"/>
      <c r="U2715" s="4"/>
    </row>
    <row r="2716" spans="19:21" x14ac:dyDescent="0.35">
      <c r="S2716" s="4"/>
      <c r="U2716" s="4"/>
    </row>
    <row r="2717" spans="19:21" x14ac:dyDescent="0.35">
      <c r="S2717" s="4"/>
      <c r="U2717" s="4"/>
    </row>
    <row r="2718" spans="19:21" x14ac:dyDescent="0.35">
      <c r="S2718" s="4"/>
      <c r="U2718" s="4"/>
    </row>
    <row r="2719" spans="19:21" x14ac:dyDescent="0.35">
      <c r="S2719" s="4"/>
      <c r="U2719" s="4"/>
    </row>
    <row r="2720" spans="19:21" x14ac:dyDescent="0.35">
      <c r="S2720" s="4"/>
      <c r="U2720" s="4"/>
    </row>
    <row r="2721" spans="19:21" x14ac:dyDescent="0.35">
      <c r="S2721" s="4"/>
      <c r="U2721" s="4"/>
    </row>
    <row r="2722" spans="19:21" x14ac:dyDescent="0.35">
      <c r="S2722" s="4"/>
      <c r="U2722" s="4"/>
    </row>
    <row r="2723" spans="19:21" x14ac:dyDescent="0.35">
      <c r="S2723" s="4"/>
      <c r="U2723" s="4"/>
    </row>
    <row r="2724" spans="19:21" x14ac:dyDescent="0.35">
      <c r="S2724" s="4"/>
      <c r="U2724" s="4"/>
    </row>
    <row r="2725" spans="19:21" x14ac:dyDescent="0.35">
      <c r="S2725" s="4"/>
      <c r="U2725" s="4"/>
    </row>
    <row r="2726" spans="19:21" x14ac:dyDescent="0.35">
      <c r="S2726" s="4"/>
      <c r="U2726" s="4"/>
    </row>
    <row r="2727" spans="19:21" x14ac:dyDescent="0.35">
      <c r="S2727" s="4"/>
      <c r="U2727" s="4"/>
    </row>
    <row r="2728" spans="19:21" x14ac:dyDescent="0.35">
      <c r="S2728" s="4"/>
      <c r="U2728" s="4"/>
    </row>
    <row r="2729" spans="19:21" x14ac:dyDescent="0.35">
      <c r="S2729" s="4"/>
      <c r="U2729" s="4"/>
    </row>
    <row r="2730" spans="19:21" x14ac:dyDescent="0.35">
      <c r="S2730" s="4"/>
      <c r="U2730" s="4"/>
    </row>
    <row r="2731" spans="19:21" x14ac:dyDescent="0.35">
      <c r="S2731" s="4"/>
      <c r="U2731" s="4"/>
    </row>
    <row r="2732" spans="19:21" x14ac:dyDescent="0.35">
      <c r="S2732" s="4"/>
      <c r="U2732" s="4"/>
    </row>
    <row r="2733" spans="19:21" x14ac:dyDescent="0.35">
      <c r="S2733" s="4"/>
      <c r="U2733" s="4"/>
    </row>
    <row r="2734" spans="19:21" x14ac:dyDescent="0.35">
      <c r="S2734" s="4"/>
      <c r="U2734" s="4"/>
    </row>
    <row r="2735" spans="19:21" x14ac:dyDescent="0.35">
      <c r="S2735" s="4"/>
      <c r="U2735" s="4"/>
    </row>
    <row r="2736" spans="19:21" x14ac:dyDescent="0.35">
      <c r="S2736" s="4"/>
      <c r="U2736" s="4"/>
    </row>
    <row r="2737" spans="19:21" x14ac:dyDescent="0.35">
      <c r="S2737" s="4"/>
      <c r="U2737" s="4"/>
    </row>
    <row r="2738" spans="19:21" x14ac:dyDescent="0.35">
      <c r="S2738" s="4"/>
      <c r="U2738" s="4"/>
    </row>
    <row r="2739" spans="19:21" x14ac:dyDescent="0.35">
      <c r="S2739" s="4"/>
      <c r="U2739" s="4"/>
    </row>
    <row r="2740" spans="19:21" x14ac:dyDescent="0.35">
      <c r="S2740" s="4"/>
      <c r="U2740" s="4"/>
    </row>
    <row r="2741" spans="19:21" x14ac:dyDescent="0.35">
      <c r="S2741" s="4"/>
      <c r="U2741" s="4"/>
    </row>
    <row r="2742" spans="19:21" x14ac:dyDescent="0.35">
      <c r="S2742" s="4"/>
      <c r="U2742" s="4"/>
    </row>
    <row r="2743" spans="19:21" x14ac:dyDescent="0.35">
      <c r="S2743" s="4"/>
      <c r="U2743" s="4"/>
    </row>
    <row r="2744" spans="19:21" x14ac:dyDescent="0.35">
      <c r="S2744" s="4"/>
      <c r="U2744" s="4"/>
    </row>
    <row r="2745" spans="19:21" x14ac:dyDescent="0.35">
      <c r="S2745" s="4"/>
      <c r="U2745" s="4"/>
    </row>
    <row r="2746" spans="19:21" x14ac:dyDescent="0.35">
      <c r="S2746" s="4"/>
      <c r="U2746" s="4"/>
    </row>
    <row r="2747" spans="19:21" x14ac:dyDescent="0.35">
      <c r="S2747" s="4"/>
      <c r="U2747" s="4"/>
    </row>
    <row r="2748" spans="19:21" x14ac:dyDescent="0.35">
      <c r="S2748" s="4"/>
      <c r="U2748" s="4"/>
    </row>
    <row r="2749" spans="19:21" x14ac:dyDescent="0.35">
      <c r="S2749" s="4"/>
      <c r="U2749" s="4"/>
    </row>
    <row r="2750" spans="19:21" x14ac:dyDescent="0.35">
      <c r="S2750" s="4"/>
      <c r="U2750" s="4"/>
    </row>
    <row r="2751" spans="19:21" x14ac:dyDescent="0.35">
      <c r="S2751" s="4"/>
      <c r="U2751" s="4"/>
    </row>
    <row r="2752" spans="19:21" x14ac:dyDescent="0.35">
      <c r="S2752" s="4"/>
      <c r="U2752" s="4"/>
    </row>
    <row r="2753" spans="19:21" x14ac:dyDescent="0.35">
      <c r="S2753" s="4"/>
      <c r="U2753" s="4"/>
    </row>
    <row r="2754" spans="19:21" x14ac:dyDescent="0.35">
      <c r="S2754" s="4"/>
      <c r="U2754" s="4"/>
    </row>
    <row r="2755" spans="19:21" x14ac:dyDescent="0.35">
      <c r="S2755" s="4"/>
      <c r="U2755" s="4"/>
    </row>
    <row r="2756" spans="19:21" x14ac:dyDescent="0.35">
      <c r="S2756" s="4"/>
      <c r="U2756" s="4"/>
    </row>
    <row r="2757" spans="19:21" x14ac:dyDescent="0.35">
      <c r="S2757" s="4"/>
      <c r="U2757" s="4"/>
    </row>
    <row r="2758" spans="19:21" x14ac:dyDescent="0.35">
      <c r="S2758" s="4"/>
      <c r="U2758" s="4"/>
    </row>
    <row r="2759" spans="19:21" x14ac:dyDescent="0.35">
      <c r="S2759" s="4"/>
      <c r="U2759" s="4"/>
    </row>
    <row r="2760" spans="19:21" x14ac:dyDescent="0.35">
      <c r="S2760" s="4"/>
      <c r="U2760" s="4"/>
    </row>
    <row r="2761" spans="19:21" x14ac:dyDescent="0.35">
      <c r="S2761" s="4"/>
      <c r="U2761" s="4"/>
    </row>
    <row r="2762" spans="19:21" x14ac:dyDescent="0.35">
      <c r="S2762" s="4"/>
      <c r="U2762" s="4"/>
    </row>
    <row r="2763" spans="19:21" x14ac:dyDescent="0.35">
      <c r="S2763" s="4"/>
      <c r="U2763" s="4"/>
    </row>
    <row r="2764" spans="19:21" x14ac:dyDescent="0.35">
      <c r="S2764" s="4"/>
      <c r="U2764" s="4"/>
    </row>
    <row r="2765" spans="19:21" x14ac:dyDescent="0.35">
      <c r="S2765" s="4"/>
      <c r="U2765" s="4"/>
    </row>
    <row r="2766" spans="19:21" x14ac:dyDescent="0.35">
      <c r="S2766" s="4"/>
      <c r="U2766" s="4"/>
    </row>
    <row r="2767" spans="19:21" x14ac:dyDescent="0.35">
      <c r="S2767" s="4"/>
      <c r="U2767" s="4"/>
    </row>
    <row r="2768" spans="19:21" x14ac:dyDescent="0.35">
      <c r="S2768" s="4"/>
      <c r="U2768" s="4"/>
    </row>
    <row r="2769" spans="19:21" x14ac:dyDescent="0.35">
      <c r="S2769" s="4"/>
      <c r="U2769" s="4"/>
    </row>
    <row r="2770" spans="19:21" x14ac:dyDescent="0.35">
      <c r="S2770" s="4"/>
      <c r="U2770" s="4"/>
    </row>
    <row r="2771" spans="19:21" x14ac:dyDescent="0.35">
      <c r="S2771" s="4"/>
      <c r="U2771" s="4"/>
    </row>
    <row r="2772" spans="19:21" x14ac:dyDescent="0.35">
      <c r="S2772" s="4"/>
      <c r="U2772" s="4"/>
    </row>
    <row r="2773" spans="19:21" x14ac:dyDescent="0.35">
      <c r="S2773" s="4"/>
      <c r="U2773" s="4"/>
    </row>
    <row r="2774" spans="19:21" x14ac:dyDescent="0.35">
      <c r="S2774" s="4"/>
      <c r="U2774" s="4"/>
    </row>
    <row r="2775" spans="19:21" x14ac:dyDescent="0.35">
      <c r="S2775" s="4"/>
      <c r="U2775" s="4"/>
    </row>
    <row r="2776" spans="19:21" x14ac:dyDescent="0.35">
      <c r="S2776" s="4"/>
      <c r="U2776" s="4"/>
    </row>
    <row r="2777" spans="19:21" x14ac:dyDescent="0.35">
      <c r="S2777" s="4"/>
      <c r="U2777" s="4"/>
    </row>
    <row r="2778" spans="19:21" x14ac:dyDescent="0.35">
      <c r="S2778" s="4"/>
      <c r="U2778" s="4"/>
    </row>
    <row r="2779" spans="19:21" x14ac:dyDescent="0.35">
      <c r="S2779" s="4"/>
      <c r="U2779" s="4"/>
    </row>
    <row r="2780" spans="19:21" x14ac:dyDescent="0.35">
      <c r="S2780" s="4"/>
      <c r="U2780" s="4"/>
    </row>
    <row r="2781" spans="19:21" x14ac:dyDescent="0.35">
      <c r="S2781" s="4"/>
      <c r="U2781" s="4"/>
    </row>
    <row r="2782" spans="19:21" x14ac:dyDescent="0.35">
      <c r="S2782" s="4"/>
      <c r="U2782" s="4"/>
    </row>
    <row r="2783" spans="19:21" x14ac:dyDescent="0.35">
      <c r="S2783" s="4"/>
      <c r="U2783" s="4"/>
    </row>
    <row r="2784" spans="19:21" x14ac:dyDescent="0.35">
      <c r="S2784" s="4"/>
      <c r="U2784" s="4"/>
    </row>
    <row r="2785" spans="19:21" x14ac:dyDescent="0.35">
      <c r="S2785" s="4"/>
      <c r="U2785" s="4"/>
    </row>
    <row r="2786" spans="19:21" x14ac:dyDescent="0.35">
      <c r="S2786" s="4"/>
      <c r="U2786" s="4"/>
    </row>
    <row r="2787" spans="19:21" x14ac:dyDescent="0.35">
      <c r="S2787" s="4"/>
      <c r="U2787" s="4"/>
    </row>
    <row r="2788" spans="19:21" x14ac:dyDescent="0.35">
      <c r="S2788" s="4"/>
      <c r="U2788" s="4"/>
    </row>
    <row r="2789" spans="19:21" x14ac:dyDescent="0.35">
      <c r="S2789" s="4"/>
      <c r="U2789" s="4"/>
    </row>
    <row r="2790" spans="19:21" x14ac:dyDescent="0.35">
      <c r="S2790" s="4"/>
      <c r="U2790" s="4"/>
    </row>
    <row r="2791" spans="19:21" x14ac:dyDescent="0.35">
      <c r="S2791" s="4"/>
      <c r="U2791" s="4"/>
    </row>
    <row r="2792" spans="19:21" x14ac:dyDescent="0.35">
      <c r="S2792" s="4"/>
      <c r="U2792" s="4"/>
    </row>
    <row r="2793" spans="19:21" x14ac:dyDescent="0.35">
      <c r="S2793" s="4"/>
      <c r="U2793" s="4"/>
    </row>
    <row r="2794" spans="19:21" x14ac:dyDescent="0.35">
      <c r="S2794" s="4"/>
      <c r="U2794" s="4"/>
    </row>
    <row r="2795" spans="19:21" x14ac:dyDescent="0.35">
      <c r="S2795" s="4"/>
      <c r="U2795" s="4"/>
    </row>
    <row r="2796" spans="19:21" x14ac:dyDescent="0.35">
      <c r="S2796" s="4"/>
      <c r="U2796" s="4"/>
    </row>
    <row r="2797" spans="19:21" x14ac:dyDescent="0.35">
      <c r="S2797" s="4"/>
      <c r="U2797" s="4"/>
    </row>
    <row r="2798" spans="19:21" x14ac:dyDescent="0.35">
      <c r="S2798" s="4"/>
      <c r="U2798" s="4"/>
    </row>
    <row r="2799" spans="19:21" x14ac:dyDescent="0.35">
      <c r="S2799" s="4"/>
      <c r="U2799" s="4"/>
    </row>
    <row r="2800" spans="19:21" x14ac:dyDescent="0.35">
      <c r="S2800" s="4"/>
      <c r="U2800" s="4"/>
    </row>
    <row r="2801" spans="19:21" x14ac:dyDescent="0.35">
      <c r="S2801" s="4"/>
      <c r="U2801" s="4"/>
    </row>
    <row r="2802" spans="19:21" x14ac:dyDescent="0.35">
      <c r="S2802" s="4"/>
      <c r="U2802" s="4"/>
    </row>
    <row r="2803" spans="19:21" x14ac:dyDescent="0.35">
      <c r="S2803" s="4"/>
      <c r="U2803" s="4"/>
    </row>
    <row r="2804" spans="19:21" x14ac:dyDescent="0.35">
      <c r="S2804" s="4"/>
      <c r="U2804" s="4"/>
    </row>
    <row r="2805" spans="19:21" x14ac:dyDescent="0.35">
      <c r="S2805" s="4"/>
      <c r="U2805" s="4"/>
    </row>
    <row r="2806" spans="19:21" x14ac:dyDescent="0.35">
      <c r="S2806" s="4"/>
      <c r="U2806" s="4"/>
    </row>
    <row r="2807" spans="19:21" x14ac:dyDescent="0.35">
      <c r="S2807" s="4"/>
      <c r="U2807" s="4"/>
    </row>
    <row r="2808" spans="19:21" x14ac:dyDescent="0.35">
      <c r="S2808" s="4"/>
      <c r="U2808" s="4"/>
    </row>
    <row r="2809" spans="19:21" x14ac:dyDescent="0.35">
      <c r="S2809" s="4"/>
      <c r="U2809" s="4"/>
    </row>
    <row r="2810" spans="19:21" x14ac:dyDescent="0.35">
      <c r="S2810" s="4"/>
      <c r="U2810" s="4"/>
    </row>
    <row r="2811" spans="19:21" x14ac:dyDescent="0.35">
      <c r="S2811" s="4"/>
      <c r="U2811" s="4"/>
    </row>
    <row r="2812" spans="19:21" x14ac:dyDescent="0.35">
      <c r="S2812" s="4"/>
      <c r="U2812" s="4"/>
    </row>
    <row r="2813" spans="19:21" x14ac:dyDescent="0.35">
      <c r="S2813" s="4"/>
      <c r="U2813" s="4"/>
    </row>
    <row r="2814" spans="19:21" x14ac:dyDescent="0.35">
      <c r="S2814" s="4"/>
      <c r="U2814" s="4"/>
    </row>
    <row r="2815" spans="19:21" x14ac:dyDescent="0.35">
      <c r="S2815" s="4"/>
      <c r="U2815" s="4"/>
    </row>
    <row r="2816" spans="19:21" x14ac:dyDescent="0.35">
      <c r="S2816" s="4"/>
      <c r="U2816" s="4"/>
    </row>
    <row r="2817" spans="19:21" x14ac:dyDescent="0.35">
      <c r="S2817" s="4"/>
      <c r="U2817" s="4"/>
    </row>
    <row r="2818" spans="19:21" x14ac:dyDescent="0.35">
      <c r="S2818" s="4"/>
      <c r="U2818" s="4"/>
    </row>
    <row r="2819" spans="19:21" x14ac:dyDescent="0.35">
      <c r="S2819" s="4"/>
      <c r="U2819" s="4"/>
    </row>
    <row r="2820" spans="19:21" x14ac:dyDescent="0.35">
      <c r="S2820" s="4"/>
      <c r="U2820" s="4"/>
    </row>
    <row r="2821" spans="19:21" x14ac:dyDescent="0.35">
      <c r="S2821" s="4"/>
      <c r="U2821" s="4"/>
    </row>
    <row r="2822" spans="19:21" x14ac:dyDescent="0.35">
      <c r="S2822" s="4"/>
      <c r="U2822" s="4"/>
    </row>
    <row r="2823" spans="19:21" x14ac:dyDescent="0.35">
      <c r="S2823" s="4"/>
      <c r="U2823" s="4"/>
    </row>
    <row r="2824" spans="19:21" x14ac:dyDescent="0.35">
      <c r="S2824" s="4"/>
      <c r="U2824" s="4"/>
    </row>
    <row r="2825" spans="19:21" x14ac:dyDescent="0.35">
      <c r="S2825" s="4"/>
      <c r="U2825" s="4"/>
    </row>
    <row r="2826" spans="19:21" x14ac:dyDescent="0.35">
      <c r="S2826" s="4"/>
      <c r="U2826" s="4"/>
    </row>
    <row r="2827" spans="19:21" x14ac:dyDescent="0.35">
      <c r="S2827" s="4"/>
      <c r="U2827" s="4"/>
    </row>
    <row r="2828" spans="19:21" x14ac:dyDescent="0.35">
      <c r="S2828" s="4"/>
      <c r="U2828" s="4"/>
    </row>
    <row r="2829" spans="19:21" x14ac:dyDescent="0.35">
      <c r="S2829" s="4"/>
      <c r="U2829" s="4"/>
    </row>
    <row r="2830" spans="19:21" x14ac:dyDescent="0.35">
      <c r="S2830" s="4"/>
      <c r="U2830" s="4"/>
    </row>
    <row r="2831" spans="19:21" x14ac:dyDescent="0.35">
      <c r="S2831" s="4"/>
      <c r="U2831" s="4"/>
    </row>
    <row r="2832" spans="19:21" x14ac:dyDescent="0.35">
      <c r="S2832" s="4"/>
      <c r="U2832" s="4"/>
    </row>
    <row r="2833" spans="19:21" x14ac:dyDescent="0.35">
      <c r="S2833" s="4"/>
      <c r="U2833" s="4"/>
    </row>
    <row r="2834" spans="19:21" x14ac:dyDescent="0.35">
      <c r="S2834" s="4"/>
      <c r="U2834" s="4"/>
    </row>
    <row r="2835" spans="19:21" x14ac:dyDescent="0.35">
      <c r="S2835" s="4"/>
      <c r="U2835" s="4"/>
    </row>
    <row r="2836" spans="19:21" x14ac:dyDescent="0.35">
      <c r="S2836" s="4"/>
      <c r="U2836" s="4"/>
    </row>
    <row r="2837" spans="19:21" x14ac:dyDescent="0.35">
      <c r="S2837" s="4"/>
      <c r="U2837" s="4"/>
    </row>
    <row r="2838" spans="19:21" x14ac:dyDescent="0.35">
      <c r="S2838" s="4"/>
      <c r="U2838" s="4"/>
    </row>
    <row r="2839" spans="19:21" x14ac:dyDescent="0.35">
      <c r="S2839" s="4"/>
      <c r="U2839" s="4"/>
    </row>
    <row r="2840" spans="19:21" x14ac:dyDescent="0.35">
      <c r="S2840" s="4"/>
      <c r="U2840" s="4"/>
    </row>
    <row r="2841" spans="19:21" x14ac:dyDescent="0.35">
      <c r="S2841" s="4"/>
      <c r="U2841" s="4"/>
    </row>
    <row r="2842" spans="19:21" x14ac:dyDescent="0.35">
      <c r="S2842" s="4"/>
      <c r="U2842" s="4"/>
    </row>
    <row r="2843" spans="19:21" x14ac:dyDescent="0.35">
      <c r="S2843" s="4"/>
      <c r="U2843" s="4"/>
    </row>
    <row r="2844" spans="19:21" x14ac:dyDescent="0.35">
      <c r="S2844" s="4"/>
      <c r="U2844" s="4"/>
    </row>
    <row r="2845" spans="19:21" x14ac:dyDescent="0.35">
      <c r="S2845" s="4"/>
      <c r="U2845" s="4"/>
    </row>
    <row r="2846" spans="19:21" x14ac:dyDescent="0.35">
      <c r="S2846" s="4"/>
      <c r="U2846" s="4"/>
    </row>
    <row r="2847" spans="19:21" x14ac:dyDescent="0.35">
      <c r="S2847" s="4"/>
      <c r="U2847" s="4"/>
    </row>
    <row r="2848" spans="19:21" x14ac:dyDescent="0.35">
      <c r="S2848" s="4"/>
      <c r="U2848" s="4"/>
    </row>
    <row r="2849" spans="19:21" x14ac:dyDescent="0.35">
      <c r="S2849" s="4"/>
      <c r="U2849" s="4"/>
    </row>
    <row r="2850" spans="19:21" x14ac:dyDescent="0.35">
      <c r="S2850" s="4"/>
      <c r="U2850" s="4"/>
    </row>
    <row r="2851" spans="19:21" x14ac:dyDescent="0.35">
      <c r="S2851" s="4"/>
      <c r="U2851" s="4"/>
    </row>
    <row r="2852" spans="19:21" x14ac:dyDescent="0.35">
      <c r="S2852" s="4"/>
      <c r="U2852" s="4"/>
    </row>
    <row r="2853" spans="19:21" x14ac:dyDescent="0.35">
      <c r="S2853" s="4"/>
      <c r="U2853" s="4"/>
    </row>
    <row r="2854" spans="19:21" x14ac:dyDescent="0.35">
      <c r="S2854" s="4"/>
      <c r="U2854" s="4"/>
    </row>
    <row r="2855" spans="19:21" x14ac:dyDescent="0.35">
      <c r="S2855" s="4"/>
      <c r="U2855" s="4"/>
    </row>
    <row r="2856" spans="19:21" x14ac:dyDescent="0.35">
      <c r="S2856" s="4"/>
      <c r="U2856" s="4"/>
    </row>
    <row r="2857" spans="19:21" x14ac:dyDescent="0.35">
      <c r="S2857" s="4"/>
      <c r="U2857" s="4"/>
    </row>
    <row r="2858" spans="19:21" x14ac:dyDescent="0.35">
      <c r="S2858" s="4"/>
      <c r="U2858" s="4"/>
    </row>
    <row r="2859" spans="19:21" x14ac:dyDescent="0.35">
      <c r="S2859" s="4"/>
      <c r="U2859" s="4"/>
    </row>
    <row r="2860" spans="19:21" x14ac:dyDescent="0.35">
      <c r="S2860" s="4"/>
      <c r="U2860" s="4"/>
    </row>
    <row r="2861" spans="19:21" x14ac:dyDescent="0.35">
      <c r="S2861" s="4"/>
      <c r="U2861" s="4"/>
    </row>
    <row r="2862" spans="19:21" x14ac:dyDescent="0.35">
      <c r="S2862" s="4"/>
      <c r="U2862" s="4"/>
    </row>
    <row r="2863" spans="19:21" x14ac:dyDescent="0.35">
      <c r="S2863" s="4"/>
      <c r="U2863" s="4"/>
    </row>
    <row r="2864" spans="19:21" x14ac:dyDescent="0.35">
      <c r="S2864" s="4"/>
      <c r="U2864" s="4"/>
    </row>
    <row r="2865" spans="19:21" x14ac:dyDescent="0.35">
      <c r="S2865" s="4"/>
      <c r="U2865" s="4"/>
    </row>
    <row r="2866" spans="19:21" x14ac:dyDescent="0.35">
      <c r="S2866" s="4"/>
      <c r="U2866" s="4"/>
    </row>
    <row r="2867" spans="19:21" x14ac:dyDescent="0.35">
      <c r="S2867" s="4"/>
      <c r="U2867" s="4"/>
    </row>
    <row r="2868" spans="19:21" x14ac:dyDescent="0.35">
      <c r="S2868" s="4"/>
      <c r="U2868" s="4"/>
    </row>
    <row r="2869" spans="19:21" x14ac:dyDescent="0.35">
      <c r="S2869" s="4"/>
      <c r="U2869" s="4"/>
    </row>
    <row r="2870" spans="19:21" x14ac:dyDescent="0.35">
      <c r="S2870" s="4"/>
      <c r="U2870" s="4"/>
    </row>
    <row r="2871" spans="19:21" x14ac:dyDescent="0.35">
      <c r="S2871" s="4"/>
      <c r="U2871" s="4"/>
    </row>
    <row r="2872" spans="19:21" x14ac:dyDescent="0.35">
      <c r="S2872" s="4"/>
      <c r="U2872" s="4"/>
    </row>
    <row r="2873" spans="19:21" x14ac:dyDescent="0.35">
      <c r="S2873" s="4"/>
      <c r="U2873" s="4"/>
    </row>
    <row r="2874" spans="19:21" x14ac:dyDescent="0.35">
      <c r="S2874" s="4"/>
      <c r="U2874" s="4"/>
    </row>
    <row r="2875" spans="19:21" x14ac:dyDescent="0.35">
      <c r="S2875" s="4"/>
      <c r="U2875" s="4"/>
    </row>
    <row r="2876" spans="19:21" x14ac:dyDescent="0.35">
      <c r="S2876" s="4"/>
      <c r="U2876" s="4"/>
    </row>
    <row r="2877" spans="19:21" x14ac:dyDescent="0.35">
      <c r="S2877" s="4"/>
      <c r="U2877" s="4"/>
    </row>
    <row r="2878" spans="19:21" x14ac:dyDescent="0.35">
      <c r="S2878" s="4"/>
      <c r="U2878" s="4"/>
    </row>
    <row r="2879" spans="19:21" x14ac:dyDescent="0.35">
      <c r="S2879" s="4"/>
      <c r="U2879" s="4"/>
    </row>
    <row r="2880" spans="19:21" x14ac:dyDescent="0.35">
      <c r="S2880" s="4"/>
      <c r="U2880" s="4"/>
    </row>
    <row r="2881" spans="19:21" x14ac:dyDescent="0.35">
      <c r="S2881" s="4"/>
      <c r="U2881" s="4"/>
    </row>
    <row r="2882" spans="19:21" x14ac:dyDescent="0.35">
      <c r="U2882" s="4"/>
    </row>
    <row r="2883" spans="19:21" x14ac:dyDescent="0.35">
      <c r="U2883" s="4"/>
    </row>
    <row r="2884" spans="19:21" x14ac:dyDescent="0.35">
      <c r="U2884" s="4"/>
    </row>
    <row r="2885" spans="19:21" x14ac:dyDescent="0.35">
      <c r="U2885" s="4"/>
    </row>
    <row r="2886" spans="19:21" x14ac:dyDescent="0.35">
      <c r="U2886" s="4"/>
    </row>
    <row r="2887" spans="19:21" x14ac:dyDescent="0.35">
      <c r="U2887" s="4"/>
    </row>
    <row r="2888" spans="19:21" x14ac:dyDescent="0.35">
      <c r="U2888" s="4"/>
    </row>
    <row r="2889" spans="19:21" x14ac:dyDescent="0.35">
      <c r="U2889" s="4"/>
    </row>
    <row r="2890" spans="19:21" x14ac:dyDescent="0.35">
      <c r="U2890" s="4"/>
    </row>
    <row r="2891" spans="19:21" x14ac:dyDescent="0.35">
      <c r="U2891" s="4"/>
    </row>
    <row r="2892" spans="19:21" x14ac:dyDescent="0.35">
      <c r="U2892" s="4"/>
    </row>
    <row r="2893" spans="19:21" x14ac:dyDescent="0.35">
      <c r="U2893" s="4"/>
    </row>
    <row r="2894" spans="19:21" x14ac:dyDescent="0.35">
      <c r="U2894" s="4"/>
    </row>
    <row r="2895" spans="19:21" x14ac:dyDescent="0.35">
      <c r="U2895" s="4"/>
    </row>
    <row r="2896" spans="19:21" x14ac:dyDescent="0.35">
      <c r="U2896" s="4"/>
    </row>
    <row r="2897" spans="21:21" x14ac:dyDescent="0.35">
      <c r="U2897" s="4"/>
    </row>
    <row r="2898" spans="21:21" x14ac:dyDescent="0.35">
      <c r="U2898" s="4"/>
    </row>
    <row r="2899" spans="21:21" x14ac:dyDescent="0.35">
      <c r="U2899" s="4"/>
    </row>
    <row r="2900" spans="21:21" x14ac:dyDescent="0.35">
      <c r="U2900" s="4"/>
    </row>
    <row r="2901" spans="21:21" x14ac:dyDescent="0.35">
      <c r="U2901" s="4"/>
    </row>
    <row r="2902" spans="21:21" x14ac:dyDescent="0.35">
      <c r="U2902" s="4"/>
    </row>
    <row r="2903" spans="21:21" x14ac:dyDescent="0.35">
      <c r="U2903" s="4"/>
    </row>
    <row r="2904" spans="21:21" x14ac:dyDescent="0.35">
      <c r="U2904" s="4"/>
    </row>
    <row r="2905" spans="21:21" x14ac:dyDescent="0.35">
      <c r="U2905" s="4"/>
    </row>
    <row r="2906" spans="21:21" x14ac:dyDescent="0.35">
      <c r="U2906" s="4"/>
    </row>
    <row r="2907" spans="21:21" x14ac:dyDescent="0.35">
      <c r="U2907" s="4"/>
    </row>
    <row r="2908" spans="21:21" x14ac:dyDescent="0.35">
      <c r="U2908" s="4"/>
    </row>
    <row r="2909" spans="21:21" x14ac:dyDescent="0.35">
      <c r="U2909" s="4"/>
    </row>
    <row r="2910" spans="21:21" x14ac:dyDescent="0.35">
      <c r="U2910" s="4"/>
    </row>
    <row r="2911" spans="21:21" x14ac:dyDescent="0.35">
      <c r="U2911" s="4"/>
    </row>
    <row r="2912" spans="21:21" x14ac:dyDescent="0.35">
      <c r="U2912" s="4"/>
    </row>
    <row r="2913" spans="21:21" x14ac:dyDescent="0.35">
      <c r="U2913" s="4"/>
    </row>
    <row r="2914" spans="21:21" x14ac:dyDescent="0.35">
      <c r="U2914" s="4"/>
    </row>
    <row r="2915" spans="21:21" x14ac:dyDescent="0.35">
      <c r="U2915" s="4"/>
    </row>
    <row r="2916" spans="21:21" x14ac:dyDescent="0.35">
      <c r="U2916" s="4"/>
    </row>
    <row r="2917" spans="21:21" x14ac:dyDescent="0.35">
      <c r="U2917" s="4"/>
    </row>
    <row r="2918" spans="21:21" x14ac:dyDescent="0.35">
      <c r="U2918" s="4"/>
    </row>
    <row r="2919" spans="21:21" x14ac:dyDescent="0.35">
      <c r="U2919" s="4"/>
    </row>
    <row r="2920" spans="21:21" x14ac:dyDescent="0.35">
      <c r="U2920" s="4"/>
    </row>
    <row r="2921" spans="21:21" x14ac:dyDescent="0.35">
      <c r="U2921" s="4"/>
    </row>
    <row r="2922" spans="21:21" x14ac:dyDescent="0.35">
      <c r="U2922" s="4"/>
    </row>
    <row r="2923" spans="21:21" x14ac:dyDescent="0.35">
      <c r="U2923" s="4"/>
    </row>
    <row r="2924" spans="21:21" x14ac:dyDescent="0.35">
      <c r="U2924" s="4"/>
    </row>
    <row r="2925" spans="21:21" x14ac:dyDescent="0.35">
      <c r="U2925" s="4"/>
    </row>
    <row r="2926" spans="21:21" x14ac:dyDescent="0.35">
      <c r="U2926" s="4"/>
    </row>
    <row r="2927" spans="21:21" x14ac:dyDescent="0.35">
      <c r="U2927" s="4"/>
    </row>
    <row r="2928" spans="21:21" x14ac:dyDescent="0.35">
      <c r="U2928" s="4"/>
    </row>
    <row r="2929" spans="21:21" x14ac:dyDescent="0.35">
      <c r="U2929" s="4"/>
    </row>
    <row r="2930" spans="21:21" x14ac:dyDescent="0.35">
      <c r="U2930" s="4"/>
    </row>
    <row r="2931" spans="21:21" x14ac:dyDescent="0.35">
      <c r="U2931" s="4"/>
    </row>
    <row r="2932" spans="21:21" x14ac:dyDescent="0.35">
      <c r="U2932" s="4"/>
    </row>
    <row r="2933" spans="21:21" x14ac:dyDescent="0.35">
      <c r="U2933" s="4"/>
    </row>
    <row r="2934" spans="21:21" x14ac:dyDescent="0.35">
      <c r="U2934" s="4"/>
    </row>
    <row r="2935" spans="21:21" x14ac:dyDescent="0.35">
      <c r="U2935" s="4"/>
    </row>
    <row r="2936" spans="21:21" x14ac:dyDescent="0.35">
      <c r="U2936" s="4"/>
    </row>
    <row r="2937" spans="21:21" x14ac:dyDescent="0.35">
      <c r="U2937" s="4"/>
    </row>
    <row r="2938" spans="21:21" x14ac:dyDescent="0.35">
      <c r="U2938" s="4"/>
    </row>
    <row r="2939" spans="21:21" x14ac:dyDescent="0.35">
      <c r="U2939" s="4"/>
    </row>
    <row r="2940" spans="21:21" x14ac:dyDescent="0.35">
      <c r="U2940" s="4"/>
    </row>
    <row r="2941" spans="21:21" x14ac:dyDescent="0.35">
      <c r="U2941" s="4"/>
    </row>
    <row r="2942" spans="21:21" x14ac:dyDescent="0.35">
      <c r="U2942" s="4"/>
    </row>
    <row r="2943" spans="21:21" x14ac:dyDescent="0.35">
      <c r="U2943" s="4"/>
    </row>
    <row r="2944" spans="21:21" x14ac:dyDescent="0.35">
      <c r="U2944" s="4"/>
    </row>
    <row r="2945" spans="21:21" x14ac:dyDescent="0.35">
      <c r="U2945" s="4"/>
    </row>
    <row r="2946" spans="21:21" x14ac:dyDescent="0.35">
      <c r="U2946" s="4"/>
    </row>
    <row r="2947" spans="21:21" x14ac:dyDescent="0.35">
      <c r="U2947" s="4"/>
    </row>
    <row r="2948" spans="21:21" x14ac:dyDescent="0.35">
      <c r="U2948" s="4"/>
    </row>
    <row r="2949" spans="21:21" x14ac:dyDescent="0.35">
      <c r="U2949" s="4"/>
    </row>
    <row r="2950" spans="21:21" x14ac:dyDescent="0.35">
      <c r="U2950" s="4"/>
    </row>
    <row r="2951" spans="21:21" x14ac:dyDescent="0.35">
      <c r="U2951" s="4"/>
    </row>
    <row r="2952" spans="21:21" x14ac:dyDescent="0.35">
      <c r="U2952" s="4"/>
    </row>
    <row r="2953" spans="21:21" x14ac:dyDescent="0.35">
      <c r="U2953" s="4"/>
    </row>
    <row r="2954" spans="21:21" x14ac:dyDescent="0.35">
      <c r="U2954" s="4"/>
    </row>
    <row r="2955" spans="21:21" x14ac:dyDescent="0.35">
      <c r="U2955" s="4"/>
    </row>
    <row r="2956" spans="21:21" x14ac:dyDescent="0.35">
      <c r="U2956" s="4"/>
    </row>
    <row r="2957" spans="21:21" x14ac:dyDescent="0.35">
      <c r="U2957" s="4"/>
    </row>
    <row r="2958" spans="21:21" x14ac:dyDescent="0.35">
      <c r="U2958" s="4"/>
    </row>
    <row r="2959" spans="21:21" x14ac:dyDescent="0.35">
      <c r="U2959" s="4"/>
    </row>
    <row r="2960" spans="21:21" x14ac:dyDescent="0.35">
      <c r="U2960" s="4"/>
    </row>
    <row r="2961" spans="21:21" x14ac:dyDescent="0.35">
      <c r="U2961" s="4"/>
    </row>
    <row r="2962" spans="21:21" x14ac:dyDescent="0.35">
      <c r="U2962" s="4"/>
    </row>
    <row r="2963" spans="21:21" x14ac:dyDescent="0.35">
      <c r="U2963" s="4"/>
    </row>
    <row r="2964" spans="21:21" x14ac:dyDescent="0.35">
      <c r="U2964" s="4"/>
    </row>
    <row r="2965" spans="21:21" x14ac:dyDescent="0.35">
      <c r="U2965" s="4"/>
    </row>
    <row r="2966" spans="21:21" x14ac:dyDescent="0.35">
      <c r="U2966" s="4"/>
    </row>
    <row r="2967" spans="21:21" x14ac:dyDescent="0.35">
      <c r="U2967" s="4"/>
    </row>
    <row r="2968" spans="21:21" x14ac:dyDescent="0.35">
      <c r="U2968" s="4"/>
    </row>
    <row r="2969" spans="21:21" x14ac:dyDescent="0.35">
      <c r="U2969" s="4"/>
    </row>
    <row r="2970" spans="21:21" x14ac:dyDescent="0.35">
      <c r="U2970" s="4"/>
    </row>
    <row r="2971" spans="21:21" x14ac:dyDescent="0.35">
      <c r="U2971" s="4"/>
    </row>
    <row r="2972" spans="21:21" x14ac:dyDescent="0.35">
      <c r="U2972" s="4"/>
    </row>
    <row r="2973" spans="21:21" x14ac:dyDescent="0.35">
      <c r="U2973" s="4"/>
    </row>
    <row r="2974" spans="21:21" x14ac:dyDescent="0.35">
      <c r="U2974" s="4"/>
    </row>
    <row r="2975" spans="21:21" x14ac:dyDescent="0.35">
      <c r="U2975" s="4"/>
    </row>
    <row r="2976" spans="21:21" x14ac:dyDescent="0.35">
      <c r="U2976" s="4"/>
    </row>
    <row r="2977" spans="21:21" x14ac:dyDescent="0.35">
      <c r="U2977" s="4"/>
    </row>
    <row r="2978" spans="21:21" x14ac:dyDescent="0.35">
      <c r="U2978" s="4"/>
    </row>
    <row r="2979" spans="21:21" x14ac:dyDescent="0.35">
      <c r="U2979" s="4"/>
    </row>
    <row r="2980" spans="21:21" x14ac:dyDescent="0.35">
      <c r="U2980" s="4"/>
    </row>
    <row r="2981" spans="21:21" x14ac:dyDescent="0.35">
      <c r="U2981" s="4"/>
    </row>
    <row r="2982" spans="21:21" x14ac:dyDescent="0.35">
      <c r="U2982" s="4"/>
    </row>
    <row r="2983" spans="21:21" x14ac:dyDescent="0.35">
      <c r="U2983" s="4"/>
    </row>
    <row r="2984" spans="21:21" x14ac:dyDescent="0.35">
      <c r="U2984" s="4"/>
    </row>
    <row r="2985" spans="21:21" x14ac:dyDescent="0.35">
      <c r="U2985" s="4"/>
    </row>
    <row r="2986" spans="21:21" x14ac:dyDescent="0.35">
      <c r="U2986" s="4"/>
    </row>
    <row r="2987" spans="21:21" x14ac:dyDescent="0.35">
      <c r="U2987" s="4"/>
    </row>
    <row r="2988" spans="21:21" x14ac:dyDescent="0.35">
      <c r="U2988" s="4"/>
    </row>
    <row r="2989" spans="21:21" x14ac:dyDescent="0.35">
      <c r="U2989" s="4"/>
    </row>
    <row r="2990" spans="21:21" x14ac:dyDescent="0.35">
      <c r="U2990" s="4"/>
    </row>
    <row r="2991" spans="21:21" x14ac:dyDescent="0.35">
      <c r="U2991" s="4"/>
    </row>
    <row r="2992" spans="21:21" x14ac:dyDescent="0.35">
      <c r="U2992" s="4"/>
    </row>
    <row r="2993" spans="21:21" x14ac:dyDescent="0.35">
      <c r="U2993" s="4"/>
    </row>
    <row r="2994" spans="21:21" x14ac:dyDescent="0.35">
      <c r="U2994" s="4"/>
    </row>
    <row r="2995" spans="21:21" x14ac:dyDescent="0.35">
      <c r="U2995" s="4"/>
    </row>
    <row r="2996" spans="21:21" x14ac:dyDescent="0.35">
      <c r="U2996" s="4"/>
    </row>
    <row r="2997" spans="21:21" x14ac:dyDescent="0.35">
      <c r="U2997" s="4"/>
    </row>
    <row r="2998" spans="21:21" x14ac:dyDescent="0.35">
      <c r="U2998" s="4"/>
    </row>
    <row r="2999" spans="21:21" x14ac:dyDescent="0.35">
      <c r="U2999" s="4"/>
    </row>
    <row r="3000" spans="21:21" x14ac:dyDescent="0.35">
      <c r="U3000" s="4"/>
    </row>
    <row r="3001" spans="21:21" x14ac:dyDescent="0.35">
      <c r="U3001" s="4"/>
    </row>
    <row r="3002" spans="21:21" x14ac:dyDescent="0.35">
      <c r="U3002" s="4"/>
    </row>
    <row r="3003" spans="21:21" x14ac:dyDescent="0.35">
      <c r="U3003" s="4"/>
    </row>
    <row r="3004" spans="21:21" x14ac:dyDescent="0.35">
      <c r="U3004" s="4"/>
    </row>
    <row r="3005" spans="21:21" x14ac:dyDescent="0.35">
      <c r="U3005" s="4"/>
    </row>
    <row r="3006" spans="21:21" x14ac:dyDescent="0.35">
      <c r="U3006" s="4"/>
    </row>
    <row r="3007" spans="21:21" x14ac:dyDescent="0.35">
      <c r="U3007" s="4"/>
    </row>
    <row r="3008" spans="21:21" x14ac:dyDescent="0.35">
      <c r="U3008" s="4"/>
    </row>
    <row r="3009" spans="21:21" x14ac:dyDescent="0.35">
      <c r="U3009" s="4"/>
    </row>
    <row r="3010" spans="21:21" x14ac:dyDescent="0.35">
      <c r="U3010" s="4"/>
    </row>
    <row r="3011" spans="21:21" x14ac:dyDescent="0.35">
      <c r="U3011" s="4"/>
    </row>
    <row r="3012" spans="21:21" x14ac:dyDescent="0.35">
      <c r="U3012" s="4"/>
    </row>
    <row r="3013" spans="21:21" x14ac:dyDescent="0.35">
      <c r="U3013" s="4"/>
    </row>
    <row r="3014" spans="21:21" x14ac:dyDescent="0.35">
      <c r="U3014" s="4"/>
    </row>
    <row r="3015" spans="21:21" x14ac:dyDescent="0.35">
      <c r="U3015" s="4"/>
    </row>
    <row r="3016" spans="21:21" x14ac:dyDescent="0.35">
      <c r="U3016" s="4"/>
    </row>
    <row r="3017" spans="21:21" x14ac:dyDescent="0.35">
      <c r="U3017" s="4"/>
    </row>
    <row r="3018" spans="21:21" x14ac:dyDescent="0.35">
      <c r="U3018" s="4"/>
    </row>
    <row r="3019" spans="21:21" x14ac:dyDescent="0.35">
      <c r="U3019" s="4"/>
    </row>
    <row r="3020" spans="21:21" x14ac:dyDescent="0.35">
      <c r="U3020" s="4"/>
    </row>
    <row r="3021" spans="21:21" x14ac:dyDescent="0.35">
      <c r="U3021" s="4"/>
    </row>
    <row r="3022" spans="21:21" x14ac:dyDescent="0.35">
      <c r="U3022" s="4"/>
    </row>
    <row r="3023" spans="21:21" x14ac:dyDescent="0.35">
      <c r="U3023" s="4"/>
    </row>
    <row r="3024" spans="21:21" x14ac:dyDescent="0.35">
      <c r="U3024" s="4"/>
    </row>
    <row r="3025" spans="21:21" x14ac:dyDescent="0.35">
      <c r="U3025" s="4"/>
    </row>
    <row r="3026" spans="21:21" x14ac:dyDescent="0.35">
      <c r="U3026" s="4"/>
    </row>
    <row r="3027" spans="21:21" x14ac:dyDescent="0.35">
      <c r="U3027" s="4"/>
    </row>
    <row r="3028" spans="21:21" x14ac:dyDescent="0.35">
      <c r="U3028" s="4"/>
    </row>
    <row r="3029" spans="21:21" x14ac:dyDescent="0.35">
      <c r="U3029" s="4"/>
    </row>
    <row r="3030" spans="21:21" x14ac:dyDescent="0.35">
      <c r="U3030" s="4"/>
    </row>
    <row r="3031" spans="21:21" x14ac:dyDescent="0.35">
      <c r="U3031" s="4"/>
    </row>
    <row r="3032" spans="21:21" x14ac:dyDescent="0.35">
      <c r="U3032" s="4"/>
    </row>
    <row r="3033" spans="21:21" x14ac:dyDescent="0.35">
      <c r="U3033" s="4"/>
    </row>
    <row r="3034" spans="21:21" x14ac:dyDescent="0.35">
      <c r="U3034" s="4"/>
    </row>
    <row r="3035" spans="21:21" x14ac:dyDescent="0.35">
      <c r="U3035" s="4"/>
    </row>
    <row r="3036" spans="21:21" x14ac:dyDescent="0.35">
      <c r="U3036" s="4"/>
    </row>
    <row r="3037" spans="21:21" x14ac:dyDescent="0.35">
      <c r="U3037" s="4"/>
    </row>
    <row r="3038" spans="21:21" x14ac:dyDescent="0.35">
      <c r="U3038" s="4"/>
    </row>
    <row r="3039" spans="21:21" x14ac:dyDescent="0.35">
      <c r="U3039" s="4"/>
    </row>
    <row r="3040" spans="21:21" x14ac:dyDescent="0.35">
      <c r="U3040" s="4"/>
    </row>
    <row r="3041" spans="21:21" x14ac:dyDescent="0.35">
      <c r="U3041" s="4"/>
    </row>
    <row r="3042" spans="21:21" x14ac:dyDescent="0.35">
      <c r="U3042" s="4"/>
    </row>
    <row r="3043" spans="21:21" x14ac:dyDescent="0.35">
      <c r="U3043" s="4"/>
    </row>
    <row r="3044" spans="21:21" x14ac:dyDescent="0.35">
      <c r="U3044" s="4"/>
    </row>
    <row r="3045" spans="21:21" x14ac:dyDescent="0.35">
      <c r="U3045" s="4"/>
    </row>
    <row r="3046" spans="21:21" x14ac:dyDescent="0.35">
      <c r="U3046" s="4"/>
    </row>
    <row r="3047" spans="21:21" x14ac:dyDescent="0.35">
      <c r="U3047" s="4"/>
    </row>
    <row r="3048" spans="21:21" x14ac:dyDescent="0.35">
      <c r="U3048" s="4"/>
    </row>
    <row r="3049" spans="21:21" x14ac:dyDescent="0.35">
      <c r="U3049" s="4"/>
    </row>
    <row r="3050" spans="21:21" x14ac:dyDescent="0.35">
      <c r="U3050" s="4"/>
    </row>
    <row r="3051" spans="21:21" x14ac:dyDescent="0.35">
      <c r="U3051" s="4"/>
    </row>
    <row r="3052" spans="21:21" x14ac:dyDescent="0.35">
      <c r="U3052" s="4"/>
    </row>
    <row r="3053" spans="21:21" x14ac:dyDescent="0.35">
      <c r="U3053" s="4"/>
    </row>
    <row r="3054" spans="21:21" x14ac:dyDescent="0.35">
      <c r="U3054" s="4"/>
    </row>
    <row r="3055" spans="21:21" x14ac:dyDescent="0.35">
      <c r="U3055" s="4"/>
    </row>
    <row r="3056" spans="21:21" x14ac:dyDescent="0.35">
      <c r="U3056" s="4"/>
    </row>
    <row r="3057" spans="21:21" x14ac:dyDescent="0.35">
      <c r="U3057" s="4"/>
    </row>
    <row r="3058" spans="21:21" x14ac:dyDescent="0.35">
      <c r="U3058" s="4"/>
    </row>
    <row r="3059" spans="21:21" x14ac:dyDescent="0.35">
      <c r="U3059" s="4"/>
    </row>
    <row r="3060" spans="21:21" x14ac:dyDescent="0.35">
      <c r="U3060" s="4"/>
    </row>
    <row r="3061" spans="21:21" x14ac:dyDescent="0.35">
      <c r="U3061" s="4"/>
    </row>
    <row r="3062" spans="21:21" x14ac:dyDescent="0.35">
      <c r="U3062" s="4"/>
    </row>
    <row r="3063" spans="21:21" x14ac:dyDescent="0.35">
      <c r="U3063" s="4"/>
    </row>
    <row r="3064" spans="21:21" x14ac:dyDescent="0.35">
      <c r="U3064" s="4"/>
    </row>
    <row r="3065" spans="21:21" x14ac:dyDescent="0.35">
      <c r="U3065" s="4"/>
    </row>
    <row r="3066" spans="21:21" x14ac:dyDescent="0.35">
      <c r="U3066" s="4"/>
    </row>
    <row r="3067" spans="21:21" x14ac:dyDescent="0.35">
      <c r="U3067" s="4"/>
    </row>
    <row r="3068" spans="21:21" x14ac:dyDescent="0.35">
      <c r="U3068" s="4"/>
    </row>
    <row r="3069" spans="21:21" x14ac:dyDescent="0.35">
      <c r="U3069" s="4"/>
    </row>
    <row r="3070" spans="21:21" x14ac:dyDescent="0.35">
      <c r="U3070" s="4"/>
    </row>
    <row r="3071" spans="21:21" x14ac:dyDescent="0.35">
      <c r="U3071" s="4"/>
    </row>
    <row r="3072" spans="21:21" x14ac:dyDescent="0.35">
      <c r="U3072" s="4"/>
    </row>
    <row r="3073" spans="21:21" x14ac:dyDescent="0.35">
      <c r="U3073" s="4"/>
    </row>
    <row r="3074" spans="21:21" x14ac:dyDescent="0.35">
      <c r="U3074" s="4"/>
    </row>
    <row r="3075" spans="21:21" x14ac:dyDescent="0.35">
      <c r="U3075" s="4"/>
    </row>
    <row r="3076" spans="21:21" x14ac:dyDescent="0.35">
      <c r="U3076" s="4"/>
    </row>
    <row r="3077" spans="21:21" x14ac:dyDescent="0.35">
      <c r="U3077" s="4"/>
    </row>
    <row r="3078" spans="21:21" x14ac:dyDescent="0.35">
      <c r="U3078" s="4"/>
    </row>
    <row r="3079" spans="21:21" x14ac:dyDescent="0.35">
      <c r="U3079" s="4"/>
    </row>
    <row r="3080" spans="21:21" x14ac:dyDescent="0.35">
      <c r="U3080" s="4"/>
    </row>
    <row r="3081" spans="21:21" x14ac:dyDescent="0.35">
      <c r="U3081" s="4"/>
    </row>
    <row r="3082" spans="21:21" x14ac:dyDescent="0.35">
      <c r="U3082" s="4"/>
    </row>
    <row r="3083" spans="21:21" x14ac:dyDescent="0.35">
      <c r="U3083" s="4"/>
    </row>
    <row r="3084" spans="21:21" x14ac:dyDescent="0.35">
      <c r="U3084" s="4"/>
    </row>
    <row r="3085" spans="21:21" x14ac:dyDescent="0.35">
      <c r="U3085" s="4"/>
    </row>
    <row r="3086" spans="21:21" x14ac:dyDescent="0.35">
      <c r="U3086" s="4"/>
    </row>
    <row r="3087" spans="21:21" x14ac:dyDescent="0.35">
      <c r="U3087" s="4"/>
    </row>
    <row r="3088" spans="21:21" x14ac:dyDescent="0.35">
      <c r="U3088" s="4"/>
    </row>
    <row r="3089" spans="21:21" x14ac:dyDescent="0.35">
      <c r="U3089" s="4"/>
    </row>
    <row r="3090" spans="21:21" x14ac:dyDescent="0.35">
      <c r="U3090" s="4"/>
    </row>
    <row r="3091" spans="21:21" x14ac:dyDescent="0.35">
      <c r="U3091" s="4"/>
    </row>
    <row r="3092" spans="21:21" x14ac:dyDescent="0.35">
      <c r="U3092" s="4"/>
    </row>
    <row r="3093" spans="21:21" x14ac:dyDescent="0.35">
      <c r="U3093" s="4"/>
    </row>
    <row r="3094" spans="21:21" x14ac:dyDescent="0.35">
      <c r="U3094" s="4"/>
    </row>
    <row r="3095" spans="21:21" x14ac:dyDescent="0.35">
      <c r="U3095" s="4"/>
    </row>
    <row r="3096" spans="21:21" x14ac:dyDescent="0.35">
      <c r="U3096" s="4"/>
    </row>
    <row r="3097" spans="21:21" x14ac:dyDescent="0.35">
      <c r="U3097" s="4"/>
    </row>
    <row r="3098" spans="21:21" x14ac:dyDescent="0.35">
      <c r="U3098" s="4"/>
    </row>
    <row r="3099" spans="21:21" x14ac:dyDescent="0.35">
      <c r="U3099" s="4"/>
    </row>
    <row r="3100" spans="21:21" x14ac:dyDescent="0.35">
      <c r="U3100" s="4"/>
    </row>
    <row r="3101" spans="21:21" x14ac:dyDescent="0.35">
      <c r="U3101" s="4"/>
    </row>
    <row r="3102" spans="21:21" x14ac:dyDescent="0.35">
      <c r="U3102" s="4"/>
    </row>
    <row r="3103" spans="21:21" x14ac:dyDescent="0.35">
      <c r="U3103" s="4"/>
    </row>
    <row r="3104" spans="21:21" x14ac:dyDescent="0.35">
      <c r="U3104" s="4"/>
    </row>
    <row r="3105" spans="21:21" x14ac:dyDescent="0.35">
      <c r="U3105" s="4"/>
    </row>
    <row r="3106" spans="21:21" x14ac:dyDescent="0.35">
      <c r="U3106" s="4"/>
    </row>
    <row r="3107" spans="21:21" x14ac:dyDescent="0.35">
      <c r="U3107" s="4"/>
    </row>
    <row r="3108" spans="21:21" x14ac:dyDescent="0.35">
      <c r="U3108" s="4"/>
    </row>
    <row r="3109" spans="21:21" x14ac:dyDescent="0.35">
      <c r="U3109" s="4"/>
    </row>
    <row r="3110" spans="21:21" x14ac:dyDescent="0.35">
      <c r="U3110" s="4"/>
    </row>
    <row r="3111" spans="21:21" x14ac:dyDescent="0.35">
      <c r="U3111" s="4"/>
    </row>
    <row r="3112" spans="21:21" x14ac:dyDescent="0.35">
      <c r="U3112" s="4"/>
    </row>
    <row r="3113" spans="21:21" x14ac:dyDescent="0.35">
      <c r="U3113" s="4"/>
    </row>
    <row r="3114" spans="21:21" x14ac:dyDescent="0.35">
      <c r="U3114" s="4"/>
    </row>
    <row r="3115" spans="21:21" x14ac:dyDescent="0.35">
      <c r="U3115" s="4"/>
    </row>
    <row r="3116" spans="21:21" x14ac:dyDescent="0.35">
      <c r="U3116" s="4"/>
    </row>
    <row r="3117" spans="21:21" x14ac:dyDescent="0.35">
      <c r="U3117" s="4"/>
    </row>
    <row r="3118" spans="21:21" x14ac:dyDescent="0.35">
      <c r="U3118" s="4"/>
    </row>
    <row r="3119" spans="21:21" x14ac:dyDescent="0.35">
      <c r="U3119" s="4"/>
    </row>
    <row r="3120" spans="21:21" x14ac:dyDescent="0.35">
      <c r="U3120" s="4"/>
    </row>
    <row r="3121" spans="21:21" x14ac:dyDescent="0.35">
      <c r="U3121" s="4"/>
    </row>
    <row r="3122" spans="21:21" x14ac:dyDescent="0.35">
      <c r="U3122" s="4"/>
    </row>
    <row r="3123" spans="21:21" x14ac:dyDescent="0.35">
      <c r="U3123" s="4"/>
    </row>
    <row r="3124" spans="21:21" x14ac:dyDescent="0.35">
      <c r="U3124" s="4"/>
    </row>
    <row r="3125" spans="21:21" x14ac:dyDescent="0.35">
      <c r="U3125" s="4"/>
    </row>
    <row r="3126" spans="21:21" x14ac:dyDescent="0.35">
      <c r="U3126" s="4"/>
    </row>
    <row r="3127" spans="21:21" x14ac:dyDescent="0.35">
      <c r="U3127" s="4"/>
    </row>
    <row r="3128" spans="21:21" x14ac:dyDescent="0.35">
      <c r="U3128" s="4"/>
    </row>
    <row r="3129" spans="21:21" x14ac:dyDescent="0.35">
      <c r="U3129" s="4"/>
    </row>
    <row r="3130" spans="21:21" x14ac:dyDescent="0.35">
      <c r="U3130" s="4"/>
    </row>
    <row r="3131" spans="21:21" x14ac:dyDescent="0.35">
      <c r="U3131" s="4"/>
    </row>
    <row r="3132" spans="21:21" x14ac:dyDescent="0.35">
      <c r="U3132" s="4"/>
    </row>
    <row r="3133" spans="21:21" x14ac:dyDescent="0.35">
      <c r="U3133" s="4"/>
    </row>
    <row r="3134" spans="21:21" x14ac:dyDescent="0.35">
      <c r="U3134" s="4"/>
    </row>
    <row r="3135" spans="21:21" x14ac:dyDescent="0.35">
      <c r="U3135" s="4"/>
    </row>
    <row r="3136" spans="21:21" x14ac:dyDescent="0.35">
      <c r="U3136" s="4"/>
    </row>
    <row r="3137" spans="21:21" x14ac:dyDescent="0.35">
      <c r="U3137" s="4"/>
    </row>
    <row r="3138" spans="21:21" x14ac:dyDescent="0.35">
      <c r="U3138" s="4"/>
    </row>
    <row r="3139" spans="21:21" x14ac:dyDescent="0.35">
      <c r="U3139" s="4"/>
    </row>
    <row r="3140" spans="21:21" x14ac:dyDescent="0.35">
      <c r="U3140" s="4"/>
    </row>
    <row r="3141" spans="21:21" x14ac:dyDescent="0.35">
      <c r="U3141" s="4"/>
    </row>
    <row r="3142" spans="21:21" x14ac:dyDescent="0.35">
      <c r="U3142" s="4"/>
    </row>
    <row r="3143" spans="21:21" x14ac:dyDescent="0.35">
      <c r="U3143" s="4"/>
    </row>
    <row r="3144" spans="21:21" x14ac:dyDescent="0.35">
      <c r="U3144" s="4"/>
    </row>
    <row r="3145" spans="21:21" x14ac:dyDescent="0.35">
      <c r="U3145" s="4"/>
    </row>
    <row r="3146" spans="21:21" x14ac:dyDescent="0.35">
      <c r="U3146" s="4"/>
    </row>
    <row r="3147" spans="21:21" x14ac:dyDescent="0.35">
      <c r="U3147" s="4"/>
    </row>
    <row r="3148" spans="21:21" x14ac:dyDescent="0.35">
      <c r="U3148" s="4"/>
    </row>
    <row r="3149" spans="21:21" x14ac:dyDescent="0.35">
      <c r="U3149" s="4"/>
    </row>
    <row r="3150" spans="21:21" x14ac:dyDescent="0.35">
      <c r="U3150" s="4"/>
    </row>
    <row r="3151" spans="21:21" x14ac:dyDescent="0.35">
      <c r="U3151" s="4"/>
    </row>
    <row r="3152" spans="21:21" x14ac:dyDescent="0.35">
      <c r="U3152" s="4"/>
    </row>
    <row r="3153" spans="21:21" x14ac:dyDescent="0.35">
      <c r="U3153" s="4"/>
    </row>
    <row r="3154" spans="21:21" x14ac:dyDescent="0.35">
      <c r="U3154" s="4"/>
    </row>
    <row r="3155" spans="21:21" x14ac:dyDescent="0.35">
      <c r="U3155" s="4"/>
    </row>
    <row r="3156" spans="21:21" x14ac:dyDescent="0.35">
      <c r="U3156" s="4"/>
    </row>
    <row r="3157" spans="21:21" x14ac:dyDescent="0.35">
      <c r="U3157" s="4"/>
    </row>
    <row r="3158" spans="21:21" x14ac:dyDescent="0.35">
      <c r="U3158" s="4"/>
    </row>
    <row r="3159" spans="21:21" x14ac:dyDescent="0.35">
      <c r="U3159" s="4"/>
    </row>
    <row r="3160" spans="21:21" x14ac:dyDescent="0.35">
      <c r="U3160" s="4"/>
    </row>
    <row r="3161" spans="21:21" x14ac:dyDescent="0.35">
      <c r="U3161" s="4"/>
    </row>
    <row r="3162" spans="21:21" x14ac:dyDescent="0.35">
      <c r="U3162" s="4"/>
    </row>
    <row r="3163" spans="21:21" x14ac:dyDescent="0.35">
      <c r="U3163" s="4"/>
    </row>
    <row r="3164" spans="21:21" x14ac:dyDescent="0.35">
      <c r="U3164" s="4"/>
    </row>
    <row r="3165" spans="21:21" x14ac:dyDescent="0.35">
      <c r="U3165" s="4"/>
    </row>
    <row r="3166" spans="21:21" x14ac:dyDescent="0.35">
      <c r="U3166" s="4"/>
    </row>
    <row r="3167" spans="21:21" x14ac:dyDescent="0.35">
      <c r="U3167" s="4"/>
    </row>
    <row r="3168" spans="21:21" x14ac:dyDescent="0.35">
      <c r="U3168" s="4"/>
    </row>
    <row r="3169" spans="21:21" x14ac:dyDescent="0.35">
      <c r="U3169" s="4"/>
    </row>
    <row r="3170" spans="21:21" x14ac:dyDescent="0.35">
      <c r="U3170" s="4"/>
    </row>
    <row r="3171" spans="21:21" x14ac:dyDescent="0.35">
      <c r="U3171" s="4"/>
    </row>
    <row r="3172" spans="21:21" x14ac:dyDescent="0.35">
      <c r="U3172" s="4"/>
    </row>
    <row r="3173" spans="21:21" x14ac:dyDescent="0.35">
      <c r="U3173" s="4"/>
    </row>
    <row r="3174" spans="21:21" x14ac:dyDescent="0.35">
      <c r="U3174" s="4"/>
    </row>
    <row r="3175" spans="21:21" x14ac:dyDescent="0.35">
      <c r="U3175" s="4"/>
    </row>
    <row r="3176" spans="21:21" x14ac:dyDescent="0.35">
      <c r="U3176" s="4"/>
    </row>
    <row r="3177" spans="21:21" x14ac:dyDescent="0.35">
      <c r="U3177" s="4"/>
    </row>
    <row r="3178" spans="21:21" x14ac:dyDescent="0.35">
      <c r="U3178" s="4"/>
    </row>
    <row r="3179" spans="21:21" x14ac:dyDescent="0.35">
      <c r="U3179" s="4"/>
    </row>
    <row r="3180" spans="21:21" x14ac:dyDescent="0.35">
      <c r="U3180" s="4"/>
    </row>
    <row r="3181" spans="21:21" x14ac:dyDescent="0.35">
      <c r="U3181" s="4"/>
    </row>
    <row r="3182" spans="21:21" x14ac:dyDescent="0.35">
      <c r="U3182" s="4"/>
    </row>
    <row r="3183" spans="21:21" x14ac:dyDescent="0.35">
      <c r="U3183" s="4"/>
    </row>
    <row r="3184" spans="21:21" x14ac:dyDescent="0.35">
      <c r="U3184" s="4"/>
    </row>
    <row r="3185" spans="21:21" x14ac:dyDescent="0.35">
      <c r="U3185" s="4"/>
    </row>
    <row r="3186" spans="21:21" x14ac:dyDescent="0.35">
      <c r="U3186" s="4"/>
    </row>
    <row r="3187" spans="21:21" x14ac:dyDescent="0.35">
      <c r="U3187" s="4"/>
    </row>
    <row r="3188" spans="21:21" x14ac:dyDescent="0.35">
      <c r="U3188" s="4"/>
    </row>
    <row r="3189" spans="21:21" x14ac:dyDescent="0.35">
      <c r="U3189" s="4"/>
    </row>
    <row r="3190" spans="21:21" x14ac:dyDescent="0.35">
      <c r="U3190" s="4"/>
    </row>
    <row r="3191" spans="21:21" x14ac:dyDescent="0.35">
      <c r="U3191" s="4"/>
    </row>
    <row r="3192" spans="21:21" x14ac:dyDescent="0.35">
      <c r="U3192" s="4"/>
    </row>
    <row r="3193" spans="21:21" x14ac:dyDescent="0.35">
      <c r="U3193" s="4"/>
    </row>
    <row r="3194" spans="21:21" x14ac:dyDescent="0.35">
      <c r="U3194" s="4"/>
    </row>
    <row r="3195" spans="21:21" x14ac:dyDescent="0.35">
      <c r="U3195" s="4"/>
    </row>
    <row r="3196" spans="21:21" x14ac:dyDescent="0.35">
      <c r="U3196" s="4"/>
    </row>
    <row r="3197" spans="21:21" x14ac:dyDescent="0.35">
      <c r="U3197" s="4"/>
    </row>
    <row r="3198" spans="21:21" x14ac:dyDescent="0.35">
      <c r="U3198" s="4"/>
    </row>
    <row r="3199" spans="21:21" x14ac:dyDescent="0.35">
      <c r="U3199" s="4"/>
    </row>
    <row r="3200" spans="21:21" x14ac:dyDescent="0.35">
      <c r="U3200" s="4"/>
    </row>
    <row r="3201" spans="21:21" x14ac:dyDescent="0.35">
      <c r="U3201" s="4"/>
    </row>
    <row r="3202" spans="21:21" x14ac:dyDescent="0.35">
      <c r="U3202" s="4"/>
    </row>
    <row r="3203" spans="21:21" x14ac:dyDescent="0.35">
      <c r="U3203" s="4"/>
    </row>
    <row r="3204" spans="21:21" x14ac:dyDescent="0.35">
      <c r="U3204" s="4"/>
    </row>
    <row r="3205" spans="21:21" x14ac:dyDescent="0.35">
      <c r="U3205" s="4"/>
    </row>
    <row r="3206" spans="21:21" x14ac:dyDescent="0.35">
      <c r="U3206" s="4"/>
    </row>
    <row r="3207" spans="21:21" x14ac:dyDescent="0.35">
      <c r="U3207" s="4"/>
    </row>
    <row r="3208" spans="21:21" x14ac:dyDescent="0.35">
      <c r="U3208" s="4"/>
    </row>
    <row r="3209" spans="21:21" x14ac:dyDescent="0.35">
      <c r="U3209" s="4"/>
    </row>
    <row r="3210" spans="21:21" x14ac:dyDescent="0.35">
      <c r="U3210" s="4"/>
    </row>
    <row r="3211" spans="21:21" x14ac:dyDescent="0.35">
      <c r="U3211" s="4"/>
    </row>
    <row r="3212" spans="21:21" x14ac:dyDescent="0.35">
      <c r="U3212" s="4"/>
    </row>
    <row r="3213" spans="21:21" x14ac:dyDescent="0.35">
      <c r="U3213" s="4"/>
    </row>
    <row r="3214" spans="21:21" x14ac:dyDescent="0.35">
      <c r="U3214" s="4"/>
    </row>
    <row r="3215" spans="21:21" x14ac:dyDescent="0.35">
      <c r="U3215" s="4"/>
    </row>
    <row r="3216" spans="21:21" x14ac:dyDescent="0.35">
      <c r="U3216" s="4"/>
    </row>
    <row r="3217" spans="21:21" x14ac:dyDescent="0.35">
      <c r="U3217" s="4"/>
    </row>
    <row r="3218" spans="21:21" x14ac:dyDescent="0.35">
      <c r="U3218" s="4"/>
    </row>
    <row r="3219" spans="21:21" x14ac:dyDescent="0.35">
      <c r="U3219" s="4"/>
    </row>
    <row r="3220" spans="21:21" x14ac:dyDescent="0.35">
      <c r="U3220" s="4"/>
    </row>
    <row r="3221" spans="21:21" x14ac:dyDescent="0.35">
      <c r="U3221" s="4"/>
    </row>
    <row r="3222" spans="21:21" x14ac:dyDescent="0.35">
      <c r="U3222" s="4"/>
    </row>
    <row r="3223" spans="21:21" x14ac:dyDescent="0.35">
      <c r="U3223" s="4"/>
    </row>
    <row r="3224" spans="21:21" x14ac:dyDescent="0.35">
      <c r="U3224" s="4"/>
    </row>
    <row r="3225" spans="21:21" x14ac:dyDescent="0.35">
      <c r="U3225" s="4"/>
    </row>
    <row r="3226" spans="21:21" x14ac:dyDescent="0.35">
      <c r="U3226" s="4"/>
    </row>
    <row r="3227" spans="21:21" x14ac:dyDescent="0.35">
      <c r="U3227" s="4"/>
    </row>
    <row r="3228" spans="21:21" x14ac:dyDescent="0.35">
      <c r="U3228" s="4"/>
    </row>
    <row r="3229" spans="21:21" x14ac:dyDescent="0.35">
      <c r="U3229" s="4"/>
    </row>
    <row r="3230" spans="21:21" x14ac:dyDescent="0.35">
      <c r="U3230" s="4"/>
    </row>
    <row r="3231" spans="21:21" x14ac:dyDescent="0.35">
      <c r="U3231" s="4"/>
    </row>
    <row r="3232" spans="21:21" x14ac:dyDescent="0.35">
      <c r="U3232" s="4"/>
    </row>
    <row r="3233" spans="21:21" x14ac:dyDescent="0.35">
      <c r="U3233" s="4"/>
    </row>
    <row r="3234" spans="21:21" x14ac:dyDescent="0.35">
      <c r="U3234" s="4"/>
    </row>
    <row r="3235" spans="21:21" x14ac:dyDescent="0.35">
      <c r="U3235" s="4"/>
    </row>
    <row r="3236" spans="21:21" x14ac:dyDescent="0.35">
      <c r="U3236" s="4"/>
    </row>
    <row r="3237" spans="21:21" x14ac:dyDescent="0.35">
      <c r="U3237" s="4"/>
    </row>
    <row r="3238" spans="21:21" x14ac:dyDescent="0.35">
      <c r="U3238" s="4"/>
    </row>
    <row r="3239" spans="21:21" x14ac:dyDescent="0.35">
      <c r="U3239" s="4"/>
    </row>
    <row r="3240" spans="21:21" x14ac:dyDescent="0.35">
      <c r="U3240" s="4"/>
    </row>
    <row r="3241" spans="21:21" x14ac:dyDescent="0.35">
      <c r="U3241" s="4"/>
    </row>
    <row r="3242" spans="21:21" x14ac:dyDescent="0.35">
      <c r="U3242" s="4"/>
    </row>
    <row r="3243" spans="21:21" x14ac:dyDescent="0.35">
      <c r="U3243" s="4"/>
    </row>
    <row r="3244" spans="21:21" x14ac:dyDescent="0.35">
      <c r="U3244" s="4"/>
    </row>
    <row r="3245" spans="21:21" x14ac:dyDescent="0.35">
      <c r="U3245" s="4"/>
    </row>
    <row r="3246" spans="21:21" x14ac:dyDescent="0.35">
      <c r="U3246" s="4"/>
    </row>
  </sheetData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ABD96-7CC8-45D9-B6EE-600AAE1C02A9}">
  <sheetPr>
    <tabColor rgb="FF00FF00"/>
    <pageSetUpPr fitToPage="1"/>
  </sheetPr>
  <dimension ref="A1:AY2623"/>
  <sheetViews>
    <sheetView topLeftCell="K1" workbookViewId="0">
      <selection activeCell="I2508" sqref="I2508:K2623"/>
    </sheetView>
  </sheetViews>
  <sheetFormatPr defaultRowHeight="14.5" x14ac:dyDescent="0.35"/>
  <cols>
    <col min="2" max="3" width="12.453125" customWidth="1"/>
    <col min="4" max="4" width="11.26953125" customWidth="1"/>
    <col min="5" max="5" width="11.453125" customWidth="1"/>
    <col min="6" max="6" width="15.1796875" customWidth="1"/>
    <col min="7" max="11" width="13.7265625" style="6" customWidth="1"/>
    <col min="12" max="12" width="14.26953125" customWidth="1"/>
    <col min="15" max="15" width="3.1796875" customWidth="1"/>
    <col min="16" max="16" width="8.54296875" customWidth="1"/>
    <col min="17" max="18" width="8.7265625" customWidth="1"/>
    <col min="19" max="19" width="9.54296875" customWidth="1"/>
    <col min="20" max="20" width="9.26953125" customWidth="1"/>
    <col min="21" max="28" width="8.7265625" customWidth="1"/>
    <col min="29" max="29" width="10.26953125" customWidth="1"/>
    <col min="30" max="30" width="7.81640625" customWidth="1"/>
    <col min="33" max="33" width="8.54296875" customWidth="1"/>
  </cols>
  <sheetData>
    <row r="1" spans="1:32" ht="29" x14ac:dyDescent="0.35">
      <c r="A1" s="23"/>
      <c r="B1" s="23"/>
      <c r="C1" s="23"/>
      <c r="D1" s="23"/>
      <c r="E1" s="24" t="s">
        <v>17</v>
      </c>
      <c r="F1" s="23"/>
      <c r="G1" s="68">
        <v>39846</v>
      </c>
      <c r="H1" s="5"/>
      <c r="I1" s="5"/>
      <c r="J1" s="5"/>
      <c r="K1" s="5"/>
      <c r="M1" s="11" t="s">
        <v>18</v>
      </c>
      <c r="N1" s="12" t="s">
        <v>12</v>
      </c>
      <c r="O1" s="13"/>
      <c r="P1" s="13"/>
      <c r="Q1" s="6" t="s">
        <v>4</v>
      </c>
      <c r="R1" s="6" t="s">
        <v>9</v>
      </c>
      <c r="S1" s="6" t="s">
        <v>8</v>
      </c>
      <c r="T1" s="6" t="s">
        <v>7</v>
      </c>
      <c r="U1" s="6" t="s">
        <v>6</v>
      </c>
      <c r="V1" s="6" t="s">
        <v>5</v>
      </c>
      <c r="W1" s="6" t="s">
        <v>11</v>
      </c>
      <c r="X1" s="6" t="s">
        <v>10</v>
      </c>
      <c r="Y1" s="6" t="s">
        <v>0</v>
      </c>
      <c r="Z1" s="6" t="s">
        <v>1</v>
      </c>
      <c r="AA1" s="6" t="s">
        <v>2</v>
      </c>
      <c r="AB1" s="6" t="s">
        <v>3</v>
      </c>
      <c r="AD1" s="85"/>
      <c r="AE1" s="85"/>
      <c r="AF1" s="85"/>
    </row>
    <row r="2" spans="1:32" x14ac:dyDescent="0.35">
      <c r="A2" s="23"/>
      <c r="B2" s="23"/>
      <c r="C2" s="23"/>
      <c r="D2" s="23"/>
      <c r="E2" s="25" t="s">
        <v>52</v>
      </c>
      <c r="F2" s="23"/>
      <c r="G2" s="5"/>
      <c r="H2" s="5"/>
      <c r="I2" s="5"/>
      <c r="J2" s="5"/>
      <c r="K2" s="5"/>
      <c r="M2" s="14" t="s">
        <v>19</v>
      </c>
      <c r="N2" s="15">
        <v>1</v>
      </c>
      <c r="P2" s="55" t="s">
        <v>91</v>
      </c>
      <c r="AD2" s="85"/>
      <c r="AE2" s="85"/>
      <c r="AF2" s="85"/>
    </row>
    <row r="3" spans="1:32" x14ac:dyDescent="0.35">
      <c r="A3" s="23"/>
      <c r="B3" s="23"/>
      <c r="C3" s="23"/>
      <c r="D3" s="23"/>
      <c r="E3" s="23"/>
      <c r="F3" s="23"/>
      <c r="G3" s="5" t="s">
        <v>13</v>
      </c>
      <c r="H3" s="5"/>
      <c r="I3" s="5"/>
      <c r="J3" s="5"/>
      <c r="K3" s="5"/>
      <c r="M3" s="14" t="s">
        <v>20</v>
      </c>
      <c r="N3" s="15">
        <v>1</v>
      </c>
      <c r="P3" s="8"/>
      <c r="Q3" s="17">
        <v>1</v>
      </c>
      <c r="R3" s="17">
        <v>2</v>
      </c>
      <c r="S3" s="17">
        <v>3</v>
      </c>
      <c r="T3" s="17">
        <v>4</v>
      </c>
      <c r="U3" s="17">
        <v>5</v>
      </c>
      <c r="V3" s="17">
        <v>6</v>
      </c>
      <c r="W3" s="17">
        <v>7</v>
      </c>
      <c r="X3" s="17">
        <v>8</v>
      </c>
      <c r="Y3" s="17">
        <v>9</v>
      </c>
      <c r="Z3" s="17">
        <v>10</v>
      </c>
      <c r="AA3" s="17">
        <v>11</v>
      </c>
      <c r="AB3" s="17">
        <v>12</v>
      </c>
      <c r="AD3" s="85"/>
      <c r="AE3" s="85"/>
      <c r="AF3" s="85"/>
    </row>
    <row r="4" spans="1:32" x14ac:dyDescent="0.35">
      <c r="A4" s="23"/>
      <c r="B4" s="23"/>
      <c r="C4" s="23"/>
      <c r="D4" s="23"/>
      <c r="E4" s="23"/>
      <c r="F4" s="23"/>
      <c r="G4" s="5" t="s">
        <v>14</v>
      </c>
      <c r="H4" s="5"/>
      <c r="I4" s="5"/>
      <c r="J4" s="5"/>
      <c r="K4" s="5"/>
      <c r="M4" s="14" t="s">
        <v>21</v>
      </c>
      <c r="N4" s="15">
        <v>2</v>
      </c>
      <c r="P4" s="17" t="s">
        <v>22</v>
      </c>
      <c r="Q4" s="8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D4" s="85"/>
      <c r="AE4" s="85"/>
      <c r="AF4" s="85"/>
    </row>
    <row r="5" spans="1:32" x14ac:dyDescent="0.35">
      <c r="A5" s="23"/>
      <c r="B5" s="23"/>
      <c r="C5" s="23"/>
      <c r="D5" s="23"/>
      <c r="E5" s="23"/>
      <c r="F5" s="23"/>
      <c r="G5" s="5"/>
      <c r="H5" s="5"/>
      <c r="I5" s="5"/>
      <c r="J5" s="5"/>
      <c r="K5" s="5"/>
      <c r="M5" s="14" t="s">
        <v>23</v>
      </c>
      <c r="N5" s="15">
        <v>2</v>
      </c>
      <c r="AD5" s="85"/>
      <c r="AE5" s="85"/>
      <c r="AF5" s="85"/>
    </row>
    <row r="6" spans="1:32" ht="29" x14ac:dyDescent="0.35">
      <c r="A6" s="23"/>
      <c r="B6" s="26"/>
      <c r="C6" s="26"/>
      <c r="D6" s="26"/>
      <c r="E6" s="26"/>
      <c r="F6" s="136" t="s">
        <v>24</v>
      </c>
      <c r="G6" s="137" t="s">
        <v>94</v>
      </c>
      <c r="H6" s="137" t="s">
        <v>92</v>
      </c>
      <c r="I6" s="27"/>
      <c r="J6" s="27"/>
      <c r="K6" s="27"/>
      <c r="M6" s="14" t="s">
        <v>25</v>
      </c>
      <c r="N6" s="15">
        <v>3</v>
      </c>
      <c r="P6" s="18">
        <v>2009</v>
      </c>
      <c r="Q6" s="10" t="e">
        <f t="shared" ref="Q6:AB16" si="0">((AVERAGEIF($C$9:$C$5000,(Q$3)&amp;($P6),$F$9:$F$5000)))</f>
        <v>#DIV/0!</v>
      </c>
      <c r="R6" s="10" t="e">
        <f t="shared" si="0"/>
        <v>#DIV/0!</v>
      </c>
      <c r="S6" s="10">
        <f t="shared" si="0"/>
        <v>6.7900000000000009</v>
      </c>
      <c r="T6" s="10">
        <f t="shared" si="0"/>
        <v>5.0500000000000016</v>
      </c>
      <c r="U6" s="10">
        <f t="shared" si="0"/>
        <v>4.4681818181818178</v>
      </c>
      <c r="V6" s="10">
        <f t="shared" si="0"/>
        <v>3.9047619047619047</v>
      </c>
      <c r="W6" s="10">
        <f t="shared" si="0"/>
        <v>3.9592857142857141</v>
      </c>
      <c r="X6" s="10">
        <f t="shared" si="0"/>
        <v>4.2256818181818181</v>
      </c>
      <c r="Y6" s="10">
        <f t="shared" si="0"/>
        <v>4.7019047619047623</v>
      </c>
      <c r="Z6" s="10">
        <f t="shared" si="0"/>
        <v>5.1293181818181823</v>
      </c>
      <c r="AA6" s="10">
        <f t="shared" si="0"/>
        <v>5.3876190476190464</v>
      </c>
      <c r="AB6" s="10">
        <f t="shared" si="0"/>
        <v>7.0166666666666675</v>
      </c>
      <c r="AD6" s="85"/>
      <c r="AE6" s="85"/>
      <c r="AF6" s="85"/>
    </row>
    <row r="7" spans="1:32" x14ac:dyDescent="0.35">
      <c r="A7" s="23"/>
      <c r="B7" s="26"/>
      <c r="C7" s="26" t="s">
        <v>49</v>
      </c>
      <c r="D7" s="26"/>
      <c r="E7" s="26"/>
      <c r="F7" s="26" t="str">
        <f>_xll.BFieldInfo(F$8)</f>
        <v>Last Price</v>
      </c>
      <c r="G7" s="27" t="str">
        <f>_xll.BFieldInfo(G$8)</f>
        <v>Last Price</v>
      </c>
      <c r="H7" s="27" t="str">
        <f>_xll.BFieldInfo(H$8)</f>
        <v>Last Price</v>
      </c>
      <c r="I7" s="27"/>
      <c r="J7" s="27"/>
      <c r="K7" s="27"/>
      <c r="M7" s="14" t="s">
        <v>26</v>
      </c>
      <c r="N7" s="15">
        <v>3</v>
      </c>
      <c r="P7" s="18">
        <v>2010</v>
      </c>
      <c r="Q7" s="10">
        <f t="shared" si="0"/>
        <v>7.1452380952380947</v>
      </c>
      <c r="R7" s="10">
        <f t="shared" si="0"/>
        <v>7.4833333333333334</v>
      </c>
      <c r="S7" s="10">
        <f t="shared" si="0"/>
        <v>7.2685000000000004</v>
      </c>
      <c r="T7" s="10">
        <f t="shared" si="0"/>
        <v>6.1789473684210536</v>
      </c>
      <c r="U7" s="10">
        <f t="shared" si="0"/>
        <v>5.5331818181818173</v>
      </c>
      <c r="V7" s="10">
        <f t="shared" si="0"/>
        <v>5.5214285714285705</v>
      </c>
      <c r="W7" s="10">
        <f t="shared" si="0"/>
        <v>6.3957142857142859</v>
      </c>
      <c r="X7" s="10">
        <f t="shared" si="0"/>
        <v>7.9595454545454549</v>
      </c>
      <c r="Y7" s="10">
        <f t="shared" si="0"/>
        <v>8.1750000000000007</v>
      </c>
      <c r="Z7" s="10">
        <f t="shared" si="0"/>
        <v>8.329545454545455</v>
      </c>
      <c r="AA7" s="10">
        <f t="shared" si="0"/>
        <v>9.2556818181818183</v>
      </c>
      <c r="AB7" s="10">
        <f t="shared" si="0"/>
        <v>9.5487500000000001</v>
      </c>
      <c r="AD7" s="85"/>
      <c r="AE7" s="85"/>
      <c r="AF7" s="85"/>
    </row>
    <row r="8" spans="1:32" ht="43.5" x14ac:dyDescent="0.35">
      <c r="A8" s="23" t="s">
        <v>64</v>
      </c>
      <c r="B8" s="26" t="s">
        <v>50</v>
      </c>
      <c r="C8" s="26" t="s">
        <v>27</v>
      </c>
      <c r="D8" s="26" t="s">
        <v>28</v>
      </c>
      <c r="E8" s="26" t="s">
        <v>15</v>
      </c>
      <c r="F8" s="26" t="s">
        <v>16</v>
      </c>
      <c r="G8" s="27" t="s">
        <v>16</v>
      </c>
      <c r="H8" s="27" t="s">
        <v>16</v>
      </c>
      <c r="I8" s="137" t="s">
        <v>98</v>
      </c>
      <c r="J8" s="137" t="s">
        <v>99</v>
      </c>
      <c r="K8" s="137" t="s">
        <v>102</v>
      </c>
      <c r="M8" s="14" t="s">
        <v>29</v>
      </c>
      <c r="N8" s="15">
        <v>4</v>
      </c>
      <c r="P8" s="18">
        <v>2011</v>
      </c>
      <c r="Q8" s="10">
        <f t="shared" si="0"/>
        <v>9.6392857142857142</v>
      </c>
      <c r="R8" s="10">
        <f t="shared" si="0"/>
        <v>9.8537499999999998</v>
      </c>
      <c r="S8" s="10">
        <f t="shared" si="0"/>
        <v>10.247499999999999</v>
      </c>
      <c r="T8" s="10">
        <f t="shared" si="0"/>
        <v>9.9612499999999997</v>
      </c>
      <c r="U8" s="10">
        <f t="shared" si="0"/>
        <v>11.804347826086957</v>
      </c>
      <c r="V8" s="10">
        <f t="shared" si="0"/>
        <v>12.455555555555556</v>
      </c>
      <c r="W8" s="10">
        <f t="shared" si="0"/>
        <v>13.657954545454544</v>
      </c>
      <c r="X8" s="10">
        <f t="shared" si="0"/>
        <v>13.876136363636364</v>
      </c>
      <c r="Y8" s="10">
        <f t="shared" si="0"/>
        <v>14.598749999999999</v>
      </c>
      <c r="Z8" s="10">
        <f t="shared" si="0"/>
        <v>16.037499999999998</v>
      </c>
      <c r="AA8" s="10">
        <f t="shared" si="0"/>
        <v>17.251190476190473</v>
      </c>
      <c r="AB8" s="10">
        <f t="shared" si="0"/>
        <v>17.3825</v>
      </c>
      <c r="AD8" s="85"/>
      <c r="AE8" s="85"/>
      <c r="AF8" s="85"/>
    </row>
    <row r="9" spans="1:32" x14ac:dyDescent="0.35">
      <c r="A9" s="19" t="str">
        <f>_xlfn.ISOWEEKNUM(E9)&amp;YEAR(E9)</f>
        <v>122019</v>
      </c>
      <c r="B9" s="19" t="str">
        <f>MONTH(E9)&amp;YEAR(E9)</f>
        <v>32019</v>
      </c>
      <c r="C9" s="19" t="str">
        <f t="shared" ref="C9:C40" si="1">(VLOOKUP(D9,$M$2:$N$25,2,0)&amp;(YEAR(E9+46)))</f>
        <v>52019</v>
      </c>
      <c r="D9" s="20" t="str">
        <f>IF(DAY(E9)&gt;15,(MONTH(E9))&amp;"H2",(MONTH(E9))&amp;"H1")</f>
        <v>3H2</v>
      </c>
      <c r="E9" s="4">
        <f>_xll.BDH(F$6,F$8,"2009-02-02","","Dir=V","CDR=SI","Days=A","Dts=S","Sort=R","Fill=B","cols=2;rows=2544")</f>
        <v>43544</v>
      </c>
      <c r="F9">
        <v>4.9710000000000001</v>
      </c>
      <c r="G9" s="6">
        <f>_xll.BDH(G$6,G$8,"2009-02-02","","Dir=V","CDR=SI","Days=A","Dts=H","Sort=R","cols=1;rows=2544")</f>
        <v>4.7249999999999996</v>
      </c>
      <c r="H9" s="6">
        <f>_xll.BDH(H$6,H$8,"2009-02-02","","Dir=V","CDR=SI","Days=A","Dts=H","Sort=R","cols=1;rows=2544")</f>
        <v>4.875</v>
      </c>
      <c r="I9" s="6">
        <f>+G9-F9</f>
        <v>-0.24600000000000044</v>
      </c>
      <c r="J9" s="6">
        <f>+H9-F9</f>
        <v>-9.6000000000000085E-2</v>
      </c>
      <c r="K9" s="6">
        <f>+I9-J9</f>
        <v>-0.15000000000000036</v>
      </c>
      <c r="M9" s="14" t="s">
        <v>30</v>
      </c>
      <c r="N9" s="15">
        <v>4</v>
      </c>
      <c r="P9" s="18">
        <v>2012</v>
      </c>
      <c r="Q9" s="10">
        <f t="shared" si="0"/>
        <v>17.254545454545458</v>
      </c>
      <c r="R9" s="10">
        <f t="shared" si="0"/>
        <v>15.936842105263162</v>
      </c>
      <c r="S9" s="10">
        <f t="shared" si="0"/>
        <v>14.774999999999999</v>
      </c>
      <c r="T9" s="10">
        <f t="shared" si="0"/>
        <v>15.179761904761909</v>
      </c>
      <c r="U9" s="10">
        <f t="shared" si="0"/>
        <v>15.986250000000002</v>
      </c>
      <c r="V9" s="10">
        <f t="shared" si="0"/>
        <v>17.422619047619047</v>
      </c>
      <c r="W9" s="10">
        <f t="shared" si="0"/>
        <v>18</v>
      </c>
      <c r="X9" s="10">
        <f t="shared" si="0"/>
        <v>15.024999999999997</v>
      </c>
      <c r="Y9" s="10">
        <f t="shared" si="0"/>
        <v>13.518181818181823</v>
      </c>
      <c r="Z9" s="10">
        <f t="shared" si="0"/>
        <v>12.97142857142857</v>
      </c>
      <c r="AA9" s="10">
        <f t="shared" si="0"/>
        <v>13.004761904761903</v>
      </c>
      <c r="AB9" s="10">
        <f t="shared" si="0"/>
        <v>13.528571428571425</v>
      </c>
      <c r="AD9" s="85"/>
      <c r="AE9" s="85"/>
      <c r="AF9" s="85"/>
    </row>
    <row r="10" spans="1:32" x14ac:dyDescent="0.35">
      <c r="A10" s="19" t="str">
        <f t="shared" ref="A10:A73" si="2">_xlfn.ISOWEEKNUM(E10)&amp;YEAR(E10)</f>
        <v>122019</v>
      </c>
      <c r="B10" s="19" t="str">
        <f t="shared" ref="B10:B73" si="3">MONTH(E10)&amp;YEAR(E10)</f>
        <v>32019</v>
      </c>
      <c r="C10" s="19" t="str">
        <f t="shared" si="1"/>
        <v>52019</v>
      </c>
      <c r="D10" s="20" t="str">
        <f t="shared" ref="D10:D73" si="4">IF(DAY(E10)&gt;15,(MONTH(E10))&amp;"H2",(MONTH(E10))&amp;"H1")</f>
        <v>3H2</v>
      </c>
      <c r="E10" s="4">
        <v>43543</v>
      </c>
      <c r="F10">
        <v>5.125</v>
      </c>
      <c r="G10" s="6">
        <v>4.875</v>
      </c>
      <c r="H10" s="6">
        <v>5.0250000000000004</v>
      </c>
      <c r="I10" s="6">
        <f t="shared" ref="I10:I73" si="5">+G10-F10</f>
        <v>-0.25</v>
      </c>
      <c r="J10" s="6">
        <f t="shared" ref="J10:J73" si="6">+H10-F10</f>
        <v>-9.9999999999999645E-2</v>
      </c>
      <c r="K10" s="6">
        <f t="shared" ref="K10:K73" si="7">+I10-J10</f>
        <v>-0.15000000000000036</v>
      </c>
      <c r="M10" s="14" t="s">
        <v>31</v>
      </c>
      <c r="N10" s="15">
        <v>5</v>
      </c>
      <c r="P10" s="18">
        <v>2013</v>
      </c>
      <c r="Q10" s="10">
        <f t="shared" si="0"/>
        <v>15.629761904761907</v>
      </c>
      <c r="R10" s="10">
        <f t="shared" si="0"/>
        <v>17.347500000000004</v>
      </c>
      <c r="S10" s="10">
        <f t="shared" si="0"/>
        <v>19.139285714285712</v>
      </c>
      <c r="T10" s="10">
        <f t="shared" si="0"/>
        <v>17.636249999999997</v>
      </c>
      <c r="U10" s="10">
        <f t="shared" si="0"/>
        <v>15.463750000000001</v>
      </c>
      <c r="V10" s="10">
        <f t="shared" si="0"/>
        <v>14.56547619047619</v>
      </c>
      <c r="W10" s="10">
        <f t="shared" si="0"/>
        <v>14.484523809523807</v>
      </c>
      <c r="X10" s="10">
        <f t="shared" si="0"/>
        <v>15.464285714285714</v>
      </c>
      <c r="Y10" s="10">
        <f t="shared" si="0"/>
        <v>16.004761904761903</v>
      </c>
      <c r="Z10" s="10">
        <f t="shared" si="0"/>
        <v>15.234523809523813</v>
      </c>
      <c r="AA10" s="10">
        <f t="shared" si="0"/>
        <v>15.864285714285716</v>
      </c>
      <c r="AB10" s="10">
        <f t="shared" si="0"/>
        <v>17.689130434782609</v>
      </c>
      <c r="AD10" s="85"/>
      <c r="AE10" s="85"/>
      <c r="AF10" s="85"/>
    </row>
    <row r="11" spans="1:32" x14ac:dyDescent="0.35">
      <c r="A11" s="19" t="str">
        <f t="shared" si="2"/>
        <v>122019</v>
      </c>
      <c r="B11" s="19" t="str">
        <f t="shared" si="3"/>
        <v>32019</v>
      </c>
      <c r="C11" s="19" t="str">
        <f t="shared" si="1"/>
        <v>52019</v>
      </c>
      <c r="D11" s="20" t="str">
        <f t="shared" si="4"/>
        <v>3H2</v>
      </c>
      <c r="E11" s="4">
        <v>43542</v>
      </c>
      <c r="F11">
        <v>5.258</v>
      </c>
      <c r="G11" s="6">
        <v>5.0999999999999996</v>
      </c>
      <c r="H11" s="6">
        <v>5.25</v>
      </c>
      <c r="I11" s="6">
        <f t="shared" si="5"/>
        <v>-0.15800000000000036</v>
      </c>
      <c r="J11" s="6">
        <f t="shared" si="6"/>
        <v>-8.0000000000000071E-3</v>
      </c>
      <c r="K11" s="6">
        <f t="shared" si="7"/>
        <v>-0.15000000000000036</v>
      </c>
      <c r="M11" s="14" t="s">
        <v>32</v>
      </c>
      <c r="N11" s="15">
        <v>5</v>
      </c>
      <c r="P11" s="18">
        <v>2014</v>
      </c>
      <c r="Q11" s="10">
        <f t="shared" si="0"/>
        <v>18.9575</v>
      </c>
      <c r="R11" s="10">
        <f t="shared" si="0"/>
        <v>18.80833333333333</v>
      </c>
      <c r="S11" s="10">
        <f t="shared" si="0"/>
        <v>19.419047619047621</v>
      </c>
      <c r="T11" s="10">
        <f t="shared" si="0"/>
        <v>18.112500000000001</v>
      </c>
      <c r="U11" s="10">
        <f t="shared" si="0"/>
        <v>15.55909090909091</v>
      </c>
      <c r="V11" s="10">
        <f t="shared" si="0"/>
        <v>14.315789473684211</v>
      </c>
      <c r="W11" s="10">
        <f t="shared" si="0"/>
        <v>12.951190476190478</v>
      </c>
      <c r="X11" s="10">
        <f t="shared" si="0"/>
        <v>11.364772727272729</v>
      </c>
      <c r="Y11" s="10">
        <f t="shared" si="0"/>
        <v>10.70227272727273</v>
      </c>
      <c r="Z11" s="10">
        <f t="shared" si="0"/>
        <v>12.826190476190474</v>
      </c>
      <c r="AA11" s="10">
        <f t="shared" si="0"/>
        <v>14.422619047619051</v>
      </c>
      <c r="AB11" s="10">
        <f t="shared" si="0"/>
        <v>12.490476190476189</v>
      </c>
      <c r="AD11" s="85"/>
      <c r="AE11" s="85"/>
      <c r="AF11" s="85"/>
    </row>
    <row r="12" spans="1:32" x14ac:dyDescent="0.35">
      <c r="A12" s="19" t="str">
        <f t="shared" si="2"/>
        <v>112019</v>
      </c>
      <c r="B12" s="19" t="str">
        <f t="shared" si="3"/>
        <v>32019</v>
      </c>
      <c r="C12" s="19" t="str">
        <f t="shared" si="1"/>
        <v>42019</v>
      </c>
      <c r="D12" s="20" t="str">
        <f t="shared" si="4"/>
        <v>3H1</v>
      </c>
      <c r="E12" s="4">
        <v>43539</v>
      </c>
      <c r="F12">
        <v>5.45</v>
      </c>
      <c r="G12" s="6">
        <v>5.3</v>
      </c>
      <c r="H12" s="6">
        <v>5.45</v>
      </c>
      <c r="I12" s="6">
        <f t="shared" si="5"/>
        <v>-0.15000000000000036</v>
      </c>
      <c r="J12" s="6">
        <f t="shared" si="6"/>
        <v>0</v>
      </c>
      <c r="K12" s="6">
        <f t="shared" si="7"/>
        <v>-0.15000000000000036</v>
      </c>
      <c r="M12" s="14" t="s">
        <v>33</v>
      </c>
      <c r="N12" s="15">
        <v>6</v>
      </c>
      <c r="P12" s="18">
        <v>2015</v>
      </c>
      <c r="Q12" s="10">
        <f t="shared" si="0"/>
        <v>10.061904761904763</v>
      </c>
      <c r="R12" s="10">
        <f t="shared" si="0"/>
        <v>9.911249999999999</v>
      </c>
      <c r="S12" s="10">
        <f t="shared" si="0"/>
        <v>7.4357142857142859</v>
      </c>
      <c r="T12" s="10">
        <f t="shared" si="0"/>
        <v>7.2791666666666668</v>
      </c>
      <c r="U12" s="10">
        <f t="shared" si="0"/>
        <v>7.3795454545454531</v>
      </c>
      <c r="V12" s="10">
        <f t="shared" si="0"/>
        <v>7.1202380952380953</v>
      </c>
      <c r="W12" s="10">
        <f t="shared" si="0"/>
        <v>7.6150000000000002</v>
      </c>
      <c r="X12" s="10">
        <f t="shared" si="0"/>
        <v>7.3954545454545437</v>
      </c>
      <c r="Y12" s="10">
        <f t="shared" si="0"/>
        <v>8.0065789473684195</v>
      </c>
      <c r="Z12" s="10">
        <f t="shared" si="0"/>
        <v>7.5380952380952371</v>
      </c>
      <c r="AA12" s="10">
        <f t="shared" si="0"/>
        <v>6.6999999999999993</v>
      </c>
      <c r="AB12" s="10">
        <f t="shared" si="0"/>
        <v>7.2800000000000011</v>
      </c>
      <c r="AD12" s="85"/>
      <c r="AE12" s="85"/>
      <c r="AF12" s="85"/>
    </row>
    <row r="13" spans="1:32" x14ac:dyDescent="0.35">
      <c r="A13" s="19" t="str">
        <f t="shared" si="2"/>
        <v>112019</v>
      </c>
      <c r="B13" s="19" t="str">
        <f t="shared" si="3"/>
        <v>32019</v>
      </c>
      <c r="C13" s="19" t="str">
        <f t="shared" si="1"/>
        <v>42019</v>
      </c>
      <c r="D13" s="20" t="str">
        <f t="shared" si="4"/>
        <v>3H1</v>
      </c>
      <c r="E13" s="4">
        <v>43538</v>
      </c>
      <c r="F13">
        <v>5.45</v>
      </c>
      <c r="G13" s="6">
        <v>5.3</v>
      </c>
      <c r="H13" s="6">
        <v>5.45</v>
      </c>
      <c r="I13" s="6">
        <f t="shared" si="5"/>
        <v>-0.15000000000000036</v>
      </c>
      <c r="J13" s="6">
        <f t="shared" si="6"/>
        <v>0</v>
      </c>
      <c r="K13" s="6">
        <f t="shared" si="7"/>
        <v>-0.15000000000000036</v>
      </c>
      <c r="M13" s="14" t="s">
        <v>34</v>
      </c>
      <c r="N13" s="15">
        <v>6</v>
      </c>
      <c r="P13" s="18">
        <v>2016</v>
      </c>
      <c r="Q13" s="10">
        <f t="shared" si="0"/>
        <v>7.3965909090909072</v>
      </c>
      <c r="R13" s="10">
        <f t="shared" si="0"/>
        <v>6.7166666666666659</v>
      </c>
      <c r="S13" s="10">
        <f t="shared" si="0"/>
        <v>5.3394736842105255</v>
      </c>
      <c r="T13" s="10">
        <f t="shared" si="0"/>
        <v>4.4595238095238097</v>
      </c>
      <c r="U13" s="10">
        <f t="shared" si="0"/>
        <v>4.2409090909090912</v>
      </c>
      <c r="V13" s="10">
        <f t="shared" si="0"/>
        <v>4.4605263157894726</v>
      </c>
      <c r="W13" s="10">
        <f t="shared" si="0"/>
        <v>4.8326086956521737</v>
      </c>
      <c r="X13" s="10">
        <f t="shared" si="0"/>
        <v>5.2726190476190462</v>
      </c>
      <c r="Y13" s="10">
        <f t="shared" si="0"/>
        <v>5.8050000000000006</v>
      </c>
      <c r="Z13" s="10">
        <f t="shared" si="0"/>
        <v>5.4704545454545466</v>
      </c>
      <c r="AA13" s="10">
        <f t="shared" si="0"/>
        <v>5.977380952380952</v>
      </c>
      <c r="AB13" s="10">
        <f t="shared" si="0"/>
        <v>7.0295454545454561</v>
      </c>
      <c r="AD13" s="85"/>
      <c r="AE13" s="85"/>
      <c r="AF13" s="85"/>
    </row>
    <row r="14" spans="1:32" x14ac:dyDescent="0.35">
      <c r="A14" s="19" t="str">
        <f t="shared" si="2"/>
        <v>112019</v>
      </c>
      <c r="B14" s="19" t="str">
        <f t="shared" si="3"/>
        <v>32019</v>
      </c>
      <c r="C14" s="19" t="str">
        <f t="shared" si="1"/>
        <v>42019</v>
      </c>
      <c r="D14" s="20" t="str">
        <f t="shared" si="4"/>
        <v>3H1</v>
      </c>
      <c r="E14" s="4">
        <v>43537</v>
      </c>
      <c r="F14">
        <v>5.5220000000000002</v>
      </c>
      <c r="G14" s="6">
        <v>5.4</v>
      </c>
      <c r="H14" s="6">
        <v>5.55</v>
      </c>
      <c r="I14" s="6">
        <f t="shared" si="5"/>
        <v>-0.12199999999999989</v>
      </c>
      <c r="J14" s="6">
        <f t="shared" si="6"/>
        <v>2.7999999999999581E-2</v>
      </c>
      <c r="K14" s="6">
        <f t="shared" si="7"/>
        <v>-0.14999999999999947</v>
      </c>
      <c r="M14" s="14" t="s">
        <v>35</v>
      </c>
      <c r="N14" s="15">
        <v>7</v>
      </c>
      <c r="P14" s="18">
        <v>2017</v>
      </c>
      <c r="Q14" s="10">
        <f t="shared" si="0"/>
        <v>7.8545454545454563</v>
      </c>
      <c r="R14" s="10">
        <f t="shared" si="0"/>
        <v>9.4881578947368403</v>
      </c>
      <c r="S14" s="10">
        <f t="shared" si="0"/>
        <v>7.65</v>
      </c>
      <c r="T14" s="10">
        <f t="shared" si="0"/>
        <v>6.0787499999999994</v>
      </c>
      <c r="U14" s="10">
        <f t="shared" si="0"/>
        <v>5.4535714285714292</v>
      </c>
      <c r="V14" s="10">
        <f t="shared" si="0"/>
        <v>5.6578947368421053</v>
      </c>
      <c r="W14" s="10">
        <f t="shared" si="0"/>
        <v>5.4815217391304341</v>
      </c>
      <c r="X14" s="10">
        <f t="shared" si="0"/>
        <v>5.4450000000000003</v>
      </c>
      <c r="Y14" s="10">
        <f t="shared" si="0"/>
        <v>5.8690476190476195</v>
      </c>
      <c r="Z14" s="10">
        <f t="shared" si="0"/>
        <v>6.3159090909090914</v>
      </c>
      <c r="AA14" s="10">
        <f t="shared" si="0"/>
        <v>8.27</v>
      </c>
      <c r="AB14" s="10">
        <f t="shared" si="0"/>
        <v>9.1829545454545443</v>
      </c>
      <c r="AD14" s="85"/>
      <c r="AE14" s="85"/>
      <c r="AF14" s="85"/>
    </row>
    <row r="15" spans="1:32" x14ac:dyDescent="0.35">
      <c r="A15" s="19" t="str">
        <f t="shared" si="2"/>
        <v>112019</v>
      </c>
      <c r="B15" s="19" t="str">
        <f t="shared" si="3"/>
        <v>32019</v>
      </c>
      <c r="C15" s="19" t="str">
        <f t="shared" si="1"/>
        <v>42019</v>
      </c>
      <c r="D15" s="20" t="str">
        <f t="shared" si="4"/>
        <v>3H1</v>
      </c>
      <c r="E15" s="4">
        <v>43536</v>
      </c>
      <c r="F15">
        <v>5.65</v>
      </c>
      <c r="G15" s="6">
        <v>5.5</v>
      </c>
      <c r="H15" s="6">
        <v>5.65</v>
      </c>
      <c r="I15" s="6">
        <f t="shared" si="5"/>
        <v>-0.15000000000000036</v>
      </c>
      <c r="J15" s="6">
        <f t="shared" si="6"/>
        <v>0</v>
      </c>
      <c r="K15" s="6">
        <f t="shared" si="7"/>
        <v>-0.15000000000000036</v>
      </c>
      <c r="M15" s="14" t="s">
        <v>36</v>
      </c>
      <c r="N15" s="15">
        <v>7</v>
      </c>
      <c r="P15" s="18">
        <v>2018</v>
      </c>
      <c r="Q15" s="10">
        <f t="shared" si="0"/>
        <v>9.9670454545454561</v>
      </c>
      <c r="R15" s="10">
        <f t="shared" si="0"/>
        <v>11.230263157894736</v>
      </c>
      <c r="S15" s="10">
        <f t="shared" si="0"/>
        <v>10.451086956521738</v>
      </c>
      <c r="T15" s="10">
        <f t="shared" si="0"/>
        <v>8.3973684210526311</v>
      </c>
      <c r="U15" s="10">
        <f t="shared" si="0"/>
        <v>7.1775000000000002</v>
      </c>
      <c r="V15" s="10">
        <f t="shared" si="0"/>
        <v>7.9714285714285706</v>
      </c>
      <c r="W15" s="10">
        <f t="shared" si="0"/>
        <v>9.6166666666666689</v>
      </c>
      <c r="X15" s="10">
        <f t="shared" si="0"/>
        <v>10.455</v>
      </c>
      <c r="Y15" s="10">
        <f t="shared" si="0"/>
        <v>9.8698636363636343</v>
      </c>
      <c r="Z15" s="10">
        <f t="shared" si="0"/>
        <v>11.45542857142857</v>
      </c>
      <c r="AA15" s="10">
        <f t="shared" si="0"/>
        <v>11.116190476190477</v>
      </c>
      <c r="AB15" s="10">
        <f t="shared" si="0"/>
        <v>10.479500000000002</v>
      </c>
      <c r="AD15" s="85"/>
      <c r="AE15" s="85"/>
      <c r="AF15" s="85"/>
    </row>
    <row r="16" spans="1:32" x14ac:dyDescent="0.35">
      <c r="A16" s="19" t="str">
        <f t="shared" si="2"/>
        <v>112019</v>
      </c>
      <c r="B16" s="19" t="str">
        <f t="shared" si="3"/>
        <v>32019</v>
      </c>
      <c r="C16" s="19" t="str">
        <f t="shared" si="1"/>
        <v>42019</v>
      </c>
      <c r="D16" s="20" t="str">
        <f t="shared" si="4"/>
        <v>3H1</v>
      </c>
      <c r="E16" s="4">
        <v>43535</v>
      </c>
      <c r="F16">
        <v>5.65</v>
      </c>
      <c r="G16" s="6">
        <v>5.5</v>
      </c>
      <c r="H16" s="6">
        <v>5.65</v>
      </c>
      <c r="I16" s="6">
        <f t="shared" si="5"/>
        <v>-0.15000000000000036</v>
      </c>
      <c r="J16" s="6">
        <f t="shared" si="6"/>
        <v>0</v>
      </c>
      <c r="K16" s="6">
        <f t="shared" si="7"/>
        <v>-0.15000000000000036</v>
      </c>
      <c r="M16" s="14" t="s">
        <v>37</v>
      </c>
      <c r="N16" s="15">
        <v>8</v>
      </c>
      <c r="P16" s="18">
        <v>2019</v>
      </c>
      <c r="Q16" s="10">
        <f t="shared" si="0"/>
        <v>9.5022857142857138</v>
      </c>
      <c r="R16" s="10">
        <f t="shared" si="0"/>
        <v>8.7848888888888883</v>
      </c>
      <c r="S16" s="10">
        <f t="shared" si="0"/>
        <v>7.277952380952379</v>
      </c>
      <c r="T16" s="10">
        <f t="shared" si="0"/>
        <v>5.9469999999999992</v>
      </c>
      <c r="U16" s="10">
        <f t="shared" si="0"/>
        <v>5.1179999999999994</v>
      </c>
      <c r="V16" s="10" t="e">
        <f t="shared" si="0"/>
        <v>#DIV/0!</v>
      </c>
      <c r="W16" s="10" t="e">
        <f t="shared" si="0"/>
        <v>#DIV/0!</v>
      </c>
      <c r="X16" s="10" t="e">
        <f t="shared" si="0"/>
        <v>#DIV/0!</v>
      </c>
      <c r="Y16" s="10" t="e">
        <f t="shared" si="0"/>
        <v>#DIV/0!</v>
      </c>
      <c r="Z16" s="10" t="e">
        <f t="shared" si="0"/>
        <v>#DIV/0!</v>
      </c>
      <c r="AA16" s="10" t="e">
        <f t="shared" si="0"/>
        <v>#DIV/0!</v>
      </c>
      <c r="AB16" s="10" t="e">
        <f t="shared" si="0"/>
        <v>#DIV/0!</v>
      </c>
      <c r="AD16" s="85"/>
      <c r="AE16" s="85"/>
      <c r="AF16" s="85"/>
    </row>
    <row r="17" spans="1:51" x14ac:dyDescent="0.35">
      <c r="A17" s="19" t="str">
        <f t="shared" si="2"/>
        <v>102019</v>
      </c>
      <c r="B17" s="19" t="str">
        <f t="shared" si="3"/>
        <v>32019</v>
      </c>
      <c r="C17" s="19" t="str">
        <f t="shared" si="1"/>
        <v>42019</v>
      </c>
      <c r="D17" s="20" t="str">
        <f t="shared" si="4"/>
        <v>3H1</v>
      </c>
      <c r="E17" s="4">
        <v>43532</v>
      </c>
      <c r="F17">
        <v>5.7</v>
      </c>
      <c r="G17" s="6">
        <v>5.5</v>
      </c>
      <c r="H17" s="6">
        <v>5.65</v>
      </c>
      <c r="I17" s="6">
        <f t="shared" si="5"/>
        <v>-0.20000000000000018</v>
      </c>
      <c r="J17" s="6">
        <f t="shared" si="6"/>
        <v>-4.9999999999999822E-2</v>
      </c>
      <c r="K17" s="6">
        <f t="shared" si="7"/>
        <v>-0.15000000000000036</v>
      </c>
      <c r="M17" s="14" t="s">
        <v>38</v>
      </c>
      <c r="N17" s="15">
        <v>8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51" x14ac:dyDescent="0.35">
      <c r="A18" s="19" t="str">
        <f t="shared" si="2"/>
        <v>102019</v>
      </c>
      <c r="B18" s="19" t="str">
        <f t="shared" si="3"/>
        <v>32019</v>
      </c>
      <c r="C18" s="19" t="str">
        <f t="shared" si="1"/>
        <v>42019</v>
      </c>
      <c r="D18" s="20" t="str">
        <f t="shared" si="4"/>
        <v>3H1</v>
      </c>
      <c r="E18" s="4">
        <v>43531</v>
      </c>
      <c r="F18">
        <v>5.75</v>
      </c>
      <c r="G18" s="6">
        <v>5.6</v>
      </c>
      <c r="H18" s="6">
        <v>5.75</v>
      </c>
      <c r="I18" s="6">
        <f t="shared" si="5"/>
        <v>-0.15000000000000036</v>
      </c>
      <c r="J18" s="6">
        <f t="shared" si="6"/>
        <v>0</v>
      </c>
      <c r="K18" s="6">
        <f t="shared" si="7"/>
        <v>-0.15000000000000036</v>
      </c>
      <c r="M18" s="14" t="s">
        <v>39</v>
      </c>
      <c r="N18" s="15">
        <v>9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51" x14ac:dyDescent="0.35">
      <c r="A19" s="19" t="str">
        <f t="shared" si="2"/>
        <v>102019</v>
      </c>
      <c r="B19" s="19" t="str">
        <f t="shared" si="3"/>
        <v>32019</v>
      </c>
      <c r="C19" s="19" t="str">
        <f t="shared" si="1"/>
        <v>42019</v>
      </c>
      <c r="D19" s="20" t="str">
        <f t="shared" si="4"/>
        <v>3H1</v>
      </c>
      <c r="E19" s="4">
        <v>43530</v>
      </c>
      <c r="F19">
        <v>5.85</v>
      </c>
      <c r="G19" s="6">
        <v>5.7</v>
      </c>
      <c r="H19" s="6">
        <v>5.85</v>
      </c>
      <c r="I19" s="6">
        <f t="shared" si="5"/>
        <v>-0.14999999999999947</v>
      </c>
      <c r="J19" s="6">
        <f t="shared" si="6"/>
        <v>0</v>
      </c>
      <c r="K19" s="6">
        <f t="shared" si="7"/>
        <v>-0.14999999999999947</v>
      </c>
      <c r="M19" s="14" t="s">
        <v>40</v>
      </c>
      <c r="N19" s="15">
        <v>9</v>
      </c>
      <c r="P19" s="53" t="s">
        <v>90</v>
      </c>
    </row>
    <row r="20" spans="1:51" x14ac:dyDescent="0.35">
      <c r="A20" s="19" t="str">
        <f t="shared" si="2"/>
        <v>102019</v>
      </c>
      <c r="B20" s="19" t="str">
        <f t="shared" si="3"/>
        <v>32019</v>
      </c>
      <c r="C20" s="19" t="str">
        <f t="shared" si="1"/>
        <v>42019</v>
      </c>
      <c r="D20" s="20" t="str">
        <f t="shared" si="4"/>
        <v>3H1</v>
      </c>
      <c r="E20" s="4">
        <v>43529</v>
      </c>
      <c r="F20">
        <v>5.875</v>
      </c>
      <c r="G20" s="6">
        <v>5.7249999999999996</v>
      </c>
      <c r="H20" s="6">
        <v>5.875</v>
      </c>
      <c r="I20" s="6">
        <f t="shared" si="5"/>
        <v>-0.15000000000000036</v>
      </c>
      <c r="J20" s="6">
        <f t="shared" si="6"/>
        <v>0</v>
      </c>
      <c r="K20" s="6">
        <f t="shared" si="7"/>
        <v>-0.15000000000000036</v>
      </c>
      <c r="M20" s="14" t="s">
        <v>41</v>
      </c>
      <c r="N20" s="15">
        <v>10</v>
      </c>
      <c r="P20" s="16"/>
      <c r="Q20" s="17">
        <v>1</v>
      </c>
      <c r="R20" s="17">
        <v>2</v>
      </c>
      <c r="S20" s="17">
        <v>3</v>
      </c>
      <c r="T20" s="17">
        <v>4</v>
      </c>
      <c r="U20" s="17">
        <v>5</v>
      </c>
      <c r="V20" s="17">
        <v>6</v>
      </c>
      <c r="W20" s="17">
        <v>7</v>
      </c>
      <c r="X20" s="17">
        <v>8</v>
      </c>
      <c r="Y20" s="17">
        <v>9</v>
      </c>
      <c r="Z20" s="17">
        <v>10</v>
      </c>
      <c r="AA20" s="17">
        <v>11</v>
      </c>
      <c r="AB20" s="17">
        <v>12</v>
      </c>
    </row>
    <row r="21" spans="1:51" x14ac:dyDescent="0.35">
      <c r="A21" s="19" t="str">
        <f t="shared" si="2"/>
        <v>102019</v>
      </c>
      <c r="B21" s="19" t="str">
        <f t="shared" si="3"/>
        <v>32019</v>
      </c>
      <c r="C21" s="19" t="str">
        <f t="shared" si="1"/>
        <v>42019</v>
      </c>
      <c r="D21" s="20" t="str">
        <f t="shared" si="4"/>
        <v>3H1</v>
      </c>
      <c r="E21" s="4">
        <v>43528</v>
      </c>
      <c r="F21">
        <v>5.9130000000000003</v>
      </c>
      <c r="G21" s="6">
        <v>5.7750000000000004</v>
      </c>
      <c r="H21" s="6">
        <v>5.9249999999999998</v>
      </c>
      <c r="I21" s="6">
        <f t="shared" si="5"/>
        <v>-0.1379999999999999</v>
      </c>
      <c r="J21" s="6">
        <f t="shared" si="6"/>
        <v>1.1999999999999567E-2</v>
      </c>
      <c r="K21" s="6">
        <f t="shared" si="7"/>
        <v>-0.14999999999999947</v>
      </c>
      <c r="M21" s="14" t="s">
        <v>42</v>
      </c>
      <c r="N21" s="15">
        <v>10</v>
      </c>
      <c r="P21" s="17" t="s">
        <v>97</v>
      </c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51" x14ac:dyDescent="0.35">
      <c r="A22" s="19" t="str">
        <f t="shared" si="2"/>
        <v>92019</v>
      </c>
      <c r="B22" s="19" t="str">
        <f t="shared" si="3"/>
        <v>32019</v>
      </c>
      <c r="C22" s="19" t="str">
        <f t="shared" si="1"/>
        <v>42019</v>
      </c>
      <c r="D22" s="20" t="str">
        <f t="shared" si="4"/>
        <v>3H1</v>
      </c>
      <c r="E22" s="4">
        <v>43525</v>
      </c>
      <c r="F22">
        <v>6.0250000000000004</v>
      </c>
      <c r="G22" s="6">
        <v>5.875</v>
      </c>
      <c r="H22" s="6">
        <v>6.0250000000000004</v>
      </c>
      <c r="I22" s="6">
        <f t="shared" si="5"/>
        <v>-0.15000000000000036</v>
      </c>
      <c r="J22" s="6">
        <f t="shared" si="6"/>
        <v>0</v>
      </c>
      <c r="K22" s="6">
        <f t="shared" si="7"/>
        <v>-0.15000000000000036</v>
      </c>
      <c r="M22" s="14" t="s">
        <v>43</v>
      </c>
      <c r="N22" s="15">
        <v>11</v>
      </c>
    </row>
    <row r="23" spans="1:51" x14ac:dyDescent="0.35">
      <c r="A23" s="19" t="str">
        <f t="shared" si="2"/>
        <v>92019</v>
      </c>
      <c r="B23" s="19" t="str">
        <f t="shared" si="3"/>
        <v>22019</v>
      </c>
      <c r="C23" s="19" t="str">
        <f t="shared" si="1"/>
        <v>42019</v>
      </c>
      <c r="D23" s="20" t="str">
        <f t="shared" si="4"/>
        <v>2H2</v>
      </c>
      <c r="E23" s="4">
        <v>43524</v>
      </c>
      <c r="F23">
        <v>6.0430000000000001</v>
      </c>
      <c r="G23" s="6">
        <v>5.875</v>
      </c>
      <c r="H23" s="6">
        <v>6.0250000000000004</v>
      </c>
      <c r="I23" s="6">
        <f t="shared" si="5"/>
        <v>-0.16800000000000015</v>
      </c>
      <c r="J23" s="6">
        <f t="shared" si="6"/>
        <v>-1.7999999999999794E-2</v>
      </c>
      <c r="K23" s="6">
        <f t="shared" si="7"/>
        <v>-0.15000000000000036</v>
      </c>
      <c r="M23" s="14" t="s">
        <v>44</v>
      </c>
      <c r="N23" s="15">
        <v>11</v>
      </c>
      <c r="P23" s="18">
        <v>2009</v>
      </c>
      <c r="Q23" s="10" t="e">
        <f t="shared" ref="Q23:AB33" si="8">((AVERAGEIF($C$9:$C$5000,(Q$20)&amp;($P23),$G$9:$G$5000)))</f>
        <v>#DIV/0!</v>
      </c>
      <c r="R23" s="10" t="e">
        <f t="shared" si="8"/>
        <v>#DIV/0!</v>
      </c>
      <c r="S23" s="10" t="e">
        <f t="shared" si="8"/>
        <v>#DIV/0!</v>
      </c>
      <c r="T23" s="10" t="e">
        <f t="shared" si="8"/>
        <v>#DIV/0!</v>
      </c>
      <c r="U23" s="10" t="e">
        <f t="shared" si="8"/>
        <v>#DIV/0!</v>
      </c>
      <c r="V23" s="10" t="e">
        <f t="shared" si="8"/>
        <v>#DIV/0!</v>
      </c>
      <c r="W23" s="10" t="e">
        <f t="shared" si="8"/>
        <v>#DIV/0!</v>
      </c>
      <c r="X23" s="10" t="e">
        <f t="shared" si="8"/>
        <v>#DIV/0!</v>
      </c>
      <c r="Y23" s="10" t="e">
        <f t="shared" si="8"/>
        <v>#DIV/0!</v>
      </c>
      <c r="Z23" s="10" t="e">
        <f t="shared" si="8"/>
        <v>#DIV/0!</v>
      </c>
      <c r="AA23" s="10" t="e">
        <f t="shared" si="8"/>
        <v>#DIV/0!</v>
      </c>
      <c r="AB23" s="10" t="e">
        <f t="shared" si="8"/>
        <v>#DIV/0!</v>
      </c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</row>
    <row r="24" spans="1:51" x14ac:dyDescent="0.35">
      <c r="A24" s="19" t="str">
        <f t="shared" si="2"/>
        <v>92019</v>
      </c>
      <c r="B24" s="19" t="str">
        <f t="shared" si="3"/>
        <v>22019</v>
      </c>
      <c r="C24" s="19" t="str">
        <f t="shared" si="1"/>
        <v>42019</v>
      </c>
      <c r="D24" s="20" t="str">
        <f t="shared" si="4"/>
        <v>2H2</v>
      </c>
      <c r="E24" s="4">
        <v>43523</v>
      </c>
      <c r="F24">
        <v>6.125</v>
      </c>
      <c r="G24" s="6">
        <v>5.875</v>
      </c>
      <c r="H24" s="6">
        <v>6.0250000000000004</v>
      </c>
      <c r="I24" s="6">
        <f t="shared" si="5"/>
        <v>-0.25</v>
      </c>
      <c r="J24" s="6">
        <f t="shared" si="6"/>
        <v>-9.9999999999999645E-2</v>
      </c>
      <c r="K24" s="6">
        <f t="shared" si="7"/>
        <v>-0.15000000000000036</v>
      </c>
      <c r="M24" s="14" t="s">
        <v>45</v>
      </c>
      <c r="N24" s="15">
        <v>12</v>
      </c>
      <c r="P24" s="18">
        <v>2010</v>
      </c>
      <c r="Q24" s="10" t="e">
        <f t="shared" si="8"/>
        <v>#DIV/0!</v>
      </c>
      <c r="R24" s="10" t="e">
        <f t="shared" si="8"/>
        <v>#DIV/0!</v>
      </c>
      <c r="S24" s="10" t="e">
        <f t="shared" si="8"/>
        <v>#DIV/0!</v>
      </c>
      <c r="T24" s="10" t="e">
        <f t="shared" si="8"/>
        <v>#DIV/0!</v>
      </c>
      <c r="U24" s="10" t="e">
        <f t="shared" si="8"/>
        <v>#DIV/0!</v>
      </c>
      <c r="V24" s="10" t="e">
        <f t="shared" si="8"/>
        <v>#DIV/0!</v>
      </c>
      <c r="W24" s="10" t="e">
        <f t="shared" si="8"/>
        <v>#DIV/0!</v>
      </c>
      <c r="X24" s="10" t="e">
        <f t="shared" si="8"/>
        <v>#DIV/0!</v>
      </c>
      <c r="Y24" s="10" t="e">
        <f t="shared" si="8"/>
        <v>#DIV/0!</v>
      </c>
      <c r="Z24" s="10" t="e">
        <f t="shared" si="8"/>
        <v>#DIV/0!</v>
      </c>
      <c r="AA24" s="10" t="e">
        <f t="shared" si="8"/>
        <v>#DIV/0!</v>
      </c>
      <c r="AB24" s="10" t="e">
        <f t="shared" si="8"/>
        <v>#DIV/0!</v>
      </c>
      <c r="AO24" s="63"/>
      <c r="AP24" s="63"/>
      <c r="AQ24" s="63"/>
      <c r="AR24" s="63"/>
      <c r="AS24" s="63"/>
      <c r="AT24" s="63"/>
      <c r="AU24" s="63"/>
      <c r="AV24" s="63"/>
      <c r="AW24" s="63"/>
      <c r="AX24" s="63"/>
    </row>
    <row r="25" spans="1:51" x14ac:dyDescent="0.35">
      <c r="A25" s="19" t="str">
        <f t="shared" si="2"/>
        <v>92019</v>
      </c>
      <c r="B25" s="19" t="str">
        <f t="shared" si="3"/>
        <v>22019</v>
      </c>
      <c r="C25" s="19" t="str">
        <f t="shared" si="1"/>
        <v>42019</v>
      </c>
      <c r="D25" s="20" t="str">
        <f t="shared" si="4"/>
        <v>2H2</v>
      </c>
      <c r="E25" s="4">
        <v>43522</v>
      </c>
      <c r="F25">
        <v>6.125</v>
      </c>
      <c r="G25" s="6">
        <v>5.8250000000000002</v>
      </c>
      <c r="H25" s="6">
        <v>5.9749999999999996</v>
      </c>
      <c r="I25" s="6">
        <f t="shared" si="5"/>
        <v>-0.29999999999999982</v>
      </c>
      <c r="J25" s="6">
        <f t="shared" si="6"/>
        <v>-0.15000000000000036</v>
      </c>
      <c r="K25" s="6">
        <f t="shared" si="7"/>
        <v>-0.14999999999999947</v>
      </c>
      <c r="M25" s="21" t="s">
        <v>46</v>
      </c>
      <c r="N25" s="22">
        <v>12</v>
      </c>
      <c r="P25" s="18">
        <v>2011</v>
      </c>
      <c r="Q25" s="10" t="e">
        <f t="shared" si="8"/>
        <v>#DIV/0!</v>
      </c>
      <c r="R25" s="10" t="e">
        <f t="shared" si="8"/>
        <v>#DIV/0!</v>
      </c>
      <c r="S25" s="10" t="e">
        <f t="shared" si="8"/>
        <v>#DIV/0!</v>
      </c>
      <c r="T25" s="10" t="e">
        <f t="shared" si="8"/>
        <v>#DIV/0!</v>
      </c>
      <c r="U25" s="10" t="e">
        <f t="shared" si="8"/>
        <v>#DIV/0!</v>
      </c>
      <c r="V25" s="10" t="e">
        <f t="shared" si="8"/>
        <v>#DIV/0!</v>
      </c>
      <c r="W25" s="10" t="e">
        <f t="shared" si="8"/>
        <v>#DIV/0!</v>
      </c>
      <c r="X25" s="10" t="e">
        <f t="shared" si="8"/>
        <v>#DIV/0!</v>
      </c>
      <c r="Y25" s="10" t="e">
        <f t="shared" si="8"/>
        <v>#DIV/0!</v>
      </c>
      <c r="Z25" s="10" t="e">
        <f t="shared" si="8"/>
        <v>#DIV/0!</v>
      </c>
      <c r="AA25" s="10" t="e">
        <f t="shared" si="8"/>
        <v>#DIV/0!</v>
      </c>
      <c r="AB25" s="10" t="e">
        <f t="shared" si="8"/>
        <v>#DIV/0!</v>
      </c>
      <c r="AO25" s="63"/>
      <c r="AP25" s="63"/>
      <c r="AQ25" s="63"/>
      <c r="AR25" s="63"/>
      <c r="AS25" s="63"/>
      <c r="AT25" s="63"/>
      <c r="AU25" s="63"/>
      <c r="AV25" s="63"/>
      <c r="AW25" s="63"/>
      <c r="AX25" s="63"/>
    </row>
    <row r="26" spans="1:51" x14ac:dyDescent="0.35">
      <c r="A26" s="19" t="str">
        <f t="shared" si="2"/>
        <v>92019</v>
      </c>
      <c r="B26" s="19" t="str">
        <f t="shared" si="3"/>
        <v>22019</v>
      </c>
      <c r="C26" s="19" t="str">
        <f t="shared" si="1"/>
        <v>42019</v>
      </c>
      <c r="D26" s="20" t="str">
        <f t="shared" si="4"/>
        <v>2H2</v>
      </c>
      <c r="E26" s="4">
        <v>43521</v>
      </c>
      <c r="F26">
        <v>6.2249999999999996</v>
      </c>
      <c r="G26" s="6">
        <v>5.8250000000000002</v>
      </c>
      <c r="H26" s="6">
        <v>5.9749999999999996</v>
      </c>
      <c r="I26" s="6">
        <f t="shared" si="5"/>
        <v>-0.39999999999999947</v>
      </c>
      <c r="J26" s="6">
        <f t="shared" si="6"/>
        <v>-0.25</v>
      </c>
      <c r="K26" s="6">
        <f t="shared" si="7"/>
        <v>-0.14999999999999947</v>
      </c>
      <c r="P26" s="18">
        <v>2012</v>
      </c>
      <c r="Q26" s="10" t="e">
        <f t="shared" si="8"/>
        <v>#DIV/0!</v>
      </c>
      <c r="R26" s="10" t="e">
        <f t="shared" si="8"/>
        <v>#DIV/0!</v>
      </c>
      <c r="S26" s="10" t="e">
        <f t="shared" si="8"/>
        <v>#DIV/0!</v>
      </c>
      <c r="T26" s="10" t="e">
        <f t="shared" si="8"/>
        <v>#DIV/0!</v>
      </c>
      <c r="U26" s="10" t="e">
        <f t="shared" si="8"/>
        <v>#DIV/0!</v>
      </c>
      <c r="V26" s="10" t="e">
        <f t="shared" si="8"/>
        <v>#DIV/0!</v>
      </c>
      <c r="W26" s="10" t="e">
        <f t="shared" si="8"/>
        <v>#DIV/0!</v>
      </c>
      <c r="X26" s="10" t="e">
        <f t="shared" si="8"/>
        <v>#DIV/0!</v>
      </c>
      <c r="Y26" s="10" t="e">
        <f t="shared" si="8"/>
        <v>#DIV/0!</v>
      </c>
      <c r="Z26" s="10" t="e">
        <f t="shared" si="8"/>
        <v>#DIV/0!</v>
      </c>
      <c r="AA26" s="10" t="e">
        <f t="shared" si="8"/>
        <v>#DIV/0!</v>
      </c>
      <c r="AB26" s="10" t="e">
        <f t="shared" si="8"/>
        <v>#DIV/0!</v>
      </c>
      <c r="AO26" s="63"/>
      <c r="AP26" s="63"/>
      <c r="AQ26" s="63"/>
      <c r="AR26" s="63"/>
      <c r="AS26" s="63"/>
      <c r="AT26" s="63"/>
      <c r="AU26" s="63"/>
      <c r="AV26" s="63"/>
      <c r="AW26" s="63"/>
      <c r="AX26" s="63"/>
    </row>
    <row r="27" spans="1:51" x14ac:dyDescent="0.35">
      <c r="A27" s="19" t="str">
        <f t="shared" si="2"/>
        <v>82019</v>
      </c>
      <c r="B27" s="19" t="str">
        <f t="shared" si="3"/>
        <v>22019</v>
      </c>
      <c r="C27" s="19" t="str">
        <f t="shared" si="1"/>
        <v>42019</v>
      </c>
      <c r="D27" s="20" t="str">
        <f t="shared" si="4"/>
        <v>2H2</v>
      </c>
      <c r="E27" s="4">
        <v>43518</v>
      </c>
      <c r="F27">
        <v>6.2249999999999996</v>
      </c>
      <c r="G27" s="6">
        <v>5.7750000000000004</v>
      </c>
      <c r="H27" s="6">
        <v>5.9249999999999998</v>
      </c>
      <c r="I27" s="6">
        <f t="shared" si="5"/>
        <v>-0.44999999999999929</v>
      </c>
      <c r="J27" s="6">
        <f t="shared" si="6"/>
        <v>-0.29999999999999982</v>
      </c>
      <c r="K27" s="6">
        <f t="shared" si="7"/>
        <v>-0.14999999999999947</v>
      </c>
      <c r="P27" s="18">
        <v>2013</v>
      </c>
      <c r="Q27" s="10" t="e">
        <f t="shared" si="8"/>
        <v>#DIV/0!</v>
      </c>
      <c r="R27" s="10" t="e">
        <f t="shared" si="8"/>
        <v>#DIV/0!</v>
      </c>
      <c r="S27" s="10" t="e">
        <f t="shared" si="8"/>
        <v>#DIV/0!</v>
      </c>
      <c r="T27" s="10" t="e">
        <f t="shared" si="8"/>
        <v>#DIV/0!</v>
      </c>
      <c r="U27" s="10" t="e">
        <f t="shared" si="8"/>
        <v>#DIV/0!</v>
      </c>
      <c r="V27" s="10" t="e">
        <f t="shared" si="8"/>
        <v>#DIV/0!</v>
      </c>
      <c r="W27" s="10" t="e">
        <f t="shared" si="8"/>
        <v>#DIV/0!</v>
      </c>
      <c r="X27" s="10" t="e">
        <f t="shared" si="8"/>
        <v>#DIV/0!</v>
      </c>
      <c r="Y27" s="10" t="e">
        <f t="shared" si="8"/>
        <v>#DIV/0!</v>
      </c>
      <c r="Z27" s="10" t="e">
        <f t="shared" si="8"/>
        <v>#DIV/0!</v>
      </c>
      <c r="AA27" s="10" t="e">
        <f t="shared" si="8"/>
        <v>#DIV/0!</v>
      </c>
      <c r="AB27" s="10" t="e">
        <f t="shared" si="8"/>
        <v>#DIV/0!</v>
      </c>
      <c r="AO27" s="63"/>
      <c r="AP27" s="63"/>
      <c r="AQ27" s="63"/>
      <c r="AR27" s="63"/>
      <c r="AS27" s="63"/>
      <c r="AT27" s="63"/>
      <c r="AU27" s="63"/>
      <c r="AV27" s="63"/>
      <c r="AW27" s="63"/>
      <c r="AX27" s="63"/>
    </row>
    <row r="28" spans="1:51" x14ac:dyDescent="0.35">
      <c r="A28" s="19" t="str">
        <f t="shared" si="2"/>
        <v>82019</v>
      </c>
      <c r="B28" s="19" t="str">
        <f t="shared" si="3"/>
        <v>22019</v>
      </c>
      <c r="C28" s="19" t="str">
        <f t="shared" si="1"/>
        <v>42019</v>
      </c>
      <c r="D28" s="20" t="str">
        <f t="shared" si="4"/>
        <v>2H2</v>
      </c>
      <c r="E28" s="4">
        <v>43517</v>
      </c>
      <c r="F28">
        <v>6.2220000000000004</v>
      </c>
      <c r="G28" s="6">
        <v>5.7750000000000004</v>
      </c>
      <c r="H28" s="6">
        <v>5.9249999999999998</v>
      </c>
      <c r="I28" s="6">
        <f t="shared" si="5"/>
        <v>-0.44700000000000006</v>
      </c>
      <c r="J28" s="6">
        <f t="shared" si="6"/>
        <v>-0.2970000000000006</v>
      </c>
      <c r="K28" s="6">
        <f t="shared" si="7"/>
        <v>-0.14999999999999947</v>
      </c>
      <c r="P28" s="18">
        <v>2014</v>
      </c>
      <c r="Q28" s="10" t="e">
        <f t="shared" si="8"/>
        <v>#DIV/0!</v>
      </c>
      <c r="R28" s="10" t="e">
        <f t="shared" si="8"/>
        <v>#DIV/0!</v>
      </c>
      <c r="S28" s="10" t="e">
        <f t="shared" si="8"/>
        <v>#DIV/0!</v>
      </c>
      <c r="T28" s="10" t="e">
        <f t="shared" si="8"/>
        <v>#DIV/0!</v>
      </c>
      <c r="U28" s="10" t="e">
        <f t="shared" si="8"/>
        <v>#DIV/0!</v>
      </c>
      <c r="V28" s="10" t="e">
        <f t="shared" si="8"/>
        <v>#DIV/0!</v>
      </c>
      <c r="W28" s="10" t="e">
        <f t="shared" si="8"/>
        <v>#DIV/0!</v>
      </c>
      <c r="X28" s="10" t="e">
        <f t="shared" si="8"/>
        <v>#DIV/0!</v>
      </c>
      <c r="Y28" s="10" t="e">
        <f t="shared" si="8"/>
        <v>#DIV/0!</v>
      </c>
      <c r="Z28" s="10" t="e">
        <f t="shared" si="8"/>
        <v>#DIV/0!</v>
      </c>
      <c r="AA28" s="10" t="e">
        <f t="shared" si="8"/>
        <v>#DIV/0!</v>
      </c>
      <c r="AB28" s="10" t="e">
        <f t="shared" si="8"/>
        <v>#DIV/0!</v>
      </c>
      <c r="AO28" s="63"/>
      <c r="AP28" s="63"/>
      <c r="AQ28" s="63"/>
      <c r="AR28" s="63"/>
      <c r="AS28" s="63"/>
      <c r="AT28" s="63"/>
      <c r="AU28" s="63"/>
      <c r="AV28" s="63"/>
      <c r="AW28" s="63"/>
      <c r="AX28" s="63"/>
    </row>
    <row r="29" spans="1:51" x14ac:dyDescent="0.35">
      <c r="A29" s="19" t="str">
        <f t="shared" si="2"/>
        <v>82019</v>
      </c>
      <c r="B29" s="19" t="str">
        <f t="shared" si="3"/>
        <v>22019</v>
      </c>
      <c r="C29" s="19" t="str">
        <f t="shared" si="1"/>
        <v>42019</v>
      </c>
      <c r="D29" s="20" t="str">
        <f t="shared" si="4"/>
        <v>2H2</v>
      </c>
      <c r="E29" s="4">
        <v>43516</v>
      </c>
      <c r="F29">
        <v>6.375</v>
      </c>
      <c r="G29" s="6">
        <v>5.9249999999999998</v>
      </c>
      <c r="H29" s="6">
        <v>6.0750000000000002</v>
      </c>
      <c r="I29" s="6">
        <f t="shared" si="5"/>
        <v>-0.45000000000000018</v>
      </c>
      <c r="J29" s="6">
        <f t="shared" si="6"/>
        <v>-0.29999999999999982</v>
      </c>
      <c r="K29" s="6">
        <f t="shared" si="7"/>
        <v>-0.15000000000000036</v>
      </c>
      <c r="P29" s="18">
        <v>2015</v>
      </c>
      <c r="Q29" s="10" t="e">
        <f t="shared" si="8"/>
        <v>#DIV/0!</v>
      </c>
      <c r="R29" s="10" t="e">
        <f t="shared" si="8"/>
        <v>#DIV/0!</v>
      </c>
      <c r="S29" s="10" t="e">
        <f t="shared" si="8"/>
        <v>#DIV/0!</v>
      </c>
      <c r="T29" s="10" t="e">
        <f t="shared" si="8"/>
        <v>#DIV/0!</v>
      </c>
      <c r="U29" s="10" t="e">
        <f t="shared" si="8"/>
        <v>#DIV/0!</v>
      </c>
      <c r="V29" s="10" t="e">
        <f t="shared" si="8"/>
        <v>#DIV/0!</v>
      </c>
      <c r="W29" s="10" t="e">
        <f t="shared" si="8"/>
        <v>#DIV/0!</v>
      </c>
      <c r="X29" s="10" t="e">
        <f t="shared" si="8"/>
        <v>#DIV/0!</v>
      </c>
      <c r="Y29" s="10" t="e">
        <f t="shared" si="8"/>
        <v>#DIV/0!</v>
      </c>
      <c r="Z29" s="10" t="e">
        <f t="shared" si="8"/>
        <v>#DIV/0!</v>
      </c>
      <c r="AA29" s="10" t="e">
        <f t="shared" si="8"/>
        <v>#DIV/0!</v>
      </c>
      <c r="AB29" s="10" t="e">
        <f t="shared" si="8"/>
        <v>#DIV/0!</v>
      </c>
      <c r="AO29" s="63"/>
      <c r="AP29" s="63"/>
      <c r="AQ29" s="63"/>
      <c r="AR29" s="63"/>
      <c r="AS29" s="63"/>
      <c r="AT29" s="63"/>
      <c r="AU29" s="63"/>
      <c r="AV29" s="63"/>
      <c r="AW29" s="63"/>
      <c r="AX29" s="63"/>
    </row>
    <row r="30" spans="1:51" x14ac:dyDescent="0.35">
      <c r="A30" s="19" t="str">
        <f t="shared" si="2"/>
        <v>82019</v>
      </c>
      <c r="B30" s="19" t="str">
        <f t="shared" si="3"/>
        <v>22019</v>
      </c>
      <c r="C30" s="19" t="str">
        <f t="shared" si="1"/>
        <v>42019</v>
      </c>
      <c r="D30" s="20" t="str">
        <f t="shared" si="4"/>
        <v>2H2</v>
      </c>
      <c r="E30" s="4">
        <v>43515</v>
      </c>
      <c r="F30">
        <v>6.375</v>
      </c>
      <c r="G30" s="6">
        <v>5.9749999999999996</v>
      </c>
      <c r="H30" s="6">
        <v>6.125</v>
      </c>
      <c r="I30" s="6">
        <f t="shared" si="5"/>
        <v>-0.40000000000000036</v>
      </c>
      <c r="J30" s="6">
        <f t="shared" si="6"/>
        <v>-0.25</v>
      </c>
      <c r="K30" s="6">
        <f t="shared" si="7"/>
        <v>-0.15000000000000036</v>
      </c>
      <c r="P30" s="18">
        <v>2016</v>
      </c>
      <c r="Q30" s="10" t="e">
        <f t="shared" si="8"/>
        <v>#DIV/0!</v>
      </c>
      <c r="R30" s="10" t="e">
        <f t="shared" si="8"/>
        <v>#DIV/0!</v>
      </c>
      <c r="S30" s="10" t="e">
        <f t="shared" si="8"/>
        <v>#DIV/0!</v>
      </c>
      <c r="T30" s="10" t="e">
        <f t="shared" si="8"/>
        <v>#DIV/0!</v>
      </c>
      <c r="U30" s="10" t="e">
        <f t="shared" si="8"/>
        <v>#DIV/0!</v>
      </c>
      <c r="V30" s="10" t="e">
        <f t="shared" si="8"/>
        <v>#DIV/0!</v>
      </c>
      <c r="W30" s="10" t="e">
        <f t="shared" si="8"/>
        <v>#DIV/0!</v>
      </c>
      <c r="X30" s="10" t="e">
        <f t="shared" si="8"/>
        <v>#DIV/0!</v>
      </c>
      <c r="Y30" s="10" t="e">
        <f t="shared" si="8"/>
        <v>#DIV/0!</v>
      </c>
      <c r="Z30" s="10" t="e">
        <f t="shared" si="8"/>
        <v>#DIV/0!</v>
      </c>
      <c r="AA30" s="10" t="e">
        <f t="shared" si="8"/>
        <v>#DIV/0!</v>
      </c>
      <c r="AB30" s="10" t="e">
        <f t="shared" si="8"/>
        <v>#DIV/0!</v>
      </c>
      <c r="AO30" s="63"/>
      <c r="AP30" s="63"/>
      <c r="AQ30" s="63"/>
      <c r="AR30" s="63"/>
      <c r="AS30" s="63"/>
      <c r="AT30" s="63"/>
      <c r="AU30" s="63"/>
      <c r="AV30" s="63"/>
      <c r="AW30" s="63"/>
      <c r="AX30" s="63"/>
    </row>
    <row r="31" spans="1:51" x14ac:dyDescent="0.35">
      <c r="A31" s="19" t="str">
        <f t="shared" si="2"/>
        <v>82019</v>
      </c>
      <c r="B31" s="19" t="str">
        <f t="shared" si="3"/>
        <v>22019</v>
      </c>
      <c r="C31" s="19" t="str">
        <f t="shared" si="1"/>
        <v>42019</v>
      </c>
      <c r="D31" s="20" t="str">
        <f t="shared" si="4"/>
        <v>2H2</v>
      </c>
      <c r="E31" s="4">
        <v>43514</v>
      </c>
      <c r="F31">
        <v>6.39</v>
      </c>
      <c r="G31" s="6">
        <v>5.9749999999999996</v>
      </c>
      <c r="H31" s="6">
        <v>6.125</v>
      </c>
      <c r="I31" s="6">
        <f t="shared" si="5"/>
        <v>-0.41500000000000004</v>
      </c>
      <c r="J31" s="6">
        <f t="shared" si="6"/>
        <v>-0.26499999999999968</v>
      </c>
      <c r="K31" s="6">
        <f t="shared" si="7"/>
        <v>-0.15000000000000036</v>
      </c>
      <c r="P31" s="18">
        <v>2017</v>
      </c>
      <c r="Q31" s="10" t="e">
        <f t="shared" si="8"/>
        <v>#DIV/0!</v>
      </c>
      <c r="R31" s="10" t="e">
        <f t="shared" si="8"/>
        <v>#DIV/0!</v>
      </c>
      <c r="S31" s="10">
        <f t="shared" si="8"/>
        <v>7.4013636363636381</v>
      </c>
      <c r="T31" s="10">
        <f t="shared" si="8"/>
        <v>5.8287500000000003</v>
      </c>
      <c r="U31" s="10">
        <f t="shared" si="8"/>
        <v>5.3166666666666673</v>
      </c>
      <c r="V31" s="10">
        <f t="shared" si="8"/>
        <v>5.3184210526315807</v>
      </c>
      <c r="W31" s="10">
        <f t="shared" si="8"/>
        <v>5.2336956521739122</v>
      </c>
      <c r="X31" s="10">
        <f t="shared" si="8"/>
        <v>5.2649999999999997</v>
      </c>
      <c r="Y31" s="10">
        <f t="shared" si="8"/>
        <v>5.666666666666667</v>
      </c>
      <c r="Z31" s="10">
        <f t="shared" si="8"/>
        <v>6.0659090909090914</v>
      </c>
      <c r="AA31" s="10">
        <f t="shared" si="8"/>
        <v>8.0875000000000004</v>
      </c>
      <c r="AB31" s="10">
        <f t="shared" si="8"/>
        <v>9.0329545454545457</v>
      </c>
      <c r="AO31" s="63"/>
      <c r="AP31" s="63"/>
      <c r="AQ31" s="63"/>
      <c r="AR31" s="63"/>
      <c r="AS31" s="63"/>
      <c r="AT31" s="63"/>
      <c r="AU31" s="63"/>
      <c r="AV31" s="63"/>
      <c r="AW31" s="63"/>
      <c r="AX31" s="63"/>
    </row>
    <row r="32" spans="1:51" x14ac:dyDescent="0.35">
      <c r="A32" s="19" t="str">
        <f t="shared" si="2"/>
        <v>72019</v>
      </c>
      <c r="B32" s="19" t="str">
        <f t="shared" si="3"/>
        <v>22019</v>
      </c>
      <c r="C32" s="19" t="str">
        <f t="shared" si="1"/>
        <v>32019</v>
      </c>
      <c r="D32" s="20" t="str">
        <f t="shared" si="4"/>
        <v>2H1</v>
      </c>
      <c r="E32" s="4">
        <v>43511</v>
      </c>
      <c r="F32">
        <v>6.4749999999999996</v>
      </c>
      <c r="G32" s="6">
        <v>6.0250000000000004</v>
      </c>
      <c r="H32" s="6">
        <v>6.2249999999999996</v>
      </c>
      <c r="I32" s="6">
        <f t="shared" si="5"/>
        <v>-0.44999999999999929</v>
      </c>
      <c r="J32" s="6">
        <f t="shared" si="6"/>
        <v>-0.25</v>
      </c>
      <c r="K32" s="6">
        <f t="shared" si="7"/>
        <v>-0.19999999999999929</v>
      </c>
      <c r="P32" s="18">
        <v>2018</v>
      </c>
      <c r="Q32" s="10">
        <f t="shared" si="8"/>
        <v>9.817045454545454</v>
      </c>
      <c r="R32" s="10">
        <f t="shared" si="8"/>
        <v>11.006578947368423</v>
      </c>
      <c r="S32" s="10">
        <f t="shared" si="8"/>
        <v>10.055434782608696</v>
      </c>
      <c r="T32" s="10">
        <f t="shared" si="8"/>
        <v>8.0144736842105271</v>
      </c>
      <c r="U32" s="10">
        <f t="shared" si="8"/>
        <v>6.8725000000000023</v>
      </c>
      <c r="V32" s="10">
        <f t="shared" si="8"/>
        <v>7.730952380952381</v>
      </c>
      <c r="W32" s="10">
        <f t="shared" si="8"/>
        <v>9.3761904761904766</v>
      </c>
      <c r="X32" s="10">
        <f t="shared" si="8"/>
        <v>10.254999999999999</v>
      </c>
      <c r="Y32" s="10">
        <f t="shared" si="8"/>
        <v>9.6695000000000011</v>
      </c>
      <c r="Z32" s="10">
        <f t="shared" si="8"/>
        <v>11.107047619047618</v>
      </c>
      <c r="AA32" s="10">
        <f t="shared" si="8"/>
        <v>10.501190476190475</v>
      </c>
      <c r="AB32" s="10">
        <f t="shared" si="8"/>
        <v>9.8919999999999995</v>
      </c>
      <c r="AO32" s="63"/>
      <c r="AP32" s="63"/>
      <c r="AQ32" s="63"/>
      <c r="AR32" s="63"/>
      <c r="AS32" s="63"/>
      <c r="AT32" s="63"/>
      <c r="AU32" s="63"/>
      <c r="AV32" s="63"/>
      <c r="AW32" s="63"/>
      <c r="AX32" s="63"/>
    </row>
    <row r="33" spans="1:28" x14ac:dyDescent="0.35">
      <c r="A33" s="19" t="str">
        <f t="shared" si="2"/>
        <v>72019</v>
      </c>
      <c r="B33" s="19" t="str">
        <f t="shared" si="3"/>
        <v>22019</v>
      </c>
      <c r="C33" s="19" t="str">
        <f t="shared" si="1"/>
        <v>32019</v>
      </c>
      <c r="D33" s="20" t="str">
        <f t="shared" si="4"/>
        <v>2H1</v>
      </c>
      <c r="E33" s="4">
        <v>43510</v>
      </c>
      <c r="F33">
        <v>6.4749999999999996</v>
      </c>
      <c r="G33" s="6">
        <v>6.0250000000000004</v>
      </c>
      <c r="H33" s="6">
        <v>6.2249999999999996</v>
      </c>
      <c r="I33" s="6">
        <f t="shared" si="5"/>
        <v>-0.44999999999999929</v>
      </c>
      <c r="J33" s="6">
        <f t="shared" si="6"/>
        <v>-0.25</v>
      </c>
      <c r="K33" s="6">
        <f t="shared" si="7"/>
        <v>-0.19999999999999929</v>
      </c>
      <c r="P33" s="18">
        <v>2019</v>
      </c>
      <c r="Q33" s="10">
        <f t="shared" si="8"/>
        <v>8.6214285714285701</v>
      </c>
      <c r="R33" s="10">
        <f t="shared" si="8"/>
        <v>8.09375</v>
      </c>
      <c r="S33" s="10">
        <f t="shared" si="8"/>
        <v>6.7928571428571445</v>
      </c>
      <c r="T33" s="10">
        <f t="shared" si="8"/>
        <v>5.7000000000000011</v>
      </c>
      <c r="U33" s="10">
        <f t="shared" si="8"/>
        <v>4.8999999999999995</v>
      </c>
      <c r="V33" s="10" t="e">
        <f t="shared" si="8"/>
        <v>#DIV/0!</v>
      </c>
      <c r="W33" s="10" t="e">
        <f t="shared" si="8"/>
        <v>#DIV/0!</v>
      </c>
      <c r="X33" s="10" t="e">
        <f t="shared" si="8"/>
        <v>#DIV/0!</v>
      </c>
      <c r="Y33" s="10" t="e">
        <f t="shared" si="8"/>
        <v>#DIV/0!</v>
      </c>
      <c r="Z33" s="10" t="e">
        <f t="shared" si="8"/>
        <v>#DIV/0!</v>
      </c>
      <c r="AA33" s="10" t="e">
        <f t="shared" si="8"/>
        <v>#DIV/0!</v>
      </c>
      <c r="AB33" s="10" t="e">
        <f t="shared" si="8"/>
        <v>#DIV/0!</v>
      </c>
    </row>
    <row r="34" spans="1:28" x14ac:dyDescent="0.35">
      <c r="A34" s="19" t="str">
        <f t="shared" si="2"/>
        <v>72019</v>
      </c>
      <c r="B34" s="19" t="str">
        <f t="shared" si="3"/>
        <v>22019</v>
      </c>
      <c r="C34" s="19" t="str">
        <f t="shared" si="1"/>
        <v>32019</v>
      </c>
      <c r="D34" s="20" t="str">
        <f t="shared" si="4"/>
        <v>2H1</v>
      </c>
      <c r="E34" s="4">
        <v>43509</v>
      </c>
      <c r="F34">
        <v>6.476</v>
      </c>
      <c r="G34" s="6">
        <v>6.0250000000000004</v>
      </c>
      <c r="H34" s="6">
        <v>6.2249999999999996</v>
      </c>
      <c r="I34" s="6">
        <f t="shared" si="5"/>
        <v>-0.45099999999999962</v>
      </c>
      <c r="J34" s="6">
        <f t="shared" si="6"/>
        <v>-0.25100000000000033</v>
      </c>
      <c r="K34" s="6">
        <f t="shared" si="7"/>
        <v>-0.19999999999999929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x14ac:dyDescent="0.35">
      <c r="A35" s="19" t="str">
        <f t="shared" si="2"/>
        <v>72019</v>
      </c>
      <c r="B35" s="19" t="str">
        <f t="shared" si="3"/>
        <v>22019</v>
      </c>
      <c r="C35" s="19" t="str">
        <f t="shared" si="1"/>
        <v>32019</v>
      </c>
      <c r="D35" s="20" t="str">
        <f t="shared" si="4"/>
        <v>2H1</v>
      </c>
      <c r="E35" s="4">
        <v>43508</v>
      </c>
      <c r="F35">
        <v>6.6</v>
      </c>
      <c r="G35" s="6">
        <v>6.1</v>
      </c>
      <c r="H35" s="6">
        <v>6.3</v>
      </c>
      <c r="I35" s="6">
        <f t="shared" si="5"/>
        <v>-0.5</v>
      </c>
      <c r="J35" s="6">
        <f t="shared" si="6"/>
        <v>-0.29999999999999982</v>
      </c>
      <c r="K35" s="6">
        <f t="shared" si="7"/>
        <v>-0.20000000000000018</v>
      </c>
      <c r="P35" s="53" t="s">
        <v>90</v>
      </c>
    </row>
    <row r="36" spans="1:28" x14ac:dyDescent="0.35">
      <c r="A36" s="19" t="str">
        <f t="shared" si="2"/>
        <v>72019</v>
      </c>
      <c r="B36" s="19" t="str">
        <f t="shared" si="3"/>
        <v>22019</v>
      </c>
      <c r="C36" s="19" t="str">
        <f t="shared" si="1"/>
        <v>32019</v>
      </c>
      <c r="D36" s="20" t="str">
        <f t="shared" si="4"/>
        <v>2H1</v>
      </c>
      <c r="E36" s="4">
        <v>43507</v>
      </c>
      <c r="F36">
        <v>6.6</v>
      </c>
      <c r="G36" s="6">
        <v>6.1</v>
      </c>
      <c r="H36" s="6">
        <v>6.3</v>
      </c>
      <c r="I36" s="6">
        <f t="shared" si="5"/>
        <v>-0.5</v>
      </c>
      <c r="J36" s="6">
        <f t="shared" si="6"/>
        <v>-0.29999999999999982</v>
      </c>
      <c r="K36" s="6">
        <f t="shared" si="7"/>
        <v>-0.20000000000000018</v>
      </c>
      <c r="P36" s="16"/>
      <c r="Q36" s="17">
        <v>1</v>
      </c>
      <c r="R36" s="17">
        <v>2</v>
      </c>
      <c r="S36" s="17">
        <v>3</v>
      </c>
      <c r="T36" s="17">
        <v>4</v>
      </c>
      <c r="U36" s="17">
        <v>5</v>
      </c>
      <c r="V36" s="17">
        <v>6</v>
      </c>
      <c r="W36" s="17">
        <v>7</v>
      </c>
      <c r="X36" s="17">
        <v>8</v>
      </c>
      <c r="Y36" s="17">
        <v>9</v>
      </c>
      <c r="Z36" s="17">
        <v>10</v>
      </c>
      <c r="AA36" s="17">
        <v>11</v>
      </c>
      <c r="AB36" s="17">
        <v>12</v>
      </c>
    </row>
    <row r="37" spans="1:28" x14ac:dyDescent="0.35">
      <c r="A37" s="19" t="str">
        <f t="shared" si="2"/>
        <v>62019</v>
      </c>
      <c r="B37" s="19" t="str">
        <f t="shared" si="3"/>
        <v>22019</v>
      </c>
      <c r="C37" s="19" t="str">
        <f t="shared" si="1"/>
        <v>32019</v>
      </c>
      <c r="D37" s="20" t="str">
        <f t="shared" si="4"/>
        <v>2H1</v>
      </c>
      <c r="E37" s="4">
        <v>43504</v>
      </c>
      <c r="F37">
        <v>6.6289999999999996</v>
      </c>
      <c r="G37" s="6">
        <v>6.15</v>
      </c>
      <c r="H37" s="6">
        <v>6.35</v>
      </c>
      <c r="I37" s="6">
        <f t="shared" si="5"/>
        <v>-0.4789999999999992</v>
      </c>
      <c r="J37" s="6">
        <f t="shared" si="6"/>
        <v>-0.27899999999999991</v>
      </c>
      <c r="K37" s="6">
        <f t="shared" si="7"/>
        <v>-0.19999999999999929</v>
      </c>
      <c r="P37" s="17" t="s">
        <v>100</v>
      </c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x14ac:dyDescent="0.35">
      <c r="A38" s="19" t="str">
        <f t="shared" si="2"/>
        <v>62019</v>
      </c>
      <c r="B38" s="19" t="str">
        <f t="shared" si="3"/>
        <v>22019</v>
      </c>
      <c r="C38" s="19" t="str">
        <f t="shared" si="1"/>
        <v>32019</v>
      </c>
      <c r="D38" s="20" t="str">
        <f t="shared" si="4"/>
        <v>2H1</v>
      </c>
      <c r="E38" s="4">
        <v>43503</v>
      </c>
      <c r="F38">
        <v>6.8</v>
      </c>
      <c r="G38" s="6">
        <v>6.3</v>
      </c>
      <c r="H38" s="6">
        <v>6.5</v>
      </c>
      <c r="I38" s="6">
        <f t="shared" si="5"/>
        <v>-0.5</v>
      </c>
      <c r="J38" s="6">
        <f t="shared" si="6"/>
        <v>-0.29999999999999982</v>
      </c>
      <c r="K38" s="6">
        <f t="shared" si="7"/>
        <v>-0.20000000000000018</v>
      </c>
    </row>
    <row r="39" spans="1:28" x14ac:dyDescent="0.35">
      <c r="A39" s="19" t="str">
        <f t="shared" si="2"/>
        <v>62019</v>
      </c>
      <c r="B39" s="19" t="str">
        <f t="shared" si="3"/>
        <v>22019</v>
      </c>
      <c r="C39" s="19" t="str">
        <f t="shared" si="1"/>
        <v>32019</v>
      </c>
      <c r="D39" s="20" t="str">
        <f t="shared" si="4"/>
        <v>2H1</v>
      </c>
      <c r="E39" s="4">
        <v>43500</v>
      </c>
      <c r="F39">
        <v>6.8</v>
      </c>
      <c r="G39" s="6">
        <v>6.3</v>
      </c>
      <c r="H39" s="6">
        <v>6.5</v>
      </c>
      <c r="I39" s="6">
        <f t="shared" si="5"/>
        <v>-0.5</v>
      </c>
      <c r="J39" s="6">
        <f t="shared" si="6"/>
        <v>-0.29999999999999982</v>
      </c>
      <c r="K39" s="6">
        <f t="shared" si="7"/>
        <v>-0.20000000000000018</v>
      </c>
      <c r="P39" s="18">
        <v>2009</v>
      </c>
      <c r="Q39" s="10" t="e">
        <f t="shared" ref="Q39:AB49" si="9">((AVERAGEIF($C$9:$C$5000,(Q$36)&amp;($P39),$H$9:$H$5000)))</f>
        <v>#DIV/0!</v>
      </c>
      <c r="R39" s="10" t="e">
        <f t="shared" si="9"/>
        <v>#DIV/0!</v>
      </c>
      <c r="S39" s="10" t="e">
        <f t="shared" si="9"/>
        <v>#DIV/0!</v>
      </c>
      <c r="T39" s="10" t="e">
        <f t="shared" si="9"/>
        <v>#DIV/0!</v>
      </c>
      <c r="U39" s="10" t="e">
        <f t="shared" si="9"/>
        <v>#DIV/0!</v>
      </c>
      <c r="V39" s="10" t="e">
        <f t="shared" si="9"/>
        <v>#DIV/0!</v>
      </c>
      <c r="W39" s="10" t="e">
        <f t="shared" si="9"/>
        <v>#DIV/0!</v>
      </c>
      <c r="X39" s="10" t="e">
        <f t="shared" si="9"/>
        <v>#DIV/0!</v>
      </c>
      <c r="Y39" s="10" t="e">
        <f t="shared" si="9"/>
        <v>#DIV/0!</v>
      </c>
      <c r="Z39" s="10" t="e">
        <f t="shared" si="9"/>
        <v>#DIV/0!</v>
      </c>
      <c r="AA39" s="10" t="e">
        <f t="shared" si="9"/>
        <v>#DIV/0!</v>
      </c>
      <c r="AB39" s="10" t="e">
        <f t="shared" si="9"/>
        <v>#DIV/0!</v>
      </c>
    </row>
    <row r="40" spans="1:28" x14ac:dyDescent="0.35">
      <c r="A40" s="19" t="str">
        <f t="shared" si="2"/>
        <v>52019</v>
      </c>
      <c r="B40" s="19" t="str">
        <f t="shared" si="3"/>
        <v>22019</v>
      </c>
      <c r="C40" s="19" t="str">
        <f t="shared" si="1"/>
        <v>32019</v>
      </c>
      <c r="D40" s="20" t="str">
        <f t="shared" si="4"/>
        <v>2H1</v>
      </c>
      <c r="E40" s="4">
        <v>43497</v>
      </c>
      <c r="F40">
        <v>6.85</v>
      </c>
      <c r="G40" s="6">
        <v>6.35</v>
      </c>
      <c r="H40" s="6">
        <v>6.55</v>
      </c>
      <c r="I40" s="6">
        <f t="shared" si="5"/>
        <v>-0.5</v>
      </c>
      <c r="J40" s="6">
        <f t="shared" si="6"/>
        <v>-0.29999999999999982</v>
      </c>
      <c r="K40" s="6">
        <f t="shared" si="7"/>
        <v>-0.20000000000000018</v>
      </c>
      <c r="P40" s="18">
        <v>2010</v>
      </c>
      <c r="Q40" s="10" t="e">
        <f t="shared" si="9"/>
        <v>#DIV/0!</v>
      </c>
      <c r="R40" s="10" t="e">
        <f t="shared" si="9"/>
        <v>#DIV/0!</v>
      </c>
      <c r="S40" s="10" t="e">
        <f t="shared" si="9"/>
        <v>#DIV/0!</v>
      </c>
      <c r="T40" s="10">
        <f t="shared" si="9"/>
        <v>5.3299999999999992</v>
      </c>
      <c r="U40" s="10">
        <f t="shared" si="9"/>
        <v>5.3299999999999992</v>
      </c>
      <c r="V40" s="10">
        <f t="shared" si="9"/>
        <v>5.3299999999999992</v>
      </c>
      <c r="W40" s="10">
        <f t="shared" si="9"/>
        <v>5.3752380952380934</v>
      </c>
      <c r="X40" s="10">
        <f t="shared" si="9"/>
        <v>7.2222727272727267</v>
      </c>
      <c r="Y40" s="10">
        <f t="shared" si="9"/>
        <v>7.4960000000000004</v>
      </c>
      <c r="Z40" s="10">
        <f t="shared" si="9"/>
        <v>7.6372727272727268</v>
      </c>
      <c r="AA40" s="10">
        <f t="shared" si="9"/>
        <v>8.5627272727272707</v>
      </c>
      <c r="AB40" s="10">
        <f t="shared" si="9"/>
        <v>8.7945000000000011</v>
      </c>
    </row>
    <row r="41" spans="1:28" x14ac:dyDescent="0.35">
      <c r="A41" s="19" t="str">
        <f t="shared" si="2"/>
        <v>52019</v>
      </c>
      <c r="B41" s="19" t="str">
        <f t="shared" si="3"/>
        <v>12019</v>
      </c>
      <c r="C41" s="19" t="str">
        <f t="shared" ref="C41:C72" si="10">(VLOOKUP(D41,$M$2:$N$25,2,0)&amp;(YEAR(E41+46)))</f>
        <v>32019</v>
      </c>
      <c r="D41" s="20" t="str">
        <f t="shared" si="4"/>
        <v>1H2</v>
      </c>
      <c r="E41" s="4">
        <v>43496</v>
      </c>
      <c r="F41">
        <v>6.9749999999999996</v>
      </c>
      <c r="G41" s="6">
        <v>6.4749999999999996</v>
      </c>
      <c r="H41" s="6">
        <v>6.6749999999999998</v>
      </c>
      <c r="I41" s="6">
        <f t="shared" si="5"/>
        <v>-0.5</v>
      </c>
      <c r="J41" s="6">
        <f t="shared" si="6"/>
        <v>-0.29999999999999982</v>
      </c>
      <c r="K41" s="6">
        <f t="shared" si="7"/>
        <v>-0.20000000000000018</v>
      </c>
      <c r="P41" s="18">
        <v>2011</v>
      </c>
      <c r="Q41" s="10">
        <f t="shared" si="9"/>
        <v>8.8357142857142854</v>
      </c>
      <c r="R41" s="10">
        <f t="shared" si="9"/>
        <v>8.95409090909091</v>
      </c>
      <c r="S41" s="10">
        <f t="shared" si="9"/>
        <v>9.282</v>
      </c>
      <c r="T41" s="10">
        <f t="shared" si="9"/>
        <v>9.0775000000000006</v>
      </c>
      <c r="U41" s="10">
        <f t="shared" si="9"/>
        <v>10.886521739130433</v>
      </c>
      <c r="V41" s="10">
        <f t="shared" si="9"/>
        <v>11.699444444444445</v>
      </c>
      <c r="W41" s="10">
        <f t="shared" si="9"/>
        <v>12.709090909090911</v>
      </c>
      <c r="X41" s="10">
        <f t="shared" si="9"/>
        <v>13.014999999999999</v>
      </c>
      <c r="Y41" s="10">
        <f t="shared" si="9"/>
        <v>13.270500000000002</v>
      </c>
      <c r="Z41" s="10">
        <f t="shared" si="9"/>
        <v>14.411363636363637</v>
      </c>
      <c r="AA41" s="10">
        <f t="shared" si="9"/>
        <v>15.55238095238095</v>
      </c>
      <c r="AB41" s="10">
        <f t="shared" si="9"/>
        <v>15.37</v>
      </c>
    </row>
    <row r="42" spans="1:28" x14ac:dyDescent="0.35">
      <c r="A42" s="19" t="str">
        <f t="shared" si="2"/>
        <v>52019</v>
      </c>
      <c r="B42" s="19" t="str">
        <f t="shared" si="3"/>
        <v>12019</v>
      </c>
      <c r="C42" s="19" t="str">
        <f t="shared" si="10"/>
        <v>32019</v>
      </c>
      <c r="D42" s="20" t="str">
        <f t="shared" si="4"/>
        <v>1H2</v>
      </c>
      <c r="E42" s="4">
        <v>43495</v>
      </c>
      <c r="F42">
        <v>7.1749999999999998</v>
      </c>
      <c r="G42" s="6">
        <v>6.6749999999999998</v>
      </c>
      <c r="H42" s="6">
        <v>6.875</v>
      </c>
      <c r="I42" s="6">
        <f t="shared" si="5"/>
        <v>-0.5</v>
      </c>
      <c r="J42" s="6">
        <f t="shared" si="6"/>
        <v>-0.29999999999999982</v>
      </c>
      <c r="K42" s="6">
        <f t="shared" si="7"/>
        <v>-0.20000000000000018</v>
      </c>
      <c r="P42" s="18">
        <v>2012</v>
      </c>
      <c r="Q42" s="10">
        <f t="shared" si="9"/>
        <v>15.415909090909087</v>
      </c>
      <c r="R42" s="10">
        <f t="shared" si="9"/>
        <v>13.873684210526314</v>
      </c>
      <c r="S42" s="10">
        <f t="shared" si="9"/>
        <v>12.904761904761905</v>
      </c>
      <c r="T42" s="10">
        <f t="shared" si="9"/>
        <v>13.323809523809524</v>
      </c>
      <c r="U42" s="10">
        <f t="shared" si="9"/>
        <v>14.159999999999997</v>
      </c>
      <c r="V42" s="10">
        <f t="shared" si="9"/>
        <v>15.157142857142855</v>
      </c>
      <c r="W42" s="10">
        <f t="shared" si="9"/>
        <v>15.243478260869566</v>
      </c>
      <c r="X42" s="10">
        <f t="shared" si="9"/>
        <v>12.674999999999999</v>
      </c>
      <c r="Y42" s="10">
        <f t="shared" si="9"/>
        <v>11.19090909090909</v>
      </c>
      <c r="Z42" s="10">
        <f t="shared" si="9"/>
        <v>10.564285714285715</v>
      </c>
      <c r="AA42" s="10">
        <f t="shared" si="9"/>
        <v>10.540476190476191</v>
      </c>
      <c r="AB42" s="10">
        <f t="shared" si="9"/>
        <v>11.357142857142854</v>
      </c>
    </row>
    <row r="43" spans="1:28" x14ac:dyDescent="0.35">
      <c r="A43" s="19" t="str">
        <f t="shared" si="2"/>
        <v>52019</v>
      </c>
      <c r="B43" s="19" t="str">
        <f t="shared" si="3"/>
        <v>12019</v>
      </c>
      <c r="C43" s="19" t="str">
        <f t="shared" si="10"/>
        <v>32019</v>
      </c>
      <c r="D43" s="20" t="str">
        <f t="shared" si="4"/>
        <v>1H2</v>
      </c>
      <c r="E43" s="4">
        <v>43494</v>
      </c>
      <c r="F43">
        <v>7.2119999999999997</v>
      </c>
      <c r="G43" s="6">
        <v>6.75</v>
      </c>
      <c r="H43" s="6">
        <v>6.95</v>
      </c>
      <c r="I43" s="6">
        <f t="shared" si="5"/>
        <v>-0.46199999999999974</v>
      </c>
      <c r="J43" s="6">
        <f t="shared" si="6"/>
        <v>-0.26199999999999957</v>
      </c>
      <c r="K43" s="6">
        <f t="shared" si="7"/>
        <v>-0.20000000000000018</v>
      </c>
      <c r="P43" s="18">
        <v>2013</v>
      </c>
      <c r="Q43" s="10">
        <f t="shared" si="9"/>
        <v>13.807142857142857</v>
      </c>
      <c r="R43" s="10">
        <f t="shared" si="9"/>
        <v>15.125</v>
      </c>
      <c r="S43" s="10">
        <f t="shared" si="9"/>
        <v>16.114285714285714</v>
      </c>
      <c r="T43" s="10">
        <f t="shared" si="9"/>
        <v>16.192499999999999</v>
      </c>
      <c r="U43" s="10">
        <f t="shared" si="9"/>
        <v>14.654999999999998</v>
      </c>
      <c r="V43" s="10">
        <f t="shared" si="9"/>
        <v>13.797619047619042</v>
      </c>
      <c r="W43" s="10">
        <f t="shared" si="9"/>
        <v>13.323809523809521</v>
      </c>
      <c r="X43" s="10">
        <f t="shared" si="9"/>
        <v>13.783333333333333</v>
      </c>
      <c r="Y43" s="10">
        <f t="shared" si="9"/>
        <v>14.261904761904768</v>
      </c>
      <c r="Z43" s="10">
        <f t="shared" si="9"/>
        <v>13.807142857142859</v>
      </c>
      <c r="AA43" s="10">
        <f t="shared" si="9"/>
        <v>14.247619047619045</v>
      </c>
      <c r="AB43" s="10">
        <f t="shared" si="9"/>
        <v>15.913043478260867</v>
      </c>
    </row>
    <row r="44" spans="1:28" x14ac:dyDescent="0.35">
      <c r="A44" s="19" t="str">
        <f t="shared" si="2"/>
        <v>52019</v>
      </c>
      <c r="B44" s="19" t="str">
        <f t="shared" si="3"/>
        <v>12019</v>
      </c>
      <c r="C44" s="19" t="str">
        <f t="shared" si="10"/>
        <v>32019</v>
      </c>
      <c r="D44" s="20" t="str">
        <f t="shared" si="4"/>
        <v>1H2</v>
      </c>
      <c r="E44" s="4">
        <v>43493</v>
      </c>
      <c r="F44">
        <v>7.4850000000000003</v>
      </c>
      <c r="G44" s="6">
        <v>7</v>
      </c>
      <c r="H44" s="6">
        <v>7.2</v>
      </c>
      <c r="I44" s="6">
        <f t="shared" si="5"/>
        <v>-0.48500000000000032</v>
      </c>
      <c r="J44" s="6">
        <f t="shared" si="6"/>
        <v>-0.28500000000000014</v>
      </c>
      <c r="K44" s="6">
        <f t="shared" si="7"/>
        <v>-0.20000000000000018</v>
      </c>
      <c r="P44" s="18">
        <v>2014</v>
      </c>
      <c r="Q44" s="10">
        <f t="shared" si="9"/>
        <v>17.242500000000003</v>
      </c>
      <c r="R44" s="10">
        <f t="shared" si="9"/>
        <v>17.521428571428572</v>
      </c>
      <c r="S44" s="10">
        <f t="shared" si="9"/>
        <v>18.290476190476188</v>
      </c>
      <c r="T44" s="10">
        <f t="shared" si="9"/>
        <v>16.657499999999999</v>
      </c>
      <c r="U44" s="10">
        <f t="shared" si="9"/>
        <v>14.595454545454544</v>
      </c>
      <c r="V44" s="10">
        <f t="shared" si="9"/>
        <v>13.552631578947368</v>
      </c>
      <c r="W44" s="10">
        <f t="shared" si="9"/>
        <v>12.22857142857143</v>
      </c>
      <c r="X44" s="10">
        <f t="shared" si="9"/>
        <v>10.85</v>
      </c>
      <c r="Y44" s="10">
        <f t="shared" si="9"/>
        <v>10.302272727272729</v>
      </c>
      <c r="Z44" s="10">
        <f t="shared" si="9"/>
        <v>12.421428571428573</v>
      </c>
      <c r="AA44" s="10">
        <f t="shared" si="9"/>
        <v>14.073809523809521</v>
      </c>
      <c r="AB44" s="10">
        <f t="shared" si="9"/>
        <v>11.973809523809527</v>
      </c>
    </row>
    <row r="45" spans="1:28" x14ac:dyDescent="0.35">
      <c r="A45" s="19" t="str">
        <f t="shared" si="2"/>
        <v>42019</v>
      </c>
      <c r="B45" s="19" t="str">
        <f t="shared" si="3"/>
        <v>12019</v>
      </c>
      <c r="C45" s="19" t="str">
        <f t="shared" si="10"/>
        <v>32019</v>
      </c>
      <c r="D45" s="20" t="str">
        <f t="shared" si="4"/>
        <v>1H2</v>
      </c>
      <c r="E45" s="4">
        <v>43490</v>
      </c>
      <c r="F45">
        <v>7.7729999999999997</v>
      </c>
      <c r="G45" s="6">
        <v>7.2750000000000004</v>
      </c>
      <c r="H45" s="6">
        <v>7.4749999999999996</v>
      </c>
      <c r="I45" s="6">
        <f t="shared" si="5"/>
        <v>-0.49799999999999933</v>
      </c>
      <c r="J45" s="6">
        <f t="shared" si="6"/>
        <v>-0.29800000000000004</v>
      </c>
      <c r="K45" s="6">
        <f t="shared" si="7"/>
        <v>-0.19999999999999929</v>
      </c>
      <c r="P45" s="18">
        <v>2015</v>
      </c>
      <c r="Q45" s="10">
        <f t="shared" si="9"/>
        <v>9.8809523809523778</v>
      </c>
      <c r="R45" s="10">
        <f t="shared" si="9"/>
        <v>9.7214285714285715</v>
      </c>
      <c r="S45" s="10">
        <f t="shared" si="9"/>
        <v>7.2428571428571438</v>
      </c>
      <c r="T45" s="10">
        <f t="shared" si="9"/>
        <v>7.1944444444444446</v>
      </c>
      <c r="U45" s="10">
        <f t="shared" si="9"/>
        <v>7.2772727272727256</v>
      </c>
      <c r="V45" s="10">
        <f t="shared" si="9"/>
        <v>7.2333333333333334</v>
      </c>
      <c r="W45" s="10">
        <f t="shared" si="9"/>
        <v>7.7024999999999979</v>
      </c>
      <c r="X45" s="10">
        <f t="shared" si="9"/>
        <v>7.4113636363636326</v>
      </c>
      <c r="Y45" s="10">
        <f t="shared" si="9"/>
        <v>7.9868421052631566</v>
      </c>
      <c r="Z45" s="10">
        <f t="shared" si="9"/>
        <v>7.5380952380952371</v>
      </c>
      <c r="AA45" s="10">
        <f t="shared" si="9"/>
        <v>6.6999999999999993</v>
      </c>
      <c r="AB45" s="10">
        <f t="shared" si="9"/>
        <v>7.2000000000000011</v>
      </c>
    </row>
    <row r="46" spans="1:28" x14ac:dyDescent="0.35">
      <c r="A46" s="19" t="str">
        <f t="shared" si="2"/>
        <v>42019</v>
      </c>
      <c r="B46" s="19" t="str">
        <f t="shared" si="3"/>
        <v>12019</v>
      </c>
      <c r="C46" s="19" t="str">
        <f t="shared" si="10"/>
        <v>32019</v>
      </c>
      <c r="D46" s="20" t="str">
        <f t="shared" si="4"/>
        <v>1H2</v>
      </c>
      <c r="E46" s="4">
        <v>43489</v>
      </c>
      <c r="F46">
        <v>7.9610000000000003</v>
      </c>
      <c r="G46" s="6">
        <v>7.45</v>
      </c>
      <c r="H46" s="6">
        <v>7.65</v>
      </c>
      <c r="I46" s="6">
        <f t="shared" si="5"/>
        <v>-0.51100000000000012</v>
      </c>
      <c r="J46" s="6">
        <f t="shared" si="6"/>
        <v>-0.31099999999999994</v>
      </c>
      <c r="K46" s="6">
        <f t="shared" si="7"/>
        <v>-0.20000000000000018</v>
      </c>
      <c r="P46" s="18">
        <v>2016</v>
      </c>
      <c r="Q46" s="10">
        <f t="shared" si="9"/>
        <v>7.3795454545454557</v>
      </c>
      <c r="R46" s="10">
        <f t="shared" si="9"/>
        <v>6.6547619047619051</v>
      </c>
      <c r="S46" s="10">
        <f t="shared" si="9"/>
        <v>5.2105263157894735</v>
      </c>
      <c r="T46" s="10">
        <f t="shared" si="9"/>
        <v>4.4595238095238097</v>
      </c>
      <c r="U46" s="10">
        <f t="shared" si="9"/>
        <v>4.245454545454546</v>
      </c>
      <c r="V46" s="10">
        <f t="shared" si="9"/>
        <v>4.4605263157894726</v>
      </c>
      <c r="W46" s="10">
        <f t="shared" si="9"/>
        <v>4.8328260869565218</v>
      </c>
      <c r="X46" s="10">
        <f t="shared" si="9"/>
        <v>5.2607142857142843</v>
      </c>
      <c r="Y46" s="10">
        <f t="shared" si="9"/>
        <v>5.8</v>
      </c>
      <c r="Z46" s="10">
        <f t="shared" si="9"/>
        <v>5.456818181818182</v>
      </c>
      <c r="AA46" s="10">
        <f t="shared" si="9"/>
        <v>5.9714285714285715</v>
      </c>
      <c r="AB46" s="10">
        <f t="shared" si="9"/>
        <v>6.8954545454545473</v>
      </c>
    </row>
    <row r="47" spans="1:28" x14ac:dyDescent="0.35">
      <c r="A47" s="19" t="str">
        <f t="shared" si="2"/>
        <v>42019</v>
      </c>
      <c r="B47" s="19" t="str">
        <f t="shared" si="3"/>
        <v>12019</v>
      </c>
      <c r="C47" s="19" t="str">
        <f t="shared" si="10"/>
        <v>32019</v>
      </c>
      <c r="D47" s="20" t="str">
        <f t="shared" si="4"/>
        <v>1H2</v>
      </c>
      <c r="E47" s="4">
        <v>43488</v>
      </c>
      <c r="F47">
        <v>8.0440000000000005</v>
      </c>
      <c r="G47" s="6">
        <v>7.5250000000000004</v>
      </c>
      <c r="H47" s="6">
        <v>7.7249999999999996</v>
      </c>
      <c r="I47" s="6">
        <f t="shared" si="5"/>
        <v>-0.51900000000000013</v>
      </c>
      <c r="J47" s="6">
        <f t="shared" si="6"/>
        <v>-0.31900000000000084</v>
      </c>
      <c r="K47" s="6">
        <f t="shared" si="7"/>
        <v>-0.19999999999999929</v>
      </c>
      <c r="P47" s="18">
        <v>2017</v>
      </c>
      <c r="Q47" s="10">
        <f t="shared" si="9"/>
        <v>7.6840909090909086</v>
      </c>
      <c r="R47" s="10">
        <f t="shared" si="9"/>
        <v>9.4078947368421044</v>
      </c>
      <c r="S47" s="10">
        <f t="shared" si="9"/>
        <v>7.5965909090909101</v>
      </c>
      <c r="T47" s="10">
        <f t="shared" si="9"/>
        <v>6.0649999999999995</v>
      </c>
      <c r="U47" s="10">
        <f t="shared" si="9"/>
        <v>5.3476190476190464</v>
      </c>
      <c r="V47" s="10">
        <f t="shared" si="9"/>
        <v>5.5157894736842108</v>
      </c>
      <c r="W47" s="10">
        <f t="shared" si="9"/>
        <v>5.2260869565217378</v>
      </c>
      <c r="X47" s="10">
        <f t="shared" si="9"/>
        <v>5.24</v>
      </c>
      <c r="Y47" s="10">
        <f t="shared" si="9"/>
        <v>5.7166666666666668</v>
      </c>
      <c r="Z47" s="10">
        <f t="shared" si="9"/>
        <v>6.2579545454545471</v>
      </c>
      <c r="AA47" s="10">
        <f t="shared" si="9"/>
        <v>8.2074999999999996</v>
      </c>
      <c r="AB47" s="10">
        <f t="shared" si="9"/>
        <v>9.1829545454545443</v>
      </c>
    </row>
    <row r="48" spans="1:28" x14ac:dyDescent="0.35">
      <c r="A48" s="19" t="str">
        <f t="shared" si="2"/>
        <v>42019</v>
      </c>
      <c r="B48" s="19" t="str">
        <f t="shared" si="3"/>
        <v>12019</v>
      </c>
      <c r="C48" s="19" t="str">
        <f t="shared" si="10"/>
        <v>32019</v>
      </c>
      <c r="D48" s="20" t="str">
        <f t="shared" si="4"/>
        <v>1H2</v>
      </c>
      <c r="E48" s="4">
        <v>43487</v>
      </c>
      <c r="F48">
        <v>8.0500000000000007</v>
      </c>
      <c r="G48" s="6">
        <v>7.55</v>
      </c>
      <c r="H48" s="6">
        <v>7.75</v>
      </c>
      <c r="I48" s="6">
        <f t="shared" si="5"/>
        <v>-0.50000000000000089</v>
      </c>
      <c r="J48" s="6">
        <f t="shared" si="6"/>
        <v>-0.30000000000000071</v>
      </c>
      <c r="K48" s="6">
        <f t="shared" si="7"/>
        <v>-0.20000000000000018</v>
      </c>
      <c r="P48" s="18">
        <v>2018</v>
      </c>
      <c r="Q48" s="10">
        <f t="shared" si="9"/>
        <v>9.6965909090909079</v>
      </c>
      <c r="R48" s="10">
        <f t="shared" si="9"/>
        <v>10.478947368421053</v>
      </c>
      <c r="S48" s="10">
        <f t="shared" si="9"/>
        <v>9.7836956521739147</v>
      </c>
      <c r="T48" s="10">
        <f t="shared" si="9"/>
        <v>7.8934210526315782</v>
      </c>
      <c r="U48" s="10">
        <f t="shared" si="9"/>
        <v>6.8262499999999999</v>
      </c>
      <c r="V48" s="10">
        <f t="shared" si="9"/>
        <v>7.614285714285713</v>
      </c>
      <c r="W48" s="10">
        <f t="shared" si="9"/>
        <v>9.4047619047619033</v>
      </c>
      <c r="X48" s="10">
        <f t="shared" si="9"/>
        <v>10.2875</v>
      </c>
      <c r="Y48" s="10">
        <f t="shared" si="9"/>
        <v>9.5784090909090889</v>
      </c>
      <c r="Z48" s="10">
        <f t="shared" si="9"/>
        <v>10.886904761904763</v>
      </c>
      <c r="AA48" s="10">
        <f t="shared" si="9"/>
        <v>10.751190476190473</v>
      </c>
      <c r="AB48" s="10">
        <f t="shared" si="9"/>
        <v>10.141999999999999</v>
      </c>
    </row>
    <row r="49" spans="1:49" x14ac:dyDescent="0.35">
      <c r="A49" s="19" t="str">
        <f t="shared" si="2"/>
        <v>42019</v>
      </c>
      <c r="B49" s="19" t="str">
        <f t="shared" si="3"/>
        <v>12019</v>
      </c>
      <c r="C49" s="19" t="str">
        <f t="shared" si="10"/>
        <v>32019</v>
      </c>
      <c r="D49" s="20" t="str">
        <f t="shared" si="4"/>
        <v>1H2</v>
      </c>
      <c r="E49" s="4">
        <v>43486</v>
      </c>
      <c r="F49">
        <v>8.15</v>
      </c>
      <c r="G49" s="6">
        <v>7.65</v>
      </c>
      <c r="H49" s="6">
        <v>7.85</v>
      </c>
      <c r="I49" s="6">
        <f t="shared" si="5"/>
        <v>-0.5</v>
      </c>
      <c r="J49" s="6">
        <f t="shared" si="6"/>
        <v>-0.30000000000000071</v>
      </c>
      <c r="K49" s="6">
        <f t="shared" si="7"/>
        <v>-0.19999999999999929</v>
      </c>
      <c r="P49" s="18">
        <v>2019</v>
      </c>
      <c r="Q49" s="10">
        <f t="shared" si="9"/>
        <v>8.8714285714285701</v>
      </c>
      <c r="R49" s="10">
        <f t="shared" si="9"/>
        <v>8.223749999999999</v>
      </c>
      <c r="S49" s="10">
        <f t="shared" si="9"/>
        <v>6.9880952380952381</v>
      </c>
      <c r="T49" s="10">
        <f t="shared" si="9"/>
        <v>5.85</v>
      </c>
      <c r="U49" s="10">
        <f t="shared" si="9"/>
        <v>5.05</v>
      </c>
      <c r="V49" s="10" t="e">
        <f t="shared" si="9"/>
        <v>#DIV/0!</v>
      </c>
      <c r="W49" s="10" t="e">
        <f t="shared" si="9"/>
        <v>#DIV/0!</v>
      </c>
      <c r="X49" s="10" t="e">
        <f t="shared" si="9"/>
        <v>#DIV/0!</v>
      </c>
      <c r="Y49" s="10" t="e">
        <f t="shared" si="9"/>
        <v>#DIV/0!</v>
      </c>
      <c r="Z49" s="10" t="e">
        <f t="shared" si="9"/>
        <v>#DIV/0!</v>
      </c>
      <c r="AA49" s="10" t="e">
        <f t="shared" si="9"/>
        <v>#DIV/0!</v>
      </c>
      <c r="AB49" s="10" t="e">
        <f t="shared" si="9"/>
        <v>#DIV/0!</v>
      </c>
    </row>
    <row r="50" spans="1:49" x14ac:dyDescent="0.35">
      <c r="A50" s="19" t="str">
        <f t="shared" si="2"/>
        <v>32019</v>
      </c>
      <c r="B50" s="19" t="str">
        <f t="shared" si="3"/>
        <v>12019</v>
      </c>
      <c r="C50" s="19" t="str">
        <f t="shared" si="10"/>
        <v>32019</v>
      </c>
      <c r="D50" s="20" t="str">
        <f t="shared" si="4"/>
        <v>1H2</v>
      </c>
      <c r="E50" s="4">
        <v>43483</v>
      </c>
      <c r="F50">
        <v>8.2189999999999994</v>
      </c>
      <c r="G50" s="6">
        <v>7.7</v>
      </c>
      <c r="H50" s="6">
        <v>7.9</v>
      </c>
      <c r="I50" s="6">
        <f t="shared" si="5"/>
        <v>-0.51899999999999924</v>
      </c>
      <c r="J50" s="6">
        <f t="shared" si="6"/>
        <v>-0.31899999999999906</v>
      </c>
      <c r="K50" s="6">
        <f t="shared" si="7"/>
        <v>-0.20000000000000018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O50" s="54"/>
      <c r="AP50" s="54"/>
      <c r="AQ50" s="54"/>
      <c r="AR50" s="54"/>
      <c r="AS50" s="54"/>
      <c r="AT50" s="54"/>
      <c r="AU50" s="54"/>
      <c r="AV50" s="54"/>
      <c r="AW50" s="54"/>
    </row>
    <row r="51" spans="1:49" x14ac:dyDescent="0.35">
      <c r="A51" s="19" t="str">
        <f t="shared" si="2"/>
        <v>32019</v>
      </c>
      <c r="B51" s="19" t="str">
        <f t="shared" si="3"/>
        <v>12019</v>
      </c>
      <c r="C51" s="19" t="str">
        <f t="shared" si="10"/>
        <v>32019</v>
      </c>
      <c r="D51" s="20" t="str">
        <f t="shared" si="4"/>
        <v>1H2</v>
      </c>
      <c r="E51" s="4">
        <v>43482</v>
      </c>
      <c r="F51">
        <v>8.0250000000000004</v>
      </c>
      <c r="G51" s="6">
        <v>7.6</v>
      </c>
      <c r="H51" s="6">
        <v>7.75</v>
      </c>
      <c r="I51" s="6">
        <f t="shared" si="5"/>
        <v>-0.42500000000000071</v>
      </c>
      <c r="J51" s="6">
        <f t="shared" si="6"/>
        <v>-0.27500000000000036</v>
      </c>
      <c r="K51" s="6">
        <f t="shared" si="7"/>
        <v>-0.15000000000000036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O51" s="54"/>
      <c r="AP51" s="54"/>
      <c r="AQ51" s="54"/>
      <c r="AR51" s="54"/>
      <c r="AS51" s="54"/>
      <c r="AT51" s="54"/>
      <c r="AU51" s="54"/>
      <c r="AV51" s="54"/>
      <c r="AW51" s="54"/>
    </row>
    <row r="52" spans="1:49" x14ac:dyDescent="0.35">
      <c r="A52" s="19" t="str">
        <f t="shared" si="2"/>
        <v>32019</v>
      </c>
      <c r="B52" s="19" t="str">
        <f t="shared" si="3"/>
        <v>12019</v>
      </c>
      <c r="C52" s="19" t="str">
        <f t="shared" si="10"/>
        <v>32019</v>
      </c>
      <c r="D52" s="20" t="str">
        <f t="shared" si="4"/>
        <v>1H2</v>
      </c>
      <c r="E52" s="4">
        <v>43481</v>
      </c>
      <c r="F52">
        <v>8.0630000000000006</v>
      </c>
      <c r="G52" s="6">
        <v>7.625</v>
      </c>
      <c r="H52" s="6">
        <v>7.7750000000000004</v>
      </c>
      <c r="I52" s="6">
        <f t="shared" si="5"/>
        <v>-0.43800000000000061</v>
      </c>
      <c r="J52" s="6">
        <f t="shared" si="6"/>
        <v>-0.28800000000000026</v>
      </c>
      <c r="K52" s="6">
        <f t="shared" si="7"/>
        <v>-0.15000000000000036</v>
      </c>
      <c r="M52" s="1"/>
      <c r="N52" s="1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O52" s="54"/>
      <c r="AP52" s="54"/>
      <c r="AQ52" s="54"/>
      <c r="AR52" s="54"/>
      <c r="AS52" s="54"/>
      <c r="AT52" s="54"/>
      <c r="AU52" s="54"/>
      <c r="AV52" s="54"/>
      <c r="AW52" s="54"/>
    </row>
    <row r="53" spans="1:49" x14ac:dyDescent="0.35">
      <c r="A53" s="19" t="str">
        <f t="shared" si="2"/>
        <v>32019</v>
      </c>
      <c r="B53" s="19" t="str">
        <f t="shared" si="3"/>
        <v>12019</v>
      </c>
      <c r="C53" s="19" t="str">
        <f t="shared" si="10"/>
        <v>22019</v>
      </c>
      <c r="D53" s="20" t="str">
        <f t="shared" si="4"/>
        <v>1H1</v>
      </c>
      <c r="E53" s="4">
        <v>43480</v>
      </c>
      <c r="F53">
        <v>8.2750000000000004</v>
      </c>
      <c r="G53" s="6">
        <v>7.875</v>
      </c>
      <c r="H53" s="6">
        <v>7.9749999999999996</v>
      </c>
      <c r="I53" s="6">
        <f t="shared" si="5"/>
        <v>-0.40000000000000036</v>
      </c>
      <c r="J53" s="6">
        <f t="shared" si="6"/>
        <v>-0.30000000000000071</v>
      </c>
      <c r="K53" s="6">
        <f t="shared" si="7"/>
        <v>-9.9999999999999645E-2</v>
      </c>
      <c r="M53" s="1"/>
      <c r="N53" s="1"/>
      <c r="P53" s="53" t="s">
        <v>90</v>
      </c>
      <c r="AO53" s="54"/>
    </row>
    <row r="54" spans="1:49" x14ac:dyDescent="0.35">
      <c r="A54" s="19" t="str">
        <f t="shared" si="2"/>
        <v>32019</v>
      </c>
      <c r="B54" s="19" t="str">
        <f t="shared" si="3"/>
        <v>12019</v>
      </c>
      <c r="C54" s="19" t="str">
        <f t="shared" si="10"/>
        <v>22019</v>
      </c>
      <c r="D54" s="20" t="str">
        <f t="shared" si="4"/>
        <v>1H1</v>
      </c>
      <c r="E54" s="4">
        <v>43479</v>
      </c>
      <c r="F54">
        <v>8.375</v>
      </c>
      <c r="G54" s="6">
        <v>7.9749999999999996</v>
      </c>
      <c r="H54" s="6">
        <v>8.0749999999999993</v>
      </c>
      <c r="I54" s="6">
        <f t="shared" si="5"/>
        <v>-0.40000000000000036</v>
      </c>
      <c r="J54" s="6">
        <f t="shared" si="6"/>
        <v>-0.30000000000000071</v>
      </c>
      <c r="K54" s="6">
        <f t="shared" si="7"/>
        <v>-9.9999999999999645E-2</v>
      </c>
      <c r="M54" s="1"/>
      <c r="N54" s="1"/>
      <c r="P54" s="16"/>
      <c r="Q54" s="17">
        <v>1</v>
      </c>
      <c r="R54" s="17">
        <v>2</v>
      </c>
      <c r="S54" s="17">
        <v>3</v>
      </c>
      <c r="T54" s="17">
        <v>4</v>
      </c>
      <c r="U54" s="17">
        <v>5</v>
      </c>
      <c r="V54" s="17">
        <v>6</v>
      </c>
      <c r="W54" s="17">
        <v>7</v>
      </c>
      <c r="X54" s="17">
        <v>8</v>
      </c>
      <c r="Y54" s="17">
        <v>9</v>
      </c>
      <c r="Z54" s="17">
        <v>10</v>
      </c>
      <c r="AA54" s="17">
        <v>11</v>
      </c>
      <c r="AB54" s="17">
        <v>12</v>
      </c>
      <c r="AO54" s="54"/>
    </row>
    <row r="55" spans="1:49" x14ac:dyDescent="0.35">
      <c r="A55" s="19" t="str">
        <f t="shared" si="2"/>
        <v>22019</v>
      </c>
      <c r="B55" s="19" t="str">
        <f t="shared" si="3"/>
        <v>12019</v>
      </c>
      <c r="C55" s="19" t="str">
        <f t="shared" si="10"/>
        <v>22019</v>
      </c>
      <c r="D55" s="20" t="str">
        <f t="shared" si="4"/>
        <v>1H1</v>
      </c>
      <c r="E55" s="4">
        <v>43476</v>
      </c>
      <c r="F55">
        <v>8.375</v>
      </c>
      <c r="G55" s="6">
        <v>7.9749999999999996</v>
      </c>
      <c r="H55" s="6">
        <v>8.0749999999999993</v>
      </c>
      <c r="I55" s="6">
        <f t="shared" si="5"/>
        <v>-0.40000000000000036</v>
      </c>
      <c r="J55" s="6">
        <f t="shared" si="6"/>
        <v>-0.30000000000000071</v>
      </c>
      <c r="K55" s="6">
        <f t="shared" si="7"/>
        <v>-9.9999999999999645E-2</v>
      </c>
      <c r="P55" s="17" t="s">
        <v>95</v>
      </c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O55" s="54"/>
    </row>
    <row r="56" spans="1:49" x14ac:dyDescent="0.35">
      <c r="A56" s="19" t="str">
        <f t="shared" si="2"/>
        <v>22019</v>
      </c>
      <c r="B56" s="19" t="str">
        <f t="shared" si="3"/>
        <v>12019</v>
      </c>
      <c r="C56" s="19" t="str">
        <f t="shared" si="10"/>
        <v>22019</v>
      </c>
      <c r="D56" s="20" t="str">
        <f t="shared" si="4"/>
        <v>1H1</v>
      </c>
      <c r="E56" s="4">
        <v>43475</v>
      </c>
      <c r="F56">
        <v>8.4749999999999996</v>
      </c>
      <c r="G56" s="6">
        <v>7.9749999999999996</v>
      </c>
      <c r="H56" s="6">
        <v>8.0749999999999993</v>
      </c>
      <c r="I56" s="6">
        <f t="shared" si="5"/>
        <v>-0.5</v>
      </c>
      <c r="J56" s="6">
        <f t="shared" si="6"/>
        <v>-0.40000000000000036</v>
      </c>
      <c r="K56" s="6">
        <f t="shared" si="7"/>
        <v>-9.9999999999999645E-2</v>
      </c>
      <c r="AO56" s="54"/>
    </row>
    <row r="57" spans="1:49" x14ac:dyDescent="0.35">
      <c r="A57" s="19" t="str">
        <f t="shared" si="2"/>
        <v>22019</v>
      </c>
      <c r="B57" s="19" t="str">
        <f t="shared" si="3"/>
        <v>12019</v>
      </c>
      <c r="C57" s="19" t="str">
        <f t="shared" si="10"/>
        <v>22019</v>
      </c>
      <c r="D57" s="20" t="str">
        <f t="shared" si="4"/>
        <v>1H1</v>
      </c>
      <c r="E57" s="4">
        <v>43474</v>
      </c>
      <c r="F57">
        <v>8.4749999999999996</v>
      </c>
      <c r="G57" s="6">
        <v>7.9249999999999998</v>
      </c>
      <c r="H57" s="6">
        <v>8.0250000000000004</v>
      </c>
      <c r="I57" s="6">
        <f t="shared" si="5"/>
        <v>-0.54999999999999982</v>
      </c>
      <c r="J57" s="6">
        <f t="shared" si="6"/>
        <v>-0.44999999999999929</v>
      </c>
      <c r="K57" s="6">
        <f t="shared" si="7"/>
        <v>-0.10000000000000053</v>
      </c>
      <c r="P57" s="18">
        <v>2009</v>
      </c>
      <c r="Q57" s="10" t="e">
        <f t="shared" ref="Q57:AB67" si="11">((AVERAGEIF($C$9:$C$5000,(Q$54)&amp;($P57),$I$9:$I$5000)))</f>
        <v>#DIV/0!</v>
      </c>
      <c r="R57" s="10" t="e">
        <f t="shared" si="11"/>
        <v>#DIV/0!</v>
      </c>
      <c r="S57" s="10" t="e">
        <f t="shared" si="11"/>
        <v>#VALUE!</v>
      </c>
      <c r="T57" s="10" t="e">
        <f t="shared" si="11"/>
        <v>#VALUE!</v>
      </c>
      <c r="U57" s="10" t="e">
        <f t="shared" si="11"/>
        <v>#VALUE!</v>
      </c>
      <c r="V57" s="10" t="e">
        <f t="shared" si="11"/>
        <v>#VALUE!</v>
      </c>
      <c r="W57" s="10" t="e">
        <f t="shared" si="11"/>
        <v>#VALUE!</v>
      </c>
      <c r="X57" s="10" t="e">
        <f t="shared" si="11"/>
        <v>#VALUE!</v>
      </c>
      <c r="Y57" s="10" t="e">
        <f t="shared" si="11"/>
        <v>#VALUE!</v>
      </c>
      <c r="Z57" s="10" t="e">
        <f t="shared" si="11"/>
        <v>#VALUE!</v>
      </c>
      <c r="AA57" s="10" t="e">
        <f t="shared" si="11"/>
        <v>#VALUE!</v>
      </c>
      <c r="AB57" s="10" t="e">
        <f t="shared" si="11"/>
        <v>#VALUE!</v>
      </c>
      <c r="AO57" s="54"/>
    </row>
    <row r="58" spans="1:49" x14ac:dyDescent="0.35">
      <c r="A58" s="19" t="str">
        <f t="shared" si="2"/>
        <v>22019</v>
      </c>
      <c r="B58" s="19" t="str">
        <f t="shared" si="3"/>
        <v>12019</v>
      </c>
      <c r="C58" s="19" t="str">
        <f t="shared" si="10"/>
        <v>22019</v>
      </c>
      <c r="D58" s="20" t="str">
        <f t="shared" si="4"/>
        <v>1H1</v>
      </c>
      <c r="E58" s="4">
        <v>43473</v>
      </c>
      <c r="F58">
        <v>8.5250000000000004</v>
      </c>
      <c r="G58" s="6">
        <v>7.9749999999999996</v>
      </c>
      <c r="H58" s="6">
        <v>8.0749999999999993</v>
      </c>
      <c r="I58" s="6">
        <f t="shared" si="5"/>
        <v>-0.55000000000000071</v>
      </c>
      <c r="J58" s="6">
        <f t="shared" si="6"/>
        <v>-0.45000000000000107</v>
      </c>
      <c r="K58" s="6">
        <f t="shared" si="7"/>
        <v>-9.9999999999999645E-2</v>
      </c>
      <c r="M58" s="2"/>
      <c r="N58" s="2"/>
      <c r="P58" s="18">
        <v>2010</v>
      </c>
      <c r="Q58" s="10" t="e">
        <f t="shared" si="11"/>
        <v>#VALUE!</v>
      </c>
      <c r="R58" s="10" t="e">
        <f t="shared" si="11"/>
        <v>#VALUE!</v>
      </c>
      <c r="S58" s="10" t="e">
        <f t="shared" si="11"/>
        <v>#VALUE!</v>
      </c>
      <c r="T58" s="10" t="e">
        <f t="shared" si="11"/>
        <v>#VALUE!</v>
      </c>
      <c r="U58" s="10" t="e">
        <f t="shared" si="11"/>
        <v>#VALUE!</v>
      </c>
      <c r="V58" s="10" t="e">
        <f t="shared" si="11"/>
        <v>#VALUE!</v>
      </c>
      <c r="W58" s="10" t="e">
        <f t="shared" si="11"/>
        <v>#VALUE!</v>
      </c>
      <c r="X58" s="10" t="e">
        <f t="shared" si="11"/>
        <v>#VALUE!</v>
      </c>
      <c r="Y58" s="10" t="e">
        <f t="shared" si="11"/>
        <v>#VALUE!</v>
      </c>
      <c r="Z58" s="10" t="e">
        <f t="shared" si="11"/>
        <v>#VALUE!</v>
      </c>
      <c r="AA58" s="10" t="e">
        <f t="shared" si="11"/>
        <v>#VALUE!</v>
      </c>
      <c r="AB58" s="10" t="e">
        <f t="shared" si="11"/>
        <v>#VALUE!</v>
      </c>
      <c r="AO58" s="54"/>
    </row>
    <row r="59" spans="1:49" x14ac:dyDescent="0.35">
      <c r="A59" s="19" t="str">
        <f t="shared" si="2"/>
        <v>22019</v>
      </c>
      <c r="B59" s="19" t="str">
        <f t="shared" si="3"/>
        <v>12019</v>
      </c>
      <c r="C59" s="19" t="str">
        <f t="shared" si="10"/>
        <v>22019</v>
      </c>
      <c r="D59" s="20" t="str">
        <f t="shared" si="4"/>
        <v>1H1</v>
      </c>
      <c r="E59" s="4">
        <v>43472</v>
      </c>
      <c r="F59">
        <v>8.6280000000000001</v>
      </c>
      <c r="G59" s="6">
        <v>7.9749999999999996</v>
      </c>
      <c r="H59" s="6">
        <v>8.0749999999999993</v>
      </c>
      <c r="I59" s="6">
        <f t="shared" si="5"/>
        <v>-0.65300000000000047</v>
      </c>
      <c r="J59" s="6">
        <f t="shared" si="6"/>
        <v>-0.55300000000000082</v>
      </c>
      <c r="K59" s="6">
        <f t="shared" si="7"/>
        <v>-9.9999999999999645E-2</v>
      </c>
      <c r="M59" s="2"/>
      <c r="N59" s="2"/>
      <c r="P59" s="18">
        <v>2011</v>
      </c>
      <c r="Q59" s="10" t="e">
        <f t="shared" si="11"/>
        <v>#VALUE!</v>
      </c>
      <c r="R59" s="10" t="e">
        <f t="shared" si="11"/>
        <v>#VALUE!</v>
      </c>
      <c r="S59" s="10" t="e">
        <f t="shared" si="11"/>
        <v>#VALUE!</v>
      </c>
      <c r="T59" s="10" t="e">
        <f t="shared" si="11"/>
        <v>#VALUE!</v>
      </c>
      <c r="U59" s="10" t="e">
        <f t="shared" si="11"/>
        <v>#VALUE!</v>
      </c>
      <c r="V59" s="10" t="e">
        <f t="shared" si="11"/>
        <v>#VALUE!</v>
      </c>
      <c r="W59" s="10" t="e">
        <f t="shared" si="11"/>
        <v>#VALUE!</v>
      </c>
      <c r="X59" s="10" t="e">
        <f t="shared" si="11"/>
        <v>#VALUE!</v>
      </c>
      <c r="Y59" s="10" t="e">
        <f t="shared" si="11"/>
        <v>#VALUE!</v>
      </c>
      <c r="Z59" s="10" t="e">
        <f t="shared" si="11"/>
        <v>#VALUE!</v>
      </c>
      <c r="AA59" s="10" t="e">
        <f t="shared" si="11"/>
        <v>#VALUE!</v>
      </c>
      <c r="AB59" s="10" t="e">
        <f t="shared" si="11"/>
        <v>#VALUE!</v>
      </c>
      <c r="AO59" s="54"/>
    </row>
    <row r="60" spans="1:49" x14ac:dyDescent="0.35">
      <c r="A60" s="19" t="str">
        <f t="shared" si="2"/>
        <v>12019</v>
      </c>
      <c r="B60" s="19" t="str">
        <f t="shared" si="3"/>
        <v>12019</v>
      </c>
      <c r="C60" s="19" t="str">
        <f t="shared" si="10"/>
        <v>22019</v>
      </c>
      <c r="D60" s="20" t="str">
        <f t="shared" si="4"/>
        <v>1H1</v>
      </c>
      <c r="E60" s="4">
        <v>43469</v>
      </c>
      <c r="F60">
        <v>8.8000000000000007</v>
      </c>
      <c r="G60" s="6">
        <v>8.1</v>
      </c>
      <c r="H60" s="6">
        <v>8.1999999999999993</v>
      </c>
      <c r="I60" s="6">
        <f t="shared" si="5"/>
        <v>-0.70000000000000107</v>
      </c>
      <c r="J60" s="6">
        <f t="shared" si="6"/>
        <v>-0.60000000000000142</v>
      </c>
      <c r="K60" s="6">
        <f t="shared" si="7"/>
        <v>-9.9999999999999645E-2</v>
      </c>
      <c r="M60" s="2"/>
      <c r="N60" s="2"/>
      <c r="P60" s="18">
        <v>2012</v>
      </c>
      <c r="Q60" s="10" t="e">
        <f t="shared" si="11"/>
        <v>#VALUE!</v>
      </c>
      <c r="R60" s="10" t="e">
        <f t="shared" si="11"/>
        <v>#VALUE!</v>
      </c>
      <c r="S60" s="10" t="e">
        <f t="shared" si="11"/>
        <v>#VALUE!</v>
      </c>
      <c r="T60" s="10" t="e">
        <f t="shared" si="11"/>
        <v>#VALUE!</v>
      </c>
      <c r="U60" s="10" t="e">
        <f t="shared" si="11"/>
        <v>#VALUE!</v>
      </c>
      <c r="V60" s="10" t="e">
        <f t="shared" si="11"/>
        <v>#VALUE!</v>
      </c>
      <c r="W60" s="10" t="e">
        <f t="shared" si="11"/>
        <v>#VALUE!</v>
      </c>
      <c r="X60" s="10" t="e">
        <f t="shared" si="11"/>
        <v>#VALUE!</v>
      </c>
      <c r="Y60" s="10" t="e">
        <f t="shared" si="11"/>
        <v>#VALUE!</v>
      </c>
      <c r="Z60" s="10" t="e">
        <f t="shared" si="11"/>
        <v>#VALUE!</v>
      </c>
      <c r="AA60" s="10" t="e">
        <f t="shared" si="11"/>
        <v>#VALUE!</v>
      </c>
      <c r="AB60" s="10" t="e">
        <f t="shared" si="11"/>
        <v>#VALUE!</v>
      </c>
      <c r="AO60" s="54"/>
    </row>
    <row r="61" spans="1:49" x14ac:dyDescent="0.35">
      <c r="A61" s="19" t="str">
        <f t="shared" si="2"/>
        <v>12019</v>
      </c>
      <c r="B61" s="19" t="str">
        <f t="shared" si="3"/>
        <v>12019</v>
      </c>
      <c r="C61" s="19" t="str">
        <f t="shared" si="10"/>
        <v>22019</v>
      </c>
      <c r="D61" s="20" t="str">
        <f t="shared" si="4"/>
        <v>1H1</v>
      </c>
      <c r="E61" s="4">
        <v>43468</v>
      </c>
      <c r="F61">
        <v>8.85</v>
      </c>
      <c r="G61" s="6">
        <v>8.1</v>
      </c>
      <c r="H61" s="6">
        <v>8.1999999999999993</v>
      </c>
      <c r="I61" s="6">
        <f t="shared" si="5"/>
        <v>-0.75</v>
      </c>
      <c r="J61" s="6">
        <f t="shared" si="6"/>
        <v>-0.65000000000000036</v>
      </c>
      <c r="K61" s="6">
        <f t="shared" si="7"/>
        <v>-9.9999999999999645E-2</v>
      </c>
      <c r="P61" s="18">
        <v>2013</v>
      </c>
      <c r="Q61" s="10" t="e">
        <f t="shared" si="11"/>
        <v>#VALUE!</v>
      </c>
      <c r="R61" s="10" t="e">
        <f t="shared" si="11"/>
        <v>#VALUE!</v>
      </c>
      <c r="S61" s="10" t="e">
        <f t="shared" si="11"/>
        <v>#VALUE!</v>
      </c>
      <c r="T61" s="10" t="e">
        <f t="shared" si="11"/>
        <v>#VALUE!</v>
      </c>
      <c r="U61" s="10" t="e">
        <f t="shared" si="11"/>
        <v>#VALUE!</v>
      </c>
      <c r="V61" s="10" t="e">
        <f t="shared" si="11"/>
        <v>#VALUE!</v>
      </c>
      <c r="W61" s="10" t="e">
        <f t="shared" si="11"/>
        <v>#VALUE!</v>
      </c>
      <c r="X61" s="10" t="e">
        <f t="shared" si="11"/>
        <v>#VALUE!</v>
      </c>
      <c r="Y61" s="10" t="e">
        <f t="shared" si="11"/>
        <v>#VALUE!</v>
      </c>
      <c r="Z61" s="10" t="e">
        <f t="shared" si="11"/>
        <v>#VALUE!</v>
      </c>
      <c r="AA61" s="10" t="e">
        <f t="shared" si="11"/>
        <v>#VALUE!</v>
      </c>
      <c r="AB61" s="10" t="e">
        <f t="shared" si="11"/>
        <v>#VALUE!</v>
      </c>
      <c r="AO61" s="54"/>
    </row>
    <row r="62" spans="1:49" x14ac:dyDescent="0.35">
      <c r="A62" s="19" t="str">
        <f t="shared" si="2"/>
        <v>12019</v>
      </c>
      <c r="B62" s="19" t="str">
        <f t="shared" si="3"/>
        <v>12019</v>
      </c>
      <c r="C62" s="19" t="str">
        <f t="shared" si="10"/>
        <v>22019</v>
      </c>
      <c r="D62" s="20" t="str">
        <f t="shared" si="4"/>
        <v>1H1</v>
      </c>
      <c r="E62" s="4">
        <v>43467</v>
      </c>
      <c r="F62">
        <v>8.9</v>
      </c>
      <c r="G62" s="6">
        <v>8.1</v>
      </c>
      <c r="H62" s="6">
        <v>8.1999999999999993</v>
      </c>
      <c r="I62" s="6">
        <f t="shared" si="5"/>
        <v>-0.80000000000000071</v>
      </c>
      <c r="J62" s="6">
        <f t="shared" si="6"/>
        <v>-0.70000000000000107</v>
      </c>
      <c r="K62" s="6">
        <f t="shared" si="7"/>
        <v>-9.9999999999999645E-2</v>
      </c>
      <c r="P62" s="18">
        <v>2014</v>
      </c>
      <c r="Q62" s="10" t="e">
        <f t="shared" si="11"/>
        <v>#VALUE!</v>
      </c>
      <c r="R62" s="10" t="e">
        <f t="shared" si="11"/>
        <v>#VALUE!</v>
      </c>
      <c r="S62" s="10" t="e">
        <f t="shared" si="11"/>
        <v>#VALUE!</v>
      </c>
      <c r="T62" s="10" t="e">
        <f t="shared" si="11"/>
        <v>#VALUE!</v>
      </c>
      <c r="U62" s="10" t="e">
        <f t="shared" si="11"/>
        <v>#VALUE!</v>
      </c>
      <c r="V62" s="10" t="e">
        <f t="shared" si="11"/>
        <v>#VALUE!</v>
      </c>
      <c r="W62" s="10" t="e">
        <f t="shared" si="11"/>
        <v>#VALUE!</v>
      </c>
      <c r="X62" s="10" t="e">
        <f t="shared" si="11"/>
        <v>#VALUE!</v>
      </c>
      <c r="Y62" s="10" t="e">
        <f t="shared" si="11"/>
        <v>#VALUE!</v>
      </c>
      <c r="Z62" s="10" t="e">
        <f t="shared" si="11"/>
        <v>#VALUE!</v>
      </c>
      <c r="AA62" s="10" t="e">
        <f t="shared" si="11"/>
        <v>#VALUE!</v>
      </c>
      <c r="AB62" s="10" t="e">
        <f t="shared" si="11"/>
        <v>#VALUE!</v>
      </c>
      <c r="AO62" s="54"/>
    </row>
    <row r="63" spans="1:49" x14ac:dyDescent="0.35">
      <c r="A63" s="19" t="str">
        <f t="shared" si="2"/>
        <v>12018</v>
      </c>
      <c r="B63" s="19" t="str">
        <f t="shared" si="3"/>
        <v>122018</v>
      </c>
      <c r="C63" s="19" t="str">
        <f t="shared" si="10"/>
        <v>22019</v>
      </c>
      <c r="D63" s="20" t="str">
        <f t="shared" si="4"/>
        <v>12H2</v>
      </c>
      <c r="E63" s="4">
        <v>43465</v>
      </c>
      <c r="G63" s="6">
        <v>8.25</v>
      </c>
      <c r="H63" s="6">
        <v>8.25</v>
      </c>
      <c r="I63" s="6">
        <f t="shared" si="5"/>
        <v>8.25</v>
      </c>
      <c r="J63" s="6">
        <f t="shared" si="6"/>
        <v>8.25</v>
      </c>
      <c r="K63" s="6">
        <f t="shared" si="7"/>
        <v>0</v>
      </c>
      <c r="P63" s="18">
        <v>2015</v>
      </c>
      <c r="Q63" s="10" t="e">
        <f t="shared" si="11"/>
        <v>#VALUE!</v>
      </c>
      <c r="R63" s="10" t="e">
        <f t="shared" si="11"/>
        <v>#VALUE!</v>
      </c>
      <c r="S63" s="10" t="e">
        <f t="shared" si="11"/>
        <v>#VALUE!</v>
      </c>
      <c r="T63" s="10" t="e">
        <f t="shared" si="11"/>
        <v>#VALUE!</v>
      </c>
      <c r="U63" s="10" t="e">
        <f t="shared" si="11"/>
        <v>#VALUE!</v>
      </c>
      <c r="V63" s="10" t="e">
        <f t="shared" si="11"/>
        <v>#VALUE!</v>
      </c>
      <c r="W63" s="10" t="e">
        <f t="shared" si="11"/>
        <v>#VALUE!</v>
      </c>
      <c r="X63" s="10" t="e">
        <f t="shared" si="11"/>
        <v>#VALUE!</v>
      </c>
      <c r="Y63" s="10" t="e">
        <f t="shared" si="11"/>
        <v>#VALUE!</v>
      </c>
      <c r="Z63" s="10" t="e">
        <f t="shared" si="11"/>
        <v>#VALUE!</v>
      </c>
      <c r="AA63" s="10" t="e">
        <f t="shared" si="11"/>
        <v>#VALUE!</v>
      </c>
      <c r="AB63" s="10" t="e">
        <f t="shared" si="11"/>
        <v>#VALUE!</v>
      </c>
      <c r="AO63" s="54"/>
    </row>
    <row r="64" spans="1:49" x14ac:dyDescent="0.35">
      <c r="A64" s="19" t="str">
        <f t="shared" si="2"/>
        <v>522018</v>
      </c>
      <c r="B64" s="19" t="str">
        <f t="shared" si="3"/>
        <v>122018</v>
      </c>
      <c r="C64" s="19" t="str">
        <f t="shared" si="10"/>
        <v>22019</v>
      </c>
      <c r="D64" s="20" t="str">
        <f t="shared" si="4"/>
        <v>12H2</v>
      </c>
      <c r="E64" s="4">
        <v>43462</v>
      </c>
      <c r="F64">
        <v>8.9499999999999993</v>
      </c>
      <c r="G64" s="6">
        <v>8.25</v>
      </c>
      <c r="H64" s="6">
        <v>8.25</v>
      </c>
      <c r="I64" s="6">
        <f t="shared" si="5"/>
        <v>-0.69999999999999929</v>
      </c>
      <c r="J64" s="6">
        <f t="shared" si="6"/>
        <v>-0.69999999999999929</v>
      </c>
      <c r="K64" s="6">
        <f t="shared" si="7"/>
        <v>0</v>
      </c>
      <c r="P64" s="18">
        <v>2016</v>
      </c>
      <c r="Q64" s="10" t="e">
        <f t="shared" si="11"/>
        <v>#VALUE!</v>
      </c>
      <c r="R64" s="10" t="e">
        <f t="shared" si="11"/>
        <v>#VALUE!</v>
      </c>
      <c r="S64" s="10" t="e">
        <f t="shared" si="11"/>
        <v>#VALUE!</v>
      </c>
      <c r="T64" s="10" t="e">
        <f t="shared" si="11"/>
        <v>#VALUE!</v>
      </c>
      <c r="U64" s="10" t="e">
        <f t="shared" si="11"/>
        <v>#VALUE!</v>
      </c>
      <c r="V64" s="10" t="e">
        <f t="shared" si="11"/>
        <v>#VALUE!</v>
      </c>
      <c r="W64" s="10" t="e">
        <f t="shared" si="11"/>
        <v>#VALUE!</v>
      </c>
      <c r="X64" s="10" t="e">
        <f t="shared" si="11"/>
        <v>#VALUE!</v>
      </c>
      <c r="Y64" s="10" t="e">
        <f t="shared" si="11"/>
        <v>#VALUE!</v>
      </c>
      <c r="Z64" s="10" t="e">
        <f t="shared" si="11"/>
        <v>#VALUE!</v>
      </c>
      <c r="AA64" s="10" t="e">
        <f t="shared" si="11"/>
        <v>#VALUE!</v>
      </c>
      <c r="AB64" s="10" t="e">
        <f t="shared" si="11"/>
        <v>#VALUE!</v>
      </c>
    </row>
    <row r="65" spans="1:40" x14ac:dyDescent="0.35">
      <c r="A65" s="19" t="str">
        <f t="shared" si="2"/>
        <v>522018</v>
      </c>
      <c r="B65" s="19" t="str">
        <f t="shared" si="3"/>
        <v>122018</v>
      </c>
      <c r="C65" s="19" t="str">
        <f t="shared" si="10"/>
        <v>22019</v>
      </c>
      <c r="D65" s="20" t="str">
        <f t="shared" si="4"/>
        <v>12H2</v>
      </c>
      <c r="E65" s="4">
        <v>43461</v>
      </c>
      <c r="F65">
        <v>9</v>
      </c>
      <c r="G65" s="6">
        <v>8.1999999999999993</v>
      </c>
      <c r="H65" s="6">
        <v>8.3000000000000007</v>
      </c>
      <c r="I65" s="6">
        <f t="shared" si="5"/>
        <v>-0.80000000000000071</v>
      </c>
      <c r="J65" s="6">
        <f t="shared" si="6"/>
        <v>-0.69999999999999929</v>
      </c>
      <c r="K65" s="6">
        <f t="shared" si="7"/>
        <v>-0.10000000000000142</v>
      </c>
      <c r="P65" s="18">
        <v>2017</v>
      </c>
      <c r="Q65" s="10" t="e">
        <f t="shared" si="11"/>
        <v>#VALUE!</v>
      </c>
      <c r="R65" s="10" t="e">
        <f t="shared" si="11"/>
        <v>#VALUE!</v>
      </c>
      <c r="S65" s="10">
        <f t="shared" si="11"/>
        <v>-0.24863636363636343</v>
      </c>
      <c r="T65" s="10">
        <f t="shared" si="11"/>
        <v>-0.25000000000000011</v>
      </c>
      <c r="U65" s="10">
        <f t="shared" si="11"/>
        <v>-0.13690476190476195</v>
      </c>
      <c r="V65" s="10">
        <f t="shared" si="11"/>
        <v>-0.33947368421052626</v>
      </c>
      <c r="W65" s="10">
        <f t="shared" si="11"/>
        <v>-0.24782608695652159</v>
      </c>
      <c r="X65" s="10">
        <f t="shared" si="11"/>
        <v>-0.18000000000000024</v>
      </c>
      <c r="Y65" s="10">
        <f t="shared" si="11"/>
        <v>-0.20238095238095238</v>
      </c>
      <c r="Z65" s="10">
        <f t="shared" si="11"/>
        <v>-0.25</v>
      </c>
      <c r="AA65" s="10">
        <f t="shared" si="11"/>
        <v>-0.18249999999999961</v>
      </c>
      <c r="AB65" s="10">
        <f t="shared" si="11"/>
        <v>-0.1499999999999998</v>
      </c>
    </row>
    <row r="66" spans="1:40" x14ac:dyDescent="0.35">
      <c r="A66" s="19" t="str">
        <f t="shared" si="2"/>
        <v>522018</v>
      </c>
      <c r="B66" s="19" t="str">
        <f t="shared" si="3"/>
        <v>122018</v>
      </c>
      <c r="C66" s="19" t="str">
        <f t="shared" si="10"/>
        <v>22019</v>
      </c>
      <c r="D66" s="20" t="str">
        <f t="shared" si="4"/>
        <v>12H2</v>
      </c>
      <c r="E66" s="4">
        <v>43460</v>
      </c>
      <c r="F66">
        <v>9</v>
      </c>
      <c r="G66" s="6">
        <v>8.1999999999999993</v>
      </c>
      <c r="H66" s="6">
        <v>8.3000000000000007</v>
      </c>
      <c r="I66" s="6">
        <f t="shared" si="5"/>
        <v>-0.80000000000000071</v>
      </c>
      <c r="J66" s="6">
        <f t="shared" si="6"/>
        <v>-0.69999999999999929</v>
      </c>
      <c r="K66" s="6">
        <f t="shared" si="7"/>
        <v>-0.10000000000000142</v>
      </c>
      <c r="P66" s="18">
        <v>2018</v>
      </c>
      <c r="Q66" s="10">
        <f t="shared" si="11"/>
        <v>-0.14999999999999988</v>
      </c>
      <c r="R66" s="10">
        <f t="shared" si="11"/>
        <v>-0.22368421052631571</v>
      </c>
      <c r="S66" s="10">
        <f t="shared" si="11"/>
        <v>-0.39565217391304347</v>
      </c>
      <c r="T66" s="10">
        <f t="shared" si="11"/>
        <v>-0.38289473684210518</v>
      </c>
      <c r="U66" s="10">
        <f t="shared" si="11"/>
        <v>-0.30499999999999994</v>
      </c>
      <c r="V66" s="10">
        <f t="shared" si="11"/>
        <v>-0.24047619047619037</v>
      </c>
      <c r="W66" s="10">
        <f t="shared" si="11"/>
        <v>-0.24047619047619043</v>
      </c>
      <c r="X66" s="10">
        <f t="shared" si="11"/>
        <v>-0.20000000000000026</v>
      </c>
      <c r="Y66" s="10">
        <f t="shared" si="11"/>
        <v>-0.20036363636363611</v>
      </c>
      <c r="Z66" s="10">
        <f t="shared" si="11"/>
        <v>-0.34838095238095235</v>
      </c>
      <c r="AA66" s="10">
        <f t="shared" si="11"/>
        <v>-0.6150000000000001</v>
      </c>
      <c r="AB66" s="10">
        <f t="shared" si="11"/>
        <v>-0.58750000000000002</v>
      </c>
    </row>
    <row r="67" spans="1:40" x14ac:dyDescent="0.35">
      <c r="A67" s="19" t="str">
        <f t="shared" si="2"/>
        <v>522018</v>
      </c>
      <c r="B67" s="19" t="str">
        <f t="shared" si="3"/>
        <v>122018</v>
      </c>
      <c r="C67" s="19" t="str">
        <f t="shared" si="10"/>
        <v>22019</v>
      </c>
      <c r="D67" s="20" t="str">
        <f t="shared" si="4"/>
        <v>12H2</v>
      </c>
      <c r="E67" s="4">
        <v>43458</v>
      </c>
      <c r="G67" s="6">
        <v>8.1999999999999993</v>
      </c>
      <c r="H67" s="6">
        <v>8.4</v>
      </c>
      <c r="I67" s="6">
        <f t="shared" si="5"/>
        <v>8.1999999999999993</v>
      </c>
      <c r="J67" s="6">
        <f t="shared" si="6"/>
        <v>8.4</v>
      </c>
      <c r="K67" s="6">
        <f t="shared" si="7"/>
        <v>-0.20000000000000107</v>
      </c>
      <c r="P67" s="18">
        <v>2019</v>
      </c>
      <c r="Q67" s="10">
        <f t="shared" si="11"/>
        <v>-0.88085714285714278</v>
      </c>
      <c r="R67" s="10">
        <f t="shared" si="11"/>
        <v>0.18734999999999974</v>
      </c>
      <c r="S67" s="10">
        <f t="shared" si="11"/>
        <v>-0.48509523809523808</v>
      </c>
      <c r="T67" s="10">
        <f t="shared" si="11"/>
        <v>-0.24700000000000005</v>
      </c>
      <c r="U67" s="10">
        <f t="shared" si="11"/>
        <v>-0.21800000000000028</v>
      </c>
      <c r="V67" s="10" t="e">
        <f t="shared" si="11"/>
        <v>#DIV/0!</v>
      </c>
      <c r="W67" s="10" t="e">
        <f t="shared" si="11"/>
        <v>#DIV/0!</v>
      </c>
      <c r="X67" s="10" t="e">
        <f t="shared" si="11"/>
        <v>#DIV/0!</v>
      </c>
      <c r="Y67" s="10" t="e">
        <f t="shared" si="11"/>
        <v>#DIV/0!</v>
      </c>
      <c r="Z67" s="10" t="e">
        <f t="shared" si="11"/>
        <v>#DIV/0!</v>
      </c>
      <c r="AA67" s="10" t="e">
        <f t="shared" si="11"/>
        <v>#DIV/0!</v>
      </c>
      <c r="AB67" s="10" t="e">
        <f t="shared" si="11"/>
        <v>#DIV/0!</v>
      </c>
      <c r="AN67" s="54"/>
    </row>
    <row r="68" spans="1:40" x14ac:dyDescent="0.35">
      <c r="A68" s="19" t="str">
        <f t="shared" si="2"/>
        <v>512018</v>
      </c>
      <c r="B68" s="19" t="str">
        <f t="shared" si="3"/>
        <v>122018</v>
      </c>
      <c r="C68" s="19" t="str">
        <f t="shared" si="10"/>
        <v>22019</v>
      </c>
      <c r="D68" s="20" t="str">
        <f t="shared" si="4"/>
        <v>12H2</v>
      </c>
      <c r="E68" s="4">
        <v>43455</v>
      </c>
      <c r="F68">
        <v>9.1</v>
      </c>
      <c r="G68" s="6">
        <v>8.1999999999999993</v>
      </c>
      <c r="H68" s="6">
        <v>8.4</v>
      </c>
      <c r="I68" s="6">
        <f t="shared" si="5"/>
        <v>-0.90000000000000036</v>
      </c>
      <c r="J68" s="6">
        <f t="shared" si="6"/>
        <v>-0.69999999999999929</v>
      </c>
      <c r="K68" s="6">
        <f t="shared" si="7"/>
        <v>-0.20000000000000107</v>
      </c>
      <c r="AN68" s="54"/>
    </row>
    <row r="69" spans="1:40" x14ac:dyDescent="0.35">
      <c r="A69" s="19" t="str">
        <f t="shared" si="2"/>
        <v>512018</v>
      </c>
      <c r="B69" s="19" t="str">
        <f t="shared" si="3"/>
        <v>122018</v>
      </c>
      <c r="C69" s="19" t="str">
        <f t="shared" si="10"/>
        <v>22019</v>
      </c>
      <c r="D69" s="20" t="str">
        <f t="shared" si="4"/>
        <v>12H2</v>
      </c>
      <c r="E69" s="4">
        <v>43454</v>
      </c>
      <c r="F69">
        <v>9.15</v>
      </c>
      <c r="G69" s="6">
        <v>8.1999999999999993</v>
      </c>
      <c r="H69" s="6">
        <v>8.4499999999999993</v>
      </c>
      <c r="I69" s="6">
        <f t="shared" si="5"/>
        <v>-0.95000000000000107</v>
      </c>
      <c r="J69" s="6">
        <f t="shared" si="6"/>
        <v>-0.70000000000000107</v>
      </c>
      <c r="K69" s="6">
        <f t="shared" si="7"/>
        <v>-0.25</v>
      </c>
      <c r="O69" s="1"/>
      <c r="P69" s="53" t="s">
        <v>90</v>
      </c>
      <c r="AN69" s="54"/>
    </row>
    <row r="70" spans="1:40" x14ac:dyDescent="0.35">
      <c r="A70" s="19" t="str">
        <f t="shared" si="2"/>
        <v>512018</v>
      </c>
      <c r="B70" s="19" t="str">
        <f t="shared" si="3"/>
        <v>122018</v>
      </c>
      <c r="C70" s="19" t="str">
        <f t="shared" si="10"/>
        <v>22019</v>
      </c>
      <c r="D70" s="20" t="str">
        <f t="shared" si="4"/>
        <v>12H2</v>
      </c>
      <c r="E70" s="4">
        <v>43453</v>
      </c>
      <c r="F70">
        <v>9.1</v>
      </c>
      <c r="G70" s="6">
        <v>8.15</v>
      </c>
      <c r="H70" s="6">
        <v>8.4</v>
      </c>
      <c r="I70" s="6">
        <f t="shared" si="5"/>
        <v>-0.94999999999999929</v>
      </c>
      <c r="J70" s="6">
        <f t="shared" si="6"/>
        <v>-0.69999999999999929</v>
      </c>
      <c r="K70" s="6">
        <f t="shared" si="7"/>
        <v>-0.25</v>
      </c>
      <c r="O70" s="1"/>
      <c r="P70" s="16"/>
      <c r="Q70" s="17">
        <v>1</v>
      </c>
      <c r="R70" s="17">
        <v>2</v>
      </c>
      <c r="S70" s="17">
        <v>3</v>
      </c>
      <c r="T70" s="17">
        <v>4</v>
      </c>
      <c r="U70" s="17">
        <v>5</v>
      </c>
      <c r="V70" s="17">
        <v>6</v>
      </c>
      <c r="W70" s="17">
        <v>7</v>
      </c>
      <c r="X70" s="17">
        <v>8</v>
      </c>
      <c r="Y70" s="17">
        <v>9</v>
      </c>
      <c r="Z70" s="17">
        <v>10</v>
      </c>
      <c r="AA70" s="17">
        <v>11</v>
      </c>
      <c r="AB70" s="17">
        <v>12</v>
      </c>
      <c r="AN70" s="54"/>
    </row>
    <row r="71" spans="1:40" x14ac:dyDescent="0.35">
      <c r="A71" s="19" t="str">
        <f t="shared" si="2"/>
        <v>512018</v>
      </c>
      <c r="B71" s="19" t="str">
        <f t="shared" si="3"/>
        <v>122018</v>
      </c>
      <c r="C71" s="19" t="str">
        <f t="shared" si="10"/>
        <v>22019</v>
      </c>
      <c r="D71" s="20" t="str">
        <f t="shared" si="4"/>
        <v>12H2</v>
      </c>
      <c r="E71" s="4">
        <v>43452</v>
      </c>
      <c r="F71">
        <v>9.1</v>
      </c>
      <c r="G71" s="6">
        <v>8.15</v>
      </c>
      <c r="H71" s="6">
        <v>8.4</v>
      </c>
      <c r="I71" s="6">
        <f t="shared" si="5"/>
        <v>-0.94999999999999929</v>
      </c>
      <c r="J71" s="6">
        <f t="shared" si="6"/>
        <v>-0.69999999999999929</v>
      </c>
      <c r="K71" s="6">
        <f t="shared" si="7"/>
        <v>-0.25</v>
      </c>
      <c r="P71" s="17" t="s">
        <v>101</v>
      </c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N71" s="54"/>
    </row>
    <row r="72" spans="1:40" x14ac:dyDescent="0.35">
      <c r="A72" s="19" t="str">
        <f t="shared" si="2"/>
        <v>512018</v>
      </c>
      <c r="B72" s="19" t="str">
        <f t="shared" si="3"/>
        <v>122018</v>
      </c>
      <c r="C72" s="19" t="str">
        <f t="shared" si="10"/>
        <v>22019</v>
      </c>
      <c r="D72" s="20" t="str">
        <f t="shared" si="4"/>
        <v>12H2</v>
      </c>
      <c r="E72" s="4">
        <v>43451</v>
      </c>
      <c r="F72">
        <v>9.0500000000000007</v>
      </c>
      <c r="G72" s="6">
        <v>8.1</v>
      </c>
      <c r="H72" s="6">
        <v>8.35</v>
      </c>
      <c r="I72" s="6">
        <f t="shared" si="5"/>
        <v>-0.95000000000000107</v>
      </c>
      <c r="J72" s="6">
        <f t="shared" si="6"/>
        <v>-0.70000000000000107</v>
      </c>
      <c r="K72" s="6">
        <f t="shared" si="7"/>
        <v>-0.25</v>
      </c>
      <c r="AN72" s="54"/>
    </row>
    <row r="73" spans="1:40" x14ac:dyDescent="0.35">
      <c r="A73" s="19" t="str">
        <f t="shared" si="2"/>
        <v>502018</v>
      </c>
      <c r="B73" s="19" t="str">
        <f t="shared" si="3"/>
        <v>122018</v>
      </c>
      <c r="C73" s="19" t="str">
        <f t="shared" ref="C73:C104" si="12">(VLOOKUP(D73,$M$2:$N$25,2,0)&amp;(YEAR(E73+46)))</f>
        <v>12019</v>
      </c>
      <c r="D73" s="20" t="str">
        <f t="shared" si="4"/>
        <v>12H1</v>
      </c>
      <c r="E73" s="4">
        <v>43448</v>
      </c>
      <c r="F73">
        <v>8.8249999999999993</v>
      </c>
      <c r="G73" s="6">
        <v>7.875</v>
      </c>
      <c r="H73" s="6">
        <v>8.125</v>
      </c>
      <c r="I73" s="6">
        <f t="shared" si="5"/>
        <v>-0.94999999999999929</v>
      </c>
      <c r="J73" s="6">
        <f t="shared" si="6"/>
        <v>-0.69999999999999929</v>
      </c>
      <c r="K73" s="6">
        <f t="shared" si="7"/>
        <v>-0.25</v>
      </c>
      <c r="P73" s="18">
        <v>2009</v>
      </c>
      <c r="Q73" s="10" t="e">
        <f t="shared" ref="Q73:AB73" si="13">((AVERAGEIF($C$9:$C$5000,(Q$54)&amp;($P73),$J$9:$J$5000)))</f>
        <v>#DIV/0!</v>
      </c>
      <c r="R73" s="10" t="e">
        <f t="shared" si="13"/>
        <v>#DIV/0!</v>
      </c>
      <c r="S73" s="10" t="e">
        <f t="shared" si="13"/>
        <v>#VALUE!</v>
      </c>
      <c r="T73" s="10" t="e">
        <f t="shared" si="13"/>
        <v>#VALUE!</v>
      </c>
      <c r="U73" s="10" t="e">
        <f t="shared" si="13"/>
        <v>#VALUE!</v>
      </c>
      <c r="V73" s="10" t="e">
        <f t="shared" si="13"/>
        <v>#VALUE!</v>
      </c>
      <c r="W73" s="10" t="e">
        <f t="shared" si="13"/>
        <v>#VALUE!</v>
      </c>
      <c r="X73" s="10" t="e">
        <f t="shared" si="13"/>
        <v>#VALUE!</v>
      </c>
      <c r="Y73" s="10" t="e">
        <f t="shared" si="13"/>
        <v>#VALUE!</v>
      </c>
      <c r="Z73" s="10" t="e">
        <f t="shared" si="13"/>
        <v>#VALUE!</v>
      </c>
      <c r="AA73" s="10" t="e">
        <f t="shared" si="13"/>
        <v>#VALUE!</v>
      </c>
      <c r="AB73" s="10" t="e">
        <f t="shared" si="13"/>
        <v>#VALUE!</v>
      </c>
      <c r="AN73" s="54"/>
    </row>
    <row r="74" spans="1:40" x14ac:dyDescent="0.35">
      <c r="A74" s="19" t="str">
        <f t="shared" ref="A74:A137" si="14">_xlfn.ISOWEEKNUM(E74)&amp;YEAR(E74)</f>
        <v>502018</v>
      </c>
      <c r="B74" s="19" t="str">
        <f t="shared" ref="B74:B137" si="15">MONTH(E74)&amp;YEAR(E74)</f>
        <v>122018</v>
      </c>
      <c r="C74" s="19" t="str">
        <f t="shared" si="12"/>
        <v>12019</v>
      </c>
      <c r="D74" s="20" t="str">
        <f t="shared" ref="D74:D137" si="16">IF(DAY(E74)&gt;15,(MONTH(E74))&amp;"H2",(MONTH(E74))&amp;"H1")</f>
        <v>12H1</v>
      </c>
      <c r="E74" s="4">
        <v>43447</v>
      </c>
      <c r="F74">
        <v>8.625</v>
      </c>
      <c r="G74" s="6">
        <v>7.5750000000000002</v>
      </c>
      <c r="H74" s="6">
        <v>7.8250000000000002</v>
      </c>
      <c r="I74" s="6">
        <f t="shared" ref="I74:I137" si="17">+G74-F74</f>
        <v>-1.0499999999999998</v>
      </c>
      <c r="J74" s="6">
        <f t="shared" ref="J74:J137" si="18">+H74-F74</f>
        <v>-0.79999999999999982</v>
      </c>
      <c r="K74" s="6">
        <f t="shared" ref="K74:K137" si="19">+I74-J74</f>
        <v>-0.25</v>
      </c>
      <c r="P74" s="18">
        <v>2010</v>
      </c>
      <c r="Q74" s="10" t="e">
        <f t="shared" ref="Q74:Q83" si="20">((AVERAGEIF($C$9:$C$5000,(Q$54)&amp;($P74),$J$9:$J$5000)))</f>
        <v>#VALUE!</v>
      </c>
      <c r="R74" s="10" t="e">
        <f t="shared" ref="R74:AB83" si="21">((AVERAGEIF($C$9:$C$5000,(R$54)&amp;($P74),$J$9:$J$5000)))</f>
        <v>#VALUE!</v>
      </c>
      <c r="S74" s="10" t="e">
        <f t="shared" si="21"/>
        <v>#VALUE!</v>
      </c>
      <c r="T74" s="10" t="e">
        <f t="shared" si="21"/>
        <v>#VALUE!</v>
      </c>
      <c r="U74" s="10">
        <f t="shared" si="21"/>
        <v>-0.2031818181818181</v>
      </c>
      <c r="V74" s="10">
        <f t="shared" si="21"/>
        <v>-0.19142857142857136</v>
      </c>
      <c r="W74" s="10">
        <f t="shared" si="21"/>
        <v>-1.0204761904761903</v>
      </c>
      <c r="X74" s="10">
        <f t="shared" si="21"/>
        <v>-0.73727272727272741</v>
      </c>
      <c r="Y74" s="10">
        <f t="shared" si="21"/>
        <v>-0.67900000000000005</v>
      </c>
      <c r="Z74" s="10">
        <f t="shared" si="21"/>
        <v>-0.69227272727272726</v>
      </c>
      <c r="AA74" s="10">
        <f t="shared" si="21"/>
        <v>-0.69295454545454549</v>
      </c>
      <c r="AB74" s="10">
        <f t="shared" si="21"/>
        <v>-0.75425000000000009</v>
      </c>
      <c r="AN74" s="54"/>
    </row>
    <row r="75" spans="1:40" x14ac:dyDescent="0.35">
      <c r="A75" s="19" t="str">
        <f t="shared" si="14"/>
        <v>502018</v>
      </c>
      <c r="B75" s="19" t="str">
        <f t="shared" si="15"/>
        <v>122018</v>
      </c>
      <c r="C75" s="19" t="str">
        <f t="shared" si="12"/>
        <v>12019</v>
      </c>
      <c r="D75" s="20" t="str">
        <f t="shared" si="16"/>
        <v>12H1</v>
      </c>
      <c r="E75" s="4">
        <v>43446</v>
      </c>
      <c r="F75">
        <v>8.625</v>
      </c>
      <c r="G75" s="6">
        <v>7.5750000000000002</v>
      </c>
      <c r="H75" s="6">
        <v>7.8250000000000002</v>
      </c>
      <c r="I75" s="6">
        <f t="shared" si="17"/>
        <v>-1.0499999999999998</v>
      </c>
      <c r="J75" s="6">
        <f t="shared" si="18"/>
        <v>-0.79999999999999982</v>
      </c>
      <c r="K75" s="6">
        <f t="shared" si="19"/>
        <v>-0.25</v>
      </c>
      <c r="P75" s="18">
        <v>2011</v>
      </c>
      <c r="Q75" s="10">
        <f t="shared" si="20"/>
        <v>-0.80357142857142827</v>
      </c>
      <c r="R75" s="10">
        <f t="shared" si="21"/>
        <v>-3.8636363636364024E-3</v>
      </c>
      <c r="S75" s="10">
        <f t="shared" si="21"/>
        <v>-0.9654999999999998</v>
      </c>
      <c r="T75" s="10">
        <f t="shared" si="21"/>
        <v>-0.88374999999999981</v>
      </c>
      <c r="U75" s="10">
        <f t="shared" si="21"/>
        <v>-0.91782608695652157</v>
      </c>
      <c r="V75" s="10">
        <f t="shared" si="21"/>
        <v>-0.75611111111111096</v>
      </c>
      <c r="W75" s="10">
        <f t="shared" si="21"/>
        <v>-0.9488636363636368</v>
      </c>
      <c r="X75" s="10">
        <f t="shared" si="21"/>
        <v>-0.8611363636363637</v>
      </c>
      <c r="Y75" s="10">
        <f t="shared" si="21"/>
        <v>-1.3282499999999999</v>
      </c>
      <c r="Z75" s="10">
        <f t="shared" si="21"/>
        <v>-1.6261363636363639</v>
      </c>
      <c r="AA75" s="10">
        <f t="shared" si="21"/>
        <v>-1.6988095238095231</v>
      </c>
      <c r="AB75" s="10">
        <f t="shared" si="21"/>
        <v>-2.0125000000000002</v>
      </c>
      <c r="AN75" s="54"/>
    </row>
    <row r="76" spans="1:40" x14ac:dyDescent="0.35">
      <c r="A76" s="19" t="str">
        <f t="shared" si="14"/>
        <v>502018</v>
      </c>
      <c r="B76" s="19" t="str">
        <f t="shared" si="15"/>
        <v>122018</v>
      </c>
      <c r="C76" s="19" t="str">
        <f t="shared" si="12"/>
        <v>12019</v>
      </c>
      <c r="D76" s="20" t="str">
        <f t="shared" si="16"/>
        <v>12H1</v>
      </c>
      <c r="E76" s="4">
        <v>43445</v>
      </c>
      <c r="F76">
        <v>8.625</v>
      </c>
      <c r="G76" s="6">
        <v>7.5750000000000002</v>
      </c>
      <c r="H76" s="6">
        <v>7.8250000000000002</v>
      </c>
      <c r="I76" s="6">
        <f t="shared" si="17"/>
        <v>-1.0499999999999998</v>
      </c>
      <c r="J76" s="6">
        <f t="shared" si="18"/>
        <v>-0.79999999999999982</v>
      </c>
      <c r="K76" s="6">
        <f t="shared" si="19"/>
        <v>-0.25</v>
      </c>
      <c r="P76" s="18">
        <v>2012</v>
      </c>
      <c r="Q76" s="10">
        <f t="shared" si="20"/>
        <v>-1.8386363636363645</v>
      </c>
      <c r="R76" s="10">
        <f t="shared" si="21"/>
        <v>-2.0631578947368423</v>
      </c>
      <c r="S76" s="10">
        <f t="shared" si="21"/>
        <v>-1.8702380952380948</v>
      </c>
      <c r="T76" s="10">
        <f t="shared" si="21"/>
        <v>-1.8559523809523815</v>
      </c>
      <c r="U76" s="10">
        <f t="shared" si="21"/>
        <v>-1.8262500000000006</v>
      </c>
      <c r="V76" s="10">
        <f t="shared" si="21"/>
        <v>-2.26547619047619</v>
      </c>
      <c r="W76" s="10">
        <f t="shared" si="21"/>
        <v>-2.7565217391304344</v>
      </c>
      <c r="X76" s="10">
        <f t="shared" si="21"/>
        <v>-2.3499999999999992</v>
      </c>
      <c r="Y76" s="10">
        <f t="shared" si="21"/>
        <v>-2.3272727272727276</v>
      </c>
      <c r="Z76" s="10">
        <f t="shared" si="21"/>
        <v>-2.4071428571428561</v>
      </c>
      <c r="AA76" s="10">
        <f t="shared" si="21"/>
        <v>-2.4642857142857144</v>
      </c>
      <c r="AB76" s="10">
        <f t="shared" si="21"/>
        <v>-2.1714285714285713</v>
      </c>
      <c r="AN76" s="54"/>
    </row>
    <row r="77" spans="1:40" x14ac:dyDescent="0.35">
      <c r="A77" s="19" t="str">
        <f t="shared" si="14"/>
        <v>502018</v>
      </c>
      <c r="B77" s="19" t="str">
        <f t="shared" si="15"/>
        <v>122018</v>
      </c>
      <c r="C77" s="19" t="str">
        <f t="shared" si="12"/>
        <v>12019</v>
      </c>
      <c r="D77" s="20" t="str">
        <f t="shared" si="16"/>
        <v>12H1</v>
      </c>
      <c r="E77" s="4">
        <v>43444</v>
      </c>
      <c r="F77">
        <v>8.6750000000000007</v>
      </c>
      <c r="G77" s="6">
        <v>7.625</v>
      </c>
      <c r="H77" s="6">
        <v>7.875</v>
      </c>
      <c r="I77" s="6">
        <f t="shared" si="17"/>
        <v>-1.0500000000000007</v>
      </c>
      <c r="J77" s="6">
        <f t="shared" si="18"/>
        <v>-0.80000000000000071</v>
      </c>
      <c r="K77" s="6">
        <f t="shared" si="19"/>
        <v>-0.25</v>
      </c>
      <c r="P77" s="18">
        <v>2013</v>
      </c>
      <c r="Q77" s="10">
        <f t="shared" si="20"/>
        <v>-1.8226190476190476</v>
      </c>
      <c r="R77" s="10">
        <f t="shared" si="21"/>
        <v>-2.2225000000000001</v>
      </c>
      <c r="S77" s="10">
        <f t="shared" si="21"/>
        <v>-3.0250000000000004</v>
      </c>
      <c r="T77" s="10">
        <f t="shared" si="21"/>
        <v>-1.4437499999999996</v>
      </c>
      <c r="U77" s="10">
        <f t="shared" si="21"/>
        <v>-0.80875000000000019</v>
      </c>
      <c r="V77" s="10">
        <f t="shared" si="21"/>
        <v>-0.7678571428571429</v>
      </c>
      <c r="W77" s="10">
        <f t="shared" si="21"/>
        <v>-1.1607142857142858</v>
      </c>
      <c r="X77" s="10">
        <f t="shared" si="21"/>
        <v>-1.6809523809523812</v>
      </c>
      <c r="Y77" s="10">
        <f t="shared" si="21"/>
        <v>-1.7428571428571435</v>
      </c>
      <c r="Z77" s="10">
        <f t="shared" si="21"/>
        <v>-1.4273809523809524</v>
      </c>
      <c r="AA77" s="10">
        <f t="shared" si="21"/>
        <v>-1.6166666666666665</v>
      </c>
      <c r="AB77" s="10">
        <f t="shared" si="21"/>
        <v>-1.7760869565217394</v>
      </c>
      <c r="AN77" s="54"/>
    </row>
    <row r="78" spans="1:40" x14ac:dyDescent="0.35">
      <c r="A78" s="19" t="str">
        <f t="shared" si="14"/>
        <v>492018</v>
      </c>
      <c r="B78" s="19" t="str">
        <f t="shared" si="15"/>
        <v>122018</v>
      </c>
      <c r="C78" s="19" t="str">
        <f t="shared" si="12"/>
        <v>12019</v>
      </c>
      <c r="D78" s="20" t="str">
        <f t="shared" si="16"/>
        <v>12H1</v>
      </c>
      <c r="E78" s="4">
        <v>43441</v>
      </c>
      <c r="F78">
        <v>8.7479999999999993</v>
      </c>
      <c r="G78" s="6">
        <v>7.7249999999999996</v>
      </c>
      <c r="H78" s="6">
        <v>7.9749999999999996</v>
      </c>
      <c r="I78" s="6">
        <f t="shared" si="17"/>
        <v>-1.0229999999999997</v>
      </c>
      <c r="J78" s="6">
        <f t="shared" si="18"/>
        <v>-0.77299999999999969</v>
      </c>
      <c r="K78" s="6">
        <f t="shared" si="19"/>
        <v>-0.25</v>
      </c>
      <c r="P78" s="18">
        <v>2014</v>
      </c>
      <c r="Q78" s="10">
        <f t="shared" si="20"/>
        <v>-1.7150000000000003</v>
      </c>
      <c r="R78" s="10">
        <f t="shared" si="21"/>
        <v>-1.2869047619047618</v>
      </c>
      <c r="S78" s="10">
        <f t="shared" si="21"/>
        <v>-1.1285714285714281</v>
      </c>
      <c r="T78" s="10">
        <f t="shared" si="21"/>
        <v>-1.4550000000000005</v>
      </c>
      <c r="U78" s="10">
        <f t="shared" si="21"/>
        <v>-0.9636363636363634</v>
      </c>
      <c r="V78" s="10">
        <f t="shared" si="21"/>
        <v>-0.76315789473684192</v>
      </c>
      <c r="W78" s="10">
        <f t="shared" si="21"/>
        <v>-0.72261904761904761</v>
      </c>
      <c r="X78" s="10">
        <f t="shared" si="21"/>
        <v>-0.51477272727272727</v>
      </c>
      <c r="Y78" s="10">
        <f t="shared" si="21"/>
        <v>-0.4000000000000003</v>
      </c>
      <c r="Z78" s="10">
        <f t="shared" si="21"/>
        <v>-0.40476190476190449</v>
      </c>
      <c r="AA78" s="10">
        <f t="shared" si="21"/>
        <v>-0.34880952380952379</v>
      </c>
      <c r="AB78" s="10">
        <f t="shared" si="21"/>
        <v>-0.51666666666666661</v>
      </c>
      <c r="AN78" s="54"/>
    </row>
    <row r="79" spans="1:40" x14ac:dyDescent="0.35">
      <c r="A79" s="19" t="str">
        <f t="shared" si="14"/>
        <v>492018</v>
      </c>
      <c r="B79" s="19" t="str">
        <f t="shared" si="15"/>
        <v>122018</v>
      </c>
      <c r="C79" s="19" t="str">
        <f t="shared" si="12"/>
        <v>12019</v>
      </c>
      <c r="D79" s="20" t="str">
        <f t="shared" si="16"/>
        <v>12H1</v>
      </c>
      <c r="E79" s="4">
        <v>43440</v>
      </c>
      <c r="F79">
        <v>8.8060000000000009</v>
      </c>
      <c r="G79" s="6">
        <v>7.7750000000000004</v>
      </c>
      <c r="H79" s="6">
        <v>8.0250000000000004</v>
      </c>
      <c r="I79" s="6">
        <f t="shared" si="17"/>
        <v>-1.0310000000000006</v>
      </c>
      <c r="J79" s="6">
        <f t="shared" si="18"/>
        <v>-0.78100000000000058</v>
      </c>
      <c r="K79" s="6">
        <f t="shared" si="19"/>
        <v>-0.25</v>
      </c>
      <c r="P79" s="18">
        <v>2015</v>
      </c>
      <c r="Q79" s="10">
        <f t="shared" si="20"/>
        <v>-0.18095238095238098</v>
      </c>
      <c r="R79" s="10">
        <f t="shared" si="21"/>
        <v>0.28214285714285725</v>
      </c>
      <c r="S79" s="10">
        <f t="shared" si="21"/>
        <v>-0.19285714285714267</v>
      </c>
      <c r="T79" s="10">
        <f t="shared" si="21"/>
        <v>-8.472222222222224E-2</v>
      </c>
      <c r="U79" s="10">
        <f t="shared" si="21"/>
        <v>-0.1022727272727272</v>
      </c>
      <c r="V79" s="10">
        <f t="shared" si="21"/>
        <v>0.11309523809523805</v>
      </c>
      <c r="W79" s="10">
        <f t="shared" si="21"/>
        <v>8.7499999999999828E-2</v>
      </c>
      <c r="X79" s="10">
        <f t="shared" si="21"/>
        <v>1.5909090909090852E-2</v>
      </c>
      <c r="Y79" s="10">
        <f t="shared" si="21"/>
        <v>-1.9736842105263063E-2</v>
      </c>
      <c r="Z79" s="10">
        <f t="shared" si="21"/>
        <v>0</v>
      </c>
      <c r="AA79" s="10">
        <f t="shared" si="21"/>
        <v>0</v>
      </c>
      <c r="AB79" s="10">
        <f t="shared" si="21"/>
        <v>-8.0000000000000029E-2</v>
      </c>
      <c r="AN79" s="54"/>
    </row>
    <row r="80" spans="1:40" x14ac:dyDescent="0.35">
      <c r="A80" s="19" t="str">
        <f t="shared" si="14"/>
        <v>492018</v>
      </c>
      <c r="B80" s="19" t="str">
        <f t="shared" si="15"/>
        <v>122018</v>
      </c>
      <c r="C80" s="19" t="str">
        <f t="shared" si="12"/>
        <v>12019</v>
      </c>
      <c r="D80" s="20" t="str">
        <f t="shared" si="16"/>
        <v>12H1</v>
      </c>
      <c r="E80" s="4">
        <v>43439</v>
      </c>
      <c r="F80">
        <v>9.1189999999999998</v>
      </c>
      <c r="G80" s="6">
        <v>8.0749999999999993</v>
      </c>
      <c r="H80" s="6">
        <v>8.3249999999999993</v>
      </c>
      <c r="I80" s="6">
        <f t="shared" si="17"/>
        <v>-1.0440000000000005</v>
      </c>
      <c r="J80" s="6">
        <f t="shared" si="18"/>
        <v>-0.79400000000000048</v>
      </c>
      <c r="K80" s="6">
        <f t="shared" si="19"/>
        <v>-0.25</v>
      </c>
      <c r="P80" s="18">
        <v>2016</v>
      </c>
      <c r="Q80" s="10">
        <f t="shared" si="20"/>
        <v>-1.7045454545454506E-2</v>
      </c>
      <c r="R80" s="10">
        <f t="shared" si="21"/>
        <v>-6.1904761904761893E-2</v>
      </c>
      <c r="S80" s="10">
        <f t="shared" si="21"/>
        <v>-0.12894736842105251</v>
      </c>
      <c r="T80" s="10">
        <f t="shared" si="21"/>
        <v>0</v>
      </c>
      <c r="U80" s="10">
        <f t="shared" si="21"/>
        <v>4.5454545454546103E-3</v>
      </c>
      <c r="V80" s="10">
        <f t="shared" si="21"/>
        <v>0</v>
      </c>
      <c r="W80" s="10">
        <f t="shared" si="21"/>
        <v>2.1739130434786006E-4</v>
      </c>
      <c r="X80" s="10">
        <f t="shared" si="21"/>
        <v>-1.1904761904761904E-2</v>
      </c>
      <c r="Y80" s="10">
        <f t="shared" si="21"/>
        <v>-5.0000000000000712E-3</v>
      </c>
      <c r="Z80" s="10">
        <f t="shared" si="21"/>
        <v>-1.3636363636363669E-2</v>
      </c>
      <c r="AA80" s="10">
        <f t="shared" si="21"/>
        <v>-5.9523809523806988E-3</v>
      </c>
      <c r="AB80" s="10">
        <f t="shared" si="21"/>
        <v>-0.13409090909090915</v>
      </c>
      <c r="AN80" s="54"/>
    </row>
    <row r="81" spans="1:28" x14ac:dyDescent="0.35">
      <c r="A81" s="19" t="str">
        <f t="shared" si="14"/>
        <v>492018</v>
      </c>
      <c r="B81" s="19" t="str">
        <f t="shared" si="15"/>
        <v>122018</v>
      </c>
      <c r="C81" s="19" t="str">
        <f t="shared" si="12"/>
        <v>12019</v>
      </c>
      <c r="D81" s="20" t="str">
        <f t="shared" si="16"/>
        <v>12H1</v>
      </c>
      <c r="E81" s="4">
        <v>43438</v>
      </c>
      <c r="F81">
        <v>9.2750000000000004</v>
      </c>
      <c r="G81" s="6">
        <v>8.2249999999999996</v>
      </c>
      <c r="H81" s="6">
        <v>8.4749999999999996</v>
      </c>
      <c r="I81" s="6">
        <f t="shared" si="17"/>
        <v>-1.0500000000000007</v>
      </c>
      <c r="J81" s="6">
        <f t="shared" si="18"/>
        <v>-0.80000000000000071</v>
      </c>
      <c r="K81" s="6">
        <f t="shared" si="19"/>
        <v>-0.25</v>
      </c>
      <c r="P81" s="18">
        <v>2017</v>
      </c>
      <c r="Q81" s="10">
        <f t="shared" si="20"/>
        <v>-0.17045454545454539</v>
      </c>
      <c r="R81" s="10">
        <f t="shared" si="21"/>
        <v>-8.0263157894736772E-2</v>
      </c>
      <c r="S81" s="10">
        <f t="shared" si="21"/>
        <v>-5.3409090909090781E-2</v>
      </c>
      <c r="T81" s="10">
        <f t="shared" si="21"/>
        <v>-1.3750000000000017E-2</v>
      </c>
      <c r="U81" s="10">
        <f t="shared" si="21"/>
        <v>-0.10595238095238106</v>
      </c>
      <c r="V81" s="10">
        <f t="shared" si="21"/>
        <v>-0.14210526315789465</v>
      </c>
      <c r="W81" s="10">
        <f t="shared" si="21"/>
        <v>-0.25543478260869551</v>
      </c>
      <c r="X81" s="10">
        <f t="shared" si="21"/>
        <v>-0.20500000000000015</v>
      </c>
      <c r="Y81" s="10">
        <f t="shared" si="21"/>
        <v>-0.15238095238095251</v>
      </c>
      <c r="Z81" s="10">
        <f t="shared" si="21"/>
        <v>-5.7954545454545474E-2</v>
      </c>
      <c r="AA81" s="10">
        <f t="shared" si="21"/>
        <v>-6.25E-2</v>
      </c>
      <c r="AB81" s="10">
        <f t="shared" si="21"/>
        <v>0</v>
      </c>
    </row>
    <row r="82" spans="1:28" x14ac:dyDescent="0.35">
      <c r="A82" s="19" t="str">
        <f t="shared" si="14"/>
        <v>492018</v>
      </c>
      <c r="B82" s="19" t="str">
        <f t="shared" si="15"/>
        <v>122018</v>
      </c>
      <c r="C82" s="19" t="str">
        <f t="shared" si="12"/>
        <v>12019</v>
      </c>
      <c r="D82" s="20" t="str">
        <f t="shared" si="16"/>
        <v>12H1</v>
      </c>
      <c r="E82" s="4">
        <v>43437</v>
      </c>
      <c r="F82">
        <v>9.5250000000000004</v>
      </c>
      <c r="G82" s="6">
        <v>8.4749999999999996</v>
      </c>
      <c r="H82" s="6">
        <v>8.7249999999999996</v>
      </c>
      <c r="I82" s="6">
        <f t="shared" si="17"/>
        <v>-1.0500000000000007</v>
      </c>
      <c r="J82" s="6">
        <f t="shared" si="18"/>
        <v>-0.80000000000000071</v>
      </c>
      <c r="K82" s="6">
        <f t="shared" si="19"/>
        <v>-0.25</v>
      </c>
      <c r="P82" s="18">
        <v>2018</v>
      </c>
      <c r="Q82" s="10">
        <f t="shared" si="20"/>
        <v>-0.2704545454545455</v>
      </c>
      <c r="R82" s="10">
        <f t="shared" si="21"/>
        <v>-0.75131578947368394</v>
      </c>
      <c r="S82" s="10">
        <f t="shared" si="21"/>
        <v>-0.66739130434782579</v>
      </c>
      <c r="T82" s="10">
        <f t="shared" si="21"/>
        <v>-0.5039473684210527</v>
      </c>
      <c r="U82" s="10">
        <f t="shared" si="21"/>
        <v>-0.35124999999999995</v>
      </c>
      <c r="V82" s="10">
        <f t="shared" si="21"/>
        <v>-0.35714285714285715</v>
      </c>
      <c r="W82" s="10">
        <f t="shared" si="21"/>
        <v>-0.21190476190476187</v>
      </c>
      <c r="X82" s="10">
        <f t="shared" si="21"/>
        <v>-0.16749999999999998</v>
      </c>
      <c r="Y82" s="10">
        <f t="shared" si="21"/>
        <v>-0.29145454545454524</v>
      </c>
      <c r="Z82" s="10">
        <f t="shared" si="21"/>
        <v>-0.56852380952380921</v>
      </c>
      <c r="AA82" s="10">
        <f t="shared" si="21"/>
        <v>-0.36500000000000021</v>
      </c>
      <c r="AB82" s="10">
        <f t="shared" si="21"/>
        <v>-0.33750000000000002</v>
      </c>
    </row>
    <row r="83" spans="1:28" x14ac:dyDescent="0.35">
      <c r="A83" s="19" t="str">
        <f t="shared" si="14"/>
        <v>482018</v>
      </c>
      <c r="B83" s="19" t="str">
        <f t="shared" si="15"/>
        <v>112018</v>
      </c>
      <c r="C83" s="19" t="str">
        <f t="shared" si="12"/>
        <v>12019</v>
      </c>
      <c r="D83" s="20" t="str">
        <f t="shared" si="16"/>
        <v>11H2</v>
      </c>
      <c r="E83" s="4">
        <v>43434</v>
      </c>
      <c r="F83">
        <v>9.5250000000000004</v>
      </c>
      <c r="G83" s="6">
        <v>8.4749999999999996</v>
      </c>
      <c r="H83" s="6">
        <v>8.7249999999999996</v>
      </c>
      <c r="I83" s="6">
        <f t="shared" si="17"/>
        <v>-1.0500000000000007</v>
      </c>
      <c r="J83" s="6">
        <f t="shared" si="18"/>
        <v>-0.80000000000000071</v>
      </c>
      <c r="K83" s="6">
        <f t="shared" si="19"/>
        <v>-0.25</v>
      </c>
      <c r="P83" s="18">
        <v>2019</v>
      </c>
      <c r="Q83" s="10">
        <f t="shared" si="20"/>
        <v>-0.63085714285714312</v>
      </c>
      <c r="R83" s="10">
        <f t="shared" si="21"/>
        <v>0.3173499999999998</v>
      </c>
      <c r="S83" s="10">
        <f t="shared" si="21"/>
        <v>-0.28985714285714287</v>
      </c>
      <c r="T83" s="10">
        <f t="shared" si="21"/>
        <v>-9.7000000000000017E-2</v>
      </c>
      <c r="U83" s="10">
        <f t="shared" si="21"/>
        <v>-6.7999999999999908E-2</v>
      </c>
      <c r="V83" s="10" t="e">
        <f t="shared" si="21"/>
        <v>#DIV/0!</v>
      </c>
      <c r="W83" s="10" t="e">
        <f t="shared" si="21"/>
        <v>#DIV/0!</v>
      </c>
      <c r="X83" s="10" t="e">
        <f t="shared" si="21"/>
        <v>#DIV/0!</v>
      </c>
      <c r="Y83" s="10" t="e">
        <f t="shared" si="21"/>
        <v>#DIV/0!</v>
      </c>
      <c r="Z83" s="10" t="e">
        <f t="shared" si="21"/>
        <v>#DIV/0!</v>
      </c>
      <c r="AA83" s="10" t="e">
        <f t="shared" si="21"/>
        <v>#DIV/0!</v>
      </c>
      <c r="AB83" s="10" t="e">
        <f t="shared" si="21"/>
        <v>#DIV/0!</v>
      </c>
    </row>
    <row r="84" spans="1:28" x14ac:dyDescent="0.35">
      <c r="A84" s="19" t="str">
        <f t="shared" si="14"/>
        <v>482018</v>
      </c>
      <c r="B84" s="19" t="str">
        <f t="shared" si="15"/>
        <v>112018</v>
      </c>
      <c r="C84" s="19" t="str">
        <f t="shared" si="12"/>
        <v>12019</v>
      </c>
      <c r="D84" s="20" t="str">
        <f t="shared" si="16"/>
        <v>11H2</v>
      </c>
      <c r="E84" s="4">
        <v>43433</v>
      </c>
      <c r="F84">
        <v>9.625</v>
      </c>
      <c r="G84" s="6">
        <v>8.5749999999999993</v>
      </c>
      <c r="H84" s="6">
        <v>8.8249999999999993</v>
      </c>
      <c r="I84" s="6">
        <f t="shared" si="17"/>
        <v>-1.0500000000000007</v>
      </c>
      <c r="J84" s="6">
        <f t="shared" si="18"/>
        <v>-0.80000000000000071</v>
      </c>
      <c r="K84" s="6">
        <f t="shared" si="19"/>
        <v>-0.25</v>
      </c>
    </row>
    <row r="85" spans="1:28" x14ac:dyDescent="0.35">
      <c r="A85" s="19" t="str">
        <f t="shared" si="14"/>
        <v>482018</v>
      </c>
      <c r="B85" s="19" t="str">
        <f t="shared" si="15"/>
        <v>112018</v>
      </c>
      <c r="C85" s="19" t="str">
        <f t="shared" si="12"/>
        <v>12019</v>
      </c>
      <c r="D85" s="20" t="str">
        <f t="shared" si="16"/>
        <v>11H2</v>
      </c>
      <c r="E85" s="4">
        <v>43432</v>
      </c>
      <c r="F85">
        <v>9.6750000000000007</v>
      </c>
      <c r="G85" s="6">
        <v>8.8249999999999993</v>
      </c>
      <c r="H85" s="6">
        <v>9.0749999999999993</v>
      </c>
      <c r="I85" s="6">
        <f t="shared" si="17"/>
        <v>-0.85000000000000142</v>
      </c>
      <c r="J85" s="6">
        <f t="shared" si="18"/>
        <v>-0.60000000000000142</v>
      </c>
      <c r="K85" s="6">
        <f t="shared" si="19"/>
        <v>-0.25</v>
      </c>
      <c r="P85" s="53" t="s">
        <v>90</v>
      </c>
    </row>
    <row r="86" spans="1:28" x14ac:dyDescent="0.35">
      <c r="A86" s="19" t="str">
        <f t="shared" si="14"/>
        <v>482018</v>
      </c>
      <c r="B86" s="19" t="str">
        <f t="shared" si="15"/>
        <v>112018</v>
      </c>
      <c r="C86" s="19" t="str">
        <f t="shared" si="12"/>
        <v>12019</v>
      </c>
      <c r="D86" s="20" t="str">
        <f t="shared" si="16"/>
        <v>11H2</v>
      </c>
      <c r="E86" s="4">
        <v>43431</v>
      </c>
      <c r="F86">
        <v>9.8249999999999993</v>
      </c>
      <c r="G86" s="6">
        <v>8.9749999999999996</v>
      </c>
      <c r="H86" s="6">
        <v>9.2249999999999996</v>
      </c>
      <c r="I86" s="6">
        <f t="shared" si="17"/>
        <v>-0.84999999999999964</v>
      </c>
      <c r="J86" s="6">
        <f t="shared" si="18"/>
        <v>-0.59999999999999964</v>
      </c>
      <c r="K86" s="6">
        <f t="shared" si="19"/>
        <v>-0.25</v>
      </c>
      <c r="P86" s="16"/>
      <c r="Q86" s="17">
        <v>1</v>
      </c>
      <c r="R86" s="17">
        <v>2</v>
      </c>
      <c r="S86" s="17">
        <v>3</v>
      </c>
      <c r="T86" s="17">
        <v>4</v>
      </c>
      <c r="U86" s="17">
        <v>5</v>
      </c>
      <c r="V86" s="17">
        <v>6</v>
      </c>
      <c r="W86" s="17">
        <v>7</v>
      </c>
      <c r="X86" s="17">
        <v>8</v>
      </c>
      <c r="Y86" s="17">
        <v>9</v>
      </c>
      <c r="Z86" s="17">
        <v>10</v>
      </c>
      <c r="AA86" s="17">
        <v>11</v>
      </c>
      <c r="AB86" s="17">
        <v>12</v>
      </c>
    </row>
    <row r="87" spans="1:28" x14ac:dyDescent="0.35">
      <c r="A87" s="19" t="str">
        <f t="shared" si="14"/>
        <v>482018</v>
      </c>
      <c r="B87" s="19" t="str">
        <f t="shared" si="15"/>
        <v>112018</v>
      </c>
      <c r="C87" s="19" t="str">
        <f t="shared" si="12"/>
        <v>12019</v>
      </c>
      <c r="D87" s="20" t="str">
        <f t="shared" si="16"/>
        <v>11H2</v>
      </c>
      <c r="E87" s="4">
        <v>43430</v>
      </c>
      <c r="F87">
        <v>9.9749999999999996</v>
      </c>
      <c r="G87" s="6">
        <v>9.125</v>
      </c>
      <c r="H87" s="6">
        <v>9.375</v>
      </c>
      <c r="I87" s="6">
        <f t="shared" si="17"/>
        <v>-0.84999999999999964</v>
      </c>
      <c r="J87" s="6">
        <f t="shared" si="18"/>
        <v>-0.59999999999999964</v>
      </c>
      <c r="K87" s="6">
        <f t="shared" si="19"/>
        <v>-0.25</v>
      </c>
      <c r="P87" s="17" t="s">
        <v>103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x14ac:dyDescent="0.35">
      <c r="A88" s="19" t="str">
        <f t="shared" si="14"/>
        <v>472018</v>
      </c>
      <c r="B88" s="19" t="str">
        <f t="shared" si="15"/>
        <v>112018</v>
      </c>
      <c r="C88" s="19" t="str">
        <f t="shared" si="12"/>
        <v>12019</v>
      </c>
      <c r="D88" s="20" t="str">
        <f t="shared" si="16"/>
        <v>11H2</v>
      </c>
      <c r="E88" s="4">
        <v>43427</v>
      </c>
      <c r="F88">
        <v>10.073</v>
      </c>
      <c r="G88" s="6">
        <v>9.2750000000000004</v>
      </c>
      <c r="H88" s="6">
        <v>9.5250000000000004</v>
      </c>
      <c r="I88" s="6">
        <f t="shared" si="17"/>
        <v>-0.79800000000000004</v>
      </c>
      <c r="J88" s="6">
        <f t="shared" si="18"/>
        <v>-0.54800000000000004</v>
      </c>
      <c r="K88" s="6">
        <f t="shared" si="19"/>
        <v>-0.25</v>
      </c>
    </row>
    <row r="89" spans="1:28" x14ac:dyDescent="0.35">
      <c r="A89" s="19" t="str">
        <f t="shared" si="14"/>
        <v>472018</v>
      </c>
      <c r="B89" s="19" t="str">
        <f t="shared" si="15"/>
        <v>112018</v>
      </c>
      <c r="C89" s="19" t="str">
        <f t="shared" si="12"/>
        <v>12019</v>
      </c>
      <c r="D89" s="20" t="str">
        <f t="shared" si="16"/>
        <v>11H2</v>
      </c>
      <c r="E89" s="4">
        <v>43426</v>
      </c>
      <c r="F89">
        <v>10.129</v>
      </c>
      <c r="G89" s="6">
        <v>9.5749999999999993</v>
      </c>
      <c r="H89" s="6">
        <v>9.8249999999999993</v>
      </c>
      <c r="I89" s="6">
        <f t="shared" si="17"/>
        <v>-0.55400000000000027</v>
      </c>
      <c r="J89" s="6">
        <f t="shared" si="18"/>
        <v>-0.30400000000000027</v>
      </c>
      <c r="K89" s="6">
        <f t="shared" si="19"/>
        <v>-0.25</v>
      </c>
      <c r="P89" s="18">
        <v>2009</v>
      </c>
      <c r="Q89" s="10" t="e">
        <f>((AVERAGEIF($C$9:$C$5000,(Q$86)&amp;($P89),$K$9:$K$5000)))</f>
        <v>#DIV/0!</v>
      </c>
      <c r="R89" s="10" t="e">
        <f t="shared" ref="R89:AB99" si="22">((AVERAGEIF($C$9:$C$5000,(R$86)&amp;($P89),$K$9:$K$5000)))</f>
        <v>#DIV/0!</v>
      </c>
      <c r="S89" s="10" t="e">
        <f t="shared" si="22"/>
        <v>#VALUE!</v>
      </c>
      <c r="T89" s="10" t="e">
        <f t="shared" si="22"/>
        <v>#VALUE!</v>
      </c>
      <c r="U89" s="10" t="e">
        <f t="shared" si="22"/>
        <v>#VALUE!</v>
      </c>
      <c r="V89" s="10" t="e">
        <f t="shared" si="22"/>
        <v>#VALUE!</v>
      </c>
      <c r="W89" s="10" t="e">
        <f t="shared" si="22"/>
        <v>#VALUE!</v>
      </c>
      <c r="X89" s="10" t="e">
        <f t="shared" si="22"/>
        <v>#VALUE!</v>
      </c>
      <c r="Y89" s="10" t="e">
        <f t="shared" si="22"/>
        <v>#VALUE!</v>
      </c>
      <c r="Z89" s="10" t="e">
        <f t="shared" si="22"/>
        <v>#VALUE!</v>
      </c>
      <c r="AA89" s="10" t="e">
        <f t="shared" si="22"/>
        <v>#VALUE!</v>
      </c>
      <c r="AB89" s="10" t="e">
        <f t="shared" si="22"/>
        <v>#VALUE!</v>
      </c>
    </row>
    <row r="90" spans="1:28" x14ac:dyDescent="0.35">
      <c r="A90" s="19" t="str">
        <f t="shared" si="14"/>
        <v>472018</v>
      </c>
      <c r="B90" s="19" t="str">
        <f t="shared" si="15"/>
        <v>112018</v>
      </c>
      <c r="C90" s="19" t="str">
        <f t="shared" si="12"/>
        <v>12019</v>
      </c>
      <c r="D90" s="20" t="str">
        <f t="shared" si="16"/>
        <v>11H2</v>
      </c>
      <c r="E90" s="4">
        <v>43425</v>
      </c>
      <c r="F90">
        <v>10.195</v>
      </c>
      <c r="G90" s="6">
        <v>9.65</v>
      </c>
      <c r="H90" s="6">
        <v>9.9</v>
      </c>
      <c r="I90" s="6">
        <f t="shared" si="17"/>
        <v>-0.54499999999999993</v>
      </c>
      <c r="J90" s="6">
        <f t="shared" si="18"/>
        <v>-0.29499999999999993</v>
      </c>
      <c r="K90" s="6">
        <f t="shared" si="19"/>
        <v>-0.25</v>
      </c>
      <c r="P90" s="18">
        <v>2010</v>
      </c>
      <c r="Q90" s="10" t="e">
        <f t="shared" ref="Q90:Q99" si="23">((AVERAGEIF($C$9:$C$5000,(Q$86)&amp;($P90),$K$9:$K$5000)))</f>
        <v>#VALUE!</v>
      </c>
      <c r="R90" s="10" t="e">
        <f t="shared" si="22"/>
        <v>#VALUE!</v>
      </c>
      <c r="S90" s="10" t="e">
        <f t="shared" si="22"/>
        <v>#VALUE!</v>
      </c>
      <c r="T90" s="10" t="e">
        <f t="shared" si="22"/>
        <v>#VALUE!</v>
      </c>
      <c r="U90" s="10" t="e">
        <f t="shared" si="22"/>
        <v>#VALUE!</v>
      </c>
      <c r="V90" s="10" t="e">
        <f t="shared" si="22"/>
        <v>#VALUE!</v>
      </c>
      <c r="W90" s="10" t="e">
        <f t="shared" si="22"/>
        <v>#VALUE!</v>
      </c>
      <c r="X90" s="10" t="e">
        <f t="shared" si="22"/>
        <v>#VALUE!</v>
      </c>
      <c r="Y90" s="10" t="e">
        <f t="shared" si="22"/>
        <v>#VALUE!</v>
      </c>
      <c r="Z90" s="10" t="e">
        <f t="shared" si="22"/>
        <v>#VALUE!</v>
      </c>
      <c r="AA90" s="10" t="e">
        <f t="shared" si="22"/>
        <v>#VALUE!</v>
      </c>
      <c r="AB90" s="10" t="e">
        <f t="shared" si="22"/>
        <v>#VALUE!</v>
      </c>
    </row>
    <row r="91" spans="1:28" x14ac:dyDescent="0.35">
      <c r="A91" s="19" t="str">
        <f t="shared" si="14"/>
        <v>472018</v>
      </c>
      <c r="B91" s="19" t="str">
        <f t="shared" si="15"/>
        <v>112018</v>
      </c>
      <c r="C91" s="19" t="str">
        <f t="shared" si="12"/>
        <v>12019</v>
      </c>
      <c r="D91" s="20" t="str">
        <f t="shared" si="16"/>
        <v>11H2</v>
      </c>
      <c r="E91" s="4">
        <v>43424</v>
      </c>
      <c r="F91">
        <v>10.45</v>
      </c>
      <c r="G91" s="6">
        <v>9.9</v>
      </c>
      <c r="H91" s="6">
        <v>10.15</v>
      </c>
      <c r="I91" s="6">
        <f t="shared" si="17"/>
        <v>-0.54999999999999893</v>
      </c>
      <c r="J91" s="6">
        <f t="shared" si="18"/>
        <v>-0.29999999999999893</v>
      </c>
      <c r="K91" s="6">
        <f t="shared" si="19"/>
        <v>-0.25</v>
      </c>
      <c r="P91" s="18">
        <v>2011</v>
      </c>
      <c r="Q91" s="10" t="e">
        <f t="shared" si="23"/>
        <v>#VALUE!</v>
      </c>
      <c r="R91" s="10" t="e">
        <f t="shared" si="22"/>
        <v>#VALUE!</v>
      </c>
      <c r="S91" s="10" t="e">
        <f t="shared" si="22"/>
        <v>#VALUE!</v>
      </c>
      <c r="T91" s="10" t="e">
        <f t="shared" si="22"/>
        <v>#VALUE!</v>
      </c>
      <c r="U91" s="10" t="e">
        <f t="shared" si="22"/>
        <v>#VALUE!</v>
      </c>
      <c r="V91" s="10" t="e">
        <f t="shared" si="22"/>
        <v>#VALUE!</v>
      </c>
      <c r="W91" s="10" t="e">
        <f t="shared" si="22"/>
        <v>#VALUE!</v>
      </c>
      <c r="X91" s="10" t="e">
        <f t="shared" si="22"/>
        <v>#VALUE!</v>
      </c>
      <c r="Y91" s="10" t="e">
        <f t="shared" si="22"/>
        <v>#VALUE!</v>
      </c>
      <c r="Z91" s="10" t="e">
        <f t="shared" si="22"/>
        <v>#VALUE!</v>
      </c>
      <c r="AA91" s="10" t="e">
        <f t="shared" si="22"/>
        <v>#VALUE!</v>
      </c>
      <c r="AB91" s="10" t="e">
        <f t="shared" si="22"/>
        <v>#VALUE!</v>
      </c>
    </row>
    <row r="92" spans="1:28" x14ac:dyDescent="0.35">
      <c r="A92" s="19" t="str">
        <f t="shared" si="14"/>
        <v>472018</v>
      </c>
      <c r="B92" s="19" t="str">
        <f t="shared" si="15"/>
        <v>112018</v>
      </c>
      <c r="C92" s="19" t="str">
        <f t="shared" si="12"/>
        <v>12019</v>
      </c>
      <c r="D92" s="20" t="str">
        <f t="shared" si="16"/>
        <v>11H2</v>
      </c>
      <c r="E92" s="4">
        <v>43423</v>
      </c>
      <c r="F92">
        <v>10.55</v>
      </c>
      <c r="G92" s="6">
        <v>10.025</v>
      </c>
      <c r="H92" s="6">
        <v>10.275</v>
      </c>
      <c r="I92" s="6">
        <f t="shared" si="17"/>
        <v>-0.52500000000000036</v>
      </c>
      <c r="J92" s="6">
        <f t="shared" si="18"/>
        <v>-0.27500000000000036</v>
      </c>
      <c r="K92" s="6">
        <f t="shared" si="19"/>
        <v>-0.25</v>
      </c>
      <c r="P92" s="18">
        <v>2012</v>
      </c>
      <c r="Q92" s="10" t="e">
        <f t="shared" si="23"/>
        <v>#VALUE!</v>
      </c>
      <c r="R92" s="10" t="e">
        <f t="shared" si="22"/>
        <v>#VALUE!</v>
      </c>
      <c r="S92" s="10" t="e">
        <f t="shared" si="22"/>
        <v>#VALUE!</v>
      </c>
      <c r="T92" s="10" t="e">
        <f t="shared" si="22"/>
        <v>#VALUE!</v>
      </c>
      <c r="U92" s="10" t="e">
        <f t="shared" si="22"/>
        <v>#VALUE!</v>
      </c>
      <c r="V92" s="10" t="e">
        <f t="shared" si="22"/>
        <v>#VALUE!</v>
      </c>
      <c r="W92" s="10" t="e">
        <f t="shared" si="22"/>
        <v>#VALUE!</v>
      </c>
      <c r="X92" s="10" t="e">
        <f t="shared" si="22"/>
        <v>#VALUE!</v>
      </c>
      <c r="Y92" s="10" t="e">
        <f t="shared" si="22"/>
        <v>#VALUE!</v>
      </c>
      <c r="Z92" s="10" t="e">
        <f t="shared" si="22"/>
        <v>#VALUE!</v>
      </c>
      <c r="AA92" s="10" t="e">
        <f t="shared" si="22"/>
        <v>#VALUE!</v>
      </c>
      <c r="AB92" s="10" t="e">
        <f t="shared" si="22"/>
        <v>#VALUE!</v>
      </c>
    </row>
    <row r="93" spans="1:28" x14ac:dyDescent="0.35">
      <c r="A93" s="19" t="str">
        <f t="shared" si="14"/>
        <v>462018</v>
      </c>
      <c r="B93" s="19" t="str">
        <f t="shared" si="15"/>
        <v>112018</v>
      </c>
      <c r="C93" s="19" t="str">
        <f t="shared" si="12"/>
        <v>12019</v>
      </c>
      <c r="D93" s="20" t="str">
        <f t="shared" si="16"/>
        <v>11H2</v>
      </c>
      <c r="E93" s="4">
        <v>43420</v>
      </c>
      <c r="F93">
        <v>10.678000000000001</v>
      </c>
      <c r="G93" s="6">
        <v>10.15</v>
      </c>
      <c r="H93" s="6">
        <v>10.4</v>
      </c>
      <c r="I93" s="6">
        <f t="shared" si="17"/>
        <v>-0.52800000000000047</v>
      </c>
      <c r="J93" s="6">
        <f t="shared" si="18"/>
        <v>-0.27800000000000047</v>
      </c>
      <c r="K93" s="6">
        <f t="shared" si="19"/>
        <v>-0.25</v>
      </c>
      <c r="P93" s="18">
        <v>2013</v>
      </c>
      <c r="Q93" s="10" t="e">
        <f t="shared" si="23"/>
        <v>#VALUE!</v>
      </c>
      <c r="R93" s="10" t="e">
        <f t="shared" si="22"/>
        <v>#VALUE!</v>
      </c>
      <c r="S93" s="10" t="e">
        <f t="shared" si="22"/>
        <v>#VALUE!</v>
      </c>
      <c r="T93" s="10" t="e">
        <f t="shared" si="22"/>
        <v>#VALUE!</v>
      </c>
      <c r="U93" s="10" t="e">
        <f t="shared" si="22"/>
        <v>#VALUE!</v>
      </c>
      <c r="V93" s="10" t="e">
        <f t="shared" si="22"/>
        <v>#VALUE!</v>
      </c>
      <c r="W93" s="10" t="e">
        <f t="shared" si="22"/>
        <v>#VALUE!</v>
      </c>
      <c r="X93" s="10" t="e">
        <f t="shared" si="22"/>
        <v>#VALUE!</v>
      </c>
      <c r="Y93" s="10" t="e">
        <f t="shared" si="22"/>
        <v>#VALUE!</v>
      </c>
      <c r="Z93" s="10" t="e">
        <f t="shared" si="22"/>
        <v>#VALUE!</v>
      </c>
      <c r="AA93" s="10" t="e">
        <f t="shared" si="22"/>
        <v>#VALUE!</v>
      </c>
      <c r="AB93" s="10" t="e">
        <f t="shared" si="22"/>
        <v>#VALUE!</v>
      </c>
    </row>
    <row r="94" spans="1:28" x14ac:dyDescent="0.35">
      <c r="A94" s="19" t="str">
        <f t="shared" si="14"/>
        <v>462018</v>
      </c>
      <c r="B94" s="19" t="str">
        <f t="shared" si="15"/>
        <v>112018</v>
      </c>
      <c r="C94" s="19" t="str">
        <f t="shared" si="12"/>
        <v>122018</v>
      </c>
      <c r="D94" s="20" t="str">
        <f t="shared" si="16"/>
        <v>11H1</v>
      </c>
      <c r="E94" s="4">
        <v>43419</v>
      </c>
      <c r="F94">
        <v>10.199999999999999</v>
      </c>
      <c r="G94" s="6">
        <v>9.375</v>
      </c>
      <c r="H94" s="6">
        <v>9.625</v>
      </c>
      <c r="I94" s="6">
        <f t="shared" si="17"/>
        <v>-0.82499999999999929</v>
      </c>
      <c r="J94" s="6">
        <f t="shared" si="18"/>
        <v>-0.57499999999999929</v>
      </c>
      <c r="K94" s="6">
        <f t="shared" si="19"/>
        <v>-0.25</v>
      </c>
      <c r="P94" s="18">
        <v>2014</v>
      </c>
      <c r="Q94" s="10" t="e">
        <f t="shared" si="23"/>
        <v>#VALUE!</v>
      </c>
      <c r="R94" s="10" t="e">
        <f t="shared" si="22"/>
        <v>#VALUE!</v>
      </c>
      <c r="S94" s="10" t="e">
        <f t="shared" si="22"/>
        <v>#VALUE!</v>
      </c>
      <c r="T94" s="10" t="e">
        <f t="shared" si="22"/>
        <v>#VALUE!</v>
      </c>
      <c r="U94" s="10" t="e">
        <f t="shared" si="22"/>
        <v>#VALUE!</v>
      </c>
      <c r="V94" s="10" t="e">
        <f t="shared" si="22"/>
        <v>#VALUE!</v>
      </c>
      <c r="W94" s="10" t="e">
        <f t="shared" si="22"/>
        <v>#VALUE!</v>
      </c>
      <c r="X94" s="10" t="e">
        <f t="shared" si="22"/>
        <v>#VALUE!</v>
      </c>
      <c r="Y94" s="10" t="e">
        <f t="shared" si="22"/>
        <v>#VALUE!</v>
      </c>
      <c r="Z94" s="10" t="e">
        <f t="shared" si="22"/>
        <v>#VALUE!</v>
      </c>
      <c r="AA94" s="10" t="e">
        <f t="shared" si="22"/>
        <v>#VALUE!</v>
      </c>
      <c r="AB94" s="10" t="e">
        <f t="shared" si="22"/>
        <v>#VALUE!</v>
      </c>
    </row>
    <row r="95" spans="1:28" x14ac:dyDescent="0.35">
      <c r="A95" s="19" t="str">
        <f t="shared" si="14"/>
        <v>462018</v>
      </c>
      <c r="B95" s="19" t="str">
        <f t="shared" si="15"/>
        <v>112018</v>
      </c>
      <c r="C95" s="19" t="str">
        <f t="shared" si="12"/>
        <v>122018</v>
      </c>
      <c r="D95" s="20" t="str">
        <f t="shared" si="16"/>
        <v>11H1</v>
      </c>
      <c r="E95" s="4">
        <v>43418</v>
      </c>
      <c r="F95">
        <v>10.3</v>
      </c>
      <c r="G95" s="6">
        <v>9.5</v>
      </c>
      <c r="H95" s="6">
        <v>9.75</v>
      </c>
      <c r="I95" s="6">
        <f t="shared" si="17"/>
        <v>-0.80000000000000071</v>
      </c>
      <c r="J95" s="6">
        <f t="shared" si="18"/>
        <v>-0.55000000000000071</v>
      </c>
      <c r="K95" s="6">
        <f t="shared" si="19"/>
        <v>-0.25</v>
      </c>
      <c r="P95" s="18">
        <v>2015</v>
      </c>
      <c r="Q95" s="10" t="e">
        <f t="shared" si="23"/>
        <v>#VALUE!</v>
      </c>
      <c r="R95" s="10" t="e">
        <f t="shared" si="22"/>
        <v>#VALUE!</v>
      </c>
      <c r="S95" s="10" t="e">
        <f t="shared" si="22"/>
        <v>#VALUE!</v>
      </c>
      <c r="T95" s="10" t="e">
        <f t="shared" si="22"/>
        <v>#VALUE!</v>
      </c>
      <c r="U95" s="10" t="e">
        <f t="shared" si="22"/>
        <v>#VALUE!</v>
      </c>
      <c r="V95" s="10" t="e">
        <f t="shared" si="22"/>
        <v>#VALUE!</v>
      </c>
      <c r="W95" s="10" t="e">
        <f t="shared" si="22"/>
        <v>#VALUE!</v>
      </c>
      <c r="X95" s="10" t="e">
        <f t="shared" si="22"/>
        <v>#VALUE!</v>
      </c>
      <c r="Y95" s="10" t="e">
        <f t="shared" si="22"/>
        <v>#VALUE!</v>
      </c>
      <c r="Z95" s="10" t="e">
        <f t="shared" si="22"/>
        <v>#VALUE!</v>
      </c>
      <c r="AA95" s="10" t="e">
        <f t="shared" si="22"/>
        <v>#VALUE!</v>
      </c>
      <c r="AB95" s="10" t="e">
        <f t="shared" si="22"/>
        <v>#VALUE!</v>
      </c>
    </row>
    <row r="96" spans="1:28" x14ac:dyDescent="0.35">
      <c r="A96" s="19" t="str">
        <f t="shared" si="14"/>
        <v>462018</v>
      </c>
      <c r="B96" s="19" t="str">
        <f t="shared" si="15"/>
        <v>112018</v>
      </c>
      <c r="C96" s="19" t="str">
        <f t="shared" si="12"/>
        <v>122018</v>
      </c>
      <c r="D96" s="20" t="str">
        <f t="shared" si="16"/>
        <v>11H1</v>
      </c>
      <c r="E96" s="4">
        <v>43417</v>
      </c>
      <c r="F96">
        <v>10.375999999999999</v>
      </c>
      <c r="G96" s="6">
        <v>9.5749999999999993</v>
      </c>
      <c r="H96" s="6">
        <v>9.8249999999999993</v>
      </c>
      <c r="I96" s="6">
        <f t="shared" si="17"/>
        <v>-0.80100000000000016</v>
      </c>
      <c r="J96" s="6">
        <f t="shared" si="18"/>
        <v>-0.55100000000000016</v>
      </c>
      <c r="K96" s="6">
        <f t="shared" si="19"/>
        <v>-0.25</v>
      </c>
      <c r="P96" s="18">
        <v>2016</v>
      </c>
      <c r="Q96" s="10" t="e">
        <f t="shared" si="23"/>
        <v>#VALUE!</v>
      </c>
      <c r="R96" s="10" t="e">
        <f t="shared" si="22"/>
        <v>#VALUE!</v>
      </c>
      <c r="S96" s="10" t="e">
        <f t="shared" si="22"/>
        <v>#VALUE!</v>
      </c>
      <c r="T96" s="10" t="e">
        <f t="shared" si="22"/>
        <v>#VALUE!</v>
      </c>
      <c r="U96" s="10" t="e">
        <f t="shared" si="22"/>
        <v>#VALUE!</v>
      </c>
      <c r="V96" s="10" t="e">
        <f t="shared" si="22"/>
        <v>#VALUE!</v>
      </c>
      <c r="W96" s="10" t="e">
        <f t="shared" si="22"/>
        <v>#VALUE!</v>
      </c>
      <c r="X96" s="10" t="e">
        <f t="shared" si="22"/>
        <v>#VALUE!</v>
      </c>
      <c r="Y96" s="10" t="e">
        <f t="shared" si="22"/>
        <v>#VALUE!</v>
      </c>
      <c r="Z96" s="10" t="e">
        <f t="shared" si="22"/>
        <v>#VALUE!</v>
      </c>
      <c r="AA96" s="10" t="e">
        <f t="shared" si="22"/>
        <v>#VALUE!</v>
      </c>
      <c r="AB96" s="10" t="e">
        <f t="shared" si="22"/>
        <v>#VALUE!</v>
      </c>
    </row>
    <row r="97" spans="1:39" x14ac:dyDescent="0.35">
      <c r="A97" s="19" t="str">
        <f t="shared" si="14"/>
        <v>462018</v>
      </c>
      <c r="B97" s="19" t="str">
        <f t="shared" si="15"/>
        <v>112018</v>
      </c>
      <c r="C97" s="19" t="str">
        <f t="shared" si="12"/>
        <v>122018</v>
      </c>
      <c r="D97" s="20" t="str">
        <f t="shared" si="16"/>
        <v>11H1</v>
      </c>
      <c r="E97" s="4">
        <v>43416</v>
      </c>
      <c r="F97">
        <v>10.375999999999999</v>
      </c>
      <c r="G97" s="6">
        <v>9.5749999999999993</v>
      </c>
      <c r="H97" s="6">
        <v>9.8249999999999993</v>
      </c>
      <c r="I97" s="6">
        <f t="shared" si="17"/>
        <v>-0.80100000000000016</v>
      </c>
      <c r="J97" s="6">
        <f t="shared" si="18"/>
        <v>-0.55100000000000016</v>
      </c>
      <c r="K97" s="6">
        <f t="shared" si="19"/>
        <v>-0.25</v>
      </c>
      <c r="P97" s="18">
        <v>2017</v>
      </c>
      <c r="Q97" s="10" t="e">
        <f t="shared" si="23"/>
        <v>#VALUE!</v>
      </c>
      <c r="R97" s="10" t="e">
        <f t="shared" si="22"/>
        <v>#VALUE!</v>
      </c>
      <c r="S97" s="10">
        <f t="shared" si="22"/>
        <v>-0.19522727272727264</v>
      </c>
      <c r="T97" s="10">
        <f t="shared" si="22"/>
        <v>-0.23625000000000013</v>
      </c>
      <c r="U97" s="10">
        <f t="shared" si="22"/>
        <v>-3.0952380952380884E-2</v>
      </c>
      <c r="V97" s="10">
        <f t="shared" si="22"/>
        <v>-0.19736842105263164</v>
      </c>
      <c r="W97" s="10">
        <f t="shared" si="22"/>
        <v>7.6086956521739437E-3</v>
      </c>
      <c r="X97" s="10">
        <f t="shared" si="22"/>
        <v>2.4999999999999911E-2</v>
      </c>
      <c r="Y97" s="10">
        <f t="shared" si="22"/>
        <v>-4.9999999999999864E-2</v>
      </c>
      <c r="Z97" s="10">
        <f t="shared" si="22"/>
        <v>-0.19204545454545452</v>
      </c>
      <c r="AA97" s="10">
        <f t="shared" si="22"/>
        <v>-0.11999999999999962</v>
      </c>
      <c r="AB97" s="10">
        <f t="shared" si="22"/>
        <v>-0.1499999999999998</v>
      </c>
      <c r="AC97" s="85">
        <f>AVERAGE(S97:AB97)</f>
        <v>-0.11392348336255653</v>
      </c>
    </row>
    <row r="98" spans="1:39" x14ac:dyDescent="0.35">
      <c r="A98" s="19" t="str">
        <f t="shared" si="14"/>
        <v>452018</v>
      </c>
      <c r="B98" s="19" t="str">
        <f t="shared" si="15"/>
        <v>112018</v>
      </c>
      <c r="C98" s="19" t="str">
        <f t="shared" si="12"/>
        <v>122018</v>
      </c>
      <c r="D98" s="20" t="str">
        <f t="shared" si="16"/>
        <v>11H1</v>
      </c>
      <c r="E98" s="4">
        <v>43413</v>
      </c>
      <c r="F98">
        <v>10.35</v>
      </c>
      <c r="G98" s="6">
        <v>9.5749999999999993</v>
      </c>
      <c r="H98" s="6">
        <v>9.8249999999999993</v>
      </c>
      <c r="I98" s="6">
        <f t="shared" si="17"/>
        <v>-0.77500000000000036</v>
      </c>
      <c r="J98" s="6">
        <f t="shared" si="18"/>
        <v>-0.52500000000000036</v>
      </c>
      <c r="K98" s="6">
        <f t="shared" si="19"/>
        <v>-0.25</v>
      </c>
      <c r="P98" s="18">
        <v>2018</v>
      </c>
      <c r="Q98" s="10">
        <f t="shared" si="23"/>
        <v>0.12045454545454563</v>
      </c>
      <c r="R98" s="10">
        <f t="shared" si="22"/>
        <v>0.52763157894736823</v>
      </c>
      <c r="S98" s="10">
        <f t="shared" si="22"/>
        <v>0.27173913043478237</v>
      </c>
      <c r="T98" s="10">
        <f t="shared" si="22"/>
        <v>0.12105263157894755</v>
      </c>
      <c r="U98" s="10">
        <f t="shared" si="22"/>
        <v>4.6250000000000034E-2</v>
      </c>
      <c r="V98" s="10">
        <f t="shared" si="22"/>
        <v>0.11666666666666677</v>
      </c>
      <c r="W98" s="10">
        <f t="shared" si="22"/>
        <v>-2.8571428571428553E-2</v>
      </c>
      <c r="X98" s="10">
        <f t="shared" si="22"/>
        <v>-3.2500000000000286E-2</v>
      </c>
      <c r="Y98" s="10">
        <f t="shared" si="22"/>
        <v>9.1090909090909153E-2</v>
      </c>
      <c r="Z98" s="10">
        <f t="shared" si="22"/>
        <v>0.22014285714285686</v>
      </c>
      <c r="AA98" s="10">
        <f t="shared" si="22"/>
        <v>-0.24999999999999992</v>
      </c>
      <c r="AB98" s="10">
        <f t="shared" si="22"/>
        <v>-0.25</v>
      </c>
      <c r="AC98" s="85">
        <f t="shared" ref="AC98" si="24">AVERAGE(S98:AB98)</f>
        <v>3.0587076634273392E-2</v>
      </c>
    </row>
    <row r="99" spans="1:39" x14ac:dyDescent="0.35">
      <c r="A99" s="19" t="str">
        <f t="shared" si="14"/>
        <v>452018</v>
      </c>
      <c r="B99" s="19" t="str">
        <f t="shared" si="15"/>
        <v>112018</v>
      </c>
      <c r="C99" s="19" t="str">
        <f t="shared" si="12"/>
        <v>122018</v>
      </c>
      <c r="D99" s="20" t="str">
        <f t="shared" si="16"/>
        <v>11H1</v>
      </c>
      <c r="E99" s="4">
        <v>43412</v>
      </c>
      <c r="F99">
        <v>10.417</v>
      </c>
      <c r="G99" s="6">
        <v>9.7750000000000004</v>
      </c>
      <c r="H99" s="6">
        <v>10.025</v>
      </c>
      <c r="I99" s="6">
        <f t="shared" si="17"/>
        <v>-0.64199999999999946</v>
      </c>
      <c r="J99" s="6">
        <f t="shared" si="18"/>
        <v>-0.39199999999999946</v>
      </c>
      <c r="K99" s="6">
        <f t="shared" si="19"/>
        <v>-0.25</v>
      </c>
      <c r="P99" s="18">
        <v>2019</v>
      </c>
      <c r="Q99" s="10">
        <f t="shared" si="23"/>
        <v>-0.25</v>
      </c>
      <c r="R99" s="10">
        <f t="shared" si="22"/>
        <v>-0.13000000000000012</v>
      </c>
      <c r="S99" s="10">
        <f t="shared" si="22"/>
        <v>-0.19523809523809513</v>
      </c>
      <c r="T99" s="10">
        <f t="shared" si="22"/>
        <v>-0.15000000000000005</v>
      </c>
      <c r="U99" s="10">
        <f t="shared" si="22"/>
        <v>-0.15000000000000036</v>
      </c>
      <c r="V99" s="10" t="e">
        <f t="shared" si="22"/>
        <v>#DIV/0!</v>
      </c>
      <c r="W99" s="10" t="e">
        <f t="shared" si="22"/>
        <v>#DIV/0!</v>
      </c>
      <c r="X99" s="10" t="e">
        <f t="shared" si="22"/>
        <v>#DIV/0!</v>
      </c>
      <c r="Y99" s="10" t="e">
        <f t="shared" si="22"/>
        <v>#DIV/0!</v>
      </c>
      <c r="Z99" s="10" t="e">
        <f t="shared" si="22"/>
        <v>#DIV/0!</v>
      </c>
      <c r="AA99" s="10" t="e">
        <f t="shared" si="22"/>
        <v>#DIV/0!</v>
      </c>
      <c r="AB99" s="10" t="e">
        <f t="shared" si="22"/>
        <v>#DIV/0!</v>
      </c>
      <c r="AC99" s="85">
        <f>AVERAGE(Q99:R99)</f>
        <v>-0.19000000000000006</v>
      </c>
    </row>
    <row r="100" spans="1:39" x14ac:dyDescent="0.35">
      <c r="A100" s="19" t="str">
        <f t="shared" si="14"/>
        <v>452018</v>
      </c>
      <c r="B100" s="19" t="str">
        <f t="shared" si="15"/>
        <v>112018</v>
      </c>
      <c r="C100" s="19" t="str">
        <f t="shared" si="12"/>
        <v>122018</v>
      </c>
      <c r="D100" s="20" t="str">
        <f t="shared" si="16"/>
        <v>11H1</v>
      </c>
      <c r="E100" s="4">
        <v>43411</v>
      </c>
      <c r="F100">
        <v>10.425000000000001</v>
      </c>
      <c r="G100" s="6">
        <v>9.7750000000000004</v>
      </c>
      <c r="H100" s="6">
        <v>10.025</v>
      </c>
      <c r="I100" s="6">
        <f t="shared" si="17"/>
        <v>-0.65000000000000036</v>
      </c>
      <c r="J100" s="6">
        <f t="shared" si="18"/>
        <v>-0.40000000000000036</v>
      </c>
      <c r="K100" s="6">
        <f t="shared" si="19"/>
        <v>-0.25</v>
      </c>
    </row>
    <row r="101" spans="1:39" x14ac:dyDescent="0.35">
      <c r="A101" s="19" t="str">
        <f t="shared" si="14"/>
        <v>452018</v>
      </c>
      <c r="B101" s="19" t="str">
        <f t="shared" si="15"/>
        <v>112018</v>
      </c>
      <c r="C101" s="19" t="str">
        <f t="shared" si="12"/>
        <v>122018</v>
      </c>
      <c r="D101" s="20" t="str">
        <f t="shared" si="16"/>
        <v>11H1</v>
      </c>
      <c r="E101" s="4">
        <v>43409</v>
      </c>
      <c r="F101">
        <v>10.45</v>
      </c>
      <c r="G101" s="6">
        <v>9.7989999999999995</v>
      </c>
      <c r="H101" s="6">
        <v>10.048999999999999</v>
      </c>
      <c r="I101" s="6">
        <f t="shared" si="17"/>
        <v>-0.6509999999999998</v>
      </c>
      <c r="J101" s="6">
        <f t="shared" si="18"/>
        <v>-0.4009999999999998</v>
      </c>
      <c r="K101" s="6">
        <f t="shared" si="19"/>
        <v>-0.25</v>
      </c>
    </row>
    <row r="102" spans="1:39" x14ac:dyDescent="0.35">
      <c r="A102" s="19" t="str">
        <f t="shared" si="14"/>
        <v>442018</v>
      </c>
      <c r="B102" s="19" t="str">
        <f t="shared" si="15"/>
        <v>112018</v>
      </c>
      <c r="C102" s="19" t="str">
        <f t="shared" si="12"/>
        <v>122018</v>
      </c>
      <c r="D102" s="20" t="str">
        <f t="shared" si="16"/>
        <v>11H1</v>
      </c>
      <c r="E102" s="4">
        <v>43406</v>
      </c>
      <c r="F102">
        <v>10.45</v>
      </c>
      <c r="G102" s="6">
        <v>9.9749999999999996</v>
      </c>
      <c r="H102" s="6">
        <v>10.225</v>
      </c>
      <c r="I102" s="6">
        <f t="shared" si="17"/>
        <v>-0.47499999999999964</v>
      </c>
      <c r="J102" s="6">
        <f t="shared" si="18"/>
        <v>-0.22499999999999964</v>
      </c>
      <c r="K102" s="6">
        <f t="shared" si="19"/>
        <v>-0.25</v>
      </c>
    </row>
    <row r="103" spans="1:39" x14ac:dyDescent="0.35">
      <c r="A103" s="19" t="str">
        <f t="shared" si="14"/>
        <v>442018</v>
      </c>
      <c r="B103" s="19" t="str">
        <f t="shared" si="15"/>
        <v>112018</v>
      </c>
      <c r="C103" s="19" t="str">
        <f t="shared" si="12"/>
        <v>122018</v>
      </c>
      <c r="D103" s="20" t="str">
        <f t="shared" si="16"/>
        <v>11H1</v>
      </c>
      <c r="E103" s="4">
        <v>43405</v>
      </c>
      <c r="F103">
        <v>10.46</v>
      </c>
      <c r="G103" s="6">
        <v>9.9749999999999996</v>
      </c>
      <c r="H103" s="6">
        <v>10.225</v>
      </c>
      <c r="I103" s="6">
        <f t="shared" si="17"/>
        <v>-0.48500000000000121</v>
      </c>
      <c r="J103" s="6">
        <f t="shared" si="18"/>
        <v>-0.23500000000000121</v>
      </c>
      <c r="K103" s="6">
        <f t="shared" si="19"/>
        <v>-0.25</v>
      </c>
    </row>
    <row r="104" spans="1:39" x14ac:dyDescent="0.35">
      <c r="A104" s="19" t="str">
        <f t="shared" si="14"/>
        <v>442018</v>
      </c>
      <c r="B104" s="19" t="str">
        <f t="shared" si="15"/>
        <v>102018</v>
      </c>
      <c r="C104" s="19" t="str">
        <f t="shared" si="12"/>
        <v>122018</v>
      </c>
      <c r="D104" s="20" t="str">
        <f t="shared" si="16"/>
        <v>10H2</v>
      </c>
      <c r="E104" s="4">
        <v>43404</v>
      </c>
      <c r="F104">
        <v>10.375</v>
      </c>
      <c r="G104" s="6">
        <v>9.9</v>
      </c>
      <c r="H104" s="6">
        <v>10.15</v>
      </c>
      <c r="I104" s="6">
        <f t="shared" si="17"/>
        <v>-0.47499999999999964</v>
      </c>
      <c r="J104" s="6">
        <f t="shared" si="18"/>
        <v>-0.22499999999999964</v>
      </c>
      <c r="K104" s="6">
        <f t="shared" si="19"/>
        <v>-0.25</v>
      </c>
    </row>
    <row r="105" spans="1:39" x14ac:dyDescent="0.35">
      <c r="A105" s="19" t="str">
        <f t="shared" si="14"/>
        <v>442018</v>
      </c>
      <c r="B105" s="19" t="str">
        <f t="shared" si="15"/>
        <v>102018</v>
      </c>
      <c r="C105" s="19" t="str">
        <f t="shared" ref="C105:C136" si="25">(VLOOKUP(D105,$M$2:$N$25,2,0)&amp;(YEAR(E105+46)))</f>
        <v>122018</v>
      </c>
      <c r="D105" s="20" t="str">
        <f t="shared" si="16"/>
        <v>10H2</v>
      </c>
      <c r="E105" s="4">
        <v>43403</v>
      </c>
      <c r="F105">
        <v>10.5</v>
      </c>
      <c r="G105" s="6">
        <v>10.025</v>
      </c>
      <c r="H105" s="6">
        <v>10.275</v>
      </c>
      <c r="I105" s="6">
        <f t="shared" si="17"/>
        <v>-0.47499999999999964</v>
      </c>
      <c r="J105" s="6">
        <f t="shared" si="18"/>
        <v>-0.22499999999999964</v>
      </c>
      <c r="K105" s="6">
        <f t="shared" si="19"/>
        <v>-0.25</v>
      </c>
      <c r="P105" s="53" t="s">
        <v>68</v>
      </c>
      <c r="Q105" s="53"/>
      <c r="R105" s="53"/>
      <c r="S105" s="53"/>
      <c r="T105" s="53"/>
      <c r="U105" s="53"/>
      <c r="V105" s="53"/>
      <c r="W105" s="53"/>
      <c r="X105" s="53"/>
    </row>
    <row r="106" spans="1:39" x14ac:dyDescent="0.35">
      <c r="A106" s="19" t="str">
        <f t="shared" si="14"/>
        <v>442018</v>
      </c>
      <c r="B106" s="19" t="str">
        <f t="shared" si="15"/>
        <v>102018</v>
      </c>
      <c r="C106" s="19" t="str">
        <f t="shared" si="25"/>
        <v>122018</v>
      </c>
      <c r="D106" s="20" t="str">
        <f t="shared" si="16"/>
        <v>10H2</v>
      </c>
      <c r="E106" s="4">
        <v>43402</v>
      </c>
      <c r="F106">
        <v>10.481999999999999</v>
      </c>
      <c r="G106" s="6">
        <v>10</v>
      </c>
      <c r="H106" s="6">
        <v>10.25</v>
      </c>
      <c r="I106" s="6">
        <f t="shared" si="17"/>
        <v>-0.48199999999999932</v>
      </c>
      <c r="J106" s="6">
        <f t="shared" si="18"/>
        <v>-0.23199999999999932</v>
      </c>
      <c r="K106" s="6">
        <f t="shared" si="19"/>
        <v>-0.25</v>
      </c>
      <c r="P106" s="51" t="s">
        <v>61</v>
      </c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</row>
    <row r="107" spans="1:39" x14ac:dyDescent="0.35">
      <c r="A107" s="19" t="str">
        <f t="shared" si="14"/>
        <v>432018</v>
      </c>
      <c r="B107" s="19" t="str">
        <f t="shared" si="15"/>
        <v>102018</v>
      </c>
      <c r="C107" s="19" t="str">
        <f t="shared" si="25"/>
        <v>122018</v>
      </c>
      <c r="D107" s="20" t="str">
        <f t="shared" si="16"/>
        <v>10H2</v>
      </c>
      <c r="E107" s="4">
        <v>43399</v>
      </c>
      <c r="F107">
        <v>10.488</v>
      </c>
      <c r="G107" s="6">
        <v>9.9749999999999996</v>
      </c>
      <c r="H107" s="6">
        <v>10.225</v>
      </c>
      <c r="I107" s="6">
        <f t="shared" si="17"/>
        <v>-0.5129999999999999</v>
      </c>
      <c r="J107" s="6">
        <f t="shared" si="18"/>
        <v>-0.2629999999999999</v>
      </c>
      <c r="K107" s="6">
        <f t="shared" si="19"/>
        <v>-0.25</v>
      </c>
      <c r="P107" s="33"/>
      <c r="Q107" s="154" t="s">
        <v>74</v>
      </c>
      <c r="R107" s="153"/>
      <c r="S107" s="154" t="s">
        <v>73</v>
      </c>
      <c r="T107" s="153"/>
      <c r="U107" s="154" t="s">
        <v>72</v>
      </c>
      <c r="V107" s="153"/>
      <c r="W107" s="154" t="s">
        <v>71</v>
      </c>
      <c r="X107" s="153"/>
      <c r="Y107" s="154" t="s">
        <v>53</v>
      </c>
      <c r="Z107" s="153"/>
      <c r="AA107" s="154" t="s">
        <v>54</v>
      </c>
      <c r="AB107" s="153"/>
      <c r="AC107" s="154" t="s">
        <v>55</v>
      </c>
      <c r="AD107" s="153"/>
      <c r="AE107" s="154" t="s">
        <v>56</v>
      </c>
      <c r="AF107" s="153"/>
      <c r="AG107" s="154" t="s">
        <v>57</v>
      </c>
      <c r="AH107" s="153"/>
      <c r="AI107" s="152" t="s">
        <v>59</v>
      </c>
      <c r="AJ107" s="153"/>
      <c r="AK107" s="135" t="s">
        <v>62</v>
      </c>
      <c r="AL107" s="134" t="s">
        <v>63</v>
      </c>
    </row>
    <row r="108" spans="1:39" x14ac:dyDescent="0.35">
      <c r="A108" s="19" t="str">
        <f t="shared" si="14"/>
        <v>432018</v>
      </c>
      <c r="B108" s="19" t="str">
        <f t="shared" si="15"/>
        <v>102018</v>
      </c>
      <c r="C108" s="19" t="str">
        <f t="shared" si="25"/>
        <v>122018</v>
      </c>
      <c r="D108" s="20" t="str">
        <f t="shared" si="16"/>
        <v>10H2</v>
      </c>
      <c r="E108" s="4">
        <v>43398</v>
      </c>
      <c r="F108">
        <v>10.243</v>
      </c>
      <c r="G108" s="6">
        <v>9.7750000000000004</v>
      </c>
      <c r="H108" s="6">
        <v>10.025</v>
      </c>
      <c r="I108" s="6">
        <f t="shared" si="17"/>
        <v>-0.46799999999999997</v>
      </c>
      <c r="J108" s="6">
        <f t="shared" si="18"/>
        <v>-0.21799999999999997</v>
      </c>
      <c r="K108" s="6">
        <f t="shared" si="19"/>
        <v>-0.25</v>
      </c>
      <c r="P108" s="45"/>
      <c r="Q108" s="46" t="s">
        <v>58</v>
      </c>
      <c r="R108" s="47" t="s">
        <v>96</v>
      </c>
      <c r="S108" s="46" t="s">
        <v>58</v>
      </c>
      <c r="T108" s="47" t="s">
        <v>96</v>
      </c>
      <c r="U108" s="46" t="s">
        <v>58</v>
      </c>
      <c r="V108" s="47" t="s">
        <v>96</v>
      </c>
      <c r="W108" s="46" t="s">
        <v>58</v>
      </c>
      <c r="X108" s="47" t="s">
        <v>96</v>
      </c>
      <c r="Y108" s="46" t="s">
        <v>58</v>
      </c>
      <c r="Z108" s="47" t="s">
        <v>96</v>
      </c>
      <c r="AA108" s="46" t="s">
        <v>58</v>
      </c>
      <c r="AB108" s="47" t="s">
        <v>96</v>
      </c>
      <c r="AC108" s="46" t="s">
        <v>58</v>
      </c>
      <c r="AD108" s="47" t="s">
        <v>96</v>
      </c>
      <c r="AE108" s="46" t="s">
        <v>58</v>
      </c>
      <c r="AF108" s="47" t="s">
        <v>96</v>
      </c>
      <c r="AG108" s="46" t="s">
        <v>58</v>
      </c>
      <c r="AH108" s="47" t="s">
        <v>96</v>
      </c>
      <c r="AI108" s="48" t="s">
        <v>58</v>
      </c>
      <c r="AJ108" s="47" t="s">
        <v>96</v>
      </c>
      <c r="AK108" s="49" t="s">
        <v>58</v>
      </c>
      <c r="AL108" s="47" t="s">
        <v>96</v>
      </c>
    </row>
    <row r="109" spans="1:39" x14ac:dyDescent="0.35">
      <c r="A109" s="19" t="str">
        <f t="shared" si="14"/>
        <v>432018</v>
      </c>
      <c r="B109" s="19" t="str">
        <f t="shared" si="15"/>
        <v>102018</v>
      </c>
      <c r="C109" s="19" t="str">
        <f t="shared" si="25"/>
        <v>122018</v>
      </c>
      <c r="D109" s="20" t="str">
        <f t="shared" si="16"/>
        <v>10H2</v>
      </c>
      <c r="E109" s="4">
        <v>43397</v>
      </c>
      <c r="F109">
        <v>10.199999999999999</v>
      </c>
      <c r="G109" s="6">
        <v>9.7249999999999996</v>
      </c>
      <c r="H109" s="6">
        <v>9.9749999999999996</v>
      </c>
      <c r="I109" s="6">
        <f t="shared" si="17"/>
        <v>-0.47499999999999964</v>
      </c>
      <c r="J109" s="6">
        <f t="shared" si="18"/>
        <v>-0.22499999999999964</v>
      </c>
      <c r="K109" s="6">
        <f t="shared" si="19"/>
        <v>-0.25</v>
      </c>
      <c r="P109" s="28" t="s">
        <v>7</v>
      </c>
      <c r="Q109" s="29">
        <f>+T6</f>
        <v>5.0500000000000016</v>
      </c>
      <c r="R109" s="30" t="e">
        <f>+T57</f>
        <v>#VALUE!</v>
      </c>
      <c r="S109" s="38">
        <f>+T7</f>
        <v>6.1789473684210536</v>
      </c>
      <c r="T109" s="35" t="e">
        <f>+T58</f>
        <v>#VALUE!</v>
      </c>
      <c r="U109" s="29">
        <f>+T8</f>
        <v>9.9612499999999997</v>
      </c>
      <c r="V109" s="30" t="e">
        <f>+T59</f>
        <v>#VALUE!</v>
      </c>
      <c r="W109" s="38">
        <f>+T9</f>
        <v>15.179761904761909</v>
      </c>
      <c r="X109" s="35" t="e">
        <f>+T60</f>
        <v>#VALUE!</v>
      </c>
      <c r="Y109" s="29">
        <f>+T10</f>
        <v>17.636249999999997</v>
      </c>
      <c r="Z109" s="30" t="e">
        <f>+T$61</f>
        <v>#VALUE!</v>
      </c>
      <c r="AA109" s="38">
        <f>+T11</f>
        <v>18.112500000000001</v>
      </c>
      <c r="AB109" s="35" t="e">
        <f>+T$62</f>
        <v>#VALUE!</v>
      </c>
      <c r="AC109" s="29">
        <f>+T12</f>
        <v>7.2791666666666668</v>
      </c>
      <c r="AD109" s="30" t="e">
        <f>+T$63</f>
        <v>#VALUE!</v>
      </c>
      <c r="AE109" s="38">
        <f>+T13</f>
        <v>4.4595238095238097</v>
      </c>
      <c r="AF109" s="35" t="e">
        <f>+T$64</f>
        <v>#VALUE!</v>
      </c>
      <c r="AG109" s="29">
        <f>+T14</f>
        <v>6.0787499999999994</v>
      </c>
      <c r="AH109" s="30">
        <f>+T$65</f>
        <v>-0.25000000000000011</v>
      </c>
      <c r="AI109" s="34">
        <f>+T15</f>
        <v>8.3973684210526311</v>
      </c>
      <c r="AJ109" s="35">
        <f>+T$66</f>
        <v>-0.38289473684210518</v>
      </c>
      <c r="AK109" s="43">
        <f t="shared" ref="AK109:AK118" si="26">+(AI109-AG109)/AG109</f>
        <v>0.38143013301297668</v>
      </c>
      <c r="AL109" s="35" t="e">
        <f t="shared" ref="AL109:AL118" si="27">AVERAGE(R109,T109,V109,X109,Z109,AB109,AD109,AF109,AH109,AJ109)</f>
        <v>#VALUE!</v>
      </c>
      <c r="AM109" s="88" t="s">
        <v>7</v>
      </c>
    </row>
    <row r="110" spans="1:39" x14ac:dyDescent="0.35">
      <c r="A110" s="19" t="str">
        <f t="shared" si="14"/>
        <v>432018</v>
      </c>
      <c r="B110" s="19" t="str">
        <f t="shared" si="15"/>
        <v>102018</v>
      </c>
      <c r="C110" s="19" t="str">
        <f t="shared" si="25"/>
        <v>122018</v>
      </c>
      <c r="D110" s="20" t="str">
        <f t="shared" si="16"/>
        <v>10H2</v>
      </c>
      <c r="E110" s="4">
        <v>43396</v>
      </c>
      <c r="F110">
        <v>10.55</v>
      </c>
      <c r="G110" s="6">
        <v>10</v>
      </c>
      <c r="H110" s="6">
        <v>10.25</v>
      </c>
      <c r="I110" s="6">
        <f t="shared" si="17"/>
        <v>-0.55000000000000071</v>
      </c>
      <c r="J110" s="6">
        <f t="shared" si="18"/>
        <v>-0.30000000000000071</v>
      </c>
      <c r="K110" s="6">
        <f t="shared" si="19"/>
        <v>-0.25</v>
      </c>
      <c r="P110" s="28" t="s">
        <v>6</v>
      </c>
      <c r="Q110" s="29">
        <f>+U6</f>
        <v>4.4681818181818178</v>
      </c>
      <c r="R110" s="30" t="e">
        <f>+U57</f>
        <v>#VALUE!</v>
      </c>
      <c r="S110" s="38">
        <f>+U7</f>
        <v>5.5331818181818173</v>
      </c>
      <c r="T110" s="35" t="e">
        <f>+U58</f>
        <v>#VALUE!</v>
      </c>
      <c r="U110" s="29">
        <f>+U8</f>
        <v>11.804347826086957</v>
      </c>
      <c r="V110" s="30" t="e">
        <f>+U59</f>
        <v>#VALUE!</v>
      </c>
      <c r="W110" s="38">
        <f>+U9</f>
        <v>15.986250000000002</v>
      </c>
      <c r="X110" s="35" t="e">
        <f>+U60</f>
        <v>#VALUE!</v>
      </c>
      <c r="Y110" s="29">
        <f>+U10</f>
        <v>15.463750000000001</v>
      </c>
      <c r="Z110" s="30" t="e">
        <f>+U$61</f>
        <v>#VALUE!</v>
      </c>
      <c r="AA110" s="38">
        <f>+U11</f>
        <v>15.55909090909091</v>
      </c>
      <c r="AB110" s="35" t="e">
        <f>+U$62</f>
        <v>#VALUE!</v>
      </c>
      <c r="AC110" s="29">
        <f>+U12</f>
        <v>7.3795454545454531</v>
      </c>
      <c r="AD110" s="30" t="e">
        <f>+U$63</f>
        <v>#VALUE!</v>
      </c>
      <c r="AE110" s="38">
        <f>+U13</f>
        <v>4.2409090909090912</v>
      </c>
      <c r="AF110" s="35" t="e">
        <f>+U$64</f>
        <v>#VALUE!</v>
      </c>
      <c r="AG110" s="29">
        <f>+U14</f>
        <v>5.4535714285714292</v>
      </c>
      <c r="AH110" s="30">
        <f>+U$65</f>
        <v>-0.13690476190476195</v>
      </c>
      <c r="AI110" s="34">
        <f>+U15</f>
        <v>7.1775000000000002</v>
      </c>
      <c r="AJ110" s="35">
        <f>+U$66</f>
        <v>-0.30499999999999994</v>
      </c>
      <c r="AK110" s="43">
        <f t="shared" si="26"/>
        <v>0.31611001964636531</v>
      </c>
      <c r="AL110" s="35" t="e">
        <f t="shared" si="27"/>
        <v>#VALUE!</v>
      </c>
      <c r="AM110" s="88" t="s">
        <v>6</v>
      </c>
    </row>
    <row r="111" spans="1:39" x14ac:dyDescent="0.35">
      <c r="A111" s="19" t="str">
        <f t="shared" si="14"/>
        <v>432018</v>
      </c>
      <c r="B111" s="19" t="str">
        <f t="shared" si="15"/>
        <v>102018</v>
      </c>
      <c r="C111" s="19" t="str">
        <f t="shared" si="25"/>
        <v>122018</v>
      </c>
      <c r="D111" s="20" t="str">
        <f t="shared" si="16"/>
        <v>10H2</v>
      </c>
      <c r="E111" s="4">
        <v>43395</v>
      </c>
      <c r="F111">
        <v>10.8</v>
      </c>
      <c r="G111" s="6">
        <v>10.25</v>
      </c>
      <c r="H111" s="6">
        <v>10.5</v>
      </c>
      <c r="I111" s="6">
        <f t="shared" si="17"/>
        <v>-0.55000000000000071</v>
      </c>
      <c r="J111" s="6">
        <f t="shared" si="18"/>
        <v>-0.30000000000000071</v>
      </c>
      <c r="K111" s="6">
        <f t="shared" si="19"/>
        <v>-0.25</v>
      </c>
      <c r="P111" s="28" t="s">
        <v>5</v>
      </c>
      <c r="Q111" s="29">
        <f>+V6</f>
        <v>3.9047619047619047</v>
      </c>
      <c r="R111" s="30" t="e">
        <f>+V57</f>
        <v>#VALUE!</v>
      </c>
      <c r="S111" s="38">
        <f>+V7</f>
        <v>5.5214285714285705</v>
      </c>
      <c r="T111" s="35" t="e">
        <f>+V58</f>
        <v>#VALUE!</v>
      </c>
      <c r="U111" s="29">
        <f>+V8</f>
        <v>12.455555555555556</v>
      </c>
      <c r="V111" s="30" t="e">
        <f>+V59</f>
        <v>#VALUE!</v>
      </c>
      <c r="W111" s="38">
        <f>+V9</f>
        <v>17.422619047619047</v>
      </c>
      <c r="X111" s="35" t="e">
        <f>+V60</f>
        <v>#VALUE!</v>
      </c>
      <c r="Y111" s="29">
        <f>+V10</f>
        <v>14.56547619047619</v>
      </c>
      <c r="Z111" s="30" t="e">
        <f>+V$61</f>
        <v>#VALUE!</v>
      </c>
      <c r="AA111" s="38">
        <f>+V11</f>
        <v>14.315789473684211</v>
      </c>
      <c r="AB111" s="35" t="e">
        <f>+V$62</f>
        <v>#VALUE!</v>
      </c>
      <c r="AC111" s="29">
        <f>+V12</f>
        <v>7.1202380952380953</v>
      </c>
      <c r="AD111" s="30" t="e">
        <f>+V$63</f>
        <v>#VALUE!</v>
      </c>
      <c r="AE111" s="38">
        <f>+V13</f>
        <v>4.4605263157894726</v>
      </c>
      <c r="AF111" s="35" t="e">
        <f>+V$64</f>
        <v>#VALUE!</v>
      </c>
      <c r="AG111" s="29">
        <f>+V14</f>
        <v>5.6578947368421053</v>
      </c>
      <c r="AH111" s="30">
        <f>+V$65</f>
        <v>-0.33947368421052626</v>
      </c>
      <c r="AI111" s="34">
        <f>+V15</f>
        <v>7.9714285714285706</v>
      </c>
      <c r="AJ111" s="35">
        <f>+V$66</f>
        <v>-0.24047619047619037</v>
      </c>
      <c r="AK111" s="43">
        <f t="shared" si="26"/>
        <v>0.40890365448504967</v>
      </c>
      <c r="AL111" s="35" t="e">
        <f t="shared" si="27"/>
        <v>#VALUE!</v>
      </c>
      <c r="AM111" s="88" t="s">
        <v>5</v>
      </c>
    </row>
    <row r="112" spans="1:39" x14ac:dyDescent="0.35">
      <c r="A112" s="19" t="str">
        <f t="shared" si="14"/>
        <v>422018</v>
      </c>
      <c r="B112" s="19" t="str">
        <f t="shared" si="15"/>
        <v>102018</v>
      </c>
      <c r="C112" s="19" t="str">
        <f t="shared" si="25"/>
        <v>122018</v>
      </c>
      <c r="D112" s="20" t="str">
        <f t="shared" si="16"/>
        <v>10H2</v>
      </c>
      <c r="E112" s="4">
        <v>43392</v>
      </c>
      <c r="F112">
        <v>10.872</v>
      </c>
      <c r="G112" s="6">
        <v>10.35</v>
      </c>
      <c r="H112" s="6">
        <v>10.6</v>
      </c>
      <c r="I112" s="6">
        <f t="shared" si="17"/>
        <v>-0.52200000000000024</v>
      </c>
      <c r="J112" s="6">
        <f t="shared" si="18"/>
        <v>-0.27200000000000024</v>
      </c>
      <c r="K112" s="6">
        <f t="shared" si="19"/>
        <v>-0.25</v>
      </c>
      <c r="P112" s="28" t="s">
        <v>11</v>
      </c>
      <c r="Q112" s="29">
        <f>+W6</f>
        <v>3.9592857142857141</v>
      </c>
      <c r="R112" s="30" t="e">
        <f>+W57</f>
        <v>#VALUE!</v>
      </c>
      <c r="S112" s="38">
        <f>+W7</f>
        <v>6.3957142857142859</v>
      </c>
      <c r="T112" s="35" t="e">
        <f>+W58</f>
        <v>#VALUE!</v>
      </c>
      <c r="U112" s="29">
        <f>+W8</f>
        <v>13.657954545454544</v>
      </c>
      <c r="V112" s="30" t="e">
        <f>+W59</f>
        <v>#VALUE!</v>
      </c>
      <c r="W112" s="38">
        <f>+W9</f>
        <v>18</v>
      </c>
      <c r="X112" s="35" t="e">
        <f>+W60</f>
        <v>#VALUE!</v>
      </c>
      <c r="Y112" s="29">
        <f>+W10</f>
        <v>14.484523809523807</v>
      </c>
      <c r="Z112" s="30" t="e">
        <f>+W$61</f>
        <v>#VALUE!</v>
      </c>
      <c r="AA112" s="38">
        <f>+W11</f>
        <v>12.951190476190478</v>
      </c>
      <c r="AB112" s="35" t="e">
        <f>+W$62</f>
        <v>#VALUE!</v>
      </c>
      <c r="AC112" s="29">
        <f>+W12</f>
        <v>7.6150000000000002</v>
      </c>
      <c r="AD112" s="30" t="e">
        <f>+W$63</f>
        <v>#VALUE!</v>
      </c>
      <c r="AE112" s="38">
        <f>+W13</f>
        <v>4.8326086956521737</v>
      </c>
      <c r="AF112" s="35" t="e">
        <f>+W$64</f>
        <v>#VALUE!</v>
      </c>
      <c r="AG112" s="29">
        <f>+W14</f>
        <v>5.4815217391304341</v>
      </c>
      <c r="AH112" s="30">
        <f>+W$65</f>
        <v>-0.24782608695652159</v>
      </c>
      <c r="AI112" s="34">
        <f>+W15</f>
        <v>9.6166666666666689</v>
      </c>
      <c r="AJ112" s="35">
        <f>+W$66</f>
        <v>-0.24047619047619043</v>
      </c>
      <c r="AK112" s="43">
        <f t="shared" si="26"/>
        <v>0.75437900720470685</v>
      </c>
      <c r="AL112" s="35" t="e">
        <f t="shared" si="27"/>
        <v>#VALUE!</v>
      </c>
      <c r="AM112" s="88" t="s">
        <v>11</v>
      </c>
    </row>
    <row r="113" spans="1:39" x14ac:dyDescent="0.35">
      <c r="A113" s="19" t="str">
        <f t="shared" si="14"/>
        <v>422018</v>
      </c>
      <c r="B113" s="19" t="str">
        <f t="shared" si="15"/>
        <v>102018</v>
      </c>
      <c r="C113" s="19" t="str">
        <f t="shared" si="25"/>
        <v>122018</v>
      </c>
      <c r="D113" s="20" t="str">
        <f t="shared" si="16"/>
        <v>10H2</v>
      </c>
      <c r="E113" s="4">
        <v>43391</v>
      </c>
      <c r="F113">
        <v>10.91</v>
      </c>
      <c r="G113" s="6">
        <v>10.4</v>
      </c>
      <c r="H113" s="6">
        <v>10.65</v>
      </c>
      <c r="I113" s="6">
        <f t="shared" si="17"/>
        <v>-0.50999999999999979</v>
      </c>
      <c r="J113" s="6">
        <f t="shared" si="18"/>
        <v>-0.25999999999999979</v>
      </c>
      <c r="K113" s="6">
        <f t="shared" si="19"/>
        <v>-0.25</v>
      </c>
      <c r="P113" s="28" t="s">
        <v>10</v>
      </c>
      <c r="Q113" s="29">
        <f>+X6</f>
        <v>4.2256818181818181</v>
      </c>
      <c r="R113" s="30" t="e">
        <f>+X57</f>
        <v>#VALUE!</v>
      </c>
      <c r="S113" s="38">
        <f>+X7</f>
        <v>7.9595454545454549</v>
      </c>
      <c r="T113" s="35" t="e">
        <f>+X58</f>
        <v>#VALUE!</v>
      </c>
      <c r="U113" s="29">
        <f>+X8</f>
        <v>13.876136363636364</v>
      </c>
      <c r="V113" s="30" t="e">
        <f>+X59</f>
        <v>#VALUE!</v>
      </c>
      <c r="W113" s="38">
        <f>+X9</f>
        <v>15.024999999999997</v>
      </c>
      <c r="X113" s="35" t="e">
        <f>+X60</f>
        <v>#VALUE!</v>
      </c>
      <c r="Y113" s="29">
        <f>+X10</f>
        <v>15.464285714285714</v>
      </c>
      <c r="Z113" s="30" t="e">
        <f>+X$61</f>
        <v>#VALUE!</v>
      </c>
      <c r="AA113" s="38">
        <f>+X11</f>
        <v>11.364772727272729</v>
      </c>
      <c r="AB113" s="35" t="e">
        <f>+X$62</f>
        <v>#VALUE!</v>
      </c>
      <c r="AC113" s="29">
        <f>+X12</f>
        <v>7.3954545454545437</v>
      </c>
      <c r="AD113" s="30" t="e">
        <f>+X$63</f>
        <v>#VALUE!</v>
      </c>
      <c r="AE113" s="38">
        <f>+X13</f>
        <v>5.2726190476190462</v>
      </c>
      <c r="AF113" s="35" t="e">
        <f>+X$64</f>
        <v>#VALUE!</v>
      </c>
      <c r="AG113" s="29">
        <f>+X14</f>
        <v>5.4450000000000003</v>
      </c>
      <c r="AH113" s="30">
        <f>+X$65</f>
        <v>-0.18000000000000024</v>
      </c>
      <c r="AI113" s="34">
        <f>+X15</f>
        <v>10.455</v>
      </c>
      <c r="AJ113" s="35">
        <f>+X$66</f>
        <v>-0.20000000000000026</v>
      </c>
      <c r="AK113" s="43">
        <f t="shared" si="26"/>
        <v>0.92011019283746542</v>
      </c>
      <c r="AL113" s="35" t="e">
        <f t="shared" si="27"/>
        <v>#VALUE!</v>
      </c>
      <c r="AM113" s="88" t="s">
        <v>10</v>
      </c>
    </row>
    <row r="114" spans="1:39" x14ac:dyDescent="0.35">
      <c r="A114" s="19" t="str">
        <f t="shared" si="14"/>
        <v>422018</v>
      </c>
      <c r="B114" s="19" t="str">
        <f t="shared" si="15"/>
        <v>102018</v>
      </c>
      <c r="C114" s="19" t="str">
        <f t="shared" si="25"/>
        <v>122018</v>
      </c>
      <c r="D114" s="20" t="str">
        <f t="shared" si="16"/>
        <v>10H2</v>
      </c>
      <c r="E114" s="4">
        <v>43390</v>
      </c>
      <c r="F114">
        <v>10.65</v>
      </c>
      <c r="G114" s="6">
        <v>10.15</v>
      </c>
      <c r="H114" s="6">
        <v>10.4</v>
      </c>
      <c r="I114" s="6">
        <f t="shared" si="17"/>
        <v>-0.5</v>
      </c>
      <c r="J114" s="6">
        <f t="shared" si="18"/>
        <v>-0.25</v>
      </c>
      <c r="K114" s="6">
        <f t="shared" si="19"/>
        <v>-0.25</v>
      </c>
      <c r="P114" s="40" t="s">
        <v>0</v>
      </c>
      <c r="Q114" s="31">
        <f>+Y6</f>
        <v>4.7019047619047623</v>
      </c>
      <c r="R114" s="32" t="e">
        <f>+Y57</f>
        <v>#VALUE!</v>
      </c>
      <c r="S114" s="39">
        <f>+Y7</f>
        <v>8.1750000000000007</v>
      </c>
      <c r="T114" s="37" t="e">
        <f>+Y58</f>
        <v>#VALUE!</v>
      </c>
      <c r="U114" s="31">
        <f>+Y8</f>
        <v>14.598749999999999</v>
      </c>
      <c r="V114" s="32" t="e">
        <f>+Y59</f>
        <v>#VALUE!</v>
      </c>
      <c r="W114" s="39">
        <f>+Y9</f>
        <v>13.518181818181823</v>
      </c>
      <c r="X114" s="37" t="e">
        <f>+Y60</f>
        <v>#VALUE!</v>
      </c>
      <c r="Y114" s="31">
        <f>+Y10</f>
        <v>16.004761904761903</v>
      </c>
      <c r="Z114" s="32" t="e">
        <f>+Y$61</f>
        <v>#VALUE!</v>
      </c>
      <c r="AA114" s="39">
        <f>+Y11</f>
        <v>10.70227272727273</v>
      </c>
      <c r="AB114" s="37" t="e">
        <f>+Y$62</f>
        <v>#VALUE!</v>
      </c>
      <c r="AC114" s="31">
        <f>+Y12</f>
        <v>8.0065789473684195</v>
      </c>
      <c r="AD114" s="32" t="e">
        <f>+Y$63</f>
        <v>#VALUE!</v>
      </c>
      <c r="AE114" s="39">
        <f>+Y13</f>
        <v>5.8050000000000006</v>
      </c>
      <c r="AF114" s="37" t="e">
        <f>+Y$64</f>
        <v>#VALUE!</v>
      </c>
      <c r="AG114" s="31">
        <f>+Y14</f>
        <v>5.8690476190476195</v>
      </c>
      <c r="AH114" s="32">
        <f>+Y$65</f>
        <v>-0.20238095238095238</v>
      </c>
      <c r="AI114" s="36">
        <f>+Y15</f>
        <v>9.8698636363636343</v>
      </c>
      <c r="AJ114" s="37">
        <f>+Y$66</f>
        <v>-0.20036363636363611</v>
      </c>
      <c r="AK114" s="44">
        <f t="shared" si="26"/>
        <v>0.68168061958325599</v>
      </c>
      <c r="AL114" s="37" t="e">
        <f t="shared" si="27"/>
        <v>#VALUE!</v>
      </c>
      <c r="AM114" s="88" t="s">
        <v>0</v>
      </c>
    </row>
    <row r="115" spans="1:39" x14ac:dyDescent="0.35">
      <c r="A115" s="19" t="str">
        <f t="shared" si="14"/>
        <v>422018</v>
      </c>
      <c r="B115" s="19" t="str">
        <f t="shared" si="15"/>
        <v>102018</v>
      </c>
      <c r="C115" s="19" t="str">
        <f t="shared" si="25"/>
        <v>122018</v>
      </c>
      <c r="D115" s="20" t="str">
        <f t="shared" si="16"/>
        <v>10H2</v>
      </c>
      <c r="E115" s="4">
        <v>43389</v>
      </c>
      <c r="F115">
        <v>10.675000000000001</v>
      </c>
      <c r="G115" s="6">
        <v>10.175000000000001</v>
      </c>
      <c r="H115" s="6">
        <v>10.425000000000001</v>
      </c>
      <c r="I115" s="6">
        <f t="shared" si="17"/>
        <v>-0.5</v>
      </c>
      <c r="J115" s="6">
        <f t="shared" si="18"/>
        <v>-0.25</v>
      </c>
      <c r="K115" s="6">
        <f t="shared" si="19"/>
        <v>-0.25</v>
      </c>
      <c r="P115" s="28" t="s">
        <v>1</v>
      </c>
      <c r="Q115" s="29">
        <f>+Z6</f>
        <v>5.1293181818181823</v>
      </c>
      <c r="R115" s="30" t="e">
        <f>+Z57</f>
        <v>#VALUE!</v>
      </c>
      <c r="S115" s="38">
        <f>+Z7</f>
        <v>8.329545454545455</v>
      </c>
      <c r="T115" s="35" t="e">
        <f>+Z58</f>
        <v>#VALUE!</v>
      </c>
      <c r="U115" s="29">
        <f>+Z8</f>
        <v>16.037499999999998</v>
      </c>
      <c r="V115" s="30" t="e">
        <f>+Z59</f>
        <v>#VALUE!</v>
      </c>
      <c r="W115" s="38">
        <f>+Z9</f>
        <v>12.97142857142857</v>
      </c>
      <c r="X115" s="35" t="e">
        <f>+Z60</f>
        <v>#VALUE!</v>
      </c>
      <c r="Y115" s="29">
        <f>+Z10</f>
        <v>15.234523809523813</v>
      </c>
      <c r="Z115" s="30" t="e">
        <f>+Z$61</f>
        <v>#VALUE!</v>
      </c>
      <c r="AA115" s="38">
        <f>+Z11</f>
        <v>12.826190476190474</v>
      </c>
      <c r="AB115" s="35" t="e">
        <f>+Z$62</f>
        <v>#VALUE!</v>
      </c>
      <c r="AC115" s="29">
        <f>+Z12</f>
        <v>7.5380952380952371</v>
      </c>
      <c r="AD115" s="30" t="e">
        <f>+Z$63</f>
        <v>#VALUE!</v>
      </c>
      <c r="AE115" s="38">
        <f>+Z13</f>
        <v>5.4704545454545466</v>
      </c>
      <c r="AF115" s="35" t="e">
        <f>+Z$64</f>
        <v>#VALUE!</v>
      </c>
      <c r="AG115" s="29">
        <f>+Z14</f>
        <v>6.3159090909090914</v>
      </c>
      <c r="AH115" s="30">
        <f>+Z$65</f>
        <v>-0.25</v>
      </c>
      <c r="AI115" s="52">
        <f>+Z15</f>
        <v>11.45542857142857</v>
      </c>
      <c r="AJ115" s="61">
        <f>+Z$66</f>
        <v>-0.34838095238095235</v>
      </c>
      <c r="AK115" s="62">
        <f t="shared" si="26"/>
        <v>0.81374183930499111</v>
      </c>
      <c r="AL115" s="35" t="e">
        <f t="shared" si="27"/>
        <v>#VALUE!</v>
      </c>
      <c r="AM115" s="88" t="s">
        <v>1</v>
      </c>
    </row>
    <row r="116" spans="1:39" x14ac:dyDescent="0.35">
      <c r="A116" s="19" t="str">
        <f t="shared" si="14"/>
        <v>422018</v>
      </c>
      <c r="B116" s="19" t="str">
        <f t="shared" si="15"/>
        <v>102018</v>
      </c>
      <c r="C116" s="19" t="str">
        <f t="shared" si="25"/>
        <v>112018</v>
      </c>
      <c r="D116" s="20" t="str">
        <f t="shared" si="16"/>
        <v>10H1</v>
      </c>
      <c r="E116" s="4">
        <v>43388</v>
      </c>
      <c r="F116">
        <v>9.875</v>
      </c>
      <c r="G116" s="6">
        <v>9.3249999999999993</v>
      </c>
      <c r="H116" s="6">
        <v>9.5749999999999993</v>
      </c>
      <c r="I116" s="6">
        <f t="shared" si="17"/>
        <v>-0.55000000000000071</v>
      </c>
      <c r="J116" s="6">
        <f t="shared" si="18"/>
        <v>-0.30000000000000071</v>
      </c>
      <c r="K116" s="6">
        <f t="shared" si="19"/>
        <v>-0.25</v>
      </c>
      <c r="P116" s="28" t="s">
        <v>2</v>
      </c>
      <c r="Q116" s="29">
        <f>+AA6</f>
        <v>5.3876190476190464</v>
      </c>
      <c r="R116" s="30" t="e">
        <f>+AA57</f>
        <v>#VALUE!</v>
      </c>
      <c r="S116" s="38">
        <f>+AA7</f>
        <v>9.2556818181818183</v>
      </c>
      <c r="T116" s="35" t="e">
        <f>+AA58</f>
        <v>#VALUE!</v>
      </c>
      <c r="U116" s="29">
        <f>+AA8</f>
        <v>17.251190476190473</v>
      </c>
      <c r="V116" s="30" t="e">
        <f>+AA59</f>
        <v>#VALUE!</v>
      </c>
      <c r="W116" s="38">
        <f>+AA9</f>
        <v>13.004761904761903</v>
      </c>
      <c r="X116" s="35" t="e">
        <f>+AA60</f>
        <v>#VALUE!</v>
      </c>
      <c r="Y116" s="29">
        <f>+AA10</f>
        <v>15.864285714285716</v>
      </c>
      <c r="Z116" s="30" t="e">
        <f>+AA$61</f>
        <v>#VALUE!</v>
      </c>
      <c r="AA116" s="38">
        <f>+AA11</f>
        <v>14.422619047619051</v>
      </c>
      <c r="AB116" s="35" t="e">
        <f>+AA$62</f>
        <v>#VALUE!</v>
      </c>
      <c r="AC116" s="29">
        <f>+AA12</f>
        <v>6.6999999999999993</v>
      </c>
      <c r="AD116" s="30" t="e">
        <f>+AA$63</f>
        <v>#VALUE!</v>
      </c>
      <c r="AE116" s="38">
        <f>+AA13</f>
        <v>5.977380952380952</v>
      </c>
      <c r="AF116" s="35" t="e">
        <f>+AA$64</f>
        <v>#VALUE!</v>
      </c>
      <c r="AG116" s="29">
        <f>+AA14</f>
        <v>8.27</v>
      </c>
      <c r="AH116" s="30">
        <f>+AA$65</f>
        <v>-0.18249999999999961</v>
      </c>
      <c r="AI116" s="52">
        <f>+AA15</f>
        <v>11.116190476190477</v>
      </c>
      <c r="AJ116" s="61">
        <f>+AA66</f>
        <v>-0.6150000000000001</v>
      </c>
      <c r="AK116" s="43">
        <f t="shared" si="26"/>
        <v>0.34415846144987633</v>
      </c>
      <c r="AL116" s="35" t="e">
        <f t="shared" si="27"/>
        <v>#VALUE!</v>
      </c>
      <c r="AM116" s="88" t="s">
        <v>2</v>
      </c>
    </row>
    <row r="117" spans="1:39" x14ac:dyDescent="0.35">
      <c r="A117" s="19" t="str">
        <f t="shared" si="14"/>
        <v>412018</v>
      </c>
      <c r="B117" s="19" t="str">
        <f t="shared" si="15"/>
        <v>102018</v>
      </c>
      <c r="C117" s="19" t="str">
        <f t="shared" si="25"/>
        <v>112018</v>
      </c>
      <c r="D117" s="20" t="str">
        <f t="shared" si="16"/>
        <v>10H1</v>
      </c>
      <c r="E117" s="4">
        <v>43385</v>
      </c>
      <c r="F117">
        <v>9.9250000000000007</v>
      </c>
      <c r="G117" s="6">
        <v>9.375</v>
      </c>
      <c r="H117" s="6">
        <v>9.625</v>
      </c>
      <c r="I117" s="6">
        <f t="shared" si="17"/>
        <v>-0.55000000000000071</v>
      </c>
      <c r="J117" s="6">
        <f t="shared" si="18"/>
        <v>-0.30000000000000071</v>
      </c>
      <c r="K117" s="6">
        <f t="shared" si="19"/>
        <v>-0.25</v>
      </c>
      <c r="P117" s="28" t="s">
        <v>3</v>
      </c>
      <c r="Q117" s="29">
        <f>+AB6</f>
        <v>7.0166666666666675</v>
      </c>
      <c r="R117" s="30" t="e">
        <f>+AB57</f>
        <v>#VALUE!</v>
      </c>
      <c r="S117" s="38">
        <f>+AB7</f>
        <v>9.5487500000000001</v>
      </c>
      <c r="T117" s="35" t="e">
        <f>+AB58</f>
        <v>#VALUE!</v>
      </c>
      <c r="U117" s="29">
        <f>+AB8</f>
        <v>17.3825</v>
      </c>
      <c r="V117" s="30" t="e">
        <f>+AB59</f>
        <v>#VALUE!</v>
      </c>
      <c r="W117" s="38">
        <f>+AB9</f>
        <v>13.528571428571425</v>
      </c>
      <c r="X117" s="35" t="e">
        <f>+AB60</f>
        <v>#VALUE!</v>
      </c>
      <c r="Y117" s="29">
        <f>+AB10</f>
        <v>17.689130434782609</v>
      </c>
      <c r="Z117" s="30" t="e">
        <f>+AB$61</f>
        <v>#VALUE!</v>
      </c>
      <c r="AA117" s="38">
        <f>+AB11</f>
        <v>12.490476190476189</v>
      </c>
      <c r="AB117" s="35" t="e">
        <f>+AB$62</f>
        <v>#VALUE!</v>
      </c>
      <c r="AC117" s="29">
        <f>+AB12</f>
        <v>7.2800000000000011</v>
      </c>
      <c r="AD117" s="30" t="e">
        <f>+AB$63</f>
        <v>#VALUE!</v>
      </c>
      <c r="AE117" s="38">
        <f>+AB13</f>
        <v>7.0295454545454561</v>
      </c>
      <c r="AF117" s="35" t="e">
        <f>+AB$64</f>
        <v>#VALUE!</v>
      </c>
      <c r="AG117" s="29">
        <f>+AB14</f>
        <v>9.1829545454545443</v>
      </c>
      <c r="AH117" s="30">
        <f>+AB$65</f>
        <v>-0.1499999999999998</v>
      </c>
      <c r="AI117" s="52">
        <f>+AB15</f>
        <v>10.479500000000002</v>
      </c>
      <c r="AJ117" s="61">
        <f>+AB66</f>
        <v>-0.58750000000000002</v>
      </c>
      <c r="AK117" s="43">
        <f t="shared" si="26"/>
        <v>0.14119044672689054</v>
      </c>
      <c r="AL117" s="35" t="e">
        <f t="shared" si="27"/>
        <v>#VALUE!</v>
      </c>
      <c r="AM117" s="88" t="s">
        <v>3</v>
      </c>
    </row>
    <row r="118" spans="1:39" x14ac:dyDescent="0.35">
      <c r="A118" s="19" t="str">
        <f t="shared" si="14"/>
        <v>412018</v>
      </c>
      <c r="B118" s="19" t="str">
        <f t="shared" si="15"/>
        <v>102018</v>
      </c>
      <c r="C118" s="19" t="str">
        <f t="shared" si="25"/>
        <v>112018</v>
      </c>
      <c r="D118" s="20" t="str">
        <f t="shared" si="16"/>
        <v>10H1</v>
      </c>
      <c r="E118" s="4">
        <v>43384</v>
      </c>
      <c r="F118">
        <v>10.35</v>
      </c>
      <c r="G118" s="6">
        <v>9.8000000000000007</v>
      </c>
      <c r="H118" s="6">
        <v>10.050000000000001</v>
      </c>
      <c r="I118" s="6">
        <f t="shared" si="17"/>
        <v>-0.54999999999999893</v>
      </c>
      <c r="J118" s="6">
        <f t="shared" si="18"/>
        <v>-0.29999999999999893</v>
      </c>
      <c r="K118" s="6">
        <f t="shared" si="19"/>
        <v>-0.25</v>
      </c>
      <c r="P118" s="28" t="s">
        <v>4</v>
      </c>
      <c r="Q118" s="29">
        <f>+Q7</f>
        <v>7.1452380952380947</v>
      </c>
      <c r="R118" s="30" t="e">
        <f>+Q58</f>
        <v>#VALUE!</v>
      </c>
      <c r="S118" s="38">
        <f>+Q8</f>
        <v>9.6392857142857142</v>
      </c>
      <c r="T118" s="35" t="e">
        <f>+Q59</f>
        <v>#VALUE!</v>
      </c>
      <c r="U118" s="29">
        <f>+Q9</f>
        <v>17.254545454545458</v>
      </c>
      <c r="V118" s="30" t="e">
        <f>+Q60</f>
        <v>#VALUE!</v>
      </c>
      <c r="W118" s="38">
        <f>+Q10</f>
        <v>15.629761904761907</v>
      </c>
      <c r="X118" s="35" t="e">
        <f>+Q61</f>
        <v>#VALUE!</v>
      </c>
      <c r="Y118" s="29">
        <f>+Q11</f>
        <v>18.9575</v>
      </c>
      <c r="Z118" s="30" t="e">
        <f>+Q$62</f>
        <v>#VALUE!</v>
      </c>
      <c r="AA118" s="38">
        <f>+Q12</f>
        <v>10.061904761904763</v>
      </c>
      <c r="AB118" s="35" t="e">
        <f>+Q$63</f>
        <v>#VALUE!</v>
      </c>
      <c r="AC118" s="29">
        <f>+Q13</f>
        <v>7.3965909090909072</v>
      </c>
      <c r="AD118" s="30" t="e">
        <f>+Q$64</f>
        <v>#VALUE!</v>
      </c>
      <c r="AE118" s="38">
        <f>+Q14</f>
        <v>7.8545454545454563</v>
      </c>
      <c r="AF118" s="35" t="e">
        <f>+Q$65</f>
        <v>#VALUE!</v>
      </c>
      <c r="AG118" s="29">
        <f>+Q15</f>
        <v>9.9670454545454561</v>
      </c>
      <c r="AH118" s="30">
        <f>+Q$66</f>
        <v>-0.14999999999999988</v>
      </c>
      <c r="AI118" s="52">
        <f>+Q16</f>
        <v>9.5022857142857138</v>
      </c>
      <c r="AJ118" s="35">
        <f>+Q67</f>
        <v>-0.88085714285714278</v>
      </c>
      <c r="AK118" s="43">
        <f t="shared" si="26"/>
        <v>-4.6629639884685117E-2</v>
      </c>
      <c r="AL118" s="35" t="e">
        <f t="shared" si="27"/>
        <v>#VALUE!</v>
      </c>
      <c r="AM118" s="88" t="s">
        <v>4</v>
      </c>
    </row>
    <row r="119" spans="1:39" x14ac:dyDescent="0.35">
      <c r="A119" s="19" t="str">
        <f t="shared" si="14"/>
        <v>412018</v>
      </c>
      <c r="B119" s="19" t="str">
        <f t="shared" si="15"/>
        <v>102018</v>
      </c>
      <c r="C119" s="19" t="str">
        <f t="shared" si="25"/>
        <v>112018</v>
      </c>
      <c r="D119" s="20" t="str">
        <f t="shared" si="16"/>
        <v>10H1</v>
      </c>
      <c r="E119" s="4">
        <v>43383</v>
      </c>
      <c r="F119">
        <v>10.75</v>
      </c>
      <c r="G119" s="6">
        <v>10.199999999999999</v>
      </c>
      <c r="H119" s="6">
        <v>10.45</v>
      </c>
      <c r="I119" s="6">
        <f t="shared" si="17"/>
        <v>-0.55000000000000071</v>
      </c>
      <c r="J119" s="6">
        <f t="shared" si="18"/>
        <v>-0.30000000000000071</v>
      </c>
      <c r="K119" s="6">
        <f t="shared" si="19"/>
        <v>-0.25</v>
      </c>
      <c r="P119" s="28" t="s">
        <v>9</v>
      </c>
      <c r="Q119" s="29">
        <f>+R7</f>
        <v>7.4833333333333334</v>
      </c>
      <c r="R119" s="30" t="e">
        <f>+R58</f>
        <v>#VALUE!</v>
      </c>
      <c r="S119" s="38">
        <f>+R8</f>
        <v>9.8537499999999998</v>
      </c>
      <c r="T119" s="35" t="e">
        <f>+R59</f>
        <v>#VALUE!</v>
      </c>
      <c r="U119" s="29">
        <f>+R9</f>
        <v>15.936842105263162</v>
      </c>
      <c r="V119" s="30" t="e">
        <f>+R60</f>
        <v>#VALUE!</v>
      </c>
      <c r="W119" s="38">
        <f>+R10</f>
        <v>17.347500000000004</v>
      </c>
      <c r="X119" s="35" t="e">
        <f>+R61</f>
        <v>#VALUE!</v>
      </c>
      <c r="Y119" s="29">
        <f>+R11</f>
        <v>18.80833333333333</v>
      </c>
      <c r="Z119" s="30" t="e">
        <f>+R$62</f>
        <v>#VALUE!</v>
      </c>
      <c r="AA119" s="38">
        <f>+R12</f>
        <v>9.911249999999999</v>
      </c>
      <c r="AB119" s="35" t="e">
        <f>+R$63</f>
        <v>#VALUE!</v>
      </c>
      <c r="AC119" s="29">
        <f>+R13</f>
        <v>6.7166666666666659</v>
      </c>
      <c r="AD119" s="30" t="e">
        <f>+R$64</f>
        <v>#VALUE!</v>
      </c>
      <c r="AE119" s="38">
        <f>+R14</f>
        <v>9.4881578947368403</v>
      </c>
      <c r="AF119" s="35" t="e">
        <f>+R$65</f>
        <v>#VALUE!</v>
      </c>
      <c r="AG119" s="29">
        <f>+R15</f>
        <v>11.230263157894736</v>
      </c>
      <c r="AH119" s="30">
        <f>+R$66</f>
        <v>-0.22368421052631571</v>
      </c>
      <c r="AI119" s="72">
        <f>+R16</f>
        <v>8.7848888888888883</v>
      </c>
      <c r="AJ119" s="73">
        <f>+R67</f>
        <v>0.18734999999999974</v>
      </c>
      <c r="AK119" s="52"/>
      <c r="AL119" s="69"/>
      <c r="AM119" s="88" t="s">
        <v>9</v>
      </c>
    </row>
    <row r="120" spans="1:39" x14ac:dyDescent="0.35">
      <c r="A120" s="19" t="str">
        <f t="shared" si="14"/>
        <v>412018</v>
      </c>
      <c r="B120" s="19" t="str">
        <f t="shared" si="15"/>
        <v>102018</v>
      </c>
      <c r="C120" s="19" t="str">
        <f t="shared" si="25"/>
        <v>112018</v>
      </c>
      <c r="D120" s="20" t="str">
        <f t="shared" si="16"/>
        <v>10H1</v>
      </c>
      <c r="E120" s="4">
        <v>43382</v>
      </c>
      <c r="F120">
        <v>10.8</v>
      </c>
      <c r="G120" s="6">
        <v>10.3</v>
      </c>
      <c r="H120" s="6">
        <v>10.55</v>
      </c>
      <c r="I120" s="6">
        <f t="shared" si="17"/>
        <v>-0.5</v>
      </c>
      <c r="J120" s="6">
        <f t="shared" si="18"/>
        <v>-0.25</v>
      </c>
      <c r="K120" s="6">
        <f t="shared" si="19"/>
        <v>-0.25</v>
      </c>
      <c r="P120" s="40" t="s">
        <v>8</v>
      </c>
      <c r="Q120" s="31">
        <f>+S7</f>
        <v>7.2685000000000004</v>
      </c>
      <c r="R120" s="32" t="e">
        <f>+S58</f>
        <v>#VALUE!</v>
      </c>
      <c r="S120" s="39">
        <f>+S8</f>
        <v>10.247499999999999</v>
      </c>
      <c r="T120" s="37" t="e">
        <f>+S59</f>
        <v>#VALUE!</v>
      </c>
      <c r="U120" s="31">
        <f>+S9</f>
        <v>14.774999999999999</v>
      </c>
      <c r="V120" s="32" t="e">
        <f>+S60</f>
        <v>#VALUE!</v>
      </c>
      <c r="W120" s="39">
        <f>+S10</f>
        <v>19.139285714285712</v>
      </c>
      <c r="X120" s="37" t="e">
        <f>+S61</f>
        <v>#VALUE!</v>
      </c>
      <c r="Y120" s="31">
        <f>+S11</f>
        <v>19.419047619047621</v>
      </c>
      <c r="Z120" s="32" t="e">
        <f>+S$62</f>
        <v>#VALUE!</v>
      </c>
      <c r="AA120" s="39">
        <f>+S12</f>
        <v>7.4357142857142859</v>
      </c>
      <c r="AB120" s="37" t="e">
        <f>+S$63</f>
        <v>#VALUE!</v>
      </c>
      <c r="AC120" s="31">
        <f>+S13</f>
        <v>5.3394736842105255</v>
      </c>
      <c r="AD120" s="32" t="e">
        <f>+S$64</f>
        <v>#VALUE!</v>
      </c>
      <c r="AE120" s="39">
        <f>+S14</f>
        <v>7.65</v>
      </c>
      <c r="AF120" s="37">
        <f>+S$65</f>
        <v>-0.24863636363636343</v>
      </c>
      <c r="AG120" s="31">
        <f>+S15</f>
        <v>10.451086956521738</v>
      </c>
      <c r="AH120" s="32">
        <f>+S$66</f>
        <v>-0.39565217391304347</v>
      </c>
      <c r="AI120" s="70"/>
      <c r="AJ120" s="71"/>
      <c r="AK120" s="70"/>
      <c r="AL120" s="71"/>
      <c r="AM120" s="88" t="s">
        <v>8</v>
      </c>
    </row>
    <row r="121" spans="1:39" x14ac:dyDescent="0.35">
      <c r="A121" s="19" t="str">
        <f t="shared" si="14"/>
        <v>412018</v>
      </c>
      <c r="B121" s="19" t="str">
        <f t="shared" si="15"/>
        <v>102018</v>
      </c>
      <c r="C121" s="19" t="str">
        <f t="shared" si="25"/>
        <v>112018</v>
      </c>
      <c r="D121" s="20" t="str">
        <f t="shared" si="16"/>
        <v>10H1</v>
      </c>
      <c r="E121" s="4">
        <v>43381</v>
      </c>
      <c r="F121">
        <v>10.95</v>
      </c>
      <c r="G121" s="6">
        <v>10.4</v>
      </c>
      <c r="H121" s="6">
        <v>10.65</v>
      </c>
      <c r="I121" s="6">
        <f t="shared" si="17"/>
        <v>-0.54999999999999893</v>
      </c>
      <c r="J121" s="6">
        <f t="shared" si="18"/>
        <v>-0.29999999999999893</v>
      </c>
      <c r="K121" s="6">
        <f t="shared" si="19"/>
        <v>-0.25</v>
      </c>
      <c r="P121" s="66" t="s">
        <v>67</v>
      </c>
      <c r="Q121" s="132">
        <f t="shared" ref="Q121:AH121" si="28">AVERAGE(Q109:Q120)</f>
        <v>5.4783742784992775</v>
      </c>
      <c r="R121" s="65" t="e">
        <f t="shared" si="28"/>
        <v>#VALUE!</v>
      </c>
      <c r="S121" s="132">
        <f t="shared" si="28"/>
        <v>8.0531942071086835</v>
      </c>
      <c r="T121" s="65" t="e">
        <f t="shared" si="28"/>
        <v>#VALUE!</v>
      </c>
      <c r="U121" s="132">
        <f t="shared" si="28"/>
        <v>14.582631027227707</v>
      </c>
      <c r="V121" s="65" t="e">
        <f t="shared" si="28"/>
        <v>#VALUE!</v>
      </c>
      <c r="W121" s="132">
        <f t="shared" si="28"/>
        <v>15.562760191197688</v>
      </c>
      <c r="X121" s="65" t="e">
        <f t="shared" si="28"/>
        <v>#VALUE!</v>
      </c>
      <c r="Y121" s="132">
        <f t="shared" si="28"/>
        <v>16.63265571083506</v>
      </c>
      <c r="Z121" s="65" t="e">
        <f t="shared" si="28"/>
        <v>#VALUE!</v>
      </c>
      <c r="AA121" s="132">
        <f t="shared" si="28"/>
        <v>12.512814256284651</v>
      </c>
      <c r="AB121" s="65" t="e">
        <f t="shared" si="28"/>
        <v>#VALUE!</v>
      </c>
      <c r="AC121" s="132">
        <f t="shared" si="28"/>
        <v>7.1472341839447102</v>
      </c>
      <c r="AD121" s="65" t="e">
        <f t="shared" si="28"/>
        <v>#VALUE!</v>
      </c>
      <c r="AE121" s="132">
        <f t="shared" si="28"/>
        <v>6.0451059384297379</v>
      </c>
      <c r="AF121" s="65" t="e">
        <f t="shared" si="28"/>
        <v>#VALUE!</v>
      </c>
      <c r="AG121" s="132">
        <f t="shared" si="28"/>
        <v>7.4502537274097627</v>
      </c>
      <c r="AH121" s="65">
        <f t="shared" si="28"/>
        <v>-0.22570182249101009</v>
      </c>
      <c r="AI121" s="132">
        <f>AVERAGE(AI109:AI120)</f>
        <v>9.5296473587550139</v>
      </c>
      <c r="AJ121" s="65">
        <f>AVERAGE(AJ109:AJ120)</f>
        <v>-0.34669080449056522</v>
      </c>
      <c r="AK121" s="64"/>
      <c r="AL121" s="67" t="e">
        <f>AVERAGE(AL109:AL120)</f>
        <v>#VALUE!</v>
      </c>
    </row>
    <row r="122" spans="1:39" x14ac:dyDescent="0.35">
      <c r="A122" s="19" t="str">
        <f t="shared" si="14"/>
        <v>402018</v>
      </c>
      <c r="B122" s="19" t="str">
        <f t="shared" si="15"/>
        <v>102018</v>
      </c>
      <c r="C122" s="19" t="str">
        <f t="shared" si="25"/>
        <v>112018</v>
      </c>
      <c r="D122" s="20" t="str">
        <f t="shared" si="16"/>
        <v>10H1</v>
      </c>
      <c r="E122" s="4">
        <v>43378</v>
      </c>
      <c r="F122">
        <v>10.964</v>
      </c>
      <c r="G122" s="6">
        <v>10.324999999999999</v>
      </c>
      <c r="H122" s="6">
        <v>10.574999999999999</v>
      </c>
      <c r="I122" s="6">
        <f t="shared" si="17"/>
        <v>-0.63900000000000112</v>
      </c>
      <c r="J122" s="6">
        <f t="shared" si="18"/>
        <v>-0.38900000000000112</v>
      </c>
      <c r="K122" s="6">
        <f t="shared" si="19"/>
        <v>-0.25</v>
      </c>
    </row>
    <row r="123" spans="1:39" x14ac:dyDescent="0.35">
      <c r="A123" s="19" t="str">
        <f t="shared" si="14"/>
        <v>402018</v>
      </c>
      <c r="B123" s="19" t="str">
        <f t="shared" si="15"/>
        <v>102018</v>
      </c>
      <c r="C123" s="19" t="str">
        <f t="shared" si="25"/>
        <v>112018</v>
      </c>
      <c r="D123" s="20" t="str">
        <f t="shared" si="16"/>
        <v>10H1</v>
      </c>
      <c r="E123" s="4">
        <v>43377</v>
      </c>
      <c r="F123">
        <v>11.051</v>
      </c>
      <c r="G123" s="6">
        <v>10.425000000000001</v>
      </c>
      <c r="H123" s="6">
        <v>10.675000000000001</v>
      </c>
      <c r="I123" s="6">
        <f t="shared" si="17"/>
        <v>-0.62599999999999945</v>
      </c>
      <c r="J123" s="6">
        <f t="shared" si="18"/>
        <v>-0.37599999999999945</v>
      </c>
      <c r="K123" s="6">
        <f t="shared" si="19"/>
        <v>-0.25</v>
      </c>
    </row>
    <row r="124" spans="1:39" x14ac:dyDescent="0.35">
      <c r="A124" s="19" t="str">
        <f t="shared" si="14"/>
        <v>402018</v>
      </c>
      <c r="B124" s="19" t="str">
        <f t="shared" si="15"/>
        <v>102018</v>
      </c>
      <c r="C124" s="19" t="str">
        <f t="shared" si="25"/>
        <v>112018</v>
      </c>
      <c r="D124" s="20" t="str">
        <f t="shared" si="16"/>
        <v>10H1</v>
      </c>
      <c r="E124" s="4">
        <v>43376</v>
      </c>
      <c r="F124">
        <v>11.125</v>
      </c>
      <c r="G124" s="6">
        <v>10.475</v>
      </c>
      <c r="H124" s="6">
        <v>10.725</v>
      </c>
      <c r="I124" s="6">
        <f t="shared" si="17"/>
        <v>-0.65000000000000036</v>
      </c>
      <c r="J124" s="6">
        <f t="shared" si="18"/>
        <v>-0.40000000000000036</v>
      </c>
      <c r="K124" s="6">
        <f t="shared" si="19"/>
        <v>-0.25</v>
      </c>
    </row>
    <row r="125" spans="1:39" x14ac:dyDescent="0.35">
      <c r="A125" s="19" t="str">
        <f t="shared" si="14"/>
        <v>402018</v>
      </c>
      <c r="B125" s="19" t="str">
        <f t="shared" si="15"/>
        <v>102018</v>
      </c>
      <c r="C125" s="19" t="str">
        <f t="shared" si="25"/>
        <v>112018</v>
      </c>
      <c r="D125" s="20" t="str">
        <f t="shared" si="16"/>
        <v>10H1</v>
      </c>
      <c r="E125" s="4">
        <v>43375</v>
      </c>
      <c r="F125">
        <v>11.076000000000001</v>
      </c>
      <c r="G125" s="6">
        <v>10.45</v>
      </c>
      <c r="H125" s="6">
        <v>10.7</v>
      </c>
      <c r="I125" s="6">
        <f t="shared" si="17"/>
        <v>-0.62600000000000122</v>
      </c>
      <c r="J125" s="6">
        <f t="shared" si="18"/>
        <v>-0.37600000000000122</v>
      </c>
      <c r="K125" s="6">
        <f t="shared" si="19"/>
        <v>-0.25</v>
      </c>
    </row>
    <row r="126" spans="1:39" x14ac:dyDescent="0.35">
      <c r="A126" s="19" t="str">
        <f t="shared" si="14"/>
        <v>402018</v>
      </c>
      <c r="B126" s="19" t="str">
        <f t="shared" si="15"/>
        <v>102018</v>
      </c>
      <c r="C126" s="19" t="str">
        <f t="shared" si="25"/>
        <v>112018</v>
      </c>
      <c r="D126" s="20" t="str">
        <f t="shared" si="16"/>
        <v>10H1</v>
      </c>
      <c r="E126" s="4">
        <v>43374</v>
      </c>
      <c r="F126">
        <v>11.161</v>
      </c>
      <c r="G126" s="6">
        <v>10.525</v>
      </c>
      <c r="H126" s="6">
        <v>10.775</v>
      </c>
      <c r="I126" s="6">
        <f t="shared" si="17"/>
        <v>-0.63599999999999923</v>
      </c>
      <c r="J126" s="6">
        <f t="shared" si="18"/>
        <v>-0.38599999999999923</v>
      </c>
      <c r="K126" s="6">
        <f t="shared" si="19"/>
        <v>-0.25</v>
      </c>
    </row>
    <row r="127" spans="1:39" x14ac:dyDescent="0.35">
      <c r="A127" s="19" t="str">
        <f t="shared" si="14"/>
        <v>392018</v>
      </c>
      <c r="B127" s="19" t="str">
        <f t="shared" si="15"/>
        <v>92018</v>
      </c>
      <c r="C127" s="19" t="str">
        <f t="shared" si="25"/>
        <v>112018</v>
      </c>
      <c r="D127" s="20" t="str">
        <f t="shared" si="16"/>
        <v>9H2</v>
      </c>
      <c r="E127" s="4">
        <v>43371</v>
      </c>
      <c r="F127">
        <v>11.5</v>
      </c>
      <c r="G127" s="6">
        <v>10.85</v>
      </c>
      <c r="H127" s="6">
        <v>11.1</v>
      </c>
      <c r="I127" s="6">
        <f t="shared" si="17"/>
        <v>-0.65000000000000036</v>
      </c>
      <c r="J127" s="6">
        <f t="shared" si="18"/>
        <v>-0.40000000000000036</v>
      </c>
      <c r="K127" s="6">
        <f t="shared" si="19"/>
        <v>-0.25</v>
      </c>
    </row>
    <row r="128" spans="1:39" x14ac:dyDescent="0.35">
      <c r="A128" s="19" t="str">
        <f t="shared" si="14"/>
        <v>392018</v>
      </c>
      <c r="B128" s="19" t="str">
        <f t="shared" si="15"/>
        <v>92018</v>
      </c>
      <c r="C128" s="19" t="str">
        <f t="shared" si="25"/>
        <v>112018</v>
      </c>
      <c r="D128" s="20" t="str">
        <f t="shared" si="16"/>
        <v>9H2</v>
      </c>
      <c r="E128" s="4">
        <v>43370</v>
      </c>
      <c r="F128">
        <v>11.541</v>
      </c>
      <c r="G128" s="6">
        <v>10.875</v>
      </c>
      <c r="H128" s="6">
        <v>11.125</v>
      </c>
      <c r="I128" s="6">
        <f t="shared" si="17"/>
        <v>-0.66600000000000037</v>
      </c>
      <c r="J128" s="6">
        <f t="shared" si="18"/>
        <v>-0.41600000000000037</v>
      </c>
      <c r="K128" s="6">
        <f t="shared" si="19"/>
        <v>-0.25</v>
      </c>
    </row>
    <row r="129" spans="1:34" x14ac:dyDescent="0.35">
      <c r="A129" s="19" t="str">
        <f t="shared" si="14"/>
        <v>392018</v>
      </c>
      <c r="B129" s="19" t="str">
        <f t="shared" si="15"/>
        <v>92018</v>
      </c>
      <c r="C129" s="19" t="str">
        <f t="shared" si="25"/>
        <v>112018</v>
      </c>
      <c r="D129" s="20" t="str">
        <f t="shared" si="16"/>
        <v>9H2</v>
      </c>
      <c r="E129" s="4">
        <v>43369</v>
      </c>
      <c r="F129">
        <v>11.574999999999999</v>
      </c>
      <c r="G129" s="6">
        <v>10.925000000000001</v>
      </c>
      <c r="H129" s="6">
        <v>11.175000000000001</v>
      </c>
      <c r="I129" s="6">
        <f t="shared" si="17"/>
        <v>-0.64999999999999858</v>
      </c>
      <c r="J129" s="6">
        <f t="shared" si="18"/>
        <v>-0.39999999999999858</v>
      </c>
      <c r="K129" s="6">
        <f t="shared" si="19"/>
        <v>-0.25</v>
      </c>
    </row>
    <row r="130" spans="1:34" x14ac:dyDescent="0.35">
      <c r="A130" s="19" t="str">
        <f t="shared" si="14"/>
        <v>392018</v>
      </c>
      <c r="B130" s="19" t="str">
        <f t="shared" si="15"/>
        <v>92018</v>
      </c>
      <c r="C130" s="19" t="str">
        <f t="shared" si="25"/>
        <v>112018</v>
      </c>
      <c r="D130" s="20" t="str">
        <f t="shared" si="16"/>
        <v>9H2</v>
      </c>
      <c r="E130" s="4">
        <v>43368</v>
      </c>
      <c r="F130">
        <v>11.55</v>
      </c>
      <c r="G130" s="6">
        <v>10.9</v>
      </c>
      <c r="H130" s="6">
        <v>11.15</v>
      </c>
      <c r="I130" s="6">
        <f t="shared" si="17"/>
        <v>-0.65000000000000036</v>
      </c>
      <c r="J130" s="6">
        <f t="shared" si="18"/>
        <v>-0.40000000000000036</v>
      </c>
      <c r="K130" s="6">
        <f t="shared" si="19"/>
        <v>-0.25</v>
      </c>
      <c r="S130" s="79"/>
      <c r="AA130" s="1"/>
      <c r="AB130" s="1"/>
      <c r="AF130" s="54"/>
      <c r="AG130" s="54"/>
      <c r="AH130" s="54"/>
    </row>
    <row r="131" spans="1:34" x14ac:dyDescent="0.35">
      <c r="A131" s="19" t="str">
        <f t="shared" si="14"/>
        <v>392018</v>
      </c>
      <c r="B131" s="19" t="str">
        <f t="shared" si="15"/>
        <v>92018</v>
      </c>
      <c r="C131" s="19" t="str">
        <f t="shared" si="25"/>
        <v>112018</v>
      </c>
      <c r="D131" s="20" t="str">
        <f t="shared" si="16"/>
        <v>9H2</v>
      </c>
      <c r="E131" s="4">
        <v>43367</v>
      </c>
      <c r="F131">
        <v>11.35</v>
      </c>
      <c r="G131" s="6">
        <v>10.7</v>
      </c>
      <c r="H131" s="6">
        <v>10.95</v>
      </c>
      <c r="I131" s="6">
        <f t="shared" si="17"/>
        <v>-0.65000000000000036</v>
      </c>
      <c r="J131" s="6">
        <f t="shared" si="18"/>
        <v>-0.40000000000000036</v>
      </c>
      <c r="K131" s="6">
        <f t="shared" si="19"/>
        <v>-0.25</v>
      </c>
      <c r="S131" s="79"/>
      <c r="AF131" s="54"/>
      <c r="AG131" s="54"/>
      <c r="AH131" s="54"/>
    </row>
    <row r="132" spans="1:34" x14ac:dyDescent="0.35">
      <c r="A132" s="19" t="str">
        <f t="shared" si="14"/>
        <v>382018</v>
      </c>
      <c r="B132" s="19" t="str">
        <f t="shared" si="15"/>
        <v>92018</v>
      </c>
      <c r="C132" s="19" t="str">
        <f t="shared" si="25"/>
        <v>112018</v>
      </c>
      <c r="D132" s="20" t="str">
        <f t="shared" si="16"/>
        <v>9H2</v>
      </c>
      <c r="E132" s="4">
        <v>43364</v>
      </c>
      <c r="F132">
        <v>11.35</v>
      </c>
      <c r="G132" s="6">
        <v>10.7</v>
      </c>
      <c r="H132" s="6">
        <v>10.95</v>
      </c>
      <c r="I132" s="6">
        <f t="shared" si="17"/>
        <v>-0.65000000000000036</v>
      </c>
      <c r="J132" s="6">
        <f t="shared" si="18"/>
        <v>-0.40000000000000036</v>
      </c>
      <c r="K132" s="6">
        <f t="shared" si="19"/>
        <v>-0.25</v>
      </c>
      <c r="S132" s="79"/>
      <c r="AF132" s="54"/>
      <c r="AG132" s="54"/>
      <c r="AH132" s="54"/>
    </row>
    <row r="133" spans="1:34" x14ac:dyDescent="0.35">
      <c r="A133" s="19" t="str">
        <f t="shared" si="14"/>
        <v>382018</v>
      </c>
      <c r="B133" s="19" t="str">
        <f t="shared" si="15"/>
        <v>92018</v>
      </c>
      <c r="C133" s="19" t="str">
        <f t="shared" si="25"/>
        <v>112018</v>
      </c>
      <c r="D133" s="20" t="str">
        <f t="shared" si="16"/>
        <v>9H2</v>
      </c>
      <c r="E133" s="4">
        <v>43363</v>
      </c>
      <c r="F133">
        <v>11.35</v>
      </c>
      <c r="G133" s="6">
        <v>10.7</v>
      </c>
      <c r="H133" s="6">
        <v>10.95</v>
      </c>
      <c r="I133" s="6">
        <f t="shared" si="17"/>
        <v>-0.65000000000000036</v>
      </c>
      <c r="J133" s="6">
        <f t="shared" si="18"/>
        <v>-0.40000000000000036</v>
      </c>
      <c r="K133" s="6">
        <f t="shared" si="19"/>
        <v>-0.25</v>
      </c>
      <c r="S133" s="79"/>
      <c r="AF133" s="54"/>
      <c r="AG133" s="54"/>
      <c r="AH133" s="54"/>
    </row>
    <row r="134" spans="1:34" x14ac:dyDescent="0.35">
      <c r="A134" s="19" t="str">
        <f t="shared" si="14"/>
        <v>382018</v>
      </c>
      <c r="B134" s="19" t="str">
        <f t="shared" si="15"/>
        <v>92018</v>
      </c>
      <c r="C134" s="19" t="str">
        <f t="shared" si="25"/>
        <v>112018</v>
      </c>
      <c r="D134" s="20" t="str">
        <f t="shared" si="16"/>
        <v>9H2</v>
      </c>
      <c r="E134" s="4">
        <v>43362</v>
      </c>
      <c r="F134">
        <v>11.364000000000001</v>
      </c>
      <c r="G134" s="6">
        <v>10.725</v>
      </c>
      <c r="H134" s="6">
        <v>11.074999999999999</v>
      </c>
      <c r="I134" s="6">
        <f t="shared" si="17"/>
        <v>-0.63900000000000112</v>
      </c>
      <c r="J134" s="6">
        <f t="shared" si="18"/>
        <v>-0.28900000000000148</v>
      </c>
      <c r="K134" s="6">
        <f t="shared" si="19"/>
        <v>-0.34999999999999964</v>
      </c>
      <c r="S134" s="79"/>
      <c r="AA134" s="2"/>
      <c r="AB134" s="2"/>
      <c r="AF134" s="54"/>
      <c r="AG134" s="54"/>
      <c r="AH134" s="54"/>
    </row>
    <row r="135" spans="1:34" x14ac:dyDescent="0.35">
      <c r="A135" s="19" t="str">
        <f t="shared" si="14"/>
        <v>382018</v>
      </c>
      <c r="B135" s="19" t="str">
        <f t="shared" si="15"/>
        <v>92018</v>
      </c>
      <c r="C135" s="19" t="str">
        <f t="shared" si="25"/>
        <v>112018</v>
      </c>
      <c r="D135" s="20" t="str">
        <f t="shared" si="16"/>
        <v>9H2</v>
      </c>
      <c r="E135" s="4">
        <v>43361</v>
      </c>
      <c r="F135">
        <v>11.763999999999999</v>
      </c>
      <c r="G135" s="6">
        <v>11.125</v>
      </c>
      <c r="H135" s="6">
        <v>11.375</v>
      </c>
      <c r="I135" s="6">
        <f t="shared" si="17"/>
        <v>-0.63899999999999935</v>
      </c>
      <c r="J135" s="6">
        <f t="shared" si="18"/>
        <v>-0.38899999999999935</v>
      </c>
      <c r="K135" s="6">
        <f t="shared" si="19"/>
        <v>-0.25</v>
      </c>
      <c r="S135" s="79"/>
      <c r="AA135" s="2"/>
      <c r="AB135" s="2"/>
      <c r="AF135" s="54"/>
      <c r="AG135" s="54"/>
      <c r="AH135" s="54"/>
    </row>
    <row r="136" spans="1:34" x14ac:dyDescent="0.35">
      <c r="A136" s="19" t="str">
        <f t="shared" si="14"/>
        <v>382018</v>
      </c>
      <c r="B136" s="19" t="str">
        <f t="shared" si="15"/>
        <v>92018</v>
      </c>
      <c r="C136" s="19" t="str">
        <f t="shared" si="25"/>
        <v>112018</v>
      </c>
      <c r="D136" s="20" t="str">
        <f t="shared" si="16"/>
        <v>9H2</v>
      </c>
      <c r="E136" s="4">
        <v>43360</v>
      </c>
      <c r="F136">
        <v>12.069000000000001</v>
      </c>
      <c r="G136" s="6">
        <v>11.425000000000001</v>
      </c>
      <c r="H136" s="6">
        <v>11.574999999999999</v>
      </c>
      <c r="I136" s="6">
        <f t="shared" si="17"/>
        <v>-0.64400000000000013</v>
      </c>
      <c r="J136" s="6">
        <f t="shared" si="18"/>
        <v>-0.49400000000000155</v>
      </c>
      <c r="K136" s="6">
        <f t="shared" si="19"/>
        <v>-0.14999999999999858</v>
      </c>
      <c r="S136" s="79"/>
      <c r="AA136" s="2"/>
      <c r="AB136" s="2"/>
      <c r="AF136" s="54"/>
      <c r="AG136" s="54"/>
      <c r="AH136" s="54"/>
    </row>
    <row r="137" spans="1:34" x14ac:dyDescent="0.35">
      <c r="A137" s="19" t="str">
        <f t="shared" si="14"/>
        <v>372018</v>
      </c>
      <c r="B137" s="19" t="str">
        <f t="shared" si="15"/>
        <v>92018</v>
      </c>
      <c r="C137" s="19" t="str">
        <f t="shared" ref="C137:C138" si="29">(VLOOKUP(D137,$M$2:$N$25,2,0)&amp;(YEAR(E137+46)))</f>
        <v>102018</v>
      </c>
      <c r="D137" s="20" t="str">
        <f t="shared" si="16"/>
        <v>9H1</v>
      </c>
      <c r="E137" s="4">
        <v>43357</v>
      </c>
      <c r="F137">
        <v>11.05</v>
      </c>
      <c r="G137" s="6">
        <v>10.4</v>
      </c>
      <c r="H137" s="6">
        <v>10.55</v>
      </c>
      <c r="I137" s="6">
        <f t="shared" si="17"/>
        <v>-0.65000000000000036</v>
      </c>
      <c r="J137" s="6">
        <f t="shared" si="18"/>
        <v>-0.5</v>
      </c>
      <c r="K137" s="6">
        <f t="shared" si="19"/>
        <v>-0.15000000000000036</v>
      </c>
      <c r="S137" s="79"/>
    </row>
    <row r="138" spans="1:34" x14ac:dyDescent="0.35">
      <c r="A138" s="19" t="str">
        <f t="shared" ref="A138:A201" si="30">_xlfn.ISOWEEKNUM(E138)&amp;YEAR(E138)</f>
        <v>372018</v>
      </c>
      <c r="B138" s="19" t="str">
        <f t="shared" ref="B138:B201" si="31">MONTH(E138)&amp;YEAR(E138)</f>
        <v>92018</v>
      </c>
      <c r="C138" s="19" t="str">
        <f t="shared" si="29"/>
        <v>102018</v>
      </c>
      <c r="D138" s="20" t="str">
        <f t="shared" ref="D138:D201" si="32">IF(DAY(E138)&gt;15,(MONTH(E138))&amp;"H2",(MONTH(E138))&amp;"H1")</f>
        <v>9H1</v>
      </c>
      <c r="E138" s="4">
        <v>43356</v>
      </c>
      <c r="F138">
        <v>11.2</v>
      </c>
      <c r="G138" s="6">
        <v>10.525</v>
      </c>
      <c r="H138" s="6">
        <v>10.675000000000001</v>
      </c>
      <c r="I138" s="6">
        <f t="shared" ref="I138:I201" si="33">+G138-F138</f>
        <v>-0.67499999999999893</v>
      </c>
      <c r="J138" s="6">
        <f t="shared" ref="J138:J201" si="34">+H138-F138</f>
        <v>-0.52499999999999858</v>
      </c>
      <c r="K138" s="6">
        <f t="shared" ref="K138:K201" si="35">+I138-J138</f>
        <v>-0.15000000000000036</v>
      </c>
      <c r="S138" s="79"/>
    </row>
    <row r="139" spans="1:34" x14ac:dyDescent="0.35">
      <c r="A139" s="19" t="str">
        <f t="shared" si="30"/>
        <v>372018</v>
      </c>
      <c r="B139" s="19" t="str">
        <f t="shared" si="31"/>
        <v>92018</v>
      </c>
      <c r="C139" s="19" t="str">
        <f t="shared" ref="C139:C202" si="36">(VLOOKUP(D139,$M$2:$N$25,2,0)&amp;(YEAR(E139+46)))</f>
        <v>102018</v>
      </c>
      <c r="D139" s="20" t="str">
        <f t="shared" si="32"/>
        <v>9H1</v>
      </c>
      <c r="E139" s="4">
        <v>43355</v>
      </c>
      <c r="F139">
        <v>11.35</v>
      </c>
      <c r="G139" s="6">
        <v>10.7</v>
      </c>
      <c r="H139" s="6">
        <v>10.775</v>
      </c>
      <c r="I139" s="6">
        <f t="shared" si="33"/>
        <v>-0.65000000000000036</v>
      </c>
      <c r="J139" s="6">
        <f t="shared" si="34"/>
        <v>-0.57499999999999929</v>
      </c>
      <c r="K139" s="6">
        <f t="shared" si="35"/>
        <v>-7.5000000000001066E-2</v>
      </c>
      <c r="S139" s="79"/>
    </row>
    <row r="140" spans="1:34" x14ac:dyDescent="0.35">
      <c r="A140" s="19" t="str">
        <f t="shared" si="30"/>
        <v>372018</v>
      </c>
      <c r="B140" s="19" t="str">
        <f t="shared" si="31"/>
        <v>92018</v>
      </c>
      <c r="C140" s="19" t="str">
        <f t="shared" si="36"/>
        <v>102018</v>
      </c>
      <c r="D140" s="20" t="str">
        <f t="shared" si="32"/>
        <v>9H1</v>
      </c>
      <c r="E140" s="4">
        <v>43354</v>
      </c>
      <c r="F140">
        <v>11.45</v>
      </c>
      <c r="G140" s="6">
        <v>10.85</v>
      </c>
      <c r="H140" s="6">
        <v>10.85</v>
      </c>
      <c r="I140" s="6">
        <f t="shared" si="33"/>
        <v>-0.59999999999999964</v>
      </c>
      <c r="J140" s="6">
        <f t="shared" si="34"/>
        <v>-0.59999999999999964</v>
      </c>
      <c r="K140" s="6">
        <f t="shared" si="35"/>
        <v>0</v>
      </c>
      <c r="S140" s="79"/>
    </row>
    <row r="141" spans="1:34" x14ac:dyDescent="0.35">
      <c r="A141" s="19" t="str">
        <f t="shared" si="30"/>
        <v>372018</v>
      </c>
      <c r="B141" s="19" t="str">
        <f t="shared" si="31"/>
        <v>92018</v>
      </c>
      <c r="C141" s="19" t="str">
        <f t="shared" si="36"/>
        <v>102018</v>
      </c>
      <c r="D141" s="20" t="str">
        <f t="shared" si="32"/>
        <v>9H1</v>
      </c>
      <c r="E141" s="4">
        <v>43353</v>
      </c>
      <c r="F141">
        <v>11.475</v>
      </c>
      <c r="G141" s="6">
        <v>10.975</v>
      </c>
      <c r="H141" s="6">
        <v>10.875</v>
      </c>
      <c r="I141" s="6">
        <f t="shared" si="33"/>
        <v>-0.5</v>
      </c>
      <c r="J141" s="6">
        <f t="shared" si="34"/>
        <v>-0.59999999999999964</v>
      </c>
      <c r="K141" s="6">
        <f t="shared" si="35"/>
        <v>9.9999999999999645E-2</v>
      </c>
      <c r="S141" s="79"/>
    </row>
    <row r="142" spans="1:34" x14ac:dyDescent="0.35">
      <c r="A142" s="19" t="str">
        <f t="shared" si="30"/>
        <v>362018</v>
      </c>
      <c r="B142" s="19" t="str">
        <f t="shared" si="31"/>
        <v>92018</v>
      </c>
      <c r="C142" s="19" t="str">
        <f t="shared" si="36"/>
        <v>102018</v>
      </c>
      <c r="D142" s="20" t="str">
        <f t="shared" si="32"/>
        <v>9H1</v>
      </c>
      <c r="E142" s="4">
        <v>43350</v>
      </c>
      <c r="F142">
        <v>11.574999999999999</v>
      </c>
      <c r="G142" s="6">
        <v>11.175000000000001</v>
      </c>
      <c r="H142" s="6">
        <v>10.975</v>
      </c>
      <c r="I142" s="6">
        <f t="shared" si="33"/>
        <v>-0.39999999999999858</v>
      </c>
      <c r="J142" s="6">
        <f t="shared" si="34"/>
        <v>-0.59999999999999964</v>
      </c>
      <c r="K142" s="6">
        <f t="shared" si="35"/>
        <v>0.20000000000000107</v>
      </c>
      <c r="S142" s="79"/>
    </row>
    <row r="143" spans="1:34" x14ac:dyDescent="0.35">
      <c r="A143" s="19" t="str">
        <f t="shared" si="30"/>
        <v>362018</v>
      </c>
      <c r="B143" s="19" t="str">
        <f t="shared" si="31"/>
        <v>92018</v>
      </c>
      <c r="C143" s="19" t="str">
        <f t="shared" si="36"/>
        <v>102018</v>
      </c>
      <c r="D143" s="20" t="str">
        <f t="shared" si="32"/>
        <v>9H1</v>
      </c>
      <c r="E143" s="4">
        <v>43349</v>
      </c>
      <c r="F143">
        <v>11.574999999999999</v>
      </c>
      <c r="G143" s="6">
        <v>11.324999999999999</v>
      </c>
      <c r="H143" s="6">
        <v>10.975</v>
      </c>
      <c r="I143" s="6">
        <f t="shared" si="33"/>
        <v>-0.25</v>
      </c>
      <c r="J143" s="6">
        <f t="shared" si="34"/>
        <v>-0.59999999999999964</v>
      </c>
      <c r="K143" s="6">
        <f t="shared" si="35"/>
        <v>0.34999999999999964</v>
      </c>
      <c r="S143" s="79"/>
    </row>
    <row r="144" spans="1:34" x14ac:dyDescent="0.35">
      <c r="A144" s="19" t="str">
        <f t="shared" si="30"/>
        <v>362018</v>
      </c>
      <c r="B144" s="19" t="str">
        <f t="shared" si="31"/>
        <v>92018</v>
      </c>
      <c r="C144" s="19" t="str">
        <f t="shared" si="36"/>
        <v>102018</v>
      </c>
      <c r="D144" s="20" t="str">
        <f t="shared" si="32"/>
        <v>9H1</v>
      </c>
      <c r="E144" s="4">
        <v>43348</v>
      </c>
      <c r="F144">
        <v>11.574999999999999</v>
      </c>
      <c r="G144" s="6">
        <v>11.324999999999999</v>
      </c>
      <c r="H144" s="6">
        <v>10.975</v>
      </c>
      <c r="I144" s="6">
        <f t="shared" si="33"/>
        <v>-0.25</v>
      </c>
      <c r="J144" s="6">
        <f t="shared" si="34"/>
        <v>-0.59999999999999964</v>
      </c>
      <c r="K144" s="6">
        <f t="shared" si="35"/>
        <v>0.34999999999999964</v>
      </c>
      <c r="S144" s="79"/>
    </row>
    <row r="145" spans="1:19" x14ac:dyDescent="0.35">
      <c r="A145" s="19" t="str">
        <f t="shared" si="30"/>
        <v>362018</v>
      </c>
      <c r="B145" s="19" t="str">
        <f t="shared" si="31"/>
        <v>92018</v>
      </c>
      <c r="C145" s="19" t="str">
        <f t="shared" si="36"/>
        <v>102018</v>
      </c>
      <c r="D145" s="20" t="str">
        <f t="shared" si="32"/>
        <v>9H1</v>
      </c>
      <c r="E145" s="4">
        <v>43347</v>
      </c>
      <c r="F145">
        <v>11.574999999999999</v>
      </c>
      <c r="G145" s="6">
        <v>11.324999999999999</v>
      </c>
      <c r="H145" s="6">
        <v>10.975</v>
      </c>
      <c r="I145" s="6">
        <f t="shared" si="33"/>
        <v>-0.25</v>
      </c>
      <c r="J145" s="6">
        <f t="shared" si="34"/>
        <v>-0.59999999999999964</v>
      </c>
      <c r="K145" s="6">
        <f t="shared" si="35"/>
        <v>0.34999999999999964</v>
      </c>
      <c r="S145" s="79"/>
    </row>
    <row r="146" spans="1:19" x14ac:dyDescent="0.35">
      <c r="A146" s="19" t="str">
        <f t="shared" si="30"/>
        <v>362018</v>
      </c>
      <c r="B146" s="19" t="str">
        <f t="shared" si="31"/>
        <v>92018</v>
      </c>
      <c r="C146" s="19" t="str">
        <f t="shared" si="36"/>
        <v>102018</v>
      </c>
      <c r="D146" s="20" t="str">
        <f t="shared" si="32"/>
        <v>9H1</v>
      </c>
      <c r="E146" s="4">
        <v>43346</v>
      </c>
      <c r="F146">
        <v>11.75</v>
      </c>
      <c r="G146" s="6">
        <v>11.5</v>
      </c>
      <c r="H146" s="6">
        <v>11.15</v>
      </c>
      <c r="I146" s="6">
        <f t="shared" si="33"/>
        <v>-0.25</v>
      </c>
      <c r="J146" s="6">
        <f t="shared" si="34"/>
        <v>-0.59999999999999964</v>
      </c>
      <c r="K146" s="6">
        <f t="shared" si="35"/>
        <v>0.34999999999999964</v>
      </c>
    </row>
    <row r="147" spans="1:19" x14ac:dyDescent="0.35">
      <c r="A147" s="19" t="str">
        <f t="shared" si="30"/>
        <v>352018</v>
      </c>
      <c r="B147" s="19" t="str">
        <f t="shared" si="31"/>
        <v>82018</v>
      </c>
      <c r="C147" s="19" t="str">
        <f t="shared" si="36"/>
        <v>102018</v>
      </c>
      <c r="D147" s="20" t="str">
        <f t="shared" si="32"/>
        <v>8H2</v>
      </c>
      <c r="E147" s="4">
        <v>43343</v>
      </c>
      <c r="F147">
        <v>11.794</v>
      </c>
      <c r="G147" s="6">
        <v>11.544</v>
      </c>
      <c r="H147" s="6">
        <v>11.2</v>
      </c>
      <c r="I147" s="6">
        <f t="shared" si="33"/>
        <v>-0.25</v>
      </c>
      <c r="J147" s="6">
        <f t="shared" si="34"/>
        <v>-0.59400000000000119</v>
      </c>
      <c r="K147" s="6">
        <f t="shared" si="35"/>
        <v>0.34400000000000119</v>
      </c>
    </row>
    <row r="148" spans="1:19" x14ac:dyDescent="0.35">
      <c r="A148" s="19" t="str">
        <f t="shared" si="30"/>
        <v>352018</v>
      </c>
      <c r="B148" s="19" t="str">
        <f t="shared" si="31"/>
        <v>82018</v>
      </c>
      <c r="C148" s="19" t="str">
        <f t="shared" si="36"/>
        <v>102018</v>
      </c>
      <c r="D148" s="20" t="str">
        <f t="shared" si="32"/>
        <v>8H2</v>
      </c>
      <c r="E148" s="4">
        <v>43342</v>
      </c>
      <c r="F148">
        <v>11.625</v>
      </c>
      <c r="G148" s="6">
        <v>11.375</v>
      </c>
      <c r="H148" s="6">
        <v>11.05</v>
      </c>
      <c r="I148" s="6">
        <f t="shared" si="33"/>
        <v>-0.25</v>
      </c>
      <c r="J148" s="6">
        <f t="shared" si="34"/>
        <v>-0.57499999999999929</v>
      </c>
      <c r="K148" s="6">
        <f t="shared" si="35"/>
        <v>0.32499999999999929</v>
      </c>
      <c r="M148" s="2"/>
    </row>
    <row r="149" spans="1:19" x14ac:dyDescent="0.35">
      <c r="A149" s="19" t="str">
        <f t="shared" si="30"/>
        <v>352018</v>
      </c>
      <c r="B149" s="19" t="str">
        <f t="shared" si="31"/>
        <v>82018</v>
      </c>
      <c r="C149" s="19" t="str">
        <f t="shared" si="36"/>
        <v>102018</v>
      </c>
      <c r="D149" s="20" t="str">
        <f t="shared" si="32"/>
        <v>8H2</v>
      </c>
      <c r="E149" s="4">
        <v>43341</v>
      </c>
      <c r="F149">
        <v>11.625</v>
      </c>
      <c r="G149" s="6">
        <v>11.375</v>
      </c>
      <c r="H149" s="6">
        <v>11.05</v>
      </c>
      <c r="I149" s="6">
        <f t="shared" si="33"/>
        <v>-0.25</v>
      </c>
      <c r="J149" s="6">
        <f t="shared" si="34"/>
        <v>-0.57499999999999929</v>
      </c>
      <c r="K149" s="6">
        <f t="shared" si="35"/>
        <v>0.32499999999999929</v>
      </c>
      <c r="M149" s="2"/>
    </row>
    <row r="150" spans="1:19" x14ac:dyDescent="0.35">
      <c r="A150" s="19" t="str">
        <f t="shared" si="30"/>
        <v>352018</v>
      </c>
      <c r="B150" s="19" t="str">
        <f t="shared" si="31"/>
        <v>82018</v>
      </c>
      <c r="C150" s="19" t="str">
        <f t="shared" si="36"/>
        <v>102018</v>
      </c>
      <c r="D150" s="20" t="str">
        <f t="shared" si="32"/>
        <v>8H2</v>
      </c>
      <c r="E150" s="4">
        <v>43340</v>
      </c>
      <c r="F150">
        <v>11.574999999999999</v>
      </c>
      <c r="G150" s="6">
        <v>11.324999999999999</v>
      </c>
      <c r="H150" s="6">
        <v>11</v>
      </c>
      <c r="I150" s="6">
        <f t="shared" si="33"/>
        <v>-0.25</v>
      </c>
      <c r="J150" s="6">
        <f t="shared" si="34"/>
        <v>-0.57499999999999929</v>
      </c>
      <c r="K150" s="6">
        <f t="shared" si="35"/>
        <v>0.32499999999999929</v>
      </c>
      <c r="M150" s="2"/>
    </row>
    <row r="151" spans="1:19" x14ac:dyDescent="0.35">
      <c r="A151" s="19" t="str">
        <f t="shared" si="30"/>
        <v>352018</v>
      </c>
      <c r="B151" s="19" t="str">
        <f t="shared" si="31"/>
        <v>82018</v>
      </c>
      <c r="C151" s="19" t="str">
        <f t="shared" si="36"/>
        <v>102018</v>
      </c>
      <c r="D151" s="20" t="str">
        <f t="shared" si="32"/>
        <v>8H2</v>
      </c>
      <c r="E151" s="4">
        <v>43339</v>
      </c>
      <c r="F151">
        <v>11.574999999999999</v>
      </c>
      <c r="G151" s="6">
        <v>11.234</v>
      </c>
      <c r="H151" s="6">
        <v>11</v>
      </c>
      <c r="I151" s="6">
        <f t="shared" si="33"/>
        <v>-0.3409999999999993</v>
      </c>
      <c r="J151" s="6">
        <f t="shared" si="34"/>
        <v>-0.57499999999999929</v>
      </c>
      <c r="K151" s="6">
        <f t="shared" si="35"/>
        <v>0.23399999999999999</v>
      </c>
      <c r="M151" s="2"/>
    </row>
    <row r="152" spans="1:19" x14ac:dyDescent="0.35">
      <c r="A152" s="19" t="str">
        <f t="shared" si="30"/>
        <v>342018</v>
      </c>
      <c r="B152" s="19" t="str">
        <f t="shared" si="31"/>
        <v>82018</v>
      </c>
      <c r="C152" s="19" t="str">
        <f t="shared" si="36"/>
        <v>102018</v>
      </c>
      <c r="D152" s="20" t="str">
        <f t="shared" si="32"/>
        <v>8H2</v>
      </c>
      <c r="E152" s="4">
        <v>43336</v>
      </c>
      <c r="F152">
        <v>11.484</v>
      </c>
      <c r="G152" s="6">
        <v>11.234</v>
      </c>
      <c r="H152" s="6">
        <v>10.95</v>
      </c>
      <c r="I152" s="6">
        <f t="shared" si="33"/>
        <v>-0.25</v>
      </c>
      <c r="J152" s="6">
        <f t="shared" si="34"/>
        <v>-0.5340000000000007</v>
      </c>
      <c r="K152" s="6">
        <f t="shared" si="35"/>
        <v>0.2840000000000007</v>
      </c>
      <c r="M152" s="2"/>
    </row>
    <row r="153" spans="1:19" x14ac:dyDescent="0.35">
      <c r="A153" s="19" t="str">
        <f t="shared" si="30"/>
        <v>342018</v>
      </c>
      <c r="B153" s="19" t="str">
        <f t="shared" si="31"/>
        <v>82018</v>
      </c>
      <c r="C153" s="19" t="str">
        <f t="shared" si="36"/>
        <v>102018</v>
      </c>
      <c r="D153" s="20" t="str">
        <f t="shared" si="32"/>
        <v>8H2</v>
      </c>
      <c r="E153" s="4">
        <v>43335</v>
      </c>
      <c r="F153">
        <v>11.375</v>
      </c>
      <c r="G153" s="6">
        <v>11.125</v>
      </c>
      <c r="H153" s="6">
        <v>10.85</v>
      </c>
      <c r="I153" s="6">
        <f t="shared" si="33"/>
        <v>-0.25</v>
      </c>
      <c r="J153" s="6">
        <f t="shared" si="34"/>
        <v>-0.52500000000000036</v>
      </c>
      <c r="K153" s="6">
        <f t="shared" si="35"/>
        <v>0.27500000000000036</v>
      </c>
      <c r="M153" s="2"/>
    </row>
    <row r="154" spans="1:19" x14ac:dyDescent="0.35">
      <c r="A154" s="19" t="str">
        <f t="shared" si="30"/>
        <v>342018</v>
      </c>
      <c r="B154" s="19" t="str">
        <f t="shared" si="31"/>
        <v>82018</v>
      </c>
      <c r="C154" s="19" t="str">
        <f t="shared" si="36"/>
        <v>102018</v>
      </c>
      <c r="D154" s="20" t="str">
        <f t="shared" si="32"/>
        <v>8H2</v>
      </c>
      <c r="E154" s="4">
        <v>43333</v>
      </c>
      <c r="F154">
        <v>11.274000000000001</v>
      </c>
      <c r="G154" s="6">
        <v>11.023999999999999</v>
      </c>
      <c r="H154" s="6">
        <v>10.75</v>
      </c>
      <c r="I154" s="6">
        <f t="shared" si="33"/>
        <v>-0.25000000000000178</v>
      </c>
      <c r="J154" s="6">
        <f t="shared" si="34"/>
        <v>-0.52400000000000091</v>
      </c>
      <c r="K154" s="6">
        <f t="shared" si="35"/>
        <v>0.27399999999999913</v>
      </c>
      <c r="M154" s="2"/>
    </row>
    <row r="155" spans="1:19" x14ac:dyDescent="0.35">
      <c r="A155" s="19" t="str">
        <f t="shared" si="30"/>
        <v>342018</v>
      </c>
      <c r="B155" s="19" t="str">
        <f t="shared" si="31"/>
        <v>82018</v>
      </c>
      <c r="C155" s="19" t="str">
        <f t="shared" si="36"/>
        <v>102018</v>
      </c>
      <c r="D155" s="20" t="str">
        <f t="shared" si="32"/>
        <v>8H2</v>
      </c>
      <c r="E155" s="4">
        <v>43332</v>
      </c>
      <c r="F155">
        <v>11.225</v>
      </c>
      <c r="G155" s="6">
        <v>10.975</v>
      </c>
      <c r="H155" s="6">
        <v>10.675000000000001</v>
      </c>
      <c r="I155" s="6">
        <f t="shared" si="33"/>
        <v>-0.25</v>
      </c>
      <c r="J155" s="6">
        <f t="shared" si="34"/>
        <v>-0.54999999999999893</v>
      </c>
      <c r="K155" s="6">
        <f t="shared" si="35"/>
        <v>0.29999999999999893</v>
      </c>
      <c r="M155" s="2"/>
    </row>
    <row r="156" spans="1:19" x14ac:dyDescent="0.35">
      <c r="A156" s="19" t="str">
        <f t="shared" si="30"/>
        <v>332018</v>
      </c>
      <c r="B156" s="19" t="str">
        <f t="shared" si="31"/>
        <v>82018</v>
      </c>
      <c r="C156" s="19" t="str">
        <f t="shared" si="36"/>
        <v>102018</v>
      </c>
      <c r="D156" s="20" t="str">
        <f t="shared" si="32"/>
        <v>8H2</v>
      </c>
      <c r="E156" s="4">
        <v>43329</v>
      </c>
      <c r="F156">
        <v>11.225</v>
      </c>
      <c r="G156" s="6">
        <v>10.975</v>
      </c>
      <c r="H156" s="6">
        <v>10.675000000000001</v>
      </c>
      <c r="I156" s="6">
        <f t="shared" si="33"/>
        <v>-0.25</v>
      </c>
      <c r="J156" s="6">
        <f t="shared" si="34"/>
        <v>-0.54999999999999893</v>
      </c>
      <c r="K156" s="6">
        <f t="shared" si="35"/>
        <v>0.29999999999999893</v>
      </c>
      <c r="M156" s="2"/>
    </row>
    <row r="157" spans="1:19" x14ac:dyDescent="0.35">
      <c r="A157" s="19" t="str">
        <f t="shared" si="30"/>
        <v>332018</v>
      </c>
      <c r="B157" s="19" t="str">
        <f t="shared" si="31"/>
        <v>82018</v>
      </c>
      <c r="C157" s="19" t="str">
        <f t="shared" si="36"/>
        <v>102018</v>
      </c>
      <c r="D157" s="20" t="str">
        <f t="shared" si="32"/>
        <v>8H2</v>
      </c>
      <c r="E157" s="4">
        <v>43328</v>
      </c>
      <c r="F157">
        <v>11.212</v>
      </c>
      <c r="G157" s="6">
        <v>10.962</v>
      </c>
      <c r="H157" s="6">
        <v>10.65</v>
      </c>
      <c r="I157" s="6">
        <f t="shared" si="33"/>
        <v>-0.25</v>
      </c>
      <c r="J157" s="6">
        <f t="shared" si="34"/>
        <v>-0.56199999999999939</v>
      </c>
      <c r="K157" s="6">
        <f t="shared" si="35"/>
        <v>0.31199999999999939</v>
      </c>
      <c r="M157" s="2"/>
    </row>
    <row r="158" spans="1:19" x14ac:dyDescent="0.35">
      <c r="A158" s="19" t="str">
        <f t="shared" si="30"/>
        <v>332018</v>
      </c>
      <c r="B158" s="19" t="str">
        <f t="shared" si="31"/>
        <v>82018</v>
      </c>
      <c r="C158" s="19" t="str">
        <f t="shared" si="36"/>
        <v>92018</v>
      </c>
      <c r="D158" s="20" t="str">
        <f t="shared" si="32"/>
        <v>8H1</v>
      </c>
      <c r="E158" s="4">
        <v>43327</v>
      </c>
      <c r="F158">
        <v>10.574999999999999</v>
      </c>
      <c r="G158" s="6">
        <v>10.375</v>
      </c>
      <c r="H158" s="6">
        <v>10.025</v>
      </c>
      <c r="I158" s="6">
        <f t="shared" si="33"/>
        <v>-0.19999999999999929</v>
      </c>
      <c r="J158" s="6">
        <f t="shared" si="34"/>
        <v>-0.54999999999999893</v>
      </c>
      <c r="K158" s="6">
        <f t="shared" si="35"/>
        <v>0.34999999999999964</v>
      </c>
      <c r="M158" s="2"/>
    </row>
    <row r="159" spans="1:19" x14ac:dyDescent="0.35">
      <c r="A159" s="19" t="str">
        <f t="shared" si="30"/>
        <v>332018</v>
      </c>
      <c r="B159" s="19" t="str">
        <f t="shared" si="31"/>
        <v>82018</v>
      </c>
      <c r="C159" s="19" t="str">
        <f t="shared" si="36"/>
        <v>92018</v>
      </c>
      <c r="D159" s="20" t="str">
        <f t="shared" si="32"/>
        <v>8H1</v>
      </c>
      <c r="E159" s="4">
        <v>43326</v>
      </c>
      <c r="F159">
        <v>10.425000000000001</v>
      </c>
      <c r="G159" s="6">
        <v>10.225</v>
      </c>
      <c r="H159" s="6">
        <v>9.9250000000000007</v>
      </c>
      <c r="I159" s="6">
        <f t="shared" si="33"/>
        <v>-0.20000000000000107</v>
      </c>
      <c r="J159" s="6">
        <f t="shared" si="34"/>
        <v>-0.5</v>
      </c>
      <c r="K159" s="6">
        <f t="shared" si="35"/>
        <v>0.29999999999999893</v>
      </c>
      <c r="M159" s="2"/>
    </row>
    <row r="160" spans="1:19" x14ac:dyDescent="0.35">
      <c r="A160" s="19" t="str">
        <f t="shared" si="30"/>
        <v>332018</v>
      </c>
      <c r="B160" s="19" t="str">
        <f t="shared" si="31"/>
        <v>82018</v>
      </c>
      <c r="C160" s="19" t="str">
        <f t="shared" si="36"/>
        <v>92018</v>
      </c>
      <c r="D160" s="20" t="str">
        <f t="shared" si="32"/>
        <v>8H1</v>
      </c>
      <c r="E160" s="4">
        <v>43325</v>
      </c>
      <c r="F160">
        <v>10.375</v>
      </c>
      <c r="G160" s="6">
        <v>10.175000000000001</v>
      </c>
      <c r="H160" s="6">
        <v>9.875</v>
      </c>
      <c r="I160" s="6">
        <f t="shared" si="33"/>
        <v>-0.19999999999999929</v>
      </c>
      <c r="J160" s="6">
        <f t="shared" si="34"/>
        <v>-0.5</v>
      </c>
      <c r="K160" s="6">
        <f t="shared" si="35"/>
        <v>0.30000000000000071</v>
      </c>
      <c r="M160" s="2"/>
    </row>
    <row r="161" spans="1:13" x14ac:dyDescent="0.35">
      <c r="A161" s="19" t="str">
        <f t="shared" si="30"/>
        <v>322018</v>
      </c>
      <c r="B161" s="19" t="str">
        <f t="shared" si="31"/>
        <v>82018</v>
      </c>
      <c r="C161" s="19" t="str">
        <f t="shared" si="36"/>
        <v>92018</v>
      </c>
      <c r="D161" s="20" t="str">
        <f t="shared" si="32"/>
        <v>8H1</v>
      </c>
      <c r="E161" s="4">
        <v>43322</v>
      </c>
      <c r="F161">
        <v>10.275</v>
      </c>
      <c r="G161" s="6">
        <v>10.074999999999999</v>
      </c>
      <c r="H161" s="6">
        <v>9.875</v>
      </c>
      <c r="I161" s="6">
        <f t="shared" si="33"/>
        <v>-0.20000000000000107</v>
      </c>
      <c r="J161" s="6">
        <f t="shared" si="34"/>
        <v>-0.40000000000000036</v>
      </c>
      <c r="K161" s="6">
        <f t="shared" si="35"/>
        <v>0.19999999999999929</v>
      </c>
      <c r="M161" s="2"/>
    </row>
    <row r="162" spans="1:13" x14ac:dyDescent="0.35">
      <c r="A162" s="19" t="str">
        <f t="shared" si="30"/>
        <v>322018</v>
      </c>
      <c r="B162" s="19" t="str">
        <f t="shared" si="31"/>
        <v>82018</v>
      </c>
      <c r="C162" s="19" t="str">
        <f t="shared" si="36"/>
        <v>92018</v>
      </c>
      <c r="D162" s="20" t="str">
        <f t="shared" si="32"/>
        <v>8H1</v>
      </c>
      <c r="E162" s="4">
        <v>43320</v>
      </c>
      <c r="F162">
        <v>10.175000000000001</v>
      </c>
      <c r="G162" s="6">
        <v>9.9749999999999996</v>
      </c>
      <c r="H162" s="6">
        <v>9.875</v>
      </c>
      <c r="I162" s="6">
        <f t="shared" si="33"/>
        <v>-0.20000000000000107</v>
      </c>
      <c r="J162" s="6">
        <f t="shared" si="34"/>
        <v>-0.30000000000000071</v>
      </c>
      <c r="K162" s="6">
        <f t="shared" si="35"/>
        <v>9.9999999999999645E-2</v>
      </c>
      <c r="M162" s="2"/>
    </row>
    <row r="163" spans="1:13" x14ac:dyDescent="0.35">
      <c r="A163" s="19" t="str">
        <f t="shared" si="30"/>
        <v>322018</v>
      </c>
      <c r="B163" s="19" t="str">
        <f t="shared" si="31"/>
        <v>82018</v>
      </c>
      <c r="C163" s="19" t="str">
        <f t="shared" si="36"/>
        <v>92018</v>
      </c>
      <c r="D163" s="20" t="str">
        <f t="shared" si="32"/>
        <v>8H1</v>
      </c>
      <c r="E163" s="4">
        <v>43319</v>
      </c>
      <c r="F163">
        <v>10.125</v>
      </c>
      <c r="G163" s="6">
        <v>9.9250000000000007</v>
      </c>
      <c r="H163" s="6">
        <v>9.9</v>
      </c>
      <c r="I163" s="6">
        <f t="shared" si="33"/>
        <v>-0.19999999999999929</v>
      </c>
      <c r="J163" s="6">
        <f t="shared" si="34"/>
        <v>-0.22499999999999964</v>
      </c>
      <c r="K163" s="6">
        <f t="shared" si="35"/>
        <v>2.5000000000000355E-2</v>
      </c>
      <c r="M163" s="2"/>
    </row>
    <row r="164" spans="1:13" x14ac:dyDescent="0.35">
      <c r="A164" s="19" t="str">
        <f t="shared" si="30"/>
        <v>322018</v>
      </c>
      <c r="B164" s="19" t="str">
        <f t="shared" si="31"/>
        <v>82018</v>
      </c>
      <c r="C164" s="19" t="str">
        <f t="shared" si="36"/>
        <v>92018</v>
      </c>
      <c r="D164" s="20" t="str">
        <f t="shared" si="32"/>
        <v>8H1</v>
      </c>
      <c r="E164" s="4">
        <v>43318</v>
      </c>
      <c r="F164">
        <v>10.1</v>
      </c>
      <c r="G164" s="6">
        <v>9.9</v>
      </c>
      <c r="H164" s="6">
        <v>9.875</v>
      </c>
      <c r="I164" s="6">
        <f t="shared" si="33"/>
        <v>-0.19999999999999929</v>
      </c>
      <c r="J164" s="6">
        <f t="shared" si="34"/>
        <v>-0.22499999999999964</v>
      </c>
      <c r="K164" s="6">
        <f t="shared" si="35"/>
        <v>2.5000000000000355E-2</v>
      </c>
      <c r="M164" s="2"/>
    </row>
    <row r="165" spans="1:13" x14ac:dyDescent="0.35">
      <c r="A165" s="19" t="str">
        <f t="shared" si="30"/>
        <v>312018</v>
      </c>
      <c r="B165" s="19" t="str">
        <f t="shared" si="31"/>
        <v>82018</v>
      </c>
      <c r="C165" s="19" t="str">
        <f t="shared" si="36"/>
        <v>92018</v>
      </c>
      <c r="D165" s="20" t="str">
        <f t="shared" si="32"/>
        <v>8H1</v>
      </c>
      <c r="E165" s="4">
        <v>43315</v>
      </c>
      <c r="F165">
        <v>10.1</v>
      </c>
      <c r="G165" s="6">
        <v>9.9</v>
      </c>
      <c r="H165" s="6">
        <v>9.875</v>
      </c>
      <c r="I165" s="6">
        <f t="shared" si="33"/>
        <v>-0.19999999999999929</v>
      </c>
      <c r="J165" s="6">
        <f t="shared" si="34"/>
        <v>-0.22499999999999964</v>
      </c>
      <c r="K165" s="6">
        <f t="shared" si="35"/>
        <v>2.5000000000000355E-2</v>
      </c>
      <c r="M165" s="2"/>
    </row>
    <row r="166" spans="1:13" x14ac:dyDescent="0.35">
      <c r="A166" s="19" t="str">
        <f t="shared" si="30"/>
        <v>312018</v>
      </c>
      <c r="B166" s="19" t="str">
        <f t="shared" si="31"/>
        <v>82018</v>
      </c>
      <c r="C166" s="19" t="str">
        <f t="shared" si="36"/>
        <v>92018</v>
      </c>
      <c r="D166" s="20" t="str">
        <f t="shared" si="32"/>
        <v>8H1</v>
      </c>
      <c r="E166" s="4">
        <v>43314</v>
      </c>
      <c r="F166">
        <v>10.074999999999999</v>
      </c>
      <c r="G166" s="6">
        <v>9.875</v>
      </c>
      <c r="H166" s="6">
        <v>9.85</v>
      </c>
      <c r="I166" s="6">
        <f t="shared" si="33"/>
        <v>-0.19999999999999929</v>
      </c>
      <c r="J166" s="6">
        <f t="shared" si="34"/>
        <v>-0.22499999999999964</v>
      </c>
      <c r="K166" s="6">
        <f t="shared" si="35"/>
        <v>2.5000000000000355E-2</v>
      </c>
      <c r="M166" s="2"/>
    </row>
    <row r="167" spans="1:13" x14ac:dyDescent="0.35">
      <c r="A167" s="19" t="str">
        <f t="shared" si="30"/>
        <v>312018</v>
      </c>
      <c r="B167" s="19" t="str">
        <f t="shared" si="31"/>
        <v>82018</v>
      </c>
      <c r="C167" s="19" t="str">
        <f t="shared" si="36"/>
        <v>92018</v>
      </c>
      <c r="D167" s="20" t="str">
        <f t="shared" si="32"/>
        <v>8H1</v>
      </c>
      <c r="E167" s="4">
        <v>43313</v>
      </c>
      <c r="F167">
        <v>9.9749999999999996</v>
      </c>
      <c r="G167" s="6">
        <v>9.7750000000000004</v>
      </c>
      <c r="H167" s="6">
        <v>9.75</v>
      </c>
      <c r="I167" s="6">
        <f t="shared" si="33"/>
        <v>-0.19999999999999929</v>
      </c>
      <c r="J167" s="6">
        <f t="shared" si="34"/>
        <v>-0.22499999999999964</v>
      </c>
      <c r="K167" s="6">
        <f t="shared" si="35"/>
        <v>2.5000000000000355E-2</v>
      </c>
      <c r="M167" s="2"/>
    </row>
    <row r="168" spans="1:13" x14ac:dyDescent="0.35">
      <c r="A168" s="19" t="str">
        <f t="shared" si="30"/>
        <v>312018</v>
      </c>
      <c r="B168" s="19" t="str">
        <f t="shared" si="31"/>
        <v>72018</v>
      </c>
      <c r="C168" s="19" t="str">
        <f t="shared" si="36"/>
        <v>92018</v>
      </c>
      <c r="D168" s="20" t="str">
        <f t="shared" si="32"/>
        <v>7H2</v>
      </c>
      <c r="E168" s="4">
        <v>43312</v>
      </c>
      <c r="F168">
        <v>9.875</v>
      </c>
      <c r="G168" s="6">
        <v>9.6750000000000007</v>
      </c>
      <c r="H168" s="6">
        <v>9.65</v>
      </c>
      <c r="I168" s="6">
        <f t="shared" si="33"/>
        <v>-0.19999999999999929</v>
      </c>
      <c r="J168" s="6">
        <f t="shared" si="34"/>
        <v>-0.22499999999999964</v>
      </c>
      <c r="K168" s="6">
        <f t="shared" si="35"/>
        <v>2.5000000000000355E-2</v>
      </c>
    </row>
    <row r="169" spans="1:13" x14ac:dyDescent="0.35">
      <c r="A169" s="19" t="str">
        <f t="shared" si="30"/>
        <v>312018</v>
      </c>
      <c r="B169" s="19" t="str">
        <f t="shared" si="31"/>
        <v>72018</v>
      </c>
      <c r="C169" s="19" t="str">
        <f t="shared" si="36"/>
        <v>92018</v>
      </c>
      <c r="D169" s="20" t="str">
        <f t="shared" si="32"/>
        <v>7H2</v>
      </c>
      <c r="E169" s="4">
        <v>43311</v>
      </c>
      <c r="F169">
        <v>9.7750000000000004</v>
      </c>
      <c r="G169" s="6">
        <v>9.5749999999999993</v>
      </c>
      <c r="H169" s="6">
        <v>9.5500000000000007</v>
      </c>
      <c r="I169" s="6">
        <f t="shared" si="33"/>
        <v>-0.20000000000000107</v>
      </c>
      <c r="J169" s="6">
        <f t="shared" si="34"/>
        <v>-0.22499999999999964</v>
      </c>
      <c r="K169" s="6">
        <f t="shared" si="35"/>
        <v>2.4999999999998579E-2</v>
      </c>
    </row>
    <row r="170" spans="1:13" x14ac:dyDescent="0.35">
      <c r="A170" s="19" t="str">
        <f t="shared" si="30"/>
        <v>302018</v>
      </c>
      <c r="B170" s="19" t="str">
        <f t="shared" si="31"/>
        <v>72018</v>
      </c>
      <c r="C170" s="19" t="str">
        <f t="shared" si="36"/>
        <v>92018</v>
      </c>
      <c r="D170" s="20" t="str">
        <f t="shared" si="32"/>
        <v>7H2</v>
      </c>
      <c r="E170" s="4">
        <v>43308</v>
      </c>
      <c r="F170">
        <v>9.7579999999999991</v>
      </c>
      <c r="G170" s="6">
        <v>9.5500000000000007</v>
      </c>
      <c r="H170" s="6">
        <v>9.5500000000000007</v>
      </c>
      <c r="I170" s="6">
        <f t="shared" si="33"/>
        <v>-0.20799999999999841</v>
      </c>
      <c r="J170" s="6">
        <f t="shared" si="34"/>
        <v>-0.20799999999999841</v>
      </c>
      <c r="K170" s="6">
        <f t="shared" si="35"/>
        <v>0</v>
      </c>
    </row>
    <row r="171" spans="1:13" x14ac:dyDescent="0.35">
      <c r="A171" s="19" t="str">
        <f t="shared" si="30"/>
        <v>302018</v>
      </c>
      <c r="B171" s="19" t="str">
        <f t="shared" si="31"/>
        <v>72018</v>
      </c>
      <c r="C171" s="19" t="str">
        <f t="shared" si="36"/>
        <v>92018</v>
      </c>
      <c r="D171" s="20" t="str">
        <f t="shared" si="32"/>
        <v>7H2</v>
      </c>
      <c r="E171" s="4">
        <v>43307</v>
      </c>
      <c r="F171">
        <v>9.7750000000000004</v>
      </c>
      <c r="G171" s="6">
        <v>9.5749999999999993</v>
      </c>
      <c r="H171" s="6">
        <v>9.5749999999999993</v>
      </c>
      <c r="I171" s="6">
        <f t="shared" si="33"/>
        <v>-0.20000000000000107</v>
      </c>
      <c r="J171" s="6">
        <f t="shared" si="34"/>
        <v>-0.20000000000000107</v>
      </c>
      <c r="K171" s="6">
        <f t="shared" si="35"/>
        <v>0</v>
      </c>
    </row>
    <row r="172" spans="1:13" x14ac:dyDescent="0.35">
      <c r="A172" s="19" t="str">
        <f t="shared" si="30"/>
        <v>302018</v>
      </c>
      <c r="B172" s="19" t="str">
        <f t="shared" si="31"/>
        <v>72018</v>
      </c>
      <c r="C172" s="19" t="str">
        <f t="shared" si="36"/>
        <v>92018</v>
      </c>
      <c r="D172" s="20" t="str">
        <f t="shared" si="32"/>
        <v>7H2</v>
      </c>
      <c r="E172" s="4">
        <v>43306</v>
      </c>
      <c r="F172">
        <v>9.7249999999999996</v>
      </c>
      <c r="G172" s="6">
        <v>9.5250000000000004</v>
      </c>
      <c r="H172" s="6">
        <v>9.5250000000000004</v>
      </c>
      <c r="I172" s="6">
        <f t="shared" si="33"/>
        <v>-0.19999999999999929</v>
      </c>
      <c r="J172" s="6">
        <f t="shared" si="34"/>
        <v>-0.19999999999999929</v>
      </c>
      <c r="K172" s="6">
        <f t="shared" si="35"/>
        <v>0</v>
      </c>
    </row>
    <row r="173" spans="1:13" x14ac:dyDescent="0.35">
      <c r="A173" s="19" t="str">
        <f t="shared" si="30"/>
        <v>302018</v>
      </c>
      <c r="B173" s="19" t="str">
        <f t="shared" si="31"/>
        <v>72018</v>
      </c>
      <c r="C173" s="19" t="str">
        <f t="shared" si="36"/>
        <v>92018</v>
      </c>
      <c r="D173" s="20" t="str">
        <f t="shared" si="32"/>
        <v>7H2</v>
      </c>
      <c r="E173" s="4">
        <v>43305</v>
      </c>
      <c r="F173">
        <v>9.5749999999999993</v>
      </c>
      <c r="G173" s="6">
        <v>9.375</v>
      </c>
      <c r="H173" s="6">
        <v>9.375</v>
      </c>
      <c r="I173" s="6">
        <f t="shared" si="33"/>
        <v>-0.19999999999999929</v>
      </c>
      <c r="J173" s="6">
        <f t="shared" si="34"/>
        <v>-0.19999999999999929</v>
      </c>
      <c r="K173" s="6">
        <f t="shared" si="35"/>
        <v>0</v>
      </c>
    </row>
    <row r="174" spans="1:13" x14ac:dyDescent="0.35">
      <c r="A174" s="19" t="str">
        <f t="shared" si="30"/>
        <v>302018</v>
      </c>
      <c r="B174" s="19" t="str">
        <f t="shared" si="31"/>
        <v>72018</v>
      </c>
      <c r="C174" s="19" t="str">
        <f t="shared" si="36"/>
        <v>92018</v>
      </c>
      <c r="D174" s="20" t="str">
        <f t="shared" si="32"/>
        <v>7H2</v>
      </c>
      <c r="E174" s="4">
        <v>43304</v>
      </c>
      <c r="F174">
        <v>9.4749999999999996</v>
      </c>
      <c r="G174" s="6">
        <v>9.2750000000000004</v>
      </c>
      <c r="H174" s="6">
        <v>9.2750000000000004</v>
      </c>
      <c r="I174" s="6">
        <f t="shared" si="33"/>
        <v>-0.19999999999999929</v>
      </c>
      <c r="J174" s="6">
        <f t="shared" si="34"/>
        <v>-0.19999999999999929</v>
      </c>
      <c r="K174" s="6">
        <f t="shared" si="35"/>
        <v>0</v>
      </c>
    </row>
    <row r="175" spans="1:13" x14ac:dyDescent="0.35">
      <c r="A175" s="19" t="str">
        <f t="shared" si="30"/>
        <v>292018</v>
      </c>
      <c r="B175" s="19" t="str">
        <f t="shared" si="31"/>
        <v>72018</v>
      </c>
      <c r="C175" s="19" t="str">
        <f t="shared" si="36"/>
        <v>92018</v>
      </c>
      <c r="D175" s="20" t="str">
        <f t="shared" si="32"/>
        <v>7H2</v>
      </c>
      <c r="E175" s="4">
        <v>43301</v>
      </c>
      <c r="F175">
        <v>9.3000000000000007</v>
      </c>
      <c r="G175" s="6">
        <v>9.1</v>
      </c>
      <c r="H175" s="6">
        <v>9.1</v>
      </c>
      <c r="I175" s="6">
        <f t="shared" si="33"/>
        <v>-0.20000000000000107</v>
      </c>
      <c r="J175" s="6">
        <f t="shared" si="34"/>
        <v>-0.20000000000000107</v>
      </c>
      <c r="K175" s="6">
        <f t="shared" si="35"/>
        <v>0</v>
      </c>
    </row>
    <row r="176" spans="1:13" x14ac:dyDescent="0.35">
      <c r="A176" s="19" t="str">
        <f t="shared" si="30"/>
        <v>292018</v>
      </c>
      <c r="B176" s="19" t="str">
        <f t="shared" si="31"/>
        <v>72018</v>
      </c>
      <c r="C176" s="19" t="str">
        <f t="shared" si="36"/>
        <v>92018</v>
      </c>
      <c r="D176" s="20" t="str">
        <f t="shared" si="32"/>
        <v>7H2</v>
      </c>
      <c r="E176" s="4">
        <v>43300</v>
      </c>
      <c r="F176">
        <v>9.2789999999999999</v>
      </c>
      <c r="G176" s="6">
        <v>9.0790000000000006</v>
      </c>
      <c r="H176" s="6">
        <v>8.9499999999999993</v>
      </c>
      <c r="I176" s="6">
        <f t="shared" si="33"/>
        <v>-0.19999999999999929</v>
      </c>
      <c r="J176" s="6">
        <f t="shared" si="34"/>
        <v>-0.32900000000000063</v>
      </c>
      <c r="K176" s="6">
        <f t="shared" si="35"/>
        <v>0.12900000000000134</v>
      </c>
    </row>
    <row r="177" spans="1:11" x14ac:dyDescent="0.35">
      <c r="A177" s="19" t="str">
        <f t="shared" si="30"/>
        <v>292018</v>
      </c>
      <c r="B177" s="19" t="str">
        <f t="shared" si="31"/>
        <v>72018</v>
      </c>
      <c r="C177" s="19" t="str">
        <f t="shared" si="36"/>
        <v>92018</v>
      </c>
      <c r="D177" s="20" t="str">
        <f t="shared" si="32"/>
        <v>7H2</v>
      </c>
      <c r="E177" s="4">
        <v>43299</v>
      </c>
      <c r="F177">
        <v>9.4499999999999993</v>
      </c>
      <c r="G177" s="6">
        <v>9.25</v>
      </c>
      <c r="H177" s="6">
        <v>9.1</v>
      </c>
      <c r="I177" s="6">
        <f t="shared" si="33"/>
        <v>-0.19999999999999929</v>
      </c>
      <c r="J177" s="6">
        <f t="shared" si="34"/>
        <v>-0.34999999999999964</v>
      </c>
      <c r="K177" s="6">
        <f t="shared" si="35"/>
        <v>0.15000000000000036</v>
      </c>
    </row>
    <row r="178" spans="1:11" x14ac:dyDescent="0.35">
      <c r="A178" s="19" t="str">
        <f t="shared" si="30"/>
        <v>292018</v>
      </c>
      <c r="B178" s="19" t="str">
        <f t="shared" si="31"/>
        <v>72018</v>
      </c>
      <c r="C178" s="19" t="str">
        <f t="shared" si="36"/>
        <v>92018</v>
      </c>
      <c r="D178" s="20" t="str">
        <f t="shared" si="32"/>
        <v>7H2</v>
      </c>
      <c r="E178" s="4">
        <v>43298</v>
      </c>
      <c r="F178">
        <v>9.4499999999999993</v>
      </c>
      <c r="G178" s="6">
        <v>9.25</v>
      </c>
      <c r="H178" s="6">
        <v>9.1</v>
      </c>
      <c r="I178" s="6">
        <f t="shared" si="33"/>
        <v>-0.19999999999999929</v>
      </c>
      <c r="J178" s="6">
        <f t="shared" si="34"/>
        <v>-0.34999999999999964</v>
      </c>
      <c r="K178" s="6">
        <f t="shared" si="35"/>
        <v>0.15000000000000036</v>
      </c>
    </row>
    <row r="179" spans="1:11" x14ac:dyDescent="0.35">
      <c r="A179" s="19" t="str">
        <f t="shared" si="30"/>
        <v>292018</v>
      </c>
      <c r="B179" s="19" t="str">
        <f t="shared" si="31"/>
        <v>72018</v>
      </c>
      <c r="C179" s="19" t="str">
        <f t="shared" si="36"/>
        <v>92018</v>
      </c>
      <c r="D179" s="20" t="str">
        <f t="shared" si="32"/>
        <v>7H2</v>
      </c>
      <c r="E179" s="4">
        <v>43297</v>
      </c>
      <c r="F179">
        <v>9.5</v>
      </c>
      <c r="G179" s="6">
        <v>9.3000000000000007</v>
      </c>
      <c r="H179" s="6">
        <v>9.15</v>
      </c>
      <c r="I179" s="6">
        <f t="shared" si="33"/>
        <v>-0.19999999999999929</v>
      </c>
      <c r="J179" s="6">
        <f t="shared" si="34"/>
        <v>-0.34999999999999964</v>
      </c>
      <c r="K179" s="6">
        <f t="shared" si="35"/>
        <v>0.15000000000000036</v>
      </c>
    </row>
    <row r="180" spans="1:11" x14ac:dyDescent="0.35">
      <c r="A180" s="19" t="str">
        <f t="shared" si="30"/>
        <v>282018</v>
      </c>
      <c r="B180" s="19" t="str">
        <f t="shared" si="31"/>
        <v>72018</v>
      </c>
      <c r="C180" s="19" t="str">
        <f t="shared" si="36"/>
        <v>82018</v>
      </c>
      <c r="D180" s="20" t="str">
        <f t="shared" si="32"/>
        <v>7H1</v>
      </c>
      <c r="E180" s="4">
        <v>43294</v>
      </c>
      <c r="F180">
        <v>9.75</v>
      </c>
      <c r="G180" s="6">
        <v>9.5500000000000007</v>
      </c>
      <c r="H180" s="6">
        <v>9.4</v>
      </c>
      <c r="I180" s="6">
        <f t="shared" si="33"/>
        <v>-0.19999999999999929</v>
      </c>
      <c r="J180" s="6">
        <f t="shared" si="34"/>
        <v>-0.34999999999999964</v>
      </c>
      <c r="K180" s="6">
        <f t="shared" si="35"/>
        <v>0.15000000000000036</v>
      </c>
    </row>
    <row r="181" spans="1:11" x14ac:dyDescent="0.35">
      <c r="A181" s="19" t="str">
        <f t="shared" si="30"/>
        <v>282018</v>
      </c>
      <c r="B181" s="19" t="str">
        <f t="shared" si="31"/>
        <v>72018</v>
      </c>
      <c r="C181" s="19" t="str">
        <f t="shared" si="36"/>
        <v>82018</v>
      </c>
      <c r="D181" s="20" t="str">
        <f t="shared" si="32"/>
        <v>7H1</v>
      </c>
      <c r="E181" s="4">
        <v>43293</v>
      </c>
      <c r="F181">
        <v>10</v>
      </c>
      <c r="G181" s="6">
        <v>9.8000000000000007</v>
      </c>
      <c r="H181" s="6">
        <v>9.65</v>
      </c>
      <c r="I181" s="6">
        <f t="shared" si="33"/>
        <v>-0.19999999999999929</v>
      </c>
      <c r="J181" s="6">
        <f t="shared" si="34"/>
        <v>-0.34999999999999964</v>
      </c>
      <c r="K181" s="6">
        <f t="shared" si="35"/>
        <v>0.15000000000000036</v>
      </c>
    </row>
    <row r="182" spans="1:11" x14ac:dyDescent="0.35">
      <c r="A182" s="19" t="str">
        <f t="shared" si="30"/>
        <v>282018</v>
      </c>
      <c r="B182" s="19" t="str">
        <f t="shared" si="31"/>
        <v>72018</v>
      </c>
      <c r="C182" s="19" t="str">
        <f t="shared" si="36"/>
        <v>82018</v>
      </c>
      <c r="D182" s="20" t="str">
        <f t="shared" si="32"/>
        <v>7H1</v>
      </c>
      <c r="E182" s="4">
        <v>43292</v>
      </c>
      <c r="F182">
        <v>10.1</v>
      </c>
      <c r="G182" s="6">
        <v>9.9</v>
      </c>
      <c r="H182" s="6">
        <v>9.8000000000000007</v>
      </c>
      <c r="I182" s="6">
        <f t="shared" si="33"/>
        <v>-0.19999999999999929</v>
      </c>
      <c r="J182" s="6">
        <f t="shared" si="34"/>
        <v>-0.29999999999999893</v>
      </c>
      <c r="K182" s="6">
        <f t="shared" si="35"/>
        <v>9.9999999999999645E-2</v>
      </c>
    </row>
    <row r="183" spans="1:11" x14ac:dyDescent="0.35">
      <c r="A183" s="19" t="str">
        <f t="shared" si="30"/>
        <v>282018</v>
      </c>
      <c r="B183" s="19" t="str">
        <f t="shared" si="31"/>
        <v>72018</v>
      </c>
      <c r="C183" s="19" t="str">
        <f t="shared" si="36"/>
        <v>82018</v>
      </c>
      <c r="D183" s="20" t="str">
        <f t="shared" si="32"/>
        <v>7H1</v>
      </c>
      <c r="E183" s="4">
        <v>43291</v>
      </c>
      <c r="F183">
        <v>10.3</v>
      </c>
      <c r="G183" s="6">
        <v>10.1</v>
      </c>
      <c r="H183" s="6">
        <v>10</v>
      </c>
      <c r="I183" s="6">
        <f t="shared" si="33"/>
        <v>-0.20000000000000107</v>
      </c>
      <c r="J183" s="6">
        <f t="shared" si="34"/>
        <v>-0.30000000000000071</v>
      </c>
      <c r="K183" s="6">
        <f t="shared" si="35"/>
        <v>9.9999999999999645E-2</v>
      </c>
    </row>
    <row r="184" spans="1:11" x14ac:dyDescent="0.35">
      <c r="A184" s="19" t="str">
        <f t="shared" si="30"/>
        <v>282018</v>
      </c>
      <c r="B184" s="19" t="str">
        <f t="shared" si="31"/>
        <v>72018</v>
      </c>
      <c r="C184" s="19" t="str">
        <f t="shared" si="36"/>
        <v>82018</v>
      </c>
      <c r="D184" s="20" t="str">
        <f t="shared" si="32"/>
        <v>7H1</v>
      </c>
      <c r="E184" s="4">
        <v>43290</v>
      </c>
      <c r="F184">
        <v>10.4</v>
      </c>
      <c r="G184" s="6">
        <v>10.199999999999999</v>
      </c>
      <c r="H184" s="6">
        <v>10.15</v>
      </c>
      <c r="I184" s="6">
        <f t="shared" si="33"/>
        <v>-0.20000000000000107</v>
      </c>
      <c r="J184" s="6">
        <f t="shared" si="34"/>
        <v>-0.25</v>
      </c>
      <c r="K184" s="6">
        <f t="shared" si="35"/>
        <v>4.9999999999998934E-2</v>
      </c>
    </row>
    <row r="185" spans="1:11" x14ac:dyDescent="0.35">
      <c r="A185" s="19" t="str">
        <f t="shared" si="30"/>
        <v>272018</v>
      </c>
      <c r="B185" s="19" t="str">
        <f t="shared" si="31"/>
        <v>72018</v>
      </c>
      <c r="C185" s="19" t="str">
        <f t="shared" si="36"/>
        <v>82018</v>
      </c>
      <c r="D185" s="20" t="str">
        <f t="shared" si="32"/>
        <v>7H1</v>
      </c>
      <c r="E185" s="4">
        <v>43287</v>
      </c>
      <c r="F185">
        <v>10.4</v>
      </c>
      <c r="G185" s="6">
        <v>10.199999999999999</v>
      </c>
      <c r="H185" s="6">
        <v>10.25</v>
      </c>
      <c r="I185" s="6">
        <f t="shared" si="33"/>
        <v>-0.20000000000000107</v>
      </c>
      <c r="J185" s="6">
        <f t="shared" si="34"/>
        <v>-0.15000000000000036</v>
      </c>
      <c r="K185" s="6">
        <f t="shared" si="35"/>
        <v>-5.0000000000000711E-2</v>
      </c>
    </row>
    <row r="186" spans="1:11" x14ac:dyDescent="0.35">
      <c r="A186" s="19" t="str">
        <f t="shared" si="30"/>
        <v>272018</v>
      </c>
      <c r="B186" s="19" t="str">
        <f t="shared" si="31"/>
        <v>72018</v>
      </c>
      <c r="C186" s="19" t="str">
        <f t="shared" si="36"/>
        <v>82018</v>
      </c>
      <c r="D186" s="20" t="str">
        <f t="shared" si="32"/>
        <v>7H1</v>
      </c>
      <c r="E186" s="4">
        <v>43286</v>
      </c>
      <c r="F186">
        <v>10.4</v>
      </c>
      <c r="G186" s="6">
        <v>10.199999999999999</v>
      </c>
      <c r="H186" s="6">
        <v>10.3</v>
      </c>
      <c r="I186" s="6">
        <f t="shared" si="33"/>
        <v>-0.20000000000000107</v>
      </c>
      <c r="J186" s="6">
        <f t="shared" si="34"/>
        <v>-9.9999999999999645E-2</v>
      </c>
      <c r="K186" s="6">
        <f t="shared" si="35"/>
        <v>-0.10000000000000142</v>
      </c>
    </row>
    <row r="187" spans="1:11" x14ac:dyDescent="0.35">
      <c r="A187" s="19" t="str">
        <f t="shared" si="30"/>
        <v>272018</v>
      </c>
      <c r="B187" s="19" t="str">
        <f t="shared" si="31"/>
        <v>72018</v>
      </c>
      <c r="C187" s="19" t="str">
        <f t="shared" si="36"/>
        <v>82018</v>
      </c>
      <c r="D187" s="20" t="str">
        <f t="shared" si="32"/>
        <v>7H1</v>
      </c>
      <c r="E187" s="4">
        <v>43285</v>
      </c>
      <c r="F187">
        <v>10.4</v>
      </c>
      <c r="G187" s="6">
        <v>10.199999999999999</v>
      </c>
      <c r="H187" s="6">
        <v>10.3</v>
      </c>
      <c r="I187" s="6">
        <f t="shared" si="33"/>
        <v>-0.20000000000000107</v>
      </c>
      <c r="J187" s="6">
        <f t="shared" si="34"/>
        <v>-9.9999999999999645E-2</v>
      </c>
      <c r="K187" s="6">
        <f t="shared" si="35"/>
        <v>-0.10000000000000142</v>
      </c>
    </row>
    <row r="188" spans="1:11" x14ac:dyDescent="0.35">
      <c r="A188" s="19" t="str">
        <f t="shared" si="30"/>
        <v>272018</v>
      </c>
      <c r="B188" s="19" t="str">
        <f t="shared" si="31"/>
        <v>72018</v>
      </c>
      <c r="C188" s="19" t="str">
        <f t="shared" si="36"/>
        <v>82018</v>
      </c>
      <c r="D188" s="20" t="str">
        <f t="shared" si="32"/>
        <v>7H1</v>
      </c>
      <c r="E188" s="4">
        <v>43284</v>
      </c>
      <c r="F188">
        <v>10.35</v>
      </c>
      <c r="G188" s="6">
        <v>10.15</v>
      </c>
      <c r="H188" s="6">
        <v>10.25</v>
      </c>
      <c r="I188" s="6">
        <f t="shared" si="33"/>
        <v>-0.19999999999999929</v>
      </c>
      <c r="J188" s="6">
        <f t="shared" si="34"/>
        <v>-9.9999999999999645E-2</v>
      </c>
      <c r="K188" s="6">
        <f t="shared" si="35"/>
        <v>-9.9999999999999645E-2</v>
      </c>
    </row>
    <row r="189" spans="1:11" x14ac:dyDescent="0.35">
      <c r="A189" s="19" t="str">
        <f t="shared" si="30"/>
        <v>272018</v>
      </c>
      <c r="B189" s="19" t="str">
        <f t="shared" si="31"/>
        <v>72018</v>
      </c>
      <c r="C189" s="19" t="str">
        <f t="shared" si="36"/>
        <v>82018</v>
      </c>
      <c r="D189" s="20" t="str">
        <f t="shared" si="32"/>
        <v>7H1</v>
      </c>
      <c r="E189" s="4">
        <v>43283</v>
      </c>
      <c r="F189">
        <v>10.35</v>
      </c>
      <c r="G189" s="6">
        <v>10.15</v>
      </c>
      <c r="H189" s="6">
        <v>10.199999999999999</v>
      </c>
      <c r="I189" s="6">
        <f t="shared" si="33"/>
        <v>-0.19999999999999929</v>
      </c>
      <c r="J189" s="6">
        <f t="shared" si="34"/>
        <v>-0.15000000000000036</v>
      </c>
      <c r="K189" s="6">
        <f t="shared" si="35"/>
        <v>-4.9999999999998934E-2</v>
      </c>
    </row>
    <row r="190" spans="1:11" x14ac:dyDescent="0.35">
      <c r="A190" s="19" t="str">
        <f t="shared" si="30"/>
        <v>262018</v>
      </c>
      <c r="B190" s="19" t="str">
        <f t="shared" si="31"/>
        <v>62018</v>
      </c>
      <c r="C190" s="19" t="str">
        <f t="shared" si="36"/>
        <v>82018</v>
      </c>
      <c r="D190" s="20" t="str">
        <f t="shared" si="32"/>
        <v>6H2</v>
      </c>
      <c r="E190" s="4">
        <v>43280</v>
      </c>
      <c r="F190">
        <v>10.3</v>
      </c>
      <c r="G190" s="6">
        <v>10.1</v>
      </c>
      <c r="H190" s="6">
        <v>10.15</v>
      </c>
      <c r="I190" s="6">
        <f t="shared" si="33"/>
        <v>-0.20000000000000107</v>
      </c>
      <c r="J190" s="6">
        <f t="shared" si="34"/>
        <v>-0.15000000000000036</v>
      </c>
      <c r="K190" s="6">
        <f t="shared" si="35"/>
        <v>-5.0000000000000711E-2</v>
      </c>
    </row>
    <row r="191" spans="1:11" x14ac:dyDescent="0.35">
      <c r="A191" s="19" t="str">
        <f t="shared" si="30"/>
        <v>262018</v>
      </c>
      <c r="B191" s="19" t="str">
        <f t="shared" si="31"/>
        <v>62018</v>
      </c>
      <c r="C191" s="19" t="str">
        <f t="shared" si="36"/>
        <v>82018</v>
      </c>
      <c r="D191" s="20" t="str">
        <f t="shared" si="32"/>
        <v>6H2</v>
      </c>
      <c r="E191" s="4">
        <v>43279</v>
      </c>
      <c r="F191">
        <v>10.3</v>
      </c>
      <c r="G191" s="6">
        <v>10.1</v>
      </c>
      <c r="H191" s="6">
        <v>10.15</v>
      </c>
      <c r="I191" s="6">
        <f t="shared" si="33"/>
        <v>-0.20000000000000107</v>
      </c>
      <c r="J191" s="6">
        <f t="shared" si="34"/>
        <v>-0.15000000000000036</v>
      </c>
      <c r="K191" s="6">
        <f t="shared" si="35"/>
        <v>-5.0000000000000711E-2</v>
      </c>
    </row>
    <row r="192" spans="1:11" x14ac:dyDescent="0.35">
      <c r="A192" s="19" t="str">
        <f t="shared" si="30"/>
        <v>262018</v>
      </c>
      <c r="B192" s="19" t="str">
        <f t="shared" si="31"/>
        <v>62018</v>
      </c>
      <c r="C192" s="19" t="str">
        <f t="shared" si="36"/>
        <v>82018</v>
      </c>
      <c r="D192" s="20" t="str">
        <f t="shared" si="32"/>
        <v>6H2</v>
      </c>
      <c r="E192" s="4">
        <v>43278</v>
      </c>
      <c r="F192">
        <v>10.3</v>
      </c>
      <c r="G192" s="6">
        <v>10.1</v>
      </c>
      <c r="H192" s="6">
        <v>10.15</v>
      </c>
      <c r="I192" s="6">
        <f t="shared" si="33"/>
        <v>-0.20000000000000107</v>
      </c>
      <c r="J192" s="6">
        <f t="shared" si="34"/>
        <v>-0.15000000000000036</v>
      </c>
      <c r="K192" s="6">
        <f t="shared" si="35"/>
        <v>-5.0000000000000711E-2</v>
      </c>
    </row>
    <row r="193" spans="1:11" x14ac:dyDescent="0.35">
      <c r="A193" s="19" t="str">
        <f t="shared" si="30"/>
        <v>262018</v>
      </c>
      <c r="B193" s="19" t="str">
        <f t="shared" si="31"/>
        <v>62018</v>
      </c>
      <c r="C193" s="19" t="str">
        <f t="shared" si="36"/>
        <v>82018</v>
      </c>
      <c r="D193" s="20" t="str">
        <f t="shared" si="32"/>
        <v>6H2</v>
      </c>
      <c r="E193" s="4">
        <v>43277</v>
      </c>
      <c r="F193">
        <v>10.3</v>
      </c>
      <c r="G193" s="6">
        <v>10.1</v>
      </c>
      <c r="H193" s="6">
        <v>10.15</v>
      </c>
      <c r="I193" s="6">
        <f t="shared" si="33"/>
        <v>-0.20000000000000107</v>
      </c>
      <c r="J193" s="6">
        <f t="shared" si="34"/>
        <v>-0.15000000000000036</v>
      </c>
      <c r="K193" s="6">
        <f t="shared" si="35"/>
        <v>-5.0000000000000711E-2</v>
      </c>
    </row>
    <row r="194" spans="1:11" x14ac:dyDescent="0.35">
      <c r="A194" s="19" t="str">
        <f t="shared" si="30"/>
        <v>262018</v>
      </c>
      <c r="B194" s="19" t="str">
        <f t="shared" si="31"/>
        <v>62018</v>
      </c>
      <c r="C194" s="19" t="str">
        <f t="shared" si="36"/>
        <v>82018</v>
      </c>
      <c r="D194" s="20" t="str">
        <f t="shared" si="32"/>
        <v>6H2</v>
      </c>
      <c r="E194" s="4">
        <v>43276</v>
      </c>
      <c r="F194">
        <v>10.3</v>
      </c>
      <c r="G194" s="6">
        <v>10.1</v>
      </c>
      <c r="H194" s="6">
        <v>10.199999999999999</v>
      </c>
      <c r="I194" s="6">
        <f t="shared" si="33"/>
        <v>-0.20000000000000107</v>
      </c>
      <c r="J194" s="6">
        <f t="shared" si="34"/>
        <v>-0.10000000000000142</v>
      </c>
      <c r="K194" s="6">
        <f t="shared" si="35"/>
        <v>-9.9999999999999645E-2</v>
      </c>
    </row>
    <row r="195" spans="1:11" x14ac:dyDescent="0.35">
      <c r="A195" s="19" t="str">
        <f t="shared" si="30"/>
        <v>252018</v>
      </c>
      <c r="B195" s="19" t="str">
        <f t="shared" si="31"/>
        <v>62018</v>
      </c>
      <c r="C195" s="19" t="str">
        <f t="shared" si="36"/>
        <v>82018</v>
      </c>
      <c r="D195" s="20" t="str">
        <f t="shared" si="32"/>
        <v>6H2</v>
      </c>
      <c r="E195" s="4">
        <v>43273</v>
      </c>
      <c r="F195">
        <v>10.6</v>
      </c>
      <c r="G195" s="6">
        <v>10.4</v>
      </c>
      <c r="H195" s="6">
        <v>10.5</v>
      </c>
      <c r="I195" s="6">
        <f t="shared" si="33"/>
        <v>-0.19999999999999929</v>
      </c>
      <c r="J195" s="6">
        <f t="shared" si="34"/>
        <v>-9.9999999999999645E-2</v>
      </c>
      <c r="K195" s="6">
        <f t="shared" si="35"/>
        <v>-9.9999999999999645E-2</v>
      </c>
    </row>
    <row r="196" spans="1:11" x14ac:dyDescent="0.35">
      <c r="A196" s="19" t="str">
        <f t="shared" si="30"/>
        <v>252018</v>
      </c>
      <c r="B196" s="19" t="str">
        <f t="shared" si="31"/>
        <v>62018</v>
      </c>
      <c r="C196" s="19" t="str">
        <f t="shared" si="36"/>
        <v>82018</v>
      </c>
      <c r="D196" s="20" t="str">
        <f t="shared" si="32"/>
        <v>6H2</v>
      </c>
      <c r="E196" s="4">
        <v>43272</v>
      </c>
      <c r="F196">
        <v>11</v>
      </c>
      <c r="G196" s="6">
        <v>10.8</v>
      </c>
      <c r="H196" s="6">
        <v>10.9</v>
      </c>
      <c r="I196" s="6">
        <f t="shared" si="33"/>
        <v>-0.19999999999999929</v>
      </c>
      <c r="J196" s="6">
        <f t="shared" si="34"/>
        <v>-9.9999999999999645E-2</v>
      </c>
      <c r="K196" s="6">
        <f t="shared" si="35"/>
        <v>-9.9999999999999645E-2</v>
      </c>
    </row>
    <row r="197" spans="1:11" x14ac:dyDescent="0.35">
      <c r="A197" s="19" t="str">
        <f t="shared" si="30"/>
        <v>252018</v>
      </c>
      <c r="B197" s="19" t="str">
        <f t="shared" si="31"/>
        <v>62018</v>
      </c>
      <c r="C197" s="19" t="str">
        <f t="shared" si="36"/>
        <v>82018</v>
      </c>
      <c r="D197" s="20" t="str">
        <f t="shared" si="32"/>
        <v>6H2</v>
      </c>
      <c r="E197" s="4">
        <v>43271</v>
      </c>
      <c r="F197">
        <v>11.2</v>
      </c>
      <c r="G197" s="6">
        <v>11</v>
      </c>
      <c r="H197" s="6">
        <v>11.1</v>
      </c>
      <c r="I197" s="6">
        <f t="shared" si="33"/>
        <v>-0.19999999999999929</v>
      </c>
      <c r="J197" s="6">
        <f t="shared" si="34"/>
        <v>-9.9999999999999645E-2</v>
      </c>
      <c r="K197" s="6">
        <f t="shared" si="35"/>
        <v>-9.9999999999999645E-2</v>
      </c>
    </row>
    <row r="198" spans="1:11" x14ac:dyDescent="0.35">
      <c r="A198" s="19" t="str">
        <f t="shared" si="30"/>
        <v>252018</v>
      </c>
      <c r="B198" s="19" t="str">
        <f t="shared" si="31"/>
        <v>62018</v>
      </c>
      <c r="C198" s="19" t="str">
        <f t="shared" si="36"/>
        <v>82018</v>
      </c>
      <c r="D198" s="20" t="str">
        <f t="shared" si="32"/>
        <v>6H2</v>
      </c>
      <c r="E198" s="4">
        <v>43270</v>
      </c>
      <c r="F198">
        <v>11.2</v>
      </c>
      <c r="G198" s="6">
        <v>11</v>
      </c>
      <c r="H198" s="6">
        <v>11.1</v>
      </c>
      <c r="I198" s="6">
        <f t="shared" si="33"/>
        <v>-0.19999999999999929</v>
      </c>
      <c r="J198" s="6">
        <f t="shared" si="34"/>
        <v>-9.9999999999999645E-2</v>
      </c>
      <c r="K198" s="6">
        <f t="shared" si="35"/>
        <v>-9.9999999999999645E-2</v>
      </c>
    </row>
    <row r="199" spans="1:11" x14ac:dyDescent="0.35">
      <c r="A199" s="19" t="str">
        <f t="shared" si="30"/>
        <v>252018</v>
      </c>
      <c r="B199" s="19" t="str">
        <f t="shared" si="31"/>
        <v>62018</v>
      </c>
      <c r="C199" s="19" t="str">
        <f t="shared" si="36"/>
        <v>82018</v>
      </c>
      <c r="D199" s="20" t="str">
        <f t="shared" si="32"/>
        <v>6H2</v>
      </c>
      <c r="E199" s="4">
        <v>43269</v>
      </c>
      <c r="F199">
        <v>11.15</v>
      </c>
      <c r="G199" s="6">
        <v>10.95</v>
      </c>
      <c r="H199" s="6">
        <v>11.05</v>
      </c>
      <c r="I199" s="6">
        <f t="shared" si="33"/>
        <v>-0.20000000000000107</v>
      </c>
      <c r="J199" s="6">
        <f t="shared" si="34"/>
        <v>-9.9999999999999645E-2</v>
      </c>
      <c r="K199" s="6">
        <f t="shared" si="35"/>
        <v>-0.10000000000000142</v>
      </c>
    </row>
    <row r="200" spans="1:11" x14ac:dyDescent="0.35">
      <c r="A200" s="19" t="str">
        <f t="shared" si="30"/>
        <v>242018</v>
      </c>
      <c r="B200" s="19" t="str">
        <f t="shared" si="31"/>
        <v>62018</v>
      </c>
      <c r="C200" s="19" t="str">
        <f t="shared" si="36"/>
        <v>72018</v>
      </c>
      <c r="D200" s="20" t="str">
        <f t="shared" si="32"/>
        <v>6H1</v>
      </c>
      <c r="E200" s="4">
        <v>43265</v>
      </c>
      <c r="F200">
        <v>11.45</v>
      </c>
      <c r="G200" s="6">
        <v>11.25</v>
      </c>
      <c r="H200" s="6">
        <v>11.35</v>
      </c>
      <c r="I200" s="6">
        <f t="shared" si="33"/>
        <v>-0.19999999999999929</v>
      </c>
      <c r="J200" s="6">
        <f t="shared" si="34"/>
        <v>-9.9999999999999645E-2</v>
      </c>
      <c r="K200" s="6">
        <f t="shared" si="35"/>
        <v>-9.9999999999999645E-2</v>
      </c>
    </row>
    <row r="201" spans="1:11" x14ac:dyDescent="0.35">
      <c r="A201" s="19" t="str">
        <f t="shared" si="30"/>
        <v>242018</v>
      </c>
      <c r="B201" s="19" t="str">
        <f t="shared" si="31"/>
        <v>62018</v>
      </c>
      <c r="C201" s="19" t="str">
        <f t="shared" si="36"/>
        <v>72018</v>
      </c>
      <c r="D201" s="20" t="str">
        <f t="shared" si="32"/>
        <v>6H1</v>
      </c>
      <c r="E201" s="4">
        <v>43264</v>
      </c>
      <c r="F201">
        <v>10.5</v>
      </c>
      <c r="G201" s="6">
        <v>10.3</v>
      </c>
      <c r="H201" s="6">
        <v>10.4</v>
      </c>
      <c r="I201" s="6">
        <f t="shared" si="33"/>
        <v>-0.19999999999999929</v>
      </c>
      <c r="J201" s="6">
        <f t="shared" si="34"/>
        <v>-9.9999999999999645E-2</v>
      </c>
      <c r="K201" s="6">
        <f t="shared" si="35"/>
        <v>-9.9999999999999645E-2</v>
      </c>
    </row>
    <row r="202" spans="1:11" x14ac:dyDescent="0.35">
      <c r="A202" s="19" t="str">
        <f t="shared" ref="A202:A265" si="37">_xlfn.ISOWEEKNUM(E202)&amp;YEAR(E202)</f>
        <v>242018</v>
      </c>
      <c r="B202" s="19" t="str">
        <f t="shared" ref="B202:B265" si="38">MONTH(E202)&amp;YEAR(E202)</f>
        <v>62018</v>
      </c>
      <c r="C202" s="19" t="str">
        <f t="shared" si="36"/>
        <v>72018</v>
      </c>
      <c r="D202" s="20" t="str">
        <f t="shared" ref="D202:D265" si="39">IF(DAY(E202)&gt;15,(MONTH(E202))&amp;"H2",(MONTH(E202))&amp;"H1")</f>
        <v>6H1</v>
      </c>
      <c r="E202" s="4">
        <v>43263</v>
      </c>
      <c r="F202">
        <v>10.15</v>
      </c>
      <c r="G202" s="6">
        <v>9.9499999999999993</v>
      </c>
      <c r="H202" s="6">
        <v>10.050000000000001</v>
      </c>
      <c r="I202" s="6">
        <f t="shared" ref="I202:I265" si="40">+G202-F202</f>
        <v>-0.20000000000000107</v>
      </c>
      <c r="J202" s="6">
        <f t="shared" ref="J202:J265" si="41">+H202-F202</f>
        <v>-9.9999999999999645E-2</v>
      </c>
      <c r="K202" s="6">
        <f t="shared" ref="K202:K265" si="42">+I202-J202</f>
        <v>-0.10000000000000142</v>
      </c>
    </row>
    <row r="203" spans="1:11" x14ac:dyDescent="0.35">
      <c r="A203" s="19" t="str">
        <f t="shared" si="37"/>
        <v>242018</v>
      </c>
      <c r="B203" s="19" t="str">
        <f t="shared" si="38"/>
        <v>62018</v>
      </c>
      <c r="C203" s="19" t="str">
        <f t="shared" ref="C203:C266" si="43">(VLOOKUP(D203,$M$2:$N$25,2,0)&amp;(YEAR(E203+46)))</f>
        <v>72018</v>
      </c>
      <c r="D203" s="20" t="str">
        <f t="shared" si="39"/>
        <v>6H1</v>
      </c>
      <c r="E203" s="4">
        <v>43262</v>
      </c>
      <c r="F203">
        <v>10.1</v>
      </c>
      <c r="G203" s="6">
        <v>9.9</v>
      </c>
      <c r="H203" s="6">
        <v>10</v>
      </c>
      <c r="I203" s="6">
        <f t="shared" si="40"/>
        <v>-0.19999999999999929</v>
      </c>
      <c r="J203" s="6">
        <f t="shared" si="41"/>
        <v>-9.9999999999999645E-2</v>
      </c>
      <c r="K203" s="6">
        <f t="shared" si="42"/>
        <v>-9.9999999999999645E-2</v>
      </c>
    </row>
    <row r="204" spans="1:11" x14ac:dyDescent="0.35">
      <c r="A204" s="19" t="str">
        <f t="shared" si="37"/>
        <v>232018</v>
      </c>
      <c r="B204" s="19" t="str">
        <f t="shared" si="38"/>
        <v>62018</v>
      </c>
      <c r="C204" s="19" t="str">
        <f t="shared" si="43"/>
        <v>72018</v>
      </c>
      <c r="D204" s="20" t="str">
        <f t="shared" si="39"/>
        <v>6H1</v>
      </c>
      <c r="E204" s="4">
        <v>43259</v>
      </c>
      <c r="F204">
        <v>10</v>
      </c>
      <c r="G204" s="6">
        <v>9.75</v>
      </c>
      <c r="H204" s="6">
        <v>9.9</v>
      </c>
      <c r="I204" s="6">
        <f t="shared" si="40"/>
        <v>-0.25</v>
      </c>
      <c r="J204" s="6">
        <f t="shared" si="41"/>
        <v>-9.9999999999999645E-2</v>
      </c>
      <c r="K204" s="6">
        <f t="shared" si="42"/>
        <v>-0.15000000000000036</v>
      </c>
    </row>
    <row r="205" spans="1:11" x14ac:dyDescent="0.35">
      <c r="A205" s="19" t="str">
        <f t="shared" si="37"/>
        <v>232018</v>
      </c>
      <c r="B205" s="19" t="str">
        <f t="shared" si="38"/>
        <v>62018</v>
      </c>
      <c r="C205" s="19" t="str">
        <f t="shared" si="43"/>
        <v>72018</v>
      </c>
      <c r="D205" s="20" t="str">
        <f t="shared" si="39"/>
        <v>6H1</v>
      </c>
      <c r="E205" s="4">
        <v>43258</v>
      </c>
      <c r="F205">
        <v>9.9499999999999993</v>
      </c>
      <c r="G205" s="6">
        <v>9.6999999999999993</v>
      </c>
      <c r="H205" s="6">
        <v>9.85</v>
      </c>
      <c r="I205" s="6">
        <f t="shared" si="40"/>
        <v>-0.25</v>
      </c>
      <c r="J205" s="6">
        <f t="shared" si="41"/>
        <v>-9.9999999999999645E-2</v>
      </c>
      <c r="K205" s="6">
        <f t="shared" si="42"/>
        <v>-0.15000000000000036</v>
      </c>
    </row>
    <row r="206" spans="1:11" x14ac:dyDescent="0.35">
      <c r="A206" s="19" t="str">
        <f t="shared" si="37"/>
        <v>232018</v>
      </c>
      <c r="B206" s="19" t="str">
        <f t="shared" si="38"/>
        <v>62018</v>
      </c>
      <c r="C206" s="19" t="str">
        <f t="shared" si="43"/>
        <v>72018</v>
      </c>
      <c r="D206" s="20" t="str">
        <f t="shared" si="39"/>
        <v>6H1</v>
      </c>
      <c r="E206" s="4">
        <v>43257</v>
      </c>
      <c r="F206">
        <v>9.875</v>
      </c>
      <c r="G206" s="6">
        <v>9.625</v>
      </c>
      <c r="H206" s="6">
        <v>9.7750000000000004</v>
      </c>
      <c r="I206" s="6">
        <f t="shared" si="40"/>
        <v>-0.25</v>
      </c>
      <c r="J206" s="6">
        <f t="shared" si="41"/>
        <v>-9.9999999999999645E-2</v>
      </c>
      <c r="K206" s="6">
        <f t="shared" si="42"/>
        <v>-0.15000000000000036</v>
      </c>
    </row>
    <row r="207" spans="1:11" x14ac:dyDescent="0.35">
      <c r="A207" s="19" t="str">
        <f t="shared" si="37"/>
        <v>232018</v>
      </c>
      <c r="B207" s="19" t="str">
        <f t="shared" si="38"/>
        <v>62018</v>
      </c>
      <c r="C207" s="19" t="str">
        <f t="shared" si="43"/>
        <v>72018</v>
      </c>
      <c r="D207" s="20" t="str">
        <f t="shared" si="39"/>
        <v>6H1</v>
      </c>
      <c r="E207" s="4">
        <v>43256</v>
      </c>
      <c r="F207">
        <v>9.8249999999999993</v>
      </c>
      <c r="G207" s="6">
        <v>9.5749999999999993</v>
      </c>
      <c r="H207" s="6">
        <v>9.6750000000000007</v>
      </c>
      <c r="I207" s="6">
        <f t="shared" si="40"/>
        <v>-0.25</v>
      </c>
      <c r="J207" s="6">
        <f t="shared" si="41"/>
        <v>-0.14999999999999858</v>
      </c>
      <c r="K207" s="6">
        <f t="shared" si="42"/>
        <v>-0.10000000000000142</v>
      </c>
    </row>
    <row r="208" spans="1:11" x14ac:dyDescent="0.35">
      <c r="A208" s="19" t="str">
        <f t="shared" si="37"/>
        <v>232018</v>
      </c>
      <c r="B208" s="19" t="str">
        <f t="shared" si="38"/>
        <v>62018</v>
      </c>
      <c r="C208" s="19" t="str">
        <f t="shared" si="43"/>
        <v>72018</v>
      </c>
      <c r="D208" s="20" t="str">
        <f t="shared" si="39"/>
        <v>6H1</v>
      </c>
      <c r="E208" s="4">
        <v>43255</v>
      </c>
      <c r="F208">
        <v>9.6999999999999993</v>
      </c>
      <c r="G208" s="6">
        <v>9.4499999999999993</v>
      </c>
      <c r="H208" s="6">
        <v>9.5500000000000007</v>
      </c>
      <c r="I208" s="6">
        <f t="shared" si="40"/>
        <v>-0.25</v>
      </c>
      <c r="J208" s="6">
        <f t="shared" si="41"/>
        <v>-0.14999999999999858</v>
      </c>
      <c r="K208" s="6">
        <f t="shared" si="42"/>
        <v>-0.10000000000000142</v>
      </c>
    </row>
    <row r="209" spans="1:11" x14ac:dyDescent="0.35">
      <c r="A209" s="19" t="str">
        <f t="shared" si="37"/>
        <v>222018</v>
      </c>
      <c r="B209" s="19" t="str">
        <f t="shared" si="38"/>
        <v>62018</v>
      </c>
      <c r="C209" s="19" t="str">
        <f t="shared" si="43"/>
        <v>72018</v>
      </c>
      <c r="D209" s="20" t="str">
        <f t="shared" si="39"/>
        <v>6H1</v>
      </c>
      <c r="E209" s="4">
        <v>43252</v>
      </c>
      <c r="F209">
        <v>9.6</v>
      </c>
      <c r="G209" s="6">
        <v>9.35</v>
      </c>
      <c r="H209" s="6">
        <v>9.4499999999999993</v>
      </c>
      <c r="I209" s="6">
        <f t="shared" si="40"/>
        <v>-0.25</v>
      </c>
      <c r="J209" s="6">
        <f t="shared" si="41"/>
        <v>-0.15000000000000036</v>
      </c>
      <c r="K209" s="6">
        <f t="shared" si="42"/>
        <v>-9.9999999999999645E-2</v>
      </c>
    </row>
    <row r="210" spans="1:11" x14ac:dyDescent="0.35">
      <c r="A210" s="19" t="str">
        <f t="shared" si="37"/>
        <v>222018</v>
      </c>
      <c r="B210" s="19" t="str">
        <f t="shared" si="38"/>
        <v>52018</v>
      </c>
      <c r="C210" s="19" t="str">
        <f t="shared" si="43"/>
        <v>72018</v>
      </c>
      <c r="D210" s="20" t="str">
        <f t="shared" si="39"/>
        <v>5H2</v>
      </c>
      <c r="E210" s="4">
        <v>43251</v>
      </c>
      <c r="F210">
        <v>9.5</v>
      </c>
      <c r="G210" s="6">
        <v>9.25</v>
      </c>
      <c r="H210" s="6">
        <v>9.3000000000000007</v>
      </c>
      <c r="I210" s="6">
        <f t="shared" si="40"/>
        <v>-0.25</v>
      </c>
      <c r="J210" s="6">
        <f t="shared" si="41"/>
        <v>-0.19999999999999929</v>
      </c>
      <c r="K210" s="6">
        <f t="shared" si="42"/>
        <v>-5.0000000000000711E-2</v>
      </c>
    </row>
    <row r="211" spans="1:11" x14ac:dyDescent="0.35">
      <c r="A211" s="19" t="str">
        <f t="shared" si="37"/>
        <v>222018</v>
      </c>
      <c r="B211" s="19" t="str">
        <f t="shared" si="38"/>
        <v>52018</v>
      </c>
      <c r="C211" s="19" t="str">
        <f t="shared" si="43"/>
        <v>72018</v>
      </c>
      <c r="D211" s="20" t="str">
        <f t="shared" si="39"/>
        <v>5H2</v>
      </c>
      <c r="E211" s="4">
        <v>43250</v>
      </c>
      <c r="F211">
        <v>9.5</v>
      </c>
      <c r="G211" s="6">
        <v>9.25</v>
      </c>
      <c r="H211" s="6">
        <v>9.25</v>
      </c>
      <c r="I211" s="6">
        <f t="shared" si="40"/>
        <v>-0.25</v>
      </c>
      <c r="J211" s="6">
        <f t="shared" si="41"/>
        <v>-0.25</v>
      </c>
      <c r="K211" s="6">
        <f t="shared" si="42"/>
        <v>0</v>
      </c>
    </row>
    <row r="212" spans="1:11" x14ac:dyDescent="0.35">
      <c r="A212" s="19" t="str">
        <f t="shared" si="37"/>
        <v>222018</v>
      </c>
      <c r="B212" s="19" t="str">
        <f t="shared" si="38"/>
        <v>52018</v>
      </c>
      <c r="C212" s="19" t="str">
        <f t="shared" si="43"/>
        <v>72018</v>
      </c>
      <c r="D212" s="20" t="str">
        <f t="shared" si="39"/>
        <v>5H2</v>
      </c>
      <c r="E212" s="4">
        <v>43248</v>
      </c>
      <c r="F212">
        <v>9.5500000000000007</v>
      </c>
      <c r="G212" s="6">
        <v>9.3000000000000007</v>
      </c>
      <c r="H212" s="6">
        <v>9.25</v>
      </c>
      <c r="I212" s="6">
        <f t="shared" si="40"/>
        <v>-0.25</v>
      </c>
      <c r="J212" s="6">
        <f t="shared" si="41"/>
        <v>-0.30000000000000071</v>
      </c>
      <c r="K212" s="6">
        <f t="shared" si="42"/>
        <v>5.0000000000000711E-2</v>
      </c>
    </row>
    <row r="213" spans="1:11" x14ac:dyDescent="0.35">
      <c r="A213" s="19" t="str">
        <f t="shared" si="37"/>
        <v>212018</v>
      </c>
      <c r="B213" s="19" t="str">
        <f t="shared" si="38"/>
        <v>52018</v>
      </c>
      <c r="C213" s="19" t="str">
        <f t="shared" si="43"/>
        <v>72018</v>
      </c>
      <c r="D213" s="20" t="str">
        <f t="shared" si="39"/>
        <v>5H2</v>
      </c>
      <c r="E213" s="4">
        <v>43245</v>
      </c>
      <c r="F213">
        <v>9.5500000000000007</v>
      </c>
      <c r="G213" s="6">
        <v>9.3000000000000007</v>
      </c>
      <c r="H213" s="6">
        <v>9.25</v>
      </c>
      <c r="I213" s="6">
        <f t="shared" si="40"/>
        <v>-0.25</v>
      </c>
      <c r="J213" s="6">
        <f t="shared" si="41"/>
        <v>-0.30000000000000071</v>
      </c>
      <c r="K213" s="6">
        <f t="shared" si="42"/>
        <v>5.0000000000000711E-2</v>
      </c>
    </row>
    <row r="214" spans="1:11" x14ac:dyDescent="0.35">
      <c r="A214" s="19" t="str">
        <f t="shared" si="37"/>
        <v>212018</v>
      </c>
      <c r="B214" s="19" t="str">
        <f t="shared" si="38"/>
        <v>52018</v>
      </c>
      <c r="C214" s="19" t="str">
        <f t="shared" si="43"/>
        <v>72018</v>
      </c>
      <c r="D214" s="20" t="str">
        <f t="shared" si="39"/>
        <v>5H2</v>
      </c>
      <c r="E214" s="4">
        <v>43244</v>
      </c>
      <c r="F214">
        <v>9.35</v>
      </c>
      <c r="G214" s="6">
        <v>9.1</v>
      </c>
      <c r="H214" s="6">
        <v>9.0500000000000007</v>
      </c>
      <c r="I214" s="6">
        <f t="shared" si="40"/>
        <v>-0.25</v>
      </c>
      <c r="J214" s="6">
        <f t="shared" si="41"/>
        <v>-0.29999999999999893</v>
      </c>
      <c r="K214" s="6">
        <f t="shared" si="42"/>
        <v>4.9999999999998934E-2</v>
      </c>
    </row>
    <row r="215" spans="1:11" x14ac:dyDescent="0.35">
      <c r="A215" s="19" t="str">
        <f t="shared" si="37"/>
        <v>212018</v>
      </c>
      <c r="B215" s="19" t="str">
        <f t="shared" si="38"/>
        <v>52018</v>
      </c>
      <c r="C215" s="19" t="str">
        <f t="shared" si="43"/>
        <v>72018</v>
      </c>
      <c r="D215" s="20" t="str">
        <f t="shared" si="39"/>
        <v>5H2</v>
      </c>
      <c r="E215" s="4">
        <v>43243</v>
      </c>
      <c r="F215">
        <v>9.15</v>
      </c>
      <c r="G215" s="6">
        <v>8.9</v>
      </c>
      <c r="H215" s="6">
        <v>8.85</v>
      </c>
      <c r="I215" s="6">
        <f t="shared" si="40"/>
        <v>-0.25</v>
      </c>
      <c r="J215" s="6">
        <f t="shared" si="41"/>
        <v>-0.30000000000000071</v>
      </c>
      <c r="K215" s="6">
        <f t="shared" si="42"/>
        <v>5.0000000000000711E-2</v>
      </c>
    </row>
    <row r="216" spans="1:11" x14ac:dyDescent="0.35">
      <c r="A216" s="19" t="str">
        <f t="shared" si="37"/>
        <v>212018</v>
      </c>
      <c r="B216" s="19" t="str">
        <f t="shared" si="38"/>
        <v>52018</v>
      </c>
      <c r="C216" s="19" t="str">
        <f t="shared" si="43"/>
        <v>72018</v>
      </c>
      <c r="D216" s="20" t="str">
        <f t="shared" si="39"/>
        <v>5H2</v>
      </c>
      <c r="E216" s="4">
        <v>43242</v>
      </c>
      <c r="F216">
        <v>9.15</v>
      </c>
      <c r="G216" s="6">
        <v>8.9</v>
      </c>
      <c r="H216" s="6">
        <v>8.85</v>
      </c>
      <c r="I216" s="6">
        <f t="shared" si="40"/>
        <v>-0.25</v>
      </c>
      <c r="J216" s="6">
        <f t="shared" si="41"/>
        <v>-0.30000000000000071</v>
      </c>
      <c r="K216" s="6">
        <f t="shared" si="42"/>
        <v>5.0000000000000711E-2</v>
      </c>
    </row>
    <row r="217" spans="1:11" x14ac:dyDescent="0.35">
      <c r="A217" s="19" t="str">
        <f t="shared" si="37"/>
        <v>212018</v>
      </c>
      <c r="B217" s="19" t="str">
        <f t="shared" si="38"/>
        <v>52018</v>
      </c>
      <c r="C217" s="19" t="str">
        <f t="shared" si="43"/>
        <v>72018</v>
      </c>
      <c r="D217" s="20" t="str">
        <f t="shared" si="39"/>
        <v>5H2</v>
      </c>
      <c r="E217" s="4">
        <v>43241</v>
      </c>
      <c r="F217">
        <v>9</v>
      </c>
      <c r="G217" s="6">
        <v>8.75</v>
      </c>
      <c r="H217" s="6">
        <v>8.6999999999999993</v>
      </c>
      <c r="I217" s="6">
        <f t="shared" si="40"/>
        <v>-0.25</v>
      </c>
      <c r="J217" s="6">
        <f t="shared" si="41"/>
        <v>-0.30000000000000071</v>
      </c>
      <c r="K217" s="6">
        <f t="shared" si="42"/>
        <v>5.0000000000000711E-2</v>
      </c>
    </row>
    <row r="218" spans="1:11" x14ac:dyDescent="0.35">
      <c r="A218" s="19" t="str">
        <f t="shared" si="37"/>
        <v>202018</v>
      </c>
      <c r="B218" s="19" t="str">
        <f t="shared" si="38"/>
        <v>52018</v>
      </c>
      <c r="C218" s="19" t="str">
        <f t="shared" si="43"/>
        <v>72018</v>
      </c>
      <c r="D218" s="20" t="str">
        <f t="shared" si="39"/>
        <v>5H2</v>
      </c>
      <c r="E218" s="4">
        <v>43238</v>
      </c>
      <c r="F218">
        <v>8.8000000000000007</v>
      </c>
      <c r="G218" s="6">
        <v>8.5500000000000007</v>
      </c>
      <c r="H218" s="6">
        <v>8.4499999999999993</v>
      </c>
      <c r="I218" s="6">
        <f t="shared" si="40"/>
        <v>-0.25</v>
      </c>
      <c r="J218" s="6">
        <f t="shared" si="41"/>
        <v>-0.35000000000000142</v>
      </c>
      <c r="K218" s="6">
        <f t="shared" si="42"/>
        <v>0.10000000000000142</v>
      </c>
    </row>
    <row r="219" spans="1:11" x14ac:dyDescent="0.35">
      <c r="A219" s="19" t="str">
        <f t="shared" si="37"/>
        <v>202018</v>
      </c>
      <c r="B219" s="19" t="str">
        <f t="shared" si="38"/>
        <v>52018</v>
      </c>
      <c r="C219" s="19" t="str">
        <f t="shared" si="43"/>
        <v>72018</v>
      </c>
      <c r="D219" s="20" t="str">
        <f t="shared" si="39"/>
        <v>5H2</v>
      </c>
      <c r="E219" s="4">
        <v>43237</v>
      </c>
      <c r="F219">
        <v>8.6999999999999993</v>
      </c>
      <c r="G219" s="6">
        <v>8.4499999999999993</v>
      </c>
      <c r="H219" s="6">
        <v>8.35</v>
      </c>
      <c r="I219" s="6">
        <f t="shared" si="40"/>
        <v>-0.25</v>
      </c>
      <c r="J219" s="6">
        <f t="shared" si="41"/>
        <v>-0.34999999999999964</v>
      </c>
      <c r="K219" s="6">
        <f t="shared" si="42"/>
        <v>9.9999999999999645E-2</v>
      </c>
    </row>
    <row r="220" spans="1:11" x14ac:dyDescent="0.35">
      <c r="A220" s="19" t="str">
        <f t="shared" si="37"/>
        <v>202018</v>
      </c>
      <c r="B220" s="19" t="str">
        <f t="shared" si="38"/>
        <v>52018</v>
      </c>
      <c r="C220" s="19" t="str">
        <f t="shared" si="43"/>
        <v>72018</v>
      </c>
      <c r="D220" s="20" t="str">
        <f t="shared" si="39"/>
        <v>5H2</v>
      </c>
      <c r="E220" s="4">
        <v>43236</v>
      </c>
      <c r="F220">
        <v>8.5500000000000007</v>
      </c>
      <c r="G220" s="6">
        <v>8.3000000000000007</v>
      </c>
      <c r="H220" s="6">
        <v>8.1999999999999993</v>
      </c>
      <c r="I220" s="6">
        <f t="shared" si="40"/>
        <v>-0.25</v>
      </c>
      <c r="J220" s="6">
        <f t="shared" si="41"/>
        <v>-0.35000000000000142</v>
      </c>
      <c r="K220" s="6">
        <f t="shared" si="42"/>
        <v>0.10000000000000142</v>
      </c>
    </row>
    <row r="221" spans="1:11" x14ac:dyDescent="0.35">
      <c r="A221" s="19" t="str">
        <f t="shared" si="37"/>
        <v>202018</v>
      </c>
      <c r="B221" s="19" t="str">
        <f t="shared" si="38"/>
        <v>52018</v>
      </c>
      <c r="C221" s="19" t="str">
        <f t="shared" si="43"/>
        <v>62018</v>
      </c>
      <c r="D221" s="20" t="str">
        <f t="shared" si="39"/>
        <v>5H1</v>
      </c>
      <c r="E221" s="4">
        <v>43235</v>
      </c>
      <c r="F221">
        <v>8.2750000000000004</v>
      </c>
      <c r="G221" s="6">
        <v>8.0500000000000007</v>
      </c>
      <c r="H221" s="6">
        <v>8</v>
      </c>
      <c r="I221" s="6">
        <f t="shared" si="40"/>
        <v>-0.22499999999999964</v>
      </c>
      <c r="J221" s="6">
        <f t="shared" si="41"/>
        <v>-0.27500000000000036</v>
      </c>
      <c r="K221" s="6">
        <f t="shared" si="42"/>
        <v>5.0000000000000711E-2</v>
      </c>
    </row>
    <row r="222" spans="1:11" x14ac:dyDescent="0.35">
      <c r="A222" s="19" t="str">
        <f t="shared" si="37"/>
        <v>202018</v>
      </c>
      <c r="B222" s="19" t="str">
        <f t="shared" si="38"/>
        <v>52018</v>
      </c>
      <c r="C222" s="19" t="str">
        <f t="shared" si="43"/>
        <v>62018</v>
      </c>
      <c r="D222" s="20" t="str">
        <f t="shared" si="39"/>
        <v>5H1</v>
      </c>
      <c r="E222" s="4">
        <v>43234</v>
      </c>
      <c r="F222">
        <v>8.2750000000000004</v>
      </c>
      <c r="G222" s="6">
        <v>8.0500000000000007</v>
      </c>
      <c r="H222" s="6">
        <v>7.95</v>
      </c>
      <c r="I222" s="6">
        <f t="shared" si="40"/>
        <v>-0.22499999999999964</v>
      </c>
      <c r="J222" s="6">
        <f t="shared" si="41"/>
        <v>-0.32500000000000018</v>
      </c>
      <c r="K222" s="6">
        <f t="shared" si="42"/>
        <v>0.10000000000000053</v>
      </c>
    </row>
    <row r="223" spans="1:11" x14ac:dyDescent="0.35">
      <c r="A223" s="19" t="str">
        <f t="shared" si="37"/>
        <v>192018</v>
      </c>
      <c r="B223" s="19" t="str">
        <f t="shared" si="38"/>
        <v>52018</v>
      </c>
      <c r="C223" s="19" t="str">
        <f t="shared" si="43"/>
        <v>62018</v>
      </c>
      <c r="D223" s="20" t="str">
        <f t="shared" si="39"/>
        <v>5H1</v>
      </c>
      <c r="E223" s="4">
        <v>43231</v>
      </c>
      <c r="F223">
        <v>8.2750000000000004</v>
      </c>
      <c r="G223" s="6">
        <v>8.0500000000000007</v>
      </c>
      <c r="H223" s="6">
        <v>7.95</v>
      </c>
      <c r="I223" s="6">
        <f t="shared" si="40"/>
        <v>-0.22499999999999964</v>
      </c>
      <c r="J223" s="6">
        <f t="shared" si="41"/>
        <v>-0.32500000000000018</v>
      </c>
      <c r="K223" s="6">
        <f t="shared" si="42"/>
        <v>0.10000000000000053</v>
      </c>
    </row>
    <row r="224" spans="1:11" x14ac:dyDescent="0.35">
      <c r="A224" s="19" t="str">
        <f t="shared" si="37"/>
        <v>192018</v>
      </c>
      <c r="B224" s="19" t="str">
        <f t="shared" si="38"/>
        <v>52018</v>
      </c>
      <c r="C224" s="19" t="str">
        <f t="shared" si="43"/>
        <v>62018</v>
      </c>
      <c r="D224" s="20" t="str">
        <f t="shared" si="39"/>
        <v>5H1</v>
      </c>
      <c r="E224" s="4">
        <v>43230</v>
      </c>
      <c r="F224">
        <v>8.125</v>
      </c>
      <c r="G224" s="6">
        <v>7.9</v>
      </c>
      <c r="H224" s="6">
        <v>7.8</v>
      </c>
      <c r="I224" s="6">
        <f t="shared" si="40"/>
        <v>-0.22499999999999964</v>
      </c>
      <c r="J224" s="6">
        <f t="shared" si="41"/>
        <v>-0.32500000000000018</v>
      </c>
      <c r="K224" s="6">
        <f t="shared" si="42"/>
        <v>0.10000000000000053</v>
      </c>
    </row>
    <row r="225" spans="1:11" x14ac:dyDescent="0.35">
      <c r="A225" s="19" t="str">
        <f t="shared" si="37"/>
        <v>192018</v>
      </c>
      <c r="B225" s="19" t="str">
        <f t="shared" si="38"/>
        <v>52018</v>
      </c>
      <c r="C225" s="19" t="str">
        <f t="shared" si="43"/>
        <v>62018</v>
      </c>
      <c r="D225" s="20" t="str">
        <f t="shared" si="39"/>
        <v>5H1</v>
      </c>
      <c r="E225" s="4">
        <v>43229</v>
      </c>
      <c r="F225">
        <v>8.125</v>
      </c>
      <c r="G225" s="6">
        <v>7.9</v>
      </c>
      <c r="H225" s="6">
        <v>7.8</v>
      </c>
      <c r="I225" s="6">
        <f t="shared" si="40"/>
        <v>-0.22499999999999964</v>
      </c>
      <c r="J225" s="6">
        <f t="shared" si="41"/>
        <v>-0.32500000000000018</v>
      </c>
      <c r="K225" s="6">
        <f t="shared" si="42"/>
        <v>0.10000000000000053</v>
      </c>
    </row>
    <row r="226" spans="1:11" x14ac:dyDescent="0.35">
      <c r="A226" s="19" t="str">
        <f t="shared" si="37"/>
        <v>192018</v>
      </c>
      <c r="B226" s="19" t="str">
        <f t="shared" si="38"/>
        <v>52018</v>
      </c>
      <c r="C226" s="19" t="str">
        <f t="shared" si="43"/>
        <v>62018</v>
      </c>
      <c r="D226" s="20" t="str">
        <f t="shared" si="39"/>
        <v>5H1</v>
      </c>
      <c r="E226" s="4">
        <v>43228</v>
      </c>
      <c r="F226">
        <v>8.0749999999999993</v>
      </c>
      <c r="G226" s="6">
        <v>7.85</v>
      </c>
      <c r="H226" s="6">
        <v>7.75</v>
      </c>
      <c r="I226" s="6">
        <f t="shared" si="40"/>
        <v>-0.22499999999999964</v>
      </c>
      <c r="J226" s="6">
        <f t="shared" si="41"/>
        <v>-0.32499999999999929</v>
      </c>
      <c r="K226" s="6">
        <f t="shared" si="42"/>
        <v>9.9999999999999645E-2</v>
      </c>
    </row>
    <row r="227" spans="1:11" x14ac:dyDescent="0.35">
      <c r="A227" s="19" t="str">
        <f t="shared" si="37"/>
        <v>192018</v>
      </c>
      <c r="B227" s="19" t="str">
        <f t="shared" si="38"/>
        <v>52018</v>
      </c>
      <c r="C227" s="19" t="str">
        <f t="shared" si="43"/>
        <v>62018</v>
      </c>
      <c r="D227" s="20" t="str">
        <f t="shared" si="39"/>
        <v>5H1</v>
      </c>
      <c r="E227" s="4">
        <v>43227</v>
      </c>
      <c r="F227">
        <v>8.0749999999999993</v>
      </c>
      <c r="G227" s="6">
        <v>7.85</v>
      </c>
      <c r="H227" s="6">
        <v>7.75</v>
      </c>
      <c r="I227" s="6">
        <f t="shared" si="40"/>
        <v>-0.22499999999999964</v>
      </c>
      <c r="J227" s="6">
        <f t="shared" si="41"/>
        <v>-0.32499999999999929</v>
      </c>
      <c r="K227" s="6">
        <f t="shared" si="42"/>
        <v>9.9999999999999645E-2</v>
      </c>
    </row>
    <row r="228" spans="1:11" x14ac:dyDescent="0.35">
      <c r="A228" s="19" t="str">
        <f t="shared" si="37"/>
        <v>182018</v>
      </c>
      <c r="B228" s="19" t="str">
        <f t="shared" si="38"/>
        <v>52018</v>
      </c>
      <c r="C228" s="19" t="str">
        <f t="shared" si="43"/>
        <v>62018</v>
      </c>
      <c r="D228" s="20" t="str">
        <f t="shared" si="39"/>
        <v>5H1</v>
      </c>
      <c r="E228" s="4">
        <v>43224</v>
      </c>
      <c r="F228">
        <v>8.0749999999999993</v>
      </c>
      <c r="G228" s="6">
        <v>7.85</v>
      </c>
      <c r="H228" s="6">
        <v>7.75</v>
      </c>
      <c r="I228" s="6">
        <f t="shared" si="40"/>
        <v>-0.22499999999999964</v>
      </c>
      <c r="J228" s="6">
        <f t="shared" si="41"/>
        <v>-0.32499999999999929</v>
      </c>
      <c r="K228" s="6">
        <f t="shared" si="42"/>
        <v>9.9999999999999645E-2</v>
      </c>
    </row>
    <row r="229" spans="1:11" x14ac:dyDescent="0.35">
      <c r="A229" s="19" t="str">
        <f t="shared" si="37"/>
        <v>182018</v>
      </c>
      <c r="B229" s="19" t="str">
        <f t="shared" si="38"/>
        <v>52018</v>
      </c>
      <c r="C229" s="19" t="str">
        <f t="shared" si="43"/>
        <v>62018</v>
      </c>
      <c r="D229" s="20" t="str">
        <f t="shared" si="39"/>
        <v>5H1</v>
      </c>
      <c r="E229" s="4">
        <v>43223</v>
      </c>
      <c r="F229">
        <v>8.0749999999999993</v>
      </c>
      <c r="G229" s="6">
        <v>7.8250000000000002</v>
      </c>
      <c r="H229" s="6">
        <v>7.75</v>
      </c>
      <c r="I229" s="6">
        <f t="shared" si="40"/>
        <v>-0.24999999999999911</v>
      </c>
      <c r="J229" s="6">
        <f t="shared" si="41"/>
        <v>-0.32499999999999929</v>
      </c>
      <c r="K229" s="6">
        <f t="shared" si="42"/>
        <v>7.5000000000000178E-2</v>
      </c>
    </row>
    <row r="230" spans="1:11" x14ac:dyDescent="0.35">
      <c r="A230" s="19" t="str">
        <f t="shared" si="37"/>
        <v>182018</v>
      </c>
      <c r="B230" s="19" t="str">
        <f t="shared" si="38"/>
        <v>52018</v>
      </c>
      <c r="C230" s="19" t="str">
        <f t="shared" si="43"/>
        <v>62018</v>
      </c>
      <c r="D230" s="20" t="str">
        <f t="shared" si="39"/>
        <v>5H1</v>
      </c>
      <c r="E230" s="4">
        <v>43222</v>
      </c>
      <c r="F230">
        <v>8.1750000000000007</v>
      </c>
      <c r="G230" s="6">
        <v>7.9249999999999998</v>
      </c>
      <c r="H230" s="6">
        <v>7.8</v>
      </c>
      <c r="I230" s="6">
        <f t="shared" si="40"/>
        <v>-0.25000000000000089</v>
      </c>
      <c r="J230" s="6">
        <f t="shared" si="41"/>
        <v>-0.37500000000000089</v>
      </c>
      <c r="K230" s="6">
        <f t="shared" si="42"/>
        <v>0.125</v>
      </c>
    </row>
    <row r="231" spans="1:11" x14ac:dyDescent="0.35">
      <c r="A231" s="19" t="str">
        <f t="shared" si="37"/>
        <v>182018</v>
      </c>
      <c r="B231" s="19" t="str">
        <f t="shared" si="38"/>
        <v>42018</v>
      </c>
      <c r="C231" s="19" t="str">
        <f t="shared" si="43"/>
        <v>62018</v>
      </c>
      <c r="D231" s="20" t="str">
        <f t="shared" si="39"/>
        <v>4H2</v>
      </c>
      <c r="E231" s="4">
        <v>43220</v>
      </c>
      <c r="F231">
        <v>8.1750000000000007</v>
      </c>
      <c r="G231" s="6">
        <v>7.9249999999999998</v>
      </c>
      <c r="H231" s="6">
        <v>7.75</v>
      </c>
      <c r="I231" s="6">
        <f t="shared" si="40"/>
        <v>-0.25000000000000089</v>
      </c>
      <c r="J231" s="6">
        <f t="shared" si="41"/>
        <v>-0.42500000000000071</v>
      </c>
      <c r="K231" s="6">
        <f t="shared" si="42"/>
        <v>0.17499999999999982</v>
      </c>
    </row>
    <row r="232" spans="1:11" x14ac:dyDescent="0.35">
      <c r="A232" s="19" t="str">
        <f t="shared" si="37"/>
        <v>172018</v>
      </c>
      <c r="B232" s="19" t="str">
        <f t="shared" si="38"/>
        <v>42018</v>
      </c>
      <c r="C232" s="19" t="str">
        <f t="shared" si="43"/>
        <v>62018</v>
      </c>
      <c r="D232" s="20" t="str">
        <f t="shared" si="39"/>
        <v>4H2</v>
      </c>
      <c r="E232" s="4">
        <v>43217</v>
      </c>
      <c r="F232">
        <v>8.125</v>
      </c>
      <c r="G232" s="6">
        <v>7.875</v>
      </c>
      <c r="H232" s="6">
        <v>7.6</v>
      </c>
      <c r="I232" s="6">
        <f t="shared" si="40"/>
        <v>-0.25</v>
      </c>
      <c r="J232" s="6">
        <f t="shared" si="41"/>
        <v>-0.52500000000000036</v>
      </c>
      <c r="K232" s="6">
        <f t="shared" si="42"/>
        <v>0.27500000000000036</v>
      </c>
    </row>
    <row r="233" spans="1:11" x14ac:dyDescent="0.35">
      <c r="A233" s="19" t="str">
        <f t="shared" si="37"/>
        <v>172018</v>
      </c>
      <c r="B233" s="19" t="str">
        <f t="shared" si="38"/>
        <v>42018</v>
      </c>
      <c r="C233" s="19" t="str">
        <f t="shared" si="43"/>
        <v>62018</v>
      </c>
      <c r="D233" s="20" t="str">
        <f t="shared" si="39"/>
        <v>4H2</v>
      </c>
      <c r="E233" s="4">
        <v>43216</v>
      </c>
      <c r="F233">
        <v>7.9749999999999996</v>
      </c>
      <c r="G233" s="6">
        <v>7.7249999999999996</v>
      </c>
      <c r="H233" s="6">
        <v>7.45</v>
      </c>
      <c r="I233" s="6">
        <f t="shared" si="40"/>
        <v>-0.25</v>
      </c>
      <c r="J233" s="6">
        <f t="shared" si="41"/>
        <v>-0.52499999999999947</v>
      </c>
      <c r="K233" s="6">
        <f t="shared" si="42"/>
        <v>0.27499999999999947</v>
      </c>
    </row>
    <row r="234" spans="1:11" x14ac:dyDescent="0.35">
      <c r="A234" s="19" t="str">
        <f t="shared" si="37"/>
        <v>172018</v>
      </c>
      <c r="B234" s="19" t="str">
        <f t="shared" si="38"/>
        <v>42018</v>
      </c>
      <c r="C234" s="19" t="str">
        <f t="shared" si="43"/>
        <v>62018</v>
      </c>
      <c r="D234" s="20" t="str">
        <f t="shared" si="39"/>
        <v>4H2</v>
      </c>
      <c r="E234" s="4">
        <v>43215</v>
      </c>
      <c r="F234">
        <v>8.0250000000000004</v>
      </c>
      <c r="G234" s="6">
        <v>7.7750000000000004</v>
      </c>
      <c r="H234" s="6">
        <v>7.5</v>
      </c>
      <c r="I234" s="6">
        <f t="shared" si="40"/>
        <v>-0.25</v>
      </c>
      <c r="J234" s="6">
        <f t="shared" si="41"/>
        <v>-0.52500000000000036</v>
      </c>
      <c r="K234" s="6">
        <f t="shared" si="42"/>
        <v>0.27500000000000036</v>
      </c>
    </row>
    <row r="235" spans="1:11" x14ac:dyDescent="0.35">
      <c r="A235" s="19" t="str">
        <f t="shared" si="37"/>
        <v>172018</v>
      </c>
      <c r="B235" s="19" t="str">
        <f t="shared" si="38"/>
        <v>42018</v>
      </c>
      <c r="C235" s="19" t="str">
        <f t="shared" si="43"/>
        <v>62018</v>
      </c>
      <c r="D235" s="20" t="str">
        <f t="shared" si="39"/>
        <v>4H2</v>
      </c>
      <c r="E235" s="4">
        <v>43214</v>
      </c>
      <c r="F235">
        <v>8.0250000000000004</v>
      </c>
      <c r="G235" s="6">
        <v>7.7750000000000004</v>
      </c>
      <c r="H235" s="6">
        <v>7.5</v>
      </c>
      <c r="I235" s="6">
        <f t="shared" si="40"/>
        <v>-0.25</v>
      </c>
      <c r="J235" s="6">
        <f t="shared" si="41"/>
        <v>-0.52500000000000036</v>
      </c>
      <c r="K235" s="6">
        <f t="shared" si="42"/>
        <v>0.27500000000000036</v>
      </c>
    </row>
    <row r="236" spans="1:11" x14ac:dyDescent="0.35">
      <c r="A236" s="19" t="str">
        <f t="shared" si="37"/>
        <v>172018</v>
      </c>
      <c r="B236" s="19" t="str">
        <f t="shared" si="38"/>
        <v>42018</v>
      </c>
      <c r="C236" s="19" t="str">
        <f t="shared" si="43"/>
        <v>62018</v>
      </c>
      <c r="D236" s="20" t="str">
        <f t="shared" si="39"/>
        <v>4H2</v>
      </c>
      <c r="E236" s="4">
        <v>43213</v>
      </c>
      <c r="F236">
        <v>7.625</v>
      </c>
      <c r="G236" s="6">
        <v>7.375</v>
      </c>
      <c r="H236" s="6">
        <v>7.3</v>
      </c>
      <c r="I236" s="6">
        <f t="shared" si="40"/>
        <v>-0.25</v>
      </c>
      <c r="J236" s="6">
        <f t="shared" si="41"/>
        <v>-0.32500000000000018</v>
      </c>
      <c r="K236" s="6">
        <f t="shared" si="42"/>
        <v>7.5000000000000178E-2</v>
      </c>
    </row>
    <row r="237" spans="1:11" x14ac:dyDescent="0.35">
      <c r="A237" s="19" t="str">
        <f t="shared" si="37"/>
        <v>162018</v>
      </c>
      <c r="B237" s="19" t="str">
        <f t="shared" si="38"/>
        <v>42018</v>
      </c>
      <c r="C237" s="19" t="str">
        <f t="shared" si="43"/>
        <v>62018</v>
      </c>
      <c r="D237" s="20" t="str">
        <f t="shared" si="39"/>
        <v>4H2</v>
      </c>
      <c r="E237" s="4">
        <v>43210</v>
      </c>
      <c r="F237">
        <v>7.5750000000000002</v>
      </c>
      <c r="G237" s="6">
        <v>7.3250000000000002</v>
      </c>
      <c r="H237" s="6">
        <v>7.25</v>
      </c>
      <c r="I237" s="6">
        <f t="shared" si="40"/>
        <v>-0.25</v>
      </c>
      <c r="J237" s="6">
        <f t="shared" si="41"/>
        <v>-0.32500000000000018</v>
      </c>
      <c r="K237" s="6">
        <f t="shared" si="42"/>
        <v>7.5000000000000178E-2</v>
      </c>
    </row>
    <row r="238" spans="1:11" x14ac:dyDescent="0.35">
      <c r="A238" s="19" t="str">
        <f t="shared" si="37"/>
        <v>162018</v>
      </c>
      <c r="B238" s="19" t="str">
        <f t="shared" si="38"/>
        <v>42018</v>
      </c>
      <c r="C238" s="19" t="str">
        <f t="shared" si="43"/>
        <v>62018</v>
      </c>
      <c r="D238" s="20" t="str">
        <f t="shared" si="39"/>
        <v>4H2</v>
      </c>
      <c r="E238" s="4">
        <v>43209</v>
      </c>
      <c r="F238">
        <v>7.5250000000000004</v>
      </c>
      <c r="G238" s="6">
        <v>7.2750000000000004</v>
      </c>
      <c r="H238" s="6">
        <v>7.2</v>
      </c>
      <c r="I238" s="6">
        <f t="shared" si="40"/>
        <v>-0.25</v>
      </c>
      <c r="J238" s="6">
        <f t="shared" si="41"/>
        <v>-0.32500000000000018</v>
      </c>
      <c r="K238" s="6">
        <f t="shared" si="42"/>
        <v>7.5000000000000178E-2</v>
      </c>
    </row>
    <row r="239" spans="1:11" x14ac:dyDescent="0.35">
      <c r="A239" s="19" t="str">
        <f t="shared" si="37"/>
        <v>162018</v>
      </c>
      <c r="B239" s="19" t="str">
        <f t="shared" si="38"/>
        <v>42018</v>
      </c>
      <c r="C239" s="19" t="str">
        <f t="shared" si="43"/>
        <v>62018</v>
      </c>
      <c r="D239" s="20" t="str">
        <f t="shared" si="39"/>
        <v>4H2</v>
      </c>
      <c r="E239" s="4">
        <v>43208</v>
      </c>
      <c r="F239">
        <v>7.6</v>
      </c>
      <c r="G239" s="6">
        <v>7.35</v>
      </c>
      <c r="H239" s="6">
        <v>7.3</v>
      </c>
      <c r="I239" s="6">
        <f t="shared" si="40"/>
        <v>-0.25</v>
      </c>
      <c r="J239" s="6">
        <f t="shared" si="41"/>
        <v>-0.29999999999999982</v>
      </c>
      <c r="K239" s="6">
        <f t="shared" si="42"/>
        <v>4.9999999999999822E-2</v>
      </c>
    </row>
    <row r="240" spans="1:11" x14ac:dyDescent="0.35">
      <c r="A240" s="19" t="str">
        <f t="shared" si="37"/>
        <v>162018</v>
      </c>
      <c r="B240" s="19" t="str">
        <f t="shared" si="38"/>
        <v>42018</v>
      </c>
      <c r="C240" s="19" t="str">
        <f t="shared" si="43"/>
        <v>62018</v>
      </c>
      <c r="D240" s="20" t="str">
        <f t="shared" si="39"/>
        <v>4H2</v>
      </c>
      <c r="E240" s="4">
        <v>43207</v>
      </c>
      <c r="F240">
        <v>7.6</v>
      </c>
      <c r="G240" s="6">
        <v>7.35</v>
      </c>
      <c r="H240" s="6">
        <v>7.35</v>
      </c>
      <c r="I240" s="6">
        <f t="shared" si="40"/>
        <v>-0.25</v>
      </c>
      <c r="J240" s="6">
        <f t="shared" si="41"/>
        <v>-0.25</v>
      </c>
      <c r="K240" s="6">
        <f t="shared" si="42"/>
        <v>0</v>
      </c>
    </row>
    <row r="241" spans="1:11" x14ac:dyDescent="0.35">
      <c r="A241" s="19" t="str">
        <f t="shared" si="37"/>
        <v>162018</v>
      </c>
      <c r="B241" s="19" t="str">
        <f t="shared" si="38"/>
        <v>42018</v>
      </c>
      <c r="C241" s="19" t="str">
        <f t="shared" si="43"/>
        <v>62018</v>
      </c>
      <c r="D241" s="20" t="str">
        <f t="shared" si="39"/>
        <v>4H2</v>
      </c>
      <c r="E241" s="4">
        <v>43206</v>
      </c>
      <c r="F241">
        <v>7.6</v>
      </c>
      <c r="G241" s="6">
        <v>7.35</v>
      </c>
      <c r="H241" s="6">
        <v>7.4</v>
      </c>
      <c r="I241" s="6">
        <f t="shared" si="40"/>
        <v>-0.25</v>
      </c>
      <c r="J241" s="6">
        <f t="shared" si="41"/>
        <v>-0.19999999999999929</v>
      </c>
      <c r="K241" s="6">
        <f t="shared" si="42"/>
        <v>-5.0000000000000711E-2</v>
      </c>
    </row>
    <row r="242" spans="1:11" x14ac:dyDescent="0.35">
      <c r="A242" s="19" t="str">
        <f t="shared" si="37"/>
        <v>152018</v>
      </c>
      <c r="B242" s="19" t="str">
        <f t="shared" si="38"/>
        <v>42018</v>
      </c>
      <c r="C242" s="19" t="str">
        <f t="shared" si="43"/>
        <v>52018</v>
      </c>
      <c r="D242" s="20" t="str">
        <f t="shared" si="39"/>
        <v>4H1</v>
      </c>
      <c r="E242" s="4">
        <v>43203</v>
      </c>
      <c r="F242">
        <v>7.2750000000000004</v>
      </c>
      <c r="G242" s="6">
        <v>7</v>
      </c>
      <c r="H242" s="6">
        <v>7.2</v>
      </c>
      <c r="I242" s="6">
        <f t="shared" si="40"/>
        <v>-0.27500000000000036</v>
      </c>
      <c r="J242" s="6">
        <f t="shared" si="41"/>
        <v>-7.5000000000000178E-2</v>
      </c>
      <c r="K242" s="6">
        <f t="shared" si="42"/>
        <v>-0.20000000000000018</v>
      </c>
    </row>
    <row r="243" spans="1:11" x14ac:dyDescent="0.35">
      <c r="A243" s="19" t="str">
        <f t="shared" si="37"/>
        <v>152018</v>
      </c>
      <c r="B243" s="19" t="str">
        <f t="shared" si="38"/>
        <v>42018</v>
      </c>
      <c r="C243" s="19" t="str">
        <f t="shared" si="43"/>
        <v>52018</v>
      </c>
      <c r="D243" s="20" t="str">
        <f t="shared" si="39"/>
        <v>4H1</v>
      </c>
      <c r="E243" s="4">
        <v>43202</v>
      </c>
      <c r="F243">
        <v>7.2249999999999996</v>
      </c>
      <c r="G243" s="6">
        <v>6.95</v>
      </c>
      <c r="H243" s="6">
        <v>7.05</v>
      </c>
      <c r="I243" s="6">
        <f t="shared" si="40"/>
        <v>-0.27499999999999947</v>
      </c>
      <c r="J243" s="6">
        <f t="shared" si="41"/>
        <v>-0.17499999999999982</v>
      </c>
      <c r="K243" s="6">
        <f t="shared" si="42"/>
        <v>-9.9999999999999645E-2</v>
      </c>
    </row>
    <row r="244" spans="1:11" x14ac:dyDescent="0.35">
      <c r="A244" s="19" t="str">
        <f t="shared" si="37"/>
        <v>152018</v>
      </c>
      <c r="B244" s="19" t="str">
        <f t="shared" si="38"/>
        <v>42018</v>
      </c>
      <c r="C244" s="19" t="str">
        <f t="shared" si="43"/>
        <v>52018</v>
      </c>
      <c r="D244" s="20" t="str">
        <f t="shared" si="39"/>
        <v>4H1</v>
      </c>
      <c r="E244" s="4">
        <v>43201</v>
      </c>
      <c r="F244">
        <v>7.2249999999999996</v>
      </c>
      <c r="G244" s="6">
        <v>6.95</v>
      </c>
      <c r="H244" s="6">
        <v>7</v>
      </c>
      <c r="I244" s="6">
        <f t="shared" si="40"/>
        <v>-0.27499999999999947</v>
      </c>
      <c r="J244" s="6">
        <f t="shared" si="41"/>
        <v>-0.22499999999999964</v>
      </c>
      <c r="K244" s="6">
        <f t="shared" si="42"/>
        <v>-4.9999999999999822E-2</v>
      </c>
    </row>
    <row r="245" spans="1:11" x14ac:dyDescent="0.35">
      <c r="A245" s="19" t="str">
        <f t="shared" si="37"/>
        <v>152018</v>
      </c>
      <c r="B245" s="19" t="str">
        <f t="shared" si="38"/>
        <v>42018</v>
      </c>
      <c r="C245" s="19" t="str">
        <f t="shared" si="43"/>
        <v>52018</v>
      </c>
      <c r="D245" s="20" t="str">
        <f t="shared" si="39"/>
        <v>4H1</v>
      </c>
      <c r="E245" s="4">
        <v>43200</v>
      </c>
      <c r="F245">
        <v>7.2249999999999996</v>
      </c>
      <c r="G245" s="6">
        <v>6.95</v>
      </c>
      <c r="H245" s="6">
        <v>7</v>
      </c>
      <c r="I245" s="6">
        <f t="shared" si="40"/>
        <v>-0.27499999999999947</v>
      </c>
      <c r="J245" s="6">
        <f t="shared" si="41"/>
        <v>-0.22499999999999964</v>
      </c>
      <c r="K245" s="6">
        <f t="shared" si="42"/>
        <v>-4.9999999999999822E-2</v>
      </c>
    </row>
    <row r="246" spans="1:11" x14ac:dyDescent="0.35">
      <c r="A246" s="19" t="str">
        <f t="shared" si="37"/>
        <v>152018</v>
      </c>
      <c r="B246" s="19" t="str">
        <f t="shared" si="38"/>
        <v>42018</v>
      </c>
      <c r="C246" s="19" t="str">
        <f t="shared" si="43"/>
        <v>52018</v>
      </c>
      <c r="D246" s="20" t="str">
        <f t="shared" si="39"/>
        <v>4H1</v>
      </c>
      <c r="E246" s="4">
        <v>43199</v>
      </c>
      <c r="F246">
        <v>7.125</v>
      </c>
      <c r="G246" s="6">
        <v>6.85</v>
      </c>
      <c r="H246" s="6">
        <v>6.85</v>
      </c>
      <c r="I246" s="6">
        <f t="shared" si="40"/>
        <v>-0.27500000000000036</v>
      </c>
      <c r="J246" s="6">
        <f t="shared" si="41"/>
        <v>-0.27500000000000036</v>
      </c>
      <c r="K246" s="6">
        <f t="shared" si="42"/>
        <v>0</v>
      </c>
    </row>
    <row r="247" spans="1:11" x14ac:dyDescent="0.35">
      <c r="A247" s="19" t="str">
        <f t="shared" si="37"/>
        <v>142018</v>
      </c>
      <c r="B247" s="19" t="str">
        <f t="shared" si="38"/>
        <v>42018</v>
      </c>
      <c r="C247" s="19" t="str">
        <f t="shared" si="43"/>
        <v>52018</v>
      </c>
      <c r="D247" s="20" t="str">
        <f t="shared" si="39"/>
        <v>4H1</v>
      </c>
      <c r="E247" s="4">
        <v>43196</v>
      </c>
      <c r="F247">
        <v>7.125</v>
      </c>
      <c r="G247" s="6">
        <v>6.85</v>
      </c>
      <c r="H247" s="6">
        <v>6.85</v>
      </c>
      <c r="I247" s="6">
        <f t="shared" si="40"/>
        <v>-0.27500000000000036</v>
      </c>
      <c r="J247" s="6">
        <f t="shared" si="41"/>
        <v>-0.27500000000000036</v>
      </c>
      <c r="K247" s="6">
        <f t="shared" si="42"/>
        <v>0</v>
      </c>
    </row>
    <row r="248" spans="1:11" x14ac:dyDescent="0.35">
      <c r="A248" s="19" t="str">
        <f t="shared" si="37"/>
        <v>142018</v>
      </c>
      <c r="B248" s="19" t="str">
        <f t="shared" si="38"/>
        <v>42018</v>
      </c>
      <c r="C248" s="19" t="str">
        <f t="shared" si="43"/>
        <v>52018</v>
      </c>
      <c r="D248" s="20" t="str">
        <f t="shared" si="39"/>
        <v>4H1</v>
      </c>
      <c r="E248" s="4">
        <v>43195</v>
      </c>
      <c r="F248">
        <v>7.125</v>
      </c>
      <c r="G248" s="6">
        <v>6.85</v>
      </c>
      <c r="H248" s="6">
        <v>6.8</v>
      </c>
      <c r="I248" s="6">
        <f t="shared" si="40"/>
        <v>-0.27500000000000036</v>
      </c>
      <c r="J248" s="6">
        <f t="shared" si="41"/>
        <v>-0.32500000000000018</v>
      </c>
      <c r="K248" s="6">
        <f t="shared" si="42"/>
        <v>4.9999999999999822E-2</v>
      </c>
    </row>
    <row r="249" spans="1:11" x14ac:dyDescent="0.35">
      <c r="A249" s="19" t="str">
        <f t="shared" si="37"/>
        <v>142018</v>
      </c>
      <c r="B249" s="19" t="str">
        <f t="shared" si="38"/>
        <v>42018</v>
      </c>
      <c r="C249" s="19" t="str">
        <f t="shared" si="43"/>
        <v>52018</v>
      </c>
      <c r="D249" s="20" t="str">
        <f t="shared" si="39"/>
        <v>4H1</v>
      </c>
      <c r="E249" s="4">
        <v>43194</v>
      </c>
      <c r="F249">
        <v>7.1</v>
      </c>
      <c r="G249" s="6">
        <v>6.8250000000000002</v>
      </c>
      <c r="H249" s="6">
        <v>6.75</v>
      </c>
      <c r="I249" s="6">
        <f t="shared" si="40"/>
        <v>-0.27499999999999947</v>
      </c>
      <c r="J249" s="6">
        <f t="shared" si="41"/>
        <v>-0.34999999999999964</v>
      </c>
      <c r="K249" s="6">
        <f t="shared" si="42"/>
        <v>7.5000000000000178E-2</v>
      </c>
    </row>
    <row r="250" spans="1:11" x14ac:dyDescent="0.35">
      <c r="A250" s="19" t="str">
        <f t="shared" si="37"/>
        <v>142018</v>
      </c>
      <c r="B250" s="19" t="str">
        <f t="shared" si="38"/>
        <v>42018</v>
      </c>
      <c r="C250" s="19" t="str">
        <f t="shared" si="43"/>
        <v>52018</v>
      </c>
      <c r="D250" s="20" t="str">
        <f t="shared" si="39"/>
        <v>4H1</v>
      </c>
      <c r="E250" s="4">
        <v>43193</v>
      </c>
      <c r="F250">
        <v>7.1</v>
      </c>
      <c r="G250" s="6">
        <v>6.8250000000000002</v>
      </c>
      <c r="H250" s="6">
        <v>6.6749999999999998</v>
      </c>
      <c r="I250" s="6">
        <f t="shared" si="40"/>
        <v>-0.27499999999999947</v>
      </c>
      <c r="J250" s="6">
        <f t="shared" si="41"/>
        <v>-0.42499999999999982</v>
      </c>
      <c r="K250" s="6">
        <f t="shared" si="42"/>
        <v>0.15000000000000036</v>
      </c>
    </row>
    <row r="251" spans="1:11" x14ac:dyDescent="0.35">
      <c r="A251" s="19" t="str">
        <f t="shared" si="37"/>
        <v>142018</v>
      </c>
      <c r="B251" s="19" t="str">
        <f t="shared" si="38"/>
        <v>42018</v>
      </c>
      <c r="C251" s="19" t="str">
        <f t="shared" si="43"/>
        <v>52018</v>
      </c>
      <c r="D251" s="20" t="str">
        <f t="shared" si="39"/>
        <v>4H1</v>
      </c>
      <c r="E251" s="4">
        <v>43192</v>
      </c>
      <c r="F251">
        <v>7.0750000000000002</v>
      </c>
      <c r="G251" s="6">
        <v>6.8</v>
      </c>
      <c r="H251" s="6">
        <v>6.65</v>
      </c>
      <c r="I251" s="6">
        <f t="shared" si="40"/>
        <v>-0.27500000000000036</v>
      </c>
      <c r="J251" s="6">
        <f t="shared" si="41"/>
        <v>-0.42499999999999982</v>
      </c>
      <c r="K251" s="6">
        <f t="shared" si="42"/>
        <v>0.14999999999999947</v>
      </c>
    </row>
    <row r="252" spans="1:11" x14ac:dyDescent="0.35">
      <c r="A252" s="19" t="str">
        <f t="shared" si="37"/>
        <v>132018</v>
      </c>
      <c r="B252" s="19" t="str">
        <f t="shared" si="38"/>
        <v>32018</v>
      </c>
      <c r="C252" s="19" t="str">
        <f t="shared" si="43"/>
        <v>52018</v>
      </c>
      <c r="D252" s="20" t="str">
        <f t="shared" si="39"/>
        <v>3H2</v>
      </c>
      <c r="E252" s="4">
        <v>43188</v>
      </c>
      <c r="F252">
        <v>7.0750000000000002</v>
      </c>
      <c r="G252" s="6">
        <v>6.8</v>
      </c>
      <c r="H252" s="6">
        <v>6.65</v>
      </c>
      <c r="I252" s="6">
        <f t="shared" si="40"/>
        <v>-0.27500000000000036</v>
      </c>
      <c r="J252" s="6">
        <f t="shared" si="41"/>
        <v>-0.42499999999999982</v>
      </c>
      <c r="K252" s="6">
        <f t="shared" si="42"/>
        <v>0.14999999999999947</v>
      </c>
    </row>
    <row r="253" spans="1:11" x14ac:dyDescent="0.35">
      <c r="A253" s="19" t="str">
        <f t="shared" si="37"/>
        <v>132018</v>
      </c>
      <c r="B253" s="19" t="str">
        <f t="shared" si="38"/>
        <v>32018</v>
      </c>
      <c r="C253" s="19" t="str">
        <f t="shared" si="43"/>
        <v>52018</v>
      </c>
      <c r="D253" s="20" t="str">
        <f t="shared" si="39"/>
        <v>3H2</v>
      </c>
      <c r="E253" s="4">
        <v>43187</v>
      </c>
      <c r="F253">
        <v>7.05</v>
      </c>
      <c r="G253" s="6">
        <v>6.7750000000000004</v>
      </c>
      <c r="H253" s="6">
        <v>6.625</v>
      </c>
      <c r="I253" s="6">
        <f t="shared" si="40"/>
        <v>-0.27499999999999947</v>
      </c>
      <c r="J253" s="6">
        <f t="shared" si="41"/>
        <v>-0.42499999999999982</v>
      </c>
      <c r="K253" s="6">
        <f t="shared" si="42"/>
        <v>0.15000000000000036</v>
      </c>
    </row>
    <row r="254" spans="1:11" x14ac:dyDescent="0.35">
      <c r="A254" s="19" t="str">
        <f t="shared" si="37"/>
        <v>132018</v>
      </c>
      <c r="B254" s="19" t="str">
        <f t="shared" si="38"/>
        <v>32018</v>
      </c>
      <c r="C254" s="19" t="str">
        <f t="shared" si="43"/>
        <v>52018</v>
      </c>
      <c r="D254" s="20" t="str">
        <f t="shared" si="39"/>
        <v>3H2</v>
      </c>
      <c r="E254" s="4">
        <v>43186</v>
      </c>
      <c r="F254">
        <v>7.05</v>
      </c>
      <c r="G254" s="6">
        <v>6.7</v>
      </c>
      <c r="H254" s="6">
        <v>6.625</v>
      </c>
      <c r="I254" s="6">
        <f t="shared" si="40"/>
        <v>-0.34999999999999964</v>
      </c>
      <c r="J254" s="6">
        <f t="shared" si="41"/>
        <v>-0.42499999999999982</v>
      </c>
      <c r="K254" s="6">
        <f t="shared" si="42"/>
        <v>7.5000000000000178E-2</v>
      </c>
    </row>
    <row r="255" spans="1:11" x14ac:dyDescent="0.35">
      <c r="A255" s="19" t="str">
        <f t="shared" si="37"/>
        <v>132018</v>
      </c>
      <c r="B255" s="19" t="str">
        <f t="shared" si="38"/>
        <v>32018</v>
      </c>
      <c r="C255" s="19" t="str">
        <f t="shared" si="43"/>
        <v>52018</v>
      </c>
      <c r="D255" s="20" t="str">
        <f t="shared" si="39"/>
        <v>3H2</v>
      </c>
      <c r="E255" s="4">
        <v>43185</v>
      </c>
      <c r="F255">
        <v>7.05</v>
      </c>
      <c r="G255" s="6">
        <v>6.7</v>
      </c>
      <c r="H255" s="6">
        <v>6.625</v>
      </c>
      <c r="I255" s="6">
        <f t="shared" si="40"/>
        <v>-0.34999999999999964</v>
      </c>
      <c r="J255" s="6">
        <f t="shared" si="41"/>
        <v>-0.42499999999999982</v>
      </c>
      <c r="K255" s="6">
        <f t="shared" si="42"/>
        <v>7.5000000000000178E-2</v>
      </c>
    </row>
    <row r="256" spans="1:11" x14ac:dyDescent="0.35">
      <c r="A256" s="19" t="str">
        <f t="shared" si="37"/>
        <v>122018</v>
      </c>
      <c r="B256" s="19" t="str">
        <f t="shared" si="38"/>
        <v>32018</v>
      </c>
      <c r="C256" s="19" t="str">
        <f t="shared" si="43"/>
        <v>52018</v>
      </c>
      <c r="D256" s="20" t="str">
        <f t="shared" si="39"/>
        <v>3H2</v>
      </c>
      <c r="E256" s="4">
        <v>43182</v>
      </c>
      <c r="F256">
        <v>7.05</v>
      </c>
      <c r="G256" s="6">
        <v>6.7</v>
      </c>
      <c r="H256" s="6">
        <v>6.625</v>
      </c>
      <c r="I256" s="6">
        <f t="shared" si="40"/>
        <v>-0.34999999999999964</v>
      </c>
      <c r="J256" s="6">
        <f t="shared" si="41"/>
        <v>-0.42499999999999982</v>
      </c>
      <c r="K256" s="6">
        <f t="shared" si="42"/>
        <v>7.5000000000000178E-2</v>
      </c>
    </row>
    <row r="257" spans="1:11" x14ac:dyDescent="0.35">
      <c r="A257" s="19" t="str">
        <f t="shared" si="37"/>
        <v>122018</v>
      </c>
      <c r="B257" s="19" t="str">
        <f t="shared" si="38"/>
        <v>32018</v>
      </c>
      <c r="C257" s="19" t="str">
        <f t="shared" si="43"/>
        <v>52018</v>
      </c>
      <c r="D257" s="20" t="str">
        <f t="shared" si="39"/>
        <v>3H2</v>
      </c>
      <c r="E257" s="4">
        <v>43181</v>
      </c>
      <c r="F257">
        <v>7.0750000000000002</v>
      </c>
      <c r="G257" s="6">
        <v>6.7249999999999996</v>
      </c>
      <c r="H257" s="6">
        <v>6.65</v>
      </c>
      <c r="I257" s="6">
        <f t="shared" si="40"/>
        <v>-0.35000000000000053</v>
      </c>
      <c r="J257" s="6">
        <f t="shared" si="41"/>
        <v>-0.42499999999999982</v>
      </c>
      <c r="K257" s="6">
        <f t="shared" si="42"/>
        <v>7.4999999999999289E-2</v>
      </c>
    </row>
    <row r="258" spans="1:11" x14ac:dyDescent="0.35">
      <c r="A258" s="19" t="str">
        <f t="shared" si="37"/>
        <v>122018</v>
      </c>
      <c r="B258" s="19" t="str">
        <f t="shared" si="38"/>
        <v>32018</v>
      </c>
      <c r="C258" s="19" t="str">
        <f t="shared" si="43"/>
        <v>52018</v>
      </c>
      <c r="D258" s="20" t="str">
        <f t="shared" si="39"/>
        <v>3H2</v>
      </c>
      <c r="E258" s="4">
        <v>43180</v>
      </c>
      <c r="F258">
        <v>7.1749999999999998</v>
      </c>
      <c r="G258" s="6">
        <v>6.8250000000000002</v>
      </c>
      <c r="H258" s="6">
        <v>6.75</v>
      </c>
      <c r="I258" s="6">
        <f t="shared" si="40"/>
        <v>-0.34999999999999964</v>
      </c>
      <c r="J258" s="6">
        <f t="shared" si="41"/>
        <v>-0.42499999999999982</v>
      </c>
      <c r="K258" s="6">
        <f t="shared" si="42"/>
        <v>7.5000000000000178E-2</v>
      </c>
    </row>
    <row r="259" spans="1:11" x14ac:dyDescent="0.35">
      <c r="A259" s="19" t="str">
        <f t="shared" si="37"/>
        <v>122018</v>
      </c>
      <c r="B259" s="19" t="str">
        <f t="shared" si="38"/>
        <v>32018</v>
      </c>
      <c r="C259" s="19" t="str">
        <f t="shared" si="43"/>
        <v>52018</v>
      </c>
      <c r="D259" s="20" t="str">
        <f t="shared" si="39"/>
        <v>3H2</v>
      </c>
      <c r="E259" s="4">
        <v>43179</v>
      </c>
      <c r="F259">
        <v>7.375</v>
      </c>
      <c r="G259" s="6">
        <v>7.0250000000000004</v>
      </c>
      <c r="H259" s="6">
        <v>6.95</v>
      </c>
      <c r="I259" s="6">
        <f t="shared" si="40"/>
        <v>-0.34999999999999964</v>
      </c>
      <c r="J259" s="6">
        <f t="shared" si="41"/>
        <v>-0.42499999999999982</v>
      </c>
      <c r="K259" s="6">
        <f t="shared" si="42"/>
        <v>7.5000000000000178E-2</v>
      </c>
    </row>
    <row r="260" spans="1:11" x14ac:dyDescent="0.35">
      <c r="A260" s="19" t="str">
        <f t="shared" si="37"/>
        <v>122018</v>
      </c>
      <c r="B260" s="19" t="str">
        <f t="shared" si="38"/>
        <v>32018</v>
      </c>
      <c r="C260" s="19" t="str">
        <f t="shared" si="43"/>
        <v>52018</v>
      </c>
      <c r="D260" s="20" t="str">
        <f t="shared" si="39"/>
        <v>3H2</v>
      </c>
      <c r="E260" s="4">
        <v>43178</v>
      </c>
      <c r="F260">
        <v>7.5250000000000004</v>
      </c>
      <c r="G260" s="6">
        <v>7.1749999999999998</v>
      </c>
      <c r="H260" s="6">
        <v>7.1</v>
      </c>
      <c r="I260" s="6">
        <f t="shared" si="40"/>
        <v>-0.35000000000000053</v>
      </c>
      <c r="J260" s="6">
        <f t="shared" si="41"/>
        <v>-0.42500000000000071</v>
      </c>
      <c r="K260" s="6">
        <f t="shared" si="42"/>
        <v>7.5000000000000178E-2</v>
      </c>
    </row>
    <row r="261" spans="1:11" x14ac:dyDescent="0.35">
      <c r="A261" s="19" t="str">
        <f t="shared" si="37"/>
        <v>112018</v>
      </c>
      <c r="B261" s="19" t="str">
        <f t="shared" si="38"/>
        <v>32018</v>
      </c>
      <c r="C261" s="19" t="str">
        <f t="shared" si="43"/>
        <v>52018</v>
      </c>
      <c r="D261" s="20" t="str">
        <f t="shared" si="39"/>
        <v>3H2</v>
      </c>
      <c r="E261" s="4">
        <v>43175</v>
      </c>
      <c r="F261">
        <v>7.5250000000000004</v>
      </c>
      <c r="G261" s="6">
        <v>7.1749999999999998</v>
      </c>
      <c r="H261" s="6">
        <v>7.1</v>
      </c>
      <c r="I261" s="6">
        <f t="shared" si="40"/>
        <v>-0.35000000000000053</v>
      </c>
      <c r="J261" s="6">
        <f t="shared" si="41"/>
        <v>-0.42500000000000071</v>
      </c>
      <c r="K261" s="6">
        <f t="shared" si="42"/>
        <v>7.5000000000000178E-2</v>
      </c>
    </row>
    <row r="262" spans="1:11" x14ac:dyDescent="0.35">
      <c r="A262" s="19" t="str">
        <f t="shared" si="37"/>
        <v>112018</v>
      </c>
      <c r="B262" s="19" t="str">
        <f t="shared" si="38"/>
        <v>32018</v>
      </c>
      <c r="C262" s="19" t="str">
        <f t="shared" si="43"/>
        <v>42018</v>
      </c>
      <c r="D262" s="20" t="str">
        <f t="shared" si="39"/>
        <v>3H1</v>
      </c>
      <c r="E262" s="4">
        <v>43174</v>
      </c>
      <c r="F262">
        <v>8.15</v>
      </c>
      <c r="G262" s="6">
        <v>7.8250000000000002</v>
      </c>
      <c r="H262" s="6">
        <v>7.9249999999999998</v>
      </c>
      <c r="I262" s="6">
        <f t="shared" si="40"/>
        <v>-0.32500000000000018</v>
      </c>
      <c r="J262" s="6">
        <f t="shared" si="41"/>
        <v>-0.22500000000000053</v>
      </c>
      <c r="K262" s="6">
        <f t="shared" si="42"/>
        <v>-9.9999999999999645E-2</v>
      </c>
    </row>
    <row r="263" spans="1:11" x14ac:dyDescent="0.35">
      <c r="A263" s="19" t="str">
        <f t="shared" si="37"/>
        <v>112018</v>
      </c>
      <c r="B263" s="19" t="str">
        <f t="shared" si="38"/>
        <v>32018</v>
      </c>
      <c r="C263" s="19" t="str">
        <f t="shared" si="43"/>
        <v>42018</v>
      </c>
      <c r="D263" s="20" t="str">
        <f t="shared" si="39"/>
        <v>3H1</v>
      </c>
      <c r="E263" s="4">
        <v>43173</v>
      </c>
      <c r="F263">
        <v>8.3000000000000007</v>
      </c>
      <c r="G263" s="6">
        <v>7.9749999999999996</v>
      </c>
      <c r="H263" s="6">
        <v>8.0749999999999993</v>
      </c>
      <c r="I263" s="6">
        <f t="shared" si="40"/>
        <v>-0.32500000000000107</v>
      </c>
      <c r="J263" s="6">
        <f t="shared" si="41"/>
        <v>-0.22500000000000142</v>
      </c>
      <c r="K263" s="6">
        <f t="shared" si="42"/>
        <v>-9.9999999999999645E-2</v>
      </c>
    </row>
    <row r="264" spans="1:11" x14ac:dyDescent="0.35">
      <c r="A264" s="19" t="str">
        <f t="shared" si="37"/>
        <v>112018</v>
      </c>
      <c r="B264" s="19" t="str">
        <f t="shared" si="38"/>
        <v>32018</v>
      </c>
      <c r="C264" s="19" t="str">
        <f t="shared" si="43"/>
        <v>42018</v>
      </c>
      <c r="D264" s="20" t="str">
        <f t="shared" si="39"/>
        <v>3H1</v>
      </c>
      <c r="E264" s="4">
        <v>43172</v>
      </c>
      <c r="F264">
        <v>8.5</v>
      </c>
      <c r="G264" s="6">
        <v>8.125</v>
      </c>
      <c r="H264" s="6">
        <v>8.0749999999999993</v>
      </c>
      <c r="I264" s="6">
        <f t="shared" si="40"/>
        <v>-0.375</v>
      </c>
      <c r="J264" s="6">
        <f t="shared" si="41"/>
        <v>-0.42500000000000071</v>
      </c>
      <c r="K264" s="6">
        <f t="shared" si="42"/>
        <v>5.0000000000000711E-2</v>
      </c>
    </row>
    <row r="265" spans="1:11" x14ac:dyDescent="0.35">
      <c r="A265" s="19" t="str">
        <f t="shared" si="37"/>
        <v>112018</v>
      </c>
      <c r="B265" s="19" t="str">
        <f t="shared" si="38"/>
        <v>32018</v>
      </c>
      <c r="C265" s="19" t="str">
        <f t="shared" si="43"/>
        <v>42018</v>
      </c>
      <c r="D265" s="20" t="str">
        <f t="shared" si="39"/>
        <v>3H1</v>
      </c>
      <c r="E265" s="4">
        <v>43171</v>
      </c>
      <c r="F265">
        <v>8.6999999999999993</v>
      </c>
      <c r="G265" s="6">
        <v>8.3249999999999993</v>
      </c>
      <c r="H265" s="6">
        <v>8.125</v>
      </c>
      <c r="I265" s="6">
        <f t="shared" si="40"/>
        <v>-0.375</v>
      </c>
      <c r="J265" s="6">
        <f t="shared" si="41"/>
        <v>-0.57499999999999929</v>
      </c>
      <c r="K265" s="6">
        <f t="shared" si="42"/>
        <v>0.19999999999999929</v>
      </c>
    </row>
    <row r="266" spans="1:11" x14ac:dyDescent="0.35">
      <c r="A266" s="19" t="str">
        <f t="shared" ref="A266:A329" si="44">_xlfn.ISOWEEKNUM(E266)&amp;YEAR(E266)</f>
        <v>102018</v>
      </c>
      <c r="B266" s="19" t="str">
        <f t="shared" ref="B266:B329" si="45">MONTH(E266)&amp;YEAR(E266)</f>
        <v>32018</v>
      </c>
      <c r="C266" s="19" t="str">
        <f t="shared" si="43"/>
        <v>42018</v>
      </c>
      <c r="D266" s="20" t="str">
        <f t="shared" ref="D266:D329" si="46">IF(DAY(E266)&gt;15,(MONTH(E266))&amp;"H2",(MONTH(E266))&amp;"H1")</f>
        <v>3H1</v>
      </c>
      <c r="E266" s="4">
        <v>43168</v>
      </c>
      <c r="F266">
        <v>8.6999999999999993</v>
      </c>
      <c r="G266" s="6">
        <v>8.3249999999999993</v>
      </c>
      <c r="H266" s="6">
        <v>8.125</v>
      </c>
      <c r="I266" s="6">
        <f t="shared" ref="I266:I329" si="47">+G266-F266</f>
        <v>-0.375</v>
      </c>
      <c r="J266" s="6">
        <f t="shared" ref="J266:J329" si="48">+H266-F266</f>
        <v>-0.57499999999999929</v>
      </c>
      <c r="K266" s="6">
        <f t="shared" ref="K266:K329" si="49">+I266-J266</f>
        <v>0.19999999999999929</v>
      </c>
    </row>
    <row r="267" spans="1:11" x14ac:dyDescent="0.35">
      <c r="A267" s="19" t="str">
        <f t="shared" si="44"/>
        <v>102018</v>
      </c>
      <c r="B267" s="19" t="str">
        <f t="shared" si="45"/>
        <v>32018</v>
      </c>
      <c r="C267" s="19" t="str">
        <f t="shared" ref="C267:C330" si="50">(VLOOKUP(D267,$M$2:$N$25,2,0)&amp;(YEAR(E267+46)))</f>
        <v>42018</v>
      </c>
      <c r="D267" s="20" t="str">
        <f t="shared" si="46"/>
        <v>3H1</v>
      </c>
      <c r="E267" s="4">
        <v>43167</v>
      </c>
      <c r="F267">
        <v>8.6999999999999993</v>
      </c>
      <c r="G267" s="6">
        <v>8.3249999999999993</v>
      </c>
      <c r="H267" s="6">
        <v>8.125</v>
      </c>
      <c r="I267" s="6">
        <f t="shared" si="47"/>
        <v>-0.375</v>
      </c>
      <c r="J267" s="6">
        <f t="shared" si="48"/>
        <v>-0.57499999999999929</v>
      </c>
      <c r="K267" s="6">
        <f t="shared" si="49"/>
        <v>0.19999999999999929</v>
      </c>
    </row>
    <row r="268" spans="1:11" x14ac:dyDescent="0.35">
      <c r="A268" s="19" t="str">
        <f t="shared" si="44"/>
        <v>102018</v>
      </c>
      <c r="B268" s="19" t="str">
        <f t="shared" si="45"/>
        <v>32018</v>
      </c>
      <c r="C268" s="19" t="str">
        <f t="shared" si="50"/>
        <v>42018</v>
      </c>
      <c r="D268" s="20" t="str">
        <f t="shared" si="46"/>
        <v>3H1</v>
      </c>
      <c r="E268" s="4">
        <v>43166</v>
      </c>
      <c r="F268">
        <v>8.6750000000000007</v>
      </c>
      <c r="G268" s="6">
        <v>8.3000000000000007</v>
      </c>
      <c r="H268" s="6">
        <v>8.0250000000000004</v>
      </c>
      <c r="I268" s="6">
        <f t="shared" si="47"/>
        <v>-0.375</v>
      </c>
      <c r="J268" s="6">
        <f t="shared" si="48"/>
        <v>-0.65000000000000036</v>
      </c>
      <c r="K268" s="6">
        <f t="shared" si="49"/>
        <v>0.27500000000000036</v>
      </c>
    </row>
    <row r="269" spans="1:11" x14ac:dyDescent="0.35">
      <c r="A269" s="19" t="str">
        <f t="shared" si="44"/>
        <v>102018</v>
      </c>
      <c r="B269" s="19" t="str">
        <f t="shared" si="45"/>
        <v>32018</v>
      </c>
      <c r="C269" s="19" t="str">
        <f t="shared" si="50"/>
        <v>42018</v>
      </c>
      <c r="D269" s="20" t="str">
        <f t="shared" si="46"/>
        <v>3H1</v>
      </c>
      <c r="E269" s="4">
        <v>43165</v>
      </c>
      <c r="F269">
        <v>8.6750000000000007</v>
      </c>
      <c r="G269" s="6">
        <v>8.3000000000000007</v>
      </c>
      <c r="H269" s="6">
        <v>8.125</v>
      </c>
      <c r="I269" s="6">
        <f t="shared" si="47"/>
        <v>-0.375</v>
      </c>
      <c r="J269" s="6">
        <f t="shared" si="48"/>
        <v>-0.55000000000000071</v>
      </c>
      <c r="K269" s="6">
        <f t="shared" si="49"/>
        <v>0.17500000000000071</v>
      </c>
    </row>
    <row r="270" spans="1:11" x14ac:dyDescent="0.35">
      <c r="A270" s="19" t="str">
        <f t="shared" si="44"/>
        <v>102018</v>
      </c>
      <c r="B270" s="19" t="str">
        <f t="shared" si="45"/>
        <v>32018</v>
      </c>
      <c r="C270" s="19" t="str">
        <f t="shared" si="50"/>
        <v>42018</v>
      </c>
      <c r="D270" s="20" t="str">
        <f t="shared" si="46"/>
        <v>3H1</v>
      </c>
      <c r="E270" s="4">
        <v>43164</v>
      </c>
      <c r="F270">
        <v>8.625</v>
      </c>
      <c r="G270" s="6">
        <v>8.25</v>
      </c>
      <c r="H270" s="6">
        <v>8.0749999999999993</v>
      </c>
      <c r="I270" s="6">
        <f t="shared" si="47"/>
        <v>-0.375</v>
      </c>
      <c r="J270" s="6">
        <f t="shared" si="48"/>
        <v>-0.55000000000000071</v>
      </c>
      <c r="K270" s="6">
        <f t="shared" si="49"/>
        <v>0.17500000000000071</v>
      </c>
    </row>
    <row r="271" spans="1:11" x14ac:dyDescent="0.35">
      <c r="A271" s="19" t="str">
        <f t="shared" si="44"/>
        <v>92018</v>
      </c>
      <c r="B271" s="19" t="str">
        <f t="shared" si="45"/>
        <v>32018</v>
      </c>
      <c r="C271" s="19" t="str">
        <f t="shared" si="50"/>
        <v>42018</v>
      </c>
      <c r="D271" s="20" t="str">
        <f t="shared" si="46"/>
        <v>3H1</v>
      </c>
      <c r="E271" s="4">
        <v>43161</v>
      </c>
      <c r="F271">
        <v>8.4749999999999996</v>
      </c>
      <c r="G271" s="6">
        <v>8.1</v>
      </c>
      <c r="H271" s="6">
        <v>7.9249999999999998</v>
      </c>
      <c r="I271" s="6">
        <f t="shared" si="47"/>
        <v>-0.375</v>
      </c>
      <c r="J271" s="6">
        <f t="shared" si="48"/>
        <v>-0.54999999999999982</v>
      </c>
      <c r="K271" s="6">
        <f t="shared" si="49"/>
        <v>0.17499999999999982</v>
      </c>
    </row>
    <row r="272" spans="1:11" x14ac:dyDescent="0.35">
      <c r="A272" s="19" t="str">
        <f t="shared" si="44"/>
        <v>92018</v>
      </c>
      <c r="B272" s="19" t="str">
        <f t="shared" si="45"/>
        <v>32018</v>
      </c>
      <c r="C272" s="19" t="str">
        <f t="shared" si="50"/>
        <v>42018</v>
      </c>
      <c r="D272" s="20" t="str">
        <f t="shared" si="46"/>
        <v>3H1</v>
      </c>
      <c r="E272" s="4">
        <v>43160</v>
      </c>
      <c r="F272">
        <v>8.3249999999999993</v>
      </c>
      <c r="G272" s="6">
        <v>7.95</v>
      </c>
      <c r="H272" s="6">
        <v>7.7750000000000004</v>
      </c>
      <c r="I272" s="6">
        <f t="shared" si="47"/>
        <v>-0.37499999999999911</v>
      </c>
      <c r="J272" s="6">
        <f t="shared" si="48"/>
        <v>-0.54999999999999893</v>
      </c>
      <c r="K272" s="6">
        <f t="shared" si="49"/>
        <v>0.17499999999999982</v>
      </c>
    </row>
    <row r="273" spans="1:11" x14ac:dyDescent="0.35">
      <c r="A273" s="19" t="str">
        <f t="shared" si="44"/>
        <v>92018</v>
      </c>
      <c r="B273" s="19" t="str">
        <f t="shared" si="45"/>
        <v>22018</v>
      </c>
      <c r="C273" s="19" t="str">
        <f t="shared" si="50"/>
        <v>42018</v>
      </c>
      <c r="D273" s="20" t="str">
        <f t="shared" si="46"/>
        <v>2H2</v>
      </c>
      <c r="E273" s="4">
        <v>43159</v>
      </c>
      <c r="F273">
        <v>8.2249999999999996</v>
      </c>
      <c r="G273" s="6">
        <v>7.85</v>
      </c>
      <c r="H273" s="6">
        <v>7.7750000000000004</v>
      </c>
      <c r="I273" s="6">
        <f t="shared" si="47"/>
        <v>-0.375</v>
      </c>
      <c r="J273" s="6">
        <f t="shared" si="48"/>
        <v>-0.44999999999999929</v>
      </c>
      <c r="K273" s="6">
        <f t="shared" si="49"/>
        <v>7.4999999999999289E-2</v>
      </c>
    </row>
    <row r="274" spans="1:11" x14ac:dyDescent="0.35">
      <c r="A274" s="19" t="str">
        <f t="shared" si="44"/>
        <v>92018</v>
      </c>
      <c r="B274" s="19" t="str">
        <f t="shared" si="45"/>
        <v>22018</v>
      </c>
      <c r="C274" s="19" t="str">
        <f t="shared" si="50"/>
        <v>42018</v>
      </c>
      <c r="D274" s="20" t="str">
        <f t="shared" si="46"/>
        <v>2H2</v>
      </c>
      <c r="E274" s="4">
        <v>43158</v>
      </c>
      <c r="F274">
        <v>8.2750000000000004</v>
      </c>
      <c r="G274" s="6">
        <v>7.9</v>
      </c>
      <c r="H274" s="6">
        <v>7.6749999999999998</v>
      </c>
      <c r="I274" s="6">
        <f t="shared" si="47"/>
        <v>-0.375</v>
      </c>
      <c r="J274" s="6">
        <f t="shared" si="48"/>
        <v>-0.60000000000000053</v>
      </c>
      <c r="K274" s="6">
        <f t="shared" si="49"/>
        <v>0.22500000000000053</v>
      </c>
    </row>
    <row r="275" spans="1:11" x14ac:dyDescent="0.35">
      <c r="A275" s="19" t="str">
        <f t="shared" si="44"/>
        <v>92018</v>
      </c>
      <c r="B275" s="19" t="str">
        <f t="shared" si="45"/>
        <v>22018</v>
      </c>
      <c r="C275" s="19" t="str">
        <f t="shared" si="50"/>
        <v>42018</v>
      </c>
      <c r="D275" s="20" t="str">
        <f t="shared" si="46"/>
        <v>2H2</v>
      </c>
      <c r="E275" s="4">
        <v>43157</v>
      </c>
      <c r="F275">
        <v>8.2750000000000004</v>
      </c>
      <c r="G275" s="6">
        <v>7.9</v>
      </c>
      <c r="H275" s="6">
        <v>7.7249999999999996</v>
      </c>
      <c r="I275" s="6">
        <f t="shared" si="47"/>
        <v>-0.375</v>
      </c>
      <c r="J275" s="6">
        <f t="shared" si="48"/>
        <v>-0.55000000000000071</v>
      </c>
      <c r="K275" s="6">
        <f t="shared" si="49"/>
        <v>0.17500000000000071</v>
      </c>
    </row>
    <row r="276" spans="1:11" x14ac:dyDescent="0.35">
      <c r="A276" s="19" t="str">
        <f t="shared" si="44"/>
        <v>82018</v>
      </c>
      <c r="B276" s="19" t="str">
        <f t="shared" si="45"/>
        <v>22018</v>
      </c>
      <c r="C276" s="19" t="str">
        <f t="shared" si="50"/>
        <v>42018</v>
      </c>
      <c r="D276" s="20" t="str">
        <f t="shared" si="46"/>
        <v>2H2</v>
      </c>
      <c r="E276" s="4">
        <v>43154</v>
      </c>
      <c r="F276">
        <v>8.2750000000000004</v>
      </c>
      <c r="G276" s="6">
        <v>7.9</v>
      </c>
      <c r="H276" s="6">
        <v>7.7249999999999996</v>
      </c>
      <c r="I276" s="6">
        <f t="shared" si="47"/>
        <v>-0.375</v>
      </c>
      <c r="J276" s="6">
        <f t="shared" si="48"/>
        <v>-0.55000000000000071</v>
      </c>
      <c r="K276" s="6">
        <f t="shared" si="49"/>
        <v>0.17500000000000071</v>
      </c>
    </row>
    <row r="277" spans="1:11" x14ac:dyDescent="0.35">
      <c r="A277" s="19" t="str">
        <f t="shared" si="44"/>
        <v>82018</v>
      </c>
      <c r="B277" s="19" t="str">
        <f t="shared" si="45"/>
        <v>22018</v>
      </c>
      <c r="C277" s="19" t="str">
        <f t="shared" si="50"/>
        <v>42018</v>
      </c>
      <c r="D277" s="20" t="str">
        <f t="shared" si="46"/>
        <v>2H2</v>
      </c>
      <c r="E277" s="4">
        <v>43153</v>
      </c>
      <c r="F277">
        <v>8.2750000000000004</v>
      </c>
      <c r="G277" s="6">
        <v>7.9</v>
      </c>
      <c r="H277" s="6">
        <v>7.7249999999999996</v>
      </c>
      <c r="I277" s="6">
        <f t="shared" si="47"/>
        <v>-0.375</v>
      </c>
      <c r="J277" s="6">
        <f t="shared" si="48"/>
        <v>-0.55000000000000071</v>
      </c>
      <c r="K277" s="6">
        <f t="shared" si="49"/>
        <v>0.17500000000000071</v>
      </c>
    </row>
    <row r="278" spans="1:11" x14ac:dyDescent="0.35">
      <c r="A278" s="19" t="str">
        <f t="shared" si="44"/>
        <v>82018</v>
      </c>
      <c r="B278" s="19" t="str">
        <f t="shared" si="45"/>
        <v>22018</v>
      </c>
      <c r="C278" s="19" t="str">
        <f t="shared" si="50"/>
        <v>42018</v>
      </c>
      <c r="D278" s="20" t="str">
        <f t="shared" si="46"/>
        <v>2H2</v>
      </c>
      <c r="E278" s="4">
        <v>43152</v>
      </c>
      <c r="F278">
        <v>8.1999999999999993</v>
      </c>
      <c r="G278" s="6">
        <v>7.7750000000000004</v>
      </c>
      <c r="H278" s="6">
        <v>7.7249999999999996</v>
      </c>
      <c r="I278" s="6">
        <f t="shared" si="47"/>
        <v>-0.42499999999999893</v>
      </c>
      <c r="J278" s="6">
        <f t="shared" si="48"/>
        <v>-0.47499999999999964</v>
      </c>
      <c r="K278" s="6">
        <f t="shared" si="49"/>
        <v>5.0000000000000711E-2</v>
      </c>
    </row>
    <row r="279" spans="1:11" x14ac:dyDescent="0.35">
      <c r="A279" s="19" t="str">
        <f t="shared" si="44"/>
        <v>82018</v>
      </c>
      <c r="B279" s="19" t="str">
        <f t="shared" si="45"/>
        <v>22018</v>
      </c>
      <c r="C279" s="19" t="str">
        <f t="shared" si="50"/>
        <v>42018</v>
      </c>
      <c r="D279" s="20" t="str">
        <f t="shared" si="46"/>
        <v>2H2</v>
      </c>
      <c r="E279" s="4">
        <v>43151</v>
      </c>
      <c r="F279">
        <v>8.125</v>
      </c>
      <c r="G279" s="6">
        <v>7.7</v>
      </c>
      <c r="H279" s="6">
        <v>7.65</v>
      </c>
      <c r="I279" s="6">
        <f t="shared" si="47"/>
        <v>-0.42499999999999982</v>
      </c>
      <c r="J279" s="6">
        <f t="shared" si="48"/>
        <v>-0.47499999999999964</v>
      </c>
      <c r="K279" s="6">
        <f t="shared" si="49"/>
        <v>4.9999999999999822E-2</v>
      </c>
    </row>
    <row r="280" spans="1:11" x14ac:dyDescent="0.35">
      <c r="A280" s="19" t="str">
        <f t="shared" si="44"/>
        <v>82018</v>
      </c>
      <c r="B280" s="19" t="str">
        <f t="shared" si="45"/>
        <v>22018</v>
      </c>
      <c r="C280" s="19" t="str">
        <f t="shared" si="50"/>
        <v>42018</v>
      </c>
      <c r="D280" s="20" t="str">
        <f t="shared" si="46"/>
        <v>2H2</v>
      </c>
      <c r="E280" s="4">
        <v>43150</v>
      </c>
      <c r="F280">
        <v>8.0749999999999993</v>
      </c>
      <c r="G280" s="6">
        <v>7.55</v>
      </c>
      <c r="H280" s="6">
        <v>7.6</v>
      </c>
      <c r="I280" s="6">
        <f t="shared" si="47"/>
        <v>-0.52499999999999947</v>
      </c>
      <c r="J280" s="6">
        <f t="shared" si="48"/>
        <v>-0.47499999999999964</v>
      </c>
      <c r="K280" s="6">
        <f t="shared" si="49"/>
        <v>-4.9999999999999822E-2</v>
      </c>
    </row>
    <row r="281" spans="1:11" x14ac:dyDescent="0.35">
      <c r="A281" s="19" t="str">
        <f t="shared" si="44"/>
        <v>72018</v>
      </c>
      <c r="B281" s="19" t="str">
        <f t="shared" si="45"/>
        <v>22018</v>
      </c>
      <c r="C281" s="19" t="str">
        <f t="shared" si="50"/>
        <v>32018</v>
      </c>
      <c r="D281" s="20" t="str">
        <f t="shared" si="46"/>
        <v>2H1</v>
      </c>
      <c r="E281" s="4">
        <v>43146</v>
      </c>
      <c r="F281">
        <v>10.5</v>
      </c>
      <c r="G281" s="6">
        <v>10</v>
      </c>
      <c r="H281" s="6">
        <v>9.375</v>
      </c>
      <c r="I281" s="6">
        <f t="shared" si="47"/>
        <v>-0.5</v>
      </c>
      <c r="J281" s="6">
        <f t="shared" si="48"/>
        <v>-1.125</v>
      </c>
      <c r="K281" s="6">
        <f t="shared" si="49"/>
        <v>0.625</v>
      </c>
    </row>
    <row r="282" spans="1:11" x14ac:dyDescent="0.35">
      <c r="A282" s="19" t="str">
        <f t="shared" si="44"/>
        <v>72018</v>
      </c>
      <c r="B282" s="19" t="str">
        <f t="shared" si="45"/>
        <v>22018</v>
      </c>
      <c r="C282" s="19" t="str">
        <f t="shared" si="50"/>
        <v>32018</v>
      </c>
      <c r="D282" s="20" t="str">
        <f t="shared" si="46"/>
        <v>2H1</v>
      </c>
      <c r="E282" s="4">
        <v>43145</v>
      </c>
      <c r="F282">
        <v>10.5</v>
      </c>
      <c r="G282" s="6">
        <v>10</v>
      </c>
      <c r="H282" s="6">
        <v>9.375</v>
      </c>
      <c r="I282" s="6">
        <f t="shared" si="47"/>
        <v>-0.5</v>
      </c>
      <c r="J282" s="6">
        <f t="shared" si="48"/>
        <v>-1.125</v>
      </c>
      <c r="K282" s="6">
        <f t="shared" si="49"/>
        <v>0.625</v>
      </c>
    </row>
    <row r="283" spans="1:11" x14ac:dyDescent="0.35">
      <c r="A283" s="19" t="str">
        <f t="shared" si="44"/>
        <v>72018</v>
      </c>
      <c r="B283" s="19" t="str">
        <f t="shared" si="45"/>
        <v>22018</v>
      </c>
      <c r="C283" s="19" t="str">
        <f t="shared" si="50"/>
        <v>32018</v>
      </c>
      <c r="D283" s="20" t="str">
        <f t="shared" si="46"/>
        <v>2H1</v>
      </c>
      <c r="E283" s="4">
        <v>43144</v>
      </c>
      <c r="F283">
        <v>10.5</v>
      </c>
      <c r="G283" s="6">
        <v>10</v>
      </c>
      <c r="H283" s="6">
        <v>9.375</v>
      </c>
      <c r="I283" s="6">
        <f t="shared" si="47"/>
        <v>-0.5</v>
      </c>
      <c r="J283" s="6">
        <f t="shared" si="48"/>
        <v>-1.125</v>
      </c>
      <c r="K283" s="6">
        <f t="shared" si="49"/>
        <v>0.625</v>
      </c>
    </row>
    <row r="284" spans="1:11" x14ac:dyDescent="0.35">
      <c r="A284" s="19" t="str">
        <f t="shared" si="44"/>
        <v>72018</v>
      </c>
      <c r="B284" s="19" t="str">
        <f t="shared" si="45"/>
        <v>22018</v>
      </c>
      <c r="C284" s="19" t="str">
        <f t="shared" si="50"/>
        <v>32018</v>
      </c>
      <c r="D284" s="20" t="str">
        <f t="shared" si="46"/>
        <v>2H1</v>
      </c>
      <c r="E284" s="4">
        <v>43143</v>
      </c>
      <c r="F284">
        <v>10.5</v>
      </c>
      <c r="G284" s="6">
        <v>10</v>
      </c>
      <c r="H284" s="6">
        <v>9.4749999999999996</v>
      </c>
      <c r="I284" s="6">
        <f t="shared" si="47"/>
        <v>-0.5</v>
      </c>
      <c r="J284" s="6">
        <f t="shared" si="48"/>
        <v>-1.0250000000000004</v>
      </c>
      <c r="K284" s="6">
        <f t="shared" si="49"/>
        <v>0.52500000000000036</v>
      </c>
    </row>
    <row r="285" spans="1:11" x14ac:dyDescent="0.35">
      <c r="A285" s="19" t="str">
        <f t="shared" si="44"/>
        <v>62018</v>
      </c>
      <c r="B285" s="19" t="str">
        <f t="shared" si="45"/>
        <v>22018</v>
      </c>
      <c r="C285" s="19" t="str">
        <f t="shared" si="50"/>
        <v>32018</v>
      </c>
      <c r="D285" s="20" t="str">
        <f t="shared" si="46"/>
        <v>2H1</v>
      </c>
      <c r="E285" s="4">
        <v>43140</v>
      </c>
      <c r="F285">
        <v>10.6</v>
      </c>
      <c r="G285" s="6">
        <v>10.1</v>
      </c>
      <c r="H285" s="6">
        <v>9.7249999999999996</v>
      </c>
      <c r="I285" s="6">
        <f t="shared" si="47"/>
        <v>-0.5</v>
      </c>
      <c r="J285" s="6">
        <f t="shared" si="48"/>
        <v>-0.875</v>
      </c>
      <c r="K285" s="6">
        <f t="shared" si="49"/>
        <v>0.375</v>
      </c>
    </row>
    <row r="286" spans="1:11" x14ac:dyDescent="0.35">
      <c r="A286" s="19" t="str">
        <f t="shared" si="44"/>
        <v>62018</v>
      </c>
      <c r="B286" s="19" t="str">
        <f t="shared" si="45"/>
        <v>22018</v>
      </c>
      <c r="C286" s="19" t="str">
        <f t="shared" si="50"/>
        <v>32018</v>
      </c>
      <c r="D286" s="20" t="str">
        <f t="shared" si="46"/>
        <v>2H1</v>
      </c>
      <c r="E286" s="4">
        <v>43139</v>
      </c>
      <c r="F286">
        <v>10.625</v>
      </c>
      <c r="G286" s="6">
        <v>10.125</v>
      </c>
      <c r="H286" s="6">
        <v>9.85</v>
      </c>
      <c r="I286" s="6">
        <f t="shared" si="47"/>
        <v>-0.5</v>
      </c>
      <c r="J286" s="6">
        <f t="shared" si="48"/>
        <v>-0.77500000000000036</v>
      </c>
      <c r="K286" s="6">
        <f t="shared" si="49"/>
        <v>0.27500000000000036</v>
      </c>
    </row>
    <row r="287" spans="1:11" x14ac:dyDescent="0.35">
      <c r="A287" s="19" t="str">
        <f t="shared" si="44"/>
        <v>62018</v>
      </c>
      <c r="B287" s="19" t="str">
        <f t="shared" si="45"/>
        <v>22018</v>
      </c>
      <c r="C287" s="19" t="str">
        <f t="shared" si="50"/>
        <v>32018</v>
      </c>
      <c r="D287" s="20" t="str">
        <f t="shared" si="46"/>
        <v>2H1</v>
      </c>
      <c r="E287" s="4">
        <v>43138</v>
      </c>
      <c r="F287">
        <v>10.625</v>
      </c>
      <c r="G287" s="6">
        <v>10.125</v>
      </c>
      <c r="H287" s="6">
        <v>9.85</v>
      </c>
      <c r="I287" s="6">
        <f t="shared" si="47"/>
        <v>-0.5</v>
      </c>
      <c r="J287" s="6">
        <f t="shared" si="48"/>
        <v>-0.77500000000000036</v>
      </c>
      <c r="K287" s="6">
        <f t="shared" si="49"/>
        <v>0.27500000000000036</v>
      </c>
    </row>
    <row r="288" spans="1:11" x14ac:dyDescent="0.35">
      <c r="A288" s="19" t="str">
        <f t="shared" si="44"/>
        <v>62018</v>
      </c>
      <c r="B288" s="19" t="str">
        <f t="shared" si="45"/>
        <v>22018</v>
      </c>
      <c r="C288" s="19" t="str">
        <f t="shared" si="50"/>
        <v>32018</v>
      </c>
      <c r="D288" s="20" t="str">
        <f t="shared" si="46"/>
        <v>2H1</v>
      </c>
      <c r="E288" s="4">
        <v>43137</v>
      </c>
      <c r="F288">
        <v>10.625</v>
      </c>
      <c r="G288" s="6">
        <v>10.125</v>
      </c>
      <c r="H288" s="6">
        <v>9.85</v>
      </c>
      <c r="I288" s="6">
        <f t="shared" si="47"/>
        <v>-0.5</v>
      </c>
      <c r="J288" s="6">
        <f t="shared" si="48"/>
        <v>-0.77500000000000036</v>
      </c>
      <c r="K288" s="6">
        <f t="shared" si="49"/>
        <v>0.27500000000000036</v>
      </c>
    </row>
    <row r="289" spans="1:11" x14ac:dyDescent="0.35">
      <c r="A289" s="19" t="str">
        <f t="shared" si="44"/>
        <v>62018</v>
      </c>
      <c r="B289" s="19" t="str">
        <f t="shared" si="45"/>
        <v>22018</v>
      </c>
      <c r="C289" s="19" t="str">
        <f t="shared" si="50"/>
        <v>32018</v>
      </c>
      <c r="D289" s="20" t="str">
        <f t="shared" si="46"/>
        <v>2H1</v>
      </c>
      <c r="E289" s="4">
        <v>43136</v>
      </c>
      <c r="F289">
        <v>10.45</v>
      </c>
      <c r="G289" s="6">
        <v>9.9499999999999993</v>
      </c>
      <c r="H289" s="6">
        <v>9.8000000000000007</v>
      </c>
      <c r="I289" s="6">
        <f t="shared" si="47"/>
        <v>-0.5</v>
      </c>
      <c r="J289" s="6">
        <f t="shared" si="48"/>
        <v>-0.64999999999999858</v>
      </c>
      <c r="K289" s="6">
        <f t="shared" si="49"/>
        <v>0.14999999999999858</v>
      </c>
    </row>
    <row r="290" spans="1:11" x14ac:dyDescent="0.35">
      <c r="A290" s="19" t="str">
        <f t="shared" si="44"/>
        <v>52018</v>
      </c>
      <c r="B290" s="19" t="str">
        <f t="shared" si="45"/>
        <v>22018</v>
      </c>
      <c r="C290" s="19" t="str">
        <f t="shared" si="50"/>
        <v>32018</v>
      </c>
      <c r="D290" s="20" t="str">
        <f t="shared" si="46"/>
        <v>2H1</v>
      </c>
      <c r="E290" s="4">
        <v>43133</v>
      </c>
      <c r="F290">
        <v>10.275</v>
      </c>
      <c r="G290" s="6">
        <v>9.7750000000000004</v>
      </c>
      <c r="H290" s="6">
        <v>9.6750000000000007</v>
      </c>
      <c r="I290" s="6">
        <f t="shared" si="47"/>
        <v>-0.5</v>
      </c>
      <c r="J290" s="6">
        <f t="shared" si="48"/>
        <v>-0.59999999999999964</v>
      </c>
      <c r="K290" s="6">
        <f t="shared" si="49"/>
        <v>9.9999999999999645E-2</v>
      </c>
    </row>
    <row r="291" spans="1:11" x14ac:dyDescent="0.35">
      <c r="A291" s="19" t="str">
        <f t="shared" si="44"/>
        <v>52018</v>
      </c>
      <c r="B291" s="19" t="str">
        <f t="shared" si="45"/>
        <v>22018</v>
      </c>
      <c r="C291" s="19" t="str">
        <f t="shared" si="50"/>
        <v>32018</v>
      </c>
      <c r="D291" s="20" t="str">
        <f t="shared" si="46"/>
        <v>2H1</v>
      </c>
      <c r="E291" s="4">
        <v>43132</v>
      </c>
      <c r="F291">
        <v>10.275</v>
      </c>
      <c r="G291" s="6">
        <v>9.7750000000000004</v>
      </c>
      <c r="H291" s="6">
        <v>9.6750000000000007</v>
      </c>
      <c r="I291" s="6">
        <f t="shared" si="47"/>
        <v>-0.5</v>
      </c>
      <c r="J291" s="6">
        <f t="shared" si="48"/>
        <v>-0.59999999999999964</v>
      </c>
      <c r="K291" s="6">
        <f t="shared" si="49"/>
        <v>9.9999999999999645E-2</v>
      </c>
    </row>
    <row r="292" spans="1:11" x14ac:dyDescent="0.35">
      <c r="A292" s="19" t="str">
        <f t="shared" si="44"/>
        <v>52018</v>
      </c>
      <c r="B292" s="19" t="str">
        <f t="shared" si="45"/>
        <v>12018</v>
      </c>
      <c r="C292" s="19" t="str">
        <f t="shared" si="50"/>
        <v>32018</v>
      </c>
      <c r="D292" s="20" t="str">
        <f t="shared" si="46"/>
        <v>1H2</v>
      </c>
      <c r="E292" s="4">
        <v>43131</v>
      </c>
      <c r="F292">
        <v>10.275</v>
      </c>
      <c r="G292" s="6">
        <v>9.9749999999999996</v>
      </c>
      <c r="H292" s="6">
        <v>9.6750000000000007</v>
      </c>
      <c r="I292" s="6">
        <f t="shared" si="47"/>
        <v>-0.30000000000000071</v>
      </c>
      <c r="J292" s="6">
        <f t="shared" si="48"/>
        <v>-0.59999999999999964</v>
      </c>
      <c r="K292" s="6">
        <f t="shared" si="49"/>
        <v>0.29999999999999893</v>
      </c>
    </row>
    <row r="293" spans="1:11" x14ac:dyDescent="0.35">
      <c r="A293" s="19" t="str">
        <f t="shared" si="44"/>
        <v>52018</v>
      </c>
      <c r="B293" s="19" t="str">
        <f t="shared" si="45"/>
        <v>12018</v>
      </c>
      <c r="C293" s="19" t="str">
        <f t="shared" si="50"/>
        <v>32018</v>
      </c>
      <c r="D293" s="20" t="str">
        <f t="shared" si="46"/>
        <v>1H2</v>
      </c>
      <c r="E293" s="4">
        <v>43130</v>
      </c>
      <c r="F293">
        <v>10.375</v>
      </c>
      <c r="G293" s="6">
        <v>10.074999999999999</v>
      </c>
      <c r="H293" s="6">
        <v>9.875</v>
      </c>
      <c r="I293" s="6">
        <f t="shared" si="47"/>
        <v>-0.30000000000000071</v>
      </c>
      <c r="J293" s="6">
        <f t="shared" si="48"/>
        <v>-0.5</v>
      </c>
      <c r="K293" s="6">
        <f t="shared" si="49"/>
        <v>0.19999999999999929</v>
      </c>
    </row>
    <row r="294" spans="1:11" x14ac:dyDescent="0.35">
      <c r="A294" s="19" t="str">
        <f t="shared" si="44"/>
        <v>52018</v>
      </c>
      <c r="B294" s="19" t="str">
        <f t="shared" si="45"/>
        <v>12018</v>
      </c>
      <c r="C294" s="19" t="str">
        <f t="shared" si="50"/>
        <v>32018</v>
      </c>
      <c r="D294" s="20" t="str">
        <f t="shared" si="46"/>
        <v>1H2</v>
      </c>
      <c r="E294" s="4">
        <v>43129</v>
      </c>
      <c r="F294">
        <v>10.375</v>
      </c>
      <c r="G294" s="6">
        <v>10.074999999999999</v>
      </c>
      <c r="H294" s="6">
        <v>9.9250000000000007</v>
      </c>
      <c r="I294" s="6">
        <f t="shared" si="47"/>
        <v>-0.30000000000000071</v>
      </c>
      <c r="J294" s="6">
        <f t="shared" si="48"/>
        <v>-0.44999999999999929</v>
      </c>
      <c r="K294" s="6">
        <f t="shared" si="49"/>
        <v>0.14999999999999858</v>
      </c>
    </row>
    <row r="295" spans="1:11" x14ac:dyDescent="0.35">
      <c r="A295" s="19" t="str">
        <f t="shared" si="44"/>
        <v>42018</v>
      </c>
      <c r="B295" s="19" t="str">
        <f t="shared" si="45"/>
        <v>12018</v>
      </c>
      <c r="C295" s="19" t="str">
        <f t="shared" si="50"/>
        <v>32018</v>
      </c>
      <c r="D295" s="20" t="str">
        <f t="shared" si="46"/>
        <v>1H2</v>
      </c>
      <c r="E295" s="4">
        <v>43126</v>
      </c>
      <c r="F295">
        <v>10.324999999999999</v>
      </c>
      <c r="G295" s="6">
        <v>10.025</v>
      </c>
      <c r="H295" s="6">
        <v>9.9250000000000007</v>
      </c>
      <c r="I295" s="6">
        <f t="shared" si="47"/>
        <v>-0.29999999999999893</v>
      </c>
      <c r="J295" s="6">
        <f t="shared" si="48"/>
        <v>-0.39999999999999858</v>
      </c>
      <c r="K295" s="6">
        <f t="shared" si="49"/>
        <v>9.9999999999999645E-2</v>
      </c>
    </row>
    <row r="296" spans="1:11" x14ac:dyDescent="0.35">
      <c r="A296" s="19" t="str">
        <f t="shared" si="44"/>
        <v>42018</v>
      </c>
      <c r="B296" s="19" t="str">
        <f t="shared" si="45"/>
        <v>12018</v>
      </c>
      <c r="C296" s="19" t="str">
        <f t="shared" si="50"/>
        <v>32018</v>
      </c>
      <c r="D296" s="20" t="str">
        <f t="shared" si="46"/>
        <v>1H2</v>
      </c>
      <c r="E296" s="4">
        <v>43125</v>
      </c>
      <c r="F296">
        <v>10.324999999999999</v>
      </c>
      <c r="G296" s="6">
        <v>10.025</v>
      </c>
      <c r="H296" s="6">
        <v>9.9250000000000007</v>
      </c>
      <c r="I296" s="6">
        <f t="shared" si="47"/>
        <v>-0.29999999999999893</v>
      </c>
      <c r="J296" s="6">
        <f t="shared" si="48"/>
        <v>-0.39999999999999858</v>
      </c>
      <c r="K296" s="6">
        <f t="shared" si="49"/>
        <v>9.9999999999999645E-2</v>
      </c>
    </row>
    <row r="297" spans="1:11" x14ac:dyDescent="0.35">
      <c r="A297" s="19" t="str">
        <f t="shared" si="44"/>
        <v>42018</v>
      </c>
      <c r="B297" s="19" t="str">
        <f t="shared" si="45"/>
        <v>12018</v>
      </c>
      <c r="C297" s="19" t="str">
        <f t="shared" si="50"/>
        <v>32018</v>
      </c>
      <c r="D297" s="20" t="str">
        <f t="shared" si="46"/>
        <v>1H2</v>
      </c>
      <c r="E297" s="4">
        <v>43124</v>
      </c>
      <c r="F297">
        <v>10.324999999999999</v>
      </c>
      <c r="G297" s="6">
        <v>10.025</v>
      </c>
      <c r="H297" s="6">
        <v>9.9250000000000007</v>
      </c>
      <c r="I297" s="6">
        <f t="shared" si="47"/>
        <v>-0.29999999999999893</v>
      </c>
      <c r="J297" s="6">
        <f t="shared" si="48"/>
        <v>-0.39999999999999858</v>
      </c>
      <c r="K297" s="6">
        <f t="shared" si="49"/>
        <v>9.9999999999999645E-2</v>
      </c>
    </row>
    <row r="298" spans="1:11" x14ac:dyDescent="0.35">
      <c r="A298" s="19" t="str">
        <f t="shared" si="44"/>
        <v>42018</v>
      </c>
      <c r="B298" s="19" t="str">
        <f t="shared" si="45"/>
        <v>12018</v>
      </c>
      <c r="C298" s="19" t="str">
        <f t="shared" si="50"/>
        <v>32018</v>
      </c>
      <c r="D298" s="20" t="str">
        <f t="shared" si="46"/>
        <v>1H2</v>
      </c>
      <c r="E298" s="4">
        <v>43123</v>
      </c>
      <c r="F298">
        <v>10.324999999999999</v>
      </c>
      <c r="G298" s="6">
        <v>10.025</v>
      </c>
      <c r="H298" s="6">
        <v>9.9250000000000007</v>
      </c>
      <c r="I298" s="6">
        <f t="shared" si="47"/>
        <v>-0.29999999999999893</v>
      </c>
      <c r="J298" s="6">
        <f t="shared" si="48"/>
        <v>-0.39999999999999858</v>
      </c>
      <c r="K298" s="6">
        <f t="shared" si="49"/>
        <v>9.9999999999999645E-2</v>
      </c>
    </row>
    <row r="299" spans="1:11" x14ac:dyDescent="0.35">
      <c r="A299" s="19" t="str">
        <f t="shared" si="44"/>
        <v>42018</v>
      </c>
      <c r="B299" s="19" t="str">
        <f t="shared" si="45"/>
        <v>12018</v>
      </c>
      <c r="C299" s="19" t="str">
        <f t="shared" si="50"/>
        <v>32018</v>
      </c>
      <c r="D299" s="20" t="str">
        <f t="shared" si="46"/>
        <v>1H2</v>
      </c>
      <c r="E299" s="4">
        <v>43122</v>
      </c>
      <c r="F299">
        <v>10.525</v>
      </c>
      <c r="G299" s="6">
        <v>10.225</v>
      </c>
      <c r="H299" s="6">
        <v>9.9749999999999996</v>
      </c>
      <c r="I299" s="6">
        <f t="shared" si="47"/>
        <v>-0.30000000000000071</v>
      </c>
      <c r="J299" s="6">
        <f t="shared" si="48"/>
        <v>-0.55000000000000071</v>
      </c>
      <c r="K299" s="6">
        <f t="shared" si="49"/>
        <v>0.25</v>
      </c>
    </row>
    <row r="300" spans="1:11" x14ac:dyDescent="0.35">
      <c r="A300" s="19" t="str">
        <f t="shared" si="44"/>
        <v>32018</v>
      </c>
      <c r="B300" s="19" t="str">
        <f t="shared" si="45"/>
        <v>12018</v>
      </c>
      <c r="C300" s="19" t="str">
        <f t="shared" si="50"/>
        <v>32018</v>
      </c>
      <c r="D300" s="20" t="str">
        <f t="shared" si="46"/>
        <v>1H2</v>
      </c>
      <c r="E300" s="4">
        <v>43119</v>
      </c>
      <c r="F300">
        <v>10.55</v>
      </c>
      <c r="G300" s="6">
        <v>10.25</v>
      </c>
      <c r="H300" s="6">
        <v>10</v>
      </c>
      <c r="I300" s="6">
        <f t="shared" si="47"/>
        <v>-0.30000000000000071</v>
      </c>
      <c r="J300" s="6">
        <f t="shared" si="48"/>
        <v>-0.55000000000000071</v>
      </c>
      <c r="K300" s="6">
        <f t="shared" si="49"/>
        <v>0.25</v>
      </c>
    </row>
    <row r="301" spans="1:11" x14ac:dyDescent="0.35">
      <c r="A301" s="19" t="str">
        <f t="shared" si="44"/>
        <v>32018</v>
      </c>
      <c r="B301" s="19" t="str">
        <f t="shared" si="45"/>
        <v>12018</v>
      </c>
      <c r="C301" s="19" t="str">
        <f t="shared" si="50"/>
        <v>32018</v>
      </c>
      <c r="D301" s="20" t="str">
        <f t="shared" si="46"/>
        <v>1H2</v>
      </c>
      <c r="E301" s="4">
        <v>43118</v>
      </c>
      <c r="F301">
        <v>10.55</v>
      </c>
      <c r="G301" s="6">
        <v>10.25</v>
      </c>
      <c r="H301" s="6">
        <v>10</v>
      </c>
      <c r="I301" s="6">
        <f t="shared" si="47"/>
        <v>-0.30000000000000071</v>
      </c>
      <c r="J301" s="6">
        <f t="shared" si="48"/>
        <v>-0.55000000000000071</v>
      </c>
      <c r="K301" s="6">
        <f t="shared" si="49"/>
        <v>0.25</v>
      </c>
    </row>
    <row r="302" spans="1:11" x14ac:dyDescent="0.35">
      <c r="A302" s="19" t="str">
        <f t="shared" si="44"/>
        <v>32018</v>
      </c>
      <c r="B302" s="19" t="str">
        <f t="shared" si="45"/>
        <v>12018</v>
      </c>
      <c r="C302" s="19" t="str">
        <f t="shared" si="50"/>
        <v>32018</v>
      </c>
      <c r="D302" s="20" t="str">
        <f t="shared" si="46"/>
        <v>1H2</v>
      </c>
      <c r="E302" s="4">
        <v>43117</v>
      </c>
      <c r="F302">
        <v>10.5</v>
      </c>
      <c r="G302" s="6">
        <v>10.199999999999999</v>
      </c>
      <c r="H302" s="6">
        <v>9.9499999999999993</v>
      </c>
      <c r="I302" s="6">
        <f t="shared" si="47"/>
        <v>-0.30000000000000071</v>
      </c>
      <c r="J302" s="6">
        <f t="shared" si="48"/>
        <v>-0.55000000000000071</v>
      </c>
      <c r="K302" s="6">
        <f t="shared" si="49"/>
        <v>0.25</v>
      </c>
    </row>
    <row r="303" spans="1:11" x14ac:dyDescent="0.35">
      <c r="A303" s="19" t="str">
        <f t="shared" si="44"/>
        <v>32018</v>
      </c>
      <c r="B303" s="19" t="str">
        <f t="shared" si="45"/>
        <v>12018</v>
      </c>
      <c r="C303" s="19" t="str">
        <f t="shared" si="50"/>
        <v>32018</v>
      </c>
      <c r="D303" s="20" t="str">
        <f t="shared" si="46"/>
        <v>1H2</v>
      </c>
      <c r="E303" s="4">
        <v>43116</v>
      </c>
      <c r="F303">
        <v>10.45</v>
      </c>
      <c r="G303" s="6">
        <v>10.15</v>
      </c>
      <c r="H303" s="6">
        <v>9.9</v>
      </c>
      <c r="I303" s="6">
        <f t="shared" si="47"/>
        <v>-0.29999999999999893</v>
      </c>
      <c r="J303" s="6">
        <f t="shared" si="48"/>
        <v>-0.54999999999999893</v>
      </c>
      <c r="K303" s="6">
        <f t="shared" si="49"/>
        <v>0.25</v>
      </c>
    </row>
    <row r="304" spans="1:11" x14ac:dyDescent="0.35">
      <c r="A304" s="19" t="str">
        <f t="shared" si="44"/>
        <v>32018</v>
      </c>
      <c r="B304" s="19" t="str">
        <f t="shared" si="45"/>
        <v>12018</v>
      </c>
      <c r="C304" s="19" t="str">
        <f t="shared" si="50"/>
        <v>22018</v>
      </c>
      <c r="D304" s="20" t="str">
        <f t="shared" si="46"/>
        <v>1H1</v>
      </c>
      <c r="E304" s="4">
        <v>43115</v>
      </c>
      <c r="F304">
        <v>11.7</v>
      </c>
      <c r="G304" s="6">
        <v>11.45</v>
      </c>
      <c r="H304" s="6">
        <v>11.175000000000001</v>
      </c>
      <c r="I304" s="6">
        <f t="shared" si="47"/>
        <v>-0.25</v>
      </c>
      <c r="J304" s="6">
        <f t="shared" si="48"/>
        <v>-0.52499999999999858</v>
      </c>
      <c r="K304" s="6">
        <f t="shared" si="49"/>
        <v>0.27499999999999858</v>
      </c>
    </row>
    <row r="305" spans="1:11" x14ac:dyDescent="0.35">
      <c r="A305" s="19" t="str">
        <f t="shared" si="44"/>
        <v>22018</v>
      </c>
      <c r="B305" s="19" t="str">
        <f t="shared" si="45"/>
        <v>12018</v>
      </c>
      <c r="C305" s="19" t="str">
        <f t="shared" si="50"/>
        <v>22018</v>
      </c>
      <c r="D305" s="20" t="str">
        <f t="shared" si="46"/>
        <v>1H1</v>
      </c>
      <c r="E305" s="4">
        <v>43112</v>
      </c>
      <c r="F305">
        <v>11.65</v>
      </c>
      <c r="G305" s="6">
        <v>11.4</v>
      </c>
      <c r="H305" s="6">
        <v>11.15</v>
      </c>
      <c r="I305" s="6">
        <f t="shared" si="47"/>
        <v>-0.25</v>
      </c>
      <c r="J305" s="6">
        <f t="shared" si="48"/>
        <v>-0.5</v>
      </c>
      <c r="K305" s="6">
        <f t="shared" si="49"/>
        <v>0.25</v>
      </c>
    </row>
    <row r="306" spans="1:11" x14ac:dyDescent="0.35">
      <c r="A306" s="19" t="str">
        <f t="shared" si="44"/>
        <v>22018</v>
      </c>
      <c r="B306" s="19" t="str">
        <f t="shared" si="45"/>
        <v>12018</v>
      </c>
      <c r="C306" s="19" t="str">
        <f t="shared" si="50"/>
        <v>22018</v>
      </c>
      <c r="D306" s="20" t="str">
        <f t="shared" si="46"/>
        <v>1H1</v>
      </c>
      <c r="E306" s="4">
        <v>43111</v>
      </c>
      <c r="F306">
        <v>11.55</v>
      </c>
      <c r="G306" s="6">
        <v>11.3</v>
      </c>
      <c r="H306" s="6">
        <v>11.15</v>
      </c>
      <c r="I306" s="6">
        <f t="shared" si="47"/>
        <v>-0.25</v>
      </c>
      <c r="J306" s="6">
        <f t="shared" si="48"/>
        <v>-0.40000000000000036</v>
      </c>
      <c r="K306" s="6">
        <f t="shared" si="49"/>
        <v>0.15000000000000036</v>
      </c>
    </row>
    <row r="307" spans="1:11" x14ac:dyDescent="0.35">
      <c r="A307" s="19" t="str">
        <f t="shared" si="44"/>
        <v>22018</v>
      </c>
      <c r="B307" s="19" t="str">
        <f t="shared" si="45"/>
        <v>12018</v>
      </c>
      <c r="C307" s="19" t="str">
        <f t="shared" si="50"/>
        <v>22018</v>
      </c>
      <c r="D307" s="20" t="str">
        <f t="shared" si="46"/>
        <v>1H1</v>
      </c>
      <c r="E307" s="4">
        <v>43110</v>
      </c>
      <c r="F307">
        <v>11.425000000000001</v>
      </c>
      <c r="G307" s="6">
        <v>11.175000000000001</v>
      </c>
      <c r="H307" s="6">
        <v>11.074999999999999</v>
      </c>
      <c r="I307" s="6">
        <f t="shared" si="47"/>
        <v>-0.25</v>
      </c>
      <c r="J307" s="6">
        <f t="shared" si="48"/>
        <v>-0.35000000000000142</v>
      </c>
      <c r="K307" s="6">
        <f t="shared" si="49"/>
        <v>0.10000000000000142</v>
      </c>
    </row>
    <row r="308" spans="1:11" x14ac:dyDescent="0.35">
      <c r="A308" s="19" t="str">
        <f t="shared" si="44"/>
        <v>22018</v>
      </c>
      <c r="B308" s="19" t="str">
        <f t="shared" si="45"/>
        <v>12018</v>
      </c>
      <c r="C308" s="19" t="str">
        <f t="shared" si="50"/>
        <v>22018</v>
      </c>
      <c r="D308" s="20" t="str">
        <f t="shared" si="46"/>
        <v>1H1</v>
      </c>
      <c r="E308" s="4">
        <v>43109</v>
      </c>
      <c r="F308">
        <v>11.35</v>
      </c>
      <c r="G308" s="6">
        <v>11.1</v>
      </c>
      <c r="H308" s="6">
        <v>11</v>
      </c>
      <c r="I308" s="6">
        <f t="shared" si="47"/>
        <v>-0.25</v>
      </c>
      <c r="J308" s="6">
        <f t="shared" si="48"/>
        <v>-0.34999999999999964</v>
      </c>
      <c r="K308" s="6">
        <f t="shared" si="49"/>
        <v>9.9999999999999645E-2</v>
      </c>
    </row>
    <row r="309" spans="1:11" x14ac:dyDescent="0.35">
      <c r="A309" s="19" t="str">
        <f t="shared" si="44"/>
        <v>22018</v>
      </c>
      <c r="B309" s="19" t="str">
        <f t="shared" si="45"/>
        <v>12018</v>
      </c>
      <c r="C309" s="19" t="str">
        <f t="shared" si="50"/>
        <v>22018</v>
      </c>
      <c r="D309" s="20" t="str">
        <f t="shared" si="46"/>
        <v>1H1</v>
      </c>
      <c r="E309" s="4">
        <v>43108</v>
      </c>
      <c r="F309">
        <v>11.3</v>
      </c>
      <c r="G309" s="6">
        <v>11.05</v>
      </c>
      <c r="H309" s="6">
        <v>10.9</v>
      </c>
      <c r="I309" s="6">
        <f t="shared" si="47"/>
        <v>-0.25</v>
      </c>
      <c r="J309" s="6">
        <f t="shared" si="48"/>
        <v>-0.40000000000000036</v>
      </c>
      <c r="K309" s="6">
        <f t="shared" si="49"/>
        <v>0.15000000000000036</v>
      </c>
    </row>
    <row r="310" spans="1:11" x14ac:dyDescent="0.35">
      <c r="A310" s="19" t="str">
        <f t="shared" si="44"/>
        <v>12018</v>
      </c>
      <c r="B310" s="19" t="str">
        <f t="shared" si="45"/>
        <v>12018</v>
      </c>
      <c r="C310" s="19" t="str">
        <f t="shared" si="50"/>
        <v>22018</v>
      </c>
      <c r="D310" s="20" t="str">
        <f t="shared" si="46"/>
        <v>1H1</v>
      </c>
      <c r="E310" s="4">
        <v>43105</v>
      </c>
      <c r="F310">
        <v>11.25</v>
      </c>
      <c r="G310" s="6">
        <v>11</v>
      </c>
      <c r="H310" s="6">
        <v>10.85</v>
      </c>
      <c r="I310" s="6">
        <f t="shared" si="47"/>
        <v>-0.25</v>
      </c>
      <c r="J310" s="6">
        <f t="shared" si="48"/>
        <v>-0.40000000000000036</v>
      </c>
      <c r="K310" s="6">
        <f t="shared" si="49"/>
        <v>0.15000000000000036</v>
      </c>
    </row>
    <row r="311" spans="1:11" x14ac:dyDescent="0.35">
      <c r="A311" s="19" t="str">
        <f t="shared" si="44"/>
        <v>12018</v>
      </c>
      <c r="B311" s="19" t="str">
        <f t="shared" si="45"/>
        <v>12018</v>
      </c>
      <c r="C311" s="19" t="str">
        <f t="shared" si="50"/>
        <v>22018</v>
      </c>
      <c r="D311" s="20" t="str">
        <f t="shared" si="46"/>
        <v>1H1</v>
      </c>
      <c r="E311" s="4">
        <v>43104</v>
      </c>
      <c r="F311">
        <v>11.2</v>
      </c>
      <c r="G311" s="6">
        <v>10.95</v>
      </c>
      <c r="H311" s="6">
        <v>10.7</v>
      </c>
      <c r="I311" s="6">
        <f t="shared" si="47"/>
        <v>-0.25</v>
      </c>
      <c r="J311" s="6">
        <f t="shared" si="48"/>
        <v>-0.5</v>
      </c>
      <c r="K311" s="6">
        <f t="shared" si="49"/>
        <v>0.25</v>
      </c>
    </row>
    <row r="312" spans="1:11" x14ac:dyDescent="0.35">
      <c r="A312" s="19" t="str">
        <f t="shared" si="44"/>
        <v>12018</v>
      </c>
      <c r="B312" s="19" t="str">
        <f t="shared" si="45"/>
        <v>12018</v>
      </c>
      <c r="C312" s="19" t="str">
        <f t="shared" si="50"/>
        <v>22018</v>
      </c>
      <c r="D312" s="20" t="str">
        <f t="shared" si="46"/>
        <v>1H1</v>
      </c>
      <c r="E312" s="4">
        <v>43103</v>
      </c>
      <c r="F312">
        <v>11.2</v>
      </c>
      <c r="G312" s="6">
        <v>10.95</v>
      </c>
      <c r="H312" s="6">
        <v>10.35</v>
      </c>
      <c r="I312" s="6">
        <f t="shared" si="47"/>
        <v>-0.25</v>
      </c>
      <c r="J312" s="6">
        <f t="shared" si="48"/>
        <v>-0.84999999999999964</v>
      </c>
      <c r="K312" s="6">
        <f t="shared" si="49"/>
        <v>0.59999999999999964</v>
      </c>
    </row>
    <row r="313" spans="1:11" x14ac:dyDescent="0.35">
      <c r="A313" s="19" t="str">
        <f t="shared" si="44"/>
        <v>12018</v>
      </c>
      <c r="B313" s="19" t="str">
        <f t="shared" si="45"/>
        <v>12018</v>
      </c>
      <c r="C313" s="19" t="str">
        <f t="shared" si="50"/>
        <v>22018</v>
      </c>
      <c r="D313" s="20" t="str">
        <f t="shared" si="46"/>
        <v>1H1</v>
      </c>
      <c r="E313" s="4">
        <v>43102</v>
      </c>
      <c r="F313">
        <v>11.2</v>
      </c>
      <c r="G313" s="6">
        <v>10.95</v>
      </c>
      <c r="H313" s="6">
        <v>10.35</v>
      </c>
      <c r="I313" s="6">
        <f t="shared" si="47"/>
        <v>-0.25</v>
      </c>
      <c r="J313" s="6">
        <f t="shared" si="48"/>
        <v>-0.84999999999999964</v>
      </c>
      <c r="K313" s="6">
        <f t="shared" si="49"/>
        <v>0.59999999999999964</v>
      </c>
    </row>
    <row r="314" spans="1:11" x14ac:dyDescent="0.35">
      <c r="A314" s="19" t="str">
        <f t="shared" si="44"/>
        <v>522017</v>
      </c>
      <c r="B314" s="19" t="str">
        <f t="shared" si="45"/>
        <v>122017</v>
      </c>
      <c r="C314" s="19" t="str">
        <f t="shared" si="50"/>
        <v>22018</v>
      </c>
      <c r="D314" s="20" t="str">
        <f t="shared" si="46"/>
        <v>12H2</v>
      </c>
      <c r="E314" s="4">
        <v>43098</v>
      </c>
      <c r="F314">
        <v>11.2</v>
      </c>
      <c r="G314" s="6">
        <v>10.95</v>
      </c>
      <c r="H314" s="6">
        <v>10.25</v>
      </c>
      <c r="I314" s="6">
        <f t="shared" si="47"/>
        <v>-0.25</v>
      </c>
      <c r="J314" s="6">
        <f t="shared" si="48"/>
        <v>-0.94999999999999929</v>
      </c>
      <c r="K314" s="6">
        <f t="shared" si="49"/>
        <v>0.69999999999999929</v>
      </c>
    </row>
    <row r="315" spans="1:11" x14ac:dyDescent="0.35">
      <c r="A315" s="19" t="str">
        <f t="shared" si="44"/>
        <v>522017</v>
      </c>
      <c r="B315" s="19" t="str">
        <f t="shared" si="45"/>
        <v>122017</v>
      </c>
      <c r="C315" s="19" t="str">
        <f t="shared" si="50"/>
        <v>22018</v>
      </c>
      <c r="D315" s="20" t="str">
        <f t="shared" si="46"/>
        <v>12H2</v>
      </c>
      <c r="E315" s="4">
        <v>43097</v>
      </c>
      <c r="F315">
        <v>11.2</v>
      </c>
      <c r="G315" s="6">
        <v>10.95</v>
      </c>
      <c r="H315" s="6">
        <v>10.25</v>
      </c>
      <c r="I315" s="6">
        <f t="shared" si="47"/>
        <v>-0.25</v>
      </c>
      <c r="J315" s="6">
        <f t="shared" si="48"/>
        <v>-0.94999999999999929</v>
      </c>
      <c r="K315" s="6">
        <f t="shared" si="49"/>
        <v>0.69999999999999929</v>
      </c>
    </row>
    <row r="316" spans="1:11" x14ac:dyDescent="0.35">
      <c r="A316" s="19" t="str">
        <f t="shared" si="44"/>
        <v>522017</v>
      </c>
      <c r="B316" s="19" t="str">
        <f t="shared" si="45"/>
        <v>122017</v>
      </c>
      <c r="C316" s="19" t="str">
        <f t="shared" si="50"/>
        <v>22018</v>
      </c>
      <c r="D316" s="20" t="str">
        <f t="shared" si="46"/>
        <v>12H2</v>
      </c>
      <c r="E316" s="4">
        <v>43096</v>
      </c>
      <c r="F316">
        <v>11.2</v>
      </c>
      <c r="G316" s="6">
        <v>10.95</v>
      </c>
      <c r="H316" s="6">
        <v>10.25</v>
      </c>
      <c r="I316" s="6">
        <f t="shared" si="47"/>
        <v>-0.25</v>
      </c>
      <c r="J316" s="6">
        <f t="shared" si="48"/>
        <v>-0.94999999999999929</v>
      </c>
      <c r="K316" s="6">
        <f t="shared" si="49"/>
        <v>0.69999999999999929</v>
      </c>
    </row>
    <row r="317" spans="1:11" x14ac:dyDescent="0.35">
      <c r="A317" s="19" t="str">
        <f t="shared" si="44"/>
        <v>522017</v>
      </c>
      <c r="B317" s="19" t="str">
        <f t="shared" si="45"/>
        <v>122017</v>
      </c>
      <c r="C317" s="19" t="str">
        <f t="shared" si="50"/>
        <v>22018</v>
      </c>
      <c r="D317" s="20" t="str">
        <f t="shared" si="46"/>
        <v>12H2</v>
      </c>
      <c r="E317" s="4">
        <v>43095</v>
      </c>
      <c r="F317">
        <v>11.175000000000001</v>
      </c>
      <c r="G317" s="6">
        <v>10.925000000000001</v>
      </c>
      <c r="H317" s="6">
        <v>10.125</v>
      </c>
      <c r="I317" s="6">
        <f t="shared" si="47"/>
        <v>-0.25</v>
      </c>
      <c r="J317" s="6">
        <f t="shared" si="48"/>
        <v>-1.0500000000000007</v>
      </c>
      <c r="K317" s="6">
        <f t="shared" si="49"/>
        <v>0.80000000000000071</v>
      </c>
    </row>
    <row r="318" spans="1:11" x14ac:dyDescent="0.35">
      <c r="A318" s="19" t="str">
        <f t="shared" si="44"/>
        <v>512017</v>
      </c>
      <c r="B318" s="19" t="str">
        <f t="shared" si="45"/>
        <v>122017</v>
      </c>
      <c r="C318" s="19" t="str">
        <f t="shared" si="50"/>
        <v>22018</v>
      </c>
      <c r="D318" s="20" t="str">
        <f t="shared" si="46"/>
        <v>12H2</v>
      </c>
      <c r="E318" s="4">
        <v>43091</v>
      </c>
      <c r="F318">
        <v>11.074999999999999</v>
      </c>
      <c r="G318" s="6">
        <v>10.925000000000001</v>
      </c>
      <c r="H318" s="6">
        <v>9.9250000000000007</v>
      </c>
      <c r="I318" s="6">
        <f t="shared" si="47"/>
        <v>-0.14999999999999858</v>
      </c>
      <c r="J318" s="6">
        <f t="shared" si="48"/>
        <v>-1.1499999999999986</v>
      </c>
      <c r="K318" s="6">
        <f t="shared" si="49"/>
        <v>1</v>
      </c>
    </row>
    <row r="319" spans="1:11" x14ac:dyDescent="0.35">
      <c r="A319" s="19" t="str">
        <f t="shared" si="44"/>
        <v>512017</v>
      </c>
      <c r="B319" s="19" t="str">
        <f t="shared" si="45"/>
        <v>122017</v>
      </c>
      <c r="C319" s="19" t="str">
        <f t="shared" si="50"/>
        <v>22018</v>
      </c>
      <c r="D319" s="20" t="str">
        <f t="shared" si="46"/>
        <v>12H2</v>
      </c>
      <c r="E319" s="4">
        <v>43090</v>
      </c>
      <c r="F319">
        <v>11.074999999999999</v>
      </c>
      <c r="G319" s="6">
        <v>10.925000000000001</v>
      </c>
      <c r="H319" s="6">
        <v>9.9250000000000007</v>
      </c>
      <c r="I319" s="6">
        <f t="shared" si="47"/>
        <v>-0.14999999999999858</v>
      </c>
      <c r="J319" s="6">
        <f t="shared" si="48"/>
        <v>-1.1499999999999986</v>
      </c>
      <c r="K319" s="6">
        <f t="shared" si="49"/>
        <v>1</v>
      </c>
    </row>
    <row r="320" spans="1:11" x14ac:dyDescent="0.35">
      <c r="A320" s="19" t="str">
        <f t="shared" si="44"/>
        <v>512017</v>
      </c>
      <c r="B320" s="19" t="str">
        <f t="shared" si="45"/>
        <v>122017</v>
      </c>
      <c r="C320" s="19" t="str">
        <f t="shared" si="50"/>
        <v>22018</v>
      </c>
      <c r="D320" s="20" t="str">
        <f t="shared" si="46"/>
        <v>12H2</v>
      </c>
      <c r="E320" s="4">
        <v>43089</v>
      </c>
      <c r="F320">
        <v>10.975</v>
      </c>
      <c r="G320" s="6">
        <v>10.824999999999999</v>
      </c>
      <c r="H320" s="6">
        <v>9.875</v>
      </c>
      <c r="I320" s="6">
        <f t="shared" si="47"/>
        <v>-0.15000000000000036</v>
      </c>
      <c r="J320" s="6">
        <f t="shared" si="48"/>
        <v>-1.0999999999999996</v>
      </c>
      <c r="K320" s="6">
        <f t="shared" si="49"/>
        <v>0.94999999999999929</v>
      </c>
    </row>
    <row r="321" spans="1:11" x14ac:dyDescent="0.35">
      <c r="A321" s="19" t="str">
        <f t="shared" si="44"/>
        <v>512017</v>
      </c>
      <c r="B321" s="19" t="str">
        <f t="shared" si="45"/>
        <v>122017</v>
      </c>
      <c r="C321" s="19" t="str">
        <f t="shared" si="50"/>
        <v>22018</v>
      </c>
      <c r="D321" s="20" t="str">
        <f t="shared" si="46"/>
        <v>12H2</v>
      </c>
      <c r="E321" s="4">
        <v>43088</v>
      </c>
      <c r="F321">
        <v>10.85</v>
      </c>
      <c r="G321" s="6">
        <v>10.7</v>
      </c>
      <c r="H321" s="6">
        <v>9.9</v>
      </c>
      <c r="I321" s="6">
        <f t="shared" si="47"/>
        <v>-0.15000000000000036</v>
      </c>
      <c r="J321" s="6">
        <f t="shared" si="48"/>
        <v>-0.94999999999999929</v>
      </c>
      <c r="K321" s="6">
        <f t="shared" si="49"/>
        <v>0.79999999999999893</v>
      </c>
    </row>
    <row r="322" spans="1:11" x14ac:dyDescent="0.35">
      <c r="A322" s="19" t="str">
        <f t="shared" si="44"/>
        <v>512017</v>
      </c>
      <c r="B322" s="19" t="str">
        <f t="shared" si="45"/>
        <v>122017</v>
      </c>
      <c r="C322" s="19" t="str">
        <f t="shared" si="50"/>
        <v>22018</v>
      </c>
      <c r="D322" s="20" t="str">
        <f t="shared" si="46"/>
        <v>12H2</v>
      </c>
      <c r="E322" s="4">
        <v>43087</v>
      </c>
      <c r="F322">
        <v>10.8</v>
      </c>
      <c r="G322" s="6">
        <v>10.65</v>
      </c>
      <c r="H322" s="6">
        <v>9.9</v>
      </c>
      <c r="I322" s="6">
        <f t="shared" si="47"/>
        <v>-0.15000000000000036</v>
      </c>
      <c r="J322" s="6">
        <f t="shared" si="48"/>
        <v>-0.90000000000000036</v>
      </c>
      <c r="K322" s="6">
        <f t="shared" si="49"/>
        <v>0.75</v>
      </c>
    </row>
    <row r="323" spans="1:11" x14ac:dyDescent="0.35">
      <c r="A323" s="19" t="str">
        <f t="shared" si="44"/>
        <v>502017</v>
      </c>
      <c r="B323" s="19" t="str">
        <f t="shared" si="45"/>
        <v>122017</v>
      </c>
      <c r="C323" s="19" t="str">
        <f t="shared" si="50"/>
        <v>12018</v>
      </c>
      <c r="D323" s="20" t="str">
        <f t="shared" si="46"/>
        <v>12H1</v>
      </c>
      <c r="E323" s="4">
        <v>43084</v>
      </c>
      <c r="F323">
        <v>10.7</v>
      </c>
      <c r="G323" s="6">
        <v>10.55</v>
      </c>
      <c r="H323" s="6">
        <v>10</v>
      </c>
      <c r="I323" s="6">
        <f t="shared" si="47"/>
        <v>-0.14999999999999858</v>
      </c>
      <c r="J323" s="6">
        <f t="shared" si="48"/>
        <v>-0.69999999999999929</v>
      </c>
      <c r="K323" s="6">
        <f t="shared" si="49"/>
        <v>0.55000000000000071</v>
      </c>
    </row>
    <row r="324" spans="1:11" x14ac:dyDescent="0.35">
      <c r="A324" s="19" t="str">
        <f t="shared" si="44"/>
        <v>502017</v>
      </c>
      <c r="B324" s="19" t="str">
        <f t="shared" si="45"/>
        <v>122017</v>
      </c>
      <c r="C324" s="19" t="str">
        <f t="shared" si="50"/>
        <v>12018</v>
      </c>
      <c r="D324" s="20" t="str">
        <f t="shared" si="46"/>
        <v>12H1</v>
      </c>
      <c r="E324" s="4">
        <v>43083</v>
      </c>
      <c r="F324">
        <v>10.5</v>
      </c>
      <c r="G324" s="6">
        <v>10.35</v>
      </c>
      <c r="H324" s="6">
        <v>10</v>
      </c>
      <c r="I324" s="6">
        <f t="shared" si="47"/>
        <v>-0.15000000000000036</v>
      </c>
      <c r="J324" s="6">
        <f t="shared" si="48"/>
        <v>-0.5</v>
      </c>
      <c r="K324" s="6">
        <f t="shared" si="49"/>
        <v>0.34999999999999964</v>
      </c>
    </row>
    <row r="325" spans="1:11" x14ac:dyDescent="0.35">
      <c r="A325" s="19" t="str">
        <f t="shared" si="44"/>
        <v>502017</v>
      </c>
      <c r="B325" s="19" t="str">
        <f t="shared" si="45"/>
        <v>122017</v>
      </c>
      <c r="C325" s="19" t="str">
        <f t="shared" si="50"/>
        <v>12018</v>
      </c>
      <c r="D325" s="20" t="str">
        <f t="shared" si="46"/>
        <v>12H1</v>
      </c>
      <c r="E325" s="4">
        <v>43082</v>
      </c>
      <c r="F325">
        <v>10.5</v>
      </c>
      <c r="G325" s="6">
        <v>10.35</v>
      </c>
      <c r="H325" s="6">
        <v>10</v>
      </c>
      <c r="I325" s="6">
        <f t="shared" si="47"/>
        <v>-0.15000000000000036</v>
      </c>
      <c r="J325" s="6">
        <f t="shared" si="48"/>
        <v>-0.5</v>
      </c>
      <c r="K325" s="6">
        <f t="shared" si="49"/>
        <v>0.34999999999999964</v>
      </c>
    </row>
    <row r="326" spans="1:11" x14ac:dyDescent="0.35">
      <c r="A326" s="19" t="str">
        <f t="shared" si="44"/>
        <v>502017</v>
      </c>
      <c r="B326" s="19" t="str">
        <f t="shared" si="45"/>
        <v>122017</v>
      </c>
      <c r="C326" s="19" t="str">
        <f t="shared" si="50"/>
        <v>12018</v>
      </c>
      <c r="D326" s="20" t="str">
        <f t="shared" si="46"/>
        <v>12H1</v>
      </c>
      <c r="E326" s="4">
        <v>43081</v>
      </c>
      <c r="F326">
        <v>10.199999999999999</v>
      </c>
      <c r="G326" s="6">
        <v>10.050000000000001</v>
      </c>
      <c r="H326" s="6">
        <v>9.6999999999999993</v>
      </c>
      <c r="I326" s="6">
        <f t="shared" si="47"/>
        <v>-0.14999999999999858</v>
      </c>
      <c r="J326" s="6">
        <f t="shared" si="48"/>
        <v>-0.5</v>
      </c>
      <c r="K326" s="6">
        <f t="shared" si="49"/>
        <v>0.35000000000000142</v>
      </c>
    </row>
    <row r="327" spans="1:11" x14ac:dyDescent="0.35">
      <c r="A327" s="19" t="str">
        <f t="shared" si="44"/>
        <v>502017</v>
      </c>
      <c r="B327" s="19" t="str">
        <f t="shared" si="45"/>
        <v>122017</v>
      </c>
      <c r="C327" s="19" t="str">
        <f t="shared" si="50"/>
        <v>12018</v>
      </c>
      <c r="D327" s="20" t="str">
        <f t="shared" si="46"/>
        <v>12H1</v>
      </c>
      <c r="E327" s="4">
        <v>43080</v>
      </c>
      <c r="F327">
        <v>10.1</v>
      </c>
      <c r="G327" s="6">
        <v>9.9499999999999993</v>
      </c>
      <c r="H327" s="6">
        <v>9.6</v>
      </c>
      <c r="I327" s="6">
        <f t="shared" si="47"/>
        <v>-0.15000000000000036</v>
      </c>
      <c r="J327" s="6">
        <f t="shared" si="48"/>
        <v>-0.5</v>
      </c>
      <c r="K327" s="6">
        <f t="shared" si="49"/>
        <v>0.34999999999999964</v>
      </c>
    </row>
    <row r="328" spans="1:11" x14ac:dyDescent="0.35">
      <c r="A328" s="19" t="str">
        <f t="shared" si="44"/>
        <v>492017</v>
      </c>
      <c r="B328" s="19" t="str">
        <f t="shared" si="45"/>
        <v>122017</v>
      </c>
      <c r="C328" s="19" t="str">
        <f t="shared" si="50"/>
        <v>12018</v>
      </c>
      <c r="D328" s="20" t="str">
        <f t="shared" si="46"/>
        <v>12H1</v>
      </c>
      <c r="E328" s="4">
        <v>43077</v>
      </c>
      <c r="F328">
        <v>10.050000000000001</v>
      </c>
      <c r="G328" s="6">
        <v>9.9</v>
      </c>
      <c r="H328" s="6">
        <v>9.6</v>
      </c>
      <c r="I328" s="6">
        <f t="shared" si="47"/>
        <v>-0.15000000000000036</v>
      </c>
      <c r="J328" s="6">
        <f t="shared" si="48"/>
        <v>-0.45000000000000107</v>
      </c>
      <c r="K328" s="6">
        <f t="shared" si="49"/>
        <v>0.30000000000000071</v>
      </c>
    </row>
    <row r="329" spans="1:11" x14ac:dyDescent="0.35">
      <c r="A329" s="19" t="str">
        <f t="shared" si="44"/>
        <v>492017</v>
      </c>
      <c r="B329" s="19" t="str">
        <f t="shared" si="45"/>
        <v>122017</v>
      </c>
      <c r="C329" s="19" t="str">
        <f t="shared" si="50"/>
        <v>12018</v>
      </c>
      <c r="D329" s="20" t="str">
        <f t="shared" si="46"/>
        <v>12H1</v>
      </c>
      <c r="E329" s="4">
        <v>43076</v>
      </c>
      <c r="F329">
        <v>10.050000000000001</v>
      </c>
      <c r="G329" s="6">
        <v>9.9</v>
      </c>
      <c r="H329" s="6">
        <v>9.6</v>
      </c>
      <c r="I329" s="6">
        <f t="shared" si="47"/>
        <v>-0.15000000000000036</v>
      </c>
      <c r="J329" s="6">
        <f t="shared" si="48"/>
        <v>-0.45000000000000107</v>
      </c>
      <c r="K329" s="6">
        <f t="shared" si="49"/>
        <v>0.30000000000000071</v>
      </c>
    </row>
    <row r="330" spans="1:11" x14ac:dyDescent="0.35">
      <c r="A330" s="19" t="str">
        <f t="shared" ref="A330:A393" si="51">_xlfn.ISOWEEKNUM(E330)&amp;YEAR(E330)</f>
        <v>492017</v>
      </c>
      <c r="B330" s="19" t="str">
        <f t="shared" ref="B330:B393" si="52">MONTH(E330)&amp;YEAR(E330)</f>
        <v>122017</v>
      </c>
      <c r="C330" s="19" t="str">
        <f t="shared" si="50"/>
        <v>12018</v>
      </c>
      <c r="D330" s="20" t="str">
        <f t="shared" ref="D330:D393" si="53">IF(DAY(E330)&gt;15,(MONTH(E330))&amp;"H2",(MONTH(E330))&amp;"H1")</f>
        <v>12H1</v>
      </c>
      <c r="E330" s="4">
        <v>43075</v>
      </c>
      <c r="F330">
        <v>9.9499999999999993</v>
      </c>
      <c r="G330" s="6">
        <v>9.8000000000000007</v>
      </c>
      <c r="H330" s="6">
        <v>9.5500000000000007</v>
      </c>
      <c r="I330" s="6">
        <f t="shared" ref="I330:I393" si="54">+G330-F330</f>
        <v>-0.14999999999999858</v>
      </c>
      <c r="J330" s="6">
        <f t="shared" ref="J330:J393" si="55">+H330-F330</f>
        <v>-0.39999999999999858</v>
      </c>
      <c r="K330" s="6">
        <f t="shared" ref="K330:K393" si="56">+I330-J330</f>
        <v>0.25</v>
      </c>
    </row>
    <row r="331" spans="1:11" x14ac:dyDescent="0.35">
      <c r="A331" s="19" t="str">
        <f t="shared" si="51"/>
        <v>492017</v>
      </c>
      <c r="B331" s="19" t="str">
        <f t="shared" si="52"/>
        <v>122017</v>
      </c>
      <c r="C331" s="19" t="str">
        <f t="shared" ref="C331:C394" si="57">(VLOOKUP(D331,$M$2:$N$25,2,0)&amp;(YEAR(E331+46)))</f>
        <v>12018</v>
      </c>
      <c r="D331" s="20" t="str">
        <f t="shared" si="53"/>
        <v>12H1</v>
      </c>
      <c r="E331" s="4">
        <v>43074</v>
      </c>
      <c r="F331">
        <v>9.9499999999999993</v>
      </c>
      <c r="G331" s="6">
        <v>9.8000000000000007</v>
      </c>
      <c r="H331" s="6">
        <v>9.5500000000000007</v>
      </c>
      <c r="I331" s="6">
        <f t="shared" si="54"/>
        <v>-0.14999999999999858</v>
      </c>
      <c r="J331" s="6">
        <f t="shared" si="55"/>
        <v>-0.39999999999999858</v>
      </c>
      <c r="K331" s="6">
        <f t="shared" si="56"/>
        <v>0.25</v>
      </c>
    </row>
    <row r="332" spans="1:11" x14ac:dyDescent="0.35">
      <c r="A332" s="19" t="str">
        <f t="shared" si="51"/>
        <v>492017</v>
      </c>
      <c r="B332" s="19" t="str">
        <f t="shared" si="52"/>
        <v>122017</v>
      </c>
      <c r="C332" s="19" t="str">
        <f t="shared" si="57"/>
        <v>12018</v>
      </c>
      <c r="D332" s="20" t="str">
        <f t="shared" si="53"/>
        <v>12H1</v>
      </c>
      <c r="E332" s="4">
        <v>43073</v>
      </c>
      <c r="F332">
        <v>9.9</v>
      </c>
      <c r="G332" s="6">
        <v>9.75</v>
      </c>
      <c r="H332" s="6">
        <v>9.5500000000000007</v>
      </c>
      <c r="I332" s="6">
        <f t="shared" si="54"/>
        <v>-0.15000000000000036</v>
      </c>
      <c r="J332" s="6">
        <f t="shared" si="55"/>
        <v>-0.34999999999999964</v>
      </c>
      <c r="K332" s="6">
        <f t="shared" si="56"/>
        <v>0.19999999999999929</v>
      </c>
    </row>
    <row r="333" spans="1:11" x14ac:dyDescent="0.35">
      <c r="A333" s="19" t="str">
        <f t="shared" si="51"/>
        <v>482017</v>
      </c>
      <c r="B333" s="19" t="str">
        <f t="shared" si="52"/>
        <v>122017</v>
      </c>
      <c r="C333" s="19" t="str">
        <f t="shared" si="57"/>
        <v>12018</v>
      </c>
      <c r="D333" s="20" t="str">
        <f t="shared" si="53"/>
        <v>12H1</v>
      </c>
      <c r="E333" s="4">
        <v>43070</v>
      </c>
      <c r="F333">
        <v>9.9</v>
      </c>
      <c r="G333" s="6">
        <v>9.75</v>
      </c>
      <c r="H333" s="6">
        <v>9.6</v>
      </c>
      <c r="I333" s="6">
        <f t="shared" si="54"/>
        <v>-0.15000000000000036</v>
      </c>
      <c r="J333" s="6">
        <f t="shared" si="55"/>
        <v>-0.30000000000000071</v>
      </c>
      <c r="K333" s="6">
        <f t="shared" si="56"/>
        <v>0.15000000000000036</v>
      </c>
    </row>
    <row r="334" spans="1:11" x14ac:dyDescent="0.35">
      <c r="A334" s="19" t="str">
        <f t="shared" si="51"/>
        <v>482017</v>
      </c>
      <c r="B334" s="19" t="str">
        <f t="shared" si="52"/>
        <v>112017</v>
      </c>
      <c r="C334" s="19" t="str">
        <f t="shared" si="57"/>
        <v>12018</v>
      </c>
      <c r="D334" s="20" t="str">
        <f t="shared" si="53"/>
        <v>11H2</v>
      </c>
      <c r="E334" s="4">
        <v>43069</v>
      </c>
      <c r="F334">
        <v>9.9</v>
      </c>
      <c r="G334" s="6">
        <v>9.75</v>
      </c>
      <c r="H334" s="6">
        <v>9.75</v>
      </c>
      <c r="I334" s="6">
        <f t="shared" si="54"/>
        <v>-0.15000000000000036</v>
      </c>
      <c r="J334" s="6">
        <f t="shared" si="55"/>
        <v>-0.15000000000000036</v>
      </c>
      <c r="K334" s="6">
        <f t="shared" si="56"/>
        <v>0</v>
      </c>
    </row>
    <row r="335" spans="1:11" x14ac:dyDescent="0.35">
      <c r="A335" s="19" t="str">
        <f t="shared" si="51"/>
        <v>482017</v>
      </c>
      <c r="B335" s="19" t="str">
        <f t="shared" si="52"/>
        <v>112017</v>
      </c>
      <c r="C335" s="19" t="str">
        <f t="shared" si="57"/>
        <v>12018</v>
      </c>
      <c r="D335" s="20" t="str">
        <f t="shared" si="53"/>
        <v>11H2</v>
      </c>
      <c r="E335" s="4">
        <v>43068</v>
      </c>
      <c r="F335">
        <v>9.9</v>
      </c>
      <c r="G335" s="6">
        <v>9.75</v>
      </c>
      <c r="H335" s="6">
        <v>9.75</v>
      </c>
      <c r="I335" s="6">
        <f t="shared" si="54"/>
        <v>-0.15000000000000036</v>
      </c>
      <c r="J335" s="6">
        <f t="shared" si="55"/>
        <v>-0.15000000000000036</v>
      </c>
      <c r="K335" s="6">
        <f t="shared" si="56"/>
        <v>0</v>
      </c>
    </row>
    <row r="336" spans="1:11" x14ac:dyDescent="0.35">
      <c r="A336" s="19" t="str">
        <f t="shared" si="51"/>
        <v>482017</v>
      </c>
      <c r="B336" s="19" t="str">
        <f t="shared" si="52"/>
        <v>112017</v>
      </c>
      <c r="C336" s="19" t="str">
        <f t="shared" si="57"/>
        <v>12018</v>
      </c>
      <c r="D336" s="20" t="str">
        <f t="shared" si="53"/>
        <v>11H2</v>
      </c>
      <c r="E336" s="4">
        <v>43067</v>
      </c>
      <c r="F336">
        <v>9.85</v>
      </c>
      <c r="G336" s="6">
        <v>9.6999999999999993</v>
      </c>
      <c r="H336" s="6">
        <v>9.75</v>
      </c>
      <c r="I336" s="6">
        <f t="shared" si="54"/>
        <v>-0.15000000000000036</v>
      </c>
      <c r="J336" s="6">
        <f t="shared" si="55"/>
        <v>-9.9999999999999645E-2</v>
      </c>
      <c r="K336" s="6">
        <f t="shared" si="56"/>
        <v>-5.0000000000000711E-2</v>
      </c>
    </row>
    <row r="337" spans="1:11" x14ac:dyDescent="0.35">
      <c r="A337" s="19" t="str">
        <f t="shared" si="51"/>
        <v>482017</v>
      </c>
      <c r="B337" s="19" t="str">
        <f t="shared" si="52"/>
        <v>112017</v>
      </c>
      <c r="C337" s="19" t="str">
        <f t="shared" si="57"/>
        <v>12018</v>
      </c>
      <c r="D337" s="20" t="str">
        <f t="shared" si="53"/>
        <v>11H2</v>
      </c>
      <c r="E337" s="4">
        <v>43066</v>
      </c>
      <c r="F337">
        <v>9.85</v>
      </c>
      <c r="G337" s="6">
        <v>9.6999999999999993</v>
      </c>
      <c r="H337" s="6">
        <v>9.75</v>
      </c>
      <c r="I337" s="6">
        <f t="shared" si="54"/>
        <v>-0.15000000000000036</v>
      </c>
      <c r="J337" s="6">
        <f t="shared" si="55"/>
        <v>-9.9999999999999645E-2</v>
      </c>
      <c r="K337" s="6">
        <f t="shared" si="56"/>
        <v>-5.0000000000000711E-2</v>
      </c>
    </row>
    <row r="338" spans="1:11" x14ac:dyDescent="0.35">
      <c r="A338" s="19" t="str">
        <f t="shared" si="51"/>
        <v>472017</v>
      </c>
      <c r="B338" s="19" t="str">
        <f t="shared" si="52"/>
        <v>112017</v>
      </c>
      <c r="C338" s="19" t="str">
        <f t="shared" si="57"/>
        <v>12018</v>
      </c>
      <c r="D338" s="20" t="str">
        <f t="shared" si="53"/>
        <v>11H2</v>
      </c>
      <c r="E338" s="4">
        <v>43063</v>
      </c>
      <c r="F338">
        <v>9.8000000000000007</v>
      </c>
      <c r="G338" s="6">
        <v>9.65</v>
      </c>
      <c r="H338" s="6">
        <v>9.6999999999999993</v>
      </c>
      <c r="I338" s="6">
        <f t="shared" si="54"/>
        <v>-0.15000000000000036</v>
      </c>
      <c r="J338" s="6">
        <f t="shared" si="55"/>
        <v>-0.10000000000000142</v>
      </c>
      <c r="K338" s="6">
        <f t="shared" si="56"/>
        <v>-4.9999999999998934E-2</v>
      </c>
    </row>
    <row r="339" spans="1:11" x14ac:dyDescent="0.35">
      <c r="A339" s="19" t="str">
        <f t="shared" si="51"/>
        <v>472017</v>
      </c>
      <c r="B339" s="19" t="str">
        <f t="shared" si="52"/>
        <v>112017</v>
      </c>
      <c r="C339" s="19" t="str">
        <f t="shared" si="57"/>
        <v>12018</v>
      </c>
      <c r="D339" s="20" t="str">
        <f t="shared" si="53"/>
        <v>11H2</v>
      </c>
      <c r="E339" s="4">
        <v>43062</v>
      </c>
      <c r="F339">
        <v>9.75</v>
      </c>
      <c r="G339" s="6">
        <v>9.6</v>
      </c>
      <c r="H339" s="6">
        <v>9.6999999999999993</v>
      </c>
      <c r="I339" s="6">
        <f t="shared" si="54"/>
        <v>-0.15000000000000036</v>
      </c>
      <c r="J339" s="6">
        <f t="shared" si="55"/>
        <v>-5.0000000000000711E-2</v>
      </c>
      <c r="K339" s="6">
        <f t="shared" si="56"/>
        <v>-9.9999999999999645E-2</v>
      </c>
    </row>
    <row r="340" spans="1:11" x14ac:dyDescent="0.35">
      <c r="A340" s="19" t="str">
        <f t="shared" si="51"/>
        <v>472017</v>
      </c>
      <c r="B340" s="19" t="str">
        <f t="shared" si="52"/>
        <v>112017</v>
      </c>
      <c r="C340" s="19" t="str">
        <f t="shared" si="57"/>
        <v>12018</v>
      </c>
      <c r="D340" s="20" t="str">
        <f t="shared" si="53"/>
        <v>11H2</v>
      </c>
      <c r="E340" s="4">
        <v>43061</v>
      </c>
      <c r="F340">
        <v>9.6999999999999993</v>
      </c>
      <c r="G340" s="6">
        <v>9.5500000000000007</v>
      </c>
      <c r="H340" s="6">
        <v>9.65</v>
      </c>
      <c r="I340" s="6">
        <f t="shared" si="54"/>
        <v>-0.14999999999999858</v>
      </c>
      <c r="J340" s="6">
        <f t="shared" si="55"/>
        <v>-4.9999999999998934E-2</v>
      </c>
      <c r="K340" s="6">
        <f t="shared" si="56"/>
        <v>-9.9999999999999645E-2</v>
      </c>
    </row>
    <row r="341" spans="1:11" x14ac:dyDescent="0.35">
      <c r="A341" s="19" t="str">
        <f t="shared" si="51"/>
        <v>472017</v>
      </c>
      <c r="B341" s="19" t="str">
        <f t="shared" si="52"/>
        <v>112017</v>
      </c>
      <c r="C341" s="19" t="str">
        <f t="shared" si="57"/>
        <v>12018</v>
      </c>
      <c r="D341" s="20" t="str">
        <f t="shared" si="53"/>
        <v>11H2</v>
      </c>
      <c r="E341" s="4">
        <v>43060</v>
      </c>
      <c r="F341">
        <v>9.6999999999999993</v>
      </c>
      <c r="G341" s="6">
        <v>9.5500000000000007</v>
      </c>
      <c r="H341" s="6">
        <v>9.65</v>
      </c>
      <c r="I341" s="6">
        <f t="shared" si="54"/>
        <v>-0.14999999999999858</v>
      </c>
      <c r="J341" s="6">
        <f t="shared" si="55"/>
        <v>-4.9999999999998934E-2</v>
      </c>
      <c r="K341" s="6">
        <f t="shared" si="56"/>
        <v>-9.9999999999999645E-2</v>
      </c>
    </row>
    <row r="342" spans="1:11" x14ac:dyDescent="0.35">
      <c r="A342" s="19" t="str">
        <f t="shared" si="51"/>
        <v>472017</v>
      </c>
      <c r="B342" s="19" t="str">
        <f t="shared" si="52"/>
        <v>112017</v>
      </c>
      <c r="C342" s="19" t="str">
        <f t="shared" si="57"/>
        <v>12018</v>
      </c>
      <c r="D342" s="20" t="str">
        <f t="shared" si="53"/>
        <v>11H2</v>
      </c>
      <c r="E342" s="4">
        <v>43059</v>
      </c>
      <c r="F342">
        <v>9.6750000000000007</v>
      </c>
      <c r="G342" s="6">
        <v>9.5250000000000004</v>
      </c>
      <c r="H342" s="6">
        <v>9.625</v>
      </c>
      <c r="I342" s="6">
        <f t="shared" si="54"/>
        <v>-0.15000000000000036</v>
      </c>
      <c r="J342" s="6">
        <f t="shared" si="55"/>
        <v>-5.0000000000000711E-2</v>
      </c>
      <c r="K342" s="6">
        <f t="shared" si="56"/>
        <v>-9.9999999999999645E-2</v>
      </c>
    </row>
    <row r="343" spans="1:11" x14ac:dyDescent="0.35">
      <c r="A343" s="19" t="str">
        <f t="shared" si="51"/>
        <v>462017</v>
      </c>
      <c r="B343" s="19" t="str">
        <f t="shared" si="52"/>
        <v>112017</v>
      </c>
      <c r="C343" s="19" t="str">
        <f t="shared" si="57"/>
        <v>12018</v>
      </c>
      <c r="D343" s="20" t="str">
        <f t="shared" si="53"/>
        <v>11H2</v>
      </c>
      <c r="E343" s="4">
        <v>43056</v>
      </c>
      <c r="F343">
        <v>9.6750000000000007</v>
      </c>
      <c r="G343" s="6">
        <v>9.5250000000000004</v>
      </c>
      <c r="H343" s="6">
        <v>9.625</v>
      </c>
      <c r="I343" s="6">
        <f t="shared" si="54"/>
        <v>-0.15000000000000036</v>
      </c>
      <c r="J343" s="6">
        <f t="shared" si="55"/>
        <v>-5.0000000000000711E-2</v>
      </c>
      <c r="K343" s="6">
        <f t="shared" si="56"/>
        <v>-9.9999999999999645E-2</v>
      </c>
    </row>
    <row r="344" spans="1:11" x14ac:dyDescent="0.35">
      <c r="A344" s="19" t="str">
        <f t="shared" si="51"/>
        <v>462017</v>
      </c>
      <c r="B344" s="19" t="str">
        <f t="shared" si="52"/>
        <v>112017</v>
      </c>
      <c r="C344" s="19" t="str">
        <f t="shared" si="57"/>
        <v>12018</v>
      </c>
      <c r="D344" s="20" t="str">
        <f t="shared" si="53"/>
        <v>11H2</v>
      </c>
      <c r="E344" s="4">
        <v>43055</v>
      </c>
      <c r="F344">
        <v>9.6750000000000007</v>
      </c>
      <c r="G344" s="6">
        <v>9.5250000000000004</v>
      </c>
      <c r="H344" s="6">
        <v>9.625</v>
      </c>
      <c r="I344" s="6">
        <f t="shared" si="54"/>
        <v>-0.15000000000000036</v>
      </c>
      <c r="J344" s="6">
        <f t="shared" si="55"/>
        <v>-5.0000000000000711E-2</v>
      </c>
      <c r="K344" s="6">
        <f t="shared" si="56"/>
        <v>-9.9999999999999645E-2</v>
      </c>
    </row>
    <row r="345" spans="1:11" x14ac:dyDescent="0.35">
      <c r="A345" s="19" t="str">
        <f t="shared" si="51"/>
        <v>462017</v>
      </c>
      <c r="B345" s="19" t="str">
        <f t="shared" si="52"/>
        <v>112017</v>
      </c>
      <c r="C345" s="19" t="str">
        <f t="shared" si="57"/>
        <v>122017</v>
      </c>
      <c r="D345" s="20" t="str">
        <f t="shared" si="53"/>
        <v>11H1</v>
      </c>
      <c r="E345" s="4">
        <v>43054</v>
      </c>
      <c r="F345">
        <v>9.5749999999999993</v>
      </c>
      <c r="G345" s="6">
        <v>9.4250000000000007</v>
      </c>
      <c r="H345" s="6">
        <v>9.5749999999999993</v>
      </c>
      <c r="I345" s="6">
        <f t="shared" si="54"/>
        <v>-0.14999999999999858</v>
      </c>
      <c r="J345" s="6">
        <f t="shared" si="55"/>
        <v>0</v>
      </c>
      <c r="K345" s="6">
        <f t="shared" si="56"/>
        <v>-0.14999999999999858</v>
      </c>
    </row>
    <row r="346" spans="1:11" x14ac:dyDescent="0.35">
      <c r="A346" s="19" t="str">
        <f t="shared" si="51"/>
        <v>462017</v>
      </c>
      <c r="B346" s="19" t="str">
        <f t="shared" si="52"/>
        <v>112017</v>
      </c>
      <c r="C346" s="19" t="str">
        <f t="shared" si="57"/>
        <v>122017</v>
      </c>
      <c r="D346" s="20" t="str">
        <f t="shared" si="53"/>
        <v>11H1</v>
      </c>
      <c r="E346" s="4">
        <v>43053</v>
      </c>
      <c r="F346">
        <v>9.6999999999999993</v>
      </c>
      <c r="G346" s="6">
        <v>9.5500000000000007</v>
      </c>
      <c r="H346" s="6">
        <v>9.6999999999999993</v>
      </c>
      <c r="I346" s="6">
        <f t="shared" si="54"/>
        <v>-0.14999999999999858</v>
      </c>
      <c r="J346" s="6">
        <f t="shared" si="55"/>
        <v>0</v>
      </c>
      <c r="K346" s="6">
        <f t="shared" si="56"/>
        <v>-0.14999999999999858</v>
      </c>
    </row>
    <row r="347" spans="1:11" x14ac:dyDescent="0.35">
      <c r="A347" s="19" t="str">
        <f t="shared" si="51"/>
        <v>462017</v>
      </c>
      <c r="B347" s="19" t="str">
        <f t="shared" si="52"/>
        <v>112017</v>
      </c>
      <c r="C347" s="19" t="str">
        <f t="shared" si="57"/>
        <v>122017</v>
      </c>
      <c r="D347" s="20" t="str">
        <f t="shared" si="53"/>
        <v>11H1</v>
      </c>
      <c r="E347" s="4">
        <v>43052</v>
      </c>
      <c r="F347">
        <v>9.6999999999999993</v>
      </c>
      <c r="G347" s="6">
        <v>9.5500000000000007</v>
      </c>
      <c r="H347" s="6">
        <v>9.6999999999999993</v>
      </c>
      <c r="I347" s="6">
        <f t="shared" si="54"/>
        <v>-0.14999999999999858</v>
      </c>
      <c r="J347" s="6">
        <f t="shared" si="55"/>
        <v>0</v>
      </c>
      <c r="K347" s="6">
        <f t="shared" si="56"/>
        <v>-0.14999999999999858</v>
      </c>
    </row>
    <row r="348" spans="1:11" x14ac:dyDescent="0.35">
      <c r="A348" s="19" t="str">
        <f t="shared" si="51"/>
        <v>452017</v>
      </c>
      <c r="B348" s="19" t="str">
        <f t="shared" si="52"/>
        <v>112017</v>
      </c>
      <c r="C348" s="19" t="str">
        <f t="shared" si="57"/>
        <v>122017</v>
      </c>
      <c r="D348" s="20" t="str">
        <f t="shared" si="53"/>
        <v>11H1</v>
      </c>
      <c r="E348" s="4">
        <v>43049</v>
      </c>
      <c r="F348">
        <v>9.65</v>
      </c>
      <c r="G348" s="6">
        <v>9.5</v>
      </c>
      <c r="H348" s="6">
        <v>9.65</v>
      </c>
      <c r="I348" s="6">
        <f t="shared" si="54"/>
        <v>-0.15000000000000036</v>
      </c>
      <c r="J348" s="6">
        <f t="shared" si="55"/>
        <v>0</v>
      </c>
      <c r="K348" s="6">
        <f t="shared" si="56"/>
        <v>-0.15000000000000036</v>
      </c>
    </row>
    <row r="349" spans="1:11" x14ac:dyDescent="0.35">
      <c r="A349" s="19" t="str">
        <f t="shared" si="51"/>
        <v>452017</v>
      </c>
      <c r="B349" s="19" t="str">
        <f t="shared" si="52"/>
        <v>112017</v>
      </c>
      <c r="C349" s="19" t="str">
        <f t="shared" si="57"/>
        <v>122017</v>
      </c>
      <c r="D349" s="20" t="str">
        <f t="shared" si="53"/>
        <v>11H1</v>
      </c>
      <c r="E349" s="4">
        <v>43048</v>
      </c>
      <c r="F349">
        <v>9.375</v>
      </c>
      <c r="G349" s="6">
        <v>9.2249999999999996</v>
      </c>
      <c r="H349" s="6">
        <v>9.375</v>
      </c>
      <c r="I349" s="6">
        <f t="shared" si="54"/>
        <v>-0.15000000000000036</v>
      </c>
      <c r="J349" s="6">
        <f t="shared" si="55"/>
        <v>0</v>
      </c>
      <c r="K349" s="6">
        <f t="shared" si="56"/>
        <v>-0.15000000000000036</v>
      </c>
    </row>
    <row r="350" spans="1:11" x14ac:dyDescent="0.35">
      <c r="A350" s="19" t="str">
        <f t="shared" si="51"/>
        <v>452017</v>
      </c>
      <c r="B350" s="19" t="str">
        <f t="shared" si="52"/>
        <v>112017</v>
      </c>
      <c r="C350" s="19" t="str">
        <f t="shared" si="57"/>
        <v>122017</v>
      </c>
      <c r="D350" s="20" t="str">
        <f t="shared" si="53"/>
        <v>11H1</v>
      </c>
      <c r="E350" s="4">
        <v>43047</v>
      </c>
      <c r="F350">
        <v>9.375</v>
      </c>
      <c r="G350" s="6">
        <v>9.2249999999999996</v>
      </c>
      <c r="H350" s="6">
        <v>9.375</v>
      </c>
      <c r="I350" s="6">
        <f t="shared" si="54"/>
        <v>-0.15000000000000036</v>
      </c>
      <c r="J350" s="6">
        <f t="shared" si="55"/>
        <v>0</v>
      </c>
      <c r="K350" s="6">
        <f t="shared" si="56"/>
        <v>-0.15000000000000036</v>
      </c>
    </row>
    <row r="351" spans="1:11" x14ac:dyDescent="0.35">
      <c r="A351" s="19" t="str">
        <f t="shared" si="51"/>
        <v>452017</v>
      </c>
      <c r="B351" s="19" t="str">
        <f t="shared" si="52"/>
        <v>112017</v>
      </c>
      <c r="C351" s="19" t="str">
        <f t="shared" si="57"/>
        <v>122017</v>
      </c>
      <c r="D351" s="20" t="str">
        <f t="shared" si="53"/>
        <v>11H1</v>
      </c>
      <c r="E351" s="4">
        <v>43046</v>
      </c>
      <c r="F351">
        <v>9.35</v>
      </c>
      <c r="G351" s="6">
        <v>9.1999999999999993</v>
      </c>
      <c r="H351" s="6">
        <v>9.35</v>
      </c>
      <c r="I351" s="6">
        <f t="shared" si="54"/>
        <v>-0.15000000000000036</v>
      </c>
      <c r="J351" s="6">
        <f t="shared" si="55"/>
        <v>0</v>
      </c>
      <c r="K351" s="6">
        <f t="shared" si="56"/>
        <v>-0.15000000000000036</v>
      </c>
    </row>
    <row r="352" spans="1:11" x14ac:dyDescent="0.35">
      <c r="A352" s="19" t="str">
        <f t="shared" si="51"/>
        <v>452017</v>
      </c>
      <c r="B352" s="19" t="str">
        <f t="shared" si="52"/>
        <v>112017</v>
      </c>
      <c r="C352" s="19" t="str">
        <f t="shared" si="57"/>
        <v>122017</v>
      </c>
      <c r="D352" s="20" t="str">
        <f t="shared" si="53"/>
        <v>11H1</v>
      </c>
      <c r="E352" s="4">
        <v>43045</v>
      </c>
      <c r="F352">
        <v>9.35</v>
      </c>
      <c r="G352" s="6">
        <v>9.1999999999999993</v>
      </c>
      <c r="H352" s="6">
        <v>9.35</v>
      </c>
      <c r="I352" s="6">
        <f t="shared" si="54"/>
        <v>-0.15000000000000036</v>
      </c>
      <c r="J352" s="6">
        <f t="shared" si="55"/>
        <v>0</v>
      </c>
      <c r="K352" s="6">
        <f t="shared" si="56"/>
        <v>-0.15000000000000036</v>
      </c>
    </row>
    <row r="353" spans="1:11" x14ac:dyDescent="0.35">
      <c r="A353" s="19" t="str">
        <f t="shared" si="51"/>
        <v>442017</v>
      </c>
      <c r="B353" s="19" t="str">
        <f t="shared" si="52"/>
        <v>112017</v>
      </c>
      <c r="C353" s="19" t="str">
        <f t="shared" si="57"/>
        <v>122017</v>
      </c>
      <c r="D353" s="20" t="str">
        <f t="shared" si="53"/>
        <v>11H1</v>
      </c>
      <c r="E353" s="4">
        <v>43042</v>
      </c>
      <c r="F353">
        <v>9.35</v>
      </c>
      <c r="G353" s="6">
        <v>9.1999999999999993</v>
      </c>
      <c r="H353" s="6">
        <v>9.35</v>
      </c>
      <c r="I353" s="6">
        <f t="shared" si="54"/>
        <v>-0.15000000000000036</v>
      </c>
      <c r="J353" s="6">
        <f t="shared" si="55"/>
        <v>0</v>
      </c>
      <c r="K353" s="6">
        <f t="shared" si="56"/>
        <v>-0.15000000000000036</v>
      </c>
    </row>
    <row r="354" spans="1:11" x14ac:dyDescent="0.35">
      <c r="A354" s="19" t="str">
        <f t="shared" si="51"/>
        <v>442017</v>
      </c>
      <c r="B354" s="19" t="str">
        <f t="shared" si="52"/>
        <v>112017</v>
      </c>
      <c r="C354" s="19" t="str">
        <f t="shared" si="57"/>
        <v>122017</v>
      </c>
      <c r="D354" s="20" t="str">
        <f t="shared" si="53"/>
        <v>11H1</v>
      </c>
      <c r="E354" s="4">
        <v>43041</v>
      </c>
      <c r="F354">
        <v>9.35</v>
      </c>
      <c r="G354" s="6">
        <v>9.1999999999999993</v>
      </c>
      <c r="H354" s="6">
        <v>9.35</v>
      </c>
      <c r="I354" s="6">
        <f t="shared" si="54"/>
        <v>-0.15000000000000036</v>
      </c>
      <c r="J354" s="6">
        <f t="shared" si="55"/>
        <v>0</v>
      </c>
      <c r="K354" s="6">
        <f t="shared" si="56"/>
        <v>-0.15000000000000036</v>
      </c>
    </row>
    <row r="355" spans="1:11" x14ac:dyDescent="0.35">
      <c r="A355" s="19" t="str">
        <f t="shared" si="51"/>
        <v>442017</v>
      </c>
      <c r="B355" s="19" t="str">
        <f t="shared" si="52"/>
        <v>112017</v>
      </c>
      <c r="C355" s="19" t="str">
        <f t="shared" si="57"/>
        <v>122017</v>
      </c>
      <c r="D355" s="20" t="str">
        <f t="shared" si="53"/>
        <v>11H1</v>
      </c>
      <c r="E355" s="4">
        <v>43040</v>
      </c>
      <c r="F355">
        <v>9.125</v>
      </c>
      <c r="G355" s="6">
        <v>8.9749999999999996</v>
      </c>
      <c r="H355" s="6">
        <v>9.125</v>
      </c>
      <c r="I355" s="6">
        <f t="shared" si="54"/>
        <v>-0.15000000000000036</v>
      </c>
      <c r="J355" s="6">
        <f t="shared" si="55"/>
        <v>0</v>
      </c>
      <c r="K355" s="6">
        <f t="shared" si="56"/>
        <v>-0.15000000000000036</v>
      </c>
    </row>
    <row r="356" spans="1:11" x14ac:dyDescent="0.35">
      <c r="A356" s="19" t="str">
        <f t="shared" si="51"/>
        <v>442017</v>
      </c>
      <c r="B356" s="19" t="str">
        <f t="shared" si="52"/>
        <v>102017</v>
      </c>
      <c r="C356" s="19" t="str">
        <f t="shared" si="57"/>
        <v>122017</v>
      </c>
      <c r="D356" s="20" t="str">
        <f t="shared" si="53"/>
        <v>10H2</v>
      </c>
      <c r="E356" s="4">
        <v>43039</v>
      </c>
      <c r="F356">
        <v>9.125</v>
      </c>
      <c r="G356" s="6">
        <v>8.9749999999999996</v>
      </c>
      <c r="H356" s="6">
        <v>9.125</v>
      </c>
      <c r="I356" s="6">
        <f t="shared" si="54"/>
        <v>-0.15000000000000036</v>
      </c>
      <c r="J356" s="6">
        <f t="shared" si="55"/>
        <v>0</v>
      </c>
      <c r="K356" s="6">
        <f t="shared" si="56"/>
        <v>-0.15000000000000036</v>
      </c>
    </row>
    <row r="357" spans="1:11" x14ac:dyDescent="0.35">
      <c r="A357" s="19" t="str">
        <f t="shared" si="51"/>
        <v>442017</v>
      </c>
      <c r="B357" s="19" t="str">
        <f t="shared" si="52"/>
        <v>102017</v>
      </c>
      <c r="C357" s="19" t="str">
        <f t="shared" si="57"/>
        <v>122017</v>
      </c>
      <c r="D357" s="20" t="str">
        <f t="shared" si="53"/>
        <v>10H2</v>
      </c>
      <c r="E357" s="4">
        <v>43038</v>
      </c>
      <c r="F357">
        <v>9.0749999999999993</v>
      </c>
      <c r="G357" s="6">
        <v>8.9250000000000007</v>
      </c>
      <c r="H357" s="6">
        <v>9.0749999999999993</v>
      </c>
      <c r="I357" s="6">
        <f t="shared" si="54"/>
        <v>-0.14999999999999858</v>
      </c>
      <c r="J357" s="6">
        <f t="shared" si="55"/>
        <v>0</v>
      </c>
      <c r="K357" s="6">
        <f t="shared" si="56"/>
        <v>-0.14999999999999858</v>
      </c>
    </row>
    <row r="358" spans="1:11" x14ac:dyDescent="0.35">
      <c r="A358" s="19" t="str">
        <f t="shared" si="51"/>
        <v>432017</v>
      </c>
      <c r="B358" s="19" t="str">
        <f t="shared" si="52"/>
        <v>102017</v>
      </c>
      <c r="C358" s="19" t="str">
        <f t="shared" si="57"/>
        <v>122017</v>
      </c>
      <c r="D358" s="20" t="str">
        <f t="shared" si="53"/>
        <v>10H2</v>
      </c>
      <c r="E358" s="4">
        <v>43035</v>
      </c>
      <c r="F358">
        <v>9.0749999999999993</v>
      </c>
      <c r="G358" s="6">
        <v>8.9250000000000007</v>
      </c>
      <c r="H358" s="6">
        <v>9.0749999999999993</v>
      </c>
      <c r="I358" s="6">
        <f t="shared" si="54"/>
        <v>-0.14999999999999858</v>
      </c>
      <c r="J358" s="6">
        <f t="shared" si="55"/>
        <v>0</v>
      </c>
      <c r="K358" s="6">
        <f t="shared" si="56"/>
        <v>-0.14999999999999858</v>
      </c>
    </row>
    <row r="359" spans="1:11" x14ac:dyDescent="0.35">
      <c r="A359" s="19" t="str">
        <f t="shared" si="51"/>
        <v>432017</v>
      </c>
      <c r="B359" s="19" t="str">
        <f t="shared" si="52"/>
        <v>102017</v>
      </c>
      <c r="C359" s="19" t="str">
        <f t="shared" si="57"/>
        <v>122017</v>
      </c>
      <c r="D359" s="20" t="str">
        <f t="shared" si="53"/>
        <v>10H2</v>
      </c>
      <c r="E359" s="4">
        <v>43034</v>
      </c>
      <c r="F359">
        <v>8.85</v>
      </c>
      <c r="G359" s="6">
        <v>8.6999999999999993</v>
      </c>
      <c r="H359" s="6">
        <v>8.85</v>
      </c>
      <c r="I359" s="6">
        <f t="shared" si="54"/>
        <v>-0.15000000000000036</v>
      </c>
      <c r="J359" s="6">
        <f t="shared" si="55"/>
        <v>0</v>
      </c>
      <c r="K359" s="6">
        <f t="shared" si="56"/>
        <v>-0.15000000000000036</v>
      </c>
    </row>
    <row r="360" spans="1:11" x14ac:dyDescent="0.35">
      <c r="A360" s="19" t="str">
        <f t="shared" si="51"/>
        <v>432017</v>
      </c>
      <c r="B360" s="19" t="str">
        <f t="shared" si="52"/>
        <v>102017</v>
      </c>
      <c r="C360" s="19" t="str">
        <f t="shared" si="57"/>
        <v>122017</v>
      </c>
      <c r="D360" s="20" t="str">
        <f t="shared" si="53"/>
        <v>10H2</v>
      </c>
      <c r="E360" s="4">
        <v>43033</v>
      </c>
      <c r="F360">
        <v>8.75</v>
      </c>
      <c r="G360" s="6">
        <v>8.6</v>
      </c>
      <c r="H360" s="6">
        <v>8.75</v>
      </c>
      <c r="I360" s="6">
        <f t="shared" si="54"/>
        <v>-0.15000000000000036</v>
      </c>
      <c r="J360" s="6">
        <f t="shared" si="55"/>
        <v>0</v>
      </c>
      <c r="K360" s="6">
        <f t="shared" si="56"/>
        <v>-0.15000000000000036</v>
      </c>
    </row>
    <row r="361" spans="1:11" x14ac:dyDescent="0.35">
      <c r="A361" s="19" t="str">
        <f t="shared" si="51"/>
        <v>432017</v>
      </c>
      <c r="B361" s="19" t="str">
        <f t="shared" si="52"/>
        <v>102017</v>
      </c>
      <c r="C361" s="19" t="str">
        <f t="shared" si="57"/>
        <v>122017</v>
      </c>
      <c r="D361" s="20" t="str">
        <f t="shared" si="53"/>
        <v>10H2</v>
      </c>
      <c r="E361" s="4">
        <v>43032</v>
      </c>
      <c r="F361">
        <v>8.8000000000000007</v>
      </c>
      <c r="G361" s="6">
        <v>8.65</v>
      </c>
      <c r="H361" s="6">
        <v>8.8000000000000007</v>
      </c>
      <c r="I361" s="6">
        <f t="shared" si="54"/>
        <v>-0.15000000000000036</v>
      </c>
      <c r="J361" s="6">
        <f t="shared" si="55"/>
        <v>0</v>
      </c>
      <c r="K361" s="6">
        <f t="shared" si="56"/>
        <v>-0.15000000000000036</v>
      </c>
    </row>
    <row r="362" spans="1:11" x14ac:dyDescent="0.35">
      <c r="A362" s="19" t="str">
        <f t="shared" si="51"/>
        <v>432017</v>
      </c>
      <c r="B362" s="19" t="str">
        <f t="shared" si="52"/>
        <v>102017</v>
      </c>
      <c r="C362" s="19" t="str">
        <f t="shared" si="57"/>
        <v>122017</v>
      </c>
      <c r="D362" s="20" t="str">
        <f t="shared" si="53"/>
        <v>10H2</v>
      </c>
      <c r="E362" s="4">
        <v>43031</v>
      </c>
      <c r="F362">
        <v>8.8000000000000007</v>
      </c>
      <c r="G362" s="6">
        <v>8.65</v>
      </c>
      <c r="H362" s="6">
        <v>8.8000000000000007</v>
      </c>
      <c r="I362" s="6">
        <f t="shared" si="54"/>
        <v>-0.15000000000000036</v>
      </c>
      <c r="J362" s="6">
        <f t="shared" si="55"/>
        <v>0</v>
      </c>
      <c r="K362" s="6">
        <f t="shared" si="56"/>
        <v>-0.15000000000000036</v>
      </c>
    </row>
    <row r="363" spans="1:11" x14ac:dyDescent="0.35">
      <c r="A363" s="19" t="str">
        <f t="shared" si="51"/>
        <v>422017</v>
      </c>
      <c r="B363" s="19" t="str">
        <f t="shared" si="52"/>
        <v>102017</v>
      </c>
      <c r="C363" s="19" t="str">
        <f t="shared" si="57"/>
        <v>122017</v>
      </c>
      <c r="D363" s="20" t="str">
        <f t="shared" si="53"/>
        <v>10H2</v>
      </c>
      <c r="E363" s="4">
        <v>43028</v>
      </c>
      <c r="F363">
        <v>8.85</v>
      </c>
      <c r="G363" s="6">
        <v>8.6999999999999993</v>
      </c>
      <c r="H363" s="6">
        <v>8.85</v>
      </c>
      <c r="I363" s="6">
        <f t="shared" si="54"/>
        <v>-0.15000000000000036</v>
      </c>
      <c r="J363" s="6">
        <f t="shared" si="55"/>
        <v>0</v>
      </c>
      <c r="K363" s="6">
        <f t="shared" si="56"/>
        <v>-0.15000000000000036</v>
      </c>
    </row>
    <row r="364" spans="1:11" x14ac:dyDescent="0.35">
      <c r="A364" s="19" t="str">
        <f t="shared" si="51"/>
        <v>422017</v>
      </c>
      <c r="B364" s="19" t="str">
        <f t="shared" si="52"/>
        <v>102017</v>
      </c>
      <c r="C364" s="19" t="str">
        <f t="shared" si="57"/>
        <v>122017</v>
      </c>
      <c r="D364" s="20" t="str">
        <f t="shared" si="53"/>
        <v>10H2</v>
      </c>
      <c r="E364" s="4">
        <v>43027</v>
      </c>
      <c r="F364">
        <v>8.9</v>
      </c>
      <c r="G364" s="6">
        <v>8.75</v>
      </c>
      <c r="H364" s="6">
        <v>8.9</v>
      </c>
      <c r="I364" s="6">
        <f t="shared" si="54"/>
        <v>-0.15000000000000036</v>
      </c>
      <c r="J364" s="6">
        <f t="shared" si="55"/>
        <v>0</v>
      </c>
      <c r="K364" s="6">
        <f t="shared" si="56"/>
        <v>-0.15000000000000036</v>
      </c>
    </row>
    <row r="365" spans="1:11" x14ac:dyDescent="0.35">
      <c r="A365" s="19" t="str">
        <f t="shared" si="51"/>
        <v>422017</v>
      </c>
      <c r="B365" s="19" t="str">
        <f t="shared" si="52"/>
        <v>102017</v>
      </c>
      <c r="C365" s="19" t="str">
        <f t="shared" si="57"/>
        <v>122017</v>
      </c>
      <c r="D365" s="20" t="str">
        <f t="shared" si="53"/>
        <v>10H2</v>
      </c>
      <c r="E365" s="4">
        <v>43025</v>
      </c>
      <c r="F365">
        <v>8.9499999999999993</v>
      </c>
      <c r="G365" s="6">
        <v>8.8000000000000007</v>
      </c>
      <c r="H365" s="6">
        <v>8.9499999999999993</v>
      </c>
      <c r="I365" s="6">
        <f t="shared" si="54"/>
        <v>-0.14999999999999858</v>
      </c>
      <c r="J365" s="6">
        <f t="shared" si="55"/>
        <v>0</v>
      </c>
      <c r="K365" s="6">
        <f t="shared" si="56"/>
        <v>-0.14999999999999858</v>
      </c>
    </row>
    <row r="366" spans="1:11" x14ac:dyDescent="0.35">
      <c r="A366" s="19" t="str">
        <f t="shared" si="51"/>
        <v>422017</v>
      </c>
      <c r="B366" s="19" t="str">
        <f t="shared" si="52"/>
        <v>102017</v>
      </c>
      <c r="C366" s="19" t="str">
        <f t="shared" si="57"/>
        <v>122017</v>
      </c>
      <c r="D366" s="20" t="str">
        <f t="shared" si="53"/>
        <v>10H2</v>
      </c>
      <c r="E366" s="4">
        <v>43024</v>
      </c>
      <c r="F366">
        <v>8.9499999999999993</v>
      </c>
      <c r="G366" s="6">
        <v>8.8000000000000007</v>
      </c>
      <c r="H366" s="6">
        <v>8.9499999999999993</v>
      </c>
      <c r="I366" s="6">
        <f t="shared" si="54"/>
        <v>-0.14999999999999858</v>
      </c>
      <c r="J366" s="6">
        <f t="shared" si="55"/>
        <v>0</v>
      </c>
      <c r="K366" s="6">
        <f t="shared" si="56"/>
        <v>-0.14999999999999858</v>
      </c>
    </row>
    <row r="367" spans="1:11" x14ac:dyDescent="0.35">
      <c r="A367" s="19" t="str">
        <f t="shared" si="51"/>
        <v>412017</v>
      </c>
      <c r="B367" s="19" t="str">
        <f t="shared" si="52"/>
        <v>102017</v>
      </c>
      <c r="C367" s="19" t="str">
        <f t="shared" si="57"/>
        <v>112017</v>
      </c>
      <c r="D367" s="20" t="str">
        <f t="shared" si="53"/>
        <v>10H1</v>
      </c>
      <c r="E367" s="4">
        <v>43021</v>
      </c>
      <c r="F367">
        <v>8.6999999999999993</v>
      </c>
      <c r="G367" s="6">
        <v>8.5500000000000007</v>
      </c>
      <c r="H367" s="6">
        <v>8.6999999999999993</v>
      </c>
      <c r="I367" s="6">
        <f t="shared" si="54"/>
        <v>-0.14999999999999858</v>
      </c>
      <c r="J367" s="6">
        <f t="shared" si="55"/>
        <v>0</v>
      </c>
      <c r="K367" s="6">
        <f t="shared" si="56"/>
        <v>-0.14999999999999858</v>
      </c>
    </row>
    <row r="368" spans="1:11" x14ac:dyDescent="0.35">
      <c r="A368" s="19" t="str">
        <f t="shared" si="51"/>
        <v>412017</v>
      </c>
      <c r="B368" s="19" t="str">
        <f t="shared" si="52"/>
        <v>102017</v>
      </c>
      <c r="C368" s="19" t="str">
        <f t="shared" si="57"/>
        <v>112017</v>
      </c>
      <c r="D368" s="20" t="str">
        <f t="shared" si="53"/>
        <v>10H1</v>
      </c>
      <c r="E368" s="4">
        <v>43020</v>
      </c>
      <c r="F368">
        <v>8.6999999999999993</v>
      </c>
      <c r="G368" s="6">
        <v>8.5500000000000007</v>
      </c>
      <c r="H368" s="6">
        <v>8.6999999999999993</v>
      </c>
      <c r="I368" s="6">
        <f t="shared" si="54"/>
        <v>-0.14999999999999858</v>
      </c>
      <c r="J368" s="6">
        <f t="shared" si="55"/>
        <v>0</v>
      </c>
      <c r="K368" s="6">
        <f t="shared" si="56"/>
        <v>-0.14999999999999858</v>
      </c>
    </row>
    <row r="369" spans="1:11" x14ac:dyDescent="0.35">
      <c r="A369" s="19" t="str">
        <f t="shared" si="51"/>
        <v>412017</v>
      </c>
      <c r="B369" s="19" t="str">
        <f t="shared" si="52"/>
        <v>102017</v>
      </c>
      <c r="C369" s="19" t="str">
        <f t="shared" si="57"/>
        <v>112017</v>
      </c>
      <c r="D369" s="20" t="str">
        <f t="shared" si="53"/>
        <v>10H1</v>
      </c>
      <c r="E369" s="4">
        <v>43019</v>
      </c>
      <c r="F369">
        <v>8.6999999999999993</v>
      </c>
      <c r="G369" s="6">
        <v>8.5500000000000007</v>
      </c>
      <c r="H369" s="6">
        <v>8.6999999999999993</v>
      </c>
      <c r="I369" s="6">
        <f t="shared" si="54"/>
        <v>-0.14999999999999858</v>
      </c>
      <c r="J369" s="6">
        <f t="shared" si="55"/>
        <v>0</v>
      </c>
      <c r="K369" s="6">
        <f t="shared" si="56"/>
        <v>-0.14999999999999858</v>
      </c>
    </row>
    <row r="370" spans="1:11" x14ac:dyDescent="0.35">
      <c r="A370" s="19" t="str">
        <f t="shared" si="51"/>
        <v>412017</v>
      </c>
      <c r="B370" s="19" t="str">
        <f t="shared" si="52"/>
        <v>102017</v>
      </c>
      <c r="C370" s="19" t="str">
        <f t="shared" si="57"/>
        <v>112017</v>
      </c>
      <c r="D370" s="20" t="str">
        <f t="shared" si="53"/>
        <v>10H1</v>
      </c>
      <c r="E370" s="4">
        <v>43018</v>
      </c>
      <c r="F370">
        <v>8.6999999999999993</v>
      </c>
      <c r="G370" s="6">
        <v>8.5500000000000007</v>
      </c>
      <c r="H370" s="6">
        <v>8.6999999999999993</v>
      </c>
      <c r="I370" s="6">
        <f t="shared" si="54"/>
        <v>-0.14999999999999858</v>
      </c>
      <c r="J370" s="6">
        <f t="shared" si="55"/>
        <v>0</v>
      </c>
      <c r="K370" s="6">
        <f t="shared" si="56"/>
        <v>-0.14999999999999858</v>
      </c>
    </row>
    <row r="371" spans="1:11" x14ac:dyDescent="0.35">
      <c r="A371" s="19" t="str">
        <f t="shared" si="51"/>
        <v>412017</v>
      </c>
      <c r="B371" s="19" t="str">
        <f t="shared" si="52"/>
        <v>102017</v>
      </c>
      <c r="C371" s="19" t="str">
        <f t="shared" si="57"/>
        <v>112017</v>
      </c>
      <c r="D371" s="20" t="str">
        <f t="shared" si="53"/>
        <v>10H1</v>
      </c>
      <c r="E371" s="4">
        <v>43017</v>
      </c>
      <c r="F371">
        <v>8.6999999999999993</v>
      </c>
      <c r="G371" s="6">
        <v>8.5500000000000007</v>
      </c>
      <c r="H371" s="6">
        <v>8.6999999999999993</v>
      </c>
      <c r="I371" s="6">
        <f t="shared" si="54"/>
        <v>-0.14999999999999858</v>
      </c>
      <c r="J371" s="6">
        <f t="shared" si="55"/>
        <v>0</v>
      </c>
      <c r="K371" s="6">
        <f t="shared" si="56"/>
        <v>-0.14999999999999858</v>
      </c>
    </row>
    <row r="372" spans="1:11" x14ac:dyDescent="0.35">
      <c r="A372" s="19" t="str">
        <f t="shared" si="51"/>
        <v>402017</v>
      </c>
      <c r="B372" s="19" t="str">
        <f t="shared" si="52"/>
        <v>102017</v>
      </c>
      <c r="C372" s="19" t="str">
        <f t="shared" si="57"/>
        <v>112017</v>
      </c>
      <c r="D372" s="20" t="str">
        <f t="shared" si="53"/>
        <v>10H1</v>
      </c>
      <c r="E372" s="4">
        <v>43014</v>
      </c>
      <c r="F372">
        <v>8.6</v>
      </c>
      <c r="G372" s="6">
        <v>8.4499999999999993</v>
      </c>
      <c r="H372" s="6">
        <v>8.6</v>
      </c>
      <c r="I372" s="6">
        <f t="shared" si="54"/>
        <v>-0.15000000000000036</v>
      </c>
      <c r="J372" s="6">
        <f t="shared" si="55"/>
        <v>0</v>
      </c>
      <c r="K372" s="6">
        <f t="shared" si="56"/>
        <v>-0.15000000000000036</v>
      </c>
    </row>
    <row r="373" spans="1:11" x14ac:dyDescent="0.35">
      <c r="A373" s="19" t="str">
        <f t="shared" si="51"/>
        <v>402017</v>
      </c>
      <c r="B373" s="19" t="str">
        <f t="shared" si="52"/>
        <v>102017</v>
      </c>
      <c r="C373" s="19" t="str">
        <f t="shared" si="57"/>
        <v>112017</v>
      </c>
      <c r="D373" s="20" t="str">
        <f t="shared" si="53"/>
        <v>10H1</v>
      </c>
      <c r="E373" s="4">
        <v>43013</v>
      </c>
      <c r="F373">
        <v>8.5500000000000007</v>
      </c>
      <c r="G373" s="6">
        <v>8.4</v>
      </c>
      <c r="H373" s="6">
        <v>8.5500000000000007</v>
      </c>
      <c r="I373" s="6">
        <f t="shared" si="54"/>
        <v>-0.15000000000000036</v>
      </c>
      <c r="J373" s="6">
        <f t="shared" si="55"/>
        <v>0</v>
      </c>
      <c r="K373" s="6">
        <f t="shared" si="56"/>
        <v>-0.15000000000000036</v>
      </c>
    </row>
    <row r="374" spans="1:11" x14ac:dyDescent="0.35">
      <c r="A374" s="19" t="str">
        <f t="shared" si="51"/>
        <v>402017</v>
      </c>
      <c r="B374" s="19" t="str">
        <f t="shared" si="52"/>
        <v>102017</v>
      </c>
      <c r="C374" s="19" t="str">
        <f t="shared" si="57"/>
        <v>112017</v>
      </c>
      <c r="D374" s="20" t="str">
        <f t="shared" si="53"/>
        <v>10H1</v>
      </c>
      <c r="E374" s="4">
        <v>43012</v>
      </c>
      <c r="F374">
        <v>8.5</v>
      </c>
      <c r="G374" s="6">
        <v>8.3000000000000007</v>
      </c>
      <c r="H374" s="6">
        <v>8.4499999999999993</v>
      </c>
      <c r="I374" s="6">
        <f t="shared" si="54"/>
        <v>-0.19999999999999929</v>
      </c>
      <c r="J374" s="6">
        <f t="shared" si="55"/>
        <v>-5.0000000000000711E-2</v>
      </c>
      <c r="K374" s="6">
        <f t="shared" si="56"/>
        <v>-0.14999999999999858</v>
      </c>
    </row>
    <row r="375" spans="1:11" x14ac:dyDescent="0.35">
      <c r="A375" s="19" t="str">
        <f t="shared" si="51"/>
        <v>402017</v>
      </c>
      <c r="B375" s="19" t="str">
        <f t="shared" si="52"/>
        <v>102017</v>
      </c>
      <c r="C375" s="19" t="str">
        <f t="shared" si="57"/>
        <v>112017</v>
      </c>
      <c r="D375" s="20" t="str">
        <f t="shared" si="53"/>
        <v>10H1</v>
      </c>
      <c r="E375" s="4">
        <v>43011</v>
      </c>
      <c r="F375">
        <v>8.5</v>
      </c>
      <c r="G375" s="6">
        <v>8.3000000000000007</v>
      </c>
      <c r="H375" s="6">
        <v>8.4</v>
      </c>
      <c r="I375" s="6">
        <f t="shared" si="54"/>
        <v>-0.19999999999999929</v>
      </c>
      <c r="J375" s="6">
        <f t="shared" si="55"/>
        <v>-9.9999999999999645E-2</v>
      </c>
      <c r="K375" s="6">
        <f t="shared" si="56"/>
        <v>-9.9999999999999645E-2</v>
      </c>
    </row>
    <row r="376" spans="1:11" x14ac:dyDescent="0.35">
      <c r="A376" s="19" t="str">
        <f t="shared" si="51"/>
        <v>402017</v>
      </c>
      <c r="B376" s="19" t="str">
        <f t="shared" si="52"/>
        <v>102017</v>
      </c>
      <c r="C376" s="19" t="str">
        <f t="shared" si="57"/>
        <v>112017</v>
      </c>
      <c r="D376" s="20" t="str">
        <f t="shared" si="53"/>
        <v>10H1</v>
      </c>
      <c r="E376" s="4">
        <v>43010</v>
      </c>
      <c r="F376">
        <v>8.5</v>
      </c>
      <c r="G376" s="6">
        <v>8.3000000000000007</v>
      </c>
      <c r="H376" s="6">
        <v>8.4</v>
      </c>
      <c r="I376" s="6">
        <f t="shared" si="54"/>
        <v>-0.19999999999999929</v>
      </c>
      <c r="J376" s="6">
        <f t="shared" si="55"/>
        <v>-9.9999999999999645E-2</v>
      </c>
      <c r="K376" s="6">
        <f t="shared" si="56"/>
        <v>-9.9999999999999645E-2</v>
      </c>
    </row>
    <row r="377" spans="1:11" x14ac:dyDescent="0.35">
      <c r="A377" s="19" t="str">
        <f t="shared" si="51"/>
        <v>392017</v>
      </c>
      <c r="B377" s="19" t="str">
        <f t="shared" si="52"/>
        <v>92017</v>
      </c>
      <c r="C377" s="19" t="str">
        <f t="shared" si="57"/>
        <v>112017</v>
      </c>
      <c r="D377" s="20" t="str">
        <f t="shared" si="53"/>
        <v>9H2</v>
      </c>
      <c r="E377" s="4">
        <v>43007</v>
      </c>
      <c r="F377">
        <v>8.4</v>
      </c>
      <c r="G377" s="6">
        <v>8.1999999999999993</v>
      </c>
      <c r="H377" s="6">
        <v>8.3000000000000007</v>
      </c>
      <c r="I377" s="6">
        <f t="shared" si="54"/>
        <v>-0.20000000000000107</v>
      </c>
      <c r="J377" s="6">
        <f t="shared" si="55"/>
        <v>-9.9999999999999645E-2</v>
      </c>
      <c r="K377" s="6">
        <f t="shared" si="56"/>
        <v>-0.10000000000000142</v>
      </c>
    </row>
    <row r="378" spans="1:11" x14ac:dyDescent="0.35">
      <c r="A378" s="19" t="str">
        <f t="shared" si="51"/>
        <v>392017</v>
      </c>
      <c r="B378" s="19" t="str">
        <f t="shared" si="52"/>
        <v>92017</v>
      </c>
      <c r="C378" s="19" t="str">
        <f t="shared" si="57"/>
        <v>112017</v>
      </c>
      <c r="D378" s="20" t="str">
        <f t="shared" si="53"/>
        <v>9H2</v>
      </c>
      <c r="E378" s="4">
        <v>43006</v>
      </c>
      <c r="F378">
        <v>8.1999999999999993</v>
      </c>
      <c r="G378" s="6">
        <v>8</v>
      </c>
      <c r="H378" s="6">
        <v>8.1</v>
      </c>
      <c r="I378" s="6">
        <f t="shared" si="54"/>
        <v>-0.19999999999999929</v>
      </c>
      <c r="J378" s="6">
        <f t="shared" si="55"/>
        <v>-9.9999999999999645E-2</v>
      </c>
      <c r="K378" s="6">
        <f t="shared" si="56"/>
        <v>-9.9999999999999645E-2</v>
      </c>
    </row>
    <row r="379" spans="1:11" x14ac:dyDescent="0.35">
      <c r="A379" s="19" t="str">
        <f t="shared" si="51"/>
        <v>392017</v>
      </c>
      <c r="B379" s="19" t="str">
        <f t="shared" si="52"/>
        <v>92017</v>
      </c>
      <c r="C379" s="19" t="str">
        <f t="shared" si="57"/>
        <v>112017</v>
      </c>
      <c r="D379" s="20" t="str">
        <f t="shared" si="53"/>
        <v>9H2</v>
      </c>
      <c r="E379" s="4">
        <v>43005</v>
      </c>
      <c r="F379">
        <v>8.15</v>
      </c>
      <c r="G379" s="6">
        <v>7.95</v>
      </c>
      <c r="H379" s="6">
        <v>8.0500000000000007</v>
      </c>
      <c r="I379" s="6">
        <f t="shared" si="54"/>
        <v>-0.20000000000000018</v>
      </c>
      <c r="J379" s="6">
        <f t="shared" si="55"/>
        <v>-9.9999999999999645E-2</v>
      </c>
      <c r="K379" s="6">
        <f t="shared" si="56"/>
        <v>-0.10000000000000053</v>
      </c>
    </row>
    <row r="380" spans="1:11" x14ac:dyDescent="0.35">
      <c r="A380" s="19" t="str">
        <f t="shared" si="51"/>
        <v>392017</v>
      </c>
      <c r="B380" s="19" t="str">
        <f t="shared" si="52"/>
        <v>92017</v>
      </c>
      <c r="C380" s="19" t="str">
        <f t="shared" si="57"/>
        <v>112017</v>
      </c>
      <c r="D380" s="20" t="str">
        <f t="shared" si="53"/>
        <v>9H2</v>
      </c>
      <c r="E380" s="4">
        <v>43004</v>
      </c>
      <c r="F380">
        <v>8.15</v>
      </c>
      <c r="G380" s="6">
        <v>7.95</v>
      </c>
      <c r="H380" s="6">
        <v>8.0500000000000007</v>
      </c>
      <c r="I380" s="6">
        <f t="shared" si="54"/>
        <v>-0.20000000000000018</v>
      </c>
      <c r="J380" s="6">
        <f t="shared" si="55"/>
        <v>-9.9999999999999645E-2</v>
      </c>
      <c r="K380" s="6">
        <f t="shared" si="56"/>
        <v>-0.10000000000000053</v>
      </c>
    </row>
    <row r="381" spans="1:11" x14ac:dyDescent="0.35">
      <c r="A381" s="19" t="str">
        <f t="shared" si="51"/>
        <v>392017</v>
      </c>
      <c r="B381" s="19" t="str">
        <f t="shared" si="52"/>
        <v>92017</v>
      </c>
      <c r="C381" s="19" t="str">
        <f t="shared" si="57"/>
        <v>112017</v>
      </c>
      <c r="D381" s="20" t="str">
        <f t="shared" si="53"/>
        <v>9H2</v>
      </c>
      <c r="E381" s="4">
        <v>43003</v>
      </c>
      <c r="F381">
        <v>7.85</v>
      </c>
      <c r="G381" s="6">
        <v>7.65</v>
      </c>
      <c r="H381" s="6">
        <v>7.75</v>
      </c>
      <c r="I381" s="6">
        <f t="shared" si="54"/>
        <v>-0.19999999999999929</v>
      </c>
      <c r="J381" s="6">
        <f t="shared" si="55"/>
        <v>-9.9999999999999645E-2</v>
      </c>
      <c r="K381" s="6">
        <f t="shared" si="56"/>
        <v>-9.9999999999999645E-2</v>
      </c>
    </row>
    <row r="382" spans="1:11" x14ac:dyDescent="0.35">
      <c r="A382" s="19" t="str">
        <f t="shared" si="51"/>
        <v>382017</v>
      </c>
      <c r="B382" s="19" t="str">
        <f t="shared" si="52"/>
        <v>92017</v>
      </c>
      <c r="C382" s="19" t="str">
        <f t="shared" si="57"/>
        <v>112017</v>
      </c>
      <c r="D382" s="20" t="str">
        <f t="shared" si="53"/>
        <v>9H2</v>
      </c>
      <c r="E382" s="4">
        <v>43000</v>
      </c>
      <c r="F382">
        <v>7.8</v>
      </c>
      <c r="G382" s="6">
        <v>7.6</v>
      </c>
      <c r="H382" s="6">
        <v>7.7</v>
      </c>
      <c r="I382" s="6">
        <f t="shared" si="54"/>
        <v>-0.20000000000000018</v>
      </c>
      <c r="J382" s="6">
        <f t="shared" si="55"/>
        <v>-9.9999999999999645E-2</v>
      </c>
      <c r="K382" s="6">
        <f t="shared" si="56"/>
        <v>-0.10000000000000053</v>
      </c>
    </row>
    <row r="383" spans="1:11" x14ac:dyDescent="0.35">
      <c r="A383" s="19" t="str">
        <f t="shared" si="51"/>
        <v>382017</v>
      </c>
      <c r="B383" s="19" t="str">
        <f t="shared" si="52"/>
        <v>92017</v>
      </c>
      <c r="C383" s="19" t="str">
        <f t="shared" si="57"/>
        <v>112017</v>
      </c>
      <c r="D383" s="20" t="str">
        <f t="shared" si="53"/>
        <v>9H2</v>
      </c>
      <c r="E383" s="4">
        <v>42999</v>
      </c>
      <c r="F383">
        <v>7.7</v>
      </c>
      <c r="G383" s="6">
        <v>7.5</v>
      </c>
      <c r="H383" s="6">
        <v>7.6</v>
      </c>
      <c r="I383" s="6">
        <f t="shared" si="54"/>
        <v>-0.20000000000000018</v>
      </c>
      <c r="J383" s="6">
        <f t="shared" si="55"/>
        <v>-0.10000000000000053</v>
      </c>
      <c r="K383" s="6">
        <f t="shared" si="56"/>
        <v>-9.9999999999999645E-2</v>
      </c>
    </row>
    <row r="384" spans="1:11" x14ac:dyDescent="0.35">
      <c r="A384" s="19" t="str">
        <f t="shared" si="51"/>
        <v>382017</v>
      </c>
      <c r="B384" s="19" t="str">
        <f t="shared" si="52"/>
        <v>92017</v>
      </c>
      <c r="C384" s="19" t="str">
        <f t="shared" si="57"/>
        <v>112017</v>
      </c>
      <c r="D384" s="20" t="str">
        <f t="shared" si="53"/>
        <v>9H2</v>
      </c>
      <c r="E384" s="4">
        <v>42998</v>
      </c>
      <c r="F384">
        <v>7.7</v>
      </c>
      <c r="G384" s="6">
        <v>7.5</v>
      </c>
      <c r="H384" s="6">
        <v>7.6</v>
      </c>
      <c r="I384" s="6">
        <f t="shared" si="54"/>
        <v>-0.20000000000000018</v>
      </c>
      <c r="J384" s="6">
        <f t="shared" si="55"/>
        <v>-0.10000000000000053</v>
      </c>
      <c r="K384" s="6">
        <f t="shared" si="56"/>
        <v>-9.9999999999999645E-2</v>
      </c>
    </row>
    <row r="385" spans="1:11" x14ac:dyDescent="0.35">
      <c r="A385" s="19" t="str">
        <f t="shared" si="51"/>
        <v>382017</v>
      </c>
      <c r="B385" s="19" t="str">
        <f t="shared" si="52"/>
        <v>92017</v>
      </c>
      <c r="C385" s="19" t="str">
        <f t="shared" si="57"/>
        <v>112017</v>
      </c>
      <c r="D385" s="20" t="str">
        <f t="shared" si="53"/>
        <v>9H2</v>
      </c>
      <c r="E385" s="4">
        <v>42997</v>
      </c>
      <c r="F385">
        <v>7.65</v>
      </c>
      <c r="G385" s="6">
        <v>7.45</v>
      </c>
      <c r="H385" s="6">
        <v>7.55</v>
      </c>
      <c r="I385" s="6">
        <f t="shared" si="54"/>
        <v>-0.20000000000000018</v>
      </c>
      <c r="J385" s="6">
        <f t="shared" si="55"/>
        <v>-0.10000000000000053</v>
      </c>
      <c r="K385" s="6">
        <f t="shared" si="56"/>
        <v>-9.9999999999999645E-2</v>
      </c>
    </row>
    <row r="386" spans="1:11" x14ac:dyDescent="0.35">
      <c r="A386" s="19" t="str">
        <f t="shared" si="51"/>
        <v>382017</v>
      </c>
      <c r="B386" s="19" t="str">
        <f t="shared" si="52"/>
        <v>92017</v>
      </c>
      <c r="C386" s="19" t="str">
        <f t="shared" si="57"/>
        <v>112017</v>
      </c>
      <c r="D386" s="20" t="str">
        <f t="shared" si="53"/>
        <v>9H2</v>
      </c>
      <c r="E386" s="4">
        <v>42996</v>
      </c>
      <c r="F386">
        <v>7.65</v>
      </c>
      <c r="G386" s="6">
        <v>7.45</v>
      </c>
      <c r="H386" s="6">
        <v>7.55</v>
      </c>
      <c r="I386" s="6">
        <f t="shared" si="54"/>
        <v>-0.20000000000000018</v>
      </c>
      <c r="J386" s="6">
        <f t="shared" si="55"/>
        <v>-0.10000000000000053</v>
      </c>
      <c r="K386" s="6">
        <f t="shared" si="56"/>
        <v>-9.9999999999999645E-2</v>
      </c>
    </row>
    <row r="387" spans="1:11" x14ac:dyDescent="0.35">
      <c r="A387" s="19" t="str">
        <f t="shared" si="51"/>
        <v>372017</v>
      </c>
      <c r="B387" s="19" t="str">
        <f t="shared" si="52"/>
        <v>92017</v>
      </c>
      <c r="C387" s="19" t="str">
        <f t="shared" si="57"/>
        <v>102017</v>
      </c>
      <c r="D387" s="20" t="str">
        <f t="shared" si="53"/>
        <v>9H1</v>
      </c>
      <c r="E387" s="4">
        <v>42993</v>
      </c>
      <c r="F387">
        <v>7.05</v>
      </c>
      <c r="G387" s="6">
        <v>6.8</v>
      </c>
      <c r="H387" s="6">
        <v>6.9249999999999998</v>
      </c>
      <c r="I387" s="6">
        <f t="shared" si="54"/>
        <v>-0.25</v>
      </c>
      <c r="J387" s="6">
        <f t="shared" si="55"/>
        <v>-0.125</v>
      </c>
      <c r="K387" s="6">
        <f t="shared" si="56"/>
        <v>-0.125</v>
      </c>
    </row>
    <row r="388" spans="1:11" x14ac:dyDescent="0.35">
      <c r="A388" s="19" t="str">
        <f t="shared" si="51"/>
        <v>372017</v>
      </c>
      <c r="B388" s="19" t="str">
        <f t="shared" si="52"/>
        <v>92017</v>
      </c>
      <c r="C388" s="19" t="str">
        <f t="shared" si="57"/>
        <v>102017</v>
      </c>
      <c r="D388" s="20" t="str">
        <f t="shared" si="53"/>
        <v>9H1</v>
      </c>
      <c r="E388" s="4">
        <v>42992</v>
      </c>
      <c r="F388">
        <v>6.85</v>
      </c>
      <c r="G388" s="6">
        <v>6.6</v>
      </c>
      <c r="H388" s="6">
        <v>6.7249999999999996</v>
      </c>
      <c r="I388" s="6">
        <f t="shared" si="54"/>
        <v>-0.25</v>
      </c>
      <c r="J388" s="6">
        <f t="shared" si="55"/>
        <v>-0.125</v>
      </c>
      <c r="K388" s="6">
        <f t="shared" si="56"/>
        <v>-0.125</v>
      </c>
    </row>
    <row r="389" spans="1:11" x14ac:dyDescent="0.35">
      <c r="A389" s="19" t="str">
        <f t="shared" si="51"/>
        <v>372017</v>
      </c>
      <c r="B389" s="19" t="str">
        <f t="shared" si="52"/>
        <v>92017</v>
      </c>
      <c r="C389" s="19" t="str">
        <f t="shared" si="57"/>
        <v>102017</v>
      </c>
      <c r="D389" s="20" t="str">
        <f t="shared" si="53"/>
        <v>9H1</v>
      </c>
      <c r="E389" s="4">
        <v>42991</v>
      </c>
      <c r="F389">
        <v>6.75</v>
      </c>
      <c r="G389" s="6">
        <v>6.5</v>
      </c>
      <c r="H389" s="6">
        <v>6.625</v>
      </c>
      <c r="I389" s="6">
        <f t="shared" si="54"/>
        <v>-0.25</v>
      </c>
      <c r="J389" s="6">
        <f t="shared" si="55"/>
        <v>-0.125</v>
      </c>
      <c r="K389" s="6">
        <f t="shared" si="56"/>
        <v>-0.125</v>
      </c>
    </row>
    <row r="390" spans="1:11" x14ac:dyDescent="0.35">
      <c r="A390" s="19" t="str">
        <f t="shared" si="51"/>
        <v>372017</v>
      </c>
      <c r="B390" s="19" t="str">
        <f t="shared" si="52"/>
        <v>92017</v>
      </c>
      <c r="C390" s="19" t="str">
        <f t="shared" si="57"/>
        <v>102017</v>
      </c>
      <c r="D390" s="20" t="str">
        <f t="shared" si="53"/>
        <v>9H1</v>
      </c>
      <c r="E390" s="4">
        <v>42990</v>
      </c>
      <c r="F390">
        <v>6.55</v>
      </c>
      <c r="G390" s="6">
        <v>6.3</v>
      </c>
      <c r="H390" s="6">
        <v>6.4749999999999996</v>
      </c>
      <c r="I390" s="6">
        <f t="shared" si="54"/>
        <v>-0.25</v>
      </c>
      <c r="J390" s="6">
        <f t="shared" si="55"/>
        <v>-7.5000000000000178E-2</v>
      </c>
      <c r="K390" s="6">
        <f t="shared" si="56"/>
        <v>-0.17499999999999982</v>
      </c>
    </row>
    <row r="391" spans="1:11" x14ac:dyDescent="0.35">
      <c r="A391" s="19" t="str">
        <f t="shared" si="51"/>
        <v>372017</v>
      </c>
      <c r="B391" s="19" t="str">
        <f t="shared" si="52"/>
        <v>92017</v>
      </c>
      <c r="C391" s="19" t="str">
        <f t="shared" si="57"/>
        <v>102017</v>
      </c>
      <c r="D391" s="20" t="str">
        <f t="shared" si="53"/>
        <v>9H1</v>
      </c>
      <c r="E391" s="4">
        <v>42989</v>
      </c>
      <c r="F391">
        <v>6.55</v>
      </c>
      <c r="G391" s="6">
        <v>6.3</v>
      </c>
      <c r="H391" s="6">
        <v>6.4749999999999996</v>
      </c>
      <c r="I391" s="6">
        <f t="shared" si="54"/>
        <v>-0.25</v>
      </c>
      <c r="J391" s="6">
        <f t="shared" si="55"/>
        <v>-7.5000000000000178E-2</v>
      </c>
      <c r="K391" s="6">
        <f t="shared" si="56"/>
        <v>-0.17499999999999982</v>
      </c>
    </row>
    <row r="392" spans="1:11" x14ac:dyDescent="0.35">
      <c r="A392" s="19" t="str">
        <f t="shared" si="51"/>
        <v>362017</v>
      </c>
      <c r="B392" s="19" t="str">
        <f t="shared" si="52"/>
        <v>92017</v>
      </c>
      <c r="C392" s="19" t="str">
        <f t="shared" si="57"/>
        <v>102017</v>
      </c>
      <c r="D392" s="20" t="str">
        <f t="shared" si="53"/>
        <v>9H1</v>
      </c>
      <c r="E392" s="4">
        <v>42986</v>
      </c>
      <c r="F392">
        <v>6.4249999999999998</v>
      </c>
      <c r="G392" s="6">
        <v>6.1749999999999998</v>
      </c>
      <c r="H392" s="6">
        <v>6.35</v>
      </c>
      <c r="I392" s="6">
        <f t="shared" si="54"/>
        <v>-0.25</v>
      </c>
      <c r="J392" s="6">
        <f t="shared" si="55"/>
        <v>-7.5000000000000178E-2</v>
      </c>
      <c r="K392" s="6">
        <f t="shared" si="56"/>
        <v>-0.17499999999999982</v>
      </c>
    </row>
    <row r="393" spans="1:11" x14ac:dyDescent="0.35">
      <c r="A393" s="19" t="str">
        <f t="shared" si="51"/>
        <v>362017</v>
      </c>
      <c r="B393" s="19" t="str">
        <f t="shared" si="52"/>
        <v>92017</v>
      </c>
      <c r="C393" s="19" t="str">
        <f t="shared" si="57"/>
        <v>102017</v>
      </c>
      <c r="D393" s="20" t="str">
        <f t="shared" si="53"/>
        <v>9H1</v>
      </c>
      <c r="E393" s="4">
        <v>42985</v>
      </c>
      <c r="F393">
        <v>6.2750000000000004</v>
      </c>
      <c r="G393" s="6">
        <v>6.0250000000000004</v>
      </c>
      <c r="H393" s="6">
        <v>6.25</v>
      </c>
      <c r="I393" s="6">
        <f t="shared" si="54"/>
        <v>-0.25</v>
      </c>
      <c r="J393" s="6">
        <f t="shared" si="55"/>
        <v>-2.5000000000000355E-2</v>
      </c>
      <c r="K393" s="6">
        <f t="shared" si="56"/>
        <v>-0.22499999999999964</v>
      </c>
    </row>
    <row r="394" spans="1:11" x14ac:dyDescent="0.35">
      <c r="A394" s="19" t="str">
        <f t="shared" ref="A394:A457" si="58">_xlfn.ISOWEEKNUM(E394)&amp;YEAR(E394)</f>
        <v>362017</v>
      </c>
      <c r="B394" s="19" t="str">
        <f t="shared" ref="B394:B457" si="59">MONTH(E394)&amp;YEAR(E394)</f>
        <v>92017</v>
      </c>
      <c r="C394" s="19" t="str">
        <f t="shared" si="57"/>
        <v>102017</v>
      </c>
      <c r="D394" s="20" t="str">
        <f t="shared" ref="D394:D457" si="60">IF(DAY(E394)&gt;15,(MONTH(E394))&amp;"H2",(MONTH(E394))&amp;"H1")</f>
        <v>9H1</v>
      </c>
      <c r="E394" s="4">
        <v>42984</v>
      </c>
      <c r="F394">
        <v>6.25</v>
      </c>
      <c r="G394" s="6">
        <v>6</v>
      </c>
      <c r="H394" s="6">
        <v>6.25</v>
      </c>
      <c r="I394" s="6">
        <f t="shared" ref="I394:I457" si="61">+G394-F394</f>
        <v>-0.25</v>
      </c>
      <c r="J394" s="6">
        <f t="shared" ref="J394:J457" si="62">+H394-F394</f>
        <v>0</v>
      </c>
      <c r="K394" s="6">
        <f t="shared" ref="K394:K457" si="63">+I394-J394</f>
        <v>-0.25</v>
      </c>
    </row>
    <row r="395" spans="1:11" x14ac:dyDescent="0.35">
      <c r="A395" s="19" t="str">
        <f t="shared" si="58"/>
        <v>362017</v>
      </c>
      <c r="B395" s="19" t="str">
        <f t="shared" si="59"/>
        <v>92017</v>
      </c>
      <c r="C395" s="19" t="str">
        <f t="shared" ref="C395:C458" si="64">(VLOOKUP(D395,$M$2:$N$25,2,0)&amp;(YEAR(E395+46)))</f>
        <v>102017</v>
      </c>
      <c r="D395" s="20" t="str">
        <f t="shared" si="60"/>
        <v>9H1</v>
      </c>
      <c r="E395" s="4">
        <v>42983</v>
      </c>
      <c r="F395">
        <v>6.2</v>
      </c>
      <c r="G395" s="6">
        <v>5.95</v>
      </c>
      <c r="H395" s="6">
        <v>6.2</v>
      </c>
      <c r="I395" s="6">
        <f t="shared" si="61"/>
        <v>-0.25</v>
      </c>
      <c r="J395" s="6">
        <f t="shared" si="62"/>
        <v>0</v>
      </c>
      <c r="K395" s="6">
        <f t="shared" si="63"/>
        <v>-0.25</v>
      </c>
    </row>
    <row r="396" spans="1:11" x14ac:dyDescent="0.35">
      <c r="A396" s="19" t="str">
        <f t="shared" si="58"/>
        <v>362017</v>
      </c>
      <c r="B396" s="19" t="str">
        <f t="shared" si="59"/>
        <v>92017</v>
      </c>
      <c r="C396" s="19" t="str">
        <f t="shared" si="64"/>
        <v>102017</v>
      </c>
      <c r="D396" s="20" t="str">
        <f t="shared" si="60"/>
        <v>9H1</v>
      </c>
      <c r="E396" s="4">
        <v>42982</v>
      </c>
      <c r="F396">
        <v>6.2</v>
      </c>
      <c r="G396" s="6">
        <v>5.95</v>
      </c>
      <c r="H396" s="6">
        <v>6.2</v>
      </c>
      <c r="I396" s="6">
        <f t="shared" si="61"/>
        <v>-0.25</v>
      </c>
      <c r="J396" s="6">
        <f t="shared" si="62"/>
        <v>0</v>
      </c>
      <c r="K396" s="6">
        <f t="shared" si="63"/>
        <v>-0.25</v>
      </c>
    </row>
    <row r="397" spans="1:11" x14ac:dyDescent="0.35">
      <c r="A397" s="19" t="str">
        <f t="shared" si="58"/>
        <v>352017</v>
      </c>
      <c r="B397" s="19" t="str">
        <f t="shared" si="59"/>
        <v>82017</v>
      </c>
      <c r="C397" s="19" t="str">
        <f t="shared" si="64"/>
        <v>102017</v>
      </c>
      <c r="D397" s="20" t="str">
        <f t="shared" si="60"/>
        <v>8H2</v>
      </c>
      <c r="E397" s="4">
        <v>42978</v>
      </c>
      <c r="F397">
        <v>6.15</v>
      </c>
      <c r="G397" s="6">
        <v>5.9</v>
      </c>
      <c r="H397" s="6">
        <v>6.15</v>
      </c>
      <c r="I397" s="6">
        <f t="shared" si="61"/>
        <v>-0.25</v>
      </c>
      <c r="J397" s="6">
        <f t="shared" si="62"/>
        <v>0</v>
      </c>
      <c r="K397" s="6">
        <f t="shared" si="63"/>
        <v>-0.25</v>
      </c>
    </row>
    <row r="398" spans="1:11" x14ac:dyDescent="0.35">
      <c r="A398" s="19" t="str">
        <f t="shared" si="58"/>
        <v>352017</v>
      </c>
      <c r="B398" s="19" t="str">
        <f t="shared" si="59"/>
        <v>82017</v>
      </c>
      <c r="C398" s="19" t="str">
        <f t="shared" si="64"/>
        <v>102017</v>
      </c>
      <c r="D398" s="20" t="str">
        <f t="shared" si="60"/>
        <v>8H2</v>
      </c>
      <c r="E398" s="4">
        <v>42977</v>
      </c>
      <c r="F398">
        <v>6.2</v>
      </c>
      <c r="G398" s="6">
        <v>5.95</v>
      </c>
      <c r="H398" s="6">
        <v>6.15</v>
      </c>
      <c r="I398" s="6">
        <f t="shared" si="61"/>
        <v>-0.25</v>
      </c>
      <c r="J398" s="6">
        <f t="shared" si="62"/>
        <v>-4.9999999999999822E-2</v>
      </c>
      <c r="K398" s="6">
        <f t="shared" si="63"/>
        <v>-0.20000000000000018</v>
      </c>
    </row>
    <row r="399" spans="1:11" x14ac:dyDescent="0.35">
      <c r="A399" s="19" t="str">
        <f t="shared" si="58"/>
        <v>352017</v>
      </c>
      <c r="B399" s="19" t="str">
        <f t="shared" si="59"/>
        <v>82017</v>
      </c>
      <c r="C399" s="19" t="str">
        <f t="shared" si="64"/>
        <v>102017</v>
      </c>
      <c r="D399" s="20" t="str">
        <f t="shared" si="60"/>
        <v>8H2</v>
      </c>
      <c r="E399" s="4">
        <v>42976</v>
      </c>
      <c r="F399">
        <v>6.1</v>
      </c>
      <c r="G399" s="6">
        <v>5.85</v>
      </c>
      <c r="H399" s="6">
        <v>6.05</v>
      </c>
      <c r="I399" s="6">
        <f t="shared" si="61"/>
        <v>-0.25</v>
      </c>
      <c r="J399" s="6">
        <f t="shared" si="62"/>
        <v>-4.9999999999999822E-2</v>
      </c>
      <c r="K399" s="6">
        <f t="shared" si="63"/>
        <v>-0.20000000000000018</v>
      </c>
    </row>
    <row r="400" spans="1:11" x14ac:dyDescent="0.35">
      <c r="A400" s="19" t="str">
        <f t="shared" si="58"/>
        <v>352017</v>
      </c>
      <c r="B400" s="19" t="str">
        <f t="shared" si="59"/>
        <v>82017</v>
      </c>
      <c r="C400" s="19" t="str">
        <f t="shared" si="64"/>
        <v>102017</v>
      </c>
      <c r="D400" s="20" t="str">
        <f t="shared" si="60"/>
        <v>8H2</v>
      </c>
      <c r="E400" s="4">
        <v>42975</v>
      </c>
      <c r="F400">
        <v>6.0750000000000002</v>
      </c>
      <c r="G400" s="6">
        <v>5.8250000000000002</v>
      </c>
      <c r="H400" s="6">
        <v>6.0750000000000002</v>
      </c>
      <c r="I400" s="6">
        <f t="shared" si="61"/>
        <v>-0.25</v>
      </c>
      <c r="J400" s="6">
        <f t="shared" si="62"/>
        <v>0</v>
      </c>
      <c r="K400" s="6">
        <f t="shared" si="63"/>
        <v>-0.25</v>
      </c>
    </row>
    <row r="401" spans="1:11" x14ac:dyDescent="0.35">
      <c r="A401" s="19" t="str">
        <f t="shared" si="58"/>
        <v>342017</v>
      </c>
      <c r="B401" s="19" t="str">
        <f t="shared" si="59"/>
        <v>82017</v>
      </c>
      <c r="C401" s="19" t="str">
        <f t="shared" si="64"/>
        <v>102017</v>
      </c>
      <c r="D401" s="20" t="str">
        <f t="shared" si="60"/>
        <v>8H2</v>
      </c>
      <c r="E401" s="4">
        <v>42972</v>
      </c>
      <c r="F401">
        <v>6.0750000000000002</v>
      </c>
      <c r="G401" s="6">
        <v>5.8250000000000002</v>
      </c>
      <c r="H401" s="6">
        <v>6.0250000000000004</v>
      </c>
      <c r="I401" s="6">
        <f t="shared" si="61"/>
        <v>-0.25</v>
      </c>
      <c r="J401" s="6">
        <f t="shared" si="62"/>
        <v>-4.9999999999999822E-2</v>
      </c>
      <c r="K401" s="6">
        <f t="shared" si="63"/>
        <v>-0.20000000000000018</v>
      </c>
    </row>
    <row r="402" spans="1:11" x14ac:dyDescent="0.35">
      <c r="A402" s="19" t="str">
        <f t="shared" si="58"/>
        <v>342017</v>
      </c>
      <c r="B402" s="19" t="str">
        <f t="shared" si="59"/>
        <v>82017</v>
      </c>
      <c r="C402" s="19" t="str">
        <f t="shared" si="64"/>
        <v>102017</v>
      </c>
      <c r="D402" s="20" t="str">
        <f t="shared" si="60"/>
        <v>8H2</v>
      </c>
      <c r="E402" s="4">
        <v>42971</v>
      </c>
      <c r="F402">
        <v>6.0750000000000002</v>
      </c>
      <c r="G402" s="6">
        <v>5.8250000000000002</v>
      </c>
      <c r="H402" s="6">
        <v>6.0250000000000004</v>
      </c>
      <c r="I402" s="6">
        <f t="shared" si="61"/>
        <v>-0.25</v>
      </c>
      <c r="J402" s="6">
        <f t="shared" si="62"/>
        <v>-4.9999999999999822E-2</v>
      </c>
      <c r="K402" s="6">
        <f t="shared" si="63"/>
        <v>-0.20000000000000018</v>
      </c>
    </row>
    <row r="403" spans="1:11" x14ac:dyDescent="0.35">
      <c r="A403" s="19" t="str">
        <f t="shared" si="58"/>
        <v>342017</v>
      </c>
      <c r="B403" s="19" t="str">
        <f t="shared" si="59"/>
        <v>82017</v>
      </c>
      <c r="C403" s="19" t="str">
        <f t="shared" si="64"/>
        <v>102017</v>
      </c>
      <c r="D403" s="20" t="str">
        <f t="shared" si="60"/>
        <v>8H2</v>
      </c>
      <c r="E403" s="4">
        <v>42970</v>
      </c>
      <c r="F403">
        <v>6.125</v>
      </c>
      <c r="G403" s="6">
        <v>5.875</v>
      </c>
      <c r="H403" s="6">
        <v>6.0750000000000002</v>
      </c>
      <c r="I403" s="6">
        <f t="shared" si="61"/>
        <v>-0.25</v>
      </c>
      <c r="J403" s="6">
        <f t="shared" si="62"/>
        <v>-4.9999999999999822E-2</v>
      </c>
      <c r="K403" s="6">
        <f t="shared" si="63"/>
        <v>-0.20000000000000018</v>
      </c>
    </row>
    <row r="404" spans="1:11" x14ac:dyDescent="0.35">
      <c r="A404" s="19" t="str">
        <f t="shared" si="58"/>
        <v>342017</v>
      </c>
      <c r="B404" s="19" t="str">
        <f t="shared" si="59"/>
        <v>82017</v>
      </c>
      <c r="C404" s="19" t="str">
        <f t="shared" si="64"/>
        <v>102017</v>
      </c>
      <c r="D404" s="20" t="str">
        <f t="shared" si="60"/>
        <v>8H2</v>
      </c>
      <c r="E404" s="4">
        <v>42969</v>
      </c>
      <c r="F404">
        <v>6.125</v>
      </c>
      <c r="G404" s="6">
        <v>5.875</v>
      </c>
      <c r="H404" s="6">
        <v>6.0750000000000002</v>
      </c>
      <c r="I404" s="6">
        <f t="shared" si="61"/>
        <v>-0.25</v>
      </c>
      <c r="J404" s="6">
        <f t="shared" si="62"/>
        <v>-4.9999999999999822E-2</v>
      </c>
      <c r="K404" s="6">
        <f t="shared" si="63"/>
        <v>-0.20000000000000018</v>
      </c>
    </row>
    <row r="405" spans="1:11" x14ac:dyDescent="0.35">
      <c r="A405" s="19" t="str">
        <f t="shared" si="58"/>
        <v>342017</v>
      </c>
      <c r="B405" s="19" t="str">
        <f t="shared" si="59"/>
        <v>82017</v>
      </c>
      <c r="C405" s="19" t="str">
        <f t="shared" si="64"/>
        <v>102017</v>
      </c>
      <c r="D405" s="20" t="str">
        <f t="shared" si="60"/>
        <v>8H2</v>
      </c>
      <c r="E405" s="4">
        <v>42968</v>
      </c>
      <c r="F405">
        <v>6.15</v>
      </c>
      <c r="G405" s="6">
        <v>5.9</v>
      </c>
      <c r="H405" s="6">
        <v>6.1</v>
      </c>
      <c r="I405" s="6">
        <f t="shared" si="61"/>
        <v>-0.25</v>
      </c>
      <c r="J405" s="6">
        <f t="shared" si="62"/>
        <v>-5.0000000000000711E-2</v>
      </c>
      <c r="K405" s="6">
        <f t="shared" si="63"/>
        <v>-0.19999999999999929</v>
      </c>
    </row>
    <row r="406" spans="1:11" x14ac:dyDescent="0.35">
      <c r="A406" s="19" t="str">
        <f t="shared" si="58"/>
        <v>332017</v>
      </c>
      <c r="B406" s="19" t="str">
        <f t="shared" si="59"/>
        <v>82017</v>
      </c>
      <c r="C406" s="19" t="str">
        <f t="shared" si="64"/>
        <v>102017</v>
      </c>
      <c r="D406" s="20" t="str">
        <f t="shared" si="60"/>
        <v>8H2</v>
      </c>
      <c r="E406" s="4">
        <v>42965</v>
      </c>
      <c r="F406">
        <v>6.25</v>
      </c>
      <c r="G406" s="6">
        <v>6</v>
      </c>
      <c r="H406" s="6">
        <v>6.15</v>
      </c>
      <c r="I406" s="6">
        <f t="shared" si="61"/>
        <v>-0.25</v>
      </c>
      <c r="J406" s="6">
        <f t="shared" si="62"/>
        <v>-9.9999999999999645E-2</v>
      </c>
      <c r="K406" s="6">
        <f t="shared" si="63"/>
        <v>-0.15000000000000036</v>
      </c>
    </row>
    <row r="407" spans="1:11" x14ac:dyDescent="0.35">
      <c r="A407" s="19" t="str">
        <f t="shared" si="58"/>
        <v>332017</v>
      </c>
      <c r="B407" s="19" t="str">
        <f t="shared" si="59"/>
        <v>82017</v>
      </c>
      <c r="C407" s="19" t="str">
        <f t="shared" si="64"/>
        <v>102017</v>
      </c>
      <c r="D407" s="20" t="str">
        <f t="shared" si="60"/>
        <v>8H2</v>
      </c>
      <c r="E407" s="4">
        <v>42964</v>
      </c>
      <c r="F407">
        <v>6.25</v>
      </c>
      <c r="G407" s="6">
        <v>6</v>
      </c>
      <c r="H407" s="6">
        <v>6.15</v>
      </c>
      <c r="I407" s="6">
        <f t="shared" si="61"/>
        <v>-0.25</v>
      </c>
      <c r="J407" s="6">
        <f t="shared" si="62"/>
        <v>-9.9999999999999645E-2</v>
      </c>
      <c r="K407" s="6">
        <f t="shared" si="63"/>
        <v>-0.15000000000000036</v>
      </c>
    </row>
    <row r="408" spans="1:11" x14ac:dyDescent="0.35">
      <c r="A408" s="19" t="str">
        <f t="shared" si="58"/>
        <v>332017</v>
      </c>
      <c r="B408" s="19" t="str">
        <f t="shared" si="59"/>
        <v>82017</v>
      </c>
      <c r="C408" s="19" t="str">
        <f t="shared" si="64"/>
        <v>102017</v>
      </c>
      <c r="D408" s="20" t="str">
        <f t="shared" si="60"/>
        <v>8H2</v>
      </c>
      <c r="E408" s="4">
        <v>42963</v>
      </c>
      <c r="F408">
        <v>6.2750000000000004</v>
      </c>
      <c r="G408" s="6">
        <v>6.0250000000000004</v>
      </c>
      <c r="H408" s="6">
        <v>6.1749999999999998</v>
      </c>
      <c r="I408" s="6">
        <f t="shared" si="61"/>
        <v>-0.25</v>
      </c>
      <c r="J408" s="6">
        <f t="shared" si="62"/>
        <v>-0.10000000000000053</v>
      </c>
      <c r="K408" s="6">
        <f t="shared" si="63"/>
        <v>-0.14999999999999947</v>
      </c>
    </row>
    <row r="409" spans="1:11" x14ac:dyDescent="0.35">
      <c r="A409" s="19" t="str">
        <f t="shared" si="58"/>
        <v>332017</v>
      </c>
      <c r="B409" s="19" t="str">
        <f t="shared" si="59"/>
        <v>82017</v>
      </c>
      <c r="C409" s="19" t="str">
        <f t="shared" si="64"/>
        <v>92017</v>
      </c>
      <c r="D409" s="20" t="str">
        <f t="shared" si="60"/>
        <v>8H1</v>
      </c>
      <c r="E409" s="4">
        <v>42962</v>
      </c>
      <c r="F409">
        <v>6.25</v>
      </c>
      <c r="G409" s="6">
        <v>5.95</v>
      </c>
      <c r="H409" s="6">
        <v>6.05</v>
      </c>
      <c r="I409" s="6">
        <f t="shared" si="61"/>
        <v>-0.29999999999999982</v>
      </c>
      <c r="J409" s="6">
        <f t="shared" si="62"/>
        <v>-0.20000000000000018</v>
      </c>
      <c r="K409" s="6">
        <f t="shared" si="63"/>
        <v>-9.9999999999999645E-2</v>
      </c>
    </row>
    <row r="410" spans="1:11" x14ac:dyDescent="0.35">
      <c r="A410" s="19" t="str">
        <f t="shared" si="58"/>
        <v>332017</v>
      </c>
      <c r="B410" s="19" t="str">
        <f t="shared" si="59"/>
        <v>82017</v>
      </c>
      <c r="C410" s="19" t="str">
        <f t="shared" si="64"/>
        <v>92017</v>
      </c>
      <c r="D410" s="20" t="str">
        <f t="shared" si="60"/>
        <v>8H1</v>
      </c>
      <c r="E410" s="4">
        <v>42961</v>
      </c>
      <c r="F410">
        <v>6.25</v>
      </c>
      <c r="G410" s="6">
        <v>5.95</v>
      </c>
      <c r="H410" s="6">
        <v>6.05</v>
      </c>
      <c r="I410" s="6">
        <f t="shared" si="61"/>
        <v>-0.29999999999999982</v>
      </c>
      <c r="J410" s="6">
        <f t="shared" si="62"/>
        <v>-0.20000000000000018</v>
      </c>
      <c r="K410" s="6">
        <f t="shared" si="63"/>
        <v>-9.9999999999999645E-2</v>
      </c>
    </row>
    <row r="411" spans="1:11" x14ac:dyDescent="0.35">
      <c r="A411" s="19" t="str">
        <f t="shared" si="58"/>
        <v>322017</v>
      </c>
      <c r="B411" s="19" t="str">
        <f t="shared" si="59"/>
        <v>82017</v>
      </c>
      <c r="C411" s="19" t="str">
        <f t="shared" si="64"/>
        <v>92017</v>
      </c>
      <c r="D411" s="20" t="str">
        <f t="shared" si="60"/>
        <v>8H1</v>
      </c>
      <c r="E411" s="4">
        <v>42958</v>
      </c>
      <c r="F411">
        <v>6.25</v>
      </c>
      <c r="G411" s="6">
        <v>5.95</v>
      </c>
      <c r="H411" s="6">
        <v>6.05</v>
      </c>
      <c r="I411" s="6">
        <f t="shared" si="61"/>
        <v>-0.29999999999999982</v>
      </c>
      <c r="J411" s="6">
        <f t="shared" si="62"/>
        <v>-0.20000000000000018</v>
      </c>
      <c r="K411" s="6">
        <f t="shared" si="63"/>
        <v>-9.9999999999999645E-2</v>
      </c>
    </row>
    <row r="412" spans="1:11" x14ac:dyDescent="0.35">
      <c r="A412" s="19" t="str">
        <f t="shared" si="58"/>
        <v>322017</v>
      </c>
      <c r="B412" s="19" t="str">
        <f t="shared" si="59"/>
        <v>82017</v>
      </c>
      <c r="C412" s="19" t="str">
        <f t="shared" si="64"/>
        <v>92017</v>
      </c>
      <c r="D412" s="20" t="str">
        <f t="shared" si="60"/>
        <v>8H1</v>
      </c>
      <c r="E412" s="4">
        <v>42957</v>
      </c>
      <c r="F412">
        <v>6.2</v>
      </c>
      <c r="G412" s="6">
        <v>5.9</v>
      </c>
      <c r="H412" s="6">
        <v>6.05</v>
      </c>
      <c r="I412" s="6">
        <f t="shared" si="61"/>
        <v>-0.29999999999999982</v>
      </c>
      <c r="J412" s="6">
        <f t="shared" si="62"/>
        <v>-0.15000000000000036</v>
      </c>
      <c r="K412" s="6">
        <f t="shared" si="63"/>
        <v>-0.14999999999999947</v>
      </c>
    </row>
    <row r="413" spans="1:11" x14ac:dyDescent="0.35">
      <c r="A413" s="19" t="str">
        <f t="shared" si="58"/>
        <v>322017</v>
      </c>
      <c r="B413" s="19" t="str">
        <f t="shared" si="59"/>
        <v>82017</v>
      </c>
      <c r="C413" s="19" t="str">
        <f t="shared" si="64"/>
        <v>92017</v>
      </c>
      <c r="D413" s="20" t="str">
        <f t="shared" si="60"/>
        <v>8H1</v>
      </c>
      <c r="E413" s="4">
        <v>42955</v>
      </c>
      <c r="F413">
        <v>6.15</v>
      </c>
      <c r="G413" s="6">
        <v>5.85</v>
      </c>
      <c r="H413" s="6">
        <v>6</v>
      </c>
      <c r="I413" s="6">
        <f t="shared" si="61"/>
        <v>-0.30000000000000071</v>
      </c>
      <c r="J413" s="6">
        <f t="shared" si="62"/>
        <v>-0.15000000000000036</v>
      </c>
      <c r="K413" s="6">
        <f t="shared" si="63"/>
        <v>-0.15000000000000036</v>
      </c>
    </row>
    <row r="414" spans="1:11" x14ac:dyDescent="0.35">
      <c r="A414" s="19" t="str">
        <f t="shared" si="58"/>
        <v>322017</v>
      </c>
      <c r="B414" s="19" t="str">
        <f t="shared" si="59"/>
        <v>82017</v>
      </c>
      <c r="C414" s="19" t="str">
        <f t="shared" si="64"/>
        <v>92017</v>
      </c>
      <c r="D414" s="20" t="str">
        <f t="shared" si="60"/>
        <v>8H1</v>
      </c>
      <c r="E414" s="4">
        <v>42954</v>
      </c>
      <c r="F414">
        <v>6.1</v>
      </c>
      <c r="G414" s="6">
        <v>5.8</v>
      </c>
      <c r="H414" s="6">
        <v>5.95</v>
      </c>
      <c r="I414" s="6">
        <f t="shared" si="61"/>
        <v>-0.29999999999999982</v>
      </c>
      <c r="J414" s="6">
        <f t="shared" si="62"/>
        <v>-0.14999999999999947</v>
      </c>
      <c r="K414" s="6">
        <f t="shared" si="63"/>
        <v>-0.15000000000000036</v>
      </c>
    </row>
    <row r="415" spans="1:11" x14ac:dyDescent="0.35">
      <c r="A415" s="19" t="str">
        <f t="shared" si="58"/>
        <v>312017</v>
      </c>
      <c r="B415" s="19" t="str">
        <f t="shared" si="59"/>
        <v>82017</v>
      </c>
      <c r="C415" s="19" t="str">
        <f t="shared" si="64"/>
        <v>92017</v>
      </c>
      <c r="D415" s="20" t="str">
        <f t="shared" si="60"/>
        <v>8H1</v>
      </c>
      <c r="E415" s="4">
        <v>42951</v>
      </c>
      <c r="F415">
        <v>6</v>
      </c>
      <c r="G415" s="6">
        <v>5.7</v>
      </c>
      <c r="H415" s="6">
        <v>5.85</v>
      </c>
      <c r="I415" s="6">
        <f t="shared" si="61"/>
        <v>-0.29999999999999982</v>
      </c>
      <c r="J415" s="6">
        <f t="shared" si="62"/>
        <v>-0.15000000000000036</v>
      </c>
      <c r="K415" s="6">
        <f t="shared" si="63"/>
        <v>-0.14999999999999947</v>
      </c>
    </row>
    <row r="416" spans="1:11" x14ac:dyDescent="0.35">
      <c r="A416" s="19" t="str">
        <f t="shared" si="58"/>
        <v>312017</v>
      </c>
      <c r="B416" s="19" t="str">
        <f t="shared" si="59"/>
        <v>82017</v>
      </c>
      <c r="C416" s="19" t="str">
        <f t="shared" si="64"/>
        <v>92017</v>
      </c>
      <c r="D416" s="20" t="str">
        <f t="shared" si="60"/>
        <v>8H1</v>
      </c>
      <c r="E416" s="4">
        <v>42950</v>
      </c>
      <c r="F416">
        <v>5.95</v>
      </c>
      <c r="G416" s="6">
        <v>5.65</v>
      </c>
      <c r="H416" s="6">
        <v>5.8</v>
      </c>
      <c r="I416" s="6">
        <f t="shared" si="61"/>
        <v>-0.29999999999999982</v>
      </c>
      <c r="J416" s="6">
        <f t="shared" si="62"/>
        <v>-0.15000000000000036</v>
      </c>
      <c r="K416" s="6">
        <f t="shared" si="63"/>
        <v>-0.14999999999999947</v>
      </c>
    </row>
    <row r="417" spans="1:11" x14ac:dyDescent="0.35">
      <c r="A417" s="19" t="str">
        <f t="shared" si="58"/>
        <v>312017</v>
      </c>
      <c r="B417" s="19" t="str">
        <f t="shared" si="59"/>
        <v>82017</v>
      </c>
      <c r="C417" s="19" t="str">
        <f t="shared" si="64"/>
        <v>92017</v>
      </c>
      <c r="D417" s="20" t="str">
        <f t="shared" si="60"/>
        <v>8H1</v>
      </c>
      <c r="E417" s="4">
        <v>42949</v>
      </c>
      <c r="F417">
        <v>5.9</v>
      </c>
      <c r="G417" s="6">
        <v>5.75</v>
      </c>
      <c r="H417" s="6">
        <v>5.75</v>
      </c>
      <c r="I417" s="6">
        <f t="shared" si="61"/>
        <v>-0.15000000000000036</v>
      </c>
      <c r="J417" s="6">
        <f t="shared" si="62"/>
        <v>-0.15000000000000036</v>
      </c>
      <c r="K417" s="6">
        <f t="shared" si="63"/>
        <v>0</v>
      </c>
    </row>
    <row r="418" spans="1:11" x14ac:dyDescent="0.35">
      <c r="A418" s="19" t="str">
        <f t="shared" si="58"/>
        <v>312017</v>
      </c>
      <c r="B418" s="19" t="str">
        <f t="shared" si="59"/>
        <v>82017</v>
      </c>
      <c r="C418" s="19" t="str">
        <f t="shared" si="64"/>
        <v>92017</v>
      </c>
      <c r="D418" s="20" t="str">
        <f t="shared" si="60"/>
        <v>8H1</v>
      </c>
      <c r="E418" s="4">
        <v>42948</v>
      </c>
      <c r="F418">
        <v>5.875</v>
      </c>
      <c r="G418" s="6">
        <v>5.7249999999999996</v>
      </c>
      <c r="H418" s="6">
        <v>5.7249999999999996</v>
      </c>
      <c r="I418" s="6">
        <f t="shared" si="61"/>
        <v>-0.15000000000000036</v>
      </c>
      <c r="J418" s="6">
        <f t="shared" si="62"/>
        <v>-0.15000000000000036</v>
      </c>
      <c r="K418" s="6">
        <f t="shared" si="63"/>
        <v>0</v>
      </c>
    </row>
    <row r="419" spans="1:11" x14ac:dyDescent="0.35">
      <c r="A419" s="19" t="str">
        <f t="shared" si="58"/>
        <v>312017</v>
      </c>
      <c r="B419" s="19" t="str">
        <f t="shared" si="59"/>
        <v>72017</v>
      </c>
      <c r="C419" s="19" t="str">
        <f t="shared" si="64"/>
        <v>92017</v>
      </c>
      <c r="D419" s="20" t="str">
        <f t="shared" si="60"/>
        <v>7H2</v>
      </c>
      <c r="E419" s="4">
        <v>42947</v>
      </c>
      <c r="F419">
        <v>5.875</v>
      </c>
      <c r="G419" s="6">
        <v>5.7249999999999996</v>
      </c>
      <c r="H419" s="6">
        <v>5.7249999999999996</v>
      </c>
      <c r="I419" s="6">
        <f t="shared" si="61"/>
        <v>-0.15000000000000036</v>
      </c>
      <c r="J419" s="6">
        <f t="shared" si="62"/>
        <v>-0.15000000000000036</v>
      </c>
      <c r="K419" s="6">
        <f t="shared" si="63"/>
        <v>0</v>
      </c>
    </row>
    <row r="420" spans="1:11" x14ac:dyDescent="0.35">
      <c r="A420" s="19" t="str">
        <f t="shared" si="58"/>
        <v>302017</v>
      </c>
      <c r="B420" s="19" t="str">
        <f t="shared" si="59"/>
        <v>72017</v>
      </c>
      <c r="C420" s="19" t="str">
        <f t="shared" si="64"/>
        <v>92017</v>
      </c>
      <c r="D420" s="20" t="str">
        <f t="shared" si="60"/>
        <v>7H2</v>
      </c>
      <c r="E420" s="4">
        <v>42944</v>
      </c>
      <c r="F420">
        <v>5.8250000000000002</v>
      </c>
      <c r="G420" s="6">
        <v>5.6749999999999998</v>
      </c>
      <c r="H420" s="6">
        <v>5.6749999999999998</v>
      </c>
      <c r="I420" s="6">
        <f t="shared" si="61"/>
        <v>-0.15000000000000036</v>
      </c>
      <c r="J420" s="6">
        <f t="shared" si="62"/>
        <v>-0.15000000000000036</v>
      </c>
      <c r="K420" s="6">
        <f t="shared" si="63"/>
        <v>0</v>
      </c>
    </row>
    <row r="421" spans="1:11" x14ac:dyDescent="0.35">
      <c r="A421" s="19" t="str">
        <f t="shared" si="58"/>
        <v>302017</v>
      </c>
      <c r="B421" s="19" t="str">
        <f t="shared" si="59"/>
        <v>72017</v>
      </c>
      <c r="C421" s="19" t="str">
        <f t="shared" si="64"/>
        <v>92017</v>
      </c>
      <c r="D421" s="20" t="str">
        <f t="shared" si="60"/>
        <v>7H2</v>
      </c>
      <c r="E421" s="4">
        <v>42943</v>
      </c>
      <c r="F421">
        <v>5.7750000000000004</v>
      </c>
      <c r="G421" s="6">
        <v>5.625</v>
      </c>
      <c r="H421" s="6">
        <v>5.625</v>
      </c>
      <c r="I421" s="6">
        <f t="shared" si="61"/>
        <v>-0.15000000000000036</v>
      </c>
      <c r="J421" s="6">
        <f t="shared" si="62"/>
        <v>-0.15000000000000036</v>
      </c>
      <c r="K421" s="6">
        <f t="shared" si="63"/>
        <v>0</v>
      </c>
    </row>
    <row r="422" spans="1:11" x14ac:dyDescent="0.35">
      <c r="A422" s="19" t="str">
        <f t="shared" si="58"/>
        <v>302017</v>
      </c>
      <c r="B422" s="19" t="str">
        <f t="shared" si="59"/>
        <v>72017</v>
      </c>
      <c r="C422" s="19" t="str">
        <f t="shared" si="64"/>
        <v>92017</v>
      </c>
      <c r="D422" s="20" t="str">
        <f t="shared" si="60"/>
        <v>7H2</v>
      </c>
      <c r="E422" s="4">
        <v>42942</v>
      </c>
      <c r="F422">
        <v>5.6749999999999998</v>
      </c>
      <c r="G422" s="6">
        <v>5.5750000000000002</v>
      </c>
      <c r="H422" s="6">
        <v>5.5750000000000002</v>
      </c>
      <c r="I422" s="6">
        <f t="shared" si="61"/>
        <v>-9.9999999999999645E-2</v>
      </c>
      <c r="J422" s="6">
        <f t="shared" si="62"/>
        <v>-9.9999999999999645E-2</v>
      </c>
      <c r="K422" s="6">
        <f t="shared" si="63"/>
        <v>0</v>
      </c>
    </row>
    <row r="423" spans="1:11" x14ac:dyDescent="0.35">
      <c r="A423" s="19" t="str">
        <f t="shared" si="58"/>
        <v>302017</v>
      </c>
      <c r="B423" s="19" t="str">
        <f t="shared" si="59"/>
        <v>72017</v>
      </c>
      <c r="C423" s="19" t="str">
        <f t="shared" si="64"/>
        <v>92017</v>
      </c>
      <c r="D423" s="20" t="str">
        <f t="shared" si="60"/>
        <v>7H2</v>
      </c>
      <c r="E423" s="4">
        <v>42941</v>
      </c>
      <c r="F423">
        <v>5.625</v>
      </c>
      <c r="G423" s="6">
        <v>5.5250000000000004</v>
      </c>
      <c r="H423" s="6">
        <v>5.5250000000000004</v>
      </c>
      <c r="I423" s="6">
        <f t="shared" si="61"/>
        <v>-9.9999999999999645E-2</v>
      </c>
      <c r="J423" s="6">
        <f t="shared" si="62"/>
        <v>-9.9999999999999645E-2</v>
      </c>
      <c r="K423" s="6">
        <f t="shared" si="63"/>
        <v>0</v>
      </c>
    </row>
    <row r="424" spans="1:11" x14ac:dyDescent="0.35">
      <c r="A424" s="19" t="str">
        <f t="shared" si="58"/>
        <v>302017</v>
      </c>
      <c r="B424" s="19" t="str">
        <f t="shared" si="59"/>
        <v>72017</v>
      </c>
      <c r="C424" s="19" t="str">
        <f t="shared" si="64"/>
        <v>92017</v>
      </c>
      <c r="D424" s="20" t="str">
        <f t="shared" si="60"/>
        <v>7H2</v>
      </c>
      <c r="E424" s="4">
        <v>42940</v>
      </c>
      <c r="F424">
        <v>5.625</v>
      </c>
      <c r="G424" s="6">
        <v>5.5250000000000004</v>
      </c>
      <c r="H424" s="6">
        <v>5.4749999999999996</v>
      </c>
      <c r="I424" s="6">
        <f t="shared" si="61"/>
        <v>-9.9999999999999645E-2</v>
      </c>
      <c r="J424" s="6">
        <f t="shared" si="62"/>
        <v>-0.15000000000000036</v>
      </c>
      <c r="K424" s="6">
        <f t="shared" si="63"/>
        <v>5.0000000000000711E-2</v>
      </c>
    </row>
    <row r="425" spans="1:11" x14ac:dyDescent="0.35">
      <c r="A425" s="19" t="str">
        <f t="shared" si="58"/>
        <v>292017</v>
      </c>
      <c r="B425" s="19" t="str">
        <f t="shared" si="59"/>
        <v>72017</v>
      </c>
      <c r="C425" s="19" t="str">
        <f t="shared" si="64"/>
        <v>92017</v>
      </c>
      <c r="D425" s="20" t="str">
        <f t="shared" si="60"/>
        <v>7H2</v>
      </c>
      <c r="E425" s="4">
        <v>42937</v>
      </c>
      <c r="F425">
        <v>5.6</v>
      </c>
      <c r="G425" s="6">
        <v>5.5</v>
      </c>
      <c r="H425" s="6">
        <v>5.45</v>
      </c>
      <c r="I425" s="6">
        <f t="shared" si="61"/>
        <v>-9.9999999999999645E-2</v>
      </c>
      <c r="J425" s="6">
        <f t="shared" si="62"/>
        <v>-0.14999999999999947</v>
      </c>
      <c r="K425" s="6">
        <f t="shared" si="63"/>
        <v>4.9999999999999822E-2</v>
      </c>
    </row>
    <row r="426" spans="1:11" x14ac:dyDescent="0.35">
      <c r="A426" s="19" t="str">
        <f t="shared" si="58"/>
        <v>292017</v>
      </c>
      <c r="B426" s="19" t="str">
        <f t="shared" si="59"/>
        <v>72017</v>
      </c>
      <c r="C426" s="19" t="str">
        <f t="shared" si="64"/>
        <v>92017</v>
      </c>
      <c r="D426" s="20" t="str">
        <f t="shared" si="60"/>
        <v>7H2</v>
      </c>
      <c r="E426" s="4">
        <v>42936</v>
      </c>
      <c r="F426">
        <v>5.6</v>
      </c>
      <c r="G426" s="6">
        <v>5.5</v>
      </c>
      <c r="H426" s="6">
        <v>5.45</v>
      </c>
      <c r="I426" s="6">
        <f t="shared" si="61"/>
        <v>-9.9999999999999645E-2</v>
      </c>
      <c r="J426" s="6">
        <f t="shared" si="62"/>
        <v>-0.14999999999999947</v>
      </c>
      <c r="K426" s="6">
        <f t="shared" si="63"/>
        <v>4.9999999999999822E-2</v>
      </c>
    </row>
    <row r="427" spans="1:11" x14ac:dyDescent="0.35">
      <c r="A427" s="19" t="str">
        <f t="shared" si="58"/>
        <v>292017</v>
      </c>
      <c r="B427" s="19" t="str">
        <f t="shared" si="59"/>
        <v>72017</v>
      </c>
      <c r="C427" s="19" t="str">
        <f t="shared" si="64"/>
        <v>92017</v>
      </c>
      <c r="D427" s="20" t="str">
        <f t="shared" si="60"/>
        <v>7H2</v>
      </c>
      <c r="E427" s="4">
        <v>42935</v>
      </c>
      <c r="F427">
        <v>5.5750000000000002</v>
      </c>
      <c r="G427" s="6">
        <v>5.375</v>
      </c>
      <c r="H427" s="6">
        <v>5.4249999999999998</v>
      </c>
      <c r="I427" s="6">
        <f t="shared" si="61"/>
        <v>-0.20000000000000018</v>
      </c>
      <c r="J427" s="6">
        <f t="shared" si="62"/>
        <v>-0.15000000000000036</v>
      </c>
      <c r="K427" s="6">
        <f t="shared" si="63"/>
        <v>-4.9999999999999822E-2</v>
      </c>
    </row>
    <row r="428" spans="1:11" x14ac:dyDescent="0.35">
      <c r="A428" s="19" t="str">
        <f t="shared" si="58"/>
        <v>292017</v>
      </c>
      <c r="B428" s="19" t="str">
        <f t="shared" si="59"/>
        <v>72017</v>
      </c>
      <c r="C428" s="19" t="str">
        <f t="shared" si="64"/>
        <v>92017</v>
      </c>
      <c r="D428" s="20" t="str">
        <f t="shared" si="60"/>
        <v>7H2</v>
      </c>
      <c r="E428" s="4">
        <v>42934</v>
      </c>
      <c r="F428">
        <v>5.5750000000000002</v>
      </c>
      <c r="G428" s="6">
        <v>5.375</v>
      </c>
      <c r="H428" s="6">
        <v>5.4249999999999998</v>
      </c>
      <c r="I428" s="6">
        <f t="shared" si="61"/>
        <v>-0.20000000000000018</v>
      </c>
      <c r="J428" s="6">
        <f t="shared" si="62"/>
        <v>-0.15000000000000036</v>
      </c>
      <c r="K428" s="6">
        <f t="shared" si="63"/>
        <v>-4.9999999999999822E-2</v>
      </c>
    </row>
    <row r="429" spans="1:11" x14ac:dyDescent="0.35">
      <c r="A429" s="19" t="str">
        <f t="shared" si="58"/>
        <v>292017</v>
      </c>
      <c r="B429" s="19" t="str">
        <f t="shared" si="59"/>
        <v>72017</v>
      </c>
      <c r="C429" s="19" t="str">
        <f t="shared" si="64"/>
        <v>92017</v>
      </c>
      <c r="D429" s="20" t="str">
        <f t="shared" si="60"/>
        <v>7H2</v>
      </c>
      <c r="E429" s="4">
        <v>42933</v>
      </c>
      <c r="F429">
        <v>5.5750000000000002</v>
      </c>
      <c r="G429" s="6">
        <v>5.375</v>
      </c>
      <c r="H429" s="6">
        <v>5.4249999999999998</v>
      </c>
      <c r="I429" s="6">
        <f t="shared" si="61"/>
        <v>-0.20000000000000018</v>
      </c>
      <c r="J429" s="6">
        <f t="shared" si="62"/>
        <v>-0.15000000000000036</v>
      </c>
      <c r="K429" s="6">
        <f t="shared" si="63"/>
        <v>-4.9999999999999822E-2</v>
      </c>
    </row>
    <row r="430" spans="1:11" x14ac:dyDescent="0.35">
      <c r="A430" s="19" t="str">
        <f t="shared" si="58"/>
        <v>282017</v>
      </c>
      <c r="B430" s="19" t="str">
        <f t="shared" si="59"/>
        <v>72017</v>
      </c>
      <c r="C430" s="19" t="str">
        <f t="shared" si="64"/>
        <v>82017</v>
      </c>
      <c r="D430" s="20" t="str">
        <f t="shared" si="60"/>
        <v>7H1</v>
      </c>
      <c r="E430" s="4">
        <v>42930</v>
      </c>
      <c r="F430">
        <v>5.4</v>
      </c>
      <c r="G430" s="6">
        <v>5.25</v>
      </c>
      <c r="H430" s="6">
        <v>5.3</v>
      </c>
      <c r="I430" s="6">
        <f t="shared" si="61"/>
        <v>-0.15000000000000036</v>
      </c>
      <c r="J430" s="6">
        <f t="shared" si="62"/>
        <v>-0.10000000000000053</v>
      </c>
      <c r="K430" s="6">
        <f t="shared" si="63"/>
        <v>-4.9999999999999822E-2</v>
      </c>
    </row>
    <row r="431" spans="1:11" x14ac:dyDescent="0.35">
      <c r="A431" s="19" t="str">
        <f t="shared" si="58"/>
        <v>282017</v>
      </c>
      <c r="B431" s="19" t="str">
        <f t="shared" si="59"/>
        <v>72017</v>
      </c>
      <c r="C431" s="19" t="str">
        <f t="shared" si="64"/>
        <v>82017</v>
      </c>
      <c r="D431" s="20" t="str">
        <f t="shared" si="60"/>
        <v>7H1</v>
      </c>
      <c r="E431" s="4">
        <v>42929</v>
      </c>
      <c r="F431">
        <v>5.4</v>
      </c>
      <c r="G431" s="6">
        <v>5.25</v>
      </c>
      <c r="H431" s="6">
        <v>5.3</v>
      </c>
      <c r="I431" s="6">
        <f t="shared" si="61"/>
        <v>-0.15000000000000036</v>
      </c>
      <c r="J431" s="6">
        <f t="shared" si="62"/>
        <v>-0.10000000000000053</v>
      </c>
      <c r="K431" s="6">
        <f t="shared" si="63"/>
        <v>-4.9999999999999822E-2</v>
      </c>
    </row>
    <row r="432" spans="1:11" x14ac:dyDescent="0.35">
      <c r="A432" s="19" t="str">
        <f t="shared" si="58"/>
        <v>282017</v>
      </c>
      <c r="B432" s="19" t="str">
        <f t="shared" si="59"/>
        <v>72017</v>
      </c>
      <c r="C432" s="19" t="str">
        <f t="shared" si="64"/>
        <v>82017</v>
      </c>
      <c r="D432" s="20" t="str">
        <f t="shared" si="60"/>
        <v>7H1</v>
      </c>
      <c r="E432" s="4">
        <v>42928</v>
      </c>
      <c r="F432">
        <v>5.4</v>
      </c>
      <c r="G432" s="6">
        <v>5.25</v>
      </c>
      <c r="H432" s="6">
        <v>5.3</v>
      </c>
      <c r="I432" s="6">
        <f t="shared" si="61"/>
        <v>-0.15000000000000036</v>
      </c>
      <c r="J432" s="6">
        <f t="shared" si="62"/>
        <v>-0.10000000000000053</v>
      </c>
      <c r="K432" s="6">
        <f t="shared" si="63"/>
        <v>-4.9999999999999822E-2</v>
      </c>
    </row>
    <row r="433" spans="1:11" x14ac:dyDescent="0.35">
      <c r="A433" s="19" t="str">
        <f t="shared" si="58"/>
        <v>282017</v>
      </c>
      <c r="B433" s="19" t="str">
        <f t="shared" si="59"/>
        <v>72017</v>
      </c>
      <c r="C433" s="19" t="str">
        <f t="shared" si="64"/>
        <v>82017</v>
      </c>
      <c r="D433" s="20" t="str">
        <f t="shared" si="60"/>
        <v>7H1</v>
      </c>
      <c r="E433" s="4">
        <v>42927</v>
      </c>
      <c r="F433">
        <v>5.4</v>
      </c>
      <c r="G433" s="6">
        <v>5.25</v>
      </c>
      <c r="H433" s="6">
        <v>5.25</v>
      </c>
      <c r="I433" s="6">
        <f t="shared" si="61"/>
        <v>-0.15000000000000036</v>
      </c>
      <c r="J433" s="6">
        <f t="shared" si="62"/>
        <v>-0.15000000000000036</v>
      </c>
      <c r="K433" s="6">
        <f t="shared" si="63"/>
        <v>0</v>
      </c>
    </row>
    <row r="434" spans="1:11" x14ac:dyDescent="0.35">
      <c r="A434" s="19" t="str">
        <f t="shared" si="58"/>
        <v>282017</v>
      </c>
      <c r="B434" s="19" t="str">
        <f t="shared" si="59"/>
        <v>72017</v>
      </c>
      <c r="C434" s="19" t="str">
        <f t="shared" si="64"/>
        <v>82017</v>
      </c>
      <c r="D434" s="20" t="str">
        <f t="shared" si="60"/>
        <v>7H1</v>
      </c>
      <c r="E434" s="4">
        <v>42926</v>
      </c>
      <c r="F434">
        <v>5.4</v>
      </c>
      <c r="G434" s="6">
        <v>5.25</v>
      </c>
      <c r="H434" s="6">
        <v>5.25</v>
      </c>
      <c r="I434" s="6">
        <f t="shared" si="61"/>
        <v>-0.15000000000000036</v>
      </c>
      <c r="J434" s="6">
        <f t="shared" si="62"/>
        <v>-0.15000000000000036</v>
      </c>
      <c r="K434" s="6">
        <f t="shared" si="63"/>
        <v>0</v>
      </c>
    </row>
    <row r="435" spans="1:11" x14ac:dyDescent="0.35">
      <c r="A435" s="19" t="str">
        <f t="shared" si="58"/>
        <v>272017</v>
      </c>
      <c r="B435" s="19" t="str">
        <f t="shared" si="59"/>
        <v>72017</v>
      </c>
      <c r="C435" s="19" t="str">
        <f t="shared" si="64"/>
        <v>82017</v>
      </c>
      <c r="D435" s="20" t="str">
        <f t="shared" si="60"/>
        <v>7H1</v>
      </c>
      <c r="E435" s="4">
        <v>42923</v>
      </c>
      <c r="F435">
        <v>5.4</v>
      </c>
      <c r="G435" s="6">
        <v>5.25</v>
      </c>
      <c r="H435" s="6">
        <v>5.25</v>
      </c>
      <c r="I435" s="6">
        <f t="shared" si="61"/>
        <v>-0.15000000000000036</v>
      </c>
      <c r="J435" s="6">
        <f t="shared" si="62"/>
        <v>-0.15000000000000036</v>
      </c>
      <c r="K435" s="6">
        <f t="shared" si="63"/>
        <v>0</v>
      </c>
    </row>
    <row r="436" spans="1:11" x14ac:dyDescent="0.35">
      <c r="A436" s="19" t="str">
        <f t="shared" si="58"/>
        <v>272017</v>
      </c>
      <c r="B436" s="19" t="str">
        <f t="shared" si="59"/>
        <v>72017</v>
      </c>
      <c r="C436" s="19" t="str">
        <f t="shared" si="64"/>
        <v>82017</v>
      </c>
      <c r="D436" s="20" t="str">
        <f t="shared" si="60"/>
        <v>7H1</v>
      </c>
      <c r="E436" s="4">
        <v>42922</v>
      </c>
      <c r="F436">
        <v>5.4</v>
      </c>
      <c r="G436" s="6">
        <v>5.25</v>
      </c>
      <c r="H436" s="6">
        <v>5.2</v>
      </c>
      <c r="I436" s="6">
        <f t="shared" si="61"/>
        <v>-0.15000000000000036</v>
      </c>
      <c r="J436" s="6">
        <f t="shared" si="62"/>
        <v>-0.20000000000000018</v>
      </c>
      <c r="K436" s="6">
        <f t="shared" si="63"/>
        <v>4.9999999999999822E-2</v>
      </c>
    </row>
    <row r="437" spans="1:11" x14ac:dyDescent="0.35">
      <c r="A437" s="19" t="str">
        <f t="shared" si="58"/>
        <v>272017</v>
      </c>
      <c r="B437" s="19" t="str">
        <f t="shared" si="59"/>
        <v>72017</v>
      </c>
      <c r="C437" s="19" t="str">
        <f t="shared" si="64"/>
        <v>82017</v>
      </c>
      <c r="D437" s="20" t="str">
        <f t="shared" si="60"/>
        <v>7H1</v>
      </c>
      <c r="E437" s="4">
        <v>42921</v>
      </c>
      <c r="F437">
        <v>5.4</v>
      </c>
      <c r="G437" s="6">
        <v>5.25</v>
      </c>
      <c r="H437" s="6">
        <v>5.2</v>
      </c>
      <c r="I437" s="6">
        <f t="shared" si="61"/>
        <v>-0.15000000000000036</v>
      </c>
      <c r="J437" s="6">
        <f t="shared" si="62"/>
        <v>-0.20000000000000018</v>
      </c>
      <c r="K437" s="6">
        <f t="shared" si="63"/>
        <v>4.9999999999999822E-2</v>
      </c>
    </row>
    <row r="438" spans="1:11" x14ac:dyDescent="0.35">
      <c r="A438" s="19" t="str">
        <f t="shared" si="58"/>
        <v>272017</v>
      </c>
      <c r="B438" s="19" t="str">
        <f t="shared" si="59"/>
        <v>72017</v>
      </c>
      <c r="C438" s="19" t="str">
        <f t="shared" si="64"/>
        <v>82017</v>
      </c>
      <c r="D438" s="20" t="str">
        <f t="shared" si="60"/>
        <v>7H1</v>
      </c>
      <c r="E438" s="4">
        <v>42920</v>
      </c>
      <c r="F438">
        <v>5.4</v>
      </c>
      <c r="G438" s="6">
        <v>5.25</v>
      </c>
      <c r="H438" s="6">
        <v>5.2</v>
      </c>
      <c r="I438" s="6">
        <f t="shared" si="61"/>
        <v>-0.15000000000000036</v>
      </c>
      <c r="J438" s="6">
        <f t="shared" si="62"/>
        <v>-0.20000000000000018</v>
      </c>
      <c r="K438" s="6">
        <f t="shared" si="63"/>
        <v>4.9999999999999822E-2</v>
      </c>
    </row>
    <row r="439" spans="1:11" x14ac:dyDescent="0.35">
      <c r="A439" s="19" t="str">
        <f t="shared" si="58"/>
        <v>272017</v>
      </c>
      <c r="B439" s="19" t="str">
        <f t="shared" si="59"/>
        <v>72017</v>
      </c>
      <c r="C439" s="19" t="str">
        <f t="shared" si="64"/>
        <v>82017</v>
      </c>
      <c r="D439" s="20" t="str">
        <f t="shared" si="60"/>
        <v>7H1</v>
      </c>
      <c r="E439" s="4">
        <v>42919</v>
      </c>
      <c r="F439">
        <v>5.45</v>
      </c>
      <c r="G439" s="6">
        <v>5.3</v>
      </c>
      <c r="H439" s="6">
        <v>5.2</v>
      </c>
      <c r="I439" s="6">
        <f t="shared" si="61"/>
        <v>-0.15000000000000036</v>
      </c>
      <c r="J439" s="6">
        <f t="shared" si="62"/>
        <v>-0.25</v>
      </c>
      <c r="K439" s="6">
        <f t="shared" si="63"/>
        <v>9.9999999999999645E-2</v>
      </c>
    </row>
    <row r="440" spans="1:11" x14ac:dyDescent="0.35">
      <c r="A440" s="19" t="str">
        <f t="shared" si="58"/>
        <v>262017</v>
      </c>
      <c r="B440" s="19" t="str">
        <f t="shared" si="59"/>
        <v>62017</v>
      </c>
      <c r="C440" s="19" t="str">
        <f t="shared" si="64"/>
        <v>82017</v>
      </c>
      <c r="D440" s="20" t="str">
        <f t="shared" si="60"/>
        <v>6H2</v>
      </c>
      <c r="E440" s="4">
        <v>42916</v>
      </c>
      <c r="F440">
        <v>5.45</v>
      </c>
      <c r="G440" s="6">
        <v>5.3</v>
      </c>
      <c r="H440" s="6">
        <v>5.2</v>
      </c>
      <c r="I440" s="6">
        <f t="shared" si="61"/>
        <v>-0.15000000000000036</v>
      </c>
      <c r="J440" s="6">
        <f t="shared" si="62"/>
        <v>-0.25</v>
      </c>
      <c r="K440" s="6">
        <f t="shared" si="63"/>
        <v>9.9999999999999645E-2</v>
      </c>
    </row>
    <row r="441" spans="1:11" x14ac:dyDescent="0.35">
      <c r="A441" s="19" t="str">
        <f t="shared" si="58"/>
        <v>262017</v>
      </c>
      <c r="B441" s="19" t="str">
        <f t="shared" si="59"/>
        <v>62017</v>
      </c>
      <c r="C441" s="19" t="str">
        <f t="shared" si="64"/>
        <v>82017</v>
      </c>
      <c r="D441" s="20" t="str">
        <f t="shared" si="60"/>
        <v>6H2</v>
      </c>
      <c r="E441" s="4">
        <v>42915</v>
      </c>
      <c r="F441">
        <v>5.5</v>
      </c>
      <c r="G441" s="6">
        <v>5.35</v>
      </c>
      <c r="H441" s="6">
        <v>5.25</v>
      </c>
      <c r="I441" s="6">
        <f t="shared" si="61"/>
        <v>-0.15000000000000036</v>
      </c>
      <c r="J441" s="6">
        <f t="shared" si="62"/>
        <v>-0.25</v>
      </c>
      <c r="K441" s="6">
        <f t="shared" si="63"/>
        <v>9.9999999999999645E-2</v>
      </c>
    </row>
    <row r="442" spans="1:11" x14ac:dyDescent="0.35">
      <c r="A442" s="19" t="str">
        <f t="shared" si="58"/>
        <v>262017</v>
      </c>
      <c r="B442" s="19" t="str">
        <f t="shared" si="59"/>
        <v>62017</v>
      </c>
      <c r="C442" s="19" t="str">
        <f t="shared" si="64"/>
        <v>82017</v>
      </c>
      <c r="D442" s="20" t="str">
        <f t="shared" si="60"/>
        <v>6H2</v>
      </c>
      <c r="E442" s="4">
        <v>42914</v>
      </c>
      <c r="F442">
        <v>5.5</v>
      </c>
      <c r="G442" s="6">
        <v>5.35</v>
      </c>
      <c r="H442" s="6">
        <v>5.25</v>
      </c>
      <c r="I442" s="6">
        <f t="shared" si="61"/>
        <v>-0.15000000000000036</v>
      </c>
      <c r="J442" s="6">
        <f t="shared" si="62"/>
        <v>-0.25</v>
      </c>
      <c r="K442" s="6">
        <f t="shared" si="63"/>
        <v>9.9999999999999645E-2</v>
      </c>
    </row>
    <row r="443" spans="1:11" x14ac:dyDescent="0.35">
      <c r="A443" s="19" t="str">
        <f t="shared" si="58"/>
        <v>262017</v>
      </c>
      <c r="B443" s="19" t="str">
        <f t="shared" si="59"/>
        <v>62017</v>
      </c>
      <c r="C443" s="19" t="str">
        <f t="shared" si="64"/>
        <v>82017</v>
      </c>
      <c r="D443" s="20" t="str">
        <f t="shared" si="60"/>
        <v>6H2</v>
      </c>
      <c r="E443" s="4">
        <v>42913</v>
      </c>
      <c r="F443">
        <v>5.5</v>
      </c>
      <c r="G443" s="6">
        <v>5.35</v>
      </c>
      <c r="H443" s="6">
        <v>5.25</v>
      </c>
      <c r="I443" s="6">
        <f t="shared" si="61"/>
        <v>-0.15000000000000036</v>
      </c>
      <c r="J443" s="6">
        <f t="shared" si="62"/>
        <v>-0.25</v>
      </c>
      <c r="K443" s="6">
        <f t="shared" si="63"/>
        <v>9.9999999999999645E-2</v>
      </c>
    </row>
    <row r="444" spans="1:11" x14ac:dyDescent="0.35">
      <c r="A444" s="19" t="str">
        <f t="shared" si="58"/>
        <v>252017</v>
      </c>
      <c r="B444" s="19" t="str">
        <f t="shared" si="59"/>
        <v>62017</v>
      </c>
      <c r="C444" s="19" t="str">
        <f t="shared" si="64"/>
        <v>82017</v>
      </c>
      <c r="D444" s="20" t="str">
        <f t="shared" si="60"/>
        <v>6H2</v>
      </c>
      <c r="E444" s="4">
        <v>42909</v>
      </c>
      <c r="F444">
        <v>5.5</v>
      </c>
      <c r="G444" s="6">
        <v>5.35</v>
      </c>
      <c r="H444" s="6">
        <v>5.25</v>
      </c>
      <c r="I444" s="6">
        <f t="shared" si="61"/>
        <v>-0.15000000000000036</v>
      </c>
      <c r="J444" s="6">
        <f t="shared" si="62"/>
        <v>-0.25</v>
      </c>
      <c r="K444" s="6">
        <f t="shared" si="63"/>
        <v>9.9999999999999645E-2</v>
      </c>
    </row>
    <row r="445" spans="1:11" x14ac:dyDescent="0.35">
      <c r="A445" s="19" t="str">
        <f t="shared" si="58"/>
        <v>252017</v>
      </c>
      <c r="B445" s="19" t="str">
        <f t="shared" si="59"/>
        <v>62017</v>
      </c>
      <c r="C445" s="19" t="str">
        <f t="shared" si="64"/>
        <v>82017</v>
      </c>
      <c r="D445" s="20" t="str">
        <f t="shared" si="60"/>
        <v>6H2</v>
      </c>
      <c r="E445" s="4">
        <v>42908</v>
      </c>
      <c r="F445">
        <v>5.5</v>
      </c>
      <c r="G445" s="6">
        <v>5.35</v>
      </c>
      <c r="H445" s="6">
        <v>5.25</v>
      </c>
      <c r="I445" s="6">
        <f t="shared" si="61"/>
        <v>-0.15000000000000036</v>
      </c>
      <c r="J445" s="6">
        <f t="shared" si="62"/>
        <v>-0.25</v>
      </c>
      <c r="K445" s="6">
        <f t="shared" si="63"/>
        <v>9.9999999999999645E-2</v>
      </c>
    </row>
    <row r="446" spans="1:11" x14ac:dyDescent="0.35">
      <c r="A446" s="19" t="str">
        <f t="shared" si="58"/>
        <v>252017</v>
      </c>
      <c r="B446" s="19" t="str">
        <f t="shared" si="59"/>
        <v>62017</v>
      </c>
      <c r="C446" s="19" t="str">
        <f t="shared" si="64"/>
        <v>82017</v>
      </c>
      <c r="D446" s="20" t="str">
        <f t="shared" si="60"/>
        <v>6H2</v>
      </c>
      <c r="E446" s="4">
        <v>42907</v>
      </c>
      <c r="F446">
        <v>5.5</v>
      </c>
      <c r="G446" s="6">
        <v>5.2</v>
      </c>
      <c r="H446" s="6">
        <v>5.25</v>
      </c>
      <c r="I446" s="6">
        <f t="shared" si="61"/>
        <v>-0.29999999999999982</v>
      </c>
      <c r="J446" s="6">
        <f t="shared" si="62"/>
        <v>-0.25</v>
      </c>
      <c r="K446" s="6">
        <f t="shared" si="63"/>
        <v>-4.9999999999999822E-2</v>
      </c>
    </row>
    <row r="447" spans="1:11" x14ac:dyDescent="0.35">
      <c r="A447" s="19" t="str">
        <f t="shared" si="58"/>
        <v>252017</v>
      </c>
      <c r="B447" s="19" t="str">
        <f t="shared" si="59"/>
        <v>62017</v>
      </c>
      <c r="C447" s="19" t="str">
        <f t="shared" si="64"/>
        <v>82017</v>
      </c>
      <c r="D447" s="20" t="str">
        <f t="shared" si="60"/>
        <v>6H2</v>
      </c>
      <c r="E447" s="4">
        <v>42906</v>
      </c>
      <c r="F447">
        <v>5.5</v>
      </c>
      <c r="G447" s="6">
        <v>5.2</v>
      </c>
      <c r="H447" s="6">
        <v>5.25</v>
      </c>
      <c r="I447" s="6">
        <f t="shared" si="61"/>
        <v>-0.29999999999999982</v>
      </c>
      <c r="J447" s="6">
        <f t="shared" si="62"/>
        <v>-0.25</v>
      </c>
      <c r="K447" s="6">
        <f t="shared" si="63"/>
        <v>-4.9999999999999822E-2</v>
      </c>
    </row>
    <row r="448" spans="1:11" x14ac:dyDescent="0.35">
      <c r="A448" s="19" t="str">
        <f t="shared" si="58"/>
        <v>252017</v>
      </c>
      <c r="B448" s="19" t="str">
        <f t="shared" si="59"/>
        <v>62017</v>
      </c>
      <c r="C448" s="19" t="str">
        <f t="shared" si="64"/>
        <v>82017</v>
      </c>
      <c r="D448" s="20" t="str">
        <f t="shared" si="60"/>
        <v>6H2</v>
      </c>
      <c r="E448" s="4">
        <v>42905</v>
      </c>
      <c r="F448">
        <v>5.45</v>
      </c>
      <c r="G448" s="6">
        <v>5.15</v>
      </c>
      <c r="H448" s="6">
        <v>5.2</v>
      </c>
      <c r="I448" s="6">
        <f t="shared" si="61"/>
        <v>-0.29999999999999982</v>
      </c>
      <c r="J448" s="6">
        <f t="shared" si="62"/>
        <v>-0.25</v>
      </c>
      <c r="K448" s="6">
        <f t="shared" si="63"/>
        <v>-4.9999999999999822E-2</v>
      </c>
    </row>
    <row r="449" spans="1:11" x14ac:dyDescent="0.35">
      <c r="A449" s="19" t="str">
        <f t="shared" si="58"/>
        <v>242017</v>
      </c>
      <c r="B449" s="19" t="str">
        <f t="shared" si="59"/>
        <v>62017</v>
      </c>
      <c r="C449" s="19" t="str">
        <f t="shared" si="64"/>
        <v>82017</v>
      </c>
      <c r="D449" s="20" t="str">
        <f t="shared" si="60"/>
        <v>6H2</v>
      </c>
      <c r="E449" s="4">
        <v>42902</v>
      </c>
      <c r="F449">
        <v>5.45</v>
      </c>
      <c r="G449" s="6">
        <v>5.15</v>
      </c>
      <c r="H449" s="6">
        <v>5.2</v>
      </c>
      <c r="I449" s="6">
        <f t="shared" si="61"/>
        <v>-0.29999999999999982</v>
      </c>
      <c r="J449" s="6">
        <f t="shared" si="62"/>
        <v>-0.25</v>
      </c>
      <c r="K449" s="6">
        <f t="shared" si="63"/>
        <v>-4.9999999999999822E-2</v>
      </c>
    </row>
    <row r="450" spans="1:11" x14ac:dyDescent="0.35">
      <c r="A450" s="19" t="str">
        <f t="shared" si="58"/>
        <v>242017</v>
      </c>
      <c r="B450" s="19" t="str">
        <f t="shared" si="59"/>
        <v>62017</v>
      </c>
      <c r="C450" s="19" t="str">
        <f t="shared" si="64"/>
        <v>72017</v>
      </c>
      <c r="D450" s="20" t="str">
        <f t="shared" si="60"/>
        <v>6H1</v>
      </c>
      <c r="E450" s="4">
        <v>42901</v>
      </c>
      <c r="F450">
        <v>5.5250000000000004</v>
      </c>
      <c r="G450" s="6">
        <v>5.2249999999999996</v>
      </c>
      <c r="H450" s="6">
        <v>5.25</v>
      </c>
      <c r="I450" s="6">
        <f t="shared" si="61"/>
        <v>-0.30000000000000071</v>
      </c>
      <c r="J450" s="6">
        <f t="shared" si="62"/>
        <v>-0.27500000000000036</v>
      </c>
      <c r="K450" s="6">
        <f t="shared" si="63"/>
        <v>-2.5000000000000355E-2</v>
      </c>
    </row>
    <row r="451" spans="1:11" x14ac:dyDescent="0.35">
      <c r="A451" s="19" t="str">
        <f t="shared" si="58"/>
        <v>242017</v>
      </c>
      <c r="B451" s="19" t="str">
        <f t="shared" si="59"/>
        <v>62017</v>
      </c>
      <c r="C451" s="19" t="str">
        <f t="shared" si="64"/>
        <v>72017</v>
      </c>
      <c r="D451" s="20" t="str">
        <f t="shared" si="60"/>
        <v>6H1</v>
      </c>
      <c r="E451" s="4">
        <v>42900</v>
      </c>
      <c r="F451">
        <v>5.45</v>
      </c>
      <c r="G451" s="6">
        <v>5.15</v>
      </c>
      <c r="H451" s="6">
        <v>5.2</v>
      </c>
      <c r="I451" s="6">
        <f t="shared" si="61"/>
        <v>-0.29999999999999982</v>
      </c>
      <c r="J451" s="6">
        <f t="shared" si="62"/>
        <v>-0.25</v>
      </c>
      <c r="K451" s="6">
        <f t="shared" si="63"/>
        <v>-4.9999999999999822E-2</v>
      </c>
    </row>
    <row r="452" spans="1:11" x14ac:dyDescent="0.35">
      <c r="A452" s="19" t="str">
        <f t="shared" si="58"/>
        <v>242017</v>
      </c>
      <c r="B452" s="19" t="str">
        <f t="shared" si="59"/>
        <v>62017</v>
      </c>
      <c r="C452" s="19" t="str">
        <f t="shared" si="64"/>
        <v>72017</v>
      </c>
      <c r="D452" s="20" t="str">
        <f t="shared" si="60"/>
        <v>6H1</v>
      </c>
      <c r="E452" s="4">
        <v>42899</v>
      </c>
      <c r="F452">
        <v>5.45</v>
      </c>
      <c r="G452" s="6">
        <v>5.15</v>
      </c>
      <c r="H452" s="6">
        <v>5.2</v>
      </c>
      <c r="I452" s="6">
        <f t="shared" si="61"/>
        <v>-0.29999999999999982</v>
      </c>
      <c r="J452" s="6">
        <f t="shared" si="62"/>
        <v>-0.25</v>
      </c>
      <c r="K452" s="6">
        <f t="shared" si="63"/>
        <v>-4.9999999999999822E-2</v>
      </c>
    </row>
    <row r="453" spans="1:11" x14ac:dyDescent="0.35">
      <c r="A453" s="19" t="str">
        <f t="shared" si="58"/>
        <v>242017</v>
      </c>
      <c r="B453" s="19" t="str">
        <f t="shared" si="59"/>
        <v>62017</v>
      </c>
      <c r="C453" s="19" t="str">
        <f t="shared" si="64"/>
        <v>72017</v>
      </c>
      <c r="D453" s="20" t="str">
        <f t="shared" si="60"/>
        <v>6H1</v>
      </c>
      <c r="E453" s="4">
        <v>42898</v>
      </c>
      <c r="F453">
        <v>5.45</v>
      </c>
      <c r="G453" s="6">
        <v>5.15</v>
      </c>
      <c r="H453" s="6">
        <v>5.15</v>
      </c>
      <c r="I453" s="6">
        <f t="shared" si="61"/>
        <v>-0.29999999999999982</v>
      </c>
      <c r="J453" s="6">
        <f t="shared" si="62"/>
        <v>-0.29999999999999982</v>
      </c>
      <c r="K453" s="6">
        <f t="shared" si="63"/>
        <v>0</v>
      </c>
    </row>
    <row r="454" spans="1:11" x14ac:dyDescent="0.35">
      <c r="A454" s="19" t="str">
        <f t="shared" si="58"/>
        <v>232017</v>
      </c>
      <c r="B454" s="19" t="str">
        <f t="shared" si="59"/>
        <v>62017</v>
      </c>
      <c r="C454" s="19" t="str">
        <f t="shared" si="64"/>
        <v>72017</v>
      </c>
      <c r="D454" s="20" t="str">
        <f t="shared" si="60"/>
        <v>6H1</v>
      </c>
      <c r="E454" s="4">
        <v>42895</v>
      </c>
      <c r="F454">
        <v>5.4249999999999998</v>
      </c>
      <c r="G454" s="6">
        <v>5.15</v>
      </c>
      <c r="H454" s="6">
        <v>5.15</v>
      </c>
      <c r="I454" s="6">
        <f t="shared" si="61"/>
        <v>-0.27499999999999947</v>
      </c>
      <c r="J454" s="6">
        <f t="shared" si="62"/>
        <v>-0.27499999999999947</v>
      </c>
      <c r="K454" s="6">
        <f t="shared" si="63"/>
        <v>0</v>
      </c>
    </row>
    <row r="455" spans="1:11" x14ac:dyDescent="0.35">
      <c r="A455" s="19" t="str">
        <f t="shared" si="58"/>
        <v>232017</v>
      </c>
      <c r="B455" s="19" t="str">
        <f t="shared" si="59"/>
        <v>62017</v>
      </c>
      <c r="C455" s="19" t="str">
        <f t="shared" si="64"/>
        <v>72017</v>
      </c>
      <c r="D455" s="20" t="str">
        <f t="shared" si="60"/>
        <v>6H1</v>
      </c>
      <c r="E455" s="4">
        <v>42894</v>
      </c>
      <c r="F455">
        <v>5.4249999999999998</v>
      </c>
      <c r="G455" s="6">
        <v>5.15</v>
      </c>
      <c r="H455" s="6">
        <v>5.15</v>
      </c>
      <c r="I455" s="6">
        <f t="shared" si="61"/>
        <v>-0.27499999999999947</v>
      </c>
      <c r="J455" s="6">
        <f t="shared" si="62"/>
        <v>-0.27499999999999947</v>
      </c>
      <c r="K455" s="6">
        <f t="shared" si="63"/>
        <v>0</v>
      </c>
    </row>
    <row r="456" spans="1:11" x14ac:dyDescent="0.35">
      <c r="A456" s="19" t="str">
        <f t="shared" si="58"/>
        <v>232017</v>
      </c>
      <c r="B456" s="19" t="str">
        <f t="shared" si="59"/>
        <v>62017</v>
      </c>
      <c r="C456" s="19" t="str">
        <f t="shared" si="64"/>
        <v>72017</v>
      </c>
      <c r="D456" s="20" t="str">
        <f t="shared" si="60"/>
        <v>6H1</v>
      </c>
      <c r="E456" s="4">
        <v>42893</v>
      </c>
      <c r="F456">
        <v>5.4749999999999996</v>
      </c>
      <c r="G456" s="6">
        <v>5.15</v>
      </c>
      <c r="H456" s="6">
        <v>5.2</v>
      </c>
      <c r="I456" s="6">
        <f t="shared" si="61"/>
        <v>-0.32499999999999929</v>
      </c>
      <c r="J456" s="6">
        <f t="shared" si="62"/>
        <v>-0.27499999999999947</v>
      </c>
      <c r="K456" s="6">
        <f t="shared" si="63"/>
        <v>-4.9999999999999822E-2</v>
      </c>
    </row>
    <row r="457" spans="1:11" x14ac:dyDescent="0.35">
      <c r="A457" s="19" t="str">
        <f t="shared" si="58"/>
        <v>232017</v>
      </c>
      <c r="B457" s="19" t="str">
        <f t="shared" si="59"/>
        <v>62017</v>
      </c>
      <c r="C457" s="19" t="str">
        <f t="shared" si="64"/>
        <v>72017</v>
      </c>
      <c r="D457" s="20" t="str">
        <f t="shared" si="60"/>
        <v>6H1</v>
      </c>
      <c r="E457" s="4">
        <v>42892</v>
      </c>
      <c r="F457">
        <v>5.4749999999999996</v>
      </c>
      <c r="G457" s="6">
        <v>5.15</v>
      </c>
      <c r="H457" s="6">
        <v>5.2</v>
      </c>
      <c r="I457" s="6">
        <f t="shared" si="61"/>
        <v>-0.32499999999999929</v>
      </c>
      <c r="J457" s="6">
        <f t="shared" si="62"/>
        <v>-0.27499999999999947</v>
      </c>
      <c r="K457" s="6">
        <f t="shared" si="63"/>
        <v>-4.9999999999999822E-2</v>
      </c>
    </row>
    <row r="458" spans="1:11" x14ac:dyDescent="0.35">
      <c r="A458" s="19" t="str">
        <f t="shared" ref="A458:A521" si="65">_xlfn.ISOWEEKNUM(E458)&amp;YEAR(E458)</f>
        <v>232017</v>
      </c>
      <c r="B458" s="19" t="str">
        <f t="shared" ref="B458:B521" si="66">MONTH(E458)&amp;YEAR(E458)</f>
        <v>62017</v>
      </c>
      <c r="C458" s="19" t="str">
        <f t="shared" si="64"/>
        <v>72017</v>
      </c>
      <c r="D458" s="20" t="str">
        <f t="shared" ref="D458:D521" si="67">IF(DAY(E458)&gt;15,(MONTH(E458))&amp;"H2",(MONTH(E458))&amp;"H1")</f>
        <v>6H1</v>
      </c>
      <c r="E458" s="4">
        <v>42891</v>
      </c>
      <c r="F458">
        <v>5.375</v>
      </c>
      <c r="G458" s="6">
        <v>5.15</v>
      </c>
      <c r="H458" s="6">
        <v>5.15</v>
      </c>
      <c r="I458" s="6">
        <f t="shared" ref="I458:I521" si="68">+G458-F458</f>
        <v>-0.22499999999999964</v>
      </c>
      <c r="J458" s="6">
        <f t="shared" ref="J458:J521" si="69">+H458-F458</f>
        <v>-0.22499999999999964</v>
      </c>
      <c r="K458" s="6">
        <f t="shared" ref="K458:K521" si="70">+I458-J458</f>
        <v>0</v>
      </c>
    </row>
    <row r="459" spans="1:11" x14ac:dyDescent="0.35">
      <c r="A459" s="19" t="str">
        <f t="shared" si="65"/>
        <v>222017</v>
      </c>
      <c r="B459" s="19" t="str">
        <f t="shared" si="66"/>
        <v>62017</v>
      </c>
      <c r="C459" s="19" t="str">
        <f t="shared" ref="C459:C522" si="71">(VLOOKUP(D459,$M$2:$N$25,2,0)&amp;(YEAR(E459+46)))</f>
        <v>72017</v>
      </c>
      <c r="D459" s="20" t="str">
        <f t="shared" si="67"/>
        <v>6H1</v>
      </c>
      <c r="E459" s="4">
        <v>42888</v>
      </c>
      <c r="F459">
        <v>5.375</v>
      </c>
      <c r="G459" s="6">
        <v>5.15</v>
      </c>
      <c r="H459" s="6">
        <v>5.15</v>
      </c>
      <c r="I459" s="6">
        <f t="shared" si="68"/>
        <v>-0.22499999999999964</v>
      </c>
      <c r="J459" s="6">
        <f t="shared" si="69"/>
        <v>-0.22499999999999964</v>
      </c>
      <c r="K459" s="6">
        <f t="shared" si="70"/>
        <v>0</v>
      </c>
    </row>
    <row r="460" spans="1:11" x14ac:dyDescent="0.35">
      <c r="A460" s="19" t="str">
        <f t="shared" si="65"/>
        <v>222017</v>
      </c>
      <c r="B460" s="19" t="str">
        <f t="shared" si="66"/>
        <v>62017</v>
      </c>
      <c r="C460" s="19" t="str">
        <f t="shared" si="71"/>
        <v>72017</v>
      </c>
      <c r="D460" s="20" t="str">
        <f t="shared" si="67"/>
        <v>6H1</v>
      </c>
      <c r="E460" s="4">
        <v>42887</v>
      </c>
      <c r="F460">
        <v>5.375</v>
      </c>
      <c r="G460" s="6">
        <v>5.15</v>
      </c>
      <c r="H460" s="6">
        <v>5.15</v>
      </c>
      <c r="I460" s="6">
        <f t="shared" si="68"/>
        <v>-0.22499999999999964</v>
      </c>
      <c r="J460" s="6">
        <f t="shared" si="69"/>
        <v>-0.22499999999999964</v>
      </c>
      <c r="K460" s="6">
        <f t="shared" si="70"/>
        <v>0</v>
      </c>
    </row>
    <row r="461" spans="1:11" x14ac:dyDescent="0.35">
      <c r="A461" s="19" t="str">
        <f t="shared" si="65"/>
        <v>222017</v>
      </c>
      <c r="B461" s="19" t="str">
        <f t="shared" si="66"/>
        <v>52017</v>
      </c>
      <c r="C461" s="19" t="str">
        <f t="shared" si="71"/>
        <v>72017</v>
      </c>
      <c r="D461" s="20" t="str">
        <f t="shared" si="67"/>
        <v>5H2</v>
      </c>
      <c r="E461" s="4">
        <v>42886</v>
      </c>
      <c r="F461">
        <v>5.4</v>
      </c>
      <c r="G461" s="6">
        <v>5.2</v>
      </c>
      <c r="H461" s="6">
        <v>5.15</v>
      </c>
      <c r="I461" s="6">
        <f t="shared" si="68"/>
        <v>-0.20000000000000018</v>
      </c>
      <c r="J461" s="6">
        <f t="shared" si="69"/>
        <v>-0.25</v>
      </c>
      <c r="K461" s="6">
        <f t="shared" si="70"/>
        <v>4.9999999999999822E-2</v>
      </c>
    </row>
    <row r="462" spans="1:11" x14ac:dyDescent="0.35">
      <c r="A462" s="19" t="str">
        <f t="shared" si="65"/>
        <v>222017</v>
      </c>
      <c r="B462" s="19" t="str">
        <f t="shared" si="66"/>
        <v>52017</v>
      </c>
      <c r="C462" s="19" t="str">
        <f t="shared" si="71"/>
        <v>72017</v>
      </c>
      <c r="D462" s="20" t="str">
        <f t="shared" si="67"/>
        <v>5H2</v>
      </c>
      <c r="E462" s="4">
        <v>42885</v>
      </c>
      <c r="F462">
        <v>5.4</v>
      </c>
      <c r="G462" s="6">
        <v>5.25</v>
      </c>
      <c r="H462" s="6">
        <v>5.15</v>
      </c>
      <c r="I462" s="6">
        <f t="shared" si="68"/>
        <v>-0.15000000000000036</v>
      </c>
      <c r="J462" s="6">
        <f t="shared" si="69"/>
        <v>-0.25</v>
      </c>
      <c r="K462" s="6">
        <f t="shared" si="70"/>
        <v>9.9999999999999645E-2</v>
      </c>
    </row>
    <row r="463" spans="1:11" x14ac:dyDescent="0.35">
      <c r="A463" s="19" t="str">
        <f t="shared" si="65"/>
        <v>222017</v>
      </c>
      <c r="B463" s="19" t="str">
        <f t="shared" si="66"/>
        <v>52017</v>
      </c>
      <c r="C463" s="19" t="str">
        <f t="shared" si="71"/>
        <v>72017</v>
      </c>
      <c r="D463" s="20" t="str">
        <f t="shared" si="67"/>
        <v>5H2</v>
      </c>
      <c r="E463" s="4">
        <v>42884</v>
      </c>
      <c r="F463">
        <v>5.4</v>
      </c>
      <c r="G463" s="6">
        <v>5.25</v>
      </c>
      <c r="H463" s="6">
        <v>5.15</v>
      </c>
      <c r="I463" s="6">
        <f t="shared" si="68"/>
        <v>-0.15000000000000036</v>
      </c>
      <c r="J463" s="6">
        <f t="shared" si="69"/>
        <v>-0.25</v>
      </c>
      <c r="K463" s="6">
        <f t="shared" si="70"/>
        <v>9.9999999999999645E-2</v>
      </c>
    </row>
    <row r="464" spans="1:11" x14ac:dyDescent="0.35">
      <c r="A464" s="19" t="str">
        <f t="shared" si="65"/>
        <v>212017</v>
      </c>
      <c r="B464" s="19" t="str">
        <f t="shared" si="66"/>
        <v>52017</v>
      </c>
      <c r="C464" s="19" t="str">
        <f t="shared" si="71"/>
        <v>72017</v>
      </c>
      <c r="D464" s="20" t="str">
        <f t="shared" si="67"/>
        <v>5H2</v>
      </c>
      <c r="E464" s="4">
        <v>42881</v>
      </c>
      <c r="F464">
        <v>5.45</v>
      </c>
      <c r="G464" s="6">
        <v>5.25</v>
      </c>
      <c r="H464" s="6">
        <v>5.2</v>
      </c>
      <c r="I464" s="6">
        <f t="shared" si="68"/>
        <v>-0.20000000000000018</v>
      </c>
      <c r="J464" s="6">
        <f t="shared" si="69"/>
        <v>-0.25</v>
      </c>
      <c r="K464" s="6">
        <f t="shared" si="70"/>
        <v>4.9999999999999822E-2</v>
      </c>
    </row>
    <row r="465" spans="1:11" x14ac:dyDescent="0.35">
      <c r="A465" s="19" t="str">
        <f t="shared" si="65"/>
        <v>212017</v>
      </c>
      <c r="B465" s="19" t="str">
        <f t="shared" si="66"/>
        <v>52017</v>
      </c>
      <c r="C465" s="19" t="str">
        <f t="shared" si="71"/>
        <v>72017</v>
      </c>
      <c r="D465" s="20" t="str">
        <f t="shared" si="67"/>
        <v>5H2</v>
      </c>
      <c r="E465" s="4">
        <v>42880</v>
      </c>
      <c r="F465">
        <v>5.5</v>
      </c>
      <c r="G465" s="6">
        <v>5.25</v>
      </c>
      <c r="H465" s="6">
        <v>5.25</v>
      </c>
      <c r="I465" s="6">
        <f t="shared" si="68"/>
        <v>-0.25</v>
      </c>
      <c r="J465" s="6">
        <f t="shared" si="69"/>
        <v>-0.25</v>
      </c>
      <c r="K465" s="6">
        <f t="shared" si="70"/>
        <v>0</v>
      </c>
    </row>
    <row r="466" spans="1:11" x14ac:dyDescent="0.35">
      <c r="A466" s="19" t="str">
        <f t="shared" si="65"/>
        <v>212017</v>
      </c>
      <c r="B466" s="19" t="str">
        <f t="shared" si="66"/>
        <v>52017</v>
      </c>
      <c r="C466" s="19" t="str">
        <f t="shared" si="71"/>
        <v>72017</v>
      </c>
      <c r="D466" s="20" t="str">
        <f t="shared" si="67"/>
        <v>5H2</v>
      </c>
      <c r="E466" s="4">
        <v>42879</v>
      </c>
      <c r="F466">
        <v>5.55</v>
      </c>
      <c r="G466" s="6">
        <v>5.3</v>
      </c>
      <c r="H466" s="6">
        <v>5.3</v>
      </c>
      <c r="I466" s="6">
        <f t="shared" si="68"/>
        <v>-0.25</v>
      </c>
      <c r="J466" s="6">
        <f t="shared" si="69"/>
        <v>-0.25</v>
      </c>
      <c r="K466" s="6">
        <f t="shared" si="70"/>
        <v>0</v>
      </c>
    </row>
    <row r="467" spans="1:11" x14ac:dyDescent="0.35">
      <c r="A467" s="19" t="str">
        <f t="shared" si="65"/>
        <v>212017</v>
      </c>
      <c r="B467" s="19" t="str">
        <f t="shared" si="66"/>
        <v>52017</v>
      </c>
      <c r="C467" s="19" t="str">
        <f t="shared" si="71"/>
        <v>72017</v>
      </c>
      <c r="D467" s="20" t="str">
        <f t="shared" si="67"/>
        <v>5H2</v>
      </c>
      <c r="E467" s="4">
        <v>42878</v>
      </c>
      <c r="F467">
        <v>5.6</v>
      </c>
      <c r="G467" s="6">
        <v>5.35</v>
      </c>
      <c r="H467" s="6">
        <v>5.35</v>
      </c>
      <c r="I467" s="6">
        <f t="shared" si="68"/>
        <v>-0.25</v>
      </c>
      <c r="J467" s="6">
        <f t="shared" si="69"/>
        <v>-0.25</v>
      </c>
      <c r="K467" s="6">
        <f t="shared" si="70"/>
        <v>0</v>
      </c>
    </row>
    <row r="468" spans="1:11" x14ac:dyDescent="0.35">
      <c r="A468" s="19" t="str">
        <f t="shared" si="65"/>
        <v>212017</v>
      </c>
      <c r="B468" s="19" t="str">
        <f t="shared" si="66"/>
        <v>52017</v>
      </c>
      <c r="C468" s="19" t="str">
        <f t="shared" si="71"/>
        <v>72017</v>
      </c>
      <c r="D468" s="20" t="str">
        <f t="shared" si="67"/>
        <v>5H2</v>
      </c>
      <c r="E468" s="4">
        <v>42877</v>
      </c>
      <c r="F468">
        <v>5.6</v>
      </c>
      <c r="G468" s="6">
        <v>5.35</v>
      </c>
      <c r="H468" s="6">
        <v>5.35</v>
      </c>
      <c r="I468" s="6">
        <f t="shared" si="68"/>
        <v>-0.25</v>
      </c>
      <c r="J468" s="6">
        <f t="shared" si="69"/>
        <v>-0.25</v>
      </c>
      <c r="K468" s="6">
        <f t="shared" si="70"/>
        <v>0</v>
      </c>
    </row>
    <row r="469" spans="1:11" x14ac:dyDescent="0.35">
      <c r="A469" s="19" t="str">
        <f t="shared" si="65"/>
        <v>202017</v>
      </c>
      <c r="B469" s="19" t="str">
        <f t="shared" si="66"/>
        <v>52017</v>
      </c>
      <c r="C469" s="19" t="str">
        <f t="shared" si="71"/>
        <v>72017</v>
      </c>
      <c r="D469" s="20" t="str">
        <f t="shared" si="67"/>
        <v>5H2</v>
      </c>
      <c r="E469" s="4">
        <v>42874</v>
      </c>
      <c r="F469">
        <v>5.6</v>
      </c>
      <c r="G469" s="6">
        <v>5.35</v>
      </c>
      <c r="H469" s="6">
        <v>5.35</v>
      </c>
      <c r="I469" s="6">
        <f t="shared" si="68"/>
        <v>-0.25</v>
      </c>
      <c r="J469" s="6">
        <f t="shared" si="69"/>
        <v>-0.25</v>
      </c>
      <c r="K469" s="6">
        <f t="shared" si="70"/>
        <v>0</v>
      </c>
    </row>
    <row r="470" spans="1:11" x14ac:dyDescent="0.35">
      <c r="A470" s="19" t="str">
        <f t="shared" si="65"/>
        <v>202017</v>
      </c>
      <c r="B470" s="19" t="str">
        <f t="shared" si="66"/>
        <v>52017</v>
      </c>
      <c r="C470" s="19" t="str">
        <f t="shared" si="71"/>
        <v>72017</v>
      </c>
      <c r="D470" s="20" t="str">
        <f t="shared" si="67"/>
        <v>5H2</v>
      </c>
      <c r="E470" s="4">
        <v>42873</v>
      </c>
      <c r="F470">
        <v>5.6</v>
      </c>
      <c r="G470" s="6">
        <v>5.4</v>
      </c>
      <c r="H470" s="6">
        <v>5.35</v>
      </c>
      <c r="I470" s="6">
        <f t="shared" si="68"/>
        <v>-0.19999999999999929</v>
      </c>
      <c r="J470" s="6">
        <f t="shared" si="69"/>
        <v>-0.25</v>
      </c>
      <c r="K470" s="6">
        <f t="shared" si="70"/>
        <v>5.0000000000000711E-2</v>
      </c>
    </row>
    <row r="471" spans="1:11" x14ac:dyDescent="0.35">
      <c r="A471" s="19" t="str">
        <f t="shared" si="65"/>
        <v>202017</v>
      </c>
      <c r="B471" s="19" t="str">
        <f t="shared" si="66"/>
        <v>52017</v>
      </c>
      <c r="C471" s="19" t="str">
        <f t="shared" si="71"/>
        <v>72017</v>
      </c>
      <c r="D471" s="20" t="str">
        <f t="shared" si="67"/>
        <v>5H2</v>
      </c>
      <c r="E471" s="4">
        <v>42872</v>
      </c>
      <c r="F471">
        <v>5.6</v>
      </c>
      <c r="G471" s="6">
        <v>5.4</v>
      </c>
      <c r="H471" s="6">
        <v>5.35</v>
      </c>
      <c r="I471" s="6">
        <f t="shared" si="68"/>
        <v>-0.19999999999999929</v>
      </c>
      <c r="J471" s="6">
        <f t="shared" si="69"/>
        <v>-0.25</v>
      </c>
      <c r="K471" s="6">
        <f t="shared" si="70"/>
        <v>5.0000000000000711E-2</v>
      </c>
    </row>
    <row r="472" spans="1:11" x14ac:dyDescent="0.35">
      <c r="A472" s="19" t="str">
        <f t="shared" si="65"/>
        <v>202017</v>
      </c>
      <c r="B472" s="19" t="str">
        <f t="shared" si="66"/>
        <v>52017</v>
      </c>
      <c r="C472" s="19" t="str">
        <f t="shared" si="71"/>
        <v>72017</v>
      </c>
      <c r="D472" s="20" t="str">
        <f t="shared" si="67"/>
        <v>5H2</v>
      </c>
      <c r="E472" s="4">
        <v>42871</v>
      </c>
      <c r="F472">
        <v>5.5750000000000002</v>
      </c>
      <c r="G472" s="6">
        <v>5.3</v>
      </c>
      <c r="H472" s="6">
        <v>5.3</v>
      </c>
      <c r="I472" s="6">
        <f t="shared" si="68"/>
        <v>-0.27500000000000036</v>
      </c>
      <c r="J472" s="6">
        <f t="shared" si="69"/>
        <v>-0.27500000000000036</v>
      </c>
      <c r="K472" s="6">
        <f t="shared" si="70"/>
        <v>0</v>
      </c>
    </row>
    <row r="473" spans="1:11" x14ac:dyDescent="0.35">
      <c r="A473" s="19" t="str">
        <f t="shared" si="65"/>
        <v>202017</v>
      </c>
      <c r="B473" s="19" t="str">
        <f t="shared" si="66"/>
        <v>52017</v>
      </c>
      <c r="C473" s="19" t="str">
        <f t="shared" si="71"/>
        <v>62017</v>
      </c>
      <c r="D473" s="20" t="str">
        <f t="shared" si="67"/>
        <v>5H1</v>
      </c>
      <c r="E473" s="4">
        <v>42870</v>
      </c>
      <c r="F473">
        <v>5.55</v>
      </c>
      <c r="G473" s="6">
        <v>5.3</v>
      </c>
      <c r="H473" s="6">
        <v>5.3</v>
      </c>
      <c r="I473" s="6">
        <f t="shared" si="68"/>
        <v>-0.25</v>
      </c>
      <c r="J473" s="6">
        <f t="shared" si="69"/>
        <v>-0.25</v>
      </c>
      <c r="K473" s="6">
        <f t="shared" si="70"/>
        <v>0</v>
      </c>
    </row>
    <row r="474" spans="1:11" x14ac:dyDescent="0.35">
      <c r="A474" s="19" t="str">
        <f t="shared" si="65"/>
        <v>192017</v>
      </c>
      <c r="B474" s="19" t="str">
        <f t="shared" si="66"/>
        <v>52017</v>
      </c>
      <c r="C474" s="19" t="str">
        <f t="shared" si="71"/>
        <v>62017</v>
      </c>
      <c r="D474" s="20" t="str">
        <f t="shared" si="67"/>
        <v>5H1</v>
      </c>
      <c r="E474" s="4">
        <v>42867</v>
      </c>
      <c r="F474">
        <v>5.55</v>
      </c>
      <c r="G474" s="6">
        <v>5.25</v>
      </c>
      <c r="H474" s="6">
        <v>5.3</v>
      </c>
      <c r="I474" s="6">
        <f t="shared" si="68"/>
        <v>-0.29999999999999982</v>
      </c>
      <c r="J474" s="6">
        <f t="shared" si="69"/>
        <v>-0.25</v>
      </c>
      <c r="K474" s="6">
        <f t="shared" si="70"/>
        <v>-4.9999999999999822E-2</v>
      </c>
    </row>
    <row r="475" spans="1:11" x14ac:dyDescent="0.35">
      <c r="A475" s="19" t="str">
        <f t="shared" si="65"/>
        <v>192017</v>
      </c>
      <c r="B475" s="19" t="str">
        <f t="shared" si="66"/>
        <v>52017</v>
      </c>
      <c r="C475" s="19" t="str">
        <f t="shared" si="71"/>
        <v>62017</v>
      </c>
      <c r="D475" s="20" t="str">
        <f t="shared" si="67"/>
        <v>5H1</v>
      </c>
      <c r="E475" s="4">
        <v>42866</v>
      </c>
      <c r="F475">
        <v>5.65</v>
      </c>
      <c r="G475" s="6">
        <v>5.2</v>
      </c>
      <c r="H475" s="6">
        <v>5.4</v>
      </c>
      <c r="I475" s="6">
        <f t="shared" si="68"/>
        <v>-0.45000000000000018</v>
      </c>
      <c r="J475" s="6">
        <f t="shared" si="69"/>
        <v>-0.25</v>
      </c>
      <c r="K475" s="6">
        <f t="shared" si="70"/>
        <v>-0.20000000000000018</v>
      </c>
    </row>
    <row r="476" spans="1:11" x14ac:dyDescent="0.35">
      <c r="A476" s="19" t="str">
        <f t="shared" si="65"/>
        <v>192017</v>
      </c>
      <c r="B476" s="19" t="str">
        <f t="shared" si="66"/>
        <v>52017</v>
      </c>
      <c r="C476" s="19" t="str">
        <f t="shared" si="71"/>
        <v>62017</v>
      </c>
      <c r="D476" s="20" t="str">
        <f t="shared" si="67"/>
        <v>5H1</v>
      </c>
      <c r="E476" s="4">
        <v>42864</v>
      </c>
      <c r="F476">
        <v>5.65</v>
      </c>
      <c r="G476" s="6">
        <v>5.25</v>
      </c>
      <c r="H476" s="6">
        <v>5.4</v>
      </c>
      <c r="I476" s="6">
        <f t="shared" si="68"/>
        <v>-0.40000000000000036</v>
      </c>
      <c r="J476" s="6">
        <f t="shared" si="69"/>
        <v>-0.25</v>
      </c>
      <c r="K476" s="6">
        <f t="shared" si="70"/>
        <v>-0.15000000000000036</v>
      </c>
    </row>
    <row r="477" spans="1:11" x14ac:dyDescent="0.35">
      <c r="A477" s="19" t="str">
        <f t="shared" si="65"/>
        <v>192017</v>
      </c>
      <c r="B477" s="19" t="str">
        <f t="shared" si="66"/>
        <v>52017</v>
      </c>
      <c r="C477" s="19" t="str">
        <f t="shared" si="71"/>
        <v>62017</v>
      </c>
      <c r="D477" s="20" t="str">
        <f t="shared" si="67"/>
        <v>5H1</v>
      </c>
      <c r="E477" s="4">
        <v>42863</v>
      </c>
      <c r="F477">
        <v>5.7</v>
      </c>
      <c r="G477" s="6">
        <v>5.25</v>
      </c>
      <c r="H477" s="6">
        <v>5.5</v>
      </c>
      <c r="I477" s="6">
        <f t="shared" si="68"/>
        <v>-0.45000000000000018</v>
      </c>
      <c r="J477" s="6">
        <f t="shared" si="69"/>
        <v>-0.20000000000000018</v>
      </c>
      <c r="K477" s="6">
        <f t="shared" si="70"/>
        <v>-0.25</v>
      </c>
    </row>
    <row r="478" spans="1:11" x14ac:dyDescent="0.35">
      <c r="A478" s="19" t="str">
        <f t="shared" si="65"/>
        <v>182017</v>
      </c>
      <c r="B478" s="19" t="str">
        <f t="shared" si="66"/>
        <v>52017</v>
      </c>
      <c r="C478" s="19" t="str">
        <f t="shared" si="71"/>
        <v>62017</v>
      </c>
      <c r="D478" s="20" t="str">
        <f t="shared" si="67"/>
        <v>5H1</v>
      </c>
      <c r="E478" s="4">
        <v>42860</v>
      </c>
      <c r="F478">
        <v>5.7</v>
      </c>
      <c r="G478" s="6">
        <v>5.35</v>
      </c>
      <c r="H478" s="6">
        <v>5.5</v>
      </c>
      <c r="I478" s="6">
        <f t="shared" si="68"/>
        <v>-0.35000000000000053</v>
      </c>
      <c r="J478" s="6">
        <f t="shared" si="69"/>
        <v>-0.20000000000000018</v>
      </c>
      <c r="K478" s="6">
        <f t="shared" si="70"/>
        <v>-0.15000000000000036</v>
      </c>
    </row>
    <row r="479" spans="1:11" x14ac:dyDescent="0.35">
      <c r="A479" s="19" t="str">
        <f t="shared" si="65"/>
        <v>182017</v>
      </c>
      <c r="B479" s="19" t="str">
        <f t="shared" si="66"/>
        <v>52017</v>
      </c>
      <c r="C479" s="19" t="str">
        <f t="shared" si="71"/>
        <v>62017</v>
      </c>
      <c r="D479" s="20" t="str">
        <f t="shared" si="67"/>
        <v>5H1</v>
      </c>
      <c r="E479" s="4">
        <v>42859</v>
      </c>
      <c r="F479">
        <v>5.75</v>
      </c>
      <c r="G479" s="6">
        <v>5.35</v>
      </c>
      <c r="H479" s="6">
        <v>5.65</v>
      </c>
      <c r="I479" s="6">
        <f t="shared" si="68"/>
        <v>-0.40000000000000036</v>
      </c>
      <c r="J479" s="6">
        <f t="shared" si="69"/>
        <v>-9.9999999999999645E-2</v>
      </c>
      <c r="K479" s="6">
        <f t="shared" si="70"/>
        <v>-0.30000000000000071</v>
      </c>
    </row>
    <row r="480" spans="1:11" x14ac:dyDescent="0.35">
      <c r="A480" s="19" t="str">
        <f t="shared" si="65"/>
        <v>182017</v>
      </c>
      <c r="B480" s="19" t="str">
        <f t="shared" si="66"/>
        <v>52017</v>
      </c>
      <c r="C480" s="19" t="str">
        <f t="shared" si="71"/>
        <v>62017</v>
      </c>
      <c r="D480" s="20" t="str">
        <f t="shared" si="67"/>
        <v>5H1</v>
      </c>
      <c r="E480" s="4">
        <v>42858</v>
      </c>
      <c r="F480">
        <v>5.8</v>
      </c>
      <c r="G480" s="6">
        <v>5.45</v>
      </c>
      <c r="H480" s="6">
        <v>5.7</v>
      </c>
      <c r="I480" s="6">
        <f t="shared" si="68"/>
        <v>-0.34999999999999964</v>
      </c>
      <c r="J480" s="6">
        <f t="shared" si="69"/>
        <v>-9.9999999999999645E-2</v>
      </c>
      <c r="K480" s="6">
        <f t="shared" si="70"/>
        <v>-0.25</v>
      </c>
    </row>
    <row r="481" spans="1:11" x14ac:dyDescent="0.35">
      <c r="A481" s="19" t="str">
        <f t="shared" si="65"/>
        <v>182017</v>
      </c>
      <c r="B481" s="19" t="str">
        <f t="shared" si="66"/>
        <v>52017</v>
      </c>
      <c r="C481" s="19" t="str">
        <f t="shared" si="71"/>
        <v>62017</v>
      </c>
      <c r="D481" s="20" t="str">
        <f t="shared" si="67"/>
        <v>5H1</v>
      </c>
      <c r="E481" s="4">
        <v>42857</v>
      </c>
      <c r="F481">
        <v>5.75</v>
      </c>
      <c r="G481" s="6">
        <v>5.5</v>
      </c>
      <c r="H481" s="6">
        <v>5.65</v>
      </c>
      <c r="I481" s="6">
        <f t="shared" si="68"/>
        <v>-0.25</v>
      </c>
      <c r="J481" s="6">
        <f t="shared" si="69"/>
        <v>-9.9999999999999645E-2</v>
      </c>
      <c r="K481" s="6">
        <f t="shared" si="70"/>
        <v>-0.15000000000000036</v>
      </c>
    </row>
    <row r="482" spans="1:11" x14ac:dyDescent="0.35">
      <c r="A482" s="19" t="str">
        <f t="shared" si="65"/>
        <v>172017</v>
      </c>
      <c r="B482" s="19" t="str">
        <f t="shared" si="66"/>
        <v>42017</v>
      </c>
      <c r="C482" s="19" t="str">
        <f t="shared" si="71"/>
        <v>62017</v>
      </c>
      <c r="D482" s="20" t="str">
        <f t="shared" si="67"/>
        <v>4H2</v>
      </c>
      <c r="E482" s="4">
        <v>42853</v>
      </c>
      <c r="F482">
        <v>5.75</v>
      </c>
      <c r="G482" s="6">
        <v>5.45</v>
      </c>
      <c r="H482" s="6">
        <v>5.65</v>
      </c>
      <c r="I482" s="6">
        <f t="shared" si="68"/>
        <v>-0.29999999999999982</v>
      </c>
      <c r="J482" s="6">
        <f t="shared" si="69"/>
        <v>-9.9999999999999645E-2</v>
      </c>
      <c r="K482" s="6">
        <f t="shared" si="70"/>
        <v>-0.20000000000000018</v>
      </c>
    </row>
    <row r="483" spans="1:11" x14ac:dyDescent="0.35">
      <c r="A483" s="19" t="str">
        <f t="shared" si="65"/>
        <v>172017</v>
      </c>
      <c r="B483" s="19" t="str">
        <f t="shared" si="66"/>
        <v>42017</v>
      </c>
      <c r="C483" s="19" t="str">
        <f t="shared" si="71"/>
        <v>62017</v>
      </c>
      <c r="D483" s="20" t="str">
        <f t="shared" si="67"/>
        <v>4H2</v>
      </c>
      <c r="E483" s="4">
        <v>42852</v>
      </c>
      <c r="F483">
        <v>5.75</v>
      </c>
      <c r="G483" s="6">
        <v>5.4</v>
      </c>
      <c r="H483" s="6">
        <v>5.65</v>
      </c>
      <c r="I483" s="6">
        <f t="shared" si="68"/>
        <v>-0.34999999999999964</v>
      </c>
      <c r="J483" s="6">
        <f t="shared" si="69"/>
        <v>-9.9999999999999645E-2</v>
      </c>
      <c r="K483" s="6">
        <f t="shared" si="70"/>
        <v>-0.25</v>
      </c>
    </row>
    <row r="484" spans="1:11" x14ac:dyDescent="0.35">
      <c r="A484" s="19" t="str">
        <f t="shared" si="65"/>
        <v>172017</v>
      </c>
      <c r="B484" s="19" t="str">
        <f t="shared" si="66"/>
        <v>42017</v>
      </c>
      <c r="C484" s="19" t="str">
        <f t="shared" si="71"/>
        <v>62017</v>
      </c>
      <c r="D484" s="20" t="str">
        <f t="shared" si="67"/>
        <v>4H2</v>
      </c>
      <c r="E484" s="4">
        <v>42851</v>
      </c>
      <c r="F484">
        <v>5.75</v>
      </c>
      <c r="G484" s="6">
        <v>5.4</v>
      </c>
      <c r="H484" s="6">
        <v>5.65</v>
      </c>
      <c r="I484" s="6">
        <f t="shared" si="68"/>
        <v>-0.34999999999999964</v>
      </c>
      <c r="J484" s="6">
        <f t="shared" si="69"/>
        <v>-9.9999999999999645E-2</v>
      </c>
      <c r="K484" s="6">
        <f t="shared" si="70"/>
        <v>-0.25</v>
      </c>
    </row>
    <row r="485" spans="1:11" x14ac:dyDescent="0.35">
      <c r="A485" s="19" t="str">
        <f t="shared" si="65"/>
        <v>172017</v>
      </c>
      <c r="B485" s="19" t="str">
        <f t="shared" si="66"/>
        <v>42017</v>
      </c>
      <c r="C485" s="19" t="str">
        <f t="shared" si="71"/>
        <v>62017</v>
      </c>
      <c r="D485" s="20" t="str">
        <f t="shared" si="67"/>
        <v>4H2</v>
      </c>
      <c r="E485" s="4">
        <v>42850</v>
      </c>
      <c r="F485">
        <v>5.7</v>
      </c>
      <c r="G485" s="6">
        <v>5.35</v>
      </c>
      <c r="H485" s="6">
        <v>5.6</v>
      </c>
      <c r="I485" s="6">
        <f t="shared" si="68"/>
        <v>-0.35000000000000053</v>
      </c>
      <c r="J485" s="6">
        <f t="shared" si="69"/>
        <v>-0.10000000000000053</v>
      </c>
      <c r="K485" s="6">
        <f t="shared" si="70"/>
        <v>-0.25</v>
      </c>
    </row>
    <row r="486" spans="1:11" x14ac:dyDescent="0.35">
      <c r="A486" s="19" t="str">
        <f t="shared" si="65"/>
        <v>172017</v>
      </c>
      <c r="B486" s="19" t="str">
        <f t="shared" si="66"/>
        <v>42017</v>
      </c>
      <c r="C486" s="19" t="str">
        <f t="shared" si="71"/>
        <v>62017</v>
      </c>
      <c r="D486" s="20" t="str">
        <f t="shared" si="67"/>
        <v>4H2</v>
      </c>
      <c r="E486" s="4">
        <v>42849</v>
      </c>
      <c r="F486">
        <v>5.7</v>
      </c>
      <c r="G486" s="6">
        <v>5.4</v>
      </c>
      <c r="H486" s="6">
        <v>5.6</v>
      </c>
      <c r="I486" s="6">
        <f t="shared" si="68"/>
        <v>-0.29999999999999982</v>
      </c>
      <c r="J486" s="6">
        <f t="shared" si="69"/>
        <v>-0.10000000000000053</v>
      </c>
      <c r="K486" s="6">
        <f t="shared" si="70"/>
        <v>-0.19999999999999929</v>
      </c>
    </row>
    <row r="487" spans="1:11" x14ac:dyDescent="0.35">
      <c r="A487" s="19" t="str">
        <f t="shared" si="65"/>
        <v>162017</v>
      </c>
      <c r="B487" s="19" t="str">
        <f t="shared" si="66"/>
        <v>42017</v>
      </c>
      <c r="C487" s="19" t="str">
        <f t="shared" si="71"/>
        <v>62017</v>
      </c>
      <c r="D487" s="20" t="str">
        <f t="shared" si="67"/>
        <v>4H2</v>
      </c>
      <c r="E487" s="4">
        <v>42846</v>
      </c>
      <c r="F487">
        <v>5.7</v>
      </c>
      <c r="G487" s="6">
        <v>5.4</v>
      </c>
      <c r="H487" s="6">
        <v>5.6</v>
      </c>
      <c r="I487" s="6">
        <f t="shared" si="68"/>
        <v>-0.29999999999999982</v>
      </c>
      <c r="J487" s="6">
        <f t="shared" si="69"/>
        <v>-0.10000000000000053</v>
      </c>
      <c r="K487" s="6">
        <f t="shared" si="70"/>
        <v>-0.19999999999999929</v>
      </c>
    </row>
    <row r="488" spans="1:11" x14ac:dyDescent="0.35">
      <c r="A488" s="19" t="str">
        <f t="shared" si="65"/>
        <v>162017</v>
      </c>
      <c r="B488" s="19" t="str">
        <f t="shared" si="66"/>
        <v>42017</v>
      </c>
      <c r="C488" s="19" t="str">
        <f t="shared" si="71"/>
        <v>62017</v>
      </c>
      <c r="D488" s="20" t="str">
        <f t="shared" si="67"/>
        <v>4H2</v>
      </c>
      <c r="E488" s="4">
        <v>42845</v>
      </c>
      <c r="F488">
        <v>5.55</v>
      </c>
      <c r="G488" s="6">
        <v>5.3</v>
      </c>
      <c r="H488" s="6">
        <v>5.45</v>
      </c>
      <c r="I488" s="6">
        <f t="shared" si="68"/>
        <v>-0.25</v>
      </c>
      <c r="J488" s="6">
        <f t="shared" si="69"/>
        <v>-9.9999999999999645E-2</v>
      </c>
      <c r="K488" s="6">
        <f t="shared" si="70"/>
        <v>-0.15000000000000036</v>
      </c>
    </row>
    <row r="489" spans="1:11" x14ac:dyDescent="0.35">
      <c r="A489" s="19" t="str">
        <f t="shared" si="65"/>
        <v>162017</v>
      </c>
      <c r="B489" s="19" t="str">
        <f t="shared" si="66"/>
        <v>42017</v>
      </c>
      <c r="C489" s="19" t="str">
        <f t="shared" si="71"/>
        <v>62017</v>
      </c>
      <c r="D489" s="20" t="str">
        <f t="shared" si="67"/>
        <v>4H2</v>
      </c>
      <c r="E489" s="4">
        <v>42844</v>
      </c>
      <c r="F489">
        <v>5.5</v>
      </c>
      <c r="G489" s="6">
        <v>5.15</v>
      </c>
      <c r="H489" s="6">
        <v>5.4</v>
      </c>
      <c r="I489" s="6">
        <f t="shared" si="68"/>
        <v>-0.34999999999999964</v>
      </c>
      <c r="J489" s="6">
        <f t="shared" si="69"/>
        <v>-9.9999999999999645E-2</v>
      </c>
      <c r="K489" s="6">
        <f t="shared" si="70"/>
        <v>-0.25</v>
      </c>
    </row>
    <row r="490" spans="1:11" x14ac:dyDescent="0.35">
      <c r="A490" s="19" t="str">
        <f t="shared" si="65"/>
        <v>162017</v>
      </c>
      <c r="B490" s="19" t="str">
        <f t="shared" si="66"/>
        <v>42017</v>
      </c>
      <c r="C490" s="19" t="str">
        <f t="shared" si="71"/>
        <v>62017</v>
      </c>
      <c r="D490" s="20" t="str">
        <f t="shared" si="67"/>
        <v>4H2</v>
      </c>
      <c r="E490" s="4">
        <v>42843</v>
      </c>
      <c r="F490">
        <v>5.5</v>
      </c>
      <c r="G490" s="6">
        <v>5.15</v>
      </c>
      <c r="H490" s="6">
        <v>5.4</v>
      </c>
      <c r="I490" s="6">
        <f t="shared" si="68"/>
        <v>-0.34999999999999964</v>
      </c>
      <c r="J490" s="6">
        <f t="shared" si="69"/>
        <v>-9.9999999999999645E-2</v>
      </c>
      <c r="K490" s="6">
        <f t="shared" si="70"/>
        <v>-0.25</v>
      </c>
    </row>
    <row r="491" spans="1:11" x14ac:dyDescent="0.35">
      <c r="A491" s="19" t="str">
        <f t="shared" si="65"/>
        <v>162017</v>
      </c>
      <c r="B491" s="19" t="str">
        <f t="shared" si="66"/>
        <v>42017</v>
      </c>
      <c r="C491" s="19" t="str">
        <f t="shared" si="71"/>
        <v>62017</v>
      </c>
      <c r="D491" s="20" t="str">
        <f t="shared" si="67"/>
        <v>4H2</v>
      </c>
      <c r="E491" s="4">
        <v>42842</v>
      </c>
      <c r="F491">
        <v>5.5</v>
      </c>
      <c r="G491" s="6">
        <v>5.15</v>
      </c>
      <c r="H491" s="6">
        <v>5.4</v>
      </c>
      <c r="I491" s="6">
        <f t="shared" si="68"/>
        <v>-0.34999999999999964</v>
      </c>
      <c r="J491" s="6">
        <f t="shared" si="69"/>
        <v>-9.9999999999999645E-2</v>
      </c>
      <c r="K491" s="6">
        <f t="shared" si="70"/>
        <v>-0.25</v>
      </c>
    </row>
    <row r="492" spans="1:11" x14ac:dyDescent="0.35">
      <c r="A492" s="19" t="str">
        <f t="shared" si="65"/>
        <v>152017</v>
      </c>
      <c r="B492" s="19" t="str">
        <f t="shared" si="66"/>
        <v>42017</v>
      </c>
      <c r="C492" s="19" t="str">
        <f t="shared" si="71"/>
        <v>52017</v>
      </c>
      <c r="D492" s="20" t="str">
        <f t="shared" si="67"/>
        <v>4H1</v>
      </c>
      <c r="E492" s="4">
        <v>42838</v>
      </c>
      <c r="F492">
        <v>5.5250000000000004</v>
      </c>
      <c r="G492" s="6">
        <v>5.15</v>
      </c>
      <c r="H492" s="6">
        <v>5.4</v>
      </c>
      <c r="I492" s="6">
        <f t="shared" si="68"/>
        <v>-0.375</v>
      </c>
      <c r="J492" s="6">
        <f t="shared" si="69"/>
        <v>-0.125</v>
      </c>
      <c r="K492" s="6">
        <f t="shared" si="70"/>
        <v>-0.25</v>
      </c>
    </row>
    <row r="493" spans="1:11" x14ac:dyDescent="0.35">
      <c r="A493" s="19" t="str">
        <f t="shared" si="65"/>
        <v>152017</v>
      </c>
      <c r="B493" s="19" t="str">
        <f t="shared" si="66"/>
        <v>42017</v>
      </c>
      <c r="C493" s="19" t="str">
        <f t="shared" si="71"/>
        <v>52017</v>
      </c>
      <c r="D493" s="20" t="str">
        <f t="shared" si="67"/>
        <v>4H1</v>
      </c>
      <c r="E493" s="4">
        <v>42837</v>
      </c>
      <c r="F493">
        <v>5.5250000000000004</v>
      </c>
      <c r="G493" s="6">
        <v>5.15</v>
      </c>
      <c r="H493" s="6">
        <v>5.35</v>
      </c>
      <c r="I493" s="6">
        <f t="shared" si="68"/>
        <v>-0.375</v>
      </c>
      <c r="J493" s="6">
        <f t="shared" si="69"/>
        <v>-0.17500000000000071</v>
      </c>
      <c r="K493" s="6">
        <f t="shared" si="70"/>
        <v>-0.19999999999999929</v>
      </c>
    </row>
    <row r="494" spans="1:11" x14ac:dyDescent="0.35">
      <c r="A494" s="19" t="str">
        <f t="shared" si="65"/>
        <v>152017</v>
      </c>
      <c r="B494" s="19" t="str">
        <f t="shared" si="66"/>
        <v>42017</v>
      </c>
      <c r="C494" s="19" t="str">
        <f t="shared" si="71"/>
        <v>52017</v>
      </c>
      <c r="D494" s="20" t="str">
        <f t="shared" si="67"/>
        <v>4H1</v>
      </c>
      <c r="E494" s="4">
        <v>42836</v>
      </c>
      <c r="F494">
        <v>5.4249999999999998</v>
      </c>
      <c r="G494" s="6">
        <v>5.15</v>
      </c>
      <c r="H494" s="6">
        <v>5.25</v>
      </c>
      <c r="I494" s="6">
        <f t="shared" si="68"/>
        <v>-0.27499999999999947</v>
      </c>
      <c r="J494" s="6">
        <f t="shared" si="69"/>
        <v>-0.17499999999999982</v>
      </c>
      <c r="K494" s="6">
        <f t="shared" si="70"/>
        <v>-9.9999999999999645E-2</v>
      </c>
    </row>
    <row r="495" spans="1:11" x14ac:dyDescent="0.35">
      <c r="A495" s="19" t="str">
        <f t="shared" si="65"/>
        <v>152017</v>
      </c>
      <c r="B495" s="19" t="str">
        <f t="shared" si="66"/>
        <v>42017</v>
      </c>
      <c r="C495" s="19" t="str">
        <f t="shared" si="71"/>
        <v>52017</v>
      </c>
      <c r="D495" s="20" t="str">
        <f t="shared" si="67"/>
        <v>4H1</v>
      </c>
      <c r="E495" s="4">
        <v>42835</v>
      </c>
      <c r="F495">
        <v>5.4</v>
      </c>
      <c r="G495" s="6">
        <v>5.15</v>
      </c>
      <c r="H495" s="6">
        <v>5.25</v>
      </c>
      <c r="I495" s="6">
        <f t="shared" si="68"/>
        <v>-0.25</v>
      </c>
      <c r="J495" s="6">
        <f t="shared" si="69"/>
        <v>-0.15000000000000036</v>
      </c>
      <c r="K495" s="6">
        <f t="shared" si="70"/>
        <v>-9.9999999999999645E-2</v>
      </c>
    </row>
    <row r="496" spans="1:11" x14ac:dyDescent="0.35">
      <c r="A496" s="19" t="str">
        <f t="shared" si="65"/>
        <v>142017</v>
      </c>
      <c r="B496" s="19" t="str">
        <f t="shared" si="66"/>
        <v>42017</v>
      </c>
      <c r="C496" s="19" t="str">
        <f t="shared" si="71"/>
        <v>52017</v>
      </c>
      <c r="D496" s="20" t="str">
        <f t="shared" si="67"/>
        <v>4H1</v>
      </c>
      <c r="E496" s="4">
        <v>42832</v>
      </c>
      <c r="F496">
        <v>5.4</v>
      </c>
      <c r="G496" s="6">
        <v>5.2</v>
      </c>
      <c r="H496" s="6">
        <v>5.25</v>
      </c>
      <c r="I496" s="6">
        <f t="shared" si="68"/>
        <v>-0.20000000000000018</v>
      </c>
      <c r="J496" s="6">
        <f t="shared" si="69"/>
        <v>-0.15000000000000036</v>
      </c>
      <c r="K496" s="6">
        <f t="shared" si="70"/>
        <v>-4.9999999999999822E-2</v>
      </c>
    </row>
    <row r="497" spans="1:11" x14ac:dyDescent="0.35">
      <c r="A497" s="19" t="str">
        <f t="shared" si="65"/>
        <v>142017</v>
      </c>
      <c r="B497" s="19" t="str">
        <f t="shared" si="66"/>
        <v>42017</v>
      </c>
      <c r="C497" s="19" t="str">
        <f t="shared" si="71"/>
        <v>52017</v>
      </c>
      <c r="D497" s="20" t="str">
        <f t="shared" si="67"/>
        <v>4H1</v>
      </c>
      <c r="E497" s="4">
        <v>42831</v>
      </c>
      <c r="F497">
        <v>5.45</v>
      </c>
      <c r="G497" s="6">
        <v>5.35</v>
      </c>
      <c r="H497" s="6">
        <v>5.3</v>
      </c>
      <c r="I497" s="6">
        <f t="shared" si="68"/>
        <v>-0.10000000000000053</v>
      </c>
      <c r="J497" s="6">
        <f t="shared" si="69"/>
        <v>-0.15000000000000036</v>
      </c>
      <c r="K497" s="6">
        <f t="shared" si="70"/>
        <v>4.9999999999999822E-2</v>
      </c>
    </row>
    <row r="498" spans="1:11" x14ac:dyDescent="0.35">
      <c r="A498" s="19" t="str">
        <f t="shared" si="65"/>
        <v>142017</v>
      </c>
      <c r="B498" s="19" t="str">
        <f t="shared" si="66"/>
        <v>42017</v>
      </c>
      <c r="C498" s="19" t="str">
        <f t="shared" si="71"/>
        <v>52017</v>
      </c>
      <c r="D498" s="20" t="str">
        <f t="shared" si="67"/>
        <v>4H1</v>
      </c>
      <c r="E498" s="4">
        <v>42830</v>
      </c>
      <c r="F498">
        <v>5.45</v>
      </c>
      <c r="G498" s="6">
        <v>5.4</v>
      </c>
      <c r="H498" s="6">
        <v>5.3</v>
      </c>
      <c r="I498" s="6">
        <f t="shared" si="68"/>
        <v>-4.9999999999999822E-2</v>
      </c>
      <c r="J498" s="6">
        <f t="shared" si="69"/>
        <v>-0.15000000000000036</v>
      </c>
      <c r="K498" s="6">
        <f t="shared" si="70"/>
        <v>0.10000000000000053</v>
      </c>
    </row>
    <row r="499" spans="1:11" x14ac:dyDescent="0.35">
      <c r="A499" s="19" t="str">
        <f t="shared" si="65"/>
        <v>142017</v>
      </c>
      <c r="B499" s="19" t="str">
        <f t="shared" si="66"/>
        <v>42017</v>
      </c>
      <c r="C499" s="19" t="str">
        <f t="shared" si="71"/>
        <v>52017</v>
      </c>
      <c r="D499" s="20" t="str">
        <f t="shared" si="67"/>
        <v>4H1</v>
      </c>
      <c r="E499" s="4">
        <v>42829</v>
      </c>
      <c r="F499">
        <v>5.45</v>
      </c>
      <c r="G499" s="6">
        <v>5.35</v>
      </c>
      <c r="H499" s="6">
        <v>5.3</v>
      </c>
      <c r="I499" s="6">
        <f t="shared" si="68"/>
        <v>-0.10000000000000053</v>
      </c>
      <c r="J499" s="6">
        <f t="shared" si="69"/>
        <v>-0.15000000000000036</v>
      </c>
      <c r="K499" s="6">
        <f t="shared" si="70"/>
        <v>4.9999999999999822E-2</v>
      </c>
    </row>
    <row r="500" spans="1:11" x14ac:dyDescent="0.35">
      <c r="A500" s="19" t="str">
        <f t="shared" si="65"/>
        <v>142017</v>
      </c>
      <c r="B500" s="19" t="str">
        <f t="shared" si="66"/>
        <v>42017</v>
      </c>
      <c r="C500" s="19" t="str">
        <f t="shared" si="71"/>
        <v>52017</v>
      </c>
      <c r="D500" s="20" t="str">
        <f t="shared" si="67"/>
        <v>4H1</v>
      </c>
      <c r="E500" s="4">
        <v>42828</v>
      </c>
      <c r="F500">
        <v>5.45</v>
      </c>
      <c r="G500" s="6">
        <v>5.35</v>
      </c>
      <c r="H500" s="6">
        <v>5.3</v>
      </c>
      <c r="I500" s="6">
        <f t="shared" si="68"/>
        <v>-0.10000000000000053</v>
      </c>
      <c r="J500" s="6">
        <f t="shared" si="69"/>
        <v>-0.15000000000000036</v>
      </c>
      <c r="K500" s="6">
        <f t="shared" si="70"/>
        <v>4.9999999999999822E-2</v>
      </c>
    </row>
    <row r="501" spans="1:11" x14ac:dyDescent="0.35">
      <c r="A501" s="19" t="str">
        <f t="shared" si="65"/>
        <v>132017</v>
      </c>
      <c r="B501" s="19" t="str">
        <f t="shared" si="66"/>
        <v>32017</v>
      </c>
      <c r="C501" s="19" t="str">
        <f t="shared" si="71"/>
        <v>52017</v>
      </c>
      <c r="D501" s="20" t="str">
        <f t="shared" si="67"/>
        <v>3H2</v>
      </c>
      <c r="E501" s="4">
        <v>42825</v>
      </c>
      <c r="F501">
        <v>5.45</v>
      </c>
      <c r="G501" s="6">
        <v>5.3</v>
      </c>
      <c r="H501" s="6">
        <v>5.3</v>
      </c>
      <c r="I501" s="6">
        <f t="shared" si="68"/>
        <v>-0.15000000000000036</v>
      </c>
      <c r="J501" s="6">
        <f t="shared" si="69"/>
        <v>-0.15000000000000036</v>
      </c>
      <c r="K501" s="6">
        <f t="shared" si="70"/>
        <v>0</v>
      </c>
    </row>
    <row r="502" spans="1:11" x14ac:dyDescent="0.35">
      <c r="A502" s="19" t="str">
        <f t="shared" si="65"/>
        <v>132017</v>
      </c>
      <c r="B502" s="19" t="str">
        <f t="shared" si="66"/>
        <v>32017</v>
      </c>
      <c r="C502" s="19" t="str">
        <f t="shared" si="71"/>
        <v>52017</v>
      </c>
      <c r="D502" s="20" t="str">
        <f t="shared" si="67"/>
        <v>3H2</v>
      </c>
      <c r="E502" s="4">
        <v>42824</v>
      </c>
      <c r="F502">
        <v>5.5250000000000004</v>
      </c>
      <c r="G502" s="6">
        <v>5.4</v>
      </c>
      <c r="H502" s="6">
        <v>5.4</v>
      </c>
      <c r="I502" s="6">
        <f t="shared" si="68"/>
        <v>-0.125</v>
      </c>
      <c r="J502" s="6">
        <f t="shared" si="69"/>
        <v>-0.125</v>
      </c>
      <c r="K502" s="6">
        <f t="shared" si="70"/>
        <v>0</v>
      </c>
    </row>
    <row r="503" spans="1:11" x14ac:dyDescent="0.35">
      <c r="A503" s="19" t="str">
        <f t="shared" si="65"/>
        <v>132017</v>
      </c>
      <c r="B503" s="19" t="str">
        <f t="shared" si="66"/>
        <v>32017</v>
      </c>
      <c r="C503" s="19" t="str">
        <f t="shared" si="71"/>
        <v>52017</v>
      </c>
      <c r="D503" s="20" t="str">
        <f t="shared" si="67"/>
        <v>3H2</v>
      </c>
      <c r="E503" s="4">
        <v>42823</v>
      </c>
      <c r="F503">
        <v>5.5250000000000004</v>
      </c>
      <c r="G503" s="6">
        <v>5.35</v>
      </c>
      <c r="H503" s="6">
        <v>5.4</v>
      </c>
      <c r="I503" s="6">
        <f t="shared" si="68"/>
        <v>-0.17500000000000071</v>
      </c>
      <c r="J503" s="6">
        <f t="shared" si="69"/>
        <v>-0.125</v>
      </c>
      <c r="K503" s="6">
        <f t="shared" si="70"/>
        <v>-5.0000000000000711E-2</v>
      </c>
    </row>
    <row r="504" spans="1:11" x14ac:dyDescent="0.35">
      <c r="A504" s="19" t="str">
        <f t="shared" si="65"/>
        <v>132017</v>
      </c>
      <c r="B504" s="19" t="str">
        <f t="shared" si="66"/>
        <v>32017</v>
      </c>
      <c r="C504" s="19" t="str">
        <f t="shared" si="71"/>
        <v>52017</v>
      </c>
      <c r="D504" s="20" t="str">
        <f t="shared" si="67"/>
        <v>3H2</v>
      </c>
      <c r="E504" s="4">
        <v>42822</v>
      </c>
      <c r="F504">
        <v>5.45</v>
      </c>
      <c r="G504" s="6">
        <v>5.2</v>
      </c>
      <c r="H504" s="6">
        <v>5.4</v>
      </c>
      <c r="I504" s="6">
        <f t="shared" si="68"/>
        <v>-0.25</v>
      </c>
      <c r="J504" s="6">
        <f t="shared" si="69"/>
        <v>-4.9999999999999822E-2</v>
      </c>
      <c r="K504" s="6">
        <f t="shared" si="70"/>
        <v>-0.20000000000000018</v>
      </c>
    </row>
    <row r="505" spans="1:11" x14ac:dyDescent="0.35">
      <c r="A505" s="19" t="str">
        <f t="shared" si="65"/>
        <v>132017</v>
      </c>
      <c r="B505" s="19" t="str">
        <f t="shared" si="66"/>
        <v>32017</v>
      </c>
      <c r="C505" s="19" t="str">
        <f t="shared" si="71"/>
        <v>52017</v>
      </c>
      <c r="D505" s="20" t="str">
        <f t="shared" si="67"/>
        <v>3H2</v>
      </c>
      <c r="E505" s="4">
        <v>42821</v>
      </c>
      <c r="F505">
        <v>5.35</v>
      </c>
      <c r="G505" s="6">
        <v>5.2</v>
      </c>
      <c r="H505" s="6">
        <v>5.3</v>
      </c>
      <c r="I505" s="6">
        <f t="shared" si="68"/>
        <v>-0.14999999999999947</v>
      </c>
      <c r="J505" s="6">
        <f t="shared" si="69"/>
        <v>-4.9999999999999822E-2</v>
      </c>
      <c r="K505" s="6">
        <f t="shared" si="70"/>
        <v>-9.9999999999999645E-2</v>
      </c>
    </row>
    <row r="506" spans="1:11" x14ac:dyDescent="0.35">
      <c r="A506" s="19" t="str">
        <f t="shared" si="65"/>
        <v>122017</v>
      </c>
      <c r="B506" s="19" t="str">
        <f t="shared" si="66"/>
        <v>32017</v>
      </c>
      <c r="C506" s="19" t="str">
        <f t="shared" si="71"/>
        <v>52017</v>
      </c>
      <c r="D506" s="20" t="str">
        <f t="shared" si="67"/>
        <v>3H2</v>
      </c>
      <c r="E506" s="4">
        <v>42818</v>
      </c>
      <c r="F506">
        <v>5.35</v>
      </c>
      <c r="G506" s="6">
        <v>5.25</v>
      </c>
      <c r="H506" s="6">
        <v>5.3</v>
      </c>
      <c r="I506" s="6">
        <f t="shared" si="68"/>
        <v>-9.9999999999999645E-2</v>
      </c>
      <c r="J506" s="6">
        <f t="shared" si="69"/>
        <v>-4.9999999999999822E-2</v>
      </c>
      <c r="K506" s="6">
        <f t="shared" si="70"/>
        <v>-4.9999999999999822E-2</v>
      </c>
    </row>
    <row r="507" spans="1:11" x14ac:dyDescent="0.35">
      <c r="A507" s="19" t="str">
        <f t="shared" si="65"/>
        <v>122017</v>
      </c>
      <c r="B507" s="19" t="str">
        <f t="shared" si="66"/>
        <v>32017</v>
      </c>
      <c r="C507" s="19" t="str">
        <f t="shared" si="71"/>
        <v>52017</v>
      </c>
      <c r="D507" s="20" t="str">
        <f t="shared" si="67"/>
        <v>3H2</v>
      </c>
      <c r="E507" s="4">
        <v>42817</v>
      </c>
      <c r="F507">
        <v>5.35</v>
      </c>
      <c r="G507" s="6">
        <v>5.35</v>
      </c>
      <c r="H507" s="6">
        <v>5.3</v>
      </c>
      <c r="I507" s="6">
        <f t="shared" si="68"/>
        <v>0</v>
      </c>
      <c r="J507" s="6">
        <f t="shared" si="69"/>
        <v>-4.9999999999999822E-2</v>
      </c>
      <c r="K507" s="6">
        <f t="shared" si="70"/>
        <v>4.9999999999999822E-2</v>
      </c>
    </row>
    <row r="508" spans="1:11" x14ac:dyDescent="0.35">
      <c r="A508" s="19" t="str">
        <f t="shared" si="65"/>
        <v>122017</v>
      </c>
      <c r="B508" s="19" t="str">
        <f t="shared" si="66"/>
        <v>32017</v>
      </c>
      <c r="C508" s="19" t="str">
        <f t="shared" si="71"/>
        <v>52017</v>
      </c>
      <c r="D508" s="20" t="str">
        <f t="shared" si="67"/>
        <v>3H2</v>
      </c>
      <c r="E508" s="4">
        <v>42816</v>
      </c>
      <c r="F508">
        <v>5.4</v>
      </c>
      <c r="G508" s="6">
        <v>5.4</v>
      </c>
      <c r="H508" s="6">
        <v>5.35</v>
      </c>
      <c r="I508" s="6">
        <f t="shared" si="68"/>
        <v>0</v>
      </c>
      <c r="J508" s="6">
        <f t="shared" si="69"/>
        <v>-5.0000000000000711E-2</v>
      </c>
      <c r="K508" s="6">
        <f t="shared" si="70"/>
        <v>5.0000000000000711E-2</v>
      </c>
    </row>
    <row r="509" spans="1:11" x14ac:dyDescent="0.35">
      <c r="A509" s="19" t="str">
        <f t="shared" si="65"/>
        <v>122017</v>
      </c>
      <c r="B509" s="19" t="str">
        <f t="shared" si="66"/>
        <v>32017</v>
      </c>
      <c r="C509" s="19" t="str">
        <f t="shared" si="71"/>
        <v>52017</v>
      </c>
      <c r="D509" s="20" t="str">
        <f t="shared" si="67"/>
        <v>3H2</v>
      </c>
      <c r="E509" s="4">
        <v>42815</v>
      </c>
      <c r="F509">
        <v>5.45</v>
      </c>
      <c r="G509" s="6">
        <v>5.45</v>
      </c>
      <c r="H509" s="6">
        <v>5.4</v>
      </c>
      <c r="I509" s="6">
        <f t="shared" si="68"/>
        <v>0</v>
      </c>
      <c r="J509" s="6">
        <f t="shared" si="69"/>
        <v>-4.9999999999999822E-2</v>
      </c>
      <c r="K509" s="6">
        <f t="shared" si="70"/>
        <v>4.9999999999999822E-2</v>
      </c>
    </row>
    <row r="510" spans="1:11" x14ac:dyDescent="0.35">
      <c r="A510" s="19" t="str">
        <f t="shared" si="65"/>
        <v>122017</v>
      </c>
      <c r="B510" s="19" t="str">
        <f t="shared" si="66"/>
        <v>32017</v>
      </c>
      <c r="C510" s="19" t="str">
        <f t="shared" si="71"/>
        <v>52017</v>
      </c>
      <c r="D510" s="20" t="str">
        <f t="shared" si="67"/>
        <v>3H2</v>
      </c>
      <c r="E510" s="4">
        <v>42814</v>
      </c>
      <c r="F510">
        <v>5.5</v>
      </c>
      <c r="G510" s="6">
        <v>5.5</v>
      </c>
      <c r="H510" s="6">
        <v>5.45</v>
      </c>
      <c r="I510" s="6">
        <f t="shared" si="68"/>
        <v>0</v>
      </c>
      <c r="J510" s="6">
        <f t="shared" si="69"/>
        <v>-4.9999999999999822E-2</v>
      </c>
      <c r="K510" s="6">
        <f t="shared" si="70"/>
        <v>4.9999999999999822E-2</v>
      </c>
    </row>
    <row r="511" spans="1:11" x14ac:dyDescent="0.35">
      <c r="A511" s="19" t="str">
        <f t="shared" si="65"/>
        <v>112017</v>
      </c>
      <c r="B511" s="19" t="str">
        <f t="shared" si="66"/>
        <v>32017</v>
      </c>
      <c r="C511" s="19" t="str">
        <f t="shared" si="71"/>
        <v>52017</v>
      </c>
      <c r="D511" s="20" t="str">
        <f t="shared" si="67"/>
        <v>3H2</v>
      </c>
      <c r="E511" s="4">
        <v>42811</v>
      </c>
      <c r="F511">
        <v>5.55</v>
      </c>
      <c r="G511" s="6">
        <v>5.5</v>
      </c>
      <c r="H511" s="6">
        <v>5.5</v>
      </c>
      <c r="I511" s="6">
        <f t="shared" si="68"/>
        <v>-4.9999999999999822E-2</v>
      </c>
      <c r="J511" s="6">
        <f t="shared" si="69"/>
        <v>-4.9999999999999822E-2</v>
      </c>
      <c r="K511" s="6">
        <f t="shared" si="70"/>
        <v>0</v>
      </c>
    </row>
    <row r="512" spans="1:11" x14ac:dyDescent="0.35">
      <c r="A512" s="19" t="str">
        <f t="shared" si="65"/>
        <v>112017</v>
      </c>
      <c r="B512" s="19" t="str">
        <f t="shared" si="66"/>
        <v>32017</v>
      </c>
      <c r="C512" s="19" t="str">
        <f t="shared" si="71"/>
        <v>52017</v>
      </c>
      <c r="D512" s="20" t="str">
        <f t="shared" si="67"/>
        <v>3H2</v>
      </c>
      <c r="E512" s="4">
        <v>42810</v>
      </c>
      <c r="F512">
        <v>5.55</v>
      </c>
      <c r="G512" s="6">
        <v>5.5</v>
      </c>
      <c r="H512" s="6">
        <v>5.5</v>
      </c>
      <c r="I512" s="6">
        <f t="shared" si="68"/>
        <v>-4.9999999999999822E-2</v>
      </c>
      <c r="J512" s="6">
        <f t="shared" si="69"/>
        <v>-4.9999999999999822E-2</v>
      </c>
      <c r="K512" s="6">
        <f t="shared" si="70"/>
        <v>0</v>
      </c>
    </row>
    <row r="513" spans="1:11" x14ac:dyDescent="0.35">
      <c r="A513" s="19" t="str">
        <f t="shared" si="65"/>
        <v>112017</v>
      </c>
      <c r="B513" s="19" t="str">
        <f t="shared" si="66"/>
        <v>32017</v>
      </c>
      <c r="C513" s="19" t="str">
        <f t="shared" si="71"/>
        <v>42017</v>
      </c>
      <c r="D513" s="20" t="str">
        <f t="shared" si="67"/>
        <v>3H1</v>
      </c>
      <c r="E513" s="4">
        <v>42809</v>
      </c>
      <c r="F513">
        <v>5.75</v>
      </c>
      <c r="G513" s="6">
        <v>5.6</v>
      </c>
      <c r="H513" s="6">
        <v>5.7</v>
      </c>
      <c r="I513" s="6">
        <f t="shared" si="68"/>
        <v>-0.15000000000000036</v>
      </c>
      <c r="J513" s="6">
        <f t="shared" si="69"/>
        <v>-4.9999999999999822E-2</v>
      </c>
      <c r="K513" s="6">
        <f t="shared" si="70"/>
        <v>-0.10000000000000053</v>
      </c>
    </row>
    <row r="514" spans="1:11" x14ac:dyDescent="0.35">
      <c r="A514" s="19" t="str">
        <f t="shared" si="65"/>
        <v>112017</v>
      </c>
      <c r="B514" s="19" t="str">
        <f t="shared" si="66"/>
        <v>32017</v>
      </c>
      <c r="C514" s="19" t="str">
        <f t="shared" si="71"/>
        <v>42017</v>
      </c>
      <c r="D514" s="20" t="str">
        <f t="shared" si="67"/>
        <v>3H1</v>
      </c>
      <c r="E514" s="4">
        <v>42808</v>
      </c>
      <c r="F514">
        <v>5.9</v>
      </c>
      <c r="G514" s="6">
        <v>5.6</v>
      </c>
      <c r="H514" s="6">
        <v>5.85</v>
      </c>
      <c r="I514" s="6">
        <f t="shared" si="68"/>
        <v>-0.30000000000000071</v>
      </c>
      <c r="J514" s="6">
        <f t="shared" si="69"/>
        <v>-5.0000000000000711E-2</v>
      </c>
      <c r="K514" s="6">
        <f t="shared" si="70"/>
        <v>-0.25</v>
      </c>
    </row>
    <row r="515" spans="1:11" x14ac:dyDescent="0.35">
      <c r="A515" s="19" t="str">
        <f t="shared" si="65"/>
        <v>112017</v>
      </c>
      <c r="B515" s="19" t="str">
        <f t="shared" si="66"/>
        <v>32017</v>
      </c>
      <c r="C515" s="19" t="str">
        <f t="shared" si="71"/>
        <v>42017</v>
      </c>
      <c r="D515" s="20" t="str">
        <f t="shared" si="67"/>
        <v>3H1</v>
      </c>
      <c r="E515" s="4">
        <v>42807</v>
      </c>
      <c r="F515">
        <v>5.9</v>
      </c>
      <c r="G515" s="6">
        <v>5.6</v>
      </c>
      <c r="H515" s="6">
        <v>5.85</v>
      </c>
      <c r="I515" s="6">
        <f t="shared" si="68"/>
        <v>-0.30000000000000071</v>
      </c>
      <c r="J515" s="6">
        <f t="shared" si="69"/>
        <v>-5.0000000000000711E-2</v>
      </c>
      <c r="K515" s="6">
        <f t="shared" si="70"/>
        <v>-0.25</v>
      </c>
    </row>
    <row r="516" spans="1:11" x14ac:dyDescent="0.35">
      <c r="A516" s="19" t="str">
        <f t="shared" si="65"/>
        <v>102017</v>
      </c>
      <c r="B516" s="19" t="str">
        <f t="shared" si="66"/>
        <v>32017</v>
      </c>
      <c r="C516" s="19" t="str">
        <f t="shared" si="71"/>
        <v>42017</v>
      </c>
      <c r="D516" s="20" t="str">
        <f t="shared" si="67"/>
        <v>3H1</v>
      </c>
      <c r="E516" s="4">
        <v>42804</v>
      </c>
      <c r="F516">
        <v>5.9</v>
      </c>
      <c r="G516" s="6">
        <v>5.6</v>
      </c>
      <c r="H516" s="6">
        <v>5.85</v>
      </c>
      <c r="I516" s="6">
        <f t="shared" si="68"/>
        <v>-0.30000000000000071</v>
      </c>
      <c r="J516" s="6">
        <f t="shared" si="69"/>
        <v>-5.0000000000000711E-2</v>
      </c>
      <c r="K516" s="6">
        <f t="shared" si="70"/>
        <v>-0.25</v>
      </c>
    </row>
    <row r="517" spans="1:11" x14ac:dyDescent="0.35">
      <c r="A517" s="19" t="str">
        <f t="shared" si="65"/>
        <v>102017</v>
      </c>
      <c r="B517" s="19" t="str">
        <f t="shared" si="66"/>
        <v>32017</v>
      </c>
      <c r="C517" s="19" t="str">
        <f t="shared" si="71"/>
        <v>42017</v>
      </c>
      <c r="D517" s="20" t="str">
        <f t="shared" si="67"/>
        <v>3H1</v>
      </c>
      <c r="E517" s="4">
        <v>42803</v>
      </c>
      <c r="F517">
        <v>5.95</v>
      </c>
      <c r="G517" s="6">
        <v>5.6</v>
      </c>
      <c r="H517" s="6">
        <v>5.9</v>
      </c>
      <c r="I517" s="6">
        <f t="shared" si="68"/>
        <v>-0.35000000000000053</v>
      </c>
      <c r="J517" s="6">
        <f t="shared" si="69"/>
        <v>-4.9999999999999822E-2</v>
      </c>
      <c r="K517" s="6">
        <f t="shared" si="70"/>
        <v>-0.30000000000000071</v>
      </c>
    </row>
    <row r="518" spans="1:11" x14ac:dyDescent="0.35">
      <c r="A518" s="19" t="str">
        <f t="shared" si="65"/>
        <v>102017</v>
      </c>
      <c r="B518" s="19" t="str">
        <f t="shared" si="66"/>
        <v>32017</v>
      </c>
      <c r="C518" s="19" t="str">
        <f t="shared" si="71"/>
        <v>42017</v>
      </c>
      <c r="D518" s="20" t="str">
        <f t="shared" si="67"/>
        <v>3H1</v>
      </c>
      <c r="E518" s="4">
        <v>42802</v>
      </c>
      <c r="F518">
        <v>6.05</v>
      </c>
      <c r="G518" s="6">
        <v>5.65</v>
      </c>
      <c r="H518" s="6">
        <v>6</v>
      </c>
      <c r="I518" s="6">
        <f t="shared" si="68"/>
        <v>-0.39999999999999947</v>
      </c>
      <c r="J518" s="6">
        <f t="shared" si="69"/>
        <v>-4.9999999999999822E-2</v>
      </c>
      <c r="K518" s="6">
        <f t="shared" si="70"/>
        <v>-0.34999999999999964</v>
      </c>
    </row>
    <row r="519" spans="1:11" x14ac:dyDescent="0.35">
      <c r="A519" s="19" t="str">
        <f t="shared" si="65"/>
        <v>102017</v>
      </c>
      <c r="B519" s="19" t="str">
        <f t="shared" si="66"/>
        <v>32017</v>
      </c>
      <c r="C519" s="19" t="str">
        <f t="shared" si="71"/>
        <v>42017</v>
      </c>
      <c r="D519" s="20" t="str">
        <f t="shared" si="67"/>
        <v>3H1</v>
      </c>
      <c r="E519" s="4">
        <v>42801</v>
      </c>
      <c r="F519">
        <v>6</v>
      </c>
      <c r="G519" s="6">
        <v>5.65</v>
      </c>
      <c r="H519" s="6">
        <v>5.95</v>
      </c>
      <c r="I519" s="6">
        <f t="shared" si="68"/>
        <v>-0.34999999999999964</v>
      </c>
      <c r="J519" s="6">
        <f t="shared" si="69"/>
        <v>-4.9999999999999822E-2</v>
      </c>
      <c r="K519" s="6">
        <f t="shared" si="70"/>
        <v>-0.29999999999999982</v>
      </c>
    </row>
    <row r="520" spans="1:11" x14ac:dyDescent="0.35">
      <c r="A520" s="19" t="str">
        <f t="shared" si="65"/>
        <v>102017</v>
      </c>
      <c r="B520" s="19" t="str">
        <f t="shared" si="66"/>
        <v>32017</v>
      </c>
      <c r="C520" s="19" t="str">
        <f t="shared" si="71"/>
        <v>42017</v>
      </c>
      <c r="D520" s="20" t="str">
        <f t="shared" si="67"/>
        <v>3H1</v>
      </c>
      <c r="E520" s="4">
        <v>42800</v>
      </c>
      <c r="F520">
        <v>5.95</v>
      </c>
      <c r="G520" s="6">
        <v>5.6</v>
      </c>
      <c r="H520" s="6">
        <v>5.9</v>
      </c>
      <c r="I520" s="6">
        <f t="shared" si="68"/>
        <v>-0.35000000000000053</v>
      </c>
      <c r="J520" s="6">
        <f t="shared" si="69"/>
        <v>-4.9999999999999822E-2</v>
      </c>
      <c r="K520" s="6">
        <f t="shared" si="70"/>
        <v>-0.30000000000000071</v>
      </c>
    </row>
    <row r="521" spans="1:11" x14ac:dyDescent="0.35">
      <c r="A521" s="19" t="str">
        <f t="shared" si="65"/>
        <v>92017</v>
      </c>
      <c r="B521" s="19" t="str">
        <f t="shared" si="66"/>
        <v>32017</v>
      </c>
      <c r="C521" s="19" t="str">
        <f t="shared" si="71"/>
        <v>42017</v>
      </c>
      <c r="D521" s="20" t="str">
        <f t="shared" si="67"/>
        <v>3H1</v>
      </c>
      <c r="E521" s="4">
        <v>42797</v>
      </c>
      <c r="F521">
        <v>5.95</v>
      </c>
      <c r="G521" s="6">
        <v>5.6</v>
      </c>
      <c r="H521" s="6">
        <v>5.9</v>
      </c>
      <c r="I521" s="6">
        <f t="shared" si="68"/>
        <v>-0.35000000000000053</v>
      </c>
      <c r="J521" s="6">
        <f t="shared" si="69"/>
        <v>-4.9999999999999822E-2</v>
      </c>
      <c r="K521" s="6">
        <f t="shared" si="70"/>
        <v>-0.30000000000000071</v>
      </c>
    </row>
    <row r="522" spans="1:11" x14ac:dyDescent="0.35">
      <c r="A522" s="19" t="str">
        <f t="shared" ref="A522:A585" si="72">_xlfn.ISOWEEKNUM(E522)&amp;YEAR(E522)</f>
        <v>92017</v>
      </c>
      <c r="B522" s="19" t="str">
        <f t="shared" ref="B522:B585" si="73">MONTH(E522)&amp;YEAR(E522)</f>
        <v>32017</v>
      </c>
      <c r="C522" s="19" t="str">
        <f t="shared" si="71"/>
        <v>42017</v>
      </c>
      <c r="D522" s="20" t="str">
        <f t="shared" ref="D522:D585" si="74">IF(DAY(E522)&gt;15,(MONTH(E522))&amp;"H2",(MONTH(E522))&amp;"H1")</f>
        <v>3H1</v>
      </c>
      <c r="E522" s="4">
        <v>42796</v>
      </c>
      <c r="F522">
        <v>5.95</v>
      </c>
      <c r="G522" s="6">
        <v>5.6</v>
      </c>
      <c r="H522" s="6">
        <v>5.9</v>
      </c>
      <c r="I522" s="6">
        <f t="shared" ref="I522:I585" si="75">+G522-F522</f>
        <v>-0.35000000000000053</v>
      </c>
      <c r="J522" s="6">
        <f t="shared" ref="J522:J585" si="76">+H522-F522</f>
        <v>-4.9999999999999822E-2</v>
      </c>
      <c r="K522" s="6">
        <f t="shared" ref="K522:K585" si="77">+I522-J522</f>
        <v>-0.30000000000000071</v>
      </c>
    </row>
    <row r="523" spans="1:11" x14ac:dyDescent="0.35">
      <c r="A523" s="19" t="str">
        <f t="shared" si="72"/>
        <v>92017</v>
      </c>
      <c r="B523" s="19" t="str">
        <f t="shared" si="73"/>
        <v>32017</v>
      </c>
      <c r="C523" s="19" t="str">
        <f t="shared" ref="C523:C586" si="78">(VLOOKUP(D523,$M$2:$N$25,2,0)&amp;(YEAR(E523+46)))</f>
        <v>42017</v>
      </c>
      <c r="D523" s="20" t="str">
        <f t="shared" si="74"/>
        <v>3H1</v>
      </c>
      <c r="E523" s="4">
        <v>42795</v>
      </c>
      <c r="F523">
        <v>6</v>
      </c>
      <c r="G523" s="6">
        <v>5.75</v>
      </c>
      <c r="H523" s="6">
        <v>5.95</v>
      </c>
      <c r="I523" s="6">
        <f t="shared" si="75"/>
        <v>-0.25</v>
      </c>
      <c r="J523" s="6">
        <f t="shared" si="76"/>
        <v>-4.9999999999999822E-2</v>
      </c>
      <c r="K523" s="6">
        <f t="shared" si="77"/>
        <v>-0.20000000000000018</v>
      </c>
    </row>
    <row r="524" spans="1:11" x14ac:dyDescent="0.35">
      <c r="A524" s="19" t="str">
        <f t="shared" si="72"/>
        <v>92017</v>
      </c>
      <c r="B524" s="19" t="str">
        <f t="shared" si="73"/>
        <v>22017</v>
      </c>
      <c r="C524" s="19" t="str">
        <f t="shared" si="78"/>
        <v>42017</v>
      </c>
      <c r="D524" s="20" t="str">
        <f t="shared" si="74"/>
        <v>2H2</v>
      </c>
      <c r="E524" s="4">
        <v>42794</v>
      </c>
      <c r="F524">
        <v>6.1</v>
      </c>
      <c r="G524" s="6">
        <v>5.85</v>
      </c>
      <c r="H524" s="6">
        <v>6.1</v>
      </c>
      <c r="I524" s="6">
        <f t="shared" si="75"/>
        <v>-0.25</v>
      </c>
      <c r="J524" s="6">
        <f t="shared" si="76"/>
        <v>0</v>
      </c>
      <c r="K524" s="6">
        <f t="shared" si="77"/>
        <v>-0.25</v>
      </c>
    </row>
    <row r="525" spans="1:11" x14ac:dyDescent="0.35">
      <c r="A525" s="19" t="str">
        <f t="shared" si="72"/>
        <v>92017</v>
      </c>
      <c r="B525" s="19" t="str">
        <f t="shared" si="73"/>
        <v>22017</v>
      </c>
      <c r="C525" s="19" t="str">
        <f t="shared" si="78"/>
        <v>42017</v>
      </c>
      <c r="D525" s="20" t="str">
        <f t="shared" si="74"/>
        <v>2H2</v>
      </c>
      <c r="E525" s="4">
        <v>42793</v>
      </c>
      <c r="F525">
        <v>6.1749999999999998</v>
      </c>
      <c r="G525" s="6">
        <v>5.95</v>
      </c>
      <c r="H525" s="6">
        <v>6.2</v>
      </c>
      <c r="I525" s="6">
        <f t="shared" si="75"/>
        <v>-0.22499999999999964</v>
      </c>
      <c r="J525" s="6">
        <f t="shared" si="76"/>
        <v>2.5000000000000355E-2</v>
      </c>
      <c r="K525" s="6">
        <f t="shared" si="77"/>
        <v>-0.25</v>
      </c>
    </row>
    <row r="526" spans="1:11" x14ac:dyDescent="0.35">
      <c r="A526" s="19" t="str">
        <f t="shared" si="72"/>
        <v>82017</v>
      </c>
      <c r="B526" s="19" t="str">
        <f t="shared" si="73"/>
        <v>22017</v>
      </c>
      <c r="C526" s="19" t="str">
        <f t="shared" si="78"/>
        <v>42017</v>
      </c>
      <c r="D526" s="20" t="str">
        <f t="shared" si="74"/>
        <v>2H2</v>
      </c>
      <c r="E526" s="4">
        <v>42790</v>
      </c>
      <c r="F526">
        <v>6.1749999999999998</v>
      </c>
      <c r="G526" s="6">
        <v>5.95</v>
      </c>
      <c r="H526" s="6">
        <v>6.2</v>
      </c>
      <c r="I526" s="6">
        <f t="shared" si="75"/>
        <v>-0.22499999999999964</v>
      </c>
      <c r="J526" s="6">
        <f t="shared" si="76"/>
        <v>2.5000000000000355E-2</v>
      </c>
      <c r="K526" s="6">
        <f t="shared" si="77"/>
        <v>-0.25</v>
      </c>
    </row>
    <row r="527" spans="1:11" x14ac:dyDescent="0.35">
      <c r="A527" s="19" t="str">
        <f t="shared" si="72"/>
        <v>82017</v>
      </c>
      <c r="B527" s="19" t="str">
        <f t="shared" si="73"/>
        <v>22017</v>
      </c>
      <c r="C527" s="19" t="str">
        <f t="shared" si="78"/>
        <v>42017</v>
      </c>
      <c r="D527" s="20" t="str">
        <f t="shared" si="74"/>
        <v>2H2</v>
      </c>
      <c r="E527" s="4">
        <v>42789</v>
      </c>
      <c r="F527">
        <v>6.1749999999999998</v>
      </c>
      <c r="G527" s="6">
        <v>5.95</v>
      </c>
      <c r="H527" s="6">
        <v>6.2</v>
      </c>
      <c r="I527" s="6">
        <f t="shared" si="75"/>
        <v>-0.22499999999999964</v>
      </c>
      <c r="J527" s="6">
        <f t="shared" si="76"/>
        <v>2.5000000000000355E-2</v>
      </c>
      <c r="K527" s="6">
        <f t="shared" si="77"/>
        <v>-0.25</v>
      </c>
    </row>
    <row r="528" spans="1:11" x14ac:dyDescent="0.35">
      <c r="A528" s="19" t="str">
        <f t="shared" si="72"/>
        <v>82017</v>
      </c>
      <c r="B528" s="19" t="str">
        <f t="shared" si="73"/>
        <v>22017</v>
      </c>
      <c r="C528" s="19" t="str">
        <f t="shared" si="78"/>
        <v>42017</v>
      </c>
      <c r="D528" s="20" t="str">
        <f t="shared" si="74"/>
        <v>2H2</v>
      </c>
      <c r="E528" s="4">
        <v>42788</v>
      </c>
      <c r="F528">
        <v>6.25</v>
      </c>
      <c r="G528" s="6">
        <v>6.1</v>
      </c>
      <c r="H528" s="6">
        <v>6.35</v>
      </c>
      <c r="I528" s="6">
        <f t="shared" si="75"/>
        <v>-0.15000000000000036</v>
      </c>
      <c r="J528" s="6">
        <f t="shared" si="76"/>
        <v>9.9999999999999645E-2</v>
      </c>
      <c r="K528" s="6">
        <f t="shared" si="77"/>
        <v>-0.25</v>
      </c>
    </row>
    <row r="529" spans="1:11" x14ac:dyDescent="0.35">
      <c r="A529" s="19" t="str">
        <f t="shared" si="72"/>
        <v>82017</v>
      </c>
      <c r="B529" s="19" t="str">
        <f t="shared" si="73"/>
        <v>22017</v>
      </c>
      <c r="C529" s="19" t="str">
        <f t="shared" si="78"/>
        <v>42017</v>
      </c>
      <c r="D529" s="20" t="str">
        <f t="shared" si="74"/>
        <v>2H2</v>
      </c>
      <c r="E529" s="4">
        <v>42787</v>
      </c>
      <c r="F529">
        <v>6.25</v>
      </c>
      <c r="G529" s="6">
        <v>6.1</v>
      </c>
      <c r="H529" s="6">
        <v>6.35</v>
      </c>
      <c r="I529" s="6">
        <f t="shared" si="75"/>
        <v>-0.15000000000000036</v>
      </c>
      <c r="J529" s="6">
        <f t="shared" si="76"/>
        <v>9.9999999999999645E-2</v>
      </c>
      <c r="K529" s="6">
        <f t="shared" si="77"/>
        <v>-0.25</v>
      </c>
    </row>
    <row r="530" spans="1:11" x14ac:dyDescent="0.35">
      <c r="A530" s="19" t="str">
        <f t="shared" si="72"/>
        <v>82017</v>
      </c>
      <c r="B530" s="19" t="str">
        <f t="shared" si="73"/>
        <v>22017</v>
      </c>
      <c r="C530" s="19" t="str">
        <f t="shared" si="78"/>
        <v>42017</v>
      </c>
      <c r="D530" s="20" t="str">
        <f t="shared" si="74"/>
        <v>2H2</v>
      </c>
      <c r="E530" s="4">
        <v>42786</v>
      </c>
      <c r="F530">
        <v>6.35</v>
      </c>
      <c r="G530" s="6">
        <v>6.125</v>
      </c>
      <c r="H530" s="6">
        <v>6.35</v>
      </c>
      <c r="I530" s="6">
        <f t="shared" si="75"/>
        <v>-0.22499999999999964</v>
      </c>
      <c r="J530" s="6">
        <f t="shared" si="76"/>
        <v>0</v>
      </c>
      <c r="K530" s="6">
        <f t="shared" si="77"/>
        <v>-0.22499999999999964</v>
      </c>
    </row>
    <row r="531" spans="1:11" x14ac:dyDescent="0.35">
      <c r="A531" s="19" t="str">
        <f t="shared" si="72"/>
        <v>72017</v>
      </c>
      <c r="B531" s="19" t="str">
        <f t="shared" si="73"/>
        <v>22017</v>
      </c>
      <c r="C531" s="19" t="str">
        <f t="shared" si="78"/>
        <v>42017</v>
      </c>
      <c r="D531" s="20" t="str">
        <f t="shared" si="74"/>
        <v>2H2</v>
      </c>
      <c r="E531" s="4">
        <v>42783</v>
      </c>
      <c r="F531">
        <v>6.35</v>
      </c>
      <c r="G531" s="6">
        <v>6.3</v>
      </c>
      <c r="H531" s="6">
        <v>6.35</v>
      </c>
      <c r="I531" s="6">
        <f t="shared" si="75"/>
        <v>-4.9999999999999822E-2</v>
      </c>
      <c r="J531" s="6">
        <f t="shared" si="76"/>
        <v>0</v>
      </c>
      <c r="K531" s="6">
        <f t="shared" si="77"/>
        <v>-4.9999999999999822E-2</v>
      </c>
    </row>
    <row r="532" spans="1:11" x14ac:dyDescent="0.35">
      <c r="A532" s="19" t="str">
        <f t="shared" si="72"/>
        <v>72017</v>
      </c>
      <c r="B532" s="19" t="str">
        <f t="shared" si="73"/>
        <v>22017</v>
      </c>
      <c r="C532" s="19" t="str">
        <f t="shared" si="78"/>
        <v>42017</v>
      </c>
      <c r="D532" s="20" t="str">
        <f t="shared" si="74"/>
        <v>2H2</v>
      </c>
      <c r="E532" s="4">
        <v>42782</v>
      </c>
      <c r="F532">
        <v>6.45</v>
      </c>
      <c r="G532" s="6">
        <v>6.4</v>
      </c>
      <c r="H532" s="6">
        <v>6.45</v>
      </c>
      <c r="I532" s="6">
        <f t="shared" si="75"/>
        <v>-4.9999999999999822E-2</v>
      </c>
      <c r="J532" s="6">
        <f t="shared" si="76"/>
        <v>0</v>
      </c>
      <c r="K532" s="6">
        <f t="shared" si="77"/>
        <v>-4.9999999999999822E-2</v>
      </c>
    </row>
    <row r="533" spans="1:11" x14ac:dyDescent="0.35">
      <c r="A533" s="19" t="str">
        <f t="shared" si="72"/>
        <v>72017</v>
      </c>
      <c r="B533" s="19" t="str">
        <f t="shared" si="73"/>
        <v>22017</v>
      </c>
      <c r="C533" s="19" t="str">
        <f t="shared" si="78"/>
        <v>32017</v>
      </c>
      <c r="D533" s="20" t="str">
        <f t="shared" si="74"/>
        <v>2H1</v>
      </c>
      <c r="E533" s="4">
        <v>42781</v>
      </c>
      <c r="F533">
        <v>7.1</v>
      </c>
      <c r="G533" s="6">
        <v>7</v>
      </c>
      <c r="H533" s="6">
        <v>7.1</v>
      </c>
      <c r="I533" s="6">
        <f t="shared" si="75"/>
        <v>-9.9999999999999645E-2</v>
      </c>
      <c r="J533" s="6">
        <f t="shared" si="76"/>
        <v>0</v>
      </c>
      <c r="K533" s="6">
        <f t="shared" si="77"/>
        <v>-9.9999999999999645E-2</v>
      </c>
    </row>
    <row r="534" spans="1:11" x14ac:dyDescent="0.35">
      <c r="A534" s="19" t="str">
        <f t="shared" si="72"/>
        <v>72017</v>
      </c>
      <c r="B534" s="19" t="str">
        <f t="shared" si="73"/>
        <v>22017</v>
      </c>
      <c r="C534" s="19" t="str">
        <f t="shared" si="78"/>
        <v>32017</v>
      </c>
      <c r="D534" s="20" t="str">
        <f t="shared" si="74"/>
        <v>2H1</v>
      </c>
      <c r="E534" s="4">
        <v>42780</v>
      </c>
      <c r="F534">
        <v>7.1749999999999998</v>
      </c>
      <c r="G534" s="6">
        <v>7.0750000000000002</v>
      </c>
      <c r="H534" s="6">
        <v>7.2</v>
      </c>
      <c r="I534" s="6">
        <f t="shared" si="75"/>
        <v>-9.9999999999999645E-2</v>
      </c>
      <c r="J534" s="6">
        <f t="shared" si="76"/>
        <v>2.5000000000000355E-2</v>
      </c>
      <c r="K534" s="6">
        <f t="shared" si="77"/>
        <v>-0.125</v>
      </c>
    </row>
    <row r="535" spans="1:11" x14ac:dyDescent="0.35">
      <c r="A535" s="19" t="str">
        <f t="shared" si="72"/>
        <v>72017</v>
      </c>
      <c r="B535" s="19" t="str">
        <f t="shared" si="73"/>
        <v>22017</v>
      </c>
      <c r="C535" s="19" t="str">
        <f t="shared" si="78"/>
        <v>32017</v>
      </c>
      <c r="D535" s="20" t="str">
        <f t="shared" si="74"/>
        <v>2H1</v>
      </c>
      <c r="E535" s="4">
        <v>42779</v>
      </c>
      <c r="F535">
        <v>7.1749999999999998</v>
      </c>
      <c r="G535" s="6">
        <v>7.0750000000000002</v>
      </c>
      <c r="H535" s="6">
        <v>7.2</v>
      </c>
      <c r="I535" s="6">
        <f t="shared" si="75"/>
        <v>-9.9999999999999645E-2</v>
      </c>
      <c r="J535" s="6">
        <f t="shared" si="76"/>
        <v>2.5000000000000355E-2</v>
      </c>
      <c r="K535" s="6">
        <f t="shared" si="77"/>
        <v>-0.125</v>
      </c>
    </row>
    <row r="536" spans="1:11" x14ac:dyDescent="0.35">
      <c r="A536" s="19" t="str">
        <f t="shared" si="72"/>
        <v>62017</v>
      </c>
      <c r="B536" s="19" t="str">
        <f t="shared" si="73"/>
        <v>22017</v>
      </c>
      <c r="C536" s="19" t="str">
        <f t="shared" si="78"/>
        <v>32017</v>
      </c>
      <c r="D536" s="20" t="str">
        <f t="shared" si="74"/>
        <v>2H1</v>
      </c>
      <c r="E536" s="4">
        <v>42776</v>
      </c>
      <c r="F536">
        <v>7.2249999999999996</v>
      </c>
      <c r="G536" s="6">
        <v>7.125</v>
      </c>
      <c r="H536" s="6">
        <v>7.25</v>
      </c>
      <c r="I536" s="6">
        <f t="shared" si="75"/>
        <v>-9.9999999999999645E-2</v>
      </c>
      <c r="J536" s="6">
        <f t="shared" si="76"/>
        <v>2.5000000000000355E-2</v>
      </c>
      <c r="K536" s="6">
        <f t="shared" si="77"/>
        <v>-0.125</v>
      </c>
    </row>
    <row r="537" spans="1:11" x14ac:dyDescent="0.35">
      <c r="A537" s="19" t="str">
        <f t="shared" si="72"/>
        <v>62017</v>
      </c>
      <c r="B537" s="19" t="str">
        <f t="shared" si="73"/>
        <v>22017</v>
      </c>
      <c r="C537" s="19" t="str">
        <f t="shared" si="78"/>
        <v>32017</v>
      </c>
      <c r="D537" s="20" t="str">
        <f t="shared" si="74"/>
        <v>2H1</v>
      </c>
      <c r="E537" s="4">
        <v>42775</v>
      </c>
      <c r="F537">
        <v>7.375</v>
      </c>
      <c r="G537" s="6">
        <v>7.2750000000000004</v>
      </c>
      <c r="H537" s="6">
        <v>7.4</v>
      </c>
      <c r="I537" s="6">
        <f t="shared" si="75"/>
        <v>-9.9999999999999645E-2</v>
      </c>
      <c r="J537" s="6">
        <f t="shared" si="76"/>
        <v>2.5000000000000355E-2</v>
      </c>
      <c r="K537" s="6">
        <f t="shared" si="77"/>
        <v>-0.125</v>
      </c>
    </row>
    <row r="538" spans="1:11" x14ac:dyDescent="0.35">
      <c r="A538" s="19" t="str">
        <f t="shared" si="72"/>
        <v>62017</v>
      </c>
      <c r="B538" s="19" t="str">
        <f t="shared" si="73"/>
        <v>22017</v>
      </c>
      <c r="C538" s="19" t="str">
        <f t="shared" si="78"/>
        <v>32017</v>
      </c>
      <c r="D538" s="20" t="str">
        <f t="shared" si="74"/>
        <v>2H1</v>
      </c>
      <c r="E538" s="4">
        <v>42774</v>
      </c>
      <c r="F538">
        <v>7.375</v>
      </c>
      <c r="G538" s="6">
        <v>7.2750000000000004</v>
      </c>
      <c r="H538" s="6">
        <v>7.4</v>
      </c>
      <c r="I538" s="6">
        <f t="shared" si="75"/>
        <v>-9.9999999999999645E-2</v>
      </c>
      <c r="J538" s="6">
        <f t="shared" si="76"/>
        <v>2.5000000000000355E-2</v>
      </c>
      <c r="K538" s="6">
        <f t="shared" si="77"/>
        <v>-0.125</v>
      </c>
    </row>
    <row r="539" spans="1:11" x14ac:dyDescent="0.35">
      <c r="A539" s="19" t="str">
        <f t="shared" si="72"/>
        <v>62017</v>
      </c>
      <c r="B539" s="19" t="str">
        <f t="shared" si="73"/>
        <v>22017</v>
      </c>
      <c r="C539" s="19" t="str">
        <f t="shared" si="78"/>
        <v>32017</v>
      </c>
      <c r="D539" s="20" t="str">
        <f t="shared" si="74"/>
        <v>2H1</v>
      </c>
      <c r="E539" s="4">
        <v>42773</v>
      </c>
      <c r="F539">
        <v>7.45</v>
      </c>
      <c r="G539" s="6">
        <v>7.35</v>
      </c>
      <c r="H539" s="6">
        <v>7.45</v>
      </c>
      <c r="I539" s="6">
        <f t="shared" si="75"/>
        <v>-0.10000000000000053</v>
      </c>
      <c r="J539" s="6">
        <f t="shared" si="76"/>
        <v>0</v>
      </c>
      <c r="K539" s="6">
        <f t="shared" si="77"/>
        <v>-0.10000000000000053</v>
      </c>
    </row>
    <row r="540" spans="1:11" x14ac:dyDescent="0.35">
      <c r="A540" s="19" t="str">
        <f t="shared" si="72"/>
        <v>62017</v>
      </c>
      <c r="B540" s="19" t="str">
        <f t="shared" si="73"/>
        <v>22017</v>
      </c>
      <c r="C540" s="19" t="str">
        <f t="shared" si="78"/>
        <v>32017</v>
      </c>
      <c r="D540" s="20" t="str">
        <f t="shared" si="74"/>
        <v>2H1</v>
      </c>
      <c r="E540" s="4">
        <v>42772</v>
      </c>
      <c r="F540">
        <v>7.5</v>
      </c>
      <c r="G540" s="6">
        <v>7.4</v>
      </c>
      <c r="H540" s="6">
        <v>7.5</v>
      </c>
      <c r="I540" s="6">
        <f t="shared" si="75"/>
        <v>-9.9999999999999645E-2</v>
      </c>
      <c r="J540" s="6">
        <f t="shared" si="76"/>
        <v>0</v>
      </c>
      <c r="K540" s="6">
        <f t="shared" si="77"/>
        <v>-9.9999999999999645E-2</v>
      </c>
    </row>
    <row r="541" spans="1:11" x14ac:dyDescent="0.35">
      <c r="A541" s="19" t="str">
        <f t="shared" si="72"/>
        <v>52017</v>
      </c>
      <c r="B541" s="19" t="str">
        <f t="shared" si="73"/>
        <v>22017</v>
      </c>
      <c r="C541" s="19" t="str">
        <f t="shared" si="78"/>
        <v>32017</v>
      </c>
      <c r="D541" s="20" t="str">
        <f t="shared" si="74"/>
        <v>2H1</v>
      </c>
      <c r="E541" s="4">
        <v>42769</v>
      </c>
      <c r="F541">
        <v>7.5</v>
      </c>
      <c r="G541" s="6">
        <v>7.4</v>
      </c>
      <c r="H541" s="6">
        <v>7.5</v>
      </c>
      <c r="I541" s="6">
        <f t="shared" si="75"/>
        <v>-9.9999999999999645E-2</v>
      </c>
      <c r="J541" s="6">
        <f t="shared" si="76"/>
        <v>0</v>
      </c>
      <c r="K541" s="6">
        <f t="shared" si="77"/>
        <v>-9.9999999999999645E-2</v>
      </c>
    </row>
    <row r="542" spans="1:11" x14ac:dyDescent="0.35">
      <c r="A542" s="19" t="str">
        <f t="shared" si="72"/>
        <v>52017</v>
      </c>
      <c r="B542" s="19" t="str">
        <f t="shared" si="73"/>
        <v>22017</v>
      </c>
      <c r="C542" s="19" t="str">
        <f t="shared" si="78"/>
        <v>32017</v>
      </c>
      <c r="D542" s="20" t="str">
        <f t="shared" si="74"/>
        <v>2H1</v>
      </c>
      <c r="E542" s="4">
        <v>42768</v>
      </c>
      <c r="F542">
        <v>7.5</v>
      </c>
      <c r="G542" s="6">
        <v>7.4</v>
      </c>
      <c r="H542" s="6">
        <v>7.5</v>
      </c>
      <c r="I542" s="6">
        <f t="shared" si="75"/>
        <v>-9.9999999999999645E-2</v>
      </c>
      <c r="J542" s="6">
        <f t="shared" si="76"/>
        <v>0</v>
      </c>
      <c r="K542" s="6">
        <f t="shared" si="77"/>
        <v>-9.9999999999999645E-2</v>
      </c>
    </row>
    <row r="543" spans="1:11" x14ac:dyDescent="0.35">
      <c r="A543" s="19" t="str">
        <f t="shared" si="72"/>
        <v>52017</v>
      </c>
      <c r="B543" s="19" t="str">
        <f t="shared" si="73"/>
        <v>22017</v>
      </c>
      <c r="C543" s="19" t="str">
        <f t="shared" si="78"/>
        <v>32017</v>
      </c>
      <c r="D543" s="20" t="str">
        <f t="shared" si="74"/>
        <v>2H1</v>
      </c>
      <c r="E543" s="4">
        <v>42767</v>
      </c>
      <c r="F543">
        <v>7.6</v>
      </c>
      <c r="G543" s="6">
        <v>7.4</v>
      </c>
      <c r="H543" s="6">
        <v>7.5</v>
      </c>
      <c r="I543" s="6">
        <f t="shared" si="75"/>
        <v>-0.19999999999999929</v>
      </c>
      <c r="J543" s="6">
        <f t="shared" si="76"/>
        <v>-9.9999999999999645E-2</v>
      </c>
      <c r="K543" s="6">
        <f t="shared" si="77"/>
        <v>-9.9999999999999645E-2</v>
      </c>
    </row>
    <row r="544" spans="1:11" x14ac:dyDescent="0.35">
      <c r="A544" s="19" t="str">
        <f t="shared" si="72"/>
        <v>52017</v>
      </c>
      <c r="B544" s="19" t="str">
        <f t="shared" si="73"/>
        <v>12017</v>
      </c>
      <c r="C544" s="19" t="str">
        <f t="shared" si="78"/>
        <v>32017</v>
      </c>
      <c r="D544" s="20" t="str">
        <f t="shared" si="74"/>
        <v>1H2</v>
      </c>
      <c r="E544" s="4">
        <v>42766</v>
      </c>
      <c r="F544">
        <v>7.75</v>
      </c>
      <c r="G544" s="6">
        <v>7.55</v>
      </c>
      <c r="H544" s="6">
        <v>7.65</v>
      </c>
      <c r="I544" s="6">
        <f t="shared" si="75"/>
        <v>-0.20000000000000018</v>
      </c>
      <c r="J544" s="6">
        <f t="shared" si="76"/>
        <v>-9.9999999999999645E-2</v>
      </c>
      <c r="K544" s="6">
        <f t="shared" si="77"/>
        <v>-0.10000000000000053</v>
      </c>
    </row>
    <row r="545" spans="1:11" x14ac:dyDescent="0.35">
      <c r="A545" s="19" t="str">
        <f t="shared" si="72"/>
        <v>42017</v>
      </c>
      <c r="B545" s="19" t="str">
        <f t="shared" si="73"/>
        <v>12017</v>
      </c>
      <c r="C545" s="19" t="str">
        <f t="shared" si="78"/>
        <v>32017</v>
      </c>
      <c r="D545" s="20" t="str">
        <f t="shared" si="74"/>
        <v>1H2</v>
      </c>
      <c r="E545" s="4">
        <v>42762</v>
      </c>
      <c r="F545">
        <v>7.75</v>
      </c>
      <c r="G545" s="6">
        <v>7.55</v>
      </c>
      <c r="H545" s="6">
        <v>7.65</v>
      </c>
      <c r="I545" s="6">
        <f t="shared" si="75"/>
        <v>-0.20000000000000018</v>
      </c>
      <c r="J545" s="6">
        <f t="shared" si="76"/>
        <v>-9.9999999999999645E-2</v>
      </c>
      <c r="K545" s="6">
        <f t="shared" si="77"/>
        <v>-0.10000000000000053</v>
      </c>
    </row>
    <row r="546" spans="1:11" x14ac:dyDescent="0.35">
      <c r="A546" s="19" t="str">
        <f t="shared" si="72"/>
        <v>42017</v>
      </c>
      <c r="B546" s="19" t="str">
        <f t="shared" si="73"/>
        <v>12017</v>
      </c>
      <c r="C546" s="19" t="str">
        <f t="shared" si="78"/>
        <v>32017</v>
      </c>
      <c r="D546" s="20" t="str">
        <f t="shared" si="74"/>
        <v>1H2</v>
      </c>
      <c r="E546" s="4">
        <v>42761</v>
      </c>
      <c r="F546">
        <v>7.85</v>
      </c>
      <c r="G546" s="6">
        <v>7.65</v>
      </c>
      <c r="H546" s="6">
        <v>7.7249999999999996</v>
      </c>
      <c r="I546" s="6">
        <f t="shared" si="75"/>
        <v>-0.19999999999999929</v>
      </c>
      <c r="J546" s="6">
        <f t="shared" si="76"/>
        <v>-0.125</v>
      </c>
      <c r="K546" s="6">
        <f t="shared" si="77"/>
        <v>-7.4999999999999289E-2</v>
      </c>
    </row>
    <row r="547" spans="1:11" x14ac:dyDescent="0.35">
      <c r="A547" s="19" t="str">
        <f t="shared" si="72"/>
        <v>42017</v>
      </c>
      <c r="B547" s="19" t="str">
        <f t="shared" si="73"/>
        <v>12017</v>
      </c>
      <c r="C547" s="19" t="str">
        <f t="shared" si="78"/>
        <v>32017</v>
      </c>
      <c r="D547" s="20" t="str">
        <f t="shared" si="74"/>
        <v>1H2</v>
      </c>
      <c r="E547" s="4">
        <v>42760</v>
      </c>
      <c r="F547">
        <v>7.8250000000000002</v>
      </c>
      <c r="G547" s="6">
        <v>7.65</v>
      </c>
      <c r="H547" s="6">
        <v>7.7</v>
      </c>
      <c r="I547" s="6">
        <f t="shared" si="75"/>
        <v>-0.17499999999999982</v>
      </c>
      <c r="J547" s="6">
        <f t="shared" si="76"/>
        <v>-0.125</v>
      </c>
      <c r="K547" s="6">
        <f t="shared" si="77"/>
        <v>-4.9999999999999822E-2</v>
      </c>
    </row>
    <row r="548" spans="1:11" x14ac:dyDescent="0.35">
      <c r="A548" s="19" t="str">
        <f t="shared" si="72"/>
        <v>42017</v>
      </c>
      <c r="B548" s="19" t="str">
        <f t="shared" si="73"/>
        <v>12017</v>
      </c>
      <c r="C548" s="19" t="str">
        <f t="shared" si="78"/>
        <v>32017</v>
      </c>
      <c r="D548" s="20" t="str">
        <f t="shared" si="74"/>
        <v>1H2</v>
      </c>
      <c r="E548" s="4">
        <v>42759</v>
      </c>
      <c r="F548">
        <v>7.9249999999999998</v>
      </c>
      <c r="G548" s="6">
        <v>7.65</v>
      </c>
      <c r="H548" s="6">
        <v>7.8</v>
      </c>
      <c r="I548" s="6">
        <f t="shared" si="75"/>
        <v>-0.27499999999999947</v>
      </c>
      <c r="J548" s="6">
        <f t="shared" si="76"/>
        <v>-0.125</v>
      </c>
      <c r="K548" s="6">
        <f t="shared" si="77"/>
        <v>-0.14999999999999947</v>
      </c>
    </row>
    <row r="549" spans="1:11" x14ac:dyDescent="0.35">
      <c r="A549" s="19" t="str">
        <f t="shared" si="72"/>
        <v>42017</v>
      </c>
      <c r="B549" s="19" t="str">
        <f t="shared" si="73"/>
        <v>12017</v>
      </c>
      <c r="C549" s="19" t="str">
        <f t="shared" si="78"/>
        <v>32017</v>
      </c>
      <c r="D549" s="20" t="str">
        <f t="shared" si="74"/>
        <v>1H2</v>
      </c>
      <c r="E549" s="4">
        <v>42758</v>
      </c>
      <c r="F549">
        <v>7.9249999999999998</v>
      </c>
      <c r="G549" s="6">
        <v>7.65</v>
      </c>
      <c r="H549" s="6">
        <v>7.8</v>
      </c>
      <c r="I549" s="6">
        <f t="shared" si="75"/>
        <v>-0.27499999999999947</v>
      </c>
      <c r="J549" s="6">
        <f t="shared" si="76"/>
        <v>-0.125</v>
      </c>
      <c r="K549" s="6">
        <f t="shared" si="77"/>
        <v>-0.14999999999999947</v>
      </c>
    </row>
    <row r="550" spans="1:11" x14ac:dyDescent="0.35">
      <c r="A550" s="19" t="str">
        <f t="shared" si="72"/>
        <v>32017</v>
      </c>
      <c r="B550" s="19" t="str">
        <f t="shared" si="73"/>
        <v>12017</v>
      </c>
      <c r="C550" s="19" t="str">
        <f t="shared" si="78"/>
        <v>32017</v>
      </c>
      <c r="D550" s="20" t="str">
        <f t="shared" si="74"/>
        <v>1H2</v>
      </c>
      <c r="E550" s="4">
        <v>42755</v>
      </c>
      <c r="F550">
        <v>7.9249999999999998</v>
      </c>
      <c r="G550" s="6">
        <v>7.625</v>
      </c>
      <c r="H550" s="6">
        <v>7.8</v>
      </c>
      <c r="I550" s="6">
        <f t="shared" si="75"/>
        <v>-0.29999999999999982</v>
      </c>
      <c r="J550" s="6">
        <f t="shared" si="76"/>
        <v>-0.125</v>
      </c>
      <c r="K550" s="6">
        <f t="shared" si="77"/>
        <v>-0.17499999999999982</v>
      </c>
    </row>
    <row r="551" spans="1:11" x14ac:dyDescent="0.35">
      <c r="A551" s="19" t="str">
        <f t="shared" si="72"/>
        <v>32017</v>
      </c>
      <c r="B551" s="19" t="str">
        <f t="shared" si="73"/>
        <v>12017</v>
      </c>
      <c r="C551" s="19" t="str">
        <f t="shared" si="78"/>
        <v>32017</v>
      </c>
      <c r="D551" s="20" t="str">
        <f t="shared" si="74"/>
        <v>1H2</v>
      </c>
      <c r="E551" s="4">
        <v>42754</v>
      </c>
      <c r="F551">
        <v>7.9249999999999998</v>
      </c>
      <c r="G551" s="6">
        <v>7.5</v>
      </c>
      <c r="H551" s="6">
        <v>7.8</v>
      </c>
      <c r="I551" s="6">
        <f t="shared" si="75"/>
        <v>-0.42499999999999982</v>
      </c>
      <c r="J551" s="6">
        <f t="shared" si="76"/>
        <v>-0.125</v>
      </c>
      <c r="K551" s="6">
        <f t="shared" si="77"/>
        <v>-0.29999999999999982</v>
      </c>
    </row>
    <row r="552" spans="1:11" x14ac:dyDescent="0.35">
      <c r="A552" s="19" t="str">
        <f t="shared" si="72"/>
        <v>32017</v>
      </c>
      <c r="B552" s="19" t="str">
        <f t="shared" si="73"/>
        <v>12017</v>
      </c>
      <c r="C552" s="19" t="str">
        <f t="shared" si="78"/>
        <v>32017</v>
      </c>
      <c r="D552" s="20" t="str">
        <f t="shared" si="74"/>
        <v>1H2</v>
      </c>
      <c r="E552" s="4">
        <v>42753</v>
      </c>
      <c r="F552">
        <v>8.0250000000000004</v>
      </c>
      <c r="G552" s="6">
        <v>7.1550000000000002</v>
      </c>
      <c r="H552" s="6">
        <v>7.9</v>
      </c>
      <c r="I552" s="6">
        <f t="shared" si="75"/>
        <v>-0.87000000000000011</v>
      </c>
      <c r="J552" s="6">
        <f t="shared" si="76"/>
        <v>-0.125</v>
      </c>
      <c r="K552" s="6">
        <f t="shared" si="77"/>
        <v>-0.74500000000000011</v>
      </c>
    </row>
    <row r="553" spans="1:11" x14ac:dyDescent="0.35">
      <c r="A553" s="19" t="str">
        <f t="shared" si="72"/>
        <v>32017</v>
      </c>
      <c r="B553" s="19" t="str">
        <f t="shared" si="73"/>
        <v>12017</v>
      </c>
      <c r="C553" s="19" t="str">
        <f t="shared" si="78"/>
        <v>32017</v>
      </c>
      <c r="D553" s="20" t="str">
        <f t="shared" si="74"/>
        <v>1H2</v>
      </c>
      <c r="E553" s="4">
        <v>42752</v>
      </c>
      <c r="F553">
        <v>8.125</v>
      </c>
      <c r="G553" s="6">
        <v>7.4249999999999998</v>
      </c>
      <c r="H553" s="6">
        <v>8</v>
      </c>
      <c r="I553" s="6">
        <f t="shared" si="75"/>
        <v>-0.70000000000000018</v>
      </c>
      <c r="J553" s="6">
        <f t="shared" si="76"/>
        <v>-0.125</v>
      </c>
      <c r="K553" s="6">
        <f t="shared" si="77"/>
        <v>-0.57500000000000018</v>
      </c>
    </row>
    <row r="554" spans="1:11" x14ac:dyDescent="0.35">
      <c r="A554" s="19" t="str">
        <f t="shared" si="72"/>
        <v>32017</v>
      </c>
      <c r="B554" s="19" t="str">
        <f t="shared" si="73"/>
        <v>12017</v>
      </c>
      <c r="C554" s="19" t="str">
        <f t="shared" si="78"/>
        <v>32017</v>
      </c>
      <c r="D554" s="20" t="str">
        <f t="shared" si="74"/>
        <v>1H2</v>
      </c>
      <c r="E554" s="4">
        <v>42751</v>
      </c>
      <c r="F554">
        <v>8.3000000000000007</v>
      </c>
      <c r="G554" s="6">
        <v>7.65</v>
      </c>
      <c r="H554" s="6">
        <v>8.3000000000000007</v>
      </c>
      <c r="I554" s="6">
        <f t="shared" si="75"/>
        <v>-0.65000000000000036</v>
      </c>
      <c r="J554" s="6">
        <f t="shared" si="76"/>
        <v>0</v>
      </c>
      <c r="K554" s="6">
        <f t="shared" si="77"/>
        <v>-0.65000000000000036</v>
      </c>
    </row>
    <row r="555" spans="1:11" x14ac:dyDescent="0.35">
      <c r="A555" s="19" t="str">
        <f t="shared" si="72"/>
        <v>22017</v>
      </c>
      <c r="B555" s="19" t="str">
        <f t="shared" si="73"/>
        <v>12017</v>
      </c>
      <c r="C555" s="19" t="str">
        <f t="shared" si="78"/>
        <v>22017</v>
      </c>
      <c r="D555" s="20" t="str">
        <f t="shared" si="74"/>
        <v>1H1</v>
      </c>
      <c r="E555" s="4">
        <v>42748</v>
      </c>
      <c r="F555">
        <v>9.4499999999999993</v>
      </c>
      <c r="G555" s="6" t="s">
        <v>93</v>
      </c>
      <c r="H555" s="6">
        <v>9.4499999999999993</v>
      </c>
      <c r="I555" s="6" t="e">
        <f t="shared" si="75"/>
        <v>#VALUE!</v>
      </c>
      <c r="J555" s="6">
        <f t="shared" si="76"/>
        <v>0</v>
      </c>
      <c r="K555" s="6" t="e">
        <f t="shared" si="77"/>
        <v>#VALUE!</v>
      </c>
    </row>
    <row r="556" spans="1:11" x14ac:dyDescent="0.35">
      <c r="A556" s="19" t="str">
        <f t="shared" si="72"/>
        <v>22017</v>
      </c>
      <c r="B556" s="19" t="str">
        <f t="shared" si="73"/>
        <v>12017</v>
      </c>
      <c r="C556" s="19" t="str">
        <f t="shared" si="78"/>
        <v>22017</v>
      </c>
      <c r="D556" s="20" t="str">
        <f t="shared" si="74"/>
        <v>1H1</v>
      </c>
      <c r="E556" s="4">
        <v>42747</v>
      </c>
      <c r="F556">
        <v>9.5500000000000007</v>
      </c>
      <c r="G556" s="6" t="s">
        <v>93</v>
      </c>
      <c r="H556" s="6">
        <v>9.5500000000000007</v>
      </c>
      <c r="I556" s="6" t="e">
        <f t="shared" si="75"/>
        <v>#VALUE!</v>
      </c>
      <c r="J556" s="6">
        <f t="shared" si="76"/>
        <v>0</v>
      </c>
      <c r="K556" s="6" t="e">
        <f t="shared" si="77"/>
        <v>#VALUE!</v>
      </c>
    </row>
    <row r="557" spans="1:11" x14ac:dyDescent="0.35">
      <c r="A557" s="19" t="str">
        <f t="shared" si="72"/>
        <v>22017</v>
      </c>
      <c r="B557" s="19" t="str">
        <f t="shared" si="73"/>
        <v>12017</v>
      </c>
      <c r="C557" s="19" t="str">
        <f t="shared" si="78"/>
        <v>22017</v>
      </c>
      <c r="D557" s="20" t="str">
        <f t="shared" si="74"/>
        <v>1H1</v>
      </c>
      <c r="E557" s="4">
        <v>42746</v>
      </c>
      <c r="F557">
        <v>9.5500000000000007</v>
      </c>
      <c r="G557" s="6" t="s">
        <v>93</v>
      </c>
      <c r="H557" s="6">
        <v>9.5500000000000007</v>
      </c>
      <c r="I557" s="6" t="e">
        <f t="shared" si="75"/>
        <v>#VALUE!</v>
      </c>
      <c r="J557" s="6">
        <f t="shared" si="76"/>
        <v>0</v>
      </c>
      <c r="K557" s="6" t="e">
        <f t="shared" si="77"/>
        <v>#VALUE!</v>
      </c>
    </row>
    <row r="558" spans="1:11" x14ac:dyDescent="0.35">
      <c r="A558" s="19" t="str">
        <f t="shared" si="72"/>
        <v>22017</v>
      </c>
      <c r="B558" s="19" t="str">
        <f t="shared" si="73"/>
        <v>12017</v>
      </c>
      <c r="C558" s="19" t="str">
        <f t="shared" si="78"/>
        <v>22017</v>
      </c>
      <c r="D558" s="20" t="str">
        <f t="shared" si="74"/>
        <v>1H1</v>
      </c>
      <c r="E558" s="4">
        <v>42745</v>
      </c>
      <c r="F558">
        <v>9.6999999999999993</v>
      </c>
      <c r="G558" s="6" t="s">
        <v>93</v>
      </c>
      <c r="H558" s="6">
        <v>9.6999999999999993</v>
      </c>
      <c r="I558" s="6" t="e">
        <f t="shared" si="75"/>
        <v>#VALUE!</v>
      </c>
      <c r="J558" s="6">
        <f t="shared" si="76"/>
        <v>0</v>
      </c>
      <c r="K558" s="6" t="e">
        <f t="shared" si="77"/>
        <v>#VALUE!</v>
      </c>
    </row>
    <row r="559" spans="1:11" x14ac:dyDescent="0.35">
      <c r="A559" s="19" t="str">
        <f t="shared" si="72"/>
        <v>22017</v>
      </c>
      <c r="B559" s="19" t="str">
        <f t="shared" si="73"/>
        <v>12017</v>
      </c>
      <c r="C559" s="19" t="str">
        <f t="shared" si="78"/>
        <v>22017</v>
      </c>
      <c r="D559" s="20" t="str">
        <f t="shared" si="74"/>
        <v>1H1</v>
      </c>
      <c r="E559" s="4">
        <v>42744</v>
      </c>
      <c r="F559">
        <v>9.6999999999999993</v>
      </c>
      <c r="G559" s="6" t="s">
        <v>93</v>
      </c>
      <c r="H559" s="6">
        <v>9.6999999999999993</v>
      </c>
      <c r="I559" s="6" t="e">
        <f t="shared" si="75"/>
        <v>#VALUE!</v>
      </c>
      <c r="J559" s="6">
        <f t="shared" si="76"/>
        <v>0</v>
      </c>
      <c r="K559" s="6" t="e">
        <f t="shared" si="77"/>
        <v>#VALUE!</v>
      </c>
    </row>
    <row r="560" spans="1:11" x14ac:dyDescent="0.35">
      <c r="A560" s="19" t="str">
        <f t="shared" si="72"/>
        <v>12017</v>
      </c>
      <c r="B560" s="19" t="str">
        <f t="shared" si="73"/>
        <v>12017</v>
      </c>
      <c r="C560" s="19" t="str">
        <f t="shared" si="78"/>
        <v>22017</v>
      </c>
      <c r="D560" s="20" t="str">
        <f t="shared" si="74"/>
        <v>1H1</v>
      </c>
      <c r="E560" s="4">
        <v>42741</v>
      </c>
      <c r="F560">
        <v>9.6999999999999993</v>
      </c>
      <c r="G560" s="6" t="s">
        <v>93</v>
      </c>
      <c r="H560" s="6">
        <v>9.5500000000000007</v>
      </c>
      <c r="I560" s="6" t="e">
        <f t="shared" si="75"/>
        <v>#VALUE!</v>
      </c>
      <c r="J560" s="6">
        <f t="shared" si="76"/>
        <v>-0.14999999999999858</v>
      </c>
      <c r="K560" s="6" t="e">
        <f t="shared" si="77"/>
        <v>#VALUE!</v>
      </c>
    </row>
    <row r="561" spans="1:11" x14ac:dyDescent="0.35">
      <c r="A561" s="19" t="str">
        <f t="shared" si="72"/>
        <v>12017</v>
      </c>
      <c r="B561" s="19" t="str">
        <f t="shared" si="73"/>
        <v>12017</v>
      </c>
      <c r="C561" s="19" t="str">
        <f t="shared" si="78"/>
        <v>22017</v>
      </c>
      <c r="D561" s="20" t="str">
        <f t="shared" si="74"/>
        <v>1H1</v>
      </c>
      <c r="E561" s="4">
        <v>42740</v>
      </c>
      <c r="F561">
        <v>9.75</v>
      </c>
      <c r="G561" s="6" t="s">
        <v>93</v>
      </c>
      <c r="H561" s="6">
        <v>9.6</v>
      </c>
      <c r="I561" s="6" t="e">
        <f t="shared" si="75"/>
        <v>#VALUE!</v>
      </c>
      <c r="J561" s="6">
        <f t="shared" si="76"/>
        <v>-0.15000000000000036</v>
      </c>
      <c r="K561" s="6" t="e">
        <f t="shared" si="77"/>
        <v>#VALUE!</v>
      </c>
    </row>
    <row r="562" spans="1:11" x14ac:dyDescent="0.35">
      <c r="A562" s="19" t="str">
        <f t="shared" si="72"/>
        <v>12017</v>
      </c>
      <c r="B562" s="19" t="str">
        <f t="shared" si="73"/>
        <v>12017</v>
      </c>
      <c r="C562" s="19" t="str">
        <f t="shared" si="78"/>
        <v>22017</v>
      </c>
      <c r="D562" s="20" t="str">
        <f t="shared" si="74"/>
        <v>1H1</v>
      </c>
      <c r="E562" s="4">
        <v>42739</v>
      </c>
      <c r="F562">
        <v>9.75</v>
      </c>
      <c r="G562" s="6" t="s">
        <v>93</v>
      </c>
      <c r="H562" s="6">
        <v>9.6</v>
      </c>
      <c r="I562" s="6" t="e">
        <f t="shared" si="75"/>
        <v>#VALUE!</v>
      </c>
      <c r="J562" s="6">
        <f t="shared" si="76"/>
        <v>-0.15000000000000036</v>
      </c>
      <c r="K562" s="6" t="e">
        <f t="shared" si="77"/>
        <v>#VALUE!</v>
      </c>
    </row>
    <row r="563" spans="1:11" x14ac:dyDescent="0.35">
      <c r="A563" s="19" t="str">
        <f t="shared" si="72"/>
        <v>12017</v>
      </c>
      <c r="B563" s="19" t="str">
        <f t="shared" si="73"/>
        <v>12017</v>
      </c>
      <c r="C563" s="19" t="str">
        <f t="shared" si="78"/>
        <v>22017</v>
      </c>
      <c r="D563" s="20" t="str">
        <f t="shared" si="74"/>
        <v>1H1</v>
      </c>
      <c r="E563" s="4">
        <v>42738</v>
      </c>
      <c r="F563">
        <v>9.75</v>
      </c>
      <c r="G563" s="6" t="s">
        <v>93</v>
      </c>
      <c r="H563" s="6">
        <v>9.6</v>
      </c>
      <c r="I563" s="6" t="e">
        <f t="shared" si="75"/>
        <v>#VALUE!</v>
      </c>
      <c r="J563" s="6">
        <f t="shared" si="76"/>
        <v>-0.15000000000000036</v>
      </c>
      <c r="K563" s="6" t="e">
        <f t="shared" si="77"/>
        <v>#VALUE!</v>
      </c>
    </row>
    <row r="564" spans="1:11" x14ac:dyDescent="0.35">
      <c r="A564" s="19" t="str">
        <f t="shared" si="72"/>
        <v>522016</v>
      </c>
      <c r="B564" s="19" t="str">
        <f t="shared" si="73"/>
        <v>122016</v>
      </c>
      <c r="C564" s="19" t="str">
        <f t="shared" si="78"/>
        <v>22017</v>
      </c>
      <c r="D564" s="20" t="str">
        <f t="shared" si="74"/>
        <v>12H2</v>
      </c>
      <c r="E564" s="4">
        <v>42734</v>
      </c>
      <c r="F564">
        <v>9.75</v>
      </c>
      <c r="G564" s="6" t="s">
        <v>93</v>
      </c>
      <c r="H564" s="6">
        <v>9.6</v>
      </c>
      <c r="I564" s="6" t="e">
        <f t="shared" si="75"/>
        <v>#VALUE!</v>
      </c>
      <c r="J564" s="6">
        <f t="shared" si="76"/>
        <v>-0.15000000000000036</v>
      </c>
      <c r="K564" s="6" t="e">
        <f t="shared" si="77"/>
        <v>#VALUE!</v>
      </c>
    </row>
    <row r="565" spans="1:11" x14ac:dyDescent="0.35">
      <c r="A565" s="19" t="str">
        <f t="shared" si="72"/>
        <v>522016</v>
      </c>
      <c r="B565" s="19" t="str">
        <f t="shared" si="73"/>
        <v>122016</v>
      </c>
      <c r="C565" s="19" t="str">
        <f t="shared" si="78"/>
        <v>22017</v>
      </c>
      <c r="D565" s="20" t="str">
        <f t="shared" si="74"/>
        <v>12H2</v>
      </c>
      <c r="E565" s="4">
        <v>42733</v>
      </c>
      <c r="F565">
        <v>9.5500000000000007</v>
      </c>
      <c r="G565" s="6" t="s">
        <v>93</v>
      </c>
      <c r="H565" s="6">
        <v>9.4</v>
      </c>
      <c r="I565" s="6" t="e">
        <f t="shared" si="75"/>
        <v>#VALUE!</v>
      </c>
      <c r="J565" s="6">
        <f t="shared" si="76"/>
        <v>-0.15000000000000036</v>
      </c>
      <c r="K565" s="6" t="e">
        <f t="shared" si="77"/>
        <v>#VALUE!</v>
      </c>
    </row>
    <row r="566" spans="1:11" x14ac:dyDescent="0.35">
      <c r="A566" s="19" t="str">
        <f t="shared" si="72"/>
        <v>522016</v>
      </c>
      <c r="B566" s="19" t="str">
        <f t="shared" si="73"/>
        <v>122016</v>
      </c>
      <c r="C566" s="19" t="str">
        <f t="shared" si="78"/>
        <v>22017</v>
      </c>
      <c r="D566" s="20" t="str">
        <f t="shared" si="74"/>
        <v>12H2</v>
      </c>
      <c r="E566" s="4">
        <v>42732</v>
      </c>
      <c r="F566">
        <v>9.4</v>
      </c>
      <c r="G566" s="6" t="s">
        <v>93</v>
      </c>
      <c r="H566" s="6">
        <v>9.3000000000000007</v>
      </c>
      <c r="I566" s="6" t="e">
        <f t="shared" si="75"/>
        <v>#VALUE!</v>
      </c>
      <c r="J566" s="6">
        <f t="shared" si="76"/>
        <v>-9.9999999999999645E-2</v>
      </c>
      <c r="K566" s="6" t="e">
        <f t="shared" si="77"/>
        <v>#VALUE!</v>
      </c>
    </row>
    <row r="567" spans="1:11" x14ac:dyDescent="0.35">
      <c r="A567" s="19" t="str">
        <f t="shared" si="72"/>
        <v>522016</v>
      </c>
      <c r="B567" s="19" t="str">
        <f t="shared" si="73"/>
        <v>122016</v>
      </c>
      <c r="C567" s="19" t="str">
        <f t="shared" si="78"/>
        <v>22017</v>
      </c>
      <c r="D567" s="20" t="str">
        <f t="shared" si="74"/>
        <v>12H2</v>
      </c>
      <c r="E567" s="4">
        <v>42731</v>
      </c>
      <c r="F567">
        <v>9.4</v>
      </c>
      <c r="G567" s="6" t="s">
        <v>93</v>
      </c>
      <c r="H567" s="6">
        <v>9.3000000000000007</v>
      </c>
      <c r="I567" s="6" t="e">
        <f t="shared" si="75"/>
        <v>#VALUE!</v>
      </c>
      <c r="J567" s="6">
        <f t="shared" si="76"/>
        <v>-9.9999999999999645E-2</v>
      </c>
      <c r="K567" s="6" t="e">
        <f t="shared" si="77"/>
        <v>#VALUE!</v>
      </c>
    </row>
    <row r="568" spans="1:11" x14ac:dyDescent="0.35">
      <c r="A568" s="19" t="str">
        <f t="shared" si="72"/>
        <v>512016</v>
      </c>
      <c r="B568" s="19" t="str">
        <f t="shared" si="73"/>
        <v>122016</v>
      </c>
      <c r="C568" s="19" t="str">
        <f t="shared" si="78"/>
        <v>22017</v>
      </c>
      <c r="D568" s="20" t="str">
        <f t="shared" si="74"/>
        <v>12H2</v>
      </c>
      <c r="E568" s="4">
        <v>42727</v>
      </c>
      <c r="F568">
        <v>9.25</v>
      </c>
      <c r="G568" s="6" t="s">
        <v>93</v>
      </c>
      <c r="H568" s="6">
        <v>9.1999999999999993</v>
      </c>
      <c r="I568" s="6" t="e">
        <f t="shared" si="75"/>
        <v>#VALUE!</v>
      </c>
      <c r="J568" s="6">
        <f t="shared" si="76"/>
        <v>-5.0000000000000711E-2</v>
      </c>
      <c r="K568" s="6" t="e">
        <f t="shared" si="77"/>
        <v>#VALUE!</v>
      </c>
    </row>
    <row r="569" spans="1:11" x14ac:dyDescent="0.35">
      <c r="A569" s="19" t="str">
        <f t="shared" si="72"/>
        <v>512016</v>
      </c>
      <c r="B569" s="19" t="str">
        <f t="shared" si="73"/>
        <v>122016</v>
      </c>
      <c r="C569" s="19" t="str">
        <f t="shared" si="78"/>
        <v>22017</v>
      </c>
      <c r="D569" s="20" t="str">
        <f t="shared" si="74"/>
        <v>12H2</v>
      </c>
      <c r="E569" s="4">
        <v>42726</v>
      </c>
      <c r="F569">
        <v>9.1999999999999993</v>
      </c>
      <c r="G569" s="6" t="s">
        <v>93</v>
      </c>
      <c r="H569" s="6">
        <v>9.15</v>
      </c>
      <c r="I569" s="6" t="e">
        <f t="shared" si="75"/>
        <v>#VALUE!</v>
      </c>
      <c r="J569" s="6">
        <f t="shared" si="76"/>
        <v>-4.9999999999998934E-2</v>
      </c>
      <c r="K569" s="6" t="e">
        <f t="shared" si="77"/>
        <v>#VALUE!</v>
      </c>
    </row>
    <row r="570" spans="1:11" x14ac:dyDescent="0.35">
      <c r="A570" s="19" t="str">
        <f t="shared" si="72"/>
        <v>512016</v>
      </c>
      <c r="B570" s="19" t="str">
        <f t="shared" si="73"/>
        <v>122016</v>
      </c>
      <c r="C570" s="19" t="str">
        <f t="shared" si="78"/>
        <v>22017</v>
      </c>
      <c r="D570" s="20" t="str">
        <f t="shared" si="74"/>
        <v>12H2</v>
      </c>
      <c r="E570" s="4">
        <v>42725</v>
      </c>
      <c r="F570">
        <v>9.1750000000000007</v>
      </c>
      <c r="G570" s="6" t="s">
        <v>93</v>
      </c>
      <c r="H570" s="6">
        <v>9.15</v>
      </c>
      <c r="I570" s="6" t="e">
        <f t="shared" si="75"/>
        <v>#VALUE!</v>
      </c>
      <c r="J570" s="6">
        <f t="shared" si="76"/>
        <v>-2.5000000000000355E-2</v>
      </c>
      <c r="K570" s="6" t="e">
        <f t="shared" si="77"/>
        <v>#VALUE!</v>
      </c>
    </row>
    <row r="571" spans="1:11" x14ac:dyDescent="0.35">
      <c r="A571" s="19" t="str">
        <f t="shared" si="72"/>
        <v>512016</v>
      </c>
      <c r="B571" s="19" t="str">
        <f t="shared" si="73"/>
        <v>122016</v>
      </c>
      <c r="C571" s="19" t="str">
        <f t="shared" si="78"/>
        <v>22017</v>
      </c>
      <c r="D571" s="20" t="str">
        <f t="shared" si="74"/>
        <v>12H2</v>
      </c>
      <c r="E571" s="4">
        <v>42724</v>
      </c>
      <c r="F571">
        <v>9.25</v>
      </c>
      <c r="G571" s="6" t="s">
        <v>93</v>
      </c>
      <c r="H571" s="6">
        <v>9.15</v>
      </c>
      <c r="I571" s="6" t="e">
        <f t="shared" si="75"/>
        <v>#VALUE!</v>
      </c>
      <c r="J571" s="6">
        <f t="shared" si="76"/>
        <v>-9.9999999999999645E-2</v>
      </c>
      <c r="K571" s="6" t="e">
        <f t="shared" si="77"/>
        <v>#VALUE!</v>
      </c>
    </row>
    <row r="572" spans="1:11" x14ac:dyDescent="0.35">
      <c r="A572" s="19" t="str">
        <f t="shared" si="72"/>
        <v>512016</v>
      </c>
      <c r="B572" s="19" t="str">
        <f t="shared" si="73"/>
        <v>122016</v>
      </c>
      <c r="C572" s="19" t="str">
        <f t="shared" si="78"/>
        <v>22017</v>
      </c>
      <c r="D572" s="20" t="str">
        <f t="shared" si="74"/>
        <v>12H2</v>
      </c>
      <c r="E572" s="4">
        <v>42723</v>
      </c>
      <c r="F572">
        <v>9.1999999999999993</v>
      </c>
      <c r="G572" s="6" t="s">
        <v>93</v>
      </c>
      <c r="H572" s="6">
        <v>9.1</v>
      </c>
      <c r="I572" s="6" t="e">
        <f t="shared" si="75"/>
        <v>#VALUE!</v>
      </c>
      <c r="J572" s="6">
        <f t="shared" si="76"/>
        <v>-9.9999999999999645E-2</v>
      </c>
      <c r="K572" s="6" t="e">
        <f t="shared" si="77"/>
        <v>#VALUE!</v>
      </c>
    </row>
    <row r="573" spans="1:11" x14ac:dyDescent="0.35">
      <c r="A573" s="19" t="str">
        <f t="shared" si="72"/>
        <v>502016</v>
      </c>
      <c r="B573" s="19" t="str">
        <f t="shared" si="73"/>
        <v>122016</v>
      </c>
      <c r="C573" s="19" t="str">
        <f t="shared" si="78"/>
        <v>22017</v>
      </c>
      <c r="D573" s="20" t="str">
        <f t="shared" si="74"/>
        <v>12H2</v>
      </c>
      <c r="E573" s="4">
        <v>42720</v>
      </c>
      <c r="F573">
        <v>9.1999999999999993</v>
      </c>
      <c r="G573" s="6" t="s">
        <v>93</v>
      </c>
      <c r="H573" s="6">
        <v>9.1</v>
      </c>
      <c r="I573" s="6" t="e">
        <f t="shared" si="75"/>
        <v>#VALUE!</v>
      </c>
      <c r="J573" s="6">
        <f t="shared" si="76"/>
        <v>-9.9999999999999645E-2</v>
      </c>
      <c r="K573" s="6" t="e">
        <f t="shared" si="77"/>
        <v>#VALUE!</v>
      </c>
    </row>
    <row r="574" spans="1:11" x14ac:dyDescent="0.35">
      <c r="A574" s="19" t="str">
        <f t="shared" si="72"/>
        <v>502016</v>
      </c>
      <c r="B574" s="19" t="str">
        <f t="shared" si="73"/>
        <v>122016</v>
      </c>
      <c r="C574" s="19" t="str">
        <f t="shared" si="78"/>
        <v>12017</v>
      </c>
      <c r="D574" s="20" t="str">
        <f t="shared" si="74"/>
        <v>12H1</v>
      </c>
      <c r="E574" s="4">
        <v>42719</v>
      </c>
      <c r="F574">
        <v>9.1</v>
      </c>
      <c r="G574" s="6" t="s">
        <v>93</v>
      </c>
      <c r="H574" s="6">
        <v>9.0500000000000007</v>
      </c>
      <c r="I574" s="6" t="e">
        <f t="shared" si="75"/>
        <v>#VALUE!</v>
      </c>
      <c r="J574" s="6">
        <f t="shared" si="76"/>
        <v>-4.9999999999998934E-2</v>
      </c>
      <c r="K574" s="6" t="e">
        <f t="shared" si="77"/>
        <v>#VALUE!</v>
      </c>
    </row>
    <row r="575" spans="1:11" x14ac:dyDescent="0.35">
      <c r="A575" s="19" t="str">
        <f t="shared" si="72"/>
        <v>502016</v>
      </c>
      <c r="B575" s="19" t="str">
        <f t="shared" si="73"/>
        <v>122016</v>
      </c>
      <c r="C575" s="19" t="str">
        <f t="shared" si="78"/>
        <v>12017</v>
      </c>
      <c r="D575" s="20" t="str">
        <f t="shared" si="74"/>
        <v>12H1</v>
      </c>
      <c r="E575" s="4">
        <v>42718</v>
      </c>
      <c r="F575">
        <v>9.1</v>
      </c>
      <c r="G575" s="6" t="s">
        <v>93</v>
      </c>
      <c r="H575" s="6">
        <v>9.0500000000000007</v>
      </c>
      <c r="I575" s="6" t="e">
        <f t="shared" si="75"/>
        <v>#VALUE!</v>
      </c>
      <c r="J575" s="6">
        <f t="shared" si="76"/>
        <v>-4.9999999999998934E-2</v>
      </c>
      <c r="K575" s="6" t="e">
        <f t="shared" si="77"/>
        <v>#VALUE!</v>
      </c>
    </row>
    <row r="576" spans="1:11" x14ac:dyDescent="0.35">
      <c r="A576" s="19" t="str">
        <f t="shared" si="72"/>
        <v>502016</v>
      </c>
      <c r="B576" s="19" t="str">
        <f t="shared" si="73"/>
        <v>122016</v>
      </c>
      <c r="C576" s="19" t="str">
        <f t="shared" si="78"/>
        <v>12017</v>
      </c>
      <c r="D576" s="20" t="str">
        <f t="shared" si="74"/>
        <v>12H1</v>
      </c>
      <c r="E576" s="4">
        <v>42717</v>
      </c>
      <c r="F576">
        <v>9.1</v>
      </c>
      <c r="G576" s="6" t="s">
        <v>93</v>
      </c>
      <c r="H576" s="6">
        <v>9.0500000000000007</v>
      </c>
      <c r="I576" s="6" t="e">
        <f t="shared" si="75"/>
        <v>#VALUE!</v>
      </c>
      <c r="J576" s="6">
        <f t="shared" si="76"/>
        <v>-4.9999999999998934E-2</v>
      </c>
      <c r="K576" s="6" t="e">
        <f t="shared" si="77"/>
        <v>#VALUE!</v>
      </c>
    </row>
    <row r="577" spans="1:11" x14ac:dyDescent="0.35">
      <c r="A577" s="19" t="str">
        <f t="shared" si="72"/>
        <v>502016</v>
      </c>
      <c r="B577" s="19" t="str">
        <f t="shared" si="73"/>
        <v>122016</v>
      </c>
      <c r="C577" s="19" t="str">
        <f t="shared" si="78"/>
        <v>12017</v>
      </c>
      <c r="D577" s="20" t="str">
        <f t="shared" si="74"/>
        <v>12H1</v>
      </c>
      <c r="E577" s="4">
        <v>42716</v>
      </c>
      <c r="F577">
        <v>9.25</v>
      </c>
      <c r="G577" s="6" t="s">
        <v>93</v>
      </c>
      <c r="H577" s="6">
        <v>9.0500000000000007</v>
      </c>
      <c r="I577" s="6" t="e">
        <f t="shared" si="75"/>
        <v>#VALUE!</v>
      </c>
      <c r="J577" s="6">
        <f t="shared" si="76"/>
        <v>-0.19999999999999929</v>
      </c>
      <c r="K577" s="6" t="e">
        <f t="shared" si="77"/>
        <v>#VALUE!</v>
      </c>
    </row>
    <row r="578" spans="1:11" x14ac:dyDescent="0.35">
      <c r="A578" s="19" t="str">
        <f t="shared" si="72"/>
        <v>492016</v>
      </c>
      <c r="B578" s="19" t="str">
        <f t="shared" si="73"/>
        <v>122016</v>
      </c>
      <c r="C578" s="19" t="str">
        <f t="shared" si="78"/>
        <v>12017</v>
      </c>
      <c r="D578" s="20" t="str">
        <f t="shared" si="74"/>
        <v>12H1</v>
      </c>
      <c r="E578" s="4">
        <v>42713</v>
      </c>
      <c r="F578">
        <v>9</v>
      </c>
      <c r="G578" s="6" t="s">
        <v>93</v>
      </c>
      <c r="H578" s="6">
        <v>8.8000000000000007</v>
      </c>
      <c r="I578" s="6" t="e">
        <f t="shared" si="75"/>
        <v>#VALUE!</v>
      </c>
      <c r="J578" s="6">
        <f t="shared" si="76"/>
        <v>-0.19999999999999929</v>
      </c>
      <c r="K578" s="6" t="e">
        <f t="shared" si="77"/>
        <v>#VALUE!</v>
      </c>
    </row>
    <row r="579" spans="1:11" x14ac:dyDescent="0.35">
      <c r="A579" s="19" t="str">
        <f t="shared" si="72"/>
        <v>492016</v>
      </c>
      <c r="B579" s="19" t="str">
        <f t="shared" si="73"/>
        <v>122016</v>
      </c>
      <c r="C579" s="19" t="str">
        <f t="shared" si="78"/>
        <v>12017</v>
      </c>
      <c r="D579" s="20" t="str">
        <f t="shared" si="74"/>
        <v>12H1</v>
      </c>
      <c r="E579" s="4">
        <v>42712</v>
      </c>
      <c r="F579">
        <v>8.75</v>
      </c>
      <c r="G579" s="6" t="s">
        <v>93</v>
      </c>
      <c r="H579" s="6">
        <v>8.5500000000000007</v>
      </c>
      <c r="I579" s="6" t="e">
        <f t="shared" si="75"/>
        <v>#VALUE!</v>
      </c>
      <c r="J579" s="6">
        <f t="shared" si="76"/>
        <v>-0.19999999999999929</v>
      </c>
      <c r="K579" s="6" t="e">
        <f t="shared" si="77"/>
        <v>#VALUE!</v>
      </c>
    </row>
    <row r="580" spans="1:11" x14ac:dyDescent="0.35">
      <c r="A580" s="19" t="str">
        <f t="shared" si="72"/>
        <v>492016</v>
      </c>
      <c r="B580" s="19" t="str">
        <f t="shared" si="73"/>
        <v>122016</v>
      </c>
      <c r="C580" s="19" t="str">
        <f t="shared" si="78"/>
        <v>12017</v>
      </c>
      <c r="D580" s="20" t="str">
        <f t="shared" si="74"/>
        <v>12H1</v>
      </c>
      <c r="E580" s="4">
        <v>42711</v>
      </c>
      <c r="F580">
        <v>8.3000000000000007</v>
      </c>
      <c r="G580" s="6" t="s">
        <v>93</v>
      </c>
      <c r="H580" s="6">
        <v>8.1</v>
      </c>
      <c r="I580" s="6" t="e">
        <f t="shared" si="75"/>
        <v>#VALUE!</v>
      </c>
      <c r="J580" s="6">
        <f t="shared" si="76"/>
        <v>-0.20000000000000107</v>
      </c>
      <c r="K580" s="6" t="e">
        <f t="shared" si="77"/>
        <v>#VALUE!</v>
      </c>
    </row>
    <row r="581" spans="1:11" x14ac:dyDescent="0.35">
      <c r="A581" s="19" t="str">
        <f t="shared" si="72"/>
        <v>492016</v>
      </c>
      <c r="B581" s="19" t="str">
        <f t="shared" si="73"/>
        <v>122016</v>
      </c>
      <c r="C581" s="19" t="str">
        <f t="shared" si="78"/>
        <v>12017</v>
      </c>
      <c r="D581" s="20" t="str">
        <f t="shared" si="74"/>
        <v>12H1</v>
      </c>
      <c r="E581" s="4">
        <v>42710</v>
      </c>
      <c r="F581">
        <v>8.3000000000000007</v>
      </c>
      <c r="G581" s="6" t="s">
        <v>93</v>
      </c>
      <c r="H581" s="6">
        <v>8.1</v>
      </c>
      <c r="I581" s="6" t="e">
        <f t="shared" si="75"/>
        <v>#VALUE!</v>
      </c>
      <c r="J581" s="6">
        <f t="shared" si="76"/>
        <v>-0.20000000000000107</v>
      </c>
      <c r="K581" s="6" t="e">
        <f t="shared" si="77"/>
        <v>#VALUE!</v>
      </c>
    </row>
    <row r="582" spans="1:11" x14ac:dyDescent="0.35">
      <c r="A582" s="19" t="str">
        <f t="shared" si="72"/>
        <v>492016</v>
      </c>
      <c r="B582" s="19" t="str">
        <f t="shared" si="73"/>
        <v>122016</v>
      </c>
      <c r="C582" s="19" t="str">
        <f t="shared" si="78"/>
        <v>12017</v>
      </c>
      <c r="D582" s="20" t="str">
        <f t="shared" si="74"/>
        <v>12H1</v>
      </c>
      <c r="E582" s="4">
        <v>42709</v>
      </c>
      <c r="F582">
        <v>7.95</v>
      </c>
      <c r="G582" s="6" t="s">
        <v>93</v>
      </c>
      <c r="H582" s="6">
        <v>7.75</v>
      </c>
      <c r="I582" s="6" t="e">
        <f t="shared" si="75"/>
        <v>#VALUE!</v>
      </c>
      <c r="J582" s="6">
        <f t="shared" si="76"/>
        <v>-0.20000000000000018</v>
      </c>
      <c r="K582" s="6" t="e">
        <f t="shared" si="77"/>
        <v>#VALUE!</v>
      </c>
    </row>
    <row r="583" spans="1:11" x14ac:dyDescent="0.35">
      <c r="A583" s="19" t="str">
        <f t="shared" si="72"/>
        <v>482016</v>
      </c>
      <c r="B583" s="19" t="str">
        <f t="shared" si="73"/>
        <v>122016</v>
      </c>
      <c r="C583" s="19" t="str">
        <f t="shared" si="78"/>
        <v>12017</v>
      </c>
      <c r="D583" s="20" t="str">
        <f t="shared" si="74"/>
        <v>12H1</v>
      </c>
      <c r="E583" s="4">
        <v>42706</v>
      </c>
      <c r="F583">
        <v>7.7</v>
      </c>
      <c r="G583" s="6" t="s">
        <v>93</v>
      </c>
      <c r="H583" s="6">
        <v>7.5</v>
      </c>
      <c r="I583" s="6" t="e">
        <f t="shared" si="75"/>
        <v>#VALUE!</v>
      </c>
      <c r="J583" s="6">
        <f t="shared" si="76"/>
        <v>-0.20000000000000018</v>
      </c>
      <c r="K583" s="6" t="e">
        <f t="shared" si="77"/>
        <v>#VALUE!</v>
      </c>
    </row>
    <row r="584" spans="1:11" x14ac:dyDescent="0.35">
      <c r="A584" s="19" t="str">
        <f t="shared" si="72"/>
        <v>482016</v>
      </c>
      <c r="B584" s="19" t="str">
        <f t="shared" si="73"/>
        <v>122016</v>
      </c>
      <c r="C584" s="19" t="str">
        <f t="shared" si="78"/>
        <v>12017</v>
      </c>
      <c r="D584" s="20" t="str">
        <f t="shared" si="74"/>
        <v>12H1</v>
      </c>
      <c r="E584" s="4">
        <v>42705</v>
      </c>
      <c r="F584">
        <v>7.7</v>
      </c>
      <c r="G584" s="6" t="s">
        <v>93</v>
      </c>
      <c r="H584" s="6">
        <v>7.5</v>
      </c>
      <c r="I584" s="6" t="e">
        <f t="shared" si="75"/>
        <v>#VALUE!</v>
      </c>
      <c r="J584" s="6">
        <f t="shared" si="76"/>
        <v>-0.20000000000000018</v>
      </c>
      <c r="K584" s="6" t="e">
        <f t="shared" si="77"/>
        <v>#VALUE!</v>
      </c>
    </row>
    <row r="585" spans="1:11" x14ac:dyDescent="0.35">
      <c r="A585" s="19" t="str">
        <f t="shared" si="72"/>
        <v>482016</v>
      </c>
      <c r="B585" s="19" t="str">
        <f t="shared" si="73"/>
        <v>112016</v>
      </c>
      <c r="C585" s="19" t="str">
        <f t="shared" si="78"/>
        <v>12017</v>
      </c>
      <c r="D585" s="20" t="str">
        <f t="shared" si="74"/>
        <v>11H2</v>
      </c>
      <c r="E585" s="4">
        <v>42704</v>
      </c>
      <c r="F585">
        <v>7.25</v>
      </c>
      <c r="G585" s="6" t="s">
        <v>93</v>
      </c>
      <c r="H585" s="6">
        <v>7.05</v>
      </c>
      <c r="I585" s="6" t="e">
        <f t="shared" si="75"/>
        <v>#VALUE!</v>
      </c>
      <c r="J585" s="6">
        <f t="shared" si="76"/>
        <v>-0.20000000000000018</v>
      </c>
      <c r="K585" s="6" t="e">
        <f t="shared" si="77"/>
        <v>#VALUE!</v>
      </c>
    </row>
    <row r="586" spans="1:11" x14ac:dyDescent="0.35">
      <c r="A586" s="19" t="str">
        <f t="shared" ref="A586:A649" si="79">_xlfn.ISOWEEKNUM(E586)&amp;YEAR(E586)</f>
        <v>482016</v>
      </c>
      <c r="B586" s="19" t="str">
        <f t="shared" ref="B586:B649" si="80">MONTH(E586)&amp;YEAR(E586)</f>
        <v>112016</v>
      </c>
      <c r="C586" s="19" t="str">
        <f t="shared" si="78"/>
        <v>12017</v>
      </c>
      <c r="D586" s="20" t="str">
        <f t="shared" ref="D586:D649" si="81">IF(DAY(E586)&gt;15,(MONTH(E586))&amp;"H2",(MONTH(E586))&amp;"H1")</f>
        <v>11H2</v>
      </c>
      <c r="E586" s="4">
        <v>42703</v>
      </c>
      <c r="F586">
        <v>7.15</v>
      </c>
      <c r="G586" s="6" t="s">
        <v>93</v>
      </c>
      <c r="H586" s="6">
        <v>6.95</v>
      </c>
      <c r="I586" s="6" t="e">
        <f t="shared" ref="I586:I649" si="82">+G586-F586</f>
        <v>#VALUE!</v>
      </c>
      <c r="J586" s="6">
        <f t="shared" ref="J586:J649" si="83">+H586-F586</f>
        <v>-0.20000000000000018</v>
      </c>
      <c r="K586" s="6" t="e">
        <f t="shared" ref="K586:K649" si="84">+I586-J586</f>
        <v>#VALUE!</v>
      </c>
    </row>
    <row r="587" spans="1:11" x14ac:dyDescent="0.35">
      <c r="A587" s="19" t="str">
        <f t="shared" si="79"/>
        <v>482016</v>
      </c>
      <c r="B587" s="19" t="str">
        <f t="shared" si="80"/>
        <v>112016</v>
      </c>
      <c r="C587" s="19" t="str">
        <f t="shared" ref="C587:C650" si="85">(VLOOKUP(D587,$M$2:$N$25,2,0)&amp;(YEAR(E587+46)))</f>
        <v>12017</v>
      </c>
      <c r="D587" s="20" t="str">
        <f t="shared" si="81"/>
        <v>11H2</v>
      </c>
      <c r="E587" s="4">
        <v>42702</v>
      </c>
      <c r="F587">
        <v>7.05</v>
      </c>
      <c r="G587" s="6" t="s">
        <v>93</v>
      </c>
      <c r="H587" s="6">
        <v>6.85</v>
      </c>
      <c r="I587" s="6" t="e">
        <f t="shared" si="82"/>
        <v>#VALUE!</v>
      </c>
      <c r="J587" s="6">
        <f t="shared" si="83"/>
        <v>-0.20000000000000018</v>
      </c>
      <c r="K587" s="6" t="e">
        <f t="shared" si="84"/>
        <v>#VALUE!</v>
      </c>
    </row>
    <row r="588" spans="1:11" x14ac:dyDescent="0.35">
      <c r="A588" s="19" t="str">
        <f t="shared" si="79"/>
        <v>472016</v>
      </c>
      <c r="B588" s="19" t="str">
        <f t="shared" si="80"/>
        <v>112016</v>
      </c>
      <c r="C588" s="19" t="str">
        <f t="shared" si="85"/>
        <v>12017</v>
      </c>
      <c r="D588" s="20" t="str">
        <f t="shared" si="81"/>
        <v>11H2</v>
      </c>
      <c r="E588" s="4">
        <v>42699</v>
      </c>
      <c r="F588">
        <v>7.05</v>
      </c>
      <c r="G588" s="6" t="s">
        <v>93</v>
      </c>
      <c r="H588" s="6">
        <v>6.85</v>
      </c>
      <c r="I588" s="6" t="e">
        <f t="shared" si="82"/>
        <v>#VALUE!</v>
      </c>
      <c r="J588" s="6">
        <f t="shared" si="83"/>
        <v>-0.20000000000000018</v>
      </c>
      <c r="K588" s="6" t="e">
        <f t="shared" si="84"/>
        <v>#VALUE!</v>
      </c>
    </row>
    <row r="589" spans="1:11" x14ac:dyDescent="0.35">
      <c r="A589" s="19" t="str">
        <f t="shared" si="79"/>
        <v>472016</v>
      </c>
      <c r="B589" s="19" t="str">
        <f t="shared" si="80"/>
        <v>112016</v>
      </c>
      <c r="C589" s="19" t="str">
        <f t="shared" si="85"/>
        <v>12017</v>
      </c>
      <c r="D589" s="20" t="str">
        <f t="shared" si="81"/>
        <v>11H2</v>
      </c>
      <c r="E589" s="4">
        <v>42698</v>
      </c>
      <c r="F589">
        <v>7.05</v>
      </c>
      <c r="G589" s="6" t="s">
        <v>93</v>
      </c>
      <c r="H589" s="6">
        <v>6.85</v>
      </c>
      <c r="I589" s="6" t="e">
        <f t="shared" si="82"/>
        <v>#VALUE!</v>
      </c>
      <c r="J589" s="6">
        <f t="shared" si="83"/>
        <v>-0.20000000000000018</v>
      </c>
      <c r="K589" s="6" t="e">
        <f t="shared" si="84"/>
        <v>#VALUE!</v>
      </c>
    </row>
    <row r="590" spans="1:11" x14ac:dyDescent="0.35">
      <c r="A590" s="19" t="str">
        <f t="shared" si="79"/>
        <v>472016</v>
      </c>
      <c r="B590" s="19" t="str">
        <f t="shared" si="80"/>
        <v>112016</v>
      </c>
      <c r="C590" s="19" t="str">
        <f t="shared" si="85"/>
        <v>12017</v>
      </c>
      <c r="D590" s="20" t="str">
        <f t="shared" si="81"/>
        <v>11H2</v>
      </c>
      <c r="E590" s="4">
        <v>42697</v>
      </c>
      <c r="F590">
        <v>7.1</v>
      </c>
      <c r="G590" s="6" t="s">
        <v>93</v>
      </c>
      <c r="H590" s="6">
        <v>6.9</v>
      </c>
      <c r="I590" s="6" t="e">
        <f t="shared" si="82"/>
        <v>#VALUE!</v>
      </c>
      <c r="J590" s="6">
        <f t="shared" si="83"/>
        <v>-0.19999999999999929</v>
      </c>
      <c r="K590" s="6" t="e">
        <f t="shared" si="84"/>
        <v>#VALUE!</v>
      </c>
    </row>
    <row r="591" spans="1:11" x14ac:dyDescent="0.35">
      <c r="A591" s="19" t="str">
        <f t="shared" si="79"/>
        <v>472016</v>
      </c>
      <c r="B591" s="19" t="str">
        <f t="shared" si="80"/>
        <v>112016</v>
      </c>
      <c r="C591" s="19" t="str">
        <f t="shared" si="85"/>
        <v>12017</v>
      </c>
      <c r="D591" s="20" t="str">
        <f t="shared" si="81"/>
        <v>11H2</v>
      </c>
      <c r="E591" s="4">
        <v>42696</v>
      </c>
      <c r="F591">
        <v>7.15</v>
      </c>
      <c r="G591" s="6" t="s">
        <v>93</v>
      </c>
      <c r="H591" s="6">
        <v>6.95</v>
      </c>
      <c r="I591" s="6" t="e">
        <f t="shared" si="82"/>
        <v>#VALUE!</v>
      </c>
      <c r="J591" s="6">
        <f t="shared" si="83"/>
        <v>-0.20000000000000018</v>
      </c>
      <c r="K591" s="6" t="e">
        <f t="shared" si="84"/>
        <v>#VALUE!</v>
      </c>
    </row>
    <row r="592" spans="1:11" x14ac:dyDescent="0.35">
      <c r="A592" s="19" t="str">
        <f t="shared" si="79"/>
        <v>472016</v>
      </c>
      <c r="B592" s="19" t="str">
        <f t="shared" si="80"/>
        <v>112016</v>
      </c>
      <c r="C592" s="19" t="str">
        <f t="shared" si="85"/>
        <v>12017</v>
      </c>
      <c r="D592" s="20" t="str">
        <f t="shared" si="81"/>
        <v>11H2</v>
      </c>
      <c r="E592" s="4">
        <v>42695</v>
      </c>
      <c r="F592">
        <v>7.15</v>
      </c>
      <c r="G592" s="6" t="s">
        <v>93</v>
      </c>
      <c r="H592" s="6">
        <v>7</v>
      </c>
      <c r="I592" s="6" t="e">
        <f t="shared" si="82"/>
        <v>#VALUE!</v>
      </c>
      <c r="J592" s="6">
        <f t="shared" si="83"/>
        <v>-0.15000000000000036</v>
      </c>
      <c r="K592" s="6" t="e">
        <f t="shared" si="84"/>
        <v>#VALUE!</v>
      </c>
    </row>
    <row r="593" spans="1:11" x14ac:dyDescent="0.35">
      <c r="A593" s="19" t="str">
        <f t="shared" si="79"/>
        <v>462016</v>
      </c>
      <c r="B593" s="19" t="str">
        <f t="shared" si="80"/>
        <v>112016</v>
      </c>
      <c r="C593" s="19" t="str">
        <f t="shared" si="85"/>
        <v>12017</v>
      </c>
      <c r="D593" s="20" t="str">
        <f t="shared" si="81"/>
        <v>11H2</v>
      </c>
      <c r="E593" s="4">
        <v>42692</v>
      </c>
      <c r="F593">
        <v>7.15</v>
      </c>
      <c r="G593" s="6" t="s">
        <v>93</v>
      </c>
      <c r="H593" s="6">
        <v>7</v>
      </c>
      <c r="I593" s="6" t="e">
        <f t="shared" si="82"/>
        <v>#VALUE!</v>
      </c>
      <c r="J593" s="6">
        <f t="shared" si="83"/>
        <v>-0.15000000000000036</v>
      </c>
      <c r="K593" s="6" t="e">
        <f t="shared" si="84"/>
        <v>#VALUE!</v>
      </c>
    </row>
    <row r="594" spans="1:11" x14ac:dyDescent="0.35">
      <c r="A594" s="19" t="str">
        <f t="shared" si="79"/>
        <v>462016</v>
      </c>
      <c r="B594" s="19" t="str">
        <f t="shared" si="80"/>
        <v>112016</v>
      </c>
      <c r="C594" s="19" t="str">
        <f t="shared" si="85"/>
        <v>12017</v>
      </c>
      <c r="D594" s="20" t="str">
        <f t="shared" si="81"/>
        <v>11H2</v>
      </c>
      <c r="E594" s="4">
        <v>42691</v>
      </c>
      <c r="F594">
        <v>7.15</v>
      </c>
      <c r="G594" s="6" t="s">
        <v>93</v>
      </c>
      <c r="H594" s="6">
        <v>7</v>
      </c>
      <c r="I594" s="6" t="e">
        <f t="shared" si="82"/>
        <v>#VALUE!</v>
      </c>
      <c r="J594" s="6">
        <f t="shared" si="83"/>
        <v>-0.15000000000000036</v>
      </c>
      <c r="K594" s="6" t="e">
        <f t="shared" si="84"/>
        <v>#VALUE!</v>
      </c>
    </row>
    <row r="595" spans="1:11" x14ac:dyDescent="0.35">
      <c r="A595" s="19" t="str">
        <f t="shared" si="79"/>
        <v>462016</v>
      </c>
      <c r="B595" s="19" t="str">
        <f t="shared" si="80"/>
        <v>112016</v>
      </c>
      <c r="C595" s="19" t="str">
        <f t="shared" si="85"/>
        <v>12017</v>
      </c>
      <c r="D595" s="20" t="str">
        <f t="shared" si="81"/>
        <v>11H2</v>
      </c>
      <c r="E595" s="4">
        <v>42690</v>
      </c>
      <c r="F595">
        <v>7.3</v>
      </c>
      <c r="G595" s="6" t="s">
        <v>93</v>
      </c>
      <c r="H595" s="6">
        <v>7.15</v>
      </c>
      <c r="I595" s="6" t="e">
        <f t="shared" si="82"/>
        <v>#VALUE!</v>
      </c>
      <c r="J595" s="6">
        <f t="shared" si="83"/>
        <v>-0.14999999999999947</v>
      </c>
      <c r="K595" s="6" t="e">
        <f t="shared" si="84"/>
        <v>#VALUE!</v>
      </c>
    </row>
    <row r="596" spans="1:11" x14ac:dyDescent="0.35">
      <c r="A596" s="19" t="str">
        <f t="shared" si="79"/>
        <v>462016</v>
      </c>
      <c r="B596" s="19" t="str">
        <f t="shared" si="80"/>
        <v>112016</v>
      </c>
      <c r="C596" s="19" t="str">
        <f t="shared" si="85"/>
        <v>122016</v>
      </c>
      <c r="D596" s="20" t="str">
        <f t="shared" si="81"/>
        <v>11H1</v>
      </c>
      <c r="E596" s="4">
        <v>42689</v>
      </c>
      <c r="F596">
        <v>7.125</v>
      </c>
      <c r="G596" s="6" t="s">
        <v>93</v>
      </c>
      <c r="H596" s="6">
        <v>7</v>
      </c>
      <c r="I596" s="6" t="e">
        <f t="shared" si="82"/>
        <v>#VALUE!</v>
      </c>
      <c r="J596" s="6">
        <f t="shared" si="83"/>
        <v>-0.125</v>
      </c>
      <c r="K596" s="6" t="e">
        <f t="shared" si="84"/>
        <v>#VALUE!</v>
      </c>
    </row>
    <row r="597" spans="1:11" x14ac:dyDescent="0.35">
      <c r="A597" s="19" t="str">
        <f t="shared" si="79"/>
        <v>462016</v>
      </c>
      <c r="B597" s="19" t="str">
        <f t="shared" si="80"/>
        <v>112016</v>
      </c>
      <c r="C597" s="19" t="str">
        <f t="shared" si="85"/>
        <v>122016</v>
      </c>
      <c r="D597" s="20" t="str">
        <f t="shared" si="81"/>
        <v>11H1</v>
      </c>
      <c r="E597" s="4">
        <v>42688</v>
      </c>
      <c r="F597">
        <v>7.1749999999999998</v>
      </c>
      <c r="G597" s="6" t="s">
        <v>93</v>
      </c>
      <c r="H597" s="6">
        <v>7.05</v>
      </c>
      <c r="I597" s="6" t="e">
        <f t="shared" si="82"/>
        <v>#VALUE!</v>
      </c>
      <c r="J597" s="6">
        <f t="shared" si="83"/>
        <v>-0.125</v>
      </c>
      <c r="K597" s="6" t="e">
        <f t="shared" si="84"/>
        <v>#VALUE!</v>
      </c>
    </row>
    <row r="598" spans="1:11" x14ac:dyDescent="0.35">
      <c r="A598" s="19" t="str">
        <f t="shared" si="79"/>
        <v>452016</v>
      </c>
      <c r="B598" s="19" t="str">
        <f t="shared" si="80"/>
        <v>112016</v>
      </c>
      <c r="C598" s="19" t="str">
        <f t="shared" si="85"/>
        <v>122016</v>
      </c>
      <c r="D598" s="20" t="str">
        <f t="shared" si="81"/>
        <v>11H1</v>
      </c>
      <c r="E598" s="4">
        <v>42685</v>
      </c>
      <c r="F598">
        <v>7.3250000000000002</v>
      </c>
      <c r="G598" s="6" t="s">
        <v>93</v>
      </c>
      <c r="H598" s="6">
        <v>7.2</v>
      </c>
      <c r="I598" s="6" t="e">
        <f t="shared" si="82"/>
        <v>#VALUE!</v>
      </c>
      <c r="J598" s="6">
        <f t="shared" si="83"/>
        <v>-0.125</v>
      </c>
      <c r="K598" s="6" t="e">
        <f t="shared" si="84"/>
        <v>#VALUE!</v>
      </c>
    </row>
    <row r="599" spans="1:11" x14ac:dyDescent="0.35">
      <c r="A599" s="19" t="str">
        <f t="shared" si="79"/>
        <v>452016</v>
      </c>
      <c r="B599" s="19" t="str">
        <f t="shared" si="80"/>
        <v>112016</v>
      </c>
      <c r="C599" s="19" t="str">
        <f t="shared" si="85"/>
        <v>122016</v>
      </c>
      <c r="D599" s="20" t="str">
        <f t="shared" si="81"/>
        <v>11H1</v>
      </c>
      <c r="E599" s="4">
        <v>42684</v>
      </c>
      <c r="F599">
        <v>7.3250000000000002</v>
      </c>
      <c r="G599" s="6" t="s">
        <v>93</v>
      </c>
      <c r="H599" s="6">
        <v>7.25</v>
      </c>
      <c r="I599" s="6" t="e">
        <f t="shared" si="82"/>
        <v>#VALUE!</v>
      </c>
      <c r="J599" s="6">
        <f t="shared" si="83"/>
        <v>-7.5000000000000178E-2</v>
      </c>
      <c r="K599" s="6" t="e">
        <f t="shared" si="84"/>
        <v>#VALUE!</v>
      </c>
    </row>
    <row r="600" spans="1:11" x14ac:dyDescent="0.35">
      <c r="A600" s="19" t="str">
        <f t="shared" si="79"/>
        <v>452016</v>
      </c>
      <c r="B600" s="19" t="str">
        <f t="shared" si="80"/>
        <v>112016</v>
      </c>
      <c r="C600" s="19" t="str">
        <f t="shared" si="85"/>
        <v>122016</v>
      </c>
      <c r="D600" s="20" t="str">
        <f t="shared" si="81"/>
        <v>11H1</v>
      </c>
      <c r="E600" s="4">
        <v>42683</v>
      </c>
      <c r="F600">
        <v>7.375</v>
      </c>
      <c r="G600" s="6" t="s">
        <v>93</v>
      </c>
      <c r="H600" s="6">
        <v>7.3</v>
      </c>
      <c r="I600" s="6" t="e">
        <f t="shared" si="82"/>
        <v>#VALUE!</v>
      </c>
      <c r="J600" s="6">
        <f t="shared" si="83"/>
        <v>-7.5000000000000178E-2</v>
      </c>
      <c r="K600" s="6" t="e">
        <f t="shared" si="84"/>
        <v>#VALUE!</v>
      </c>
    </row>
    <row r="601" spans="1:11" x14ac:dyDescent="0.35">
      <c r="A601" s="19" t="str">
        <f t="shared" si="79"/>
        <v>452016</v>
      </c>
      <c r="B601" s="19" t="str">
        <f t="shared" si="80"/>
        <v>112016</v>
      </c>
      <c r="C601" s="19" t="str">
        <f t="shared" si="85"/>
        <v>122016</v>
      </c>
      <c r="D601" s="20" t="str">
        <f t="shared" si="81"/>
        <v>11H1</v>
      </c>
      <c r="E601" s="4">
        <v>42682</v>
      </c>
      <c r="F601">
        <v>7.3250000000000002</v>
      </c>
      <c r="G601" s="6" t="s">
        <v>93</v>
      </c>
      <c r="H601" s="6">
        <v>7.25</v>
      </c>
      <c r="I601" s="6" t="e">
        <f t="shared" si="82"/>
        <v>#VALUE!</v>
      </c>
      <c r="J601" s="6">
        <f t="shared" si="83"/>
        <v>-7.5000000000000178E-2</v>
      </c>
      <c r="K601" s="6" t="e">
        <f t="shared" si="84"/>
        <v>#VALUE!</v>
      </c>
    </row>
    <row r="602" spans="1:11" x14ac:dyDescent="0.35">
      <c r="A602" s="19" t="str">
        <f t="shared" si="79"/>
        <v>452016</v>
      </c>
      <c r="B602" s="19" t="str">
        <f t="shared" si="80"/>
        <v>112016</v>
      </c>
      <c r="C602" s="19" t="str">
        <f t="shared" si="85"/>
        <v>122016</v>
      </c>
      <c r="D602" s="20" t="str">
        <f t="shared" si="81"/>
        <v>11H1</v>
      </c>
      <c r="E602" s="4">
        <v>42681</v>
      </c>
      <c r="F602">
        <v>7.2750000000000004</v>
      </c>
      <c r="G602" s="6" t="s">
        <v>93</v>
      </c>
      <c r="H602" s="6">
        <v>7.2</v>
      </c>
      <c r="I602" s="6" t="e">
        <f t="shared" si="82"/>
        <v>#VALUE!</v>
      </c>
      <c r="J602" s="6">
        <f t="shared" si="83"/>
        <v>-7.5000000000000178E-2</v>
      </c>
      <c r="K602" s="6" t="e">
        <f t="shared" si="84"/>
        <v>#VALUE!</v>
      </c>
    </row>
    <row r="603" spans="1:11" x14ac:dyDescent="0.35">
      <c r="A603" s="19" t="str">
        <f t="shared" si="79"/>
        <v>442016</v>
      </c>
      <c r="B603" s="19" t="str">
        <f t="shared" si="80"/>
        <v>112016</v>
      </c>
      <c r="C603" s="19" t="str">
        <f t="shared" si="85"/>
        <v>122016</v>
      </c>
      <c r="D603" s="20" t="str">
        <f t="shared" si="81"/>
        <v>11H1</v>
      </c>
      <c r="E603" s="4">
        <v>42678</v>
      </c>
      <c r="F603">
        <v>7.1749999999999998</v>
      </c>
      <c r="G603" s="6" t="s">
        <v>93</v>
      </c>
      <c r="H603" s="6">
        <v>7.1</v>
      </c>
      <c r="I603" s="6" t="e">
        <f t="shared" si="82"/>
        <v>#VALUE!</v>
      </c>
      <c r="J603" s="6">
        <f t="shared" si="83"/>
        <v>-7.5000000000000178E-2</v>
      </c>
      <c r="K603" s="6" t="e">
        <f t="shared" si="84"/>
        <v>#VALUE!</v>
      </c>
    </row>
    <row r="604" spans="1:11" x14ac:dyDescent="0.35">
      <c r="A604" s="19" t="str">
        <f t="shared" si="79"/>
        <v>442016</v>
      </c>
      <c r="B604" s="19" t="str">
        <f t="shared" si="80"/>
        <v>112016</v>
      </c>
      <c r="C604" s="19" t="str">
        <f t="shared" si="85"/>
        <v>122016</v>
      </c>
      <c r="D604" s="20" t="str">
        <f t="shared" si="81"/>
        <v>11H1</v>
      </c>
      <c r="E604" s="4">
        <v>42677</v>
      </c>
      <c r="F604">
        <v>7.125</v>
      </c>
      <c r="G604" s="6" t="s">
        <v>93</v>
      </c>
      <c r="H604" s="6">
        <v>7.05</v>
      </c>
      <c r="I604" s="6" t="e">
        <f t="shared" si="82"/>
        <v>#VALUE!</v>
      </c>
      <c r="J604" s="6">
        <f t="shared" si="83"/>
        <v>-7.5000000000000178E-2</v>
      </c>
      <c r="K604" s="6" t="e">
        <f t="shared" si="84"/>
        <v>#VALUE!</v>
      </c>
    </row>
    <row r="605" spans="1:11" x14ac:dyDescent="0.35">
      <c r="A605" s="19" t="str">
        <f t="shared" si="79"/>
        <v>442016</v>
      </c>
      <c r="B605" s="19" t="str">
        <f t="shared" si="80"/>
        <v>112016</v>
      </c>
      <c r="C605" s="19" t="str">
        <f t="shared" si="85"/>
        <v>122016</v>
      </c>
      <c r="D605" s="20" t="str">
        <f t="shared" si="81"/>
        <v>11H1</v>
      </c>
      <c r="E605" s="4">
        <v>42676</v>
      </c>
      <c r="F605">
        <v>7.125</v>
      </c>
      <c r="G605" s="6" t="s">
        <v>93</v>
      </c>
      <c r="H605" s="6">
        <v>7.05</v>
      </c>
      <c r="I605" s="6" t="e">
        <f t="shared" si="82"/>
        <v>#VALUE!</v>
      </c>
      <c r="J605" s="6">
        <f t="shared" si="83"/>
        <v>-7.5000000000000178E-2</v>
      </c>
      <c r="K605" s="6" t="e">
        <f t="shared" si="84"/>
        <v>#VALUE!</v>
      </c>
    </row>
    <row r="606" spans="1:11" x14ac:dyDescent="0.35">
      <c r="A606" s="19" t="str">
        <f t="shared" si="79"/>
        <v>442016</v>
      </c>
      <c r="B606" s="19" t="str">
        <f t="shared" si="80"/>
        <v>112016</v>
      </c>
      <c r="C606" s="19" t="str">
        <f t="shared" si="85"/>
        <v>122016</v>
      </c>
      <c r="D606" s="20" t="str">
        <f t="shared" si="81"/>
        <v>11H1</v>
      </c>
      <c r="E606" s="4">
        <v>42675</v>
      </c>
      <c r="F606">
        <v>7.0750000000000002</v>
      </c>
      <c r="G606" s="6" t="s">
        <v>93</v>
      </c>
      <c r="H606" s="6">
        <v>6.9</v>
      </c>
      <c r="I606" s="6" t="e">
        <f t="shared" si="82"/>
        <v>#VALUE!</v>
      </c>
      <c r="J606" s="6">
        <f t="shared" si="83"/>
        <v>-0.17499999999999982</v>
      </c>
      <c r="K606" s="6" t="e">
        <f t="shared" si="84"/>
        <v>#VALUE!</v>
      </c>
    </row>
    <row r="607" spans="1:11" x14ac:dyDescent="0.35">
      <c r="A607" s="19" t="str">
        <f t="shared" si="79"/>
        <v>442016</v>
      </c>
      <c r="B607" s="19" t="str">
        <f t="shared" si="80"/>
        <v>102016</v>
      </c>
      <c r="C607" s="19" t="str">
        <f t="shared" si="85"/>
        <v>122016</v>
      </c>
      <c r="D607" s="20" t="str">
        <f t="shared" si="81"/>
        <v>10H2</v>
      </c>
      <c r="E607" s="4">
        <v>42674</v>
      </c>
      <c r="F607">
        <v>7.0750000000000002</v>
      </c>
      <c r="G607" s="6" t="s">
        <v>93</v>
      </c>
      <c r="H607" s="6">
        <v>6.8</v>
      </c>
      <c r="I607" s="6" t="e">
        <f t="shared" si="82"/>
        <v>#VALUE!</v>
      </c>
      <c r="J607" s="6">
        <f t="shared" si="83"/>
        <v>-0.27500000000000036</v>
      </c>
      <c r="K607" s="6" t="e">
        <f t="shared" si="84"/>
        <v>#VALUE!</v>
      </c>
    </row>
    <row r="608" spans="1:11" x14ac:dyDescent="0.35">
      <c r="A608" s="19" t="str">
        <f t="shared" si="79"/>
        <v>432016</v>
      </c>
      <c r="B608" s="19" t="str">
        <f t="shared" si="80"/>
        <v>102016</v>
      </c>
      <c r="C608" s="19" t="str">
        <f t="shared" si="85"/>
        <v>122016</v>
      </c>
      <c r="D608" s="20" t="str">
        <f t="shared" si="81"/>
        <v>10H2</v>
      </c>
      <c r="E608" s="4">
        <v>42671</v>
      </c>
      <c r="F608">
        <v>7.0750000000000002</v>
      </c>
      <c r="G608" s="6" t="s">
        <v>93</v>
      </c>
      <c r="H608" s="6">
        <v>6.8</v>
      </c>
      <c r="I608" s="6" t="e">
        <f t="shared" si="82"/>
        <v>#VALUE!</v>
      </c>
      <c r="J608" s="6">
        <f t="shared" si="83"/>
        <v>-0.27500000000000036</v>
      </c>
      <c r="K608" s="6" t="e">
        <f t="shared" si="84"/>
        <v>#VALUE!</v>
      </c>
    </row>
    <row r="609" spans="1:11" x14ac:dyDescent="0.35">
      <c r="A609" s="19" t="str">
        <f t="shared" si="79"/>
        <v>432016</v>
      </c>
      <c r="B609" s="19" t="str">
        <f t="shared" si="80"/>
        <v>102016</v>
      </c>
      <c r="C609" s="19" t="str">
        <f t="shared" si="85"/>
        <v>122016</v>
      </c>
      <c r="D609" s="20" t="str">
        <f t="shared" si="81"/>
        <v>10H2</v>
      </c>
      <c r="E609" s="4">
        <v>42670</v>
      </c>
      <c r="F609">
        <v>6.9749999999999996</v>
      </c>
      <c r="G609" s="6" t="s">
        <v>93</v>
      </c>
      <c r="H609" s="6">
        <v>6.7</v>
      </c>
      <c r="I609" s="6" t="e">
        <f t="shared" si="82"/>
        <v>#VALUE!</v>
      </c>
      <c r="J609" s="6">
        <f t="shared" si="83"/>
        <v>-0.27499999999999947</v>
      </c>
      <c r="K609" s="6" t="e">
        <f t="shared" si="84"/>
        <v>#VALUE!</v>
      </c>
    </row>
    <row r="610" spans="1:11" x14ac:dyDescent="0.35">
      <c r="A610" s="19" t="str">
        <f t="shared" si="79"/>
        <v>432016</v>
      </c>
      <c r="B610" s="19" t="str">
        <f t="shared" si="80"/>
        <v>102016</v>
      </c>
      <c r="C610" s="19" t="str">
        <f t="shared" si="85"/>
        <v>122016</v>
      </c>
      <c r="D610" s="20" t="str">
        <f t="shared" si="81"/>
        <v>10H2</v>
      </c>
      <c r="E610" s="4">
        <v>42669</v>
      </c>
      <c r="F610">
        <v>6.875</v>
      </c>
      <c r="G610" s="6" t="s">
        <v>93</v>
      </c>
      <c r="H610" s="6">
        <v>6.7</v>
      </c>
      <c r="I610" s="6" t="e">
        <f t="shared" si="82"/>
        <v>#VALUE!</v>
      </c>
      <c r="J610" s="6">
        <f t="shared" si="83"/>
        <v>-0.17499999999999982</v>
      </c>
      <c r="K610" s="6" t="e">
        <f t="shared" si="84"/>
        <v>#VALUE!</v>
      </c>
    </row>
    <row r="611" spans="1:11" x14ac:dyDescent="0.35">
      <c r="A611" s="19" t="str">
        <f t="shared" si="79"/>
        <v>432016</v>
      </c>
      <c r="B611" s="19" t="str">
        <f t="shared" si="80"/>
        <v>102016</v>
      </c>
      <c r="C611" s="19" t="str">
        <f t="shared" si="85"/>
        <v>122016</v>
      </c>
      <c r="D611" s="20" t="str">
        <f t="shared" si="81"/>
        <v>10H2</v>
      </c>
      <c r="E611" s="4">
        <v>42668</v>
      </c>
      <c r="F611">
        <v>6.875</v>
      </c>
      <c r="G611" s="6" t="s">
        <v>93</v>
      </c>
      <c r="H611" s="6">
        <v>6.7</v>
      </c>
      <c r="I611" s="6" t="e">
        <f t="shared" si="82"/>
        <v>#VALUE!</v>
      </c>
      <c r="J611" s="6">
        <f t="shared" si="83"/>
        <v>-0.17499999999999982</v>
      </c>
      <c r="K611" s="6" t="e">
        <f t="shared" si="84"/>
        <v>#VALUE!</v>
      </c>
    </row>
    <row r="612" spans="1:11" x14ac:dyDescent="0.35">
      <c r="A612" s="19" t="str">
        <f t="shared" si="79"/>
        <v>432016</v>
      </c>
      <c r="B612" s="19" t="str">
        <f t="shared" si="80"/>
        <v>102016</v>
      </c>
      <c r="C612" s="19" t="str">
        <f t="shared" si="85"/>
        <v>122016</v>
      </c>
      <c r="D612" s="20" t="str">
        <f t="shared" si="81"/>
        <v>10H2</v>
      </c>
      <c r="E612" s="4">
        <v>42667</v>
      </c>
      <c r="F612">
        <v>6.8250000000000002</v>
      </c>
      <c r="G612" s="6" t="s">
        <v>93</v>
      </c>
      <c r="H612" s="6">
        <v>6.7</v>
      </c>
      <c r="I612" s="6" t="e">
        <f t="shared" si="82"/>
        <v>#VALUE!</v>
      </c>
      <c r="J612" s="6">
        <f t="shared" si="83"/>
        <v>-0.125</v>
      </c>
      <c r="K612" s="6" t="e">
        <f t="shared" si="84"/>
        <v>#VALUE!</v>
      </c>
    </row>
    <row r="613" spans="1:11" x14ac:dyDescent="0.35">
      <c r="A613" s="19" t="str">
        <f t="shared" si="79"/>
        <v>422016</v>
      </c>
      <c r="B613" s="19" t="str">
        <f t="shared" si="80"/>
        <v>102016</v>
      </c>
      <c r="C613" s="19" t="str">
        <f t="shared" si="85"/>
        <v>122016</v>
      </c>
      <c r="D613" s="20" t="str">
        <f t="shared" si="81"/>
        <v>10H2</v>
      </c>
      <c r="E613" s="4">
        <v>42664</v>
      </c>
      <c r="F613">
        <v>6.8250000000000002</v>
      </c>
      <c r="G613" s="6" t="s">
        <v>93</v>
      </c>
      <c r="H613" s="6">
        <v>6.7</v>
      </c>
      <c r="I613" s="6" t="e">
        <f t="shared" si="82"/>
        <v>#VALUE!</v>
      </c>
      <c r="J613" s="6">
        <f t="shared" si="83"/>
        <v>-0.125</v>
      </c>
      <c r="K613" s="6" t="e">
        <f t="shared" si="84"/>
        <v>#VALUE!</v>
      </c>
    </row>
    <row r="614" spans="1:11" x14ac:dyDescent="0.35">
      <c r="A614" s="19" t="str">
        <f t="shared" si="79"/>
        <v>422016</v>
      </c>
      <c r="B614" s="19" t="str">
        <f t="shared" si="80"/>
        <v>102016</v>
      </c>
      <c r="C614" s="19" t="str">
        <f t="shared" si="85"/>
        <v>122016</v>
      </c>
      <c r="D614" s="20" t="str">
        <f t="shared" si="81"/>
        <v>10H2</v>
      </c>
      <c r="E614" s="4">
        <v>42663</v>
      </c>
      <c r="F614">
        <v>6.7249999999999996</v>
      </c>
      <c r="G614" s="6" t="s">
        <v>93</v>
      </c>
      <c r="H614" s="6">
        <v>6.6</v>
      </c>
      <c r="I614" s="6" t="e">
        <f t="shared" si="82"/>
        <v>#VALUE!</v>
      </c>
      <c r="J614" s="6">
        <f t="shared" si="83"/>
        <v>-0.125</v>
      </c>
      <c r="K614" s="6" t="e">
        <f t="shared" si="84"/>
        <v>#VALUE!</v>
      </c>
    </row>
    <row r="615" spans="1:11" x14ac:dyDescent="0.35">
      <c r="A615" s="19" t="str">
        <f t="shared" si="79"/>
        <v>422016</v>
      </c>
      <c r="B615" s="19" t="str">
        <f t="shared" si="80"/>
        <v>102016</v>
      </c>
      <c r="C615" s="19" t="str">
        <f t="shared" si="85"/>
        <v>122016</v>
      </c>
      <c r="D615" s="20" t="str">
        <f t="shared" si="81"/>
        <v>10H2</v>
      </c>
      <c r="E615" s="4">
        <v>42662</v>
      </c>
      <c r="F615">
        <v>6.6749999999999998</v>
      </c>
      <c r="G615" s="6" t="s">
        <v>93</v>
      </c>
      <c r="H615" s="6">
        <v>6.55</v>
      </c>
      <c r="I615" s="6" t="e">
        <f t="shared" si="82"/>
        <v>#VALUE!</v>
      </c>
      <c r="J615" s="6">
        <f t="shared" si="83"/>
        <v>-0.125</v>
      </c>
      <c r="K615" s="6" t="e">
        <f t="shared" si="84"/>
        <v>#VALUE!</v>
      </c>
    </row>
    <row r="616" spans="1:11" x14ac:dyDescent="0.35">
      <c r="A616" s="19" t="str">
        <f t="shared" si="79"/>
        <v>422016</v>
      </c>
      <c r="B616" s="19" t="str">
        <f t="shared" si="80"/>
        <v>102016</v>
      </c>
      <c r="C616" s="19" t="str">
        <f t="shared" si="85"/>
        <v>122016</v>
      </c>
      <c r="D616" s="20" t="str">
        <f t="shared" si="81"/>
        <v>10H2</v>
      </c>
      <c r="E616" s="4">
        <v>42661</v>
      </c>
      <c r="F616">
        <v>6.6749999999999998</v>
      </c>
      <c r="G616" s="6" t="s">
        <v>93</v>
      </c>
      <c r="H616" s="6">
        <v>6.55</v>
      </c>
      <c r="I616" s="6" t="e">
        <f t="shared" si="82"/>
        <v>#VALUE!</v>
      </c>
      <c r="J616" s="6">
        <f t="shared" si="83"/>
        <v>-0.125</v>
      </c>
      <c r="K616" s="6" t="e">
        <f t="shared" si="84"/>
        <v>#VALUE!</v>
      </c>
    </row>
    <row r="617" spans="1:11" x14ac:dyDescent="0.35">
      <c r="A617" s="19" t="str">
        <f t="shared" si="79"/>
        <v>422016</v>
      </c>
      <c r="B617" s="19" t="str">
        <f t="shared" si="80"/>
        <v>102016</v>
      </c>
      <c r="C617" s="19" t="str">
        <f t="shared" si="85"/>
        <v>122016</v>
      </c>
      <c r="D617" s="20" t="str">
        <f t="shared" si="81"/>
        <v>10H2</v>
      </c>
      <c r="E617" s="4">
        <v>42660</v>
      </c>
      <c r="F617">
        <v>6.625</v>
      </c>
      <c r="G617" s="6" t="s">
        <v>93</v>
      </c>
      <c r="H617" s="6">
        <v>6.55</v>
      </c>
      <c r="I617" s="6" t="e">
        <f t="shared" si="82"/>
        <v>#VALUE!</v>
      </c>
      <c r="J617" s="6">
        <f t="shared" si="83"/>
        <v>-7.5000000000000178E-2</v>
      </c>
      <c r="K617" s="6" t="e">
        <f t="shared" si="84"/>
        <v>#VALUE!</v>
      </c>
    </row>
    <row r="618" spans="1:11" x14ac:dyDescent="0.35">
      <c r="A618" s="19" t="str">
        <f t="shared" si="79"/>
        <v>412016</v>
      </c>
      <c r="B618" s="19" t="str">
        <f t="shared" si="80"/>
        <v>102016</v>
      </c>
      <c r="C618" s="19" t="str">
        <f t="shared" si="85"/>
        <v>112016</v>
      </c>
      <c r="D618" s="20" t="str">
        <f t="shared" si="81"/>
        <v>10H1</v>
      </c>
      <c r="E618" s="4">
        <v>42657</v>
      </c>
      <c r="F618">
        <v>6.2249999999999996</v>
      </c>
      <c r="G618" s="6" t="s">
        <v>93</v>
      </c>
      <c r="H618" s="6">
        <v>6.15</v>
      </c>
      <c r="I618" s="6" t="e">
        <f t="shared" si="82"/>
        <v>#VALUE!</v>
      </c>
      <c r="J618" s="6">
        <f t="shared" si="83"/>
        <v>-7.4999999999999289E-2</v>
      </c>
      <c r="K618" s="6" t="e">
        <f t="shared" si="84"/>
        <v>#VALUE!</v>
      </c>
    </row>
    <row r="619" spans="1:11" x14ac:dyDescent="0.35">
      <c r="A619" s="19" t="str">
        <f t="shared" si="79"/>
        <v>412016</v>
      </c>
      <c r="B619" s="19" t="str">
        <f t="shared" si="80"/>
        <v>102016</v>
      </c>
      <c r="C619" s="19" t="str">
        <f t="shared" si="85"/>
        <v>112016</v>
      </c>
      <c r="D619" s="20" t="str">
        <f t="shared" si="81"/>
        <v>10H1</v>
      </c>
      <c r="E619" s="4">
        <v>42656</v>
      </c>
      <c r="F619">
        <v>6.2249999999999996</v>
      </c>
      <c r="G619" s="6" t="s">
        <v>93</v>
      </c>
      <c r="H619" s="6">
        <v>6.15</v>
      </c>
      <c r="I619" s="6" t="e">
        <f t="shared" si="82"/>
        <v>#VALUE!</v>
      </c>
      <c r="J619" s="6">
        <f t="shared" si="83"/>
        <v>-7.4999999999999289E-2</v>
      </c>
      <c r="K619" s="6" t="e">
        <f t="shared" si="84"/>
        <v>#VALUE!</v>
      </c>
    </row>
    <row r="620" spans="1:11" x14ac:dyDescent="0.35">
      <c r="A620" s="19" t="str">
        <f t="shared" si="79"/>
        <v>412016</v>
      </c>
      <c r="B620" s="19" t="str">
        <f t="shared" si="80"/>
        <v>102016</v>
      </c>
      <c r="C620" s="19" t="str">
        <f t="shared" si="85"/>
        <v>112016</v>
      </c>
      <c r="D620" s="20" t="str">
        <f t="shared" si="81"/>
        <v>10H1</v>
      </c>
      <c r="E620" s="4">
        <v>42655</v>
      </c>
      <c r="F620">
        <v>6.2249999999999996</v>
      </c>
      <c r="G620" s="6" t="s">
        <v>93</v>
      </c>
      <c r="H620" s="6">
        <v>6.15</v>
      </c>
      <c r="I620" s="6" t="e">
        <f t="shared" si="82"/>
        <v>#VALUE!</v>
      </c>
      <c r="J620" s="6">
        <f t="shared" si="83"/>
        <v>-7.4999999999999289E-2</v>
      </c>
      <c r="K620" s="6" t="e">
        <f t="shared" si="84"/>
        <v>#VALUE!</v>
      </c>
    </row>
    <row r="621" spans="1:11" x14ac:dyDescent="0.35">
      <c r="A621" s="19" t="str">
        <f t="shared" si="79"/>
        <v>412016</v>
      </c>
      <c r="B621" s="19" t="str">
        <f t="shared" si="80"/>
        <v>102016</v>
      </c>
      <c r="C621" s="19" t="str">
        <f t="shared" si="85"/>
        <v>112016</v>
      </c>
      <c r="D621" s="20" t="str">
        <f t="shared" si="81"/>
        <v>10H1</v>
      </c>
      <c r="E621" s="4">
        <v>42654</v>
      </c>
      <c r="F621">
        <v>6.2249999999999996</v>
      </c>
      <c r="G621" s="6" t="s">
        <v>93</v>
      </c>
      <c r="H621" s="6">
        <v>6.15</v>
      </c>
      <c r="I621" s="6" t="e">
        <f t="shared" si="82"/>
        <v>#VALUE!</v>
      </c>
      <c r="J621" s="6">
        <f t="shared" si="83"/>
        <v>-7.4999999999999289E-2</v>
      </c>
      <c r="K621" s="6" t="e">
        <f t="shared" si="84"/>
        <v>#VALUE!</v>
      </c>
    </row>
    <row r="622" spans="1:11" x14ac:dyDescent="0.35">
      <c r="A622" s="19" t="str">
        <f t="shared" si="79"/>
        <v>412016</v>
      </c>
      <c r="B622" s="19" t="str">
        <f t="shared" si="80"/>
        <v>102016</v>
      </c>
      <c r="C622" s="19" t="str">
        <f t="shared" si="85"/>
        <v>112016</v>
      </c>
      <c r="D622" s="20" t="str">
        <f t="shared" si="81"/>
        <v>10H1</v>
      </c>
      <c r="E622" s="4">
        <v>42653</v>
      </c>
      <c r="F622">
        <v>6.2249999999999996</v>
      </c>
      <c r="G622" s="6" t="s">
        <v>93</v>
      </c>
      <c r="H622" s="6">
        <v>6.15</v>
      </c>
      <c r="I622" s="6" t="e">
        <f t="shared" si="82"/>
        <v>#VALUE!</v>
      </c>
      <c r="J622" s="6">
        <f t="shared" si="83"/>
        <v>-7.4999999999999289E-2</v>
      </c>
      <c r="K622" s="6" t="e">
        <f t="shared" si="84"/>
        <v>#VALUE!</v>
      </c>
    </row>
    <row r="623" spans="1:11" x14ac:dyDescent="0.35">
      <c r="A623" s="19" t="str">
        <f t="shared" si="79"/>
        <v>402016</v>
      </c>
      <c r="B623" s="19" t="str">
        <f t="shared" si="80"/>
        <v>102016</v>
      </c>
      <c r="C623" s="19" t="str">
        <f t="shared" si="85"/>
        <v>112016</v>
      </c>
      <c r="D623" s="20" t="str">
        <f t="shared" si="81"/>
        <v>10H1</v>
      </c>
      <c r="E623" s="4">
        <v>42650</v>
      </c>
      <c r="F623">
        <v>6.2249999999999996</v>
      </c>
      <c r="G623" s="6" t="s">
        <v>93</v>
      </c>
      <c r="H623" s="6">
        <v>6.15</v>
      </c>
      <c r="I623" s="6" t="e">
        <f t="shared" si="82"/>
        <v>#VALUE!</v>
      </c>
      <c r="J623" s="6">
        <f t="shared" si="83"/>
        <v>-7.4999999999999289E-2</v>
      </c>
      <c r="K623" s="6" t="e">
        <f t="shared" si="84"/>
        <v>#VALUE!</v>
      </c>
    </row>
    <row r="624" spans="1:11" x14ac:dyDescent="0.35">
      <c r="A624" s="19" t="str">
        <f t="shared" si="79"/>
        <v>402016</v>
      </c>
      <c r="B624" s="19" t="str">
        <f t="shared" si="80"/>
        <v>102016</v>
      </c>
      <c r="C624" s="19" t="str">
        <f t="shared" si="85"/>
        <v>112016</v>
      </c>
      <c r="D624" s="20" t="str">
        <f t="shared" si="81"/>
        <v>10H1</v>
      </c>
      <c r="E624" s="4">
        <v>42649</v>
      </c>
      <c r="F624">
        <v>6.1749999999999998</v>
      </c>
      <c r="G624" s="6" t="s">
        <v>93</v>
      </c>
      <c r="H624" s="6">
        <v>6.15</v>
      </c>
      <c r="I624" s="6" t="e">
        <f t="shared" si="82"/>
        <v>#VALUE!</v>
      </c>
      <c r="J624" s="6">
        <f t="shared" si="83"/>
        <v>-2.4999999999999467E-2</v>
      </c>
      <c r="K624" s="6" t="e">
        <f t="shared" si="84"/>
        <v>#VALUE!</v>
      </c>
    </row>
    <row r="625" spans="1:11" x14ac:dyDescent="0.35">
      <c r="A625" s="19" t="str">
        <f t="shared" si="79"/>
        <v>402016</v>
      </c>
      <c r="B625" s="19" t="str">
        <f t="shared" si="80"/>
        <v>102016</v>
      </c>
      <c r="C625" s="19" t="str">
        <f t="shared" si="85"/>
        <v>112016</v>
      </c>
      <c r="D625" s="20" t="str">
        <f t="shared" si="81"/>
        <v>10H1</v>
      </c>
      <c r="E625" s="4">
        <v>42648</v>
      </c>
      <c r="F625">
        <v>6.1749999999999998</v>
      </c>
      <c r="G625" s="6" t="s">
        <v>93</v>
      </c>
      <c r="H625" s="6">
        <v>6.15</v>
      </c>
      <c r="I625" s="6" t="e">
        <f t="shared" si="82"/>
        <v>#VALUE!</v>
      </c>
      <c r="J625" s="6">
        <f t="shared" si="83"/>
        <v>-2.4999999999999467E-2</v>
      </c>
      <c r="K625" s="6" t="e">
        <f t="shared" si="84"/>
        <v>#VALUE!</v>
      </c>
    </row>
    <row r="626" spans="1:11" x14ac:dyDescent="0.35">
      <c r="A626" s="19" t="str">
        <f t="shared" si="79"/>
        <v>402016</v>
      </c>
      <c r="B626" s="19" t="str">
        <f t="shared" si="80"/>
        <v>102016</v>
      </c>
      <c r="C626" s="19" t="str">
        <f t="shared" si="85"/>
        <v>112016</v>
      </c>
      <c r="D626" s="20" t="str">
        <f t="shared" si="81"/>
        <v>10H1</v>
      </c>
      <c r="E626" s="4">
        <v>42647</v>
      </c>
      <c r="F626">
        <v>6.1749999999999998</v>
      </c>
      <c r="G626" s="6" t="s">
        <v>93</v>
      </c>
      <c r="H626" s="6">
        <v>6.15</v>
      </c>
      <c r="I626" s="6" t="e">
        <f t="shared" si="82"/>
        <v>#VALUE!</v>
      </c>
      <c r="J626" s="6">
        <f t="shared" si="83"/>
        <v>-2.4999999999999467E-2</v>
      </c>
      <c r="K626" s="6" t="e">
        <f t="shared" si="84"/>
        <v>#VALUE!</v>
      </c>
    </row>
    <row r="627" spans="1:11" x14ac:dyDescent="0.35">
      <c r="A627" s="19" t="str">
        <f t="shared" si="79"/>
        <v>402016</v>
      </c>
      <c r="B627" s="19" t="str">
        <f t="shared" si="80"/>
        <v>102016</v>
      </c>
      <c r="C627" s="19" t="str">
        <f t="shared" si="85"/>
        <v>112016</v>
      </c>
      <c r="D627" s="20" t="str">
        <f t="shared" si="81"/>
        <v>10H1</v>
      </c>
      <c r="E627" s="4">
        <v>42646</v>
      </c>
      <c r="F627">
        <v>6.125</v>
      </c>
      <c r="G627" s="6" t="s">
        <v>93</v>
      </c>
      <c r="H627" s="6">
        <v>6.1</v>
      </c>
      <c r="I627" s="6" t="e">
        <f t="shared" si="82"/>
        <v>#VALUE!</v>
      </c>
      <c r="J627" s="6">
        <f t="shared" si="83"/>
        <v>-2.5000000000000355E-2</v>
      </c>
      <c r="K627" s="6" t="e">
        <f t="shared" si="84"/>
        <v>#VALUE!</v>
      </c>
    </row>
    <row r="628" spans="1:11" x14ac:dyDescent="0.35">
      <c r="A628" s="19" t="str">
        <f t="shared" si="79"/>
        <v>392016</v>
      </c>
      <c r="B628" s="19" t="str">
        <f t="shared" si="80"/>
        <v>92016</v>
      </c>
      <c r="C628" s="19" t="str">
        <f t="shared" si="85"/>
        <v>112016</v>
      </c>
      <c r="D628" s="20" t="str">
        <f t="shared" si="81"/>
        <v>9H2</v>
      </c>
      <c r="E628" s="4">
        <v>42643</v>
      </c>
      <c r="F628">
        <v>6.0750000000000002</v>
      </c>
      <c r="G628" s="6" t="s">
        <v>93</v>
      </c>
      <c r="H628" s="6">
        <v>6.1</v>
      </c>
      <c r="I628" s="6" t="e">
        <f t="shared" si="82"/>
        <v>#VALUE!</v>
      </c>
      <c r="J628" s="6">
        <f t="shared" si="83"/>
        <v>2.4999999999999467E-2</v>
      </c>
      <c r="K628" s="6" t="e">
        <f t="shared" si="84"/>
        <v>#VALUE!</v>
      </c>
    </row>
    <row r="629" spans="1:11" x14ac:dyDescent="0.35">
      <c r="A629" s="19" t="str">
        <f t="shared" si="79"/>
        <v>392016</v>
      </c>
      <c r="B629" s="19" t="str">
        <f t="shared" si="80"/>
        <v>92016</v>
      </c>
      <c r="C629" s="19" t="str">
        <f t="shared" si="85"/>
        <v>112016</v>
      </c>
      <c r="D629" s="20" t="str">
        <f t="shared" si="81"/>
        <v>9H2</v>
      </c>
      <c r="E629" s="4">
        <v>42642</v>
      </c>
      <c r="F629">
        <v>5.9249999999999998</v>
      </c>
      <c r="G629" s="6" t="s">
        <v>93</v>
      </c>
      <c r="H629" s="6">
        <v>5.95</v>
      </c>
      <c r="I629" s="6" t="e">
        <f t="shared" si="82"/>
        <v>#VALUE!</v>
      </c>
      <c r="J629" s="6">
        <f t="shared" si="83"/>
        <v>2.5000000000000355E-2</v>
      </c>
      <c r="K629" s="6" t="e">
        <f t="shared" si="84"/>
        <v>#VALUE!</v>
      </c>
    </row>
    <row r="630" spans="1:11" x14ac:dyDescent="0.35">
      <c r="A630" s="19" t="str">
        <f t="shared" si="79"/>
        <v>392016</v>
      </c>
      <c r="B630" s="19" t="str">
        <f t="shared" si="80"/>
        <v>92016</v>
      </c>
      <c r="C630" s="19" t="str">
        <f t="shared" si="85"/>
        <v>112016</v>
      </c>
      <c r="D630" s="20" t="str">
        <f t="shared" si="81"/>
        <v>9H2</v>
      </c>
      <c r="E630" s="4">
        <v>42641</v>
      </c>
      <c r="F630">
        <v>5.9</v>
      </c>
      <c r="G630" s="6" t="s">
        <v>93</v>
      </c>
      <c r="H630" s="6">
        <v>5.95</v>
      </c>
      <c r="I630" s="6" t="e">
        <f t="shared" si="82"/>
        <v>#VALUE!</v>
      </c>
      <c r="J630" s="6">
        <f t="shared" si="83"/>
        <v>4.9999999999999822E-2</v>
      </c>
      <c r="K630" s="6" t="e">
        <f t="shared" si="84"/>
        <v>#VALUE!</v>
      </c>
    </row>
    <row r="631" spans="1:11" x14ac:dyDescent="0.35">
      <c r="A631" s="19" t="str">
        <f t="shared" si="79"/>
        <v>392016</v>
      </c>
      <c r="B631" s="19" t="str">
        <f t="shared" si="80"/>
        <v>92016</v>
      </c>
      <c r="C631" s="19" t="str">
        <f t="shared" si="85"/>
        <v>112016</v>
      </c>
      <c r="D631" s="20" t="str">
        <f t="shared" si="81"/>
        <v>9H2</v>
      </c>
      <c r="E631" s="4">
        <v>42640</v>
      </c>
      <c r="F631">
        <v>5.8</v>
      </c>
      <c r="G631" s="6" t="s">
        <v>93</v>
      </c>
      <c r="H631" s="6">
        <v>5.85</v>
      </c>
      <c r="I631" s="6" t="e">
        <f t="shared" si="82"/>
        <v>#VALUE!</v>
      </c>
      <c r="J631" s="6">
        <f t="shared" si="83"/>
        <v>4.9999999999999822E-2</v>
      </c>
      <c r="K631" s="6" t="e">
        <f t="shared" si="84"/>
        <v>#VALUE!</v>
      </c>
    </row>
    <row r="632" spans="1:11" x14ac:dyDescent="0.35">
      <c r="A632" s="19" t="str">
        <f t="shared" si="79"/>
        <v>392016</v>
      </c>
      <c r="B632" s="19" t="str">
        <f t="shared" si="80"/>
        <v>92016</v>
      </c>
      <c r="C632" s="19" t="str">
        <f t="shared" si="85"/>
        <v>112016</v>
      </c>
      <c r="D632" s="20" t="str">
        <f t="shared" si="81"/>
        <v>9H2</v>
      </c>
      <c r="E632" s="4">
        <v>42639</v>
      </c>
      <c r="F632">
        <v>5.8</v>
      </c>
      <c r="G632" s="6" t="s">
        <v>93</v>
      </c>
      <c r="H632" s="6">
        <v>5.85</v>
      </c>
      <c r="I632" s="6" t="e">
        <f t="shared" si="82"/>
        <v>#VALUE!</v>
      </c>
      <c r="J632" s="6">
        <f t="shared" si="83"/>
        <v>4.9999999999999822E-2</v>
      </c>
      <c r="K632" s="6" t="e">
        <f t="shared" si="84"/>
        <v>#VALUE!</v>
      </c>
    </row>
    <row r="633" spans="1:11" x14ac:dyDescent="0.35">
      <c r="A633" s="19" t="str">
        <f t="shared" si="79"/>
        <v>382016</v>
      </c>
      <c r="B633" s="19" t="str">
        <f t="shared" si="80"/>
        <v>92016</v>
      </c>
      <c r="C633" s="19" t="str">
        <f t="shared" si="85"/>
        <v>112016</v>
      </c>
      <c r="D633" s="20" t="str">
        <f t="shared" si="81"/>
        <v>9H2</v>
      </c>
      <c r="E633" s="4">
        <v>42636</v>
      </c>
      <c r="F633">
        <v>5.75</v>
      </c>
      <c r="G633" s="6" t="s">
        <v>93</v>
      </c>
      <c r="H633" s="6">
        <v>5.8</v>
      </c>
      <c r="I633" s="6" t="e">
        <f t="shared" si="82"/>
        <v>#VALUE!</v>
      </c>
      <c r="J633" s="6">
        <f t="shared" si="83"/>
        <v>4.9999999999999822E-2</v>
      </c>
      <c r="K633" s="6" t="e">
        <f t="shared" si="84"/>
        <v>#VALUE!</v>
      </c>
    </row>
    <row r="634" spans="1:11" x14ac:dyDescent="0.35">
      <c r="A634" s="19" t="str">
        <f t="shared" si="79"/>
        <v>382016</v>
      </c>
      <c r="B634" s="19" t="str">
        <f t="shared" si="80"/>
        <v>92016</v>
      </c>
      <c r="C634" s="19" t="str">
        <f t="shared" si="85"/>
        <v>112016</v>
      </c>
      <c r="D634" s="20" t="str">
        <f t="shared" si="81"/>
        <v>9H2</v>
      </c>
      <c r="E634" s="4">
        <v>42635</v>
      </c>
      <c r="F634">
        <v>5.7</v>
      </c>
      <c r="G634" s="6" t="s">
        <v>93</v>
      </c>
      <c r="H634" s="6">
        <v>5.75</v>
      </c>
      <c r="I634" s="6" t="e">
        <f t="shared" si="82"/>
        <v>#VALUE!</v>
      </c>
      <c r="J634" s="6">
        <f t="shared" si="83"/>
        <v>4.9999999999999822E-2</v>
      </c>
      <c r="K634" s="6" t="e">
        <f t="shared" si="84"/>
        <v>#VALUE!</v>
      </c>
    </row>
    <row r="635" spans="1:11" x14ac:dyDescent="0.35">
      <c r="A635" s="19" t="str">
        <f t="shared" si="79"/>
        <v>382016</v>
      </c>
      <c r="B635" s="19" t="str">
        <f t="shared" si="80"/>
        <v>92016</v>
      </c>
      <c r="C635" s="19" t="str">
        <f t="shared" si="85"/>
        <v>112016</v>
      </c>
      <c r="D635" s="20" t="str">
        <f t="shared" si="81"/>
        <v>9H2</v>
      </c>
      <c r="E635" s="4">
        <v>42634</v>
      </c>
      <c r="F635">
        <v>5.7</v>
      </c>
      <c r="G635" s="6" t="s">
        <v>93</v>
      </c>
      <c r="H635" s="6">
        <v>5.75</v>
      </c>
      <c r="I635" s="6" t="e">
        <f t="shared" si="82"/>
        <v>#VALUE!</v>
      </c>
      <c r="J635" s="6">
        <f t="shared" si="83"/>
        <v>4.9999999999999822E-2</v>
      </c>
      <c r="K635" s="6" t="e">
        <f t="shared" si="84"/>
        <v>#VALUE!</v>
      </c>
    </row>
    <row r="636" spans="1:11" x14ac:dyDescent="0.35">
      <c r="A636" s="19" t="str">
        <f t="shared" si="79"/>
        <v>382016</v>
      </c>
      <c r="B636" s="19" t="str">
        <f t="shared" si="80"/>
        <v>92016</v>
      </c>
      <c r="C636" s="19" t="str">
        <f t="shared" si="85"/>
        <v>112016</v>
      </c>
      <c r="D636" s="20" t="str">
        <f t="shared" si="81"/>
        <v>9H2</v>
      </c>
      <c r="E636" s="4">
        <v>42633</v>
      </c>
      <c r="F636">
        <v>5.625</v>
      </c>
      <c r="G636" s="6" t="s">
        <v>93</v>
      </c>
      <c r="H636" s="6">
        <v>5.65</v>
      </c>
      <c r="I636" s="6" t="e">
        <f t="shared" si="82"/>
        <v>#VALUE!</v>
      </c>
      <c r="J636" s="6">
        <f t="shared" si="83"/>
        <v>2.5000000000000355E-2</v>
      </c>
      <c r="K636" s="6" t="e">
        <f t="shared" si="84"/>
        <v>#VALUE!</v>
      </c>
    </row>
    <row r="637" spans="1:11" x14ac:dyDescent="0.35">
      <c r="A637" s="19" t="str">
        <f t="shared" si="79"/>
        <v>382016</v>
      </c>
      <c r="B637" s="19" t="str">
        <f t="shared" si="80"/>
        <v>92016</v>
      </c>
      <c r="C637" s="19" t="str">
        <f t="shared" si="85"/>
        <v>112016</v>
      </c>
      <c r="D637" s="20" t="str">
        <f t="shared" si="81"/>
        <v>9H2</v>
      </c>
      <c r="E637" s="4">
        <v>42632</v>
      </c>
      <c r="F637">
        <v>5.625</v>
      </c>
      <c r="G637" s="6" t="s">
        <v>93</v>
      </c>
      <c r="H637" s="6">
        <v>5.65</v>
      </c>
      <c r="I637" s="6" t="e">
        <f t="shared" si="82"/>
        <v>#VALUE!</v>
      </c>
      <c r="J637" s="6">
        <f t="shared" si="83"/>
        <v>2.5000000000000355E-2</v>
      </c>
      <c r="K637" s="6" t="e">
        <f t="shared" si="84"/>
        <v>#VALUE!</v>
      </c>
    </row>
    <row r="638" spans="1:11" x14ac:dyDescent="0.35">
      <c r="A638" s="19" t="str">
        <f t="shared" si="79"/>
        <v>372016</v>
      </c>
      <c r="B638" s="19" t="str">
        <f t="shared" si="80"/>
        <v>92016</v>
      </c>
      <c r="C638" s="19" t="str">
        <f t="shared" si="85"/>
        <v>112016</v>
      </c>
      <c r="D638" s="20" t="str">
        <f t="shared" si="81"/>
        <v>9H2</v>
      </c>
      <c r="E638" s="4">
        <v>42629</v>
      </c>
      <c r="F638">
        <v>5.625</v>
      </c>
      <c r="G638" s="6" t="s">
        <v>93</v>
      </c>
      <c r="H638" s="6">
        <v>5.65</v>
      </c>
      <c r="I638" s="6" t="e">
        <f t="shared" si="82"/>
        <v>#VALUE!</v>
      </c>
      <c r="J638" s="6">
        <f t="shared" si="83"/>
        <v>2.5000000000000355E-2</v>
      </c>
      <c r="K638" s="6" t="e">
        <f t="shared" si="84"/>
        <v>#VALUE!</v>
      </c>
    </row>
    <row r="639" spans="1:11" x14ac:dyDescent="0.35">
      <c r="A639" s="19" t="str">
        <f t="shared" si="79"/>
        <v>372016</v>
      </c>
      <c r="B639" s="19" t="str">
        <f t="shared" si="80"/>
        <v>92016</v>
      </c>
      <c r="C639" s="19" t="str">
        <f t="shared" si="85"/>
        <v>102016</v>
      </c>
      <c r="D639" s="20" t="str">
        <f t="shared" si="81"/>
        <v>9H1</v>
      </c>
      <c r="E639" s="4">
        <v>42628</v>
      </c>
      <c r="F639">
        <v>5.45</v>
      </c>
      <c r="G639" s="6" t="s">
        <v>93</v>
      </c>
      <c r="H639" s="6">
        <v>5.45</v>
      </c>
      <c r="I639" s="6" t="e">
        <f t="shared" si="82"/>
        <v>#VALUE!</v>
      </c>
      <c r="J639" s="6">
        <f t="shared" si="83"/>
        <v>0</v>
      </c>
      <c r="K639" s="6" t="e">
        <f t="shared" si="84"/>
        <v>#VALUE!</v>
      </c>
    </row>
    <row r="640" spans="1:11" x14ac:dyDescent="0.35">
      <c r="A640" s="19" t="str">
        <f t="shared" si="79"/>
        <v>372016</v>
      </c>
      <c r="B640" s="19" t="str">
        <f t="shared" si="80"/>
        <v>92016</v>
      </c>
      <c r="C640" s="19" t="str">
        <f t="shared" si="85"/>
        <v>102016</v>
      </c>
      <c r="D640" s="20" t="str">
        <f t="shared" si="81"/>
        <v>9H1</v>
      </c>
      <c r="E640" s="4">
        <v>42627</v>
      </c>
      <c r="F640">
        <v>5.45</v>
      </c>
      <c r="G640" s="6" t="s">
        <v>93</v>
      </c>
      <c r="H640" s="6">
        <v>5.45</v>
      </c>
      <c r="I640" s="6" t="e">
        <f t="shared" si="82"/>
        <v>#VALUE!</v>
      </c>
      <c r="J640" s="6">
        <f t="shared" si="83"/>
        <v>0</v>
      </c>
      <c r="K640" s="6" t="e">
        <f t="shared" si="84"/>
        <v>#VALUE!</v>
      </c>
    </row>
    <row r="641" spans="1:11" x14ac:dyDescent="0.35">
      <c r="A641" s="19" t="str">
        <f t="shared" si="79"/>
        <v>372016</v>
      </c>
      <c r="B641" s="19" t="str">
        <f t="shared" si="80"/>
        <v>92016</v>
      </c>
      <c r="C641" s="19" t="str">
        <f t="shared" si="85"/>
        <v>102016</v>
      </c>
      <c r="D641" s="20" t="str">
        <f t="shared" si="81"/>
        <v>9H1</v>
      </c>
      <c r="E641" s="4">
        <v>42626</v>
      </c>
      <c r="F641">
        <v>5.55</v>
      </c>
      <c r="G641" s="6" t="s">
        <v>93</v>
      </c>
      <c r="H641" s="6">
        <v>5.55</v>
      </c>
      <c r="I641" s="6" t="e">
        <f t="shared" si="82"/>
        <v>#VALUE!</v>
      </c>
      <c r="J641" s="6">
        <f t="shared" si="83"/>
        <v>0</v>
      </c>
      <c r="K641" s="6" t="e">
        <f t="shared" si="84"/>
        <v>#VALUE!</v>
      </c>
    </row>
    <row r="642" spans="1:11" x14ac:dyDescent="0.35">
      <c r="A642" s="19" t="str">
        <f t="shared" si="79"/>
        <v>362016</v>
      </c>
      <c r="B642" s="19" t="str">
        <f t="shared" si="80"/>
        <v>92016</v>
      </c>
      <c r="C642" s="19" t="str">
        <f t="shared" si="85"/>
        <v>102016</v>
      </c>
      <c r="D642" s="20" t="str">
        <f t="shared" si="81"/>
        <v>9H1</v>
      </c>
      <c r="E642" s="4">
        <v>42622</v>
      </c>
      <c r="F642">
        <v>5.55</v>
      </c>
      <c r="G642" s="6" t="s">
        <v>93</v>
      </c>
      <c r="H642" s="6">
        <v>5.55</v>
      </c>
      <c r="I642" s="6" t="e">
        <f t="shared" si="82"/>
        <v>#VALUE!</v>
      </c>
      <c r="J642" s="6">
        <f t="shared" si="83"/>
        <v>0</v>
      </c>
      <c r="K642" s="6" t="e">
        <f t="shared" si="84"/>
        <v>#VALUE!</v>
      </c>
    </row>
    <row r="643" spans="1:11" x14ac:dyDescent="0.35">
      <c r="A643" s="19" t="str">
        <f t="shared" si="79"/>
        <v>362016</v>
      </c>
      <c r="B643" s="19" t="str">
        <f t="shared" si="80"/>
        <v>92016</v>
      </c>
      <c r="C643" s="19" t="str">
        <f t="shared" si="85"/>
        <v>102016</v>
      </c>
      <c r="D643" s="20" t="str">
        <f t="shared" si="81"/>
        <v>9H1</v>
      </c>
      <c r="E643" s="4">
        <v>42621</v>
      </c>
      <c r="F643">
        <v>5.55</v>
      </c>
      <c r="G643" s="6" t="s">
        <v>93</v>
      </c>
      <c r="H643" s="6">
        <v>5.55</v>
      </c>
      <c r="I643" s="6" t="e">
        <f t="shared" si="82"/>
        <v>#VALUE!</v>
      </c>
      <c r="J643" s="6">
        <f t="shared" si="83"/>
        <v>0</v>
      </c>
      <c r="K643" s="6" t="e">
        <f t="shared" si="84"/>
        <v>#VALUE!</v>
      </c>
    </row>
    <row r="644" spans="1:11" x14ac:dyDescent="0.35">
      <c r="A644" s="19" t="str">
        <f t="shared" si="79"/>
        <v>362016</v>
      </c>
      <c r="B644" s="19" t="str">
        <f t="shared" si="80"/>
        <v>92016</v>
      </c>
      <c r="C644" s="19" t="str">
        <f t="shared" si="85"/>
        <v>102016</v>
      </c>
      <c r="D644" s="20" t="str">
        <f t="shared" si="81"/>
        <v>9H1</v>
      </c>
      <c r="E644" s="4">
        <v>42620</v>
      </c>
      <c r="F644">
        <v>5.35</v>
      </c>
      <c r="G644" s="6" t="s">
        <v>93</v>
      </c>
      <c r="H644" s="6">
        <v>5.35</v>
      </c>
      <c r="I644" s="6" t="e">
        <f t="shared" si="82"/>
        <v>#VALUE!</v>
      </c>
      <c r="J644" s="6">
        <f t="shared" si="83"/>
        <v>0</v>
      </c>
      <c r="K644" s="6" t="e">
        <f t="shared" si="84"/>
        <v>#VALUE!</v>
      </c>
    </row>
    <row r="645" spans="1:11" x14ac:dyDescent="0.35">
      <c r="A645" s="19" t="str">
        <f t="shared" si="79"/>
        <v>362016</v>
      </c>
      <c r="B645" s="19" t="str">
        <f t="shared" si="80"/>
        <v>92016</v>
      </c>
      <c r="C645" s="19" t="str">
        <f t="shared" si="85"/>
        <v>102016</v>
      </c>
      <c r="D645" s="20" t="str">
        <f t="shared" si="81"/>
        <v>9H1</v>
      </c>
      <c r="E645" s="4">
        <v>42619</v>
      </c>
      <c r="F645">
        <v>5.35</v>
      </c>
      <c r="G645" s="6" t="s">
        <v>93</v>
      </c>
      <c r="H645" s="6">
        <v>5.35</v>
      </c>
      <c r="I645" s="6" t="e">
        <f t="shared" si="82"/>
        <v>#VALUE!</v>
      </c>
      <c r="J645" s="6">
        <f t="shared" si="83"/>
        <v>0</v>
      </c>
      <c r="K645" s="6" t="e">
        <f t="shared" si="84"/>
        <v>#VALUE!</v>
      </c>
    </row>
    <row r="646" spans="1:11" x14ac:dyDescent="0.35">
      <c r="A646" s="19" t="str">
        <f t="shared" si="79"/>
        <v>362016</v>
      </c>
      <c r="B646" s="19" t="str">
        <f t="shared" si="80"/>
        <v>92016</v>
      </c>
      <c r="C646" s="19" t="str">
        <f t="shared" si="85"/>
        <v>102016</v>
      </c>
      <c r="D646" s="20" t="str">
        <f t="shared" si="81"/>
        <v>9H1</v>
      </c>
      <c r="E646" s="4">
        <v>42618</v>
      </c>
      <c r="F646">
        <v>5.35</v>
      </c>
      <c r="G646" s="6" t="s">
        <v>93</v>
      </c>
      <c r="H646" s="6">
        <v>5.35</v>
      </c>
      <c r="I646" s="6" t="e">
        <f t="shared" si="82"/>
        <v>#VALUE!</v>
      </c>
      <c r="J646" s="6">
        <f t="shared" si="83"/>
        <v>0</v>
      </c>
      <c r="K646" s="6" t="e">
        <f t="shared" si="84"/>
        <v>#VALUE!</v>
      </c>
    </row>
    <row r="647" spans="1:11" x14ac:dyDescent="0.35">
      <c r="A647" s="19" t="str">
        <f t="shared" si="79"/>
        <v>352016</v>
      </c>
      <c r="B647" s="19" t="str">
        <f t="shared" si="80"/>
        <v>92016</v>
      </c>
      <c r="C647" s="19" t="str">
        <f t="shared" si="85"/>
        <v>102016</v>
      </c>
      <c r="D647" s="20" t="str">
        <f t="shared" si="81"/>
        <v>9H1</v>
      </c>
      <c r="E647" s="4">
        <v>42615</v>
      </c>
      <c r="F647">
        <v>5.35</v>
      </c>
      <c r="G647" s="6" t="s">
        <v>93</v>
      </c>
      <c r="H647" s="6">
        <v>5.35</v>
      </c>
      <c r="I647" s="6" t="e">
        <f t="shared" si="82"/>
        <v>#VALUE!</v>
      </c>
      <c r="J647" s="6">
        <f t="shared" si="83"/>
        <v>0</v>
      </c>
      <c r="K647" s="6" t="e">
        <f t="shared" si="84"/>
        <v>#VALUE!</v>
      </c>
    </row>
    <row r="648" spans="1:11" x14ac:dyDescent="0.35">
      <c r="A648" s="19" t="str">
        <f t="shared" si="79"/>
        <v>352016</v>
      </c>
      <c r="B648" s="19" t="str">
        <f t="shared" si="80"/>
        <v>92016</v>
      </c>
      <c r="C648" s="19" t="str">
        <f t="shared" si="85"/>
        <v>102016</v>
      </c>
      <c r="D648" s="20" t="str">
        <f t="shared" si="81"/>
        <v>9H1</v>
      </c>
      <c r="E648" s="4">
        <v>42614</v>
      </c>
      <c r="F648">
        <v>5.35</v>
      </c>
      <c r="G648" s="6" t="s">
        <v>93</v>
      </c>
      <c r="H648" s="6">
        <v>5.35</v>
      </c>
      <c r="I648" s="6" t="e">
        <f t="shared" si="82"/>
        <v>#VALUE!</v>
      </c>
      <c r="J648" s="6">
        <f t="shared" si="83"/>
        <v>0</v>
      </c>
      <c r="K648" s="6" t="e">
        <f t="shared" si="84"/>
        <v>#VALUE!</v>
      </c>
    </row>
    <row r="649" spans="1:11" x14ac:dyDescent="0.35">
      <c r="A649" s="19" t="str">
        <f t="shared" si="79"/>
        <v>352016</v>
      </c>
      <c r="B649" s="19" t="str">
        <f t="shared" si="80"/>
        <v>82016</v>
      </c>
      <c r="C649" s="19" t="str">
        <f t="shared" si="85"/>
        <v>102016</v>
      </c>
      <c r="D649" s="20" t="str">
        <f t="shared" si="81"/>
        <v>8H2</v>
      </c>
      <c r="E649" s="4">
        <v>42613</v>
      </c>
      <c r="F649">
        <v>5.35</v>
      </c>
      <c r="G649" s="6" t="s">
        <v>93</v>
      </c>
      <c r="H649" s="6">
        <v>5.35</v>
      </c>
      <c r="I649" s="6" t="e">
        <f t="shared" si="82"/>
        <v>#VALUE!</v>
      </c>
      <c r="J649" s="6">
        <f t="shared" si="83"/>
        <v>0</v>
      </c>
      <c r="K649" s="6" t="e">
        <f t="shared" si="84"/>
        <v>#VALUE!</v>
      </c>
    </row>
    <row r="650" spans="1:11" x14ac:dyDescent="0.35">
      <c r="A650" s="19" t="str">
        <f t="shared" ref="A650:A713" si="86">_xlfn.ISOWEEKNUM(E650)&amp;YEAR(E650)</f>
        <v>352016</v>
      </c>
      <c r="B650" s="19" t="str">
        <f t="shared" ref="B650:B713" si="87">MONTH(E650)&amp;YEAR(E650)</f>
        <v>82016</v>
      </c>
      <c r="C650" s="19" t="str">
        <f t="shared" si="85"/>
        <v>102016</v>
      </c>
      <c r="D650" s="20" t="str">
        <f t="shared" ref="D650:D713" si="88">IF(DAY(E650)&gt;15,(MONTH(E650))&amp;"H2",(MONTH(E650))&amp;"H1")</f>
        <v>8H2</v>
      </c>
      <c r="E650" s="4">
        <v>42612</v>
      </c>
      <c r="F650">
        <v>5.4</v>
      </c>
      <c r="G650" s="6" t="s">
        <v>93</v>
      </c>
      <c r="H650" s="6">
        <v>5.35</v>
      </c>
      <c r="I650" s="6" t="e">
        <f t="shared" ref="I650:I713" si="89">+G650-F650</f>
        <v>#VALUE!</v>
      </c>
      <c r="J650" s="6">
        <f t="shared" ref="J650:J713" si="90">+H650-F650</f>
        <v>-5.0000000000000711E-2</v>
      </c>
      <c r="K650" s="6" t="e">
        <f t="shared" ref="K650:K713" si="91">+I650-J650</f>
        <v>#VALUE!</v>
      </c>
    </row>
    <row r="651" spans="1:11" x14ac:dyDescent="0.35">
      <c r="A651" s="19" t="str">
        <f t="shared" si="86"/>
        <v>352016</v>
      </c>
      <c r="B651" s="19" t="str">
        <f t="shared" si="87"/>
        <v>82016</v>
      </c>
      <c r="C651" s="19" t="str">
        <f t="shared" ref="C651:C714" si="92">(VLOOKUP(D651,$M$2:$N$25,2,0)&amp;(YEAR(E651+46)))</f>
        <v>102016</v>
      </c>
      <c r="D651" s="20" t="str">
        <f t="shared" si="88"/>
        <v>8H2</v>
      </c>
      <c r="E651" s="4">
        <v>42611</v>
      </c>
      <c r="F651">
        <v>5.4</v>
      </c>
      <c r="G651" s="6" t="s">
        <v>93</v>
      </c>
      <c r="H651" s="6">
        <v>5.35</v>
      </c>
      <c r="I651" s="6" t="e">
        <f t="shared" si="89"/>
        <v>#VALUE!</v>
      </c>
      <c r="J651" s="6">
        <f t="shared" si="90"/>
        <v>-5.0000000000000711E-2</v>
      </c>
      <c r="K651" s="6" t="e">
        <f t="shared" si="91"/>
        <v>#VALUE!</v>
      </c>
    </row>
    <row r="652" spans="1:11" x14ac:dyDescent="0.35">
      <c r="A652" s="19" t="str">
        <f t="shared" si="86"/>
        <v>342016</v>
      </c>
      <c r="B652" s="19" t="str">
        <f t="shared" si="87"/>
        <v>82016</v>
      </c>
      <c r="C652" s="19" t="str">
        <f t="shared" si="92"/>
        <v>102016</v>
      </c>
      <c r="D652" s="20" t="str">
        <f t="shared" si="88"/>
        <v>8H2</v>
      </c>
      <c r="E652" s="4">
        <v>42608</v>
      </c>
      <c r="F652">
        <v>5.5</v>
      </c>
      <c r="G652" s="6" t="s">
        <v>93</v>
      </c>
      <c r="H652" s="6">
        <v>5.45</v>
      </c>
      <c r="I652" s="6" t="e">
        <f t="shared" si="89"/>
        <v>#VALUE!</v>
      </c>
      <c r="J652" s="6">
        <f t="shared" si="90"/>
        <v>-4.9999999999999822E-2</v>
      </c>
      <c r="K652" s="6" t="e">
        <f t="shared" si="91"/>
        <v>#VALUE!</v>
      </c>
    </row>
    <row r="653" spans="1:11" x14ac:dyDescent="0.35">
      <c r="A653" s="19" t="str">
        <f t="shared" si="86"/>
        <v>342016</v>
      </c>
      <c r="B653" s="19" t="str">
        <f t="shared" si="87"/>
        <v>82016</v>
      </c>
      <c r="C653" s="19" t="str">
        <f t="shared" si="92"/>
        <v>102016</v>
      </c>
      <c r="D653" s="20" t="str">
        <f t="shared" si="88"/>
        <v>8H2</v>
      </c>
      <c r="E653" s="4">
        <v>42607</v>
      </c>
      <c r="F653">
        <v>5.55</v>
      </c>
      <c r="G653" s="6" t="s">
        <v>93</v>
      </c>
      <c r="H653" s="6">
        <v>5.5</v>
      </c>
      <c r="I653" s="6" t="e">
        <f t="shared" si="89"/>
        <v>#VALUE!</v>
      </c>
      <c r="J653" s="6">
        <f t="shared" si="90"/>
        <v>-4.9999999999999822E-2</v>
      </c>
      <c r="K653" s="6" t="e">
        <f t="shared" si="91"/>
        <v>#VALUE!</v>
      </c>
    </row>
    <row r="654" spans="1:11" x14ac:dyDescent="0.35">
      <c r="A654" s="19" t="str">
        <f t="shared" si="86"/>
        <v>342016</v>
      </c>
      <c r="B654" s="19" t="str">
        <f t="shared" si="87"/>
        <v>82016</v>
      </c>
      <c r="C654" s="19" t="str">
        <f t="shared" si="92"/>
        <v>102016</v>
      </c>
      <c r="D654" s="20" t="str">
        <f t="shared" si="88"/>
        <v>8H2</v>
      </c>
      <c r="E654" s="4">
        <v>42606</v>
      </c>
      <c r="F654">
        <v>5.55</v>
      </c>
      <c r="G654" s="6" t="s">
        <v>93</v>
      </c>
      <c r="H654" s="6">
        <v>5.5</v>
      </c>
      <c r="I654" s="6" t="e">
        <f t="shared" si="89"/>
        <v>#VALUE!</v>
      </c>
      <c r="J654" s="6">
        <f t="shared" si="90"/>
        <v>-4.9999999999999822E-2</v>
      </c>
      <c r="K654" s="6" t="e">
        <f t="shared" si="91"/>
        <v>#VALUE!</v>
      </c>
    </row>
    <row r="655" spans="1:11" x14ac:dyDescent="0.35">
      <c r="A655" s="19" t="str">
        <f t="shared" si="86"/>
        <v>342016</v>
      </c>
      <c r="B655" s="19" t="str">
        <f t="shared" si="87"/>
        <v>82016</v>
      </c>
      <c r="C655" s="19" t="str">
        <f t="shared" si="92"/>
        <v>102016</v>
      </c>
      <c r="D655" s="20" t="str">
        <f t="shared" si="88"/>
        <v>8H2</v>
      </c>
      <c r="E655" s="4">
        <v>42605</v>
      </c>
      <c r="F655">
        <v>5.55</v>
      </c>
      <c r="G655" s="6" t="s">
        <v>93</v>
      </c>
      <c r="H655" s="6">
        <v>5.5</v>
      </c>
      <c r="I655" s="6" t="e">
        <f t="shared" si="89"/>
        <v>#VALUE!</v>
      </c>
      <c r="J655" s="6">
        <f t="shared" si="90"/>
        <v>-4.9999999999999822E-2</v>
      </c>
      <c r="K655" s="6" t="e">
        <f t="shared" si="91"/>
        <v>#VALUE!</v>
      </c>
    </row>
    <row r="656" spans="1:11" x14ac:dyDescent="0.35">
      <c r="A656" s="19" t="str">
        <f t="shared" si="86"/>
        <v>342016</v>
      </c>
      <c r="B656" s="19" t="str">
        <f t="shared" si="87"/>
        <v>82016</v>
      </c>
      <c r="C656" s="19" t="str">
        <f t="shared" si="92"/>
        <v>102016</v>
      </c>
      <c r="D656" s="20" t="str">
        <f t="shared" si="88"/>
        <v>8H2</v>
      </c>
      <c r="E656" s="4">
        <v>42604</v>
      </c>
      <c r="F656">
        <v>5.65</v>
      </c>
      <c r="G656" s="6" t="s">
        <v>93</v>
      </c>
      <c r="H656" s="6">
        <v>5.65</v>
      </c>
      <c r="I656" s="6" t="e">
        <f t="shared" si="89"/>
        <v>#VALUE!</v>
      </c>
      <c r="J656" s="6">
        <f t="shared" si="90"/>
        <v>0</v>
      </c>
      <c r="K656" s="6" t="e">
        <f t="shared" si="91"/>
        <v>#VALUE!</v>
      </c>
    </row>
    <row r="657" spans="1:11" x14ac:dyDescent="0.35">
      <c r="A657" s="19" t="str">
        <f t="shared" si="86"/>
        <v>332016</v>
      </c>
      <c r="B657" s="19" t="str">
        <f t="shared" si="87"/>
        <v>82016</v>
      </c>
      <c r="C657" s="19" t="str">
        <f t="shared" si="92"/>
        <v>102016</v>
      </c>
      <c r="D657" s="20" t="str">
        <f t="shared" si="88"/>
        <v>8H2</v>
      </c>
      <c r="E657" s="4">
        <v>42601</v>
      </c>
      <c r="F657">
        <v>5.65</v>
      </c>
      <c r="G657" s="6" t="s">
        <v>93</v>
      </c>
      <c r="H657" s="6">
        <v>5.65</v>
      </c>
      <c r="I657" s="6" t="e">
        <f t="shared" si="89"/>
        <v>#VALUE!</v>
      </c>
      <c r="J657" s="6">
        <f t="shared" si="90"/>
        <v>0</v>
      </c>
      <c r="K657" s="6" t="e">
        <f t="shared" si="91"/>
        <v>#VALUE!</v>
      </c>
    </row>
    <row r="658" spans="1:11" x14ac:dyDescent="0.35">
      <c r="A658" s="19" t="str">
        <f t="shared" si="86"/>
        <v>332016</v>
      </c>
      <c r="B658" s="19" t="str">
        <f t="shared" si="87"/>
        <v>82016</v>
      </c>
      <c r="C658" s="19" t="str">
        <f t="shared" si="92"/>
        <v>102016</v>
      </c>
      <c r="D658" s="20" t="str">
        <f t="shared" si="88"/>
        <v>8H2</v>
      </c>
      <c r="E658" s="4">
        <v>42600</v>
      </c>
      <c r="F658">
        <v>5.5</v>
      </c>
      <c r="G658" s="6" t="s">
        <v>93</v>
      </c>
      <c r="H658" s="6">
        <v>5.5</v>
      </c>
      <c r="I658" s="6" t="e">
        <f t="shared" si="89"/>
        <v>#VALUE!</v>
      </c>
      <c r="J658" s="6">
        <f t="shared" si="90"/>
        <v>0</v>
      </c>
      <c r="K658" s="6" t="e">
        <f t="shared" si="91"/>
        <v>#VALUE!</v>
      </c>
    </row>
    <row r="659" spans="1:11" x14ac:dyDescent="0.35">
      <c r="A659" s="19" t="str">
        <f t="shared" si="86"/>
        <v>332016</v>
      </c>
      <c r="B659" s="19" t="str">
        <f t="shared" si="87"/>
        <v>82016</v>
      </c>
      <c r="C659" s="19" t="str">
        <f t="shared" si="92"/>
        <v>102016</v>
      </c>
      <c r="D659" s="20" t="str">
        <f t="shared" si="88"/>
        <v>8H2</v>
      </c>
      <c r="E659" s="4">
        <v>42599</v>
      </c>
      <c r="F659">
        <v>5.5</v>
      </c>
      <c r="G659" s="6" t="s">
        <v>93</v>
      </c>
      <c r="H659" s="6">
        <v>5.5</v>
      </c>
      <c r="I659" s="6" t="e">
        <f t="shared" si="89"/>
        <v>#VALUE!</v>
      </c>
      <c r="J659" s="6">
        <f t="shared" si="90"/>
        <v>0</v>
      </c>
      <c r="K659" s="6" t="e">
        <f t="shared" si="91"/>
        <v>#VALUE!</v>
      </c>
    </row>
    <row r="660" spans="1:11" x14ac:dyDescent="0.35">
      <c r="A660" s="19" t="str">
        <f t="shared" si="86"/>
        <v>332016</v>
      </c>
      <c r="B660" s="19" t="str">
        <f t="shared" si="87"/>
        <v>82016</v>
      </c>
      <c r="C660" s="19" t="str">
        <f t="shared" si="92"/>
        <v>102016</v>
      </c>
      <c r="D660" s="20" t="str">
        <f t="shared" si="88"/>
        <v>8H2</v>
      </c>
      <c r="E660" s="4">
        <v>42598</v>
      </c>
      <c r="F660">
        <v>5.45</v>
      </c>
      <c r="G660" s="6" t="s">
        <v>93</v>
      </c>
      <c r="H660" s="6">
        <v>5.45</v>
      </c>
      <c r="I660" s="6" t="e">
        <f t="shared" si="89"/>
        <v>#VALUE!</v>
      </c>
      <c r="J660" s="6">
        <f t="shared" si="90"/>
        <v>0</v>
      </c>
      <c r="K660" s="6" t="e">
        <f t="shared" si="91"/>
        <v>#VALUE!</v>
      </c>
    </row>
    <row r="661" spans="1:11" x14ac:dyDescent="0.35">
      <c r="A661" s="19" t="str">
        <f t="shared" si="86"/>
        <v>332016</v>
      </c>
      <c r="B661" s="19" t="str">
        <f t="shared" si="87"/>
        <v>82016</v>
      </c>
      <c r="C661" s="19" t="str">
        <f t="shared" si="92"/>
        <v>92016</v>
      </c>
      <c r="D661" s="20" t="str">
        <f t="shared" si="88"/>
        <v>8H1</v>
      </c>
      <c r="E661" s="4">
        <v>42597</v>
      </c>
      <c r="F661">
        <v>5.5250000000000004</v>
      </c>
      <c r="G661" s="6" t="s">
        <v>93</v>
      </c>
      <c r="H661" s="6">
        <v>5.5</v>
      </c>
      <c r="I661" s="6" t="e">
        <f t="shared" si="89"/>
        <v>#VALUE!</v>
      </c>
      <c r="J661" s="6">
        <f t="shared" si="90"/>
        <v>-2.5000000000000355E-2</v>
      </c>
      <c r="K661" s="6" t="e">
        <f t="shared" si="91"/>
        <v>#VALUE!</v>
      </c>
    </row>
    <row r="662" spans="1:11" x14ac:dyDescent="0.35">
      <c r="A662" s="19" t="str">
        <f t="shared" si="86"/>
        <v>322016</v>
      </c>
      <c r="B662" s="19" t="str">
        <f t="shared" si="87"/>
        <v>82016</v>
      </c>
      <c r="C662" s="19" t="str">
        <f t="shared" si="92"/>
        <v>92016</v>
      </c>
      <c r="D662" s="20" t="str">
        <f t="shared" si="88"/>
        <v>8H1</v>
      </c>
      <c r="E662" s="4">
        <v>42594</v>
      </c>
      <c r="F662">
        <v>5.5250000000000004</v>
      </c>
      <c r="G662" s="6" t="s">
        <v>93</v>
      </c>
      <c r="H662" s="6">
        <v>5.5</v>
      </c>
      <c r="I662" s="6" t="e">
        <f t="shared" si="89"/>
        <v>#VALUE!</v>
      </c>
      <c r="J662" s="6">
        <f t="shared" si="90"/>
        <v>-2.5000000000000355E-2</v>
      </c>
      <c r="K662" s="6" t="e">
        <f t="shared" si="91"/>
        <v>#VALUE!</v>
      </c>
    </row>
    <row r="663" spans="1:11" x14ac:dyDescent="0.35">
      <c r="A663" s="19" t="str">
        <f t="shared" si="86"/>
        <v>322016</v>
      </c>
      <c r="B663" s="19" t="str">
        <f t="shared" si="87"/>
        <v>82016</v>
      </c>
      <c r="C663" s="19" t="str">
        <f t="shared" si="92"/>
        <v>92016</v>
      </c>
      <c r="D663" s="20" t="str">
        <f t="shared" si="88"/>
        <v>8H1</v>
      </c>
      <c r="E663" s="4">
        <v>42593</v>
      </c>
      <c r="F663">
        <v>5.5250000000000004</v>
      </c>
      <c r="G663" s="6" t="s">
        <v>93</v>
      </c>
      <c r="H663" s="6">
        <v>5.5</v>
      </c>
      <c r="I663" s="6" t="e">
        <f t="shared" si="89"/>
        <v>#VALUE!</v>
      </c>
      <c r="J663" s="6">
        <f t="shared" si="90"/>
        <v>-2.5000000000000355E-2</v>
      </c>
      <c r="K663" s="6" t="e">
        <f t="shared" si="91"/>
        <v>#VALUE!</v>
      </c>
    </row>
    <row r="664" spans="1:11" x14ac:dyDescent="0.35">
      <c r="A664" s="19" t="str">
        <f t="shared" si="86"/>
        <v>322016</v>
      </c>
      <c r="B664" s="19" t="str">
        <f t="shared" si="87"/>
        <v>82016</v>
      </c>
      <c r="C664" s="19" t="str">
        <f t="shared" si="92"/>
        <v>92016</v>
      </c>
      <c r="D664" s="20" t="str">
        <f t="shared" si="88"/>
        <v>8H1</v>
      </c>
      <c r="E664" s="4">
        <v>42592</v>
      </c>
      <c r="F664">
        <v>5.5250000000000004</v>
      </c>
      <c r="G664" s="6" t="s">
        <v>93</v>
      </c>
      <c r="H664" s="6">
        <v>5.5</v>
      </c>
      <c r="I664" s="6" t="e">
        <f t="shared" si="89"/>
        <v>#VALUE!</v>
      </c>
      <c r="J664" s="6">
        <f t="shared" si="90"/>
        <v>-2.5000000000000355E-2</v>
      </c>
      <c r="K664" s="6" t="e">
        <f t="shared" si="91"/>
        <v>#VALUE!</v>
      </c>
    </row>
    <row r="665" spans="1:11" x14ac:dyDescent="0.35">
      <c r="A665" s="19" t="str">
        <f t="shared" si="86"/>
        <v>322016</v>
      </c>
      <c r="B665" s="19" t="str">
        <f t="shared" si="87"/>
        <v>82016</v>
      </c>
      <c r="C665" s="19" t="str">
        <f t="shared" si="92"/>
        <v>92016</v>
      </c>
      <c r="D665" s="20" t="str">
        <f t="shared" si="88"/>
        <v>8H1</v>
      </c>
      <c r="E665" s="4">
        <v>42590</v>
      </c>
      <c r="F665">
        <v>5.6</v>
      </c>
      <c r="G665" s="6" t="s">
        <v>93</v>
      </c>
      <c r="H665" s="6">
        <v>5.6</v>
      </c>
      <c r="I665" s="6" t="e">
        <f t="shared" si="89"/>
        <v>#VALUE!</v>
      </c>
      <c r="J665" s="6">
        <f t="shared" si="90"/>
        <v>0</v>
      </c>
      <c r="K665" s="6" t="e">
        <f t="shared" si="91"/>
        <v>#VALUE!</v>
      </c>
    </row>
    <row r="666" spans="1:11" x14ac:dyDescent="0.35">
      <c r="A666" s="19" t="str">
        <f t="shared" si="86"/>
        <v>312016</v>
      </c>
      <c r="B666" s="19" t="str">
        <f t="shared" si="87"/>
        <v>82016</v>
      </c>
      <c r="C666" s="19" t="str">
        <f t="shared" si="92"/>
        <v>92016</v>
      </c>
      <c r="D666" s="20" t="str">
        <f t="shared" si="88"/>
        <v>8H1</v>
      </c>
      <c r="E666" s="4">
        <v>42587</v>
      </c>
      <c r="F666">
        <v>5.7</v>
      </c>
      <c r="G666" s="6" t="s">
        <v>93</v>
      </c>
      <c r="H666" s="6">
        <v>5.7</v>
      </c>
      <c r="I666" s="6" t="e">
        <f t="shared" si="89"/>
        <v>#VALUE!</v>
      </c>
      <c r="J666" s="6">
        <f t="shared" si="90"/>
        <v>0</v>
      </c>
      <c r="K666" s="6" t="e">
        <f t="shared" si="91"/>
        <v>#VALUE!</v>
      </c>
    </row>
    <row r="667" spans="1:11" x14ac:dyDescent="0.35">
      <c r="A667" s="19" t="str">
        <f t="shared" si="86"/>
        <v>312016</v>
      </c>
      <c r="B667" s="19" t="str">
        <f t="shared" si="87"/>
        <v>82016</v>
      </c>
      <c r="C667" s="19" t="str">
        <f t="shared" si="92"/>
        <v>92016</v>
      </c>
      <c r="D667" s="20" t="str">
        <f t="shared" si="88"/>
        <v>8H1</v>
      </c>
      <c r="E667" s="4">
        <v>42586</v>
      </c>
      <c r="F667">
        <v>5.7</v>
      </c>
      <c r="G667" s="6" t="s">
        <v>93</v>
      </c>
      <c r="H667" s="6">
        <v>5.7</v>
      </c>
      <c r="I667" s="6" t="e">
        <f t="shared" si="89"/>
        <v>#VALUE!</v>
      </c>
      <c r="J667" s="6">
        <f t="shared" si="90"/>
        <v>0</v>
      </c>
      <c r="K667" s="6" t="e">
        <f t="shared" si="91"/>
        <v>#VALUE!</v>
      </c>
    </row>
    <row r="668" spans="1:11" x14ac:dyDescent="0.35">
      <c r="A668" s="19" t="str">
        <f t="shared" si="86"/>
        <v>312016</v>
      </c>
      <c r="B668" s="19" t="str">
        <f t="shared" si="87"/>
        <v>82016</v>
      </c>
      <c r="C668" s="19" t="str">
        <f t="shared" si="92"/>
        <v>92016</v>
      </c>
      <c r="D668" s="20" t="str">
        <f t="shared" si="88"/>
        <v>8H1</v>
      </c>
      <c r="E668" s="4">
        <v>42585</v>
      </c>
      <c r="F668">
        <v>5.7</v>
      </c>
      <c r="G668" s="6" t="s">
        <v>93</v>
      </c>
      <c r="H668" s="6">
        <v>5.7</v>
      </c>
      <c r="I668" s="6" t="e">
        <f t="shared" si="89"/>
        <v>#VALUE!</v>
      </c>
      <c r="J668" s="6">
        <f t="shared" si="90"/>
        <v>0</v>
      </c>
      <c r="K668" s="6" t="e">
        <f t="shared" si="91"/>
        <v>#VALUE!</v>
      </c>
    </row>
    <row r="669" spans="1:11" x14ac:dyDescent="0.35">
      <c r="A669" s="19" t="str">
        <f t="shared" si="86"/>
        <v>312016</v>
      </c>
      <c r="B669" s="19" t="str">
        <f t="shared" si="87"/>
        <v>82016</v>
      </c>
      <c r="C669" s="19" t="str">
        <f t="shared" si="92"/>
        <v>92016</v>
      </c>
      <c r="D669" s="20" t="str">
        <f t="shared" si="88"/>
        <v>8H1</v>
      </c>
      <c r="E669" s="4">
        <v>42584</v>
      </c>
      <c r="F669">
        <v>5.9</v>
      </c>
      <c r="G669" s="6" t="s">
        <v>93</v>
      </c>
      <c r="H669" s="6">
        <v>5.9</v>
      </c>
      <c r="I669" s="6" t="e">
        <f t="shared" si="89"/>
        <v>#VALUE!</v>
      </c>
      <c r="J669" s="6">
        <f t="shared" si="90"/>
        <v>0</v>
      </c>
      <c r="K669" s="6" t="e">
        <f t="shared" si="91"/>
        <v>#VALUE!</v>
      </c>
    </row>
    <row r="670" spans="1:11" x14ac:dyDescent="0.35">
      <c r="A670" s="19" t="str">
        <f t="shared" si="86"/>
        <v>312016</v>
      </c>
      <c r="B670" s="19" t="str">
        <f t="shared" si="87"/>
        <v>82016</v>
      </c>
      <c r="C670" s="19" t="str">
        <f t="shared" si="92"/>
        <v>92016</v>
      </c>
      <c r="D670" s="20" t="str">
        <f t="shared" si="88"/>
        <v>8H1</v>
      </c>
      <c r="E670" s="4">
        <v>42583</v>
      </c>
      <c r="F670">
        <v>6.05</v>
      </c>
      <c r="G670" s="6" t="s">
        <v>93</v>
      </c>
      <c r="H670" s="6">
        <v>6.05</v>
      </c>
      <c r="I670" s="6" t="e">
        <f t="shared" si="89"/>
        <v>#VALUE!</v>
      </c>
      <c r="J670" s="6">
        <f t="shared" si="90"/>
        <v>0</v>
      </c>
      <c r="K670" s="6" t="e">
        <f t="shared" si="91"/>
        <v>#VALUE!</v>
      </c>
    </row>
    <row r="671" spans="1:11" x14ac:dyDescent="0.35">
      <c r="A671" s="19" t="str">
        <f t="shared" si="86"/>
        <v>302016</v>
      </c>
      <c r="B671" s="19" t="str">
        <f t="shared" si="87"/>
        <v>72016</v>
      </c>
      <c r="C671" s="19" t="str">
        <f t="shared" si="92"/>
        <v>92016</v>
      </c>
      <c r="D671" s="20" t="str">
        <f t="shared" si="88"/>
        <v>7H2</v>
      </c>
      <c r="E671" s="4">
        <v>42580</v>
      </c>
      <c r="F671">
        <v>6.05</v>
      </c>
      <c r="G671" s="6" t="s">
        <v>93</v>
      </c>
      <c r="H671" s="6">
        <v>6</v>
      </c>
      <c r="I671" s="6" t="e">
        <f t="shared" si="89"/>
        <v>#VALUE!</v>
      </c>
      <c r="J671" s="6">
        <f t="shared" si="90"/>
        <v>-4.9999999999999822E-2</v>
      </c>
      <c r="K671" s="6" t="e">
        <f t="shared" si="91"/>
        <v>#VALUE!</v>
      </c>
    </row>
    <row r="672" spans="1:11" x14ac:dyDescent="0.35">
      <c r="A672" s="19" t="str">
        <f t="shared" si="86"/>
        <v>302016</v>
      </c>
      <c r="B672" s="19" t="str">
        <f t="shared" si="87"/>
        <v>72016</v>
      </c>
      <c r="C672" s="19" t="str">
        <f t="shared" si="92"/>
        <v>92016</v>
      </c>
      <c r="D672" s="20" t="str">
        <f t="shared" si="88"/>
        <v>7H2</v>
      </c>
      <c r="E672" s="4">
        <v>42579</v>
      </c>
      <c r="F672">
        <v>6.05</v>
      </c>
      <c r="G672" s="6" t="s">
        <v>93</v>
      </c>
      <c r="H672" s="6">
        <v>6</v>
      </c>
      <c r="I672" s="6" t="e">
        <f t="shared" si="89"/>
        <v>#VALUE!</v>
      </c>
      <c r="J672" s="6">
        <f t="shared" si="90"/>
        <v>-4.9999999999999822E-2</v>
      </c>
      <c r="K672" s="6" t="e">
        <f t="shared" si="91"/>
        <v>#VALUE!</v>
      </c>
    </row>
    <row r="673" spans="1:11" x14ac:dyDescent="0.35">
      <c r="A673" s="19" t="str">
        <f t="shared" si="86"/>
        <v>302016</v>
      </c>
      <c r="B673" s="19" t="str">
        <f t="shared" si="87"/>
        <v>72016</v>
      </c>
      <c r="C673" s="19" t="str">
        <f t="shared" si="92"/>
        <v>92016</v>
      </c>
      <c r="D673" s="20" t="str">
        <f t="shared" si="88"/>
        <v>7H2</v>
      </c>
      <c r="E673" s="4">
        <v>42578</v>
      </c>
      <c r="F673">
        <v>6.05</v>
      </c>
      <c r="G673" s="6" t="s">
        <v>93</v>
      </c>
      <c r="H673" s="6">
        <v>6</v>
      </c>
      <c r="I673" s="6" t="e">
        <f t="shared" si="89"/>
        <v>#VALUE!</v>
      </c>
      <c r="J673" s="6">
        <f t="shared" si="90"/>
        <v>-4.9999999999999822E-2</v>
      </c>
      <c r="K673" s="6" t="e">
        <f t="shared" si="91"/>
        <v>#VALUE!</v>
      </c>
    </row>
    <row r="674" spans="1:11" x14ac:dyDescent="0.35">
      <c r="A674" s="19" t="str">
        <f t="shared" si="86"/>
        <v>302016</v>
      </c>
      <c r="B674" s="19" t="str">
        <f t="shared" si="87"/>
        <v>72016</v>
      </c>
      <c r="C674" s="19" t="str">
        <f t="shared" si="92"/>
        <v>92016</v>
      </c>
      <c r="D674" s="20" t="str">
        <f t="shared" si="88"/>
        <v>7H2</v>
      </c>
      <c r="E674" s="4">
        <v>42577</v>
      </c>
      <c r="F674">
        <v>6.05</v>
      </c>
      <c r="G674" s="6" t="s">
        <v>93</v>
      </c>
      <c r="H674" s="6">
        <v>6.05</v>
      </c>
      <c r="I674" s="6" t="e">
        <f t="shared" si="89"/>
        <v>#VALUE!</v>
      </c>
      <c r="J674" s="6">
        <f t="shared" si="90"/>
        <v>0</v>
      </c>
      <c r="K674" s="6" t="e">
        <f t="shared" si="91"/>
        <v>#VALUE!</v>
      </c>
    </row>
    <row r="675" spans="1:11" x14ac:dyDescent="0.35">
      <c r="A675" s="19" t="str">
        <f t="shared" si="86"/>
        <v>302016</v>
      </c>
      <c r="B675" s="19" t="str">
        <f t="shared" si="87"/>
        <v>72016</v>
      </c>
      <c r="C675" s="19" t="str">
        <f t="shared" si="92"/>
        <v>92016</v>
      </c>
      <c r="D675" s="20" t="str">
        <f t="shared" si="88"/>
        <v>7H2</v>
      </c>
      <c r="E675" s="4">
        <v>42576</v>
      </c>
      <c r="F675">
        <v>6.05</v>
      </c>
      <c r="G675" s="6" t="s">
        <v>93</v>
      </c>
      <c r="H675" s="6">
        <v>6.05</v>
      </c>
      <c r="I675" s="6" t="e">
        <f t="shared" si="89"/>
        <v>#VALUE!</v>
      </c>
      <c r="J675" s="6">
        <f t="shared" si="90"/>
        <v>0</v>
      </c>
      <c r="K675" s="6" t="e">
        <f t="shared" si="91"/>
        <v>#VALUE!</v>
      </c>
    </row>
    <row r="676" spans="1:11" x14ac:dyDescent="0.35">
      <c r="A676" s="19" t="str">
        <f t="shared" si="86"/>
        <v>292016</v>
      </c>
      <c r="B676" s="19" t="str">
        <f t="shared" si="87"/>
        <v>72016</v>
      </c>
      <c r="C676" s="19" t="str">
        <f t="shared" si="92"/>
        <v>92016</v>
      </c>
      <c r="D676" s="20" t="str">
        <f t="shared" si="88"/>
        <v>7H2</v>
      </c>
      <c r="E676" s="4">
        <v>42573</v>
      </c>
      <c r="F676">
        <v>6</v>
      </c>
      <c r="G676" s="6" t="s">
        <v>93</v>
      </c>
      <c r="H676" s="6">
        <v>6.05</v>
      </c>
      <c r="I676" s="6" t="e">
        <f t="shared" si="89"/>
        <v>#VALUE!</v>
      </c>
      <c r="J676" s="6">
        <f t="shared" si="90"/>
        <v>4.9999999999999822E-2</v>
      </c>
      <c r="K676" s="6" t="e">
        <f t="shared" si="91"/>
        <v>#VALUE!</v>
      </c>
    </row>
    <row r="677" spans="1:11" x14ac:dyDescent="0.35">
      <c r="A677" s="19" t="str">
        <f t="shared" si="86"/>
        <v>292016</v>
      </c>
      <c r="B677" s="19" t="str">
        <f t="shared" si="87"/>
        <v>72016</v>
      </c>
      <c r="C677" s="19" t="str">
        <f t="shared" si="92"/>
        <v>92016</v>
      </c>
      <c r="D677" s="20" t="str">
        <f t="shared" si="88"/>
        <v>7H2</v>
      </c>
      <c r="E677" s="4">
        <v>42572</v>
      </c>
      <c r="F677">
        <v>5.9</v>
      </c>
      <c r="G677" s="6" t="s">
        <v>93</v>
      </c>
      <c r="H677" s="6">
        <v>5.95</v>
      </c>
      <c r="I677" s="6" t="e">
        <f t="shared" si="89"/>
        <v>#VALUE!</v>
      </c>
      <c r="J677" s="6">
        <f t="shared" si="90"/>
        <v>4.9999999999999822E-2</v>
      </c>
      <c r="K677" s="6" t="e">
        <f t="shared" si="91"/>
        <v>#VALUE!</v>
      </c>
    </row>
    <row r="678" spans="1:11" x14ac:dyDescent="0.35">
      <c r="A678" s="19" t="str">
        <f t="shared" si="86"/>
        <v>292016</v>
      </c>
      <c r="B678" s="19" t="str">
        <f t="shared" si="87"/>
        <v>72016</v>
      </c>
      <c r="C678" s="19" t="str">
        <f t="shared" si="92"/>
        <v>92016</v>
      </c>
      <c r="D678" s="20" t="str">
        <f t="shared" si="88"/>
        <v>7H2</v>
      </c>
      <c r="E678" s="4">
        <v>42571</v>
      </c>
      <c r="F678">
        <v>5.8</v>
      </c>
      <c r="G678" s="6" t="s">
        <v>93</v>
      </c>
      <c r="H678" s="6">
        <v>5.85</v>
      </c>
      <c r="I678" s="6" t="e">
        <f t="shared" si="89"/>
        <v>#VALUE!</v>
      </c>
      <c r="J678" s="6">
        <f t="shared" si="90"/>
        <v>4.9999999999999822E-2</v>
      </c>
      <c r="K678" s="6" t="e">
        <f t="shared" si="91"/>
        <v>#VALUE!</v>
      </c>
    </row>
    <row r="679" spans="1:11" x14ac:dyDescent="0.35">
      <c r="A679" s="19" t="str">
        <f t="shared" si="86"/>
        <v>292016</v>
      </c>
      <c r="B679" s="19" t="str">
        <f t="shared" si="87"/>
        <v>72016</v>
      </c>
      <c r="C679" s="19" t="str">
        <f t="shared" si="92"/>
        <v>92016</v>
      </c>
      <c r="D679" s="20" t="str">
        <f t="shared" si="88"/>
        <v>7H2</v>
      </c>
      <c r="E679" s="4">
        <v>42570</v>
      </c>
      <c r="F679">
        <v>5.75</v>
      </c>
      <c r="G679" s="6" t="s">
        <v>93</v>
      </c>
      <c r="H679" s="6">
        <v>5.75</v>
      </c>
      <c r="I679" s="6" t="e">
        <f t="shared" si="89"/>
        <v>#VALUE!</v>
      </c>
      <c r="J679" s="6">
        <f t="shared" si="90"/>
        <v>0</v>
      </c>
      <c r="K679" s="6" t="e">
        <f t="shared" si="91"/>
        <v>#VALUE!</v>
      </c>
    </row>
    <row r="680" spans="1:11" x14ac:dyDescent="0.35">
      <c r="A680" s="19" t="str">
        <f t="shared" si="86"/>
        <v>292016</v>
      </c>
      <c r="B680" s="19" t="str">
        <f t="shared" si="87"/>
        <v>72016</v>
      </c>
      <c r="C680" s="19" t="str">
        <f t="shared" si="92"/>
        <v>92016</v>
      </c>
      <c r="D680" s="20" t="str">
        <f t="shared" si="88"/>
        <v>7H2</v>
      </c>
      <c r="E680" s="4">
        <v>42569</v>
      </c>
      <c r="F680">
        <v>5.65</v>
      </c>
      <c r="G680" s="6" t="s">
        <v>93</v>
      </c>
      <c r="H680" s="6">
        <v>5.65</v>
      </c>
      <c r="I680" s="6" t="e">
        <f t="shared" si="89"/>
        <v>#VALUE!</v>
      </c>
      <c r="J680" s="6">
        <f t="shared" si="90"/>
        <v>0</v>
      </c>
      <c r="K680" s="6" t="e">
        <f t="shared" si="91"/>
        <v>#VALUE!</v>
      </c>
    </row>
    <row r="681" spans="1:11" x14ac:dyDescent="0.35">
      <c r="A681" s="19" t="str">
        <f t="shared" si="86"/>
        <v>282016</v>
      </c>
      <c r="B681" s="19" t="str">
        <f t="shared" si="87"/>
        <v>72016</v>
      </c>
      <c r="C681" s="19" t="str">
        <f t="shared" si="92"/>
        <v>82016</v>
      </c>
      <c r="D681" s="20" t="str">
        <f t="shared" si="88"/>
        <v>7H1</v>
      </c>
      <c r="E681" s="4">
        <v>42566</v>
      </c>
      <c r="F681">
        <v>5.55</v>
      </c>
      <c r="G681" s="6" t="s">
        <v>93</v>
      </c>
      <c r="H681" s="6">
        <v>5.6</v>
      </c>
      <c r="I681" s="6" t="e">
        <f t="shared" si="89"/>
        <v>#VALUE!</v>
      </c>
      <c r="J681" s="6">
        <f t="shared" si="90"/>
        <v>4.9999999999999822E-2</v>
      </c>
      <c r="K681" s="6" t="e">
        <f t="shared" si="91"/>
        <v>#VALUE!</v>
      </c>
    </row>
    <row r="682" spans="1:11" x14ac:dyDescent="0.35">
      <c r="A682" s="19" t="str">
        <f t="shared" si="86"/>
        <v>282016</v>
      </c>
      <c r="B682" s="19" t="str">
        <f t="shared" si="87"/>
        <v>72016</v>
      </c>
      <c r="C682" s="19" t="str">
        <f t="shared" si="92"/>
        <v>82016</v>
      </c>
      <c r="D682" s="20" t="str">
        <f t="shared" si="88"/>
        <v>7H1</v>
      </c>
      <c r="E682" s="4">
        <v>42565</v>
      </c>
      <c r="F682">
        <v>5.55</v>
      </c>
      <c r="G682" s="6" t="s">
        <v>93</v>
      </c>
      <c r="H682" s="6">
        <v>5.6</v>
      </c>
      <c r="I682" s="6" t="e">
        <f t="shared" si="89"/>
        <v>#VALUE!</v>
      </c>
      <c r="J682" s="6">
        <f t="shared" si="90"/>
        <v>4.9999999999999822E-2</v>
      </c>
      <c r="K682" s="6" t="e">
        <f t="shared" si="91"/>
        <v>#VALUE!</v>
      </c>
    </row>
    <row r="683" spans="1:11" x14ac:dyDescent="0.35">
      <c r="A683" s="19" t="str">
        <f t="shared" si="86"/>
        <v>282016</v>
      </c>
      <c r="B683" s="19" t="str">
        <f t="shared" si="87"/>
        <v>72016</v>
      </c>
      <c r="C683" s="19" t="str">
        <f t="shared" si="92"/>
        <v>82016</v>
      </c>
      <c r="D683" s="20" t="str">
        <f t="shared" si="88"/>
        <v>7H1</v>
      </c>
      <c r="E683" s="4">
        <v>42564</v>
      </c>
      <c r="F683">
        <v>5.45</v>
      </c>
      <c r="G683" s="6" t="s">
        <v>93</v>
      </c>
      <c r="H683" s="6">
        <v>5.5</v>
      </c>
      <c r="I683" s="6" t="e">
        <f t="shared" si="89"/>
        <v>#VALUE!</v>
      </c>
      <c r="J683" s="6">
        <f t="shared" si="90"/>
        <v>4.9999999999999822E-2</v>
      </c>
      <c r="K683" s="6" t="e">
        <f t="shared" si="91"/>
        <v>#VALUE!</v>
      </c>
    </row>
    <row r="684" spans="1:11" x14ac:dyDescent="0.35">
      <c r="A684" s="19" t="str">
        <f t="shared" si="86"/>
        <v>282016</v>
      </c>
      <c r="B684" s="19" t="str">
        <f t="shared" si="87"/>
        <v>72016</v>
      </c>
      <c r="C684" s="19" t="str">
        <f t="shared" si="92"/>
        <v>82016</v>
      </c>
      <c r="D684" s="20" t="str">
        <f t="shared" si="88"/>
        <v>7H1</v>
      </c>
      <c r="E684" s="4">
        <v>42563</v>
      </c>
      <c r="F684">
        <v>5.4</v>
      </c>
      <c r="G684" s="6" t="s">
        <v>93</v>
      </c>
      <c r="H684" s="6">
        <v>5.45</v>
      </c>
      <c r="I684" s="6" t="e">
        <f t="shared" si="89"/>
        <v>#VALUE!</v>
      </c>
      <c r="J684" s="6">
        <f t="shared" si="90"/>
        <v>4.9999999999999822E-2</v>
      </c>
      <c r="K684" s="6" t="e">
        <f t="shared" si="91"/>
        <v>#VALUE!</v>
      </c>
    </row>
    <row r="685" spans="1:11" x14ac:dyDescent="0.35">
      <c r="A685" s="19" t="str">
        <f t="shared" si="86"/>
        <v>282016</v>
      </c>
      <c r="B685" s="19" t="str">
        <f t="shared" si="87"/>
        <v>72016</v>
      </c>
      <c r="C685" s="19" t="str">
        <f t="shared" si="92"/>
        <v>82016</v>
      </c>
      <c r="D685" s="20" t="str">
        <f t="shared" si="88"/>
        <v>7H1</v>
      </c>
      <c r="E685" s="4">
        <v>42562</v>
      </c>
      <c r="F685">
        <v>5.35</v>
      </c>
      <c r="G685" s="6" t="s">
        <v>93</v>
      </c>
      <c r="H685" s="6">
        <v>5.4</v>
      </c>
      <c r="I685" s="6" t="e">
        <f t="shared" si="89"/>
        <v>#VALUE!</v>
      </c>
      <c r="J685" s="6">
        <f t="shared" si="90"/>
        <v>5.0000000000000711E-2</v>
      </c>
      <c r="K685" s="6" t="e">
        <f t="shared" si="91"/>
        <v>#VALUE!</v>
      </c>
    </row>
    <row r="686" spans="1:11" x14ac:dyDescent="0.35">
      <c r="A686" s="19" t="str">
        <f t="shared" si="86"/>
        <v>272016</v>
      </c>
      <c r="B686" s="19" t="str">
        <f t="shared" si="87"/>
        <v>72016</v>
      </c>
      <c r="C686" s="19" t="str">
        <f t="shared" si="92"/>
        <v>82016</v>
      </c>
      <c r="D686" s="20" t="str">
        <f t="shared" si="88"/>
        <v>7H1</v>
      </c>
      <c r="E686" s="4">
        <v>42559</v>
      </c>
      <c r="F686">
        <v>5.25</v>
      </c>
      <c r="G686" s="6" t="s">
        <v>93</v>
      </c>
      <c r="H686" s="6">
        <v>5.25</v>
      </c>
      <c r="I686" s="6" t="e">
        <f t="shared" si="89"/>
        <v>#VALUE!</v>
      </c>
      <c r="J686" s="6">
        <f t="shared" si="90"/>
        <v>0</v>
      </c>
      <c r="K686" s="6" t="e">
        <f t="shared" si="91"/>
        <v>#VALUE!</v>
      </c>
    </row>
    <row r="687" spans="1:11" x14ac:dyDescent="0.35">
      <c r="A687" s="19" t="str">
        <f t="shared" si="86"/>
        <v>272016</v>
      </c>
      <c r="B687" s="19" t="str">
        <f t="shared" si="87"/>
        <v>72016</v>
      </c>
      <c r="C687" s="19" t="str">
        <f t="shared" si="92"/>
        <v>82016</v>
      </c>
      <c r="D687" s="20" t="str">
        <f t="shared" si="88"/>
        <v>7H1</v>
      </c>
      <c r="E687" s="4">
        <v>42558</v>
      </c>
      <c r="F687">
        <v>5.15</v>
      </c>
      <c r="G687" s="6" t="s">
        <v>93</v>
      </c>
      <c r="H687" s="6">
        <v>5.0999999999999996</v>
      </c>
      <c r="I687" s="6" t="e">
        <f t="shared" si="89"/>
        <v>#VALUE!</v>
      </c>
      <c r="J687" s="6">
        <f t="shared" si="90"/>
        <v>-5.0000000000000711E-2</v>
      </c>
      <c r="K687" s="6" t="e">
        <f t="shared" si="91"/>
        <v>#VALUE!</v>
      </c>
    </row>
    <row r="688" spans="1:11" x14ac:dyDescent="0.35">
      <c r="A688" s="19" t="str">
        <f t="shared" si="86"/>
        <v>272016</v>
      </c>
      <c r="B688" s="19" t="str">
        <f t="shared" si="87"/>
        <v>72016</v>
      </c>
      <c r="C688" s="19" t="str">
        <f t="shared" si="92"/>
        <v>82016</v>
      </c>
      <c r="D688" s="20" t="str">
        <f t="shared" si="88"/>
        <v>7H1</v>
      </c>
      <c r="E688" s="4">
        <v>42556</v>
      </c>
      <c r="F688">
        <v>5.15</v>
      </c>
      <c r="G688" s="6" t="s">
        <v>93</v>
      </c>
      <c r="H688" s="6">
        <v>5.0999999999999996</v>
      </c>
      <c r="I688" s="6" t="e">
        <f t="shared" si="89"/>
        <v>#VALUE!</v>
      </c>
      <c r="J688" s="6">
        <f t="shared" si="90"/>
        <v>-5.0000000000000711E-2</v>
      </c>
      <c r="K688" s="6" t="e">
        <f t="shared" si="91"/>
        <v>#VALUE!</v>
      </c>
    </row>
    <row r="689" spans="1:11" x14ac:dyDescent="0.35">
      <c r="A689" s="19" t="str">
        <f t="shared" si="86"/>
        <v>272016</v>
      </c>
      <c r="B689" s="19" t="str">
        <f t="shared" si="87"/>
        <v>72016</v>
      </c>
      <c r="C689" s="19" t="str">
        <f t="shared" si="92"/>
        <v>82016</v>
      </c>
      <c r="D689" s="20" t="str">
        <f t="shared" si="88"/>
        <v>7H1</v>
      </c>
      <c r="E689" s="4">
        <v>42555</v>
      </c>
      <c r="F689">
        <v>5.1749999999999998</v>
      </c>
      <c r="G689" s="6" t="s">
        <v>93</v>
      </c>
      <c r="H689" s="6">
        <v>5.125</v>
      </c>
      <c r="I689" s="6" t="e">
        <f t="shared" si="89"/>
        <v>#VALUE!</v>
      </c>
      <c r="J689" s="6">
        <f t="shared" si="90"/>
        <v>-4.9999999999999822E-2</v>
      </c>
      <c r="K689" s="6" t="e">
        <f t="shared" si="91"/>
        <v>#VALUE!</v>
      </c>
    </row>
    <row r="690" spans="1:11" x14ac:dyDescent="0.35">
      <c r="A690" s="19" t="str">
        <f t="shared" si="86"/>
        <v>262016</v>
      </c>
      <c r="B690" s="19" t="str">
        <f t="shared" si="87"/>
        <v>72016</v>
      </c>
      <c r="C690" s="19" t="str">
        <f t="shared" si="92"/>
        <v>82016</v>
      </c>
      <c r="D690" s="20" t="str">
        <f t="shared" si="88"/>
        <v>7H1</v>
      </c>
      <c r="E690" s="4">
        <v>42552</v>
      </c>
      <c r="F690">
        <v>5.2249999999999996</v>
      </c>
      <c r="G690" s="6" t="s">
        <v>93</v>
      </c>
      <c r="H690" s="6">
        <v>5.1749999999999998</v>
      </c>
      <c r="I690" s="6" t="e">
        <f t="shared" si="89"/>
        <v>#VALUE!</v>
      </c>
      <c r="J690" s="6">
        <f t="shared" si="90"/>
        <v>-4.9999999999999822E-2</v>
      </c>
      <c r="K690" s="6" t="e">
        <f t="shared" si="91"/>
        <v>#VALUE!</v>
      </c>
    </row>
    <row r="691" spans="1:11" x14ac:dyDescent="0.35">
      <c r="A691" s="19" t="str">
        <f t="shared" si="86"/>
        <v>262016</v>
      </c>
      <c r="B691" s="19" t="str">
        <f t="shared" si="87"/>
        <v>62016</v>
      </c>
      <c r="C691" s="19" t="str">
        <f t="shared" si="92"/>
        <v>82016</v>
      </c>
      <c r="D691" s="20" t="str">
        <f t="shared" si="88"/>
        <v>6H2</v>
      </c>
      <c r="E691" s="4">
        <v>42551</v>
      </c>
      <c r="F691">
        <v>5.2249999999999996</v>
      </c>
      <c r="G691" s="6" t="s">
        <v>93</v>
      </c>
      <c r="H691" s="6">
        <v>5.1749999999999998</v>
      </c>
      <c r="I691" s="6" t="e">
        <f t="shared" si="89"/>
        <v>#VALUE!</v>
      </c>
      <c r="J691" s="6">
        <f t="shared" si="90"/>
        <v>-4.9999999999999822E-2</v>
      </c>
      <c r="K691" s="6" t="e">
        <f t="shared" si="91"/>
        <v>#VALUE!</v>
      </c>
    </row>
    <row r="692" spans="1:11" x14ac:dyDescent="0.35">
      <c r="A692" s="19" t="str">
        <f t="shared" si="86"/>
        <v>262016</v>
      </c>
      <c r="B692" s="19" t="str">
        <f t="shared" si="87"/>
        <v>62016</v>
      </c>
      <c r="C692" s="19" t="str">
        <f t="shared" si="92"/>
        <v>82016</v>
      </c>
      <c r="D692" s="20" t="str">
        <f t="shared" si="88"/>
        <v>6H2</v>
      </c>
      <c r="E692" s="4">
        <v>42550</v>
      </c>
      <c r="F692">
        <v>5.25</v>
      </c>
      <c r="G692" s="6" t="s">
        <v>93</v>
      </c>
      <c r="H692" s="6">
        <v>5.2</v>
      </c>
      <c r="I692" s="6" t="e">
        <f t="shared" si="89"/>
        <v>#VALUE!</v>
      </c>
      <c r="J692" s="6">
        <f t="shared" si="90"/>
        <v>-4.9999999999999822E-2</v>
      </c>
      <c r="K692" s="6" t="e">
        <f t="shared" si="91"/>
        <v>#VALUE!</v>
      </c>
    </row>
    <row r="693" spans="1:11" x14ac:dyDescent="0.35">
      <c r="A693" s="19" t="str">
        <f t="shared" si="86"/>
        <v>262016</v>
      </c>
      <c r="B693" s="19" t="str">
        <f t="shared" si="87"/>
        <v>62016</v>
      </c>
      <c r="C693" s="19" t="str">
        <f t="shared" si="92"/>
        <v>82016</v>
      </c>
      <c r="D693" s="20" t="str">
        <f t="shared" si="88"/>
        <v>6H2</v>
      </c>
      <c r="E693" s="4">
        <v>42549</v>
      </c>
      <c r="F693">
        <v>5.25</v>
      </c>
      <c r="G693" s="6" t="s">
        <v>93</v>
      </c>
      <c r="H693" s="6">
        <v>5.2</v>
      </c>
      <c r="I693" s="6" t="e">
        <f t="shared" si="89"/>
        <v>#VALUE!</v>
      </c>
      <c r="J693" s="6">
        <f t="shared" si="90"/>
        <v>-4.9999999999999822E-2</v>
      </c>
      <c r="K693" s="6" t="e">
        <f t="shared" si="91"/>
        <v>#VALUE!</v>
      </c>
    </row>
    <row r="694" spans="1:11" x14ac:dyDescent="0.35">
      <c r="A694" s="19" t="str">
        <f t="shared" si="86"/>
        <v>262016</v>
      </c>
      <c r="B694" s="19" t="str">
        <f t="shared" si="87"/>
        <v>62016</v>
      </c>
      <c r="C694" s="19" t="str">
        <f t="shared" si="92"/>
        <v>82016</v>
      </c>
      <c r="D694" s="20" t="str">
        <f t="shared" si="88"/>
        <v>6H2</v>
      </c>
      <c r="E694" s="4">
        <v>42548</v>
      </c>
      <c r="F694">
        <v>5.25</v>
      </c>
      <c r="G694" s="6" t="s">
        <v>93</v>
      </c>
      <c r="H694" s="6">
        <v>5.2</v>
      </c>
      <c r="I694" s="6" t="e">
        <f t="shared" si="89"/>
        <v>#VALUE!</v>
      </c>
      <c r="J694" s="6">
        <f t="shared" si="90"/>
        <v>-4.9999999999999822E-2</v>
      </c>
      <c r="K694" s="6" t="e">
        <f t="shared" si="91"/>
        <v>#VALUE!</v>
      </c>
    </row>
    <row r="695" spans="1:11" x14ac:dyDescent="0.35">
      <c r="A695" s="19" t="str">
        <f t="shared" si="86"/>
        <v>252016</v>
      </c>
      <c r="B695" s="19" t="str">
        <f t="shared" si="87"/>
        <v>62016</v>
      </c>
      <c r="C695" s="19" t="str">
        <f t="shared" si="92"/>
        <v>82016</v>
      </c>
      <c r="D695" s="20" t="str">
        <f t="shared" si="88"/>
        <v>6H2</v>
      </c>
      <c r="E695" s="4">
        <v>42545</v>
      </c>
      <c r="F695">
        <v>5.35</v>
      </c>
      <c r="G695" s="6" t="s">
        <v>93</v>
      </c>
      <c r="H695" s="6">
        <v>5.3</v>
      </c>
      <c r="I695" s="6" t="e">
        <f t="shared" si="89"/>
        <v>#VALUE!</v>
      </c>
      <c r="J695" s="6">
        <f t="shared" si="90"/>
        <v>-4.9999999999999822E-2</v>
      </c>
      <c r="K695" s="6" t="e">
        <f t="shared" si="91"/>
        <v>#VALUE!</v>
      </c>
    </row>
    <row r="696" spans="1:11" x14ac:dyDescent="0.35">
      <c r="A696" s="19" t="str">
        <f t="shared" si="86"/>
        <v>252016</v>
      </c>
      <c r="B696" s="19" t="str">
        <f t="shared" si="87"/>
        <v>62016</v>
      </c>
      <c r="C696" s="19" t="str">
        <f t="shared" si="92"/>
        <v>82016</v>
      </c>
      <c r="D696" s="20" t="str">
        <f t="shared" si="88"/>
        <v>6H2</v>
      </c>
      <c r="E696" s="4">
        <v>42544</v>
      </c>
      <c r="F696">
        <v>5.35</v>
      </c>
      <c r="G696" s="6" t="s">
        <v>93</v>
      </c>
      <c r="H696" s="6">
        <v>5.3</v>
      </c>
      <c r="I696" s="6" t="e">
        <f t="shared" si="89"/>
        <v>#VALUE!</v>
      </c>
      <c r="J696" s="6">
        <f t="shared" si="90"/>
        <v>-4.9999999999999822E-2</v>
      </c>
      <c r="K696" s="6" t="e">
        <f t="shared" si="91"/>
        <v>#VALUE!</v>
      </c>
    </row>
    <row r="697" spans="1:11" x14ac:dyDescent="0.35">
      <c r="A697" s="19" t="str">
        <f t="shared" si="86"/>
        <v>252016</v>
      </c>
      <c r="B697" s="19" t="str">
        <f t="shared" si="87"/>
        <v>62016</v>
      </c>
      <c r="C697" s="19" t="str">
        <f t="shared" si="92"/>
        <v>82016</v>
      </c>
      <c r="D697" s="20" t="str">
        <f t="shared" si="88"/>
        <v>6H2</v>
      </c>
      <c r="E697" s="4">
        <v>42543</v>
      </c>
      <c r="F697">
        <v>5.3</v>
      </c>
      <c r="G697" s="6" t="s">
        <v>93</v>
      </c>
      <c r="H697" s="6">
        <v>5.3</v>
      </c>
      <c r="I697" s="6" t="e">
        <f t="shared" si="89"/>
        <v>#VALUE!</v>
      </c>
      <c r="J697" s="6">
        <f t="shared" si="90"/>
        <v>0</v>
      </c>
      <c r="K697" s="6" t="e">
        <f t="shared" si="91"/>
        <v>#VALUE!</v>
      </c>
    </row>
    <row r="698" spans="1:11" x14ac:dyDescent="0.35">
      <c r="A698" s="19" t="str">
        <f t="shared" si="86"/>
        <v>252016</v>
      </c>
      <c r="B698" s="19" t="str">
        <f t="shared" si="87"/>
        <v>62016</v>
      </c>
      <c r="C698" s="19" t="str">
        <f t="shared" si="92"/>
        <v>82016</v>
      </c>
      <c r="D698" s="20" t="str">
        <f t="shared" si="88"/>
        <v>6H2</v>
      </c>
      <c r="E698" s="4">
        <v>42542</v>
      </c>
      <c r="F698">
        <v>5.3</v>
      </c>
      <c r="G698" s="6" t="s">
        <v>93</v>
      </c>
      <c r="H698" s="6">
        <v>5.3</v>
      </c>
      <c r="I698" s="6" t="e">
        <f t="shared" si="89"/>
        <v>#VALUE!</v>
      </c>
      <c r="J698" s="6">
        <f t="shared" si="90"/>
        <v>0</v>
      </c>
      <c r="K698" s="6" t="e">
        <f t="shared" si="91"/>
        <v>#VALUE!</v>
      </c>
    </row>
    <row r="699" spans="1:11" x14ac:dyDescent="0.35">
      <c r="A699" s="19" t="str">
        <f t="shared" si="86"/>
        <v>252016</v>
      </c>
      <c r="B699" s="19" t="str">
        <f t="shared" si="87"/>
        <v>62016</v>
      </c>
      <c r="C699" s="19" t="str">
        <f t="shared" si="92"/>
        <v>82016</v>
      </c>
      <c r="D699" s="20" t="str">
        <f t="shared" si="88"/>
        <v>6H2</v>
      </c>
      <c r="E699" s="4">
        <v>42541</v>
      </c>
      <c r="F699">
        <v>5.0999999999999996</v>
      </c>
      <c r="G699" s="6" t="s">
        <v>93</v>
      </c>
      <c r="H699" s="6">
        <v>5.0999999999999996</v>
      </c>
      <c r="I699" s="6" t="e">
        <f t="shared" si="89"/>
        <v>#VALUE!</v>
      </c>
      <c r="J699" s="6">
        <f t="shared" si="90"/>
        <v>0</v>
      </c>
      <c r="K699" s="6" t="e">
        <f t="shared" si="91"/>
        <v>#VALUE!</v>
      </c>
    </row>
    <row r="700" spans="1:11" x14ac:dyDescent="0.35">
      <c r="A700" s="19" t="str">
        <f t="shared" si="86"/>
        <v>242016</v>
      </c>
      <c r="B700" s="19" t="str">
        <f t="shared" si="87"/>
        <v>62016</v>
      </c>
      <c r="C700" s="19" t="str">
        <f t="shared" si="92"/>
        <v>82016</v>
      </c>
      <c r="D700" s="20" t="str">
        <f t="shared" si="88"/>
        <v>6H2</v>
      </c>
      <c r="E700" s="4">
        <v>42538</v>
      </c>
      <c r="F700">
        <v>5.05</v>
      </c>
      <c r="G700" s="6" t="s">
        <v>93</v>
      </c>
      <c r="H700" s="6">
        <v>5.05</v>
      </c>
      <c r="I700" s="6" t="e">
        <f t="shared" si="89"/>
        <v>#VALUE!</v>
      </c>
      <c r="J700" s="6">
        <f t="shared" si="90"/>
        <v>0</v>
      </c>
      <c r="K700" s="6" t="e">
        <f t="shared" si="91"/>
        <v>#VALUE!</v>
      </c>
    </row>
    <row r="701" spans="1:11" x14ac:dyDescent="0.35">
      <c r="A701" s="19" t="str">
        <f t="shared" si="86"/>
        <v>242016</v>
      </c>
      <c r="B701" s="19" t="str">
        <f t="shared" si="87"/>
        <v>62016</v>
      </c>
      <c r="C701" s="19" t="str">
        <f t="shared" si="92"/>
        <v>82016</v>
      </c>
      <c r="D701" s="20" t="str">
        <f t="shared" si="88"/>
        <v>6H2</v>
      </c>
      <c r="E701" s="4">
        <v>42537</v>
      </c>
      <c r="F701">
        <v>5.05</v>
      </c>
      <c r="G701" s="6" t="s">
        <v>93</v>
      </c>
      <c r="H701" s="6">
        <v>5.05</v>
      </c>
      <c r="I701" s="6" t="e">
        <f t="shared" si="89"/>
        <v>#VALUE!</v>
      </c>
      <c r="J701" s="6">
        <f t="shared" si="90"/>
        <v>0</v>
      </c>
      <c r="K701" s="6" t="e">
        <f t="shared" si="91"/>
        <v>#VALUE!</v>
      </c>
    </row>
    <row r="702" spans="1:11" x14ac:dyDescent="0.35">
      <c r="A702" s="19" t="str">
        <f t="shared" si="86"/>
        <v>242016</v>
      </c>
      <c r="B702" s="19" t="str">
        <f t="shared" si="87"/>
        <v>62016</v>
      </c>
      <c r="C702" s="19" t="str">
        <f t="shared" si="92"/>
        <v>72016</v>
      </c>
      <c r="D702" s="20" t="str">
        <f t="shared" si="88"/>
        <v>6H1</v>
      </c>
      <c r="E702" s="4">
        <v>42536</v>
      </c>
      <c r="F702">
        <v>5.25</v>
      </c>
      <c r="G702" s="6" t="s">
        <v>93</v>
      </c>
      <c r="H702" s="6">
        <v>5.25</v>
      </c>
      <c r="I702" s="6" t="e">
        <f t="shared" si="89"/>
        <v>#VALUE!</v>
      </c>
      <c r="J702" s="6">
        <f t="shared" si="90"/>
        <v>0</v>
      </c>
      <c r="K702" s="6" t="e">
        <f t="shared" si="91"/>
        <v>#VALUE!</v>
      </c>
    </row>
    <row r="703" spans="1:11" x14ac:dyDescent="0.35">
      <c r="A703" s="19" t="str">
        <f t="shared" si="86"/>
        <v>242016</v>
      </c>
      <c r="B703" s="19" t="str">
        <f t="shared" si="87"/>
        <v>62016</v>
      </c>
      <c r="C703" s="19" t="str">
        <f t="shared" si="92"/>
        <v>72016</v>
      </c>
      <c r="D703" s="20" t="str">
        <f t="shared" si="88"/>
        <v>6H1</v>
      </c>
      <c r="E703" s="4">
        <v>42535</v>
      </c>
      <c r="F703">
        <v>5.25</v>
      </c>
      <c r="G703" s="6" t="s">
        <v>93</v>
      </c>
      <c r="H703" s="6">
        <v>5.25</v>
      </c>
      <c r="I703" s="6" t="e">
        <f t="shared" si="89"/>
        <v>#VALUE!</v>
      </c>
      <c r="J703" s="6">
        <f t="shared" si="90"/>
        <v>0</v>
      </c>
      <c r="K703" s="6" t="e">
        <f t="shared" si="91"/>
        <v>#VALUE!</v>
      </c>
    </row>
    <row r="704" spans="1:11" x14ac:dyDescent="0.35">
      <c r="A704" s="19" t="str">
        <f t="shared" si="86"/>
        <v>242016</v>
      </c>
      <c r="B704" s="19" t="str">
        <f t="shared" si="87"/>
        <v>62016</v>
      </c>
      <c r="C704" s="19" t="str">
        <f t="shared" si="92"/>
        <v>72016</v>
      </c>
      <c r="D704" s="20" t="str">
        <f t="shared" si="88"/>
        <v>6H1</v>
      </c>
      <c r="E704" s="4">
        <v>42534</v>
      </c>
      <c r="F704">
        <v>5.25</v>
      </c>
      <c r="G704" s="6" t="s">
        <v>93</v>
      </c>
      <c r="H704" s="6">
        <v>5.25</v>
      </c>
      <c r="I704" s="6" t="e">
        <f t="shared" si="89"/>
        <v>#VALUE!</v>
      </c>
      <c r="J704" s="6">
        <f t="shared" si="90"/>
        <v>0</v>
      </c>
      <c r="K704" s="6" t="e">
        <f t="shared" si="91"/>
        <v>#VALUE!</v>
      </c>
    </row>
    <row r="705" spans="1:11" x14ac:dyDescent="0.35">
      <c r="A705" s="19" t="str">
        <f t="shared" si="86"/>
        <v>232016</v>
      </c>
      <c r="B705" s="19" t="str">
        <f t="shared" si="87"/>
        <v>62016</v>
      </c>
      <c r="C705" s="19" t="str">
        <f t="shared" si="92"/>
        <v>72016</v>
      </c>
      <c r="D705" s="20" t="str">
        <f t="shared" si="88"/>
        <v>6H1</v>
      </c>
      <c r="E705" s="4">
        <v>42531</v>
      </c>
      <c r="F705">
        <v>5.15</v>
      </c>
      <c r="G705" s="6" t="s">
        <v>93</v>
      </c>
      <c r="H705" s="6">
        <v>5.15</v>
      </c>
      <c r="I705" s="6" t="e">
        <f t="shared" si="89"/>
        <v>#VALUE!</v>
      </c>
      <c r="J705" s="6">
        <f t="shared" si="90"/>
        <v>0</v>
      </c>
      <c r="K705" s="6" t="e">
        <f t="shared" si="91"/>
        <v>#VALUE!</v>
      </c>
    </row>
    <row r="706" spans="1:11" x14ac:dyDescent="0.35">
      <c r="A706" s="19" t="str">
        <f t="shared" si="86"/>
        <v>232016</v>
      </c>
      <c r="B706" s="19" t="str">
        <f t="shared" si="87"/>
        <v>62016</v>
      </c>
      <c r="C706" s="19" t="str">
        <f t="shared" si="92"/>
        <v>72016</v>
      </c>
      <c r="D706" s="20" t="str">
        <f t="shared" si="88"/>
        <v>6H1</v>
      </c>
      <c r="E706" s="4">
        <v>42530</v>
      </c>
      <c r="F706">
        <v>5.05</v>
      </c>
      <c r="G706" s="6" t="s">
        <v>93</v>
      </c>
      <c r="H706" s="6">
        <v>5.05</v>
      </c>
      <c r="I706" s="6" t="e">
        <f t="shared" si="89"/>
        <v>#VALUE!</v>
      </c>
      <c r="J706" s="6">
        <f t="shared" si="90"/>
        <v>0</v>
      </c>
      <c r="K706" s="6" t="e">
        <f t="shared" si="91"/>
        <v>#VALUE!</v>
      </c>
    </row>
    <row r="707" spans="1:11" x14ac:dyDescent="0.35">
      <c r="A707" s="19" t="str">
        <f t="shared" si="86"/>
        <v>232016</v>
      </c>
      <c r="B707" s="19" t="str">
        <f t="shared" si="87"/>
        <v>62016</v>
      </c>
      <c r="C707" s="19" t="str">
        <f t="shared" si="92"/>
        <v>72016</v>
      </c>
      <c r="D707" s="20" t="str">
        <f t="shared" si="88"/>
        <v>6H1</v>
      </c>
      <c r="E707" s="4">
        <v>42529</v>
      </c>
      <c r="F707">
        <v>5.05</v>
      </c>
      <c r="G707" s="6" t="s">
        <v>93</v>
      </c>
      <c r="H707" s="6">
        <v>5.05</v>
      </c>
      <c r="I707" s="6" t="e">
        <f t="shared" si="89"/>
        <v>#VALUE!</v>
      </c>
      <c r="J707" s="6">
        <f t="shared" si="90"/>
        <v>0</v>
      </c>
      <c r="K707" s="6" t="e">
        <f t="shared" si="91"/>
        <v>#VALUE!</v>
      </c>
    </row>
    <row r="708" spans="1:11" x14ac:dyDescent="0.35">
      <c r="A708" s="19" t="str">
        <f t="shared" si="86"/>
        <v>232016</v>
      </c>
      <c r="B708" s="19" t="str">
        <f t="shared" si="87"/>
        <v>62016</v>
      </c>
      <c r="C708" s="19" t="str">
        <f t="shared" si="92"/>
        <v>72016</v>
      </c>
      <c r="D708" s="20" t="str">
        <f t="shared" si="88"/>
        <v>6H1</v>
      </c>
      <c r="E708" s="4">
        <v>42528</v>
      </c>
      <c r="F708">
        <v>5.05</v>
      </c>
      <c r="G708" s="6" t="s">
        <v>93</v>
      </c>
      <c r="H708" s="6">
        <v>5.05</v>
      </c>
      <c r="I708" s="6" t="e">
        <f t="shared" si="89"/>
        <v>#VALUE!</v>
      </c>
      <c r="J708" s="6">
        <f t="shared" si="90"/>
        <v>0</v>
      </c>
      <c r="K708" s="6" t="e">
        <f t="shared" si="91"/>
        <v>#VALUE!</v>
      </c>
    </row>
    <row r="709" spans="1:11" x14ac:dyDescent="0.35">
      <c r="A709" s="19" t="str">
        <f t="shared" si="86"/>
        <v>232016</v>
      </c>
      <c r="B709" s="19" t="str">
        <f t="shared" si="87"/>
        <v>62016</v>
      </c>
      <c r="C709" s="19" t="str">
        <f t="shared" si="92"/>
        <v>72016</v>
      </c>
      <c r="D709" s="20" t="str">
        <f t="shared" si="88"/>
        <v>6H1</v>
      </c>
      <c r="E709" s="4">
        <v>42527</v>
      </c>
      <c r="F709">
        <v>4.95</v>
      </c>
      <c r="G709" s="6" t="s">
        <v>93</v>
      </c>
      <c r="H709" s="6">
        <v>4.95</v>
      </c>
      <c r="I709" s="6" t="e">
        <f t="shared" si="89"/>
        <v>#VALUE!</v>
      </c>
      <c r="J709" s="6">
        <f t="shared" si="90"/>
        <v>0</v>
      </c>
      <c r="K709" s="6" t="e">
        <f t="shared" si="91"/>
        <v>#VALUE!</v>
      </c>
    </row>
    <row r="710" spans="1:11" x14ac:dyDescent="0.35">
      <c r="A710" s="19" t="str">
        <f t="shared" si="86"/>
        <v>222016</v>
      </c>
      <c r="B710" s="19" t="str">
        <f t="shared" si="87"/>
        <v>62016</v>
      </c>
      <c r="C710" s="19" t="str">
        <f t="shared" si="92"/>
        <v>72016</v>
      </c>
      <c r="D710" s="20" t="str">
        <f t="shared" si="88"/>
        <v>6H1</v>
      </c>
      <c r="E710" s="4">
        <v>42524</v>
      </c>
      <c r="F710">
        <v>4.9000000000000004</v>
      </c>
      <c r="G710" s="6" t="s">
        <v>93</v>
      </c>
      <c r="H710" s="6">
        <v>4.9000000000000004</v>
      </c>
      <c r="I710" s="6" t="e">
        <f t="shared" si="89"/>
        <v>#VALUE!</v>
      </c>
      <c r="J710" s="6">
        <f t="shared" si="90"/>
        <v>0</v>
      </c>
      <c r="K710" s="6" t="e">
        <f t="shared" si="91"/>
        <v>#VALUE!</v>
      </c>
    </row>
    <row r="711" spans="1:11" x14ac:dyDescent="0.35">
      <c r="A711" s="19" t="str">
        <f t="shared" si="86"/>
        <v>222016</v>
      </c>
      <c r="B711" s="19" t="str">
        <f t="shared" si="87"/>
        <v>62016</v>
      </c>
      <c r="C711" s="19" t="str">
        <f t="shared" si="92"/>
        <v>72016</v>
      </c>
      <c r="D711" s="20" t="str">
        <f t="shared" si="88"/>
        <v>6H1</v>
      </c>
      <c r="E711" s="4">
        <v>42523</v>
      </c>
      <c r="F711">
        <v>4.9000000000000004</v>
      </c>
      <c r="G711" s="6" t="s">
        <v>93</v>
      </c>
      <c r="H711" s="6">
        <v>4.9000000000000004</v>
      </c>
      <c r="I711" s="6" t="e">
        <f t="shared" si="89"/>
        <v>#VALUE!</v>
      </c>
      <c r="J711" s="6">
        <f t="shared" si="90"/>
        <v>0</v>
      </c>
      <c r="K711" s="6" t="e">
        <f t="shared" si="91"/>
        <v>#VALUE!</v>
      </c>
    </row>
    <row r="712" spans="1:11" x14ac:dyDescent="0.35">
      <c r="A712" s="19" t="str">
        <f t="shared" si="86"/>
        <v>222016</v>
      </c>
      <c r="B712" s="19" t="str">
        <f t="shared" si="87"/>
        <v>62016</v>
      </c>
      <c r="C712" s="19" t="str">
        <f t="shared" si="92"/>
        <v>72016</v>
      </c>
      <c r="D712" s="20" t="str">
        <f t="shared" si="88"/>
        <v>6H1</v>
      </c>
      <c r="E712" s="4">
        <v>42522</v>
      </c>
      <c r="F712">
        <v>4.75</v>
      </c>
      <c r="G712" s="6" t="s">
        <v>93</v>
      </c>
      <c r="H712" s="6">
        <v>4.75</v>
      </c>
      <c r="I712" s="6" t="e">
        <f t="shared" si="89"/>
        <v>#VALUE!</v>
      </c>
      <c r="J712" s="6">
        <f t="shared" si="90"/>
        <v>0</v>
      </c>
      <c r="K712" s="6" t="e">
        <f t="shared" si="91"/>
        <v>#VALUE!</v>
      </c>
    </row>
    <row r="713" spans="1:11" x14ac:dyDescent="0.35">
      <c r="A713" s="19" t="str">
        <f t="shared" si="86"/>
        <v>222016</v>
      </c>
      <c r="B713" s="19" t="str">
        <f t="shared" si="87"/>
        <v>52016</v>
      </c>
      <c r="C713" s="19" t="str">
        <f t="shared" si="92"/>
        <v>72016</v>
      </c>
      <c r="D713" s="20" t="str">
        <f t="shared" si="88"/>
        <v>5H2</v>
      </c>
      <c r="E713" s="4">
        <v>42521</v>
      </c>
      <c r="F713">
        <v>4.75</v>
      </c>
      <c r="G713" s="6" t="s">
        <v>93</v>
      </c>
      <c r="H713" s="6">
        <v>4.75</v>
      </c>
      <c r="I713" s="6" t="e">
        <f t="shared" si="89"/>
        <v>#VALUE!</v>
      </c>
      <c r="J713" s="6">
        <f t="shared" si="90"/>
        <v>0</v>
      </c>
      <c r="K713" s="6" t="e">
        <f t="shared" si="91"/>
        <v>#VALUE!</v>
      </c>
    </row>
    <row r="714" spans="1:11" x14ac:dyDescent="0.35">
      <c r="A714" s="19" t="str">
        <f t="shared" ref="A714:A777" si="93">_xlfn.ISOWEEKNUM(E714)&amp;YEAR(E714)</f>
        <v>222016</v>
      </c>
      <c r="B714" s="19" t="str">
        <f t="shared" ref="B714:B777" si="94">MONTH(E714)&amp;YEAR(E714)</f>
        <v>52016</v>
      </c>
      <c r="C714" s="19" t="str">
        <f t="shared" si="92"/>
        <v>72016</v>
      </c>
      <c r="D714" s="20" t="str">
        <f t="shared" ref="D714:D777" si="95">IF(DAY(E714)&gt;15,(MONTH(E714))&amp;"H2",(MONTH(E714))&amp;"H1")</f>
        <v>5H2</v>
      </c>
      <c r="E714" s="4">
        <v>42520</v>
      </c>
      <c r="F714">
        <v>4.75</v>
      </c>
      <c r="G714" s="6" t="s">
        <v>93</v>
      </c>
      <c r="H714" s="6">
        <v>4.75</v>
      </c>
      <c r="I714" s="6" t="e">
        <f t="shared" ref="I714:I777" si="96">+G714-F714</f>
        <v>#VALUE!</v>
      </c>
      <c r="J714" s="6">
        <f t="shared" ref="J714:J777" si="97">+H714-F714</f>
        <v>0</v>
      </c>
      <c r="K714" s="6" t="e">
        <f t="shared" ref="K714:K777" si="98">+I714-J714</f>
        <v>#VALUE!</v>
      </c>
    </row>
    <row r="715" spans="1:11" x14ac:dyDescent="0.35">
      <c r="A715" s="19" t="str">
        <f t="shared" si="93"/>
        <v>212016</v>
      </c>
      <c r="B715" s="19" t="str">
        <f t="shared" si="94"/>
        <v>52016</v>
      </c>
      <c r="C715" s="19" t="str">
        <f t="shared" ref="C715:C778" si="99">(VLOOKUP(D715,$M$2:$N$25,2,0)&amp;(YEAR(E715+46)))</f>
        <v>72016</v>
      </c>
      <c r="D715" s="20" t="str">
        <f t="shared" si="95"/>
        <v>5H2</v>
      </c>
      <c r="E715" s="4">
        <v>42517</v>
      </c>
      <c r="F715">
        <v>4.7</v>
      </c>
      <c r="G715" s="6" t="s">
        <v>93</v>
      </c>
      <c r="H715" s="6">
        <v>4.7</v>
      </c>
      <c r="I715" s="6" t="e">
        <f t="shared" si="96"/>
        <v>#VALUE!</v>
      </c>
      <c r="J715" s="6">
        <f t="shared" si="97"/>
        <v>0</v>
      </c>
      <c r="K715" s="6" t="e">
        <f t="shared" si="98"/>
        <v>#VALUE!</v>
      </c>
    </row>
    <row r="716" spans="1:11" x14ac:dyDescent="0.35">
      <c r="A716" s="19" t="str">
        <f t="shared" si="93"/>
        <v>212016</v>
      </c>
      <c r="B716" s="19" t="str">
        <f t="shared" si="94"/>
        <v>52016</v>
      </c>
      <c r="C716" s="19" t="str">
        <f t="shared" si="99"/>
        <v>72016</v>
      </c>
      <c r="D716" s="20" t="str">
        <f t="shared" si="95"/>
        <v>5H2</v>
      </c>
      <c r="E716" s="4">
        <v>42516</v>
      </c>
      <c r="F716">
        <v>4.7</v>
      </c>
      <c r="G716" s="6" t="s">
        <v>93</v>
      </c>
      <c r="H716" s="6">
        <v>4.7</v>
      </c>
      <c r="I716" s="6" t="e">
        <f t="shared" si="96"/>
        <v>#VALUE!</v>
      </c>
      <c r="J716" s="6">
        <f t="shared" si="97"/>
        <v>0</v>
      </c>
      <c r="K716" s="6" t="e">
        <f t="shared" si="98"/>
        <v>#VALUE!</v>
      </c>
    </row>
    <row r="717" spans="1:11" x14ac:dyDescent="0.35">
      <c r="A717" s="19" t="str">
        <f t="shared" si="93"/>
        <v>212016</v>
      </c>
      <c r="B717" s="19" t="str">
        <f t="shared" si="94"/>
        <v>52016</v>
      </c>
      <c r="C717" s="19" t="str">
        <f t="shared" si="99"/>
        <v>72016</v>
      </c>
      <c r="D717" s="20" t="str">
        <f t="shared" si="95"/>
        <v>5H2</v>
      </c>
      <c r="E717" s="4">
        <v>42515</v>
      </c>
      <c r="F717">
        <v>4.625</v>
      </c>
      <c r="G717" s="6" t="s">
        <v>93</v>
      </c>
      <c r="H717" s="6">
        <v>4.625</v>
      </c>
      <c r="I717" s="6" t="e">
        <f t="shared" si="96"/>
        <v>#VALUE!</v>
      </c>
      <c r="J717" s="6">
        <f t="shared" si="97"/>
        <v>0</v>
      </c>
      <c r="K717" s="6" t="e">
        <f t="shared" si="98"/>
        <v>#VALUE!</v>
      </c>
    </row>
    <row r="718" spans="1:11" x14ac:dyDescent="0.35">
      <c r="A718" s="19" t="str">
        <f t="shared" si="93"/>
        <v>212016</v>
      </c>
      <c r="B718" s="19" t="str">
        <f t="shared" si="94"/>
        <v>52016</v>
      </c>
      <c r="C718" s="19" t="str">
        <f t="shared" si="99"/>
        <v>72016</v>
      </c>
      <c r="D718" s="20" t="str">
        <f t="shared" si="95"/>
        <v>5H2</v>
      </c>
      <c r="E718" s="4">
        <v>42514</v>
      </c>
      <c r="F718">
        <v>4.625</v>
      </c>
      <c r="G718" s="6" t="s">
        <v>93</v>
      </c>
      <c r="H718" s="6">
        <v>4.625</v>
      </c>
      <c r="I718" s="6" t="e">
        <f t="shared" si="96"/>
        <v>#VALUE!</v>
      </c>
      <c r="J718" s="6">
        <f t="shared" si="97"/>
        <v>0</v>
      </c>
      <c r="K718" s="6" t="e">
        <f t="shared" si="98"/>
        <v>#VALUE!</v>
      </c>
    </row>
    <row r="719" spans="1:11" x14ac:dyDescent="0.35">
      <c r="A719" s="19" t="str">
        <f t="shared" si="93"/>
        <v>212016</v>
      </c>
      <c r="B719" s="19" t="str">
        <f t="shared" si="94"/>
        <v>52016</v>
      </c>
      <c r="C719" s="19" t="str">
        <f t="shared" si="99"/>
        <v>72016</v>
      </c>
      <c r="D719" s="20" t="str">
        <f t="shared" si="95"/>
        <v>5H2</v>
      </c>
      <c r="E719" s="4">
        <v>42513</v>
      </c>
      <c r="F719">
        <v>4.625</v>
      </c>
      <c r="G719" s="6" t="s">
        <v>93</v>
      </c>
      <c r="H719" s="6">
        <v>4.625</v>
      </c>
      <c r="I719" s="6" t="e">
        <f t="shared" si="96"/>
        <v>#VALUE!</v>
      </c>
      <c r="J719" s="6">
        <f t="shared" si="97"/>
        <v>0</v>
      </c>
      <c r="K719" s="6" t="e">
        <f t="shared" si="98"/>
        <v>#VALUE!</v>
      </c>
    </row>
    <row r="720" spans="1:11" x14ac:dyDescent="0.35">
      <c r="A720" s="19" t="str">
        <f t="shared" si="93"/>
        <v>202016</v>
      </c>
      <c r="B720" s="19" t="str">
        <f t="shared" si="94"/>
        <v>52016</v>
      </c>
      <c r="C720" s="19" t="str">
        <f t="shared" si="99"/>
        <v>72016</v>
      </c>
      <c r="D720" s="20" t="str">
        <f t="shared" si="95"/>
        <v>5H2</v>
      </c>
      <c r="E720" s="4">
        <v>42510</v>
      </c>
      <c r="F720">
        <v>4.625</v>
      </c>
      <c r="G720" s="6" t="s">
        <v>93</v>
      </c>
      <c r="H720" s="6">
        <v>4.625</v>
      </c>
      <c r="I720" s="6" t="e">
        <f t="shared" si="96"/>
        <v>#VALUE!</v>
      </c>
      <c r="J720" s="6">
        <f t="shared" si="97"/>
        <v>0</v>
      </c>
      <c r="K720" s="6" t="e">
        <f t="shared" si="98"/>
        <v>#VALUE!</v>
      </c>
    </row>
    <row r="721" spans="1:11" x14ac:dyDescent="0.35">
      <c r="A721" s="19" t="str">
        <f t="shared" si="93"/>
        <v>202016</v>
      </c>
      <c r="B721" s="19" t="str">
        <f t="shared" si="94"/>
        <v>52016</v>
      </c>
      <c r="C721" s="19" t="str">
        <f t="shared" si="99"/>
        <v>72016</v>
      </c>
      <c r="D721" s="20" t="str">
        <f t="shared" si="95"/>
        <v>5H2</v>
      </c>
      <c r="E721" s="4">
        <v>42509</v>
      </c>
      <c r="F721">
        <v>4.625</v>
      </c>
      <c r="G721" s="6" t="s">
        <v>93</v>
      </c>
      <c r="H721" s="6">
        <v>4.625</v>
      </c>
      <c r="I721" s="6" t="e">
        <f t="shared" si="96"/>
        <v>#VALUE!</v>
      </c>
      <c r="J721" s="6">
        <f t="shared" si="97"/>
        <v>0</v>
      </c>
      <c r="K721" s="6" t="e">
        <f t="shared" si="98"/>
        <v>#VALUE!</v>
      </c>
    </row>
    <row r="722" spans="1:11" x14ac:dyDescent="0.35">
      <c r="A722" s="19" t="str">
        <f t="shared" si="93"/>
        <v>202016</v>
      </c>
      <c r="B722" s="19" t="str">
        <f t="shared" si="94"/>
        <v>52016</v>
      </c>
      <c r="C722" s="19" t="str">
        <f t="shared" si="99"/>
        <v>72016</v>
      </c>
      <c r="D722" s="20" t="str">
        <f t="shared" si="95"/>
        <v>5H2</v>
      </c>
      <c r="E722" s="4">
        <v>42508</v>
      </c>
      <c r="F722">
        <v>4.625</v>
      </c>
      <c r="G722" s="6" t="s">
        <v>93</v>
      </c>
      <c r="H722" s="6">
        <v>4.625</v>
      </c>
      <c r="I722" s="6" t="e">
        <f t="shared" si="96"/>
        <v>#VALUE!</v>
      </c>
      <c r="J722" s="6">
        <f t="shared" si="97"/>
        <v>0</v>
      </c>
      <c r="K722" s="6" t="e">
        <f t="shared" si="98"/>
        <v>#VALUE!</v>
      </c>
    </row>
    <row r="723" spans="1:11" x14ac:dyDescent="0.35">
      <c r="A723" s="19" t="str">
        <f t="shared" si="93"/>
        <v>202016</v>
      </c>
      <c r="B723" s="19" t="str">
        <f t="shared" si="94"/>
        <v>52016</v>
      </c>
      <c r="C723" s="19" t="str">
        <f t="shared" si="99"/>
        <v>72016</v>
      </c>
      <c r="D723" s="20" t="str">
        <f t="shared" si="95"/>
        <v>5H2</v>
      </c>
      <c r="E723" s="4">
        <v>42507</v>
      </c>
      <c r="F723">
        <v>4.4749999999999996</v>
      </c>
      <c r="G723" s="6" t="s">
        <v>93</v>
      </c>
      <c r="H723" s="6">
        <v>4.4749999999999996</v>
      </c>
      <c r="I723" s="6" t="e">
        <f t="shared" si="96"/>
        <v>#VALUE!</v>
      </c>
      <c r="J723" s="6">
        <f t="shared" si="97"/>
        <v>0</v>
      </c>
      <c r="K723" s="6" t="e">
        <f t="shared" si="98"/>
        <v>#VALUE!</v>
      </c>
    </row>
    <row r="724" spans="1:11" x14ac:dyDescent="0.35">
      <c r="A724" s="19" t="str">
        <f t="shared" si="93"/>
        <v>202016</v>
      </c>
      <c r="B724" s="19" t="str">
        <f t="shared" si="94"/>
        <v>52016</v>
      </c>
      <c r="C724" s="19" t="str">
        <f t="shared" si="99"/>
        <v>72016</v>
      </c>
      <c r="D724" s="20" t="str">
        <f t="shared" si="95"/>
        <v>5H2</v>
      </c>
      <c r="E724" s="4">
        <v>42506</v>
      </c>
      <c r="F724">
        <v>4.4749999999999996</v>
      </c>
      <c r="G724" s="6" t="s">
        <v>93</v>
      </c>
      <c r="H724" s="6">
        <v>4.4800000000000004</v>
      </c>
      <c r="I724" s="6" t="e">
        <f t="shared" si="96"/>
        <v>#VALUE!</v>
      </c>
      <c r="J724" s="6">
        <f t="shared" si="97"/>
        <v>5.0000000000007816E-3</v>
      </c>
      <c r="K724" s="6" t="e">
        <f t="shared" si="98"/>
        <v>#VALUE!</v>
      </c>
    </row>
    <row r="725" spans="1:11" x14ac:dyDescent="0.35">
      <c r="A725" s="19" t="str">
        <f t="shared" si="93"/>
        <v>192016</v>
      </c>
      <c r="B725" s="19" t="str">
        <f t="shared" si="94"/>
        <v>52016</v>
      </c>
      <c r="C725" s="19" t="str">
        <f t="shared" si="99"/>
        <v>62016</v>
      </c>
      <c r="D725" s="20" t="str">
        <f t="shared" si="95"/>
        <v>5H1</v>
      </c>
      <c r="E725" s="4">
        <v>42503</v>
      </c>
      <c r="F725">
        <v>4.5</v>
      </c>
      <c r="G725" s="6" t="s">
        <v>93</v>
      </c>
      <c r="H725" s="6">
        <v>4.5</v>
      </c>
      <c r="I725" s="6" t="e">
        <f t="shared" si="96"/>
        <v>#VALUE!</v>
      </c>
      <c r="J725" s="6">
        <f t="shared" si="97"/>
        <v>0</v>
      </c>
      <c r="K725" s="6" t="e">
        <f t="shared" si="98"/>
        <v>#VALUE!</v>
      </c>
    </row>
    <row r="726" spans="1:11" x14ac:dyDescent="0.35">
      <c r="A726" s="19" t="str">
        <f t="shared" si="93"/>
        <v>192016</v>
      </c>
      <c r="B726" s="19" t="str">
        <f t="shared" si="94"/>
        <v>52016</v>
      </c>
      <c r="C726" s="19" t="str">
        <f t="shared" si="99"/>
        <v>62016</v>
      </c>
      <c r="D726" s="20" t="str">
        <f t="shared" si="95"/>
        <v>5H1</v>
      </c>
      <c r="E726" s="4">
        <v>42502</v>
      </c>
      <c r="F726">
        <v>4.5</v>
      </c>
      <c r="G726" s="6" t="s">
        <v>93</v>
      </c>
      <c r="H726" s="6">
        <v>4.5</v>
      </c>
      <c r="I726" s="6" t="e">
        <f t="shared" si="96"/>
        <v>#VALUE!</v>
      </c>
      <c r="J726" s="6">
        <f t="shared" si="97"/>
        <v>0</v>
      </c>
      <c r="K726" s="6" t="e">
        <f t="shared" si="98"/>
        <v>#VALUE!</v>
      </c>
    </row>
    <row r="727" spans="1:11" x14ac:dyDescent="0.35">
      <c r="A727" s="19" t="str">
        <f t="shared" si="93"/>
        <v>192016</v>
      </c>
      <c r="B727" s="19" t="str">
        <f t="shared" si="94"/>
        <v>52016</v>
      </c>
      <c r="C727" s="19" t="str">
        <f t="shared" si="99"/>
        <v>62016</v>
      </c>
      <c r="D727" s="20" t="str">
        <f t="shared" si="95"/>
        <v>5H1</v>
      </c>
      <c r="E727" s="4">
        <v>42501</v>
      </c>
      <c r="F727">
        <v>4.45</v>
      </c>
      <c r="G727" s="6" t="s">
        <v>93</v>
      </c>
      <c r="H727" s="6">
        <v>4.45</v>
      </c>
      <c r="I727" s="6" t="e">
        <f t="shared" si="96"/>
        <v>#VALUE!</v>
      </c>
      <c r="J727" s="6">
        <f t="shared" si="97"/>
        <v>0</v>
      </c>
      <c r="K727" s="6" t="e">
        <f t="shared" si="98"/>
        <v>#VALUE!</v>
      </c>
    </row>
    <row r="728" spans="1:11" x14ac:dyDescent="0.35">
      <c r="A728" s="19" t="str">
        <f t="shared" si="93"/>
        <v>192016</v>
      </c>
      <c r="B728" s="19" t="str">
        <f t="shared" si="94"/>
        <v>52016</v>
      </c>
      <c r="C728" s="19" t="str">
        <f t="shared" si="99"/>
        <v>62016</v>
      </c>
      <c r="D728" s="20" t="str">
        <f t="shared" si="95"/>
        <v>5H1</v>
      </c>
      <c r="E728" s="4">
        <v>42500</v>
      </c>
      <c r="F728">
        <v>4.45</v>
      </c>
      <c r="G728" s="6" t="s">
        <v>93</v>
      </c>
      <c r="H728" s="6">
        <v>4.45</v>
      </c>
      <c r="I728" s="6" t="e">
        <f t="shared" si="96"/>
        <v>#VALUE!</v>
      </c>
      <c r="J728" s="6">
        <f t="shared" si="97"/>
        <v>0</v>
      </c>
      <c r="K728" s="6" t="e">
        <f t="shared" si="98"/>
        <v>#VALUE!</v>
      </c>
    </row>
    <row r="729" spans="1:11" x14ac:dyDescent="0.35">
      <c r="A729" s="19" t="str">
        <f t="shared" si="93"/>
        <v>192016</v>
      </c>
      <c r="B729" s="19" t="str">
        <f t="shared" si="94"/>
        <v>52016</v>
      </c>
      <c r="C729" s="19" t="str">
        <f t="shared" si="99"/>
        <v>62016</v>
      </c>
      <c r="D729" s="20" t="str">
        <f t="shared" si="95"/>
        <v>5H1</v>
      </c>
      <c r="E729" s="4">
        <v>42499</v>
      </c>
      <c r="F729">
        <v>4.45</v>
      </c>
      <c r="G729" s="6" t="s">
        <v>93</v>
      </c>
      <c r="H729" s="6">
        <v>4.45</v>
      </c>
      <c r="I729" s="6" t="e">
        <f t="shared" si="96"/>
        <v>#VALUE!</v>
      </c>
      <c r="J729" s="6">
        <f t="shared" si="97"/>
        <v>0</v>
      </c>
      <c r="K729" s="6" t="e">
        <f t="shared" si="98"/>
        <v>#VALUE!</v>
      </c>
    </row>
    <row r="730" spans="1:11" x14ac:dyDescent="0.35">
      <c r="A730" s="19" t="str">
        <f t="shared" si="93"/>
        <v>182016</v>
      </c>
      <c r="B730" s="19" t="str">
        <f t="shared" si="94"/>
        <v>52016</v>
      </c>
      <c r="C730" s="19" t="str">
        <f t="shared" si="99"/>
        <v>62016</v>
      </c>
      <c r="D730" s="20" t="str">
        <f t="shared" si="95"/>
        <v>5H1</v>
      </c>
      <c r="E730" s="4">
        <v>42496</v>
      </c>
      <c r="F730">
        <v>4.5</v>
      </c>
      <c r="G730" s="6" t="s">
        <v>93</v>
      </c>
      <c r="H730" s="6">
        <v>4.5</v>
      </c>
      <c r="I730" s="6" t="e">
        <f t="shared" si="96"/>
        <v>#VALUE!</v>
      </c>
      <c r="J730" s="6">
        <f t="shared" si="97"/>
        <v>0</v>
      </c>
      <c r="K730" s="6" t="e">
        <f t="shared" si="98"/>
        <v>#VALUE!</v>
      </c>
    </row>
    <row r="731" spans="1:11" x14ac:dyDescent="0.35">
      <c r="A731" s="19" t="str">
        <f t="shared" si="93"/>
        <v>182016</v>
      </c>
      <c r="B731" s="19" t="str">
        <f t="shared" si="94"/>
        <v>52016</v>
      </c>
      <c r="C731" s="19" t="str">
        <f t="shared" si="99"/>
        <v>62016</v>
      </c>
      <c r="D731" s="20" t="str">
        <f t="shared" si="95"/>
        <v>5H1</v>
      </c>
      <c r="E731" s="4">
        <v>42495</v>
      </c>
      <c r="F731">
        <v>4.5999999999999996</v>
      </c>
      <c r="G731" s="6" t="s">
        <v>93</v>
      </c>
      <c r="H731" s="6">
        <v>4.5999999999999996</v>
      </c>
      <c r="I731" s="6" t="e">
        <f t="shared" si="96"/>
        <v>#VALUE!</v>
      </c>
      <c r="J731" s="6">
        <f t="shared" si="97"/>
        <v>0</v>
      </c>
      <c r="K731" s="6" t="e">
        <f t="shared" si="98"/>
        <v>#VALUE!</v>
      </c>
    </row>
    <row r="732" spans="1:11" x14ac:dyDescent="0.35">
      <c r="A732" s="19" t="str">
        <f t="shared" si="93"/>
        <v>182016</v>
      </c>
      <c r="B732" s="19" t="str">
        <f t="shared" si="94"/>
        <v>52016</v>
      </c>
      <c r="C732" s="19" t="str">
        <f t="shared" si="99"/>
        <v>62016</v>
      </c>
      <c r="D732" s="20" t="str">
        <f t="shared" si="95"/>
        <v>5H1</v>
      </c>
      <c r="E732" s="4">
        <v>42494</v>
      </c>
      <c r="F732">
        <v>4.5999999999999996</v>
      </c>
      <c r="G732" s="6" t="s">
        <v>93</v>
      </c>
      <c r="H732" s="6">
        <v>4.5999999999999996</v>
      </c>
      <c r="I732" s="6" t="e">
        <f t="shared" si="96"/>
        <v>#VALUE!</v>
      </c>
      <c r="J732" s="6">
        <f t="shared" si="97"/>
        <v>0</v>
      </c>
      <c r="K732" s="6" t="e">
        <f t="shared" si="98"/>
        <v>#VALUE!</v>
      </c>
    </row>
    <row r="733" spans="1:11" x14ac:dyDescent="0.35">
      <c r="A733" s="19" t="str">
        <f t="shared" si="93"/>
        <v>182016</v>
      </c>
      <c r="B733" s="19" t="str">
        <f t="shared" si="94"/>
        <v>52016</v>
      </c>
      <c r="C733" s="19" t="str">
        <f t="shared" si="99"/>
        <v>62016</v>
      </c>
      <c r="D733" s="20" t="str">
        <f t="shared" si="95"/>
        <v>5H1</v>
      </c>
      <c r="E733" s="4">
        <v>42493</v>
      </c>
      <c r="F733">
        <v>4.6500000000000004</v>
      </c>
      <c r="G733" s="6" t="s">
        <v>93</v>
      </c>
      <c r="H733" s="6">
        <v>4.6500000000000004</v>
      </c>
      <c r="I733" s="6" t="e">
        <f t="shared" si="96"/>
        <v>#VALUE!</v>
      </c>
      <c r="J733" s="6">
        <f t="shared" si="97"/>
        <v>0</v>
      </c>
      <c r="K733" s="6" t="e">
        <f t="shared" si="98"/>
        <v>#VALUE!</v>
      </c>
    </row>
    <row r="734" spans="1:11" x14ac:dyDescent="0.35">
      <c r="A734" s="19" t="str">
        <f t="shared" si="93"/>
        <v>172016</v>
      </c>
      <c r="B734" s="19" t="str">
        <f t="shared" si="94"/>
        <v>42016</v>
      </c>
      <c r="C734" s="19" t="str">
        <f t="shared" si="99"/>
        <v>62016</v>
      </c>
      <c r="D734" s="20" t="str">
        <f t="shared" si="95"/>
        <v>4H2</v>
      </c>
      <c r="E734" s="4">
        <v>42489</v>
      </c>
      <c r="F734">
        <v>4.75</v>
      </c>
      <c r="G734" s="6" t="s">
        <v>93</v>
      </c>
      <c r="H734" s="6">
        <v>4.75</v>
      </c>
      <c r="I734" s="6" t="e">
        <f t="shared" si="96"/>
        <v>#VALUE!</v>
      </c>
      <c r="J734" s="6">
        <f t="shared" si="97"/>
        <v>0</v>
      </c>
      <c r="K734" s="6" t="e">
        <f t="shared" si="98"/>
        <v>#VALUE!</v>
      </c>
    </row>
    <row r="735" spans="1:11" x14ac:dyDescent="0.35">
      <c r="A735" s="19" t="str">
        <f t="shared" si="93"/>
        <v>172016</v>
      </c>
      <c r="B735" s="19" t="str">
        <f t="shared" si="94"/>
        <v>42016</v>
      </c>
      <c r="C735" s="19" t="str">
        <f t="shared" si="99"/>
        <v>62016</v>
      </c>
      <c r="D735" s="20" t="str">
        <f t="shared" si="95"/>
        <v>4H2</v>
      </c>
      <c r="E735" s="4">
        <v>42488</v>
      </c>
      <c r="F735">
        <v>4.75</v>
      </c>
      <c r="G735" s="6" t="s">
        <v>93</v>
      </c>
      <c r="H735" s="6">
        <v>4.75</v>
      </c>
      <c r="I735" s="6" t="e">
        <f t="shared" si="96"/>
        <v>#VALUE!</v>
      </c>
      <c r="J735" s="6">
        <f t="shared" si="97"/>
        <v>0</v>
      </c>
      <c r="K735" s="6" t="e">
        <f t="shared" si="98"/>
        <v>#VALUE!</v>
      </c>
    </row>
    <row r="736" spans="1:11" x14ac:dyDescent="0.35">
      <c r="A736" s="19" t="str">
        <f t="shared" si="93"/>
        <v>172016</v>
      </c>
      <c r="B736" s="19" t="str">
        <f t="shared" si="94"/>
        <v>42016</v>
      </c>
      <c r="C736" s="19" t="str">
        <f t="shared" si="99"/>
        <v>62016</v>
      </c>
      <c r="D736" s="20" t="str">
        <f t="shared" si="95"/>
        <v>4H2</v>
      </c>
      <c r="E736" s="4">
        <v>42487</v>
      </c>
      <c r="F736">
        <v>4.7</v>
      </c>
      <c r="G736" s="6" t="s">
        <v>93</v>
      </c>
      <c r="H736" s="6">
        <v>4.7</v>
      </c>
      <c r="I736" s="6" t="e">
        <f t="shared" si="96"/>
        <v>#VALUE!</v>
      </c>
      <c r="J736" s="6">
        <f t="shared" si="97"/>
        <v>0</v>
      </c>
      <c r="K736" s="6" t="e">
        <f t="shared" si="98"/>
        <v>#VALUE!</v>
      </c>
    </row>
    <row r="737" spans="1:11" x14ac:dyDescent="0.35">
      <c r="A737" s="19" t="str">
        <f t="shared" si="93"/>
        <v>172016</v>
      </c>
      <c r="B737" s="19" t="str">
        <f t="shared" si="94"/>
        <v>42016</v>
      </c>
      <c r="C737" s="19" t="str">
        <f t="shared" si="99"/>
        <v>62016</v>
      </c>
      <c r="D737" s="20" t="str">
        <f t="shared" si="95"/>
        <v>4H2</v>
      </c>
      <c r="E737" s="4">
        <v>42486</v>
      </c>
      <c r="F737">
        <v>4.5999999999999996</v>
      </c>
      <c r="G737" s="6" t="s">
        <v>93</v>
      </c>
      <c r="H737" s="6">
        <v>4.5999999999999996</v>
      </c>
      <c r="I737" s="6" t="e">
        <f t="shared" si="96"/>
        <v>#VALUE!</v>
      </c>
      <c r="J737" s="6">
        <f t="shared" si="97"/>
        <v>0</v>
      </c>
      <c r="K737" s="6" t="e">
        <f t="shared" si="98"/>
        <v>#VALUE!</v>
      </c>
    </row>
    <row r="738" spans="1:11" x14ac:dyDescent="0.35">
      <c r="A738" s="19" t="str">
        <f t="shared" si="93"/>
        <v>172016</v>
      </c>
      <c r="B738" s="19" t="str">
        <f t="shared" si="94"/>
        <v>42016</v>
      </c>
      <c r="C738" s="19" t="str">
        <f t="shared" si="99"/>
        <v>62016</v>
      </c>
      <c r="D738" s="20" t="str">
        <f t="shared" si="95"/>
        <v>4H2</v>
      </c>
      <c r="E738" s="4">
        <v>42485</v>
      </c>
      <c r="F738">
        <v>4.5</v>
      </c>
      <c r="G738" s="6" t="s">
        <v>93</v>
      </c>
      <c r="H738" s="6">
        <v>4.5</v>
      </c>
      <c r="I738" s="6" t="e">
        <f t="shared" si="96"/>
        <v>#VALUE!</v>
      </c>
      <c r="J738" s="6">
        <f t="shared" si="97"/>
        <v>0</v>
      </c>
      <c r="K738" s="6" t="e">
        <f t="shared" si="98"/>
        <v>#VALUE!</v>
      </c>
    </row>
    <row r="739" spans="1:11" x14ac:dyDescent="0.35">
      <c r="A739" s="19" t="str">
        <f t="shared" si="93"/>
        <v>162016</v>
      </c>
      <c r="B739" s="19" t="str">
        <f t="shared" si="94"/>
        <v>42016</v>
      </c>
      <c r="C739" s="19" t="str">
        <f t="shared" si="99"/>
        <v>62016</v>
      </c>
      <c r="D739" s="20" t="str">
        <f t="shared" si="95"/>
        <v>4H2</v>
      </c>
      <c r="E739" s="4">
        <v>42482</v>
      </c>
      <c r="F739">
        <v>4.3499999999999996</v>
      </c>
      <c r="G739" s="6" t="s">
        <v>93</v>
      </c>
      <c r="H739" s="6">
        <v>4.3499999999999996</v>
      </c>
      <c r="I739" s="6" t="e">
        <f t="shared" si="96"/>
        <v>#VALUE!</v>
      </c>
      <c r="J739" s="6">
        <f t="shared" si="97"/>
        <v>0</v>
      </c>
      <c r="K739" s="6" t="e">
        <f t="shared" si="98"/>
        <v>#VALUE!</v>
      </c>
    </row>
    <row r="740" spans="1:11" x14ac:dyDescent="0.35">
      <c r="A740" s="19" t="str">
        <f t="shared" si="93"/>
        <v>162016</v>
      </c>
      <c r="B740" s="19" t="str">
        <f t="shared" si="94"/>
        <v>42016</v>
      </c>
      <c r="C740" s="19" t="str">
        <f t="shared" si="99"/>
        <v>62016</v>
      </c>
      <c r="D740" s="20" t="str">
        <f t="shared" si="95"/>
        <v>4H2</v>
      </c>
      <c r="E740" s="4">
        <v>42481</v>
      </c>
      <c r="F740">
        <v>4.3499999999999996</v>
      </c>
      <c r="G740" s="6" t="s">
        <v>93</v>
      </c>
      <c r="H740" s="6">
        <v>4.3499999999999996</v>
      </c>
      <c r="I740" s="6" t="e">
        <f t="shared" si="96"/>
        <v>#VALUE!</v>
      </c>
      <c r="J740" s="6">
        <f t="shared" si="97"/>
        <v>0</v>
      </c>
      <c r="K740" s="6" t="e">
        <f t="shared" si="98"/>
        <v>#VALUE!</v>
      </c>
    </row>
    <row r="741" spans="1:11" x14ac:dyDescent="0.35">
      <c r="A741" s="19" t="str">
        <f t="shared" si="93"/>
        <v>162016</v>
      </c>
      <c r="B741" s="19" t="str">
        <f t="shared" si="94"/>
        <v>42016</v>
      </c>
      <c r="C741" s="19" t="str">
        <f t="shared" si="99"/>
        <v>62016</v>
      </c>
      <c r="D741" s="20" t="str">
        <f t="shared" si="95"/>
        <v>4H2</v>
      </c>
      <c r="E741" s="4">
        <v>42480</v>
      </c>
      <c r="F741">
        <v>4.05</v>
      </c>
      <c r="G741" s="6" t="s">
        <v>93</v>
      </c>
      <c r="H741" s="6">
        <v>4.05</v>
      </c>
      <c r="I741" s="6" t="e">
        <f t="shared" si="96"/>
        <v>#VALUE!</v>
      </c>
      <c r="J741" s="6">
        <f t="shared" si="97"/>
        <v>0</v>
      </c>
      <c r="K741" s="6" t="e">
        <f t="shared" si="98"/>
        <v>#VALUE!</v>
      </c>
    </row>
    <row r="742" spans="1:11" x14ac:dyDescent="0.35">
      <c r="A742" s="19" t="str">
        <f t="shared" si="93"/>
        <v>162016</v>
      </c>
      <c r="B742" s="19" t="str">
        <f t="shared" si="94"/>
        <v>42016</v>
      </c>
      <c r="C742" s="19" t="str">
        <f t="shared" si="99"/>
        <v>62016</v>
      </c>
      <c r="D742" s="20" t="str">
        <f t="shared" si="95"/>
        <v>4H2</v>
      </c>
      <c r="E742" s="4">
        <v>42479</v>
      </c>
      <c r="F742">
        <v>4</v>
      </c>
      <c r="G742" s="6" t="s">
        <v>93</v>
      </c>
      <c r="H742" s="6">
        <v>4</v>
      </c>
      <c r="I742" s="6" t="e">
        <f t="shared" si="96"/>
        <v>#VALUE!</v>
      </c>
      <c r="J742" s="6">
        <f t="shared" si="97"/>
        <v>0</v>
      </c>
      <c r="K742" s="6" t="e">
        <f t="shared" si="98"/>
        <v>#VALUE!</v>
      </c>
    </row>
    <row r="743" spans="1:11" x14ac:dyDescent="0.35">
      <c r="A743" s="19" t="str">
        <f t="shared" si="93"/>
        <v>162016</v>
      </c>
      <c r="B743" s="19" t="str">
        <f t="shared" si="94"/>
        <v>42016</v>
      </c>
      <c r="C743" s="19" t="str">
        <f t="shared" si="99"/>
        <v>62016</v>
      </c>
      <c r="D743" s="20" t="str">
        <f t="shared" si="95"/>
        <v>4H2</v>
      </c>
      <c r="E743" s="4">
        <v>42478</v>
      </c>
      <c r="F743">
        <v>4</v>
      </c>
      <c r="G743" s="6" t="s">
        <v>93</v>
      </c>
      <c r="H743" s="6">
        <v>4</v>
      </c>
      <c r="I743" s="6" t="e">
        <f t="shared" si="96"/>
        <v>#VALUE!</v>
      </c>
      <c r="J743" s="6">
        <f t="shared" si="97"/>
        <v>0</v>
      </c>
      <c r="K743" s="6" t="e">
        <f t="shared" si="98"/>
        <v>#VALUE!</v>
      </c>
    </row>
    <row r="744" spans="1:11" x14ac:dyDescent="0.35">
      <c r="A744" s="19" t="str">
        <f t="shared" si="93"/>
        <v>152016</v>
      </c>
      <c r="B744" s="19" t="str">
        <f t="shared" si="94"/>
        <v>42016</v>
      </c>
      <c r="C744" s="19" t="str">
        <f t="shared" si="99"/>
        <v>52016</v>
      </c>
      <c r="D744" s="20" t="str">
        <f t="shared" si="95"/>
        <v>4H1</v>
      </c>
      <c r="E744" s="4">
        <v>42475</v>
      </c>
      <c r="F744">
        <v>4.125</v>
      </c>
      <c r="G744" s="6" t="s">
        <v>93</v>
      </c>
      <c r="H744" s="6">
        <v>4.0999999999999996</v>
      </c>
      <c r="I744" s="6" t="e">
        <f t="shared" si="96"/>
        <v>#VALUE!</v>
      </c>
      <c r="J744" s="6">
        <f t="shared" si="97"/>
        <v>-2.5000000000000355E-2</v>
      </c>
      <c r="K744" s="6" t="e">
        <f t="shared" si="98"/>
        <v>#VALUE!</v>
      </c>
    </row>
    <row r="745" spans="1:11" x14ac:dyDescent="0.35">
      <c r="A745" s="19" t="str">
        <f t="shared" si="93"/>
        <v>152016</v>
      </c>
      <c r="B745" s="19" t="str">
        <f t="shared" si="94"/>
        <v>42016</v>
      </c>
      <c r="C745" s="19" t="str">
        <f t="shared" si="99"/>
        <v>52016</v>
      </c>
      <c r="D745" s="20" t="str">
        <f t="shared" si="95"/>
        <v>4H1</v>
      </c>
      <c r="E745" s="4">
        <v>42474</v>
      </c>
      <c r="F745">
        <v>4.125</v>
      </c>
      <c r="G745" s="6" t="s">
        <v>93</v>
      </c>
      <c r="H745" s="6">
        <v>4.0999999999999996</v>
      </c>
      <c r="I745" s="6" t="e">
        <f t="shared" si="96"/>
        <v>#VALUE!</v>
      </c>
      <c r="J745" s="6">
        <f t="shared" si="97"/>
        <v>-2.5000000000000355E-2</v>
      </c>
      <c r="K745" s="6" t="e">
        <f t="shared" si="98"/>
        <v>#VALUE!</v>
      </c>
    </row>
    <row r="746" spans="1:11" x14ac:dyDescent="0.35">
      <c r="A746" s="19" t="str">
        <f t="shared" si="93"/>
        <v>152016</v>
      </c>
      <c r="B746" s="19" t="str">
        <f t="shared" si="94"/>
        <v>42016</v>
      </c>
      <c r="C746" s="19" t="str">
        <f t="shared" si="99"/>
        <v>52016</v>
      </c>
      <c r="D746" s="20" t="str">
        <f t="shared" si="95"/>
        <v>4H1</v>
      </c>
      <c r="E746" s="4">
        <v>42473</v>
      </c>
      <c r="F746">
        <v>4.125</v>
      </c>
      <c r="G746" s="6" t="s">
        <v>93</v>
      </c>
      <c r="H746" s="6">
        <v>4.1500000000000004</v>
      </c>
      <c r="I746" s="6" t="e">
        <f t="shared" si="96"/>
        <v>#VALUE!</v>
      </c>
      <c r="J746" s="6">
        <f t="shared" si="97"/>
        <v>2.5000000000000355E-2</v>
      </c>
      <c r="K746" s="6" t="e">
        <f t="shared" si="98"/>
        <v>#VALUE!</v>
      </c>
    </row>
    <row r="747" spans="1:11" x14ac:dyDescent="0.35">
      <c r="A747" s="19" t="str">
        <f t="shared" si="93"/>
        <v>152016</v>
      </c>
      <c r="B747" s="19" t="str">
        <f t="shared" si="94"/>
        <v>42016</v>
      </c>
      <c r="C747" s="19" t="str">
        <f t="shared" si="99"/>
        <v>52016</v>
      </c>
      <c r="D747" s="20" t="str">
        <f t="shared" si="95"/>
        <v>4H1</v>
      </c>
      <c r="E747" s="4">
        <v>42472</v>
      </c>
      <c r="F747">
        <v>4.125</v>
      </c>
      <c r="G747" s="6" t="s">
        <v>93</v>
      </c>
      <c r="H747" s="6">
        <v>4.1500000000000004</v>
      </c>
      <c r="I747" s="6" t="e">
        <f t="shared" si="96"/>
        <v>#VALUE!</v>
      </c>
      <c r="J747" s="6">
        <f t="shared" si="97"/>
        <v>2.5000000000000355E-2</v>
      </c>
      <c r="K747" s="6" t="e">
        <f t="shared" si="98"/>
        <v>#VALUE!</v>
      </c>
    </row>
    <row r="748" spans="1:11" x14ac:dyDescent="0.35">
      <c r="A748" s="19" t="str">
        <f t="shared" si="93"/>
        <v>152016</v>
      </c>
      <c r="B748" s="19" t="str">
        <f t="shared" si="94"/>
        <v>42016</v>
      </c>
      <c r="C748" s="19" t="str">
        <f t="shared" si="99"/>
        <v>52016</v>
      </c>
      <c r="D748" s="20" t="str">
        <f t="shared" si="95"/>
        <v>4H1</v>
      </c>
      <c r="E748" s="4">
        <v>42471</v>
      </c>
      <c r="F748">
        <v>4.125</v>
      </c>
      <c r="G748" s="6" t="s">
        <v>93</v>
      </c>
      <c r="H748" s="6">
        <v>4.1500000000000004</v>
      </c>
      <c r="I748" s="6" t="e">
        <f t="shared" si="96"/>
        <v>#VALUE!</v>
      </c>
      <c r="J748" s="6">
        <f t="shared" si="97"/>
        <v>2.5000000000000355E-2</v>
      </c>
      <c r="K748" s="6" t="e">
        <f t="shared" si="98"/>
        <v>#VALUE!</v>
      </c>
    </row>
    <row r="749" spans="1:11" x14ac:dyDescent="0.35">
      <c r="A749" s="19" t="str">
        <f t="shared" si="93"/>
        <v>142016</v>
      </c>
      <c r="B749" s="19" t="str">
        <f t="shared" si="94"/>
        <v>42016</v>
      </c>
      <c r="C749" s="19" t="str">
        <f t="shared" si="99"/>
        <v>52016</v>
      </c>
      <c r="D749" s="20" t="str">
        <f t="shared" si="95"/>
        <v>4H1</v>
      </c>
      <c r="E749" s="4">
        <v>42468</v>
      </c>
      <c r="F749">
        <v>4.125</v>
      </c>
      <c r="G749" s="6" t="s">
        <v>93</v>
      </c>
      <c r="H749" s="6">
        <v>4.1500000000000004</v>
      </c>
      <c r="I749" s="6" t="e">
        <f t="shared" si="96"/>
        <v>#VALUE!</v>
      </c>
      <c r="J749" s="6">
        <f t="shared" si="97"/>
        <v>2.5000000000000355E-2</v>
      </c>
      <c r="K749" s="6" t="e">
        <f t="shared" si="98"/>
        <v>#VALUE!</v>
      </c>
    </row>
    <row r="750" spans="1:11" x14ac:dyDescent="0.35">
      <c r="A750" s="19" t="str">
        <f t="shared" si="93"/>
        <v>142016</v>
      </c>
      <c r="B750" s="19" t="str">
        <f t="shared" si="94"/>
        <v>42016</v>
      </c>
      <c r="C750" s="19" t="str">
        <f t="shared" si="99"/>
        <v>52016</v>
      </c>
      <c r="D750" s="20" t="str">
        <f t="shared" si="95"/>
        <v>4H1</v>
      </c>
      <c r="E750" s="4">
        <v>42467</v>
      </c>
      <c r="F750">
        <v>4.1749999999999998</v>
      </c>
      <c r="G750" s="6" t="s">
        <v>93</v>
      </c>
      <c r="H750" s="6">
        <v>4.2</v>
      </c>
      <c r="I750" s="6" t="e">
        <f t="shared" si="96"/>
        <v>#VALUE!</v>
      </c>
      <c r="J750" s="6">
        <f t="shared" si="97"/>
        <v>2.5000000000000355E-2</v>
      </c>
      <c r="K750" s="6" t="e">
        <f t="shared" si="98"/>
        <v>#VALUE!</v>
      </c>
    </row>
    <row r="751" spans="1:11" x14ac:dyDescent="0.35">
      <c r="A751" s="19" t="str">
        <f t="shared" si="93"/>
        <v>142016</v>
      </c>
      <c r="B751" s="19" t="str">
        <f t="shared" si="94"/>
        <v>42016</v>
      </c>
      <c r="C751" s="19" t="str">
        <f t="shared" si="99"/>
        <v>52016</v>
      </c>
      <c r="D751" s="20" t="str">
        <f t="shared" si="95"/>
        <v>4H1</v>
      </c>
      <c r="E751" s="4">
        <v>42466</v>
      </c>
      <c r="F751">
        <v>4.1749999999999998</v>
      </c>
      <c r="G751" s="6" t="s">
        <v>93</v>
      </c>
      <c r="H751" s="6">
        <v>4.2</v>
      </c>
      <c r="I751" s="6" t="e">
        <f t="shared" si="96"/>
        <v>#VALUE!</v>
      </c>
      <c r="J751" s="6">
        <f t="shared" si="97"/>
        <v>2.5000000000000355E-2</v>
      </c>
      <c r="K751" s="6" t="e">
        <f t="shared" si="98"/>
        <v>#VALUE!</v>
      </c>
    </row>
    <row r="752" spans="1:11" x14ac:dyDescent="0.35">
      <c r="A752" s="19" t="str">
        <f t="shared" si="93"/>
        <v>142016</v>
      </c>
      <c r="B752" s="19" t="str">
        <f t="shared" si="94"/>
        <v>42016</v>
      </c>
      <c r="C752" s="19" t="str">
        <f t="shared" si="99"/>
        <v>52016</v>
      </c>
      <c r="D752" s="20" t="str">
        <f t="shared" si="95"/>
        <v>4H1</v>
      </c>
      <c r="E752" s="4">
        <v>42465</v>
      </c>
      <c r="F752">
        <v>4.2</v>
      </c>
      <c r="G752" s="6" t="s">
        <v>93</v>
      </c>
      <c r="H752" s="6">
        <v>4.2</v>
      </c>
      <c r="I752" s="6" t="e">
        <f t="shared" si="96"/>
        <v>#VALUE!</v>
      </c>
      <c r="J752" s="6">
        <f t="shared" si="97"/>
        <v>0</v>
      </c>
      <c r="K752" s="6" t="e">
        <f t="shared" si="98"/>
        <v>#VALUE!</v>
      </c>
    </row>
    <row r="753" spans="1:11" x14ac:dyDescent="0.35">
      <c r="A753" s="19" t="str">
        <f t="shared" si="93"/>
        <v>142016</v>
      </c>
      <c r="B753" s="19" t="str">
        <f t="shared" si="94"/>
        <v>42016</v>
      </c>
      <c r="C753" s="19" t="str">
        <f t="shared" si="99"/>
        <v>52016</v>
      </c>
      <c r="D753" s="20" t="str">
        <f t="shared" si="95"/>
        <v>4H1</v>
      </c>
      <c r="E753" s="4">
        <v>42464</v>
      </c>
      <c r="F753">
        <v>4.2</v>
      </c>
      <c r="G753" s="6" t="s">
        <v>93</v>
      </c>
      <c r="H753" s="6">
        <v>4.2</v>
      </c>
      <c r="I753" s="6" t="e">
        <f t="shared" si="96"/>
        <v>#VALUE!</v>
      </c>
      <c r="J753" s="6">
        <f t="shared" si="97"/>
        <v>0</v>
      </c>
      <c r="K753" s="6" t="e">
        <f t="shared" si="98"/>
        <v>#VALUE!</v>
      </c>
    </row>
    <row r="754" spans="1:11" x14ac:dyDescent="0.35">
      <c r="A754" s="19" t="str">
        <f t="shared" si="93"/>
        <v>132016</v>
      </c>
      <c r="B754" s="19" t="str">
        <f t="shared" si="94"/>
        <v>42016</v>
      </c>
      <c r="C754" s="19" t="str">
        <f t="shared" si="99"/>
        <v>52016</v>
      </c>
      <c r="D754" s="20" t="str">
        <f t="shared" si="95"/>
        <v>4H1</v>
      </c>
      <c r="E754" s="4">
        <v>42461</v>
      </c>
      <c r="F754">
        <v>4.25</v>
      </c>
      <c r="G754" s="6" t="s">
        <v>93</v>
      </c>
      <c r="H754" s="6">
        <v>4.25</v>
      </c>
      <c r="I754" s="6" t="e">
        <f t="shared" si="96"/>
        <v>#VALUE!</v>
      </c>
      <c r="J754" s="6">
        <f t="shared" si="97"/>
        <v>0</v>
      </c>
      <c r="K754" s="6" t="e">
        <f t="shared" si="98"/>
        <v>#VALUE!</v>
      </c>
    </row>
    <row r="755" spans="1:11" x14ac:dyDescent="0.35">
      <c r="A755" s="19" t="str">
        <f t="shared" si="93"/>
        <v>132016</v>
      </c>
      <c r="B755" s="19" t="str">
        <f t="shared" si="94"/>
        <v>32016</v>
      </c>
      <c r="C755" s="19" t="str">
        <f t="shared" si="99"/>
        <v>52016</v>
      </c>
      <c r="D755" s="20" t="str">
        <f t="shared" si="95"/>
        <v>3H2</v>
      </c>
      <c r="E755" s="4">
        <v>42460</v>
      </c>
      <c r="F755">
        <v>4.25</v>
      </c>
      <c r="G755" s="6" t="s">
        <v>93</v>
      </c>
      <c r="H755" s="6">
        <v>4.25</v>
      </c>
      <c r="I755" s="6" t="e">
        <f t="shared" si="96"/>
        <v>#VALUE!</v>
      </c>
      <c r="J755" s="6">
        <f t="shared" si="97"/>
        <v>0</v>
      </c>
      <c r="K755" s="6" t="e">
        <f t="shared" si="98"/>
        <v>#VALUE!</v>
      </c>
    </row>
    <row r="756" spans="1:11" x14ac:dyDescent="0.35">
      <c r="A756" s="19" t="str">
        <f t="shared" si="93"/>
        <v>132016</v>
      </c>
      <c r="B756" s="19" t="str">
        <f t="shared" si="94"/>
        <v>32016</v>
      </c>
      <c r="C756" s="19" t="str">
        <f t="shared" si="99"/>
        <v>52016</v>
      </c>
      <c r="D756" s="20" t="str">
        <f t="shared" si="95"/>
        <v>3H2</v>
      </c>
      <c r="E756" s="4">
        <v>42459</v>
      </c>
      <c r="F756">
        <v>4.3</v>
      </c>
      <c r="G756" s="6" t="s">
        <v>93</v>
      </c>
      <c r="H756" s="6">
        <v>4.3</v>
      </c>
      <c r="I756" s="6" t="e">
        <f t="shared" si="96"/>
        <v>#VALUE!</v>
      </c>
      <c r="J756" s="6">
        <f t="shared" si="97"/>
        <v>0</v>
      </c>
      <c r="K756" s="6" t="e">
        <f t="shared" si="98"/>
        <v>#VALUE!</v>
      </c>
    </row>
    <row r="757" spans="1:11" x14ac:dyDescent="0.35">
      <c r="A757" s="19" t="str">
        <f t="shared" si="93"/>
        <v>132016</v>
      </c>
      <c r="B757" s="19" t="str">
        <f t="shared" si="94"/>
        <v>32016</v>
      </c>
      <c r="C757" s="19" t="str">
        <f t="shared" si="99"/>
        <v>52016</v>
      </c>
      <c r="D757" s="20" t="str">
        <f t="shared" si="95"/>
        <v>3H2</v>
      </c>
      <c r="E757" s="4">
        <v>42458</v>
      </c>
      <c r="F757">
        <v>4.3</v>
      </c>
      <c r="G757" s="6" t="s">
        <v>93</v>
      </c>
      <c r="H757" s="6">
        <v>4.3</v>
      </c>
      <c r="I757" s="6" t="e">
        <f t="shared" si="96"/>
        <v>#VALUE!</v>
      </c>
      <c r="J757" s="6">
        <f t="shared" si="97"/>
        <v>0</v>
      </c>
      <c r="K757" s="6" t="e">
        <f t="shared" si="98"/>
        <v>#VALUE!</v>
      </c>
    </row>
    <row r="758" spans="1:11" x14ac:dyDescent="0.35">
      <c r="A758" s="19" t="str">
        <f t="shared" si="93"/>
        <v>132016</v>
      </c>
      <c r="B758" s="19" t="str">
        <f t="shared" si="94"/>
        <v>32016</v>
      </c>
      <c r="C758" s="19" t="str">
        <f t="shared" si="99"/>
        <v>52016</v>
      </c>
      <c r="D758" s="20" t="str">
        <f t="shared" si="95"/>
        <v>3H2</v>
      </c>
      <c r="E758" s="4">
        <v>42457</v>
      </c>
      <c r="F758">
        <v>4.3</v>
      </c>
      <c r="G758" s="6" t="s">
        <v>93</v>
      </c>
      <c r="H758" s="6">
        <v>4.3</v>
      </c>
      <c r="I758" s="6" t="e">
        <f t="shared" si="96"/>
        <v>#VALUE!</v>
      </c>
      <c r="J758" s="6">
        <f t="shared" si="97"/>
        <v>0</v>
      </c>
      <c r="K758" s="6" t="e">
        <f t="shared" si="98"/>
        <v>#VALUE!</v>
      </c>
    </row>
    <row r="759" spans="1:11" x14ac:dyDescent="0.35">
      <c r="A759" s="19" t="str">
        <f t="shared" si="93"/>
        <v>122016</v>
      </c>
      <c r="B759" s="19" t="str">
        <f t="shared" si="94"/>
        <v>32016</v>
      </c>
      <c r="C759" s="19" t="str">
        <f t="shared" si="99"/>
        <v>52016</v>
      </c>
      <c r="D759" s="20" t="str">
        <f t="shared" si="95"/>
        <v>3H2</v>
      </c>
      <c r="E759" s="4">
        <v>42453</v>
      </c>
      <c r="F759">
        <v>4.3</v>
      </c>
      <c r="G759" s="6" t="s">
        <v>93</v>
      </c>
      <c r="H759" s="6">
        <v>4.3</v>
      </c>
      <c r="I759" s="6" t="e">
        <f t="shared" si="96"/>
        <v>#VALUE!</v>
      </c>
      <c r="J759" s="6">
        <f t="shared" si="97"/>
        <v>0</v>
      </c>
      <c r="K759" s="6" t="e">
        <f t="shared" si="98"/>
        <v>#VALUE!</v>
      </c>
    </row>
    <row r="760" spans="1:11" x14ac:dyDescent="0.35">
      <c r="A760" s="19" t="str">
        <f t="shared" si="93"/>
        <v>122016</v>
      </c>
      <c r="B760" s="19" t="str">
        <f t="shared" si="94"/>
        <v>32016</v>
      </c>
      <c r="C760" s="19" t="str">
        <f t="shared" si="99"/>
        <v>52016</v>
      </c>
      <c r="D760" s="20" t="str">
        <f t="shared" si="95"/>
        <v>3H2</v>
      </c>
      <c r="E760" s="4">
        <v>42452</v>
      </c>
      <c r="F760">
        <v>4.3</v>
      </c>
      <c r="G760" s="6" t="s">
        <v>93</v>
      </c>
      <c r="H760" s="6">
        <v>4.3</v>
      </c>
      <c r="I760" s="6" t="e">
        <f t="shared" si="96"/>
        <v>#VALUE!</v>
      </c>
      <c r="J760" s="6">
        <f t="shared" si="97"/>
        <v>0</v>
      </c>
      <c r="K760" s="6" t="e">
        <f t="shared" si="98"/>
        <v>#VALUE!</v>
      </c>
    </row>
    <row r="761" spans="1:11" x14ac:dyDescent="0.35">
      <c r="A761" s="19" t="str">
        <f t="shared" si="93"/>
        <v>122016</v>
      </c>
      <c r="B761" s="19" t="str">
        <f t="shared" si="94"/>
        <v>32016</v>
      </c>
      <c r="C761" s="19" t="str">
        <f t="shared" si="99"/>
        <v>52016</v>
      </c>
      <c r="D761" s="20" t="str">
        <f t="shared" si="95"/>
        <v>3H2</v>
      </c>
      <c r="E761" s="4">
        <v>42451</v>
      </c>
      <c r="F761">
        <v>4.3</v>
      </c>
      <c r="G761" s="6" t="s">
        <v>93</v>
      </c>
      <c r="H761" s="6">
        <v>4.3</v>
      </c>
      <c r="I761" s="6" t="e">
        <f t="shared" si="96"/>
        <v>#VALUE!</v>
      </c>
      <c r="J761" s="6">
        <f t="shared" si="97"/>
        <v>0</v>
      </c>
      <c r="K761" s="6" t="e">
        <f t="shared" si="98"/>
        <v>#VALUE!</v>
      </c>
    </row>
    <row r="762" spans="1:11" x14ac:dyDescent="0.35">
      <c r="A762" s="19" t="str">
        <f t="shared" si="93"/>
        <v>122016</v>
      </c>
      <c r="B762" s="19" t="str">
        <f t="shared" si="94"/>
        <v>32016</v>
      </c>
      <c r="C762" s="19" t="str">
        <f t="shared" si="99"/>
        <v>52016</v>
      </c>
      <c r="D762" s="20" t="str">
        <f t="shared" si="95"/>
        <v>3H2</v>
      </c>
      <c r="E762" s="4">
        <v>42450</v>
      </c>
      <c r="F762">
        <v>4.3</v>
      </c>
      <c r="G762" s="6" t="s">
        <v>93</v>
      </c>
      <c r="H762" s="6">
        <v>4.3</v>
      </c>
      <c r="I762" s="6" t="e">
        <f t="shared" si="96"/>
        <v>#VALUE!</v>
      </c>
      <c r="J762" s="6">
        <f t="shared" si="97"/>
        <v>0</v>
      </c>
      <c r="K762" s="6" t="e">
        <f t="shared" si="98"/>
        <v>#VALUE!</v>
      </c>
    </row>
    <row r="763" spans="1:11" x14ac:dyDescent="0.35">
      <c r="A763" s="19" t="str">
        <f t="shared" si="93"/>
        <v>112016</v>
      </c>
      <c r="B763" s="19" t="str">
        <f t="shared" si="94"/>
        <v>32016</v>
      </c>
      <c r="C763" s="19" t="str">
        <f t="shared" si="99"/>
        <v>52016</v>
      </c>
      <c r="D763" s="20" t="str">
        <f t="shared" si="95"/>
        <v>3H2</v>
      </c>
      <c r="E763" s="4">
        <v>42447</v>
      </c>
      <c r="F763">
        <v>4.4000000000000004</v>
      </c>
      <c r="G763" s="6" t="s">
        <v>93</v>
      </c>
      <c r="H763" s="6">
        <v>4.4000000000000004</v>
      </c>
      <c r="I763" s="6" t="e">
        <f t="shared" si="96"/>
        <v>#VALUE!</v>
      </c>
      <c r="J763" s="6">
        <f t="shared" si="97"/>
        <v>0</v>
      </c>
      <c r="K763" s="6" t="e">
        <f t="shared" si="98"/>
        <v>#VALUE!</v>
      </c>
    </row>
    <row r="764" spans="1:11" x14ac:dyDescent="0.35">
      <c r="A764" s="19" t="str">
        <f t="shared" si="93"/>
        <v>112016</v>
      </c>
      <c r="B764" s="19" t="str">
        <f t="shared" si="94"/>
        <v>32016</v>
      </c>
      <c r="C764" s="19" t="str">
        <f t="shared" si="99"/>
        <v>52016</v>
      </c>
      <c r="D764" s="20" t="str">
        <f t="shared" si="95"/>
        <v>3H2</v>
      </c>
      <c r="E764" s="4">
        <v>42446</v>
      </c>
      <c r="F764">
        <v>4.4000000000000004</v>
      </c>
      <c r="G764" s="6" t="s">
        <v>93</v>
      </c>
      <c r="H764" s="6">
        <v>4.4000000000000004</v>
      </c>
      <c r="I764" s="6" t="e">
        <f t="shared" si="96"/>
        <v>#VALUE!</v>
      </c>
      <c r="J764" s="6">
        <f t="shared" si="97"/>
        <v>0</v>
      </c>
      <c r="K764" s="6" t="e">
        <f t="shared" si="98"/>
        <v>#VALUE!</v>
      </c>
    </row>
    <row r="765" spans="1:11" x14ac:dyDescent="0.35">
      <c r="A765" s="19" t="str">
        <f t="shared" si="93"/>
        <v>112016</v>
      </c>
      <c r="B765" s="19" t="str">
        <f t="shared" si="94"/>
        <v>32016</v>
      </c>
      <c r="C765" s="19" t="str">
        <f t="shared" si="99"/>
        <v>52016</v>
      </c>
      <c r="D765" s="20" t="str">
        <f t="shared" si="95"/>
        <v>3H2</v>
      </c>
      <c r="E765" s="4">
        <v>42445</v>
      </c>
      <c r="F765">
        <v>4.4000000000000004</v>
      </c>
      <c r="G765" s="6" t="s">
        <v>93</v>
      </c>
      <c r="H765" s="6">
        <v>4.4000000000000004</v>
      </c>
      <c r="I765" s="6" t="e">
        <f t="shared" si="96"/>
        <v>#VALUE!</v>
      </c>
      <c r="J765" s="6">
        <f t="shared" si="97"/>
        <v>0</v>
      </c>
      <c r="K765" s="6" t="e">
        <f t="shared" si="98"/>
        <v>#VALUE!</v>
      </c>
    </row>
    <row r="766" spans="1:11" x14ac:dyDescent="0.35">
      <c r="A766" s="19" t="str">
        <f t="shared" si="93"/>
        <v>112016</v>
      </c>
      <c r="B766" s="19" t="str">
        <f t="shared" si="94"/>
        <v>32016</v>
      </c>
      <c r="C766" s="19" t="str">
        <f t="shared" si="99"/>
        <v>42016</v>
      </c>
      <c r="D766" s="20" t="str">
        <f t="shared" si="95"/>
        <v>3H1</v>
      </c>
      <c r="E766" s="4">
        <v>42444</v>
      </c>
      <c r="F766">
        <v>4.5999999999999996</v>
      </c>
      <c r="G766" s="6" t="s">
        <v>93</v>
      </c>
      <c r="H766" s="6">
        <v>4.5999999999999996</v>
      </c>
      <c r="I766" s="6" t="e">
        <f t="shared" si="96"/>
        <v>#VALUE!</v>
      </c>
      <c r="J766" s="6">
        <f t="shared" si="97"/>
        <v>0</v>
      </c>
      <c r="K766" s="6" t="e">
        <f t="shared" si="98"/>
        <v>#VALUE!</v>
      </c>
    </row>
    <row r="767" spans="1:11" x14ac:dyDescent="0.35">
      <c r="A767" s="19" t="str">
        <f t="shared" si="93"/>
        <v>112016</v>
      </c>
      <c r="B767" s="19" t="str">
        <f t="shared" si="94"/>
        <v>32016</v>
      </c>
      <c r="C767" s="19" t="str">
        <f t="shared" si="99"/>
        <v>42016</v>
      </c>
      <c r="D767" s="20" t="str">
        <f t="shared" si="95"/>
        <v>3H1</v>
      </c>
      <c r="E767" s="4">
        <v>42443</v>
      </c>
      <c r="F767">
        <v>4.5999999999999996</v>
      </c>
      <c r="G767" s="6" t="s">
        <v>93</v>
      </c>
      <c r="H767" s="6">
        <v>4.5999999999999996</v>
      </c>
      <c r="I767" s="6" t="e">
        <f t="shared" si="96"/>
        <v>#VALUE!</v>
      </c>
      <c r="J767" s="6">
        <f t="shared" si="97"/>
        <v>0</v>
      </c>
      <c r="K767" s="6" t="e">
        <f t="shared" si="98"/>
        <v>#VALUE!</v>
      </c>
    </row>
    <row r="768" spans="1:11" x14ac:dyDescent="0.35">
      <c r="A768" s="19" t="str">
        <f t="shared" si="93"/>
        <v>102016</v>
      </c>
      <c r="B768" s="19" t="str">
        <f t="shared" si="94"/>
        <v>32016</v>
      </c>
      <c r="C768" s="19" t="str">
        <f t="shared" si="99"/>
        <v>42016</v>
      </c>
      <c r="D768" s="20" t="str">
        <f t="shared" si="95"/>
        <v>3H1</v>
      </c>
      <c r="E768" s="4">
        <v>42440</v>
      </c>
      <c r="F768">
        <v>4.5999999999999996</v>
      </c>
      <c r="G768" s="6" t="s">
        <v>93</v>
      </c>
      <c r="H768" s="6">
        <v>4.5999999999999996</v>
      </c>
      <c r="I768" s="6" t="e">
        <f t="shared" si="96"/>
        <v>#VALUE!</v>
      </c>
      <c r="J768" s="6">
        <f t="shared" si="97"/>
        <v>0</v>
      </c>
      <c r="K768" s="6" t="e">
        <f t="shared" si="98"/>
        <v>#VALUE!</v>
      </c>
    </row>
    <row r="769" spans="1:11" x14ac:dyDescent="0.35">
      <c r="A769" s="19" t="str">
        <f t="shared" si="93"/>
        <v>102016</v>
      </c>
      <c r="B769" s="19" t="str">
        <f t="shared" si="94"/>
        <v>32016</v>
      </c>
      <c r="C769" s="19" t="str">
        <f t="shared" si="99"/>
        <v>42016</v>
      </c>
      <c r="D769" s="20" t="str">
        <f t="shared" si="95"/>
        <v>3H1</v>
      </c>
      <c r="E769" s="4">
        <v>42439</v>
      </c>
      <c r="F769">
        <v>4.5</v>
      </c>
      <c r="G769" s="6" t="s">
        <v>93</v>
      </c>
      <c r="H769" s="6">
        <v>4.5</v>
      </c>
      <c r="I769" s="6" t="e">
        <f t="shared" si="96"/>
        <v>#VALUE!</v>
      </c>
      <c r="J769" s="6">
        <f t="shared" si="97"/>
        <v>0</v>
      </c>
      <c r="K769" s="6" t="e">
        <f t="shared" si="98"/>
        <v>#VALUE!</v>
      </c>
    </row>
    <row r="770" spans="1:11" x14ac:dyDescent="0.35">
      <c r="A770" s="19" t="str">
        <f t="shared" si="93"/>
        <v>102016</v>
      </c>
      <c r="B770" s="19" t="str">
        <f t="shared" si="94"/>
        <v>32016</v>
      </c>
      <c r="C770" s="19" t="str">
        <f t="shared" si="99"/>
        <v>42016</v>
      </c>
      <c r="D770" s="20" t="str">
        <f t="shared" si="95"/>
        <v>3H1</v>
      </c>
      <c r="E770" s="4">
        <v>42438</v>
      </c>
      <c r="F770">
        <v>4.4000000000000004</v>
      </c>
      <c r="G770" s="6" t="s">
        <v>93</v>
      </c>
      <c r="H770" s="6">
        <v>4.4000000000000004</v>
      </c>
      <c r="I770" s="6" t="e">
        <f t="shared" si="96"/>
        <v>#VALUE!</v>
      </c>
      <c r="J770" s="6">
        <f t="shared" si="97"/>
        <v>0</v>
      </c>
      <c r="K770" s="6" t="e">
        <f t="shared" si="98"/>
        <v>#VALUE!</v>
      </c>
    </row>
    <row r="771" spans="1:11" x14ac:dyDescent="0.35">
      <c r="A771" s="19" t="str">
        <f t="shared" si="93"/>
        <v>102016</v>
      </c>
      <c r="B771" s="19" t="str">
        <f t="shared" si="94"/>
        <v>32016</v>
      </c>
      <c r="C771" s="19" t="str">
        <f t="shared" si="99"/>
        <v>42016</v>
      </c>
      <c r="D771" s="20" t="str">
        <f t="shared" si="95"/>
        <v>3H1</v>
      </c>
      <c r="E771" s="4">
        <v>42437</v>
      </c>
      <c r="F771">
        <v>4.3</v>
      </c>
      <c r="G771" s="6" t="s">
        <v>93</v>
      </c>
      <c r="H771" s="6">
        <v>4.3</v>
      </c>
      <c r="I771" s="6" t="e">
        <f t="shared" si="96"/>
        <v>#VALUE!</v>
      </c>
      <c r="J771" s="6">
        <f t="shared" si="97"/>
        <v>0</v>
      </c>
      <c r="K771" s="6" t="e">
        <f t="shared" si="98"/>
        <v>#VALUE!</v>
      </c>
    </row>
    <row r="772" spans="1:11" x14ac:dyDescent="0.35">
      <c r="A772" s="19" t="str">
        <f t="shared" si="93"/>
        <v>102016</v>
      </c>
      <c r="B772" s="19" t="str">
        <f t="shared" si="94"/>
        <v>32016</v>
      </c>
      <c r="C772" s="19" t="str">
        <f t="shared" si="99"/>
        <v>42016</v>
      </c>
      <c r="D772" s="20" t="str">
        <f t="shared" si="95"/>
        <v>3H1</v>
      </c>
      <c r="E772" s="4">
        <v>42436</v>
      </c>
      <c r="F772">
        <v>4.25</v>
      </c>
      <c r="G772" s="6" t="s">
        <v>93</v>
      </c>
      <c r="H772" s="6">
        <v>4.25</v>
      </c>
      <c r="I772" s="6" t="e">
        <f t="shared" si="96"/>
        <v>#VALUE!</v>
      </c>
      <c r="J772" s="6">
        <f t="shared" si="97"/>
        <v>0</v>
      </c>
      <c r="K772" s="6" t="e">
        <f t="shared" si="98"/>
        <v>#VALUE!</v>
      </c>
    </row>
    <row r="773" spans="1:11" x14ac:dyDescent="0.35">
      <c r="A773" s="19" t="str">
        <f t="shared" si="93"/>
        <v>92016</v>
      </c>
      <c r="B773" s="19" t="str">
        <f t="shared" si="94"/>
        <v>32016</v>
      </c>
      <c r="C773" s="19" t="str">
        <f t="shared" si="99"/>
        <v>42016</v>
      </c>
      <c r="D773" s="20" t="str">
        <f t="shared" si="95"/>
        <v>3H1</v>
      </c>
      <c r="E773" s="4">
        <v>42433</v>
      </c>
      <c r="F773">
        <v>4.25</v>
      </c>
      <c r="G773" s="6" t="s">
        <v>93</v>
      </c>
      <c r="H773" s="6">
        <v>4.25</v>
      </c>
      <c r="I773" s="6" t="e">
        <f t="shared" si="96"/>
        <v>#VALUE!</v>
      </c>
      <c r="J773" s="6">
        <f t="shared" si="97"/>
        <v>0</v>
      </c>
      <c r="K773" s="6" t="e">
        <f t="shared" si="98"/>
        <v>#VALUE!</v>
      </c>
    </row>
    <row r="774" spans="1:11" x14ac:dyDescent="0.35">
      <c r="A774" s="19" t="str">
        <f t="shared" si="93"/>
        <v>92016</v>
      </c>
      <c r="B774" s="19" t="str">
        <f t="shared" si="94"/>
        <v>32016</v>
      </c>
      <c r="C774" s="19" t="str">
        <f t="shared" si="99"/>
        <v>42016</v>
      </c>
      <c r="D774" s="20" t="str">
        <f t="shared" si="95"/>
        <v>3H1</v>
      </c>
      <c r="E774" s="4">
        <v>42432</v>
      </c>
      <c r="F774">
        <v>4.3</v>
      </c>
      <c r="G774" s="6" t="s">
        <v>93</v>
      </c>
      <c r="H774" s="6">
        <v>4.3</v>
      </c>
      <c r="I774" s="6" t="e">
        <f t="shared" si="96"/>
        <v>#VALUE!</v>
      </c>
      <c r="J774" s="6">
        <f t="shared" si="97"/>
        <v>0</v>
      </c>
      <c r="K774" s="6" t="e">
        <f t="shared" si="98"/>
        <v>#VALUE!</v>
      </c>
    </row>
    <row r="775" spans="1:11" x14ac:dyDescent="0.35">
      <c r="A775" s="19" t="str">
        <f t="shared" si="93"/>
        <v>92016</v>
      </c>
      <c r="B775" s="19" t="str">
        <f t="shared" si="94"/>
        <v>32016</v>
      </c>
      <c r="C775" s="19" t="str">
        <f t="shared" si="99"/>
        <v>42016</v>
      </c>
      <c r="D775" s="20" t="str">
        <f t="shared" si="95"/>
        <v>3H1</v>
      </c>
      <c r="E775" s="4">
        <v>42431</v>
      </c>
      <c r="F775">
        <v>4.3</v>
      </c>
      <c r="G775" s="6" t="s">
        <v>93</v>
      </c>
      <c r="H775" s="6">
        <v>4.3</v>
      </c>
      <c r="I775" s="6" t="e">
        <f t="shared" si="96"/>
        <v>#VALUE!</v>
      </c>
      <c r="J775" s="6">
        <f t="shared" si="97"/>
        <v>0</v>
      </c>
      <c r="K775" s="6" t="e">
        <f t="shared" si="98"/>
        <v>#VALUE!</v>
      </c>
    </row>
    <row r="776" spans="1:11" x14ac:dyDescent="0.35">
      <c r="A776" s="19" t="str">
        <f t="shared" si="93"/>
        <v>92016</v>
      </c>
      <c r="B776" s="19" t="str">
        <f t="shared" si="94"/>
        <v>32016</v>
      </c>
      <c r="C776" s="19" t="str">
        <f t="shared" si="99"/>
        <v>42016</v>
      </c>
      <c r="D776" s="20" t="str">
        <f t="shared" si="95"/>
        <v>3H1</v>
      </c>
      <c r="E776" s="4">
        <v>42430</v>
      </c>
      <c r="F776">
        <v>4.3</v>
      </c>
      <c r="G776" s="6" t="s">
        <v>93</v>
      </c>
      <c r="H776" s="6">
        <v>4.3</v>
      </c>
      <c r="I776" s="6" t="e">
        <f t="shared" si="96"/>
        <v>#VALUE!</v>
      </c>
      <c r="J776" s="6">
        <f t="shared" si="97"/>
        <v>0</v>
      </c>
      <c r="K776" s="6" t="e">
        <f t="shared" si="98"/>
        <v>#VALUE!</v>
      </c>
    </row>
    <row r="777" spans="1:11" x14ac:dyDescent="0.35">
      <c r="A777" s="19" t="str">
        <f t="shared" si="93"/>
        <v>92016</v>
      </c>
      <c r="B777" s="19" t="str">
        <f t="shared" si="94"/>
        <v>22016</v>
      </c>
      <c r="C777" s="19" t="str">
        <f t="shared" si="99"/>
        <v>42016</v>
      </c>
      <c r="D777" s="20" t="str">
        <f t="shared" si="95"/>
        <v>2H2</v>
      </c>
      <c r="E777" s="4">
        <v>42429</v>
      </c>
      <c r="F777">
        <v>4.3499999999999996</v>
      </c>
      <c r="G777" s="6" t="s">
        <v>93</v>
      </c>
      <c r="H777" s="6">
        <v>4.3499999999999996</v>
      </c>
      <c r="I777" s="6" t="e">
        <f t="shared" si="96"/>
        <v>#VALUE!</v>
      </c>
      <c r="J777" s="6">
        <f t="shared" si="97"/>
        <v>0</v>
      </c>
      <c r="K777" s="6" t="e">
        <f t="shared" si="98"/>
        <v>#VALUE!</v>
      </c>
    </row>
    <row r="778" spans="1:11" x14ac:dyDescent="0.35">
      <c r="A778" s="19" t="str">
        <f t="shared" ref="A778:A841" si="100">_xlfn.ISOWEEKNUM(E778)&amp;YEAR(E778)</f>
        <v>82016</v>
      </c>
      <c r="B778" s="19" t="str">
        <f t="shared" ref="B778:B841" si="101">MONTH(E778)&amp;YEAR(E778)</f>
        <v>22016</v>
      </c>
      <c r="C778" s="19" t="str">
        <f t="shared" si="99"/>
        <v>42016</v>
      </c>
      <c r="D778" s="20" t="str">
        <f t="shared" ref="D778:D841" si="102">IF(DAY(E778)&gt;15,(MONTH(E778))&amp;"H2",(MONTH(E778))&amp;"H1")</f>
        <v>2H2</v>
      </c>
      <c r="E778" s="4">
        <v>42426</v>
      </c>
      <c r="F778">
        <v>4.3499999999999996</v>
      </c>
      <c r="G778" s="6" t="s">
        <v>93</v>
      </c>
      <c r="H778" s="6">
        <v>4.3499999999999996</v>
      </c>
      <c r="I778" s="6" t="e">
        <f t="shared" ref="I778:I841" si="103">+G778-F778</f>
        <v>#VALUE!</v>
      </c>
      <c r="J778" s="6">
        <f t="shared" ref="J778:J841" si="104">+H778-F778</f>
        <v>0</v>
      </c>
      <c r="K778" s="6" t="e">
        <f t="shared" ref="K778:K841" si="105">+I778-J778</f>
        <v>#VALUE!</v>
      </c>
    </row>
    <row r="779" spans="1:11" x14ac:dyDescent="0.35">
      <c r="A779" s="19" t="str">
        <f t="shared" si="100"/>
        <v>82016</v>
      </c>
      <c r="B779" s="19" t="str">
        <f t="shared" si="101"/>
        <v>22016</v>
      </c>
      <c r="C779" s="19" t="str">
        <f t="shared" ref="C779:C842" si="106">(VLOOKUP(D779,$M$2:$N$25,2,0)&amp;(YEAR(E779+46)))</f>
        <v>42016</v>
      </c>
      <c r="D779" s="20" t="str">
        <f t="shared" si="102"/>
        <v>2H2</v>
      </c>
      <c r="E779" s="4">
        <v>42425</v>
      </c>
      <c r="F779">
        <v>4.4000000000000004</v>
      </c>
      <c r="G779" s="6" t="s">
        <v>93</v>
      </c>
      <c r="H779" s="6">
        <v>4.4000000000000004</v>
      </c>
      <c r="I779" s="6" t="e">
        <f t="shared" si="103"/>
        <v>#VALUE!</v>
      </c>
      <c r="J779" s="6">
        <f t="shared" si="104"/>
        <v>0</v>
      </c>
      <c r="K779" s="6" t="e">
        <f t="shared" si="105"/>
        <v>#VALUE!</v>
      </c>
    </row>
    <row r="780" spans="1:11" x14ac:dyDescent="0.35">
      <c r="A780" s="19" t="str">
        <f t="shared" si="100"/>
        <v>82016</v>
      </c>
      <c r="B780" s="19" t="str">
        <f t="shared" si="101"/>
        <v>22016</v>
      </c>
      <c r="C780" s="19" t="str">
        <f t="shared" si="106"/>
        <v>42016</v>
      </c>
      <c r="D780" s="20" t="str">
        <f t="shared" si="102"/>
        <v>2H2</v>
      </c>
      <c r="E780" s="4">
        <v>42424</v>
      </c>
      <c r="F780">
        <v>4.4000000000000004</v>
      </c>
      <c r="G780" s="6" t="s">
        <v>93</v>
      </c>
      <c r="H780" s="6">
        <v>4.4000000000000004</v>
      </c>
      <c r="I780" s="6" t="e">
        <f t="shared" si="103"/>
        <v>#VALUE!</v>
      </c>
      <c r="J780" s="6">
        <f t="shared" si="104"/>
        <v>0</v>
      </c>
      <c r="K780" s="6" t="e">
        <f t="shared" si="105"/>
        <v>#VALUE!</v>
      </c>
    </row>
    <row r="781" spans="1:11" x14ac:dyDescent="0.35">
      <c r="A781" s="19" t="str">
        <f t="shared" si="100"/>
        <v>82016</v>
      </c>
      <c r="B781" s="19" t="str">
        <f t="shared" si="101"/>
        <v>22016</v>
      </c>
      <c r="C781" s="19" t="str">
        <f t="shared" si="106"/>
        <v>42016</v>
      </c>
      <c r="D781" s="20" t="str">
        <f t="shared" si="102"/>
        <v>2H2</v>
      </c>
      <c r="E781" s="4">
        <v>42423</v>
      </c>
      <c r="F781">
        <v>4.5</v>
      </c>
      <c r="G781" s="6" t="s">
        <v>93</v>
      </c>
      <c r="H781" s="6">
        <v>4.5</v>
      </c>
      <c r="I781" s="6" t="e">
        <f t="shared" si="103"/>
        <v>#VALUE!</v>
      </c>
      <c r="J781" s="6">
        <f t="shared" si="104"/>
        <v>0</v>
      </c>
      <c r="K781" s="6" t="e">
        <f t="shared" si="105"/>
        <v>#VALUE!</v>
      </c>
    </row>
    <row r="782" spans="1:11" x14ac:dyDescent="0.35">
      <c r="A782" s="19" t="str">
        <f t="shared" si="100"/>
        <v>82016</v>
      </c>
      <c r="B782" s="19" t="str">
        <f t="shared" si="101"/>
        <v>22016</v>
      </c>
      <c r="C782" s="19" t="str">
        <f t="shared" si="106"/>
        <v>42016</v>
      </c>
      <c r="D782" s="20" t="str">
        <f t="shared" si="102"/>
        <v>2H2</v>
      </c>
      <c r="E782" s="4">
        <v>42422</v>
      </c>
      <c r="F782">
        <v>4.55</v>
      </c>
      <c r="G782" s="6" t="s">
        <v>93</v>
      </c>
      <c r="H782" s="6">
        <v>4.55</v>
      </c>
      <c r="I782" s="6" t="e">
        <f t="shared" si="103"/>
        <v>#VALUE!</v>
      </c>
      <c r="J782" s="6">
        <f t="shared" si="104"/>
        <v>0</v>
      </c>
      <c r="K782" s="6" t="e">
        <f t="shared" si="105"/>
        <v>#VALUE!</v>
      </c>
    </row>
    <row r="783" spans="1:11" x14ac:dyDescent="0.35">
      <c r="A783" s="19" t="str">
        <f t="shared" si="100"/>
        <v>72016</v>
      </c>
      <c r="B783" s="19" t="str">
        <f t="shared" si="101"/>
        <v>22016</v>
      </c>
      <c r="C783" s="19" t="str">
        <f t="shared" si="106"/>
        <v>42016</v>
      </c>
      <c r="D783" s="20" t="str">
        <f t="shared" si="102"/>
        <v>2H2</v>
      </c>
      <c r="E783" s="4">
        <v>42419</v>
      </c>
      <c r="F783">
        <v>4.6500000000000004</v>
      </c>
      <c r="G783" s="6" t="s">
        <v>93</v>
      </c>
      <c r="H783" s="6">
        <v>4.6500000000000004</v>
      </c>
      <c r="I783" s="6" t="e">
        <f t="shared" si="103"/>
        <v>#VALUE!</v>
      </c>
      <c r="J783" s="6">
        <f t="shared" si="104"/>
        <v>0</v>
      </c>
      <c r="K783" s="6" t="e">
        <f t="shared" si="105"/>
        <v>#VALUE!</v>
      </c>
    </row>
    <row r="784" spans="1:11" x14ac:dyDescent="0.35">
      <c r="A784" s="19" t="str">
        <f t="shared" si="100"/>
        <v>72016</v>
      </c>
      <c r="B784" s="19" t="str">
        <f t="shared" si="101"/>
        <v>22016</v>
      </c>
      <c r="C784" s="19" t="str">
        <f t="shared" si="106"/>
        <v>42016</v>
      </c>
      <c r="D784" s="20" t="str">
        <f t="shared" si="102"/>
        <v>2H2</v>
      </c>
      <c r="E784" s="4">
        <v>42418</v>
      </c>
      <c r="F784">
        <v>4.6500000000000004</v>
      </c>
      <c r="G784" s="6" t="s">
        <v>93</v>
      </c>
      <c r="H784" s="6">
        <v>4.6500000000000004</v>
      </c>
      <c r="I784" s="6" t="e">
        <f t="shared" si="103"/>
        <v>#VALUE!</v>
      </c>
      <c r="J784" s="6">
        <f t="shared" si="104"/>
        <v>0</v>
      </c>
      <c r="K784" s="6" t="e">
        <f t="shared" si="105"/>
        <v>#VALUE!</v>
      </c>
    </row>
    <row r="785" spans="1:11" x14ac:dyDescent="0.35">
      <c r="A785" s="19" t="str">
        <f t="shared" si="100"/>
        <v>72016</v>
      </c>
      <c r="B785" s="19" t="str">
        <f t="shared" si="101"/>
        <v>22016</v>
      </c>
      <c r="C785" s="19" t="str">
        <f t="shared" si="106"/>
        <v>42016</v>
      </c>
      <c r="D785" s="20" t="str">
        <f t="shared" si="102"/>
        <v>2H2</v>
      </c>
      <c r="E785" s="4">
        <v>42417</v>
      </c>
      <c r="F785">
        <v>4.7</v>
      </c>
      <c r="G785" s="6" t="s">
        <v>93</v>
      </c>
      <c r="H785" s="6">
        <v>4.7</v>
      </c>
      <c r="I785" s="6" t="e">
        <f t="shared" si="103"/>
        <v>#VALUE!</v>
      </c>
      <c r="J785" s="6">
        <f t="shared" si="104"/>
        <v>0</v>
      </c>
      <c r="K785" s="6" t="e">
        <f t="shared" si="105"/>
        <v>#VALUE!</v>
      </c>
    </row>
    <row r="786" spans="1:11" x14ac:dyDescent="0.35">
      <c r="A786" s="19" t="str">
        <f t="shared" si="100"/>
        <v>72016</v>
      </c>
      <c r="B786" s="19" t="str">
        <f t="shared" si="101"/>
        <v>22016</v>
      </c>
      <c r="C786" s="19" t="str">
        <f t="shared" si="106"/>
        <v>42016</v>
      </c>
      <c r="D786" s="20" t="str">
        <f t="shared" si="102"/>
        <v>2H2</v>
      </c>
      <c r="E786" s="4">
        <v>42416</v>
      </c>
      <c r="F786">
        <v>4.7</v>
      </c>
      <c r="G786" s="6" t="s">
        <v>93</v>
      </c>
      <c r="H786" s="6">
        <v>4.7</v>
      </c>
      <c r="I786" s="6" t="e">
        <f t="shared" si="103"/>
        <v>#VALUE!</v>
      </c>
      <c r="J786" s="6">
        <f t="shared" si="104"/>
        <v>0</v>
      </c>
      <c r="K786" s="6" t="e">
        <f t="shared" si="105"/>
        <v>#VALUE!</v>
      </c>
    </row>
    <row r="787" spans="1:11" x14ac:dyDescent="0.35">
      <c r="A787" s="19" t="str">
        <f t="shared" si="100"/>
        <v>72016</v>
      </c>
      <c r="B787" s="19" t="str">
        <f t="shared" si="101"/>
        <v>22016</v>
      </c>
      <c r="C787" s="19" t="str">
        <f t="shared" si="106"/>
        <v>32016</v>
      </c>
      <c r="D787" s="20" t="str">
        <f t="shared" si="102"/>
        <v>2H1</v>
      </c>
      <c r="E787" s="4">
        <v>42415</v>
      </c>
      <c r="F787">
        <v>5.3</v>
      </c>
      <c r="G787" s="6" t="s">
        <v>93</v>
      </c>
      <c r="H787" s="6">
        <v>5.15</v>
      </c>
      <c r="I787" s="6" t="e">
        <f t="shared" si="103"/>
        <v>#VALUE!</v>
      </c>
      <c r="J787" s="6">
        <f t="shared" si="104"/>
        <v>-0.14999999999999947</v>
      </c>
      <c r="K787" s="6" t="e">
        <f t="shared" si="105"/>
        <v>#VALUE!</v>
      </c>
    </row>
    <row r="788" spans="1:11" x14ac:dyDescent="0.35">
      <c r="A788" s="19" t="str">
        <f t="shared" si="100"/>
        <v>62016</v>
      </c>
      <c r="B788" s="19" t="str">
        <f t="shared" si="101"/>
        <v>22016</v>
      </c>
      <c r="C788" s="19" t="str">
        <f t="shared" si="106"/>
        <v>32016</v>
      </c>
      <c r="D788" s="20" t="str">
        <f t="shared" si="102"/>
        <v>2H1</v>
      </c>
      <c r="E788" s="4">
        <v>42412</v>
      </c>
      <c r="F788">
        <v>5.5</v>
      </c>
      <c r="G788" s="6" t="s">
        <v>93</v>
      </c>
      <c r="H788" s="6">
        <v>5.35</v>
      </c>
      <c r="I788" s="6" t="e">
        <f t="shared" si="103"/>
        <v>#VALUE!</v>
      </c>
      <c r="J788" s="6">
        <f t="shared" si="104"/>
        <v>-0.15000000000000036</v>
      </c>
      <c r="K788" s="6" t="e">
        <f t="shared" si="105"/>
        <v>#VALUE!</v>
      </c>
    </row>
    <row r="789" spans="1:11" x14ac:dyDescent="0.35">
      <c r="A789" s="19" t="str">
        <f t="shared" si="100"/>
        <v>62016</v>
      </c>
      <c r="B789" s="19" t="str">
        <f t="shared" si="101"/>
        <v>22016</v>
      </c>
      <c r="C789" s="19" t="str">
        <f t="shared" si="106"/>
        <v>32016</v>
      </c>
      <c r="D789" s="20" t="str">
        <f t="shared" si="102"/>
        <v>2H1</v>
      </c>
      <c r="E789" s="4">
        <v>42411</v>
      </c>
      <c r="F789">
        <v>5.8</v>
      </c>
      <c r="G789" s="6" t="s">
        <v>93</v>
      </c>
      <c r="H789" s="6">
        <v>5.65</v>
      </c>
      <c r="I789" s="6" t="e">
        <f t="shared" si="103"/>
        <v>#VALUE!</v>
      </c>
      <c r="J789" s="6">
        <f t="shared" si="104"/>
        <v>-0.14999999999999947</v>
      </c>
      <c r="K789" s="6" t="e">
        <f t="shared" si="105"/>
        <v>#VALUE!</v>
      </c>
    </row>
    <row r="790" spans="1:11" x14ac:dyDescent="0.35">
      <c r="A790" s="19" t="str">
        <f t="shared" si="100"/>
        <v>62016</v>
      </c>
      <c r="B790" s="19" t="str">
        <f t="shared" si="101"/>
        <v>22016</v>
      </c>
      <c r="C790" s="19" t="str">
        <f t="shared" si="106"/>
        <v>32016</v>
      </c>
      <c r="D790" s="20" t="str">
        <f t="shared" si="102"/>
        <v>2H1</v>
      </c>
      <c r="E790" s="4">
        <v>42410</v>
      </c>
      <c r="F790">
        <v>5.8</v>
      </c>
      <c r="G790" s="6" t="s">
        <v>93</v>
      </c>
      <c r="H790" s="6">
        <v>5.65</v>
      </c>
      <c r="I790" s="6" t="e">
        <f t="shared" si="103"/>
        <v>#VALUE!</v>
      </c>
      <c r="J790" s="6">
        <f t="shared" si="104"/>
        <v>-0.14999999999999947</v>
      </c>
      <c r="K790" s="6" t="e">
        <f t="shared" si="105"/>
        <v>#VALUE!</v>
      </c>
    </row>
    <row r="791" spans="1:11" x14ac:dyDescent="0.35">
      <c r="A791" s="19" t="str">
        <f t="shared" si="100"/>
        <v>52016</v>
      </c>
      <c r="B791" s="19" t="str">
        <f t="shared" si="101"/>
        <v>22016</v>
      </c>
      <c r="C791" s="19" t="str">
        <f t="shared" si="106"/>
        <v>32016</v>
      </c>
      <c r="D791" s="20" t="str">
        <f t="shared" si="102"/>
        <v>2H1</v>
      </c>
      <c r="E791" s="4">
        <v>42405</v>
      </c>
      <c r="F791">
        <v>5.8</v>
      </c>
      <c r="G791" s="6" t="s">
        <v>93</v>
      </c>
      <c r="H791" s="6">
        <v>5.65</v>
      </c>
      <c r="I791" s="6" t="e">
        <f t="shared" si="103"/>
        <v>#VALUE!</v>
      </c>
      <c r="J791" s="6">
        <f t="shared" si="104"/>
        <v>-0.14999999999999947</v>
      </c>
      <c r="K791" s="6" t="e">
        <f t="shared" si="105"/>
        <v>#VALUE!</v>
      </c>
    </row>
    <row r="792" spans="1:11" x14ac:dyDescent="0.35">
      <c r="A792" s="19" t="str">
        <f t="shared" si="100"/>
        <v>52016</v>
      </c>
      <c r="B792" s="19" t="str">
        <f t="shared" si="101"/>
        <v>22016</v>
      </c>
      <c r="C792" s="19" t="str">
        <f t="shared" si="106"/>
        <v>32016</v>
      </c>
      <c r="D792" s="20" t="str">
        <f t="shared" si="102"/>
        <v>2H1</v>
      </c>
      <c r="E792" s="4">
        <v>42404</v>
      </c>
      <c r="F792">
        <v>5.8</v>
      </c>
      <c r="G792" s="6" t="s">
        <v>93</v>
      </c>
      <c r="H792" s="6">
        <v>5.65</v>
      </c>
      <c r="I792" s="6" t="e">
        <f t="shared" si="103"/>
        <v>#VALUE!</v>
      </c>
      <c r="J792" s="6">
        <f t="shared" si="104"/>
        <v>-0.14999999999999947</v>
      </c>
      <c r="K792" s="6" t="e">
        <f t="shared" si="105"/>
        <v>#VALUE!</v>
      </c>
    </row>
    <row r="793" spans="1:11" x14ac:dyDescent="0.35">
      <c r="A793" s="19" t="str">
        <f t="shared" si="100"/>
        <v>52016</v>
      </c>
      <c r="B793" s="19" t="str">
        <f t="shared" si="101"/>
        <v>22016</v>
      </c>
      <c r="C793" s="19" t="str">
        <f t="shared" si="106"/>
        <v>32016</v>
      </c>
      <c r="D793" s="20" t="str">
        <f t="shared" si="102"/>
        <v>2H1</v>
      </c>
      <c r="E793" s="4">
        <v>42403</v>
      </c>
      <c r="F793">
        <v>5.55</v>
      </c>
      <c r="G793" s="6" t="s">
        <v>93</v>
      </c>
      <c r="H793" s="6">
        <v>5.4</v>
      </c>
      <c r="I793" s="6" t="e">
        <f t="shared" si="103"/>
        <v>#VALUE!</v>
      </c>
      <c r="J793" s="6">
        <f t="shared" si="104"/>
        <v>-0.14999999999999947</v>
      </c>
      <c r="K793" s="6" t="e">
        <f t="shared" si="105"/>
        <v>#VALUE!</v>
      </c>
    </row>
    <row r="794" spans="1:11" x14ac:dyDescent="0.35">
      <c r="A794" s="19" t="str">
        <f t="shared" si="100"/>
        <v>52016</v>
      </c>
      <c r="B794" s="19" t="str">
        <f t="shared" si="101"/>
        <v>22016</v>
      </c>
      <c r="C794" s="19" t="str">
        <f t="shared" si="106"/>
        <v>32016</v>
      </c>
      <c r="D794" s="20" t="str">
        <f t="shared" si="102"/>
        <v>2H1</v>
      </c>
      <c r="E794" s="4">
        <v>42402</v>
      </c>
      <c r="F794">
        <v>5.35</v>
      </c>
      <c r="G794" s="6" t="s">
        <v>93</v>
      </c>
      <c r="H794" s="6">
        <v>5.25</v>
      </c>
      <c r="I794" s="6" t="e">
        <f t="shared" si="103"/>
        <v>#VALUE!</v>
      </c>
      <c r="J794" s="6">
        <f t="shared" si="104"/>
        <v>-9.9999999999999645E-2</v>
      </c>
      <c r="K794" s="6" t="e">
        <f t="shared" si="105"/>
        <v>#VALUE!</v>
      </c>
    </row>
    <row r="795" spans="1:11" x14ac:dyDescent="0.35">
      <c r="A795" s="19" t="str">
        <f t="shared" si="100"/>
        <v>52016</v>
      </c>
      <c r="B795" s="19" t="str">
        <f t="shared" si="101"/>
        <v>22016</v>
      </c>
      <c r="C795" s="19" t="str">
        <f t="shared" si="106"/>
        <v>32016</v>
      </c>
      <c r="D795" s="20" t="str">
        <f t="shared" si="102"/>
        <v>2H1</v>
      </c>
      <c r="E795" s="4">
        <v>42401</v>
      </c>
      <c r="F795">
        <v>5.05</v>
      </c>
      <c r="G795" s="6" t="s">
        <v>93</v>
      </c>
      <c r="H795" s="6">
        <v>4.95</v>
      </c>
      <c r="I795" s="6" t="e">
        <f t="shared" si="103"/>
        <v>#VALUE!</v>
      </c>
      <c r="J795" s="6">
        <f t="shared" si="104"/>
        <v>-9.9999999999999645E-2</v>
      </c>
      <c r="K795" s="6" t="e">
        <f t="shared" si="105"/>
        <v>#VALUE!</v>
      </c>
    </row>
    <row r="796" spans="1:11" x14ac:dyDescent="0.35">
      <c r="A796" s="19" t="str">
        <f t="shared" si="100"/>
        <v>42016</v>
      </c>
      <c r="B796" s="19" t="str">
        <f t="shared" si="101"/>
        <v>12016</v>
      </c>
      <c r="C796" s="19" t="str">
        <f t="shared" si="106"/>
        <v>32016</v>
      </c>
      <c r="D796" s="20" t="str">
        <f t="shared" si="102"/>
        <v>1H2</v>
      </c>
      <c r="E796" s="4">
        <v>42398</v>
      </c>
      <c r="F796">
        <v>4.95</v>
      </c>
      <c r="G796" s="6" t="s">
        <v>93</v>
      </c>
      <c r="H796" s="6">
        <v>4.8499999999999996</v>
      </c>
      <c r="I796" s="6" t="e">
        <f t="shared" si="103"/>
        <v>#VALUE!</v>
      </c>
      <c r="J796" s="6">
        <f t="shared" si="104"/>
        <v>-0.10000000000000053</v>
      </c>
      <c r="K796" s="6" t="e">
        <f t="shared" si="105"/>
        <v>#VALUE!</v>
      </c>
    </row>
    <row r="797" spans="1:11" x14ac:dyDescent="0.35">
      <c r="A797" s="19" t="str">
        <f t="shared" si="100"/>
        <v>42016</v>
      </c>
      <c r="B797" s="19" t="str">
        <f t="shared" si="101"/>
        <v>12016</v>
      </c>
      <c r="C797" s="19" t="str">
        <f t="shared" si="106"/>
        <v>32016</v>
      </c>
      <c r="D797" s="20" t="str">
        <f t="shared" si="102"/>
        <v>1H2</v>
      </c>
      <c r="E797" s="4">
        <v>42397</v>
      </c>
      <c r="F797">
        <v>4.95</v>
      </c>
      <c r="G797" s="6" t="s">
        <v>93</v>
      </c>
      <c r="H797" s="6">
        <v>4.8499999999999996</v>
      </c>
      <c r="I797" s="6" t="e">
        <f t="shared" si="103"/>
        <v>#VALUE!</v>
      </c>
      <c r="J797" s="6">
        <f t="shared" si="104"/>
        <v>-0.10000000000000053</v>
      </c>
      <c r="K797" s="6" t="e">
        <f t="shared" si="105"/>
        <v>#VALUE!</v>
      </c>
    </row>
    <row r="798" spans="1:11" x14ac:dyDescent="0.35">
      <c r="A798" s="19" t="str">
        <f t="shared" si="100"/>
        <v>42016</v>
      </c>
      <c r="B798" s="19" t="str">
        <f t="shared" si="101"/>
        <v>12016</v>
      </c>
      <c r="C798" s="19" t="str">
        <f t="shared" si="106"/>
        <v>32016</v>
      </c>
      <c r="D798" s="20" t="str">
        <f t="shared" si="102"/>
        <v>1H2</v>
      </c>
      <c r="E798" s="4">
        <v>42396</v>
      </c>
      <c r="F798">
        <v>4.95</v>
      </c>
      <c r="G798" s="6" t="s">
        <v>93</v>
      </c>
      <c r="H798" s="6">
        <v>4.8499999999999996</v>
      </c>
      <c r="I798" s="6" t="e">
        <f t="shared" si="103"/>
        <v>#VALUE!</v>
      </c>
      <c r="J798" s="6">
        <f t="shared" si="104"/>
        <v>-0.10000000000000053</v>
      </c>
      <c r="K798" s="6" t="e">
        <f t="shared" si="105"/>
        <v>#VALUE!</v>
      </c>
    </row>
    <row r="799" spans="1:11" x14ac:dyDescent="0.35">
      <c r="A799" s="19" t="str">
        <f t="shared" si="100"/>
        <v>42016</v>
      </c>
      <c r="B799" s="19" t="str">
        <f t="shared" si="101"/>
        <v>12016</v>
      </c>
      <c r="C799" s="19" t="str">
        <f t="shared" si="106"/>
        <v>32016</v>
      </c>
      <c r="D799" s="20" t="str">
        <f t="shared" si="102"/>
        <v>1H2</v>
      </c>
      <c r="E799" s="4">
        <v>42395</v>
      </c>
      <c r="F799">
        <v>5.05</v>
      </c>
      <c r="G799" s="6" t="s">
        <v>93</v>
      </c>
      <c r="H799" s="6">
        <v>4.95</v>
      </c>
      <c r="I799" s="6" t="e">
        <f t="shared" si="103"/>
        <v>#VALUE!</v>
      </c>
      <c r="J799" s="6">
        <f t="shared" si="104"/>
        <v>-9.9999999999999645E-2</v>
      </c>
      <c r="K799" s="6" t="e">
        <f t="shared" si="105"/>
        <v>#VALUE!</v>
      </c>
    </row>
    <row r="800" spans="1:11" x14ac:dyDescent="0.35">
      <c r="A800" s="19" t="str">
        <f t="shared" si="100"/>
        <v>42016</v>
      </c>
      <c r="B800" s="19" t="str">
        <f t="shared" si="101"/>
        <v>12016</v>
      </c>
      <c r="C800" s="19" t="str">
        <f t="shared" si="106"/>
        <v>32016</v>
      </c>
      <c r="D800" s="20" t="str">
        <f t="shared" si="102"/>
        <v>1H2</v>
      </c>
      <c r="E800" s="4">
        <v>42394</v>
      </c>
      <c r="F800">
        <v>5.05</v>
      </c>
      <c r="G800" s="6" t="s">
        <v>93</v>
      </c>
      <c r="H800" s="6">
        <v>4.95</v>
      </c>
      <c r="I800" s="6" t="e">
        <f t="shared" si="103"/>
        <v>#VALUE!</v>
      </c>
      <c r="J800" s="6">
        <f t="shared" si="104"/>
        <v>-9.9999999999999645E-2</v>
      </c>
      <c r="K800" s="6" t="e">
        <f t="shared" si="105"/>
        <v>#VALUE!</v>
      </c>
    </row>
    <row r="801" spans="1:11" x14ac:dyDescent="0.35">
      <c r="A801" s="19" t="str">
        <f t="shared" si="100"/>
        <v>32016</v>
      </c>
      <c r="B801" s="19" t="str">
        <f t="shared" si="101"/>
        <v>12016</v>
      </c>
      <c r="C801" s="19" t="str">
        <f t="shared" si="106"/>
        <v>32016</v>
      </c>
      <c r="D801" s="20" t="str">
        <f t="shared" si="102"/>
        <v>1H2</v>
      </c>
      <c r="E801" s="4">
        <v>42391</v>
      </c>
      <c r="F801">
        <v>5.05</v>
      </c>
      <c r="G801" s="6" t="s">
        <v>93</v>
      </c>
      <c r="H801" s="6">
        <v>4.95</v>
      </c>
      <c r="I801" s="6" t="e">
        <f t="shared" si="103"/>
        <v>#VALUE!</v>
      </c>
      <c r="J801" s="6">
        <f t="shared" si="104"/>
        <v>-9.9999999999999645E-2</v>
      </c>
      <c r="K801" s="6" t="e">
        <f t="shared" si="105"/>
        <v>#VALUE!</v>
      </c>
    </row>
    <row r="802" spans="1:11" x14ac:dyDescent="0.35">
      <c r="A802" s="19" t="str">
        <f t="shared" si="100"/>
        <v>32016</v>
      </c>
      <c r="B802" s="19" t="str">
        <f t="shared" si="101"/>
        <v>12016</v>
      </c>
      <c r="C802" s="19" t="str">
        <f t="shared" si="106"/>
        <v>32016</v>
      </c>
      <c r="D802" s="20" t="str">
        <f t="shared" si="102"/>
        <v>1H2</v>
      </c>
      <c r="E802" s="4">
        <v>42390</v>
      </c>
      <c r="F802">
        <v>5.0750000000000002</v>
      </c>
      <c r="G802" s="6" t="s">
        <v>93</v>
      </c>
      <c r="H802" s="6">
        <v>5</v>
      </c>
      <c r="I802" s="6" t="e">
        <f t="shared" si="103"/>
        <v>#VALUE!</v>
      </c>
      <c r="J802" s="6">
        <f t="shared" si="104"/>
        <v>-7.5000000000000178E-2</v>
      </c>
      <c r="K802" s="6" t="e">
        <f t="shared" si="105"/>
        <v>#VALUE!</v>
      </c>
    </row>
    <row r="803" spans="1:11" x14ac:dyDescent="0.35">
      <c r="A803" s="19" t="str">
        <f t="shared" si="100"/>
        <v>32016</v>
      </c>
      <c r="B803" s="19" t="str">
        <f t="shared" si="101"/>
        <v>12016</v>
      </c>
      <c r="C803" s="19" t="str">
        <f t="shared" si="106"/>
        <v>32016</v>
      </c>
      <c r="D803" s="20" t="str">
        <f t="shared" si="102"/>
        <v>1H2</v>
      </c>
      <c r="E803" s="4">
        <v>42389</v>
      </c>
      <c r="F803">
        <v>5.2750000000000004</v>
      </c>
      <c r="G803" s="6" t="s">
        <v>93</v>
      </c>
      <c r="H803" s="6">
        <v>5.0999999999999996</v>
      </c>
      <c r="I803" s="6" t="e">
        <f t="shared" si="103"/>
        <v>#VALUE!</v>
      </c>
      <c r="J803" s="6">
        <f t="shared" si="104"/>
        <v>-0.17500000000000071</v>
      </c>
      <c r="K803" s="6" t="e">
        <f t="shared" si="105"/>
        <v>#VALUE!</v>
      </c>
    </row>
    <row r="804" spans="1:11" x14ac:dyDescent="0.35">
      <c r="A804" s="19" t="str">
        <f t="shared" si="100"/>
        <v>32016</v>
      </c>
      <c r="B804" s="19" t="str">
        <f t="shared" si="101"/>
        <v>12016</v>
      </c>
      <c r="C804" s="19" t="str">
        <f t="shared" si="106"/>
        <v>32016</v>
      </c>
      <c r="D804" s="20" t="str">
        <f t="shared" si="102"/>
        <v>1H2</v>
      </c>
      <c r="E804" s="4">
        <v>42388</v>
      </c>
      <c r="F804">
        <v>5.4749999999999996</v>
      </c>
      <c r="G804" s="6" t="s">
        <v>93</v>
      </c>
      <c r="H804" s="6">
        <v>5.3</v>
      </c>
      <c r="I804" s="6" t="e">
        <f t="shared" si="103"/>
        <v>#VALUE!</v>
      </c>
      <c r="J804" s="6">
        <f t="shared" si="104"/>
        <v>-0.17499999999999982</v>
      </c>
      <c r="K804" s="6" t="e">
        <f t="shared" si="105"/>
        <v>#VALUE!</v>
      </c>
    </row>
    <row r="805" spans="1:11" x14ac:dyDescent="0.35">
      <c r="A805" s="19" t="str">
        <f t="shared" si="100"/>
        <v>32016</v>
      </c>
      <c r="B805" s="19" t="str">
        <f t="shared" si="101"/>
        <v>12016</v>
      </c>
      <c r="C805" s="19" t="str">
        <f t="shared" si="106"/>
        <v>32016</v>
      </c>
      <c r="D805" s="20" t="str">
        <f t="shared" si="102"/>
        <v>1H2</v>
      </c>
      <c r="E805" s="4">
        <v>42387</v>
      </c>
      <c r="F805">
        <v>5.6749999999999998</v>
      </c>
      <c r="G805" s="6" t="s">
        <v>93</v>
      </c>
      <c r="H805" s="6">
        <v>5.5</v>
      </c>
      <c r="I805" s="6" t="e">
        <f t="shared" si="103"/>
        <v>#VALUE!</v>
      </c>
      <c r="J805" s="6">
        <f t="shared" si="104"/>
        <v>-0.17499999999999982</v>
      </c>
      <c r="K805" s="6" t="e">
        <f t="shared" si="105"/>
        <v>#VALUE!</v>
      </c>
    </row>
    <row r="806" spans="1:11" x14ac:dyDescent="0.35">
      <c r="A806" s="19" t="str">
        <f t="shared" si="100"/>
        <v>22016</v>
      </c>
      <c r="B806" s="19" t="str">
        <f t="shared" si="101"/>
        <v>12016</v>
      </c>
      <c r="C806" s="19" t="str">
        <f t="shared" si="106"/>
        <v>22016</v>
      </c>
      <c r="D806" s="20" t="str">
        <f t="shared" si="102"/>
        <v>1H1</v>
      </c>
      <c r="E806" s="4">
        <v>42384</v>
      </c>
      <c r="F806">
        <v>5.9749999999999996</v>
      </c>
      <c r="G806" s="6" t="s">
        <v>93</v>
      </c>
      <c r="H806" s="6">
        <v>5.8</v>
      </c>
      <c r="I806" s="6" t="e">
        <f t="shared" si="103"/>
        <v>#VALUE!</v>
      </c>
      <c r="J806" s="6">
        <f t="shared" si="104"/>
        <v>-0.17499999999999982</v>
      </c>
      <c r="K806" s="6" t="e">
        <f t="shared" si="105"/>
        <v>#VALUE!</v>
      </c>
    </row>
    <row r="807" spans="1:11" x14ac:dyDescent="0.35">
      <c r="A807" s="19" t="str">
        <f t="shared" si="100"/>
        <v>22016</v>
      </c>
      <c r="B807" s="19" t="str">
        <f t="shared" si="101"/>
        <v>12016</v>
      </c>
      <c r="C807" s="19" t="str">
        <f t="shared" si="106"/>
        <v>22016</v>
      </c>
      <c r="D807" s="20" t="str">
        <f t="shared" si="102"/>
        <v>1H1</v>
      </c>
      <c r="E807" s="4">
        <v>42383</v>
      </c>
      <c r="F807">
        <v>6.125</v>
      </c>
      <c r="G807" s="6" t="s">
        <v>93</v>
      </c>
      <c r="H807" s="6">
        <v>5.95</v>
      </c>
      <c r="I807" s="6" t="e">
        <f t="shared" si="103"/>
        <v>#VALUE!</v>
      </c>
      <c r="J807" s="6">
        <f t="shared" si="104"/>
        <v>-0.17499999999999982</v>
      </c>
      <c r="K807" s="6" t="e">
        <f t="shared" si="105"/>
        <v>#VALUE!</v>
      </c>
    </row>
    <row r="808" spans="1:11" x14ac:dyDescent="0.35">
      <c r="A808" s="19" t="str">
        <f t="shared" si="100"/>
        <v>22016</v>
      </c>
      <c r="B808" s="19" t="str">
        <f t="shared" si="101"/>
        <v>12016</v>
      </c>
      <c r="C808" s="19" t="str">
        <f t="shared" si="106"/>
        <v>22016</v>
      </c>
      <c r="D808" s="20" t="str">
        <f t="shared" si="102"/>
        <v>1H1</v>
      </c>
      <c r="E808" s="4">
        <v>42382</v>
      </c>
      <c r="F808">
        <v>6.3</v>
      </c>
      <c r="G808" s="6" t="s">
        <v>93</v>
      </c>
      <c r="H808" s="6">
        <v>6.2</v>
      </c>
      <c r="I808" s="6" t="e">
        <f t="shared" si="103"/>
        <v>#VALUE!</v>
      </c>
      <c r="J808" s="6">
        <f t="shared" si="104"/>
        <v>-9.9999999999999645E-2</v>
      </c>
      <c r="K808" s="6" t="e">
        <f t="shared" si="105"/>
        <v>#VALUE!</v>
      </c>
    </row>
    <row r="809" spans="1:11" x14ac:dyDescent="0.35">
      <c r="A809" s="19" t="str">
        <f t="shared" si="100"/>
        <v>22016</v>
      </c>
      <c r="B809" s="19" t="str">
        <f t="shared" si="101"/>
        <v>12016</v>
      </c>
      <c r="C809" s="19" t="str">
        <f t="shared" si="106"/>
        <v>22016</v>
      </c>
      <c r="D809" s="20" t="str">
        <f t="shared" si="102"/>
        <v>1H1</v>
      </c>
      <c r="E809" s="4">
        <v>42381</v>
      </c>
      <c r="F809">
        <v>6.4</v>
      </c>
      <c r="G809" s="6" t="s">
        <v>93</v>
      </c>
      <c r="H809" s="6">
        <v>6.35</v>
      </c>
      <c r="I809" s="6" t="e">
        <f t="shared" si="103"/>
        <v>#VALUE!</v>
      </c>
      <c r="J809" s="6">
        <f t="shared" si="104"/>
        <v>-5.0000000000000711E-2</v>
      </c>
      <c r="K809" s="6" t="e">
        <f t="shared" si="105"/>
        <v>#VALUE!</v>
      </c>
    </row>
    <row r="810" spans="1:11" x14ac:dyDescent="0.35">
      <c r="A810" s="19" t="str">
        <f t="shared" si="100"/>
        <v>22016</v>
      </c>
      <c r="B810" s="19" t="str">
        <f t="shared" si="101"/>
        <v>12016</v>
      </c>
      <c r="C810" s="19" t="str">
        <f t="shared" si="106"/>
        <v>22016</v>
      </c>
      <c r="D810" s="20" t="str">
        <f t="shared" si="102"/>
        <v>1H1</v>
      </c>
      <c r="E810" s="4">
        <v>42380</v>
      </c>
      <c r="F810">
        <v>6.5</v>
      </c>
      <c r="G810" s="6" t="s">
        <v>93</v>
      </c>
      <c r="H810" s="6">
        <v>6.45</v>
      </c>
      <c r="I810" s="6" t="e">
        <f t="shared" si="103"/>
        <v>#VALUE!</v>
      </c>
      <c r="J810" s="6">
        <f t="shared" si="104"/>
        <v>-4.9999999999999822E-2</v>
      </c>
      <c r="K810" s="6" t="e">
        <f t="shared" si="105"/>
        <v>#VALUE!</v>
      </c>
    </row>
    <row r="811" spans="1:11" x14ac:dyDescent="0.35">
      <c r="A811" s="19" t="str">
        <f t="shared" si="100"/>
        <v>12016</v>
      </c>
      <c r="B811" s="19" t="str">
        <f t="shared" si="101"/>
        <v>12016</v>
      </c>
      <c r="C811" s="19" t="str">
        <f t="shared" si="106"/>
        <v>22016</v>
      </c>
      <c r="D811" s="20" t="str">
        <f t="shared" si="102"/>
        <v>1H1</v>
      </c>
      <c r="E811" s="4">
        <v>42377</v>
      </c>
      <c r="F811">
        <v>6.5</v>
      </c>
      <c r="G811" s="6" t="s">
        <v>93</v>
      </c>
      <c r="H811" s="6">
        <v>6.45</v>
      </c>
      <c r="I811" s="6" t="e">
        <f t="shared" si="103"/>
        <v>#VALUE!</v>
      </c>
      <c r="J811" s="6">
        <f t="shared" si="104"/>
        <v>-4.9999999999999822E-2</v>
      </c>
      <c r="K811" s="6" t="e">
        <f t="shared" si="105"/>
        <v>#VALUE!</v>
      </c>
    </row>
    <row r="812" spans="1:11" x14ac:dyDescent="0.35">
      <c r="A812" s="19" t="str">
        <f t="shared" si="100"/>
        <v>12016</v>
      </c>
      <c r="B812" s="19" t="str">
        <f t="shared" si="101"/>
        <v>12016</v>
      </c>
      <c r="C812" s="19" t="str">
        <f t="shared" si="106"/>
        <v>22016</v>
      </c>
      <c r="D812" s="20" t="str">
        <f t="shared" si="102"/>
        <v>1H1</v>
      </c>
      <c r="E812" s="4">
        <v>42376</v>
      </c>
      <c r="F812">
        <v>6.5</v>
      </c>
      <c r="G812" s="6" t="s">
        <v>93</v>
      </c>
      <c r="H812" s="6">
        <v>6.45</v>
      </c>
      <c r="I812" s="6" t="e">
        <f t="shared" si="103"/>
        <v>#VALUE!</v>
      </c>
      <c r="J812" s="6">
        <f t="shared" si="104"/>
        <v>-4.9999999999999822E-2</v>
      </c>
      <c r="K812" s="6" t="e">
        <f t="shared" si="105"/>
        <v>#VALUE!</v>
      </c>
    </row>
    <row r="813" spans="1:11" x14ac:dyDescent="0.35">
      <c r="A813" s="19" t="str">
        <f t="shared" si="100"/>
        <v>12016</v>
      </c>
      <c r="B813" s="19" t="str">
        <f t="shared" si="101"/>
        <v>12016</v>
      </c>
      <c r="C813" s="19" t="str">
        <f t="shared" si="106"/>
        <v>22016</v>
      </c>
      <c r="D813" s="20" t="str">
        <f t="shared" si="102"/>
        <v>1H1</v>
      </c>
      <c r="E813" s="4">
        <v>42375</v>
      </c>
      <c r="F813">
        <v>6.625</v>
      </c>
      <c r="G813" s="6" t="s">
        <v>93</v>
      </c>
      <c r="H813" s="6">
        <v>6.6</v>
      </c>
      <c r="I813" s="6" t="e">
        <f t="shared" si="103"/>
        <v>#VALUE!</v>
      </c>
      <c r="J813" s="6">
        <f t="shared" si="104"/>
        <v>-2.5000000000000355E-2</v>
      </c>
      <c r="K813" s="6" t="e">
        <f t="shared" si="105"/>
        <v>#VALUE!</v>
      </c>
    </row>
    <row r="814" spans="1:11" x14ac:dyDescent="0.35">
      <c r="A814" s="19" t="str">
        <f t="shared" si="100"/>
        <v>12016</v>
      </c>
      <c r="B814" s="19" t="str">
        <f t="shared" si="101"/>
        <v>12016</v>
      </c>
      <c r="C814" s="19" t="str">
        <f t="shared" si="106"/>
        <v>22016</v>
      </c>
      <c r="D814" s="20" t="str">
        <f t="shared" si="102"/>
        <v>1H1</v>
      </c>
      <c r="E814" s="4">
        <v>42374</v>
      </c>
      <c r="F814">
        <v>6.6749999999999998</v>
      </c>
      <c r="G814" s="6" t="s">
        <v>93</v>
      </c>
      <c r="H814" s="6">
        <v>6.65</v>
      </c>
      <c r="I814" s="6" t="e">
        <f t="shared" si="103"/>
        <v>#VALUE!</v>
      </c>
      <c r="J814" s="6">
        <f t="shared" si="104"/>
        <v>-2.4999999999999467E-2</v>
      </c>
      <c r="K814" s="6" t="e">
        <f t="shared" si="105"/>
        <v>#VALUE!</v>
      </c>
    </row>
    <row r="815" spans="1:11" x14ac:dyDescent="0.35">
      <c r="A815" s="19" t="str">
        <f t="shared" si="100"/>
        <v>12016</v>
      </c>
      <c r="B815" s="19" t="str">
        <f t="shared" si="101"/>
        <v>12016</v>
      </c>
      <c r="C815" s="19" t="str">
        <f t="shared" si="106"/>
        <v>22016</v>
      </c>
      <c r="D815" s="20" t="str">
        <f t="shared" si="102"/>
        <v>1H1</v>
      </c>
      <c r="E815" s="4">
        <v>42373</v>
      </c>
      <c r="F815">
        <v>6.75</v>
      </c>
      <c r="G815" s="6" t="s">
        <v>93</v>
      </c>
      <c r="H815" s="6">
        <v>6.75</v>
      </c>
      <c r="I815" s="6" t="e">
        <f t="shared" si="103"/>
        <v>#VALUE!</v>
      </c>
      <c r="J815" s="6">
        <f t="shared" si="104"/>
        <v>0</v>
      </c>
      <c r="K815" s="6" t="e">
        <f t="shared" si="105"/>
        <v>#VALUE!</v>
      </c>
    </row>
    <row r="816" spans="1:11" x14ac:dyDescent="0.35">
      <c r="A816" s="19" t="str">
        <f t="shared" si="100"/>
        <v>532015</v>
      </c>
      <c r="B816" s="19" t="str">
        <f t="shared" si="101"/>
        <v>122015</v>
      </c>
      <c r="C816" s="19" t="str">
        <f t="shared" si="106"/>
        <v>22016</v>
      </c>
      <c r="D816" s="20" t="str">
        <f t="shared" si="102"/>
        <v>12H2</v>
      </c>
      <c r="E816" s="4">
        <v>42369</v>
      </c>
      <c r="F816">
        <v>6.75</v>
      </c>
      <c r="G816" s="6" t="s">
        <v>93</v>
      </c>
      <c r="H816" s="6">
        <v>6.75</v>
      </c>
      <c r="I816" s="6" t="e">
        <f t="shared" si="103"/>
        <v>#VALUE!</v>
      </c>
      <c r="J816" s="6">
        <f t="shared" si="104"/>
        <v>0</v>
      </c>
      <c r="K816" s="6" t="e">
        <f t="shared" si="105"/>
        <v>#VALUE!</v>
      </c>
    </row>
    <row r="817" spans="1:11" x14ac:dyDescent="0.35">
      <c r="A817" s="19" t="str">
        <f t="shared" si="100"/>
        <v>532015</v>
      </c>
      <c r="B817" s="19" t="str">
        <f t="shared" si="101"/>
        <v>122015</v>
      </c>
      <c r="C817" s="19" t="str">
        <f t="shared" si="106"/>
        <v>22016</v>
      </c>
      <c r="D817" s="20" t="str">
        <f t="shared" si="102"/>
        <v>12H2</v>
      </c>
      <c r="E817" s="4">
        <v>42368</v>
      </c>
      <c r="F817">
        <v>6.75</v>
      </c>
      <c r="G817" s="6" t="s">
        <v>93</v>
      </c>
      <c r="H817" s="6">
        <v>6.75</v>
      </c>
      <c r="I817" s="6" t="e">
        <f t="shared" si="103"/>
        <v>#VALUE!</v>
      </c>
      <c r="J817" s="6">
        <f t="shared" si="104"/>
        <v>0</v>
      </c>
      <c r="K817" s="6" t="e">
        <f t="shared" si="105"/>
        <v>#VALUE!</v>
      </c>
    </row>
    <row r="818" spans="1:11" x14ac:dyDescent="0.35">
      <c r="A818" s="19" t="str">
        <f t="shared" si="100"/>
        <v>532015</v>
      </c>
      <c r="B818" s="19" t="str">
        <f t="shared" si="101"/>
        <v>122015</v>
      </c>
      <c r="C818" s="19" t="str">
        <f t="shared" si="106"/>
        <v>22016</v>
      </c>
      <c r="D818" s="20" t="str">
        <f t="shared" si="102"/>
        <v>12H2</v>
      </c>
      <c r="E818" s="4">
        <v>42367</v>
      </c>
      <c r="F818">
        <v>6.75</v>
      </c>
      <c r="G818" s="6" t="s">
        <v>93</v>
      </c>
      <c r="H818" s="6">
        <v>6.75</v>
      </c>
      <c r="I818" s="6" t="e">
        <f t="shared" si="103"/>
        <v>#VALUE!</v>
      </c>
      <c r="J818" s="6">
        <f t="shared" si="104"/>
        <v>0</v>
      </c>
      <c r="K818" s="6" t="e">
        <f t="shared" si="105"/>
        <v>#VALUE!</v>
      </c>
    </row>
    <row r="819" spans="1:11" x14ac:dyDescent="0.35">
      <c r="A819" s="19" t="str">
        <f t="shared" si="100"/>
        <v>532015</v>
      </c>
      <c r="B819" s="19" t="str">
        <f t="shared" si="101"/>
        <v>122015</v>
      </c>
      <c r="C819" s="19" t="str">
        <f t="shared" si="106"/>
        <v>22016</v>
      </c>
      <c r="D819" s="20" t="str">
        <f t="shared" si="102"/>
        <v>12H2</v>
      </c>
      <c r="E819" s="4">
        <v>42366</v>
      </c>
      <c r="F819">
        <v>6.85</v>
      </c>
      <c r="G819" s="6" t="s">
        <v>93</v>
      </c>
      <c r="H819" s="6">
        <v>6.85</v>
      </c>
      <c r="I819" s="6" t="e">
        <f t="shared" si="103"/>
        <v>#VALUE!</v>
      </c>
      <c r="J819" s="6">
        <f t="shared" si="104"/>
        <v>0</v>
      </c>
      <c r="K819" s="6" t="e">
        <f t="shared" si="105"/>
        <v>#VALUE!</v>
      </c>
    </row>
    <row r="820" spans="1:11" x14ac:dyDescent="0.35">
      <c r="A820" s="19" t="str">
        <f t="shared" si="100"/>
        <v>522015</v>
      </c>
      <c r="B820" s="19" t="str">
        <f t="shared" si="101"/>
        <v>122015</v>
      </c>
      <c r="C820" s="19" t="str">
        <f t="shared" si="106"/>
        <v>22016</v>
      </c>
      <c r="D820" s="20" t="str">
        <f t="shared" si="102"/>
        <v>12H2</v>
      </c>
      <c r="E820" s="4">
        <v>42362</v>
      </c>
      <c r="F820">
        <v>6.9</v>
      </c>
      <c r="G820" s="6" t="s">
        <v>93</v>
      </c>
      <c r="H820" s="6">
        <v>6.9</v>
      </c>
      <c r="I820" s="6" t="e">
        <f t="shared" si="103"/>
        <v>#VALUE!</v>
      </c>
      <c r="J820" s="6">
        <f t="shared" si="104"/>
        <v>0</v>
      </c>
      <c r="K820" s="6" t="e">
        <f t="shared" si="105"/>
        <v>#VALUE!</v>
      </c>
    </row>
    <row r="821" spans="1:11" x14ac:dyDescent="0.35">
      <c r="A821" s="19" t="str">
        <f t="shared" si="100"/>
        <v>522015</v>
      </c>
      <c r="B821" s="19" t="str">
        <f t="shared" si="101"/>
        <v>122015</v>
      </c>
      <c r="C821" s="19" t="str">
        <f t="shared" si="106"/>
        <v>22016</v>
      </c>
      <c r="D821" s="20" t="str">
        <f t="shared" si="102"/>
        <v>12H2</v>
      </c>
      <c r="E821" s="4">
        <v>42361</v>
      </c>
      <c r="F821">
        <v>7</v>
      </c>
      <c r="G821" s="6" t="s">
        <v>93</v>
      </c>
      <c r="H821" s="6">
        <v>6.9</v>
      </c>
      <c r="I821" s="6" t="e">
        <f t="shared" si="103"/>
        <v>#VALUE!</v>
      </c>
      <c r="J821" s="6">
        <f t="shared" si="104"/>
        <v>-9.9999999999999645E-2</v>
      </c>
      <c r="K821" s="6" t="e">
        <f t="shared" si="105"/>
        <v>#VALUE!</v>
      </c>
    </row>
    <row r="822" spans="1:11" x14ac:dyDescent="0.35">
      <c r="A822" s="19" t="str">
        <f t="shared" si="100"/>
        <v>522015</v>
      </c>
      <c r="B822" s="19" t="str">
        <f t="shared" si="101"/>
        <v>122015</v>
      </c>
      <c r="C822" s="19" t="str">
        <f t="shared" si="106"/>
        <v>22016</v>
      </c>
      <c r="D822" s="20" t="str">
        <f t="shared" si="102"/>
        <v>12H2</v>
      </c>
      <c r="E822" s="4">
        <v>42360</v>
      </c>
      <c r="F822">
        <v>7</v>
      </c>
      <c r="G822" s="6" t="s">
        <v>93</v>
      </c>
      <c r="H822" s="6">
        <v>6.9</v>
      </c>
      <c r="I822" s="6" t="e">
        <f t="shared" si="103"/>
        <v>#VALUE!</v>
      </c>
      <c r="J822" s="6">
        <f t="shared" si="104"/>
        <v>-9.9999999999999645E-2</v>
      </c>
      <c r="K822" s="6" t="e">
        <f t="shared" si="105"/>
        <v>#VALUE!</v>
      </c>
    </row>
    <row r="823" spans="1:11" x14ac:dyDescent="0.35">
      <c r="A823" s="19" t="str">
        <f t="shared" si="100"/>
        <v>522015</v>
      </c>
      <c r="B823" s="19" t="str">
        <f t="shared" si="101"/>
        <v>122015</v>
      </c>
      <c r="C823" s="19" t="str">
        <f t="shared" si="106"/>
        <v>22016</v>
      </c>
      <c r="D823" s="20" t="str">
        <f t="shared" si="102"/>
        <v>12H2</v>
      </c>
      <c r="E823" s="4">
        <v>42359</v>
      </c>
      <c r="F823">
        <v>7.1</v>
      </c>
      <c r="G823" s="6" t="s">
        <v>93</v>
      </c>
      <c r="H823" s="6">
        <v>7</v>
      </c>
      <c r="I823" s="6" t="e">
        <f t="shared" si="103"/>
        <v>#VALUE!</v>
      </c>
      <c r="J823" s="6">
        <f t="shared" si="104"/>
        <v>-9.9999999999999645E-2</v>
      </c>
      <c r="K823" s="6" t="e">
        <f t="shared" si="105"/>
        <v>#VALUE!</v>
      </c>
    </row>
    <row r="824" spans="1:11" x14ac:dyDescent="0.35">
      <c r="A824" s="19" t="str">
        <f t="shared" si="100"/>
        <v>512015</v>
      </c>
      <c r="B824" s="19" t="str">
        <f t="shared" si="101"/>
        <v>122015</v>
      </c>
      <c r="C824" s="19" t="str">
        <f t="shared" si="106"/>
        <v>22016</v>
      </c>
      <c r="D824" s="20" t="str">
        <f t="shared" si="102"/>
        <v>12H2</v>
      </c>
      <c r="E824" s="4">
        <v>42356</v>
      </c>
      <c r="F824">
        <v>7.2</v>
      </c>
      <c r="G824" s="6" t="s">
        <v>93</v>
      </c>
      <c r="H824" s="6">
        <v>7.1</v>
      </c>
      <c r="I824" s="6" t="e">
        <f t="shared" si="103"/>
        <v>#VALUE!</v>
      </c>
      <c r="J824" s="6">
        <f t="shared" si="104"/>
        <v>-0.10000000000000053</v>
      </c>
      <c r="K824" s="6" t="e">
        <f t="shared" si="105"/>
        <v>#VALUE!</v>
      </c>
    </row>
    <row r="825" spans="1:11" x14ac:dyDescent="0.35">
      <c r="A825" s="19" t="str">
        <f t="shared" si="100"/>
        <v>512015</v>
      </c>
      <c r="B825" s="19" t="str">
        <f t="shared" si="101"/>
        <v>122015</v>
      </c>
      <c r="C825" s="19" t="str">
        <f t="shared" si="106"/>
        <v>22016</v>
      </c>
      <c r="D825" s="20" t="str">
        <f t="shared" si="102"/>
        <v>12H2</v>
      </c>
      <c r="E825" s="4">
        <v>42355</v>
      </c>
      <c r="F825">
        <v>7.2</v>
      </c>
      <c r="G825" s="6" t="s">
        <v>93</v>
      </c>
      <c r="H825" s="6">
        <v>7.1</v>
      </c>
      <c r="I825" s="6" t="e">
        <f t="shared" si="103"/>
        <v>#VALUE!</v>
      </c>
      <c r="J825" s="6">
        <f t="shared" si="104"/>
        <v>-0.10000000000000053</v>
      </c>
      <c r="K825" s="6" t="e">
        <f t="shared" si="105"/>
        <v>#VALUE!</v>
      </c>
    </row>
    <row r="826" spans="1:11" x14ac:dyDescent="0.35">
      <c r="A826" s="19" t="str">
        <f t="shared" si="100"/>
        <v>512015</v>
      </c>
      <c r="B826" s="19" t="str">
        <f t="shared" si="101"/>
        <v>122015</v>
      </c>
      <c r="C826" s="19" t="str">
        <f t="shared" si="106"/>
        <v>22016</v>
      </c>
      <c r="D826" s="20" t="str">
        <f t="shared" si="102"/>
        <v>12H2</v>
      </c>
      <c r="E826" s="4">
        <v>42354</v>
      </c>
      <c r="F826">
        <v>7.2</v>
      </c>
      <c r="G826" s="6" t="s">
        <v>93</v>
      </c>
      <c r="H826" s="6">
        <v>7.1</v>
      </c>
      <c r="I826" s="6" t="e">
        <f t="shared" si="103"/>
        <v>#VALUE!</v>
      </c>
      <c r="J826" s="6">
        <f t="shared" si="104"/>
        <v>-0.10000000000000053</v>
      </c>
      <c r="K826" s="6" t="e">
        <f t="shared" si="105"/>
        <v>#VALUE!</v>
      </c>
    </row>
    <row r="827" spans="1:11" x14ac:dyDescent="0.35">
      <c r="A827" s="19" t="str">
        <f t="shared" si="100"/>
        <v>512015</v>
      </c>
      <c r="B827" s="19" t="str">
        <f t="shared" si="101"/>
        <v>122015</v>
      </c>
      <c r="C827" s="19" t="str">
        <f t="shared" si="106"/>
        <v>12016</v>
      </c>
      <c r="D827" s="20" t="str">
        <f t="shared" si="102"/>
        <v>12H1</v>
      </c>
      <c r="E827" s="4">
        <v>42353</v>
      </c>
      <c r="F827">
        <v>7.5</v>
      </c>
      <c r="G827" s="6" t="s">
        <v>93</v>
      </c>
      <c r="H827" s="6">
        <v>7.4</v>
      </c>
      <c r="I827" s="6" t="e">
        <f t="shared" si="103"/>
        <v>#VALUE!</v>
      </c>
      <c r="J827" s="6">
        <f t="shared" si="104"/>
        <v>-9.9999999999999645E-2</v>
      </c>
      <c r="K827" s="6" t="e">
        <f t="shared" si="105"/>
        <v>#VALUE!</v>
      </c>
    </row>
    <row r="828" spans="1:11" x14ac:dyDescent="0.35">
      <c r="A828" s="19" t="str">
        <f t="shared" si="100"/>
        <v>512015</v>
      </c>
      <c r="B828" s="19" t="str">
        <f t="shared" si="101"/>
        <v>122015</v>
      </c>
      <c r="C828" s="19" t="str">
        <f t="shared" si="106"/>
        <v>12016</v>
      </c>
      <c r="D828" s="20" t="str">
        <f t="shared" si="102"/>
        <v>12H1</v>
      </c>
      <c r="E828" s="4">
        <v>42352</v>
      </c>
      <c r="F828">
        <v>7.4</v>
      </c>
      <c r="G828" s="6" t="s">
        <v>93</v>
      </c>
      <c r="H828" s="6">
        <v>7.4</v>
      </c>
      <c r="I828" s="6" t="e">
        <f t="shared" si="103"/>
        <v>#VALUE!</v>
      </c>
      <c r="J828" s="6">
        <f t="shared" si="104"/>
        <v>0</v>
      </c>
      <c r="K828" s="6" t="e">
        <f t="shared" si="105"/>
        <v>#VALUE!</v>
      </c>
    </row>
    <row r="829" spans="1:11" x14ac:dyDescent="0.35">
      <c r="A829" s="19" t="str">
        <f t="shared" si="100"/>
        <v>502015</v>
      </c>
      <c r="B829" s="19" t="str">
        <f t="shared" si="101"/>
        <v>122015</v>
      </c>
      <c r="C829" s="19" t="str">
        <f t="shared" si="106"/>
        <v>12016</v>
      </c>
      <c r="D829" s="20" t="str">
        <f t="shared" si="102"/>
        <v>12H1</v>
      </c>
      <c r="E829" s="4">
        <v>42349</v>
      </c>
      <c r="F829">
        <v>7.4</v>
      </c>
      <c r="G829" s="6" t="s">
        <v>93</v>
      </c>
      <c r="H829" s="6">
        <v>7.4</v>
      </c>
      <c r="I829" s="6" t="e">
        <f t="shared" si="103"/>
        <v>#VALUE!</v>
      </c>
      <c r="J829" s="6">
        <f t="shared" si="104"/>
        <v>0</v>
      </c>
      <c r="K829" s="6" t="e">
        <f t="shared" si="105"/>
        <v>#VALUE!</v>
      </c>
    </row>
    <row r="830" spans="1:11" x14ac:dyDescent="0.35">
      <c r="A830" s="19" t="str">
        <f t="shared" si="100"/>
        <v>502015</v>
      </c>
      <c r="B830" s="19" t="str">
        <f t="shared" si="101"/>
        <v>122015</v>
      </c>
      <c r="C830" s="19" t="str">
        <f t="shared" si="106"/>
        <v>12016</v>
      </c>
      <c r="D830" s="20" t="str">
        <f t="shared" si="102"/>
        <v>12H1</v>
      </c>
      <c r="E830" s="4">
        <v>42348</v>
      </c>
      <c r="F830">
        <v>7.4</v>
      </c>
      <c r="G830" s="6" t="s">
        <v>93</v>
      </c>
      <c r="H830" s="6">
        <v>7.4</v>
      </c>
      <c r="I830" s="6" t="e">
        <f t="shared" si="103"/>
        <v>#VALUE!</v>
      </c>
      <c r="J830" s="6">
        <f t="shared" si="104"/>
        <v>0</v>
      </c>
      <c r="K830" s="6" t="e">
        <f t="shared" si="105"/>
        <v>#VALUE!</v>
      </c>
    </row>
    <row r="831" spans="1:11" x14ac:dyDescent="0.35">
      <c r="A831" s="19" t="str">
        <f t="shared" si="100"/>
        <v>502015</v>
      </c>
      <c r="B831" s="19" t="str">
        <f t="shared" si="101"/>
        <v>122015</v>
      </c>
      <c r="C831" s="19" t="str">
        <f t="shared" si="106"/>
        <v>12016</v>
      </c>
      <c r="D831" s="20" t="str">
        <f t="shared" si="102"/>
        <v>12H1</v>
      </c>
      <c r="E831" s="4">
        <v>42347</v>
      </c>
      <c r="F831">
        <v>7.4</v>
      </c>
      <c r="G831" s="6" t="s">
        <v>93</v>
      </c>
      <c r="H831" s="6">
        <v>7.4</v>
      </c>
      <c r="I831" s="6" t="e">
        <f t="shared" si="103"/>
        <v>#VALUE!</v>
      </c>
      <c r="J831" s="6">
        <f t="shared" si="104"/>
        <v>0</v>
      </c>
      <c r="K831" s="6" t="e">
        <f t="shared" si="105"/>
        <v>#VALUE!</v>
      </c>
    </row>
    <row r="832" spans="1:11" x14ac:dyDescent="0.35">
      <c r="A832" s="19" t="str">
        <f t="shared" si="100"/>
        <v>502015</v>
      </c>
      <c r="B832" s="19" t="str">
        <f t="shared" si="101"/>
        <v>122015</v>
      </c>
      <c r="C832" s="19" t="str">
        <f t="shared" si="106"/>
        <v>12016</v>
      </c>
      <c r="D832" s="20" t="str">
        <f t="shared" si="102"/>
        <v>12H1</v>
      </c>
      <c r="E832" s="4">
        <v>42346</v>
      </c>
      <c r="F832">
        <v>7.4</v>
      </c>
      <c r="G832" s="6" t="s">
        <v>93</v>
      </c>
      <c r="H832" s="6">
        <v>7.4</v>
      </c>
      <c r="I832" s="6" t="e">
        <f t="shared" si="103"/>
        <v>#VALUE!</v>
      </c>
      <c r="J832" s="6">
        <f t="shared" si="104"/>
        <v>0</v>
      </c>
      <c r="K832" s="6" t="e">
        <f t="shared" si="105"/>
        <v>#VALUE!</v>
      </c>
    </row>
    <row r="833" spans="1:11" x14ac:dyDescent="0.35">
      <c r="A833" s="19" t="str">
        <f t="shared" si="100"/>
        <v>502015</v>
      </c>
      <c r="B833" s="19" t="str">
        <f t="shared" si="101"/>
        <v>122015</v>
      </c>
      <c r="C833" s="19" t="str">
        <f t="shared" si="106"/>
        <v>12016</v>
      </c>
      <c r="D833" s="20" t="str">
        <f t="shared" si="102"/>
        <v>12H1</v>
      </c>
      <c r="E833" s="4">
        <v>42345</v>
      </c>
      <c r="F833">
        <v>7.4</v>
      </c>
      <c r="G833" s="6" t="s">
        <v>93</v>
      </c>
      <c r="H833" s="6">
        <v>7.4</v>
      </c>
      <c r="I833" s="6" t="e">
        <f t="shared" si="103"/>
        <v>#VALUE!</v>
      </c>
      <c r="J833" s="6">
        <f t="shared" si="104"/>
        <v>0</v>
      </c>
      <c r="K833" s="6" t="e">
        <f t="shared" si="105"/>
        <v>#VALUE!</v>
      </c>
    </row>
    <row r="834" spans="1:11" x14ac:dyDescent="0.35">
      <c r="A834" s="19" t="str">
        <f t="shared" si="100"/>
        <v>492015</v>
      </c>
      <c r="B834" s="19" t="str">
        <f t="shared" si="101"/>
        <v>122015</v>
      </c>
      <c r="C834" s="19" t="str">
        <f t="shared" si="106"/>
        <v>12016</v>
      </c>
      <c r="D834" s="20" t="str">
        <f t="shared" si="102"/>
        <v>12H1</v>
      </c>
      <c r="E834" s="4">
        <v>42342</v>
      </c>
      <c r="F834">
        <v>7.4</v>
      </c>
      <c r="G834" s="6" t="s">
        <v>93</v>
      </c>
      <c r="H834" s="6">
        <v>7.4</v>
      </c>
      <c r="I834" s="6" t="e">
        <f t="shared" si="103"/>
        <v>#VALUE!</v>
      </c>
      <c r="J834" s="6">
        <f t="shared" si="104"/>
        <v>0</v>
      </c>
      <c r="K834" s="6" t="e">
        <f t="shared" si="105"/>
        <v>#VALUE!</v>
      </c>
    </row>
    <row r="835" spans="1:11" x14ac:dyDescent="0.35">
      <c r="A835" s="19" t="str">
        <f t="shared" si="100"/>
        <v>492015</v>
      </c>
      <c r="B835" s="19" t="str">
        <f t="shared" si="101"/>
        <v>122015</v>
      </c>
      <c r="C835" s="19" t="str">
        <f t="shared" si="106"/>
        <v>12016</v>
      </c>
      <c r="D835" s="20" t="str">
        <f t="shared" si="102"/>
        <v>12H1</v>
      </c>
      <c r="E835" s="4">
        <v>42341</v>
      </c>
      <c r="F835">
        <v>7.4</v>
      </c>
      <c r="G835" s="6" t="s">
        <v>93</v>
      </c>
      <c r="H835" s="6">
        <v>7.4</v>
      </c>
      <c r="I835" s="6" t="e">
        <f t="shared" si="103"/>
        <v>#VALUE!</v>
      </c>
      <c r="J835" s="6">
        <f t="shared" si="104"/>
        <v>0</v>
      </c>
      <c r="K835" s="6" t="e">
        <f t="shared" si="105"/>
        <v>#VALUE!</v>
      </c>
    </row>
    <row r="836" spans="1:11" x14ac:dyDescent="0.35">
      <c r="A836" s="19" t="str">
        <f t="shared" si="100"/>
        <v>492015</v>
      </c>
      <c r="B836" s="19" t="str">
        <f t="shared" si="101"/>
        <v>122015</v>
      </c>
      <c r="C836" s="19" t="str">
        <f t="shared" si="106"/>
        <v>12016</v>
      </c>
      <c r="D836" s="20" t="str">
        <f t="shared" si="102"/>
        <v>12H1</v>
      </c>
      <c r="E836" s="4">
        <v>42340</v>
      </c>
      <c r="F836">
        <v>7.3</v>
      </c>
      <c r="G836" s="6" t="s">
        <v>93</v>
      </c>
      <c r="H836" s="6">
        <v>7.3</v>
      </c>
      <c r="I836" s="6" t="e">
        <f t="shared" si="103"/>
        <v>#VALUE!</v>
      </c>
      <c r="J836" s="6">
        <f t="shared" si="104"/>
        <v>0</v>
      </c>
      <c r="K836" s="6" t="e">
        <f t="shared" si="105"/>
        <v>#VALUE!</v>
      </c>
    </row>
    <row r="837" spans="1:11" x14ac:dyDescent="0.35">
      <c r="A837" s="19" t="str">
        <f t="shared" si="100"/>
        <v>492015</v>
      </c>
      <c r="B837" s="19" t="str">
        <f t="shared" si="101"/>
        <v>122015</v>
      </c>
      <c r="C837" s="19" t="str">
        <f t="shared" si="106"/>
        <v>12016</v>
      </c>
      <c r="D837" s="20" t="str">
        <f t="shared" si="102"/>
        <v>12H1</v>
      </c>
      <c r="E837" s="4">
        <v>42339</v>
      </c>
      <c r="F837">
        <v>7.3</v>
      </c>
      <c r="G837" s="6" t="s">
        <v>93</v>
      </c>
      <c r="H837" s="6">
        <v>7.3</v>
      </c>
      <c r="I837" s="6" t="e">
        <f t="shared" si="103"/>
        <v>#VALUE!</v>
      </c>
      <c r="J837" s="6">
        <f t="shared" si="104"/>
        <v>0</v>
      </c>
      <c r="K837" s="6" t="e">
        <f t="shared" si="105"/>
        <v>#VALUE!</v>
      </c>
    </row>
    <row r="838" spans="1:11" x14ac:dyDescent="0.35">
      <c r="A838" s="19" t="str">
        <f t="shared" si="100"/>
        <v>492015</v>
      </c>
      <c r="B838" s="19" t="str">
        <f t="shared" si="101"/>
        <v>112015</v>
      </c>
      <c r="C838" s="19" t="str">
        <f t="shared" si="106"/>
        <v>12016</v>
      </c>
      <c r="D838" s="20" t="str">
        <f t="shared" si="102"/>
        <v>11H2</v>
      </c>
      <c r="E838" s="4">
        <v>42338</v>
      </c>
      <c r="F838">
        <v>7.1749999999999998</v>
      </c>
      <c r="G838" s="6" t="s">
        <v>93</v>
      </c>
      <c r="H838" s="6">
        <v>7.15</v>
      </c>
      <c r="I838" s="6" t="e">
        <f t="shared" si="103"/>
        <v>#VALUE!</v>
      </c>
      <c r="J838" s="6">
        <f t="shared" si="104"/>
        <v>-2.4999999999999467E-2</v>
      </c>
      <c r="K838" s="6" t="e">
        <f t="shared" si="105"/>
        <v>#VALUE!</v>
      </c>
    </row>
    <row r="839" spans="1:11" x14ac:dyDescent="0.35">
      <c r="A839" s="19" t="str">
        <f t="shared" si="100"/>
        <v>482015</v>
      </c>
      <c r="B839" s="19" t="str">
        <f t="shared" si="101"/>
        <v>112015</v>
      </c>
      <c r="C839" s="19" t="str">
        <f t="shared" si="106"/>
        <v>12016</v>
      </c>
      <c r="D839" s="20" t="str">
        <f t="shared" si="102"/>
        <v>11H2</v>
      </c>
      <c r="E839" s="4">
        <v>42335</v>
      </c>
      <c r="F839">
        <v>7.1749999999999998</v>
      </c>
      <c r="G839" s="6" t="s">
        <v>93</v>
      </c>
      <c r="H839" s="6">
        <v>7.15</v>
      </c>
      <c r="I839" s="6" t="e">
        <f t="shared" si="103"/>
        <v>#VALUE!</v>
      </c>
      <c r="J839" s="6">
        <f t="shared" si="104"/>
        <v>-2.4999999999999467E-2</v>
      </c>
      <c r="K839" s="6" t="e">
        <f t="shared" si="105"/>
        <v>#VALUE!</v>
      </c>
    </row>
    <row r="840" spans="1:11" x14ac:dyDescent="0.35">
      <c r="A840" s="19" t="str">
        <f t="shared" si="100"/>
        <v>482015</v>
      </c>
      <c r="B840" s="19" t="str">
        <f t="shared" si="101"/>
        <v>112015</v>
      </c>
      <c r="C840" s="19" t="str">
        <f t="shared" si="106"/>
        <v>12016</v>
      </c>
      <c r="D840" s="20" t="str">
        <f t="shared" si="102"/>
        <v>11H2</v>
      </c>
      <c r="E840" s="4">
        <v>42334</v>
      </c>
      <c r="F840">
        <v>7.2249999999999996</v>
      </c>
      <c r="G840" s="6" t="s">
        <v>93</v>
      </c>
      <c r="H840" s="6">
        <v>7.2</v>
      </c>
      <c r="I840" s="6" t="e">
        <f t="shared" si="103"/>
        <v>#VALUE!</v>
      </c>
      <c r="J840" s="6">
        <f t="shared" si="104"/>
        <v>-2.4999999999999467E-2</v>
      </c>
      <c r="K840" s="6" t="e">
        <f t="shared" si="105"/>
        <v>#VALUE!</v>
      </c>
    </row>
    <row r="841" spans="1:11" x14ac:dyDescent="0.35">
      <c r="A841" s="19" t="str">
        <f t="shared" si="100"/>
        <v>482015</v>
      </c>
      <c r="B841" s="19" t="str">
        <f t="shared" si="101"/>
        <v>112015</v>
      </c>
      <c r="C841" s="19" t="str">
        <f t="shared" si="106"/>
        <v>12016</v>
      </c>
      <c r="D841" s="20" t="str">
        <f t="shared" si="102"/>
        <v>11H2</v>
      </c>
      <c r="E841" s="4">
        <v>42333</v>
      </c>
      <c r="F841">
        <v>7.2750000000000004</v>
      </c>
      <c r="G841" s="6" t="s">
        <v>93</v>
      </c>
      <c r="H841" s="6">
        <v>7.25</v>
      </c>
      <c r="I841" s="6" t="e">
        <f t="shared" si="103"/>
        <v>#VALUE!</v>
      </c>
      <c r="J841" s="6">
        <f t="shared" si="104"/>
        <v>-2.5000000000000355E-2</v>
      </c>
      <c r="K841" s="6" t="e">
        <f t="shared" si="105"/>
        <v>#VALUE!</v>
      </c>
    </row>
    <row r="842" spans="1:11" x14ac:dyDescent="0.35">
      <c r="A842" s="19" t="str">
        <f t="shared" ref="A842:A905" si="107">_xlfn.ISOWEEKNUM(E842)&amp;YEAR(E842)</f>
        <v>482015</v>
      </c>
      <c r="B842" s="19" t="str">
        <f t="shared" ref="B842:B905" si="108">MONTH(E842)&amp;YEAR(E842)</f>
        <v>112015</v>
      </c>
      <c r="C842" s="19" t="str">
        <f t="shared" si="106"/>
        <v>12016</v>
      </c>
      <c r="D842" s="20" t="str">
        <f t="shared" ref="D842:D905" si="109">IF(DAY(E842)&gt;15,(MONTH(E842))&amp;"H2",(MONTH(E842))&amp;"H1")</f>
        <v>11H2</v>
      </c>
      <c r="E842" s="4">
        <v>42332</v>
      </c>
      <c r="F842">
        <v>7.375</v>
      </c>
      <c r="G842" s="6" t="s">
        <v>93</v>
      </c>
      <c r="H842" s="6">
        <v>7.35</v>
      </c>
      <c r="I842" s="6" t="e">
        <f t="shared" ref="I842:I905" si="110">+G842-F842</f>
        <v>#VALUE!</v>
      </c>
      <c r="J842" s="6">
        <f t="shared" ref="J842:J905" si="111">+H842-F842</f>
        <v>-2.5000000000000355E-2</v>
      </c>
      <c r="K842" s="6" t="e">
        <f t="shared" ref="K842:K905" si="112">+I842-J842</f>
        <v>#VALUE!</v>
      </c>
    </row>
    <row r="843" spans="1:11" x14ac:dyDescent="0.35">
      <c r="A843" s="19" t="str">
        <f t="shared" si="107"/>
        <v>482015</v>
      </c>
      <c r="B843" s="19" t="str">
        <f t="shared" si="108"/>
        <v>112015</v>
      </c>
      <c r="C843" s="19" t="str">
        <f t="shared" ref="C843:C906" si="113">(VLOOKUP(D843,$M$2:$N$25,2,0)&amp;(YEAR(E843+46)))</f>
        <v>12016</v>
      </c>
      <c r="D843" s="20" t="str">
        <f t="shared" si="109"/>
        <v>11H2</v>
      </c>
      <c r="E843" s="4">
        <v>42331</v>
      </c>
      <c r="F843">
        <v>7.4749999999999996</v>
      </c>
      <c r="G843" s="6" t="s">
        <v>93</v>
      </c>
      <c r="H843" s="6">
        <v>7.45</v>
      </c>
      <c r="I843" s="6" t="e">
        <f t="shared" si="110"/>
        <v>#VALUE!</v>
      </c>
      <c r="J843" s="6">
        <f t="shared" si="111"/>
        <v>-2.4999999999999467E-2</v>
      </c>
      <c r="K843" s="6" t="e">
        <f t="shared" si="112"/>
        <v>#VALUE!</v>
      </c>
    </row>
    <row r="844" spans="1:11" x14ac:dyDescent="0.35">
      <c r="A844" s="19" t="str">
        <f t="shared" si="107"/>
        <v>472015</v>
      </c>
      <c r="B844" s="19" t="str">
        <f t="shared" si="108"/>
        <v>112015</v>
      </c>
      <c r="C844" s="19" t="str">
        <f t="shared" si="113"/>
        <v>12016</v>
      </c>
      <c r="D844" s="20" t="str">
        <f t="shared" si="109"/>
        <v>11H2</v>
      </c>
      <c r="E844" s="4">
        <v>42328</v>
      </c>
      <c r="F844">
        <v>7.4749999999999996</v>
      </c>
      <c r="G844" s="6" t="s">
        <v>93</v>
      </c>
      <c r="H844" s="6">
        <v>7.45</v>
      </c>
      <c r="I844" s="6" t="e">
        <f t="shared" si="110"/>
        <v>#VALUE!</v>
      </c>
      <c r="J844" s="6">
        <f t="shared" si="111"/>
        <v>-2.4999999999999467E-2</v>
      </c>
      <c r="K844" s="6" t="e">
        <f t="shared" si="112"/>
        <v>#VALUE!</v>
      </c>
    </row>
    <row r="845" spans="1:11" x14ac:dyDescent="0.35">
      <c r="A845" s="19" t="str">
        <f t="shared" si="107"/>
        <v>472015</v>
      </c>
      <c r="B845" s="19" t="str">
        <f t="shared" si="108"/>
        <v>112015</v>
      </c>
      <c r="C845" s="19" t="str">
        <f t="shared" si="113"/>
        <v>12016</v>
      </c>
      <c r="D845" s="20" t="str">
        <f t="shared" si="109"/>
        <v>11H2</v>
      </c>
      <c r="E845" s="4">
        <v>42327</v>
      </c>
      <c r="F845">
        <v>7.5250000000000004</v>
      </c>
      <c r="G845" s="6" t="s">
        <v>93</v>
      </c>
      <c r="H845" s="6">
        <v>7.5</v>
      </c>
      <c r="I845" s="6" t="e">
        <f t="shared" si="110"/>
        <v>#VALUE!</v>
      </c>
      <c r="J845" s="6">
        <f t="shared" si="111"/>
        <v>-2.5000000000000355E-2</v>
      </c>
      <c r="K845" s="6" t="e">
        <f t="shared" si="112"/>
        <v>#VALUE!</v>
      </c>
    </row>
    <row r="846" spans="1:11" x14ac:dyDescent="0.35">
      <c r="A846" s="19" t="str">
        <f t="shared" si="107"/>
        <v>472015</v>
      </c>
      <c r="B846" s="19" t="str">
        <f t="shared" si="108"/>
        <v>112015</v>
      </c>
      <c r="C846" s="19" t="str">
        <f t="shared" si="113"/>
        <v>12016</v>
      </c>
      <c r="D846" s="20" t="str">
        <f t="shared" si="109"/>
        <v>11H2</v>
      </c>
      <c r="E846" s="4">
        <v>42326</v>
      </c>
      <c r="F846">
        <v>7.5750000000000002</v>
      </c>
      <c r="G846" s="6" t="s">
        <v>93</v>
      </c>
      <c r="H846" s="6">
        <v>7.55</v>
      </c>
      <c r="I846" s="6" t="e">
        <f t="shared" si="110"/>
        <v>#VALUE!</v>
      </c>
      <c r="J846" s="6">
        <f t="shared" si="111"/>
        <v>-2.5000000000000355E-2</v>
      </c>
      <c r="K846" s="6" t="e">
        <f t="shared" si="112"/>
        <v>#VALUE!</v>
      </c>
    </row>
    <row r="847" spans="1:11" x14ac:dyDescent="0.35">
      <c r="A847" s="19" t="str">
        <f t="shared" si="107"/>
        <v>472015</v>
      </c>
      <c r="B847" s="19" t="str">
        <f t="shared" si="108"/>
        <v>112015</v>
      </c>
      <c r="C847" s="19" t="str">
        <f t="shared" si="113"/>
        <v>12016</v>
      </c>
      <c r="D847" s="20" t="str">
        <f t="shared" si="109"/>
        <v>11H2</v>
      </c>
      <c r="E847" s="4">
        <v>42325</v>
      </c>
      <c r="F847">
        <v>7.5750000000000002</v>
      </c>
      <c r="G847" s="6" t="s">
        <v>93</v>
      </c>
      <c r="H847" s="6">
        <v>7.55</v>
      </c>
      <c r="I847" s="6" t="e">
        <f t="shared" si="110"/>
        <v>#VALUE!</v>
      </c>
      <c r="J847" s="6">
        <f t="shared" si="111"/>
        <v>-2.5000000000000355E-2</v>
      </c>
      <c r="K847" s="6" t="e">
        <f t="shared" si="112"/>
        <v>#VALUE!</v>
      </c>
    </row>
    <row r="848" spans="1:11" x14ac:dyDescent="0.35">
      <c r="A848" s="19" t="str">
        <f t="shared" si="107"/>
        <v>472015</v>
      </c>
      <c r="B848" s="19" t="str">
        <f t="shared" si="108"/>
        <v>112015</v>
      </c>
      <c r="C848" s="19" t="str">
        <f t="shared" si="113"/>
        <v>12016</v>
      </c>
      <c r="D848" s="20" t="str">
        <f t="shared" si="109"/>
        <v>11H2</v>
      </c>
      <c r="E848" s="4">
        <v>42324</v>
      </c>
      <c r="F848">
        <v>7.5750000000000002</v>
      </c>
      <c r="G848" s="6" t="s">
        <v>93</v>
      </c>
      <c r="H848" s="6">
        <v>7.55</v>
      </c>
      <c r="I848" s="6" t="e">
        <f t="shared" si="110"/>
        <v>#VALUE!</v>
      </c>
      <c r="J848" s="6">
        <f t="shared" si="111"/>
        <v>-2.5000000000000355E-2</v>
      </c>
      <c r="K848" s="6" t="e">
        <f t="shared" si="112"/>
        <v>#VALUE!</v>
      </c>
    </row>
    <row r="849" spans="1:11" x14ac:dyDescent="0.35">
      <c r="A849" s="19" t="str">
        <f t="shared" si="107"/>
        <v>462015</v>
      </c>
      <c r="B849" s="19" t="str">
        <f t="shared" si="108"/>
        <v>112015</v>
      </c>
      <c r="C849" s="19" t="str">
        <f t="shared" si="113"/>
        <v>122015</v>
      </c>
      <c r="D849" s="20" t="str">
        <f t="shared" si="109"/>
        <v>11H1</v>
      </c>
      <c r="E849" s="4">
        <v>42321</v>
      </c>
      <c r="F849">
        <v>7.65</v>
      </c>
      <c r="G849" s="6" t="s">
        <v>93</v>
      </c>
      <c r="H849" s="6">
        <v>7.45</v>
      </c>
      <c r="I849" s="6" t="e">
        <f t="shared" si="110"/>
        <v>#VALUE!</v>
      </c>
      <c r="J849" s="6">
        <f t="shared" si="111"/>
        <v>-0.20000000000000018</v>
      </c>
      <c r="K849" s="6" t="e">
        <f t="shared" si="112"/>
        <v>#VALUE!</v>
      </c>
    </row>
    <row r="850" spans="1:11" x14ac:dyDescent="0.35">
      <c r="A850" s="19" t="str">
        <f t="shared" si="107"/>
        <v>462015</v>
      </c>
      <c r="B850" s="19" t="str">
        <f t="shared" si="108"/>
        <v>112015</v>
      </c>
      <c r="C850" s="19" t="str">
        <f t="shared" si="113"/>
        <v>122015</v>
      </c>
      <c r="D850" s="20" t="str">
        <f t="shared" si="109"/>
        <v>11H1</v>
      </c>
      <c r="E850" s="4">
        <v>42320</v>
      </c>
      <c r="F850">
        <v>7.65</v>
      </c>
      <c r="G850" s="6" t="s">
        <v>93</v>
      </c>
      <c r="H850" s="6">
        <v>7.45</v>
      </c>
      <c r="I850" s="6" t="e">
        <f t="shared" si="110"/>
        <v>#VALUE!</v>
      </c>
      <c r="J850" s="6">
        <f t="shared" si="111"/>
        <v>-0.20000000000000018</v>
      </c>
      <c r="K850" s="6" t="e">
        <f t="shared" si="112"/>
        <v>#VALUE!</v>
      </c>
    </row>
    <row r="851" spans="1:11" x14ac:dyDescent="0.35">
      <c r="A851" s="19" t="str">
        <f t="shared" si="107"/>
        <v>462015</v>
      </c>
      <c r="B851" s="19" t="str">
        <f t="shared" si="108"/>
        <v>112015</v>
      </c>
      <c r="C851" s="19" t="str">
        <f t="shared" si="113"/>
        <v>122015</v>
      </c>
      <c r="D851" s="20" t="str">
        <f t="shared" si="109"/>
        <v>11H1</v>
      </c>
      <c r="E851" s="4">
        <v>42319</v>
      </c>
      <c r="F851">
        <v>7.65</v>
      </c>
      <c r="G851" s="6" t="s">
        <v>93</v>
      </c>
      <c r="H851" s="6">
        <v>7.45</v>
      </c>
      <c r="I851" s="6" t="e">
        <f t="shared" si="110"/>
        <v>#VALUE!</v>
      </c>
      <c r="J851" s="6">
        <f t="shared" si="111"/>
        <v>-0.20000000000000018</v>
      </c>
      <c r="K851" s="6" t="e">
        <f t="shared" si="112"/>
        <v>#VALUE!</v>
      </c>
    </row>
    <row r="852" spans="1:11" x14ac:dyDescent="0.35">
      <c r="A852" s="19" t="str">
        <f t="shared" si="107"/>
        <v>462015</v>
      </c>
      <c r="B852" s="19" t="str">
        <f t="shared" si="108"/>
        <v>112015</v>
      </c>
      <c r="C852" s="19" t="str">
        <f t="shared" si="113"/>
        <v>122015</v>
      </c>
      <c r="D852" s="20" t="str">
        <f t="shared" si="109"/>
        <v>11H1</v>
      </c>
      <c r="E852" s="4">
        <v>42317</v>
      </c>
      <c r="F852">
        <v>7.65</v>
      </c>
      <c r="G852" s="6" t="s">
        <v>93</v>
      </c>
      <c r="H852" s="6">
        <v>7.45</v>
      </c>
      <c r="I852" s="6" t="e">
        <f t="shared" si="110"/>
        <v>#VALUE!</v>
      </c>
      <c r="J852" s="6">
        <f t="shared" si="111"/>
        <v>-0.20000000000000018</v>
      </c>
      <c r="K852" s="6" t="e">
        <f t="shared" si="112"/>
        <v>#VALUE!</v>
      </c>
    </row>
    <row r="853" spans="1:11" x14ac:dyDescent="0.35">
      <c r="A853" s="19" t="str">
        <f t="shared" si="107"/>
        <v>452015</v>
      </c>
      <c r="B853" s="19" t="str">
        <f t="shared" si="108"/>
        <v>112015</v>
      </c>
      <c r="C853" s="19" t="str">
        <f t="shared" si="113"/>
        <v>122015</v>
      </c>
      <c r="D853" s="20" t="str">
        <f t="shared" si="109"/>
        <v>11H1</v>
      </c>
      <c r="E853" s="4">
        <v>42314</v>
      </c>
      <c r="F853">
        <v>7.6</v>
      </c>
      <c r="G853" s="6" t="s">
        <v>93</v>
      </c>
      <c r="H853" s="6">
        <v>7.4</v>
      </c>
      <c r="I853" s="6" t="e">
        <f t="shared" si="110"/>
        <v>#VALUE!</v>
      </c>
      <c r="J853" s="6">
        <f t="shared" si="111"/>
        <v>-0.19999999999999929</v>
      </c>
      <c r="K853" s="6" t="e">
        <f t="shared" si="112"/>
        <v>#VALUE!</v>
      </c>
    </row>
    <row r="854" spans="1:11" x14ac:dyDescent="0.35">
      <c r="A854" s="19" t="str">
        <f t="shared" si="107"/>
        <v>452015</v>
      </c>
      <c r="B854" s="19" t="str">
        <f t="shared" si="108"/>
        <v>112015</v>
      </c>
      <c r="C854" s="19" t="str">
        <f t="shared" si="113"/>
        <v>122015</v>
      </c>
      <c r="D854" s="20" t="str">
        <f t="shared" si="109"/>
        <v>11H1</v>
      </c>
      <c r="E854" s="4">
        <v>42313</v>
      </c>
      <c r="F854">
        <v>7.5</v>
      </c>
      <c r="G854" s="6" t="s">
        <v>93</v>
      </c>
      <c r="H854" s="6">
        <v>7.3</v>
      </c>
      <c r="I854" s="6" t="e">
        <f t="shared" si="110"/>
        <v>#VALUE!</v>
      </c>
      <c r="J854" s="6">
        <f t="shared" si="111"/>
        <v>-0.20000000000000018</v>
      </c>
      <c r="K854" s="6" t="e">
        <f t="shared" si="112"/>
        <v>#VALUE!</v>
      </c>
    </row>
    <row r="855" spans="1:11" x14ac:dyDescent="0.35">
      <c r="A855" s="19" t="str">
        <f t="shared" si="107"/>
        <v>452015</v>
      </c>
      <c r="B855" s="19" t="str">
        <f t="shared" si="108"/>
        <v>112015</v>
      </c>
      <c r="C855" s="19" t="str">
        <f t="shared" si="113"/>
        <v>122015</v>
      </c>
      <c r="D855" s="20" t="str">
        <f t="shared" si="109"/>
        <v>11H1</v>
      </c>
      <c r="E855" s="4">
        <v>42312</v>
      </c>
      <c r="F855">
        <v>7.5</v>
      </c>
      <c r="G855" s="6" t="s">
        <v>93</v>
      </c>
      <c r="H855" s="6">
        <v>7.3</v>
      </c>
      <c r="I855" s="6" t="e">
        <f t="shared" si="110"/>
        <v>#VALUE!</v>
      </c>
      <c r="J855" s="6">
        <f t="shared" si="111"/>
        <v>-0.20000000000000018</v>
      </c>
      <c r="K855" s="6" t="e">
        <f t="shared" si="112"/>
        <v>#VALUE!</v>
      </c>
    </row>
    <row r="856" spans="1:11" x14ac:dyDescent="0.35">
      <c r="A856" s="19" t="str">
        <f t="shared" si="107"/>
        <v>452015</v>
      </c>
      <c r="B856" s="19" t="str">
        <f t="shared" si="108"/>
        <v>112015</v>
      </c>
      <c r="C856" s="19" t="str">
        <f t="shared" si="113"/>
        <v>122015</v>
      </c>
      <c r="D856" s="20" t="str">
        <f t="shared" si="109"/>
        <v>11H1</v>
      </c>
      <c r="E856" s="4">
        <v>42311</v>
      </c>
      <c r="F856">
        <v>7.5</v>
      </c>
      <c r="G856" s="6" t="s">
        <v>93</v>
      </c>
      <c r="H856" s="6">
        <v>7.3</v>
      </c>
      <c r="I856" s="6" t="e">
        <f t="shared" si="110"/>
        <v>#VALUE!</v>
      </c>
      <c r="J856" s="6">
        <f t="shared" si="111"/>
        <v>-0.20000000000000018</v>
      </c>
      <c r="K856" s="6" t="e">
        <f t="shared" si="112"/>
        <v>#VALUE!</v>
      </c>
    </row>
    <row r="857" spans="1:11" x14ac:dyDescent="0.35">
      <c r="A857" s="19" t="str">
        <f t="shared" si="107"/>
        <v>452015</v>
      </c>
      <c r="B857" s="19" t="str">
        <f t="shared" si="108"/>
        <v>112015</v>
      </c>
      <c r="C857" s="19" t="str">
        <f t="shared" si="113"/>
        <v>122015</v>
      </c>
      <c r="D857" s="20" t="str">
        <f t="shared" si="109"/>
        <v>11H1</v>
      </c>
      <c r="E857" s="4">
        <v>42310</v>
      </c>
      <c r="F857">
        <v>7.2</v>
      </c>
      <c r="G857" s="6" t="s">
        <v>93</v>
      </c>
      <c r="H857" s="6">
        <v>7.2</v>
      </c>
      <c r="I857" s="6" t="e">
        <f t="shared" si="110"/>
        <v>#VALUE!</v>
      </c>
      <c r="J857" s="6">
        <f t="shared" si="111"/>
        <v>0</v>
      </c>
      <c r="K857" s="6" t="e">
        <f t="shared" si="112"/>
        <v>#VALUE!</v>
      </c>
    </row>
    <row r="858" spans="1:11" x14ac:dyDescent="0.35">
      <c r="A858" s="19" t="str">
        <f t="shared" si="107"/>
        <v>442015</v>
      </c>
      <c r="B858" s="19" t="str">
        <f t="shared" si="108"/>
        <v>102015</v>
      </c>
      <c r="C858" s="19" t="str">
        <f t="shared" si="113"/>
        <v>122015</v>
      </c>
      <c r="D858" s="20" t="str">
        <f t="shared" si="109"/>
        <v>10H2</v>
      </c>
      <c r="E858" s="4">
        <v>42307</v>
      </c>
      <c r="F858">
        <v>7.2</v>
      </c>
      <c r="G858" s="6" t="s">
        <v>93</v>
      </c>
      <c r="H858" s="6">
        <v>7.2</v>
      </c>
      <c r="I858" s="6" t="e">
        <f t="shared" si="110"/>
        <v>#VALUE!</v>
      </c>
      <c r="J858" s="6">
        <f t="shared" si="111"/>
        <v>0</v>
      </c>
      <c r="K858" s="6" t="e">
        <f t="shared" si="112"/>
        <v>#VALUE!</v>
      </c>
    </row>
    <row r="859" spans="1:11" x14ac:dyDescent="0.35">
      <c r="A859" s="19" t="str">
        <f t="shared" si="107"/>
        <v>442015</v>
      </c>
      <c r="B859" s="19" t="str">
        <f t="shared" si="108"/>
        <v>102015</v>
      </c>
      <c r="C859" s="19" t="str">
        <f t="shared" si="113"/>
        <v>122015</v>
      </c>
      <c r="D859" s="20" t="str">
        <f t="shared" si="109"/>
        <v>10H2</v>
      </c>
      <c r="E859" s="4">
        <v>42306</v>
      </c>
      <c r="F859">
        <v>7.15</v>
      </c>
      <c r="G859" s="6" t="s">
        <v>93</v>
      </c>
      <c r="H859" s="6">
        <v>7.15</v>
      </c>
      <c r="I859" s="6" t="e">
        <f t="shared" si="110"/>
        <v>#VALUE!</v>
      </c>
      <c r="J859" s="6">
        <f t="shared" si="111"/>
        <v>0</v>
      </c>
      <c r="K859" s="6" t="e">
        <f t="shared" si="112"/>
        <v>#VALUE!</v>
      </c>
    </row>
    <row r="860" spans="1:11" x14ac:dyDescent="0.35">
      <c r="A860" s="19" t="str">
        <f t="shared" si="107"/>
        <v>442015</v>
      </c>
      <c r="B860" s="19" t="str">
        <f t="shared" si="108"/>
        <v>102015</v>
      </c>
      <c r="C860" s="19" t="str">
        <f t="shared" si="113"/>
        <v>122015</v>
      </c>
      <c r="D860" s="20" t="str">
        <f t="shared" si="109"/>
        <v>10H2</v>
      </c>
      <c r="E860" s="4">
        <v>42305</v>
      </c>
      <c r="F860">
        <v>7.15</v>
      </c>
      <c r="G860" s="6" t="s">
        <v>93</v>
      </c>
      <c r="H860" s="6">
        <v>7.15</v>
      </c>
      <c r="I860" s="6" t="e">
        <f t="shared" si="110"/>
        <v>#VALUE!</v>
      </c>
      <c r="J860" s="6">
        <f t="shared" si="111"/>
        <v>0</v>
      </c>
      <c r="K860" s="6" t="e">
        <f t="shared" si="112"/>
        <v>#VALUE!</v>
      </c>
    </row>
    <row r="861" spans="1:11" x14ac:dyDescent="0.35">
      <c r="A861" s="19" t="str">
        <f t="shared" si="107"/>
        <v>442015</v>
      </c>
      <c r="B861" s="19" t="str">
        <f t="shared" si="108"/>
        <v>102015</v>
      </c>
      <c r="C861" s="19" t="str">
        <f t="shared" si="113"/>
        <v>122015</v>
      </c>
      <c r="D861" s="20" t="str">
        <f t="shared" si="109"/>
        <v>10H2</v>
      </c>
      <c r="E861" s="4">
        <v>42304</v>
      </c>
      <c r="F861">
        <v>7.15</v>
      </c>
      <c r="G861" s="6" t="s">
        <v>93</v>
      </c>
      <c r="H861" s="6">
        <v>7.15</v>
      </c>
      <c r="I861" s="6" t="e">
        <f t="shared" si="110"/>
        <v>#VALUE!</v>
      </c>
      <c r="J861" s="6">
        <f t="shared" si="111"/>
        <v>0</v>
      </c>
      <c r="K861" s="6" t="e">
        <f t="shared" si="112"/>
        <v>#VALUE!</v>
      </c>
    </row>
    <row r="862" spans="1:11" x14ac:dyDescent="0.35">
      <c r="A862" s="19" t="str">
        <f t="shared" si="107"/>
        <v>442015</v>
      </c>
      <c r="B862" s="19" t="str">
        <f t="shared" si="108"/>
        <v>102015</v>
      </c>
      <c r="C862" s="19" t="str">
        <f t="shared" si="113"/>
        <v>122015</v>
      </c>
      <c r="D862" s="20" t="str">
        <f t="shared" si="109"/>
        <v>10H2</v>
      </c>
      <c r="E862" s="4">
        <v>42303</v>
      </c>
      <c r="F862">
        <v>7.15</v>
      </c>
      <c r="G862" s="6" t="s">
        <v>93</v>
      </c>
      <c r="H862" s="6">
        <v>7.15</v>
      </c>
      <c r="I862" s="6" t="e">
        <f t="shared" si="110"/>
        <v>#VALUE!</v>
      </c>
      <c r="J862" s="6">
        <f t="shared" si="111"/>
        <v>0</v>
      </c>
      <c r="K862" s="6" t="e">
        <f t="shared" si="112"/>
        <v>#VALUE!</v>
      </c>
    </row>
    <row r="863" spans="1:11" x14ac:dyDescent="0.35">
      <c r="A863" s="19" t="str">
        <f t="shared" si="107"/>
        <v>432015</v>
      </c>
      <c r="B863" s="19" t="str">
        <f t="shared" si="108"/>
        <v>102015</v>
      </c>
      <c r="C863" s="19" t="str">
        <f t="shared" si="113"/>
        <v>122015</v>
      </c>
      <c r="D863" s="20" t="str">
        <f t="shared" si="109"/>
        <v>10H2</v>
      </c>
      <c r="E863" s="4">
        <v>42300</v>
      </c>
      <c r="F863">
        <v>7.1</v>
      </c>
      <c r="G863" s="6" t="s">
        <v>93</v>
      </c>
      <c r="H863" s="6">
        <v>7.1</v>
      </c>
      <c r="I863" s="6" t="e">
        <f t="shared" si="110"/>
        <v>#VALUE!</v>
      </c>
      <c r="J863" s="6">
        <f t="shared" si="111"/>
        <v>0</v>
      </c>
      <c r="K863" s="6" t="e">
        <f t="shared" si="112"/>
        <v>#VALUE!</v>
      </c>
    </row>
    <row r="864" spans="1:11" x14ac:dyDescent="0.35">
      <c r="A864" s="19" t="str">
        <f t="shared" si="107"/>
        <v>432015</v>
      </c>
      <c r="B864" s="19" t="str">
        <f t="shared" si="108"/>
        <v>102015</v>
      </c>
      <c r="C864" s="19" t="str">
        <f t="shared" si="113"/>
        <v>122015</v>
      </c>
      <c r="D864" s="20" t="str">
        <f t="shared" si="109"/>
        <v>10H2</v>
      </c>
      <c r="E864" s="4">
        <v>42299</v>
      </c>
      <c r="F864">
        <v>7.05</v>
      </c>
      <c r="G864" s="6" t="s">
        <v>93</v>
      </c>
      <c r="H864" s="6">
        <v>7.05</v>
      </c>
      <c r="I864" s="6" t="e">
        <f t="shared" si="110"/>
        <v>#VALUE!</v>
      </c>
      <c r="J864" s="6">
        <f t="shared" si="111"/>
        <v>0</v>
      </c>
      <c r="K864" s="6" t="e">
        <f t="shared" si="112"/>
        <v>#VALUE!</v>
      </c>
    </row>
    <row r="865" spans="1:11" x14ac:dyDescent="0.35">
      <c r="A865" s="19" t="str">
        <f t="shared" si="107"/>
        <v>432015</v>
      </c>
      <c r="B865" s="19" t="str">
        <f t="shared" si="108"/>
        <v>102015</v>
      </c>
      <c r="C865" s="19" t="str">
        <f t="shared" si="113"/>
        <v>122015</v>
      </c>
      <c r="D865" s="20" t="str">
        <f t="shared" si="109"/>
        <v>10H2</v>
      </c>
      <c r="E865" s="4">
        <v>42298</v>
      </c>
      <c r="F865">
        <v>7.05</v>
      </c>
      <c r="G865" s="6" t="s">
        <v>93</v>
      </c>
      <c r="H865" s="6">
        <v>7.05</v>
      </c>
      <c r="I865" s="6" t="e">
        <f t="shared" si="110"/>
        <v>#VALUE!</v>
      </c>
      <c r="J865" s="6">
        <f t="shared" si="111"/>
        <v>0</v>
      </c>
      <c r="K865" s="6" t="e">
        <f t="shared" si="112"/>
        <v>#VALUE!</v>
      </c>
    </row>
    <row r="866" spans="1:11" x14ac:dyDescent="0.35">
      <c r="A866" s="19" t="str">
        <f t="shared" si="107"/>
        <v>432015</v>
      </c>
      <c r="B866" s="19" t="str">
        <f t="shared" si="108"/>
        <v>102015</v>
      </c>
      <c r="C866" s="19" t="str">
        <f t="shared" si="113"/>
        <v>122015</v>
      </c>
      <c r="D866" s="20" t="str">
        <f t="shared" si="109"/>
        <v>10H2</v>
      </c>
      <c r="E866" s="4">
        <v>42297</v>
      </c>
      <c r="F866">
        <v>7.05</v>
      </c>
      <c r="G866" s="6" t="s">
        <v>93</v>
      </c>
      <c r="H866" s="6">
        <v>7.05</v>
      </c>
      <c r="I866" s="6" t="e">
        <f t="shared" si="110"/>
        <v>#VALUE!</v>
      </c>
      <c r="J866" s="6">
        <f t="shared" si="111"/>
        <v>0</v>
      </c>
      <c r="K866" s="6" t="e">
        <f t="shared" si="112"/>
        <v>#VALUE!</v>
      </c>
    </row>
    <row r="867" spans="1:11" x14ac:dyDescent="0.35">
      <c r="A867" s="19" t="str">
        <f t="shared" si="107"/>
        <v>432015</v>
      </c>
      <c r="B867" s="19" t="str">
        <f t="shared" si="108"/>
        <v>102015</v>
      </c>
      <c r="C867" s="19" t="str">
        <f t="shared" si="113"/>
        <v>122015</v>
      </c>
      <c r="D867" s="20" t="str">
        <f t="shared" si="109"/>
        <v>10H2</v>
      </c>
      <c r="E867" s="4">
        <v>42296</v>
      </c>
      <c r="F867">
        <v>6.85</v>
      </c>
      <c r="G867" s="6" t="s">
        <v>93</v>
      </c>
      <c r="H867" s="6">
        <v>6.85</v>
      </c>
      <c r="I867" s="6" t="e">
        <f t="shared" si="110"/>
        <v>#VALUE!</v>
      </c>
      <c r="J867" s="6">
        <f t="shared" si="111"/>
        <v>0</v>
      </c>
      <c r="K867" s="6" t="e">
        <f t="shared" si="112"/>
        <v>#VALUE!</v>
      </c>
    </row>
    <row r="868" spans="1:11" x14ac:dyDescent="0.35">
      <c r="A868" s="19" t="str">
        <f t="shared" si="107"/>
        <v>422015</v>
      </c>
      <c r="B868" s="19" t="str">
        <f t="shared" si="108"/>
        <v>102015</v>
      </c>
      <c r="C868" s="19" t="str">
        <f t="shared" si="113"/>
        <v>122015</v>
      </c>
      <c r="D868" s="20" t="str">
        <f t="shared" si="109"/>
        <v>10H2</v>
      </c>
      <c r="E868" s="4">
        <v>42293</v>
      </c>
      <c r="F868">
        <v>6.8</v>
      </c>
      <c r="G868" s="6" t="s">
        <v>93</v>
      </c>
      <c r="H868" s="6">
        <v>6.8</v>
      </c>
      <c r="I868" s="6" t="e">
        <f t="shared" si="110"/>
        <v>#VALUE!</v>
      </c>
      <c r="J868" s="6">
        <f t="shared" si="111"/>
        <v>0</v>
      </c>
      <c r="K868" s="6" t="e">
        <f t="shared" si="112"/>
        <v>#VALUE!</v>
      </c>
    </row>
    <row r="869" spans="1:11" x14ac:dyDescent="0.35">
      <c r="A869" s="19" t="str">
        <f t="shared" si="107"/>
        <v>422015</v>
      </c>
      <c r="B869" s="19" t="str">
        <f t="shared" si="108"/>
        <v>102015</v>
      </c>
      <c r="C869" s="19" t="str">
        <f t="shared" si="113"/>
        <v>112015</v>
      </c>
      <c r="D869" s="20" t="str">
        <f t="shared" si="109"/>
        <v>10H1</v>
      </c>
      <c r="E869" s="4">
        <v>42292</v>
      </c>
      <c r="F869">
        <v>6.7</v>
      </c>
      <c r="G869" s="6" t="s">
        <v>93</v>
      </c>
      <c r="H869" s="6">
        <v>6.7</v>
      </c>
      <c r="I869" s="6" t="e">
        <f t="shared" si="110"/>
        <v>#VALUE!</v>
      </c>
      <c r="J869" s="6">
        <f t="shared" si="111"/>
        <v>0</v>
      </c>
      <c r="K869" s="6" t="e">
        <f t="shared" si="112"/>
        <v>#VALUE!</v>
      </c>
    </row>
    <row r="870" spans="1:11" x14ac:dyDescent="0.35">
      <c r="A870" s="19" t="str">
        <f t="shared" si="107"/>
        <v>422015</v>
      </c>
      <c r="B870" s="19" t="str">
        <f t="shared" si="108"/>
        <v>102015</v>
      </c>
      <c r="C870" s="19" t="str">
        <f t="shared" si="113"/>
        <v>112015</v>
      </c>
      <c r="D870" s="20" t="str">
        <f t="shared" si="109"/>
        <v>10H1</v>
      </c>
      <c r="E870" s="4">
        <v>42291</v>
      </c>
      <c r="F870">
        <v>6.65</v>
      </c>
      <c r="G870" s="6" t="s">
        <v>93</v>
      </c>
      <c r="H870" s="6">
        <v>6.65</v>
      </c>
      <c r="I870" s="6" t="e">
        <f t="shared" si="110"/>
        <v>#VALUE!</v>
      </c>
      <c r="J870" s="6">
        <f t="shared" si="111"/>
        <v>0</v>
      </c>
      <c r="K870" s="6" t="e">
        <f t="shared" si="112"/>
        <v>#VALUE!</v>
      </c>
    </row>
    <row r="871" spans="1:11" x14ac:dyDescent="0.35">
      <c r="A871" s="19" t="str">
        <f t="shared" si="107"/>
        <v>422015</v>
      </c>
      <c r="B871" s="19" t="str">
        <f t="shared" si="108"/>
        <v>102015</v>
      </c>
      <c r="C871" s="19" t="str">
        <f t="shared" si="113"/>
        <v>112015</v>
      </c>
      <c r="D871" s="20" t="str">
        <f t="shared" si="109"/>
        <v>10H1</v>
      </c>
      <c r="E871" s="4">
        <v>42290</v>
      </c>
      <c r="F871">
        <v>6.6</v>
      </c>
      <c r="G871" s="6" t="s">
        <v>93</v>
      </c>
      <c r="H871" s="6">
        <v>6.6</v>
      </c>
      <c r="I871" s="6" t="e">
        <f t="shared" si="110"/>
        <v>#VALUE!</v>
      </c>
      <c r="J871" s="6">
        <f t="shared" si="111"/>
        <v>0</v>
      </c>
      <c r="K871" s="6" t="e">
        <f t="shared" si="112"/>
        <v>#VALUE!</v>
      </c>
    </row>
    <row r="872" spans="1:11" x14ac:dyDescent="0.35">
      <c r="A872" s="19" t="str">
        <f t="shared" si="107"/>
        <v>422015</v>
      </c>
      <c r="B872" s="19" t="str">
        <f t="shared" si="108"/>
        <v>102015</v>
      </c>
      <c r="C872" s="19" t="str">
        <f t="shared" si="113"/>
        <v>112015</v>
      </c>
      <c r="D872" s="20" t="str">
        <f t="shared" si="109"/>
        <v>10H1</v>
      </c>
      <c r="E872" s="4">
        <v>42289</v>
      </c>
      <c r="F872">
        <v>6.6</v>
      </c>
      <c r="G872" s="6" t="s">
        <v>93</v>
      </c>
      <c r="H872" s="6">
        <v>6.6</v>
      </c>
      <c r="I872" s="6" t="e">
        <f t="shared" si="110"/>
        <v>#VALUE!</v>
      </c>
      <c r="J872" s="6">
        <f t="shared" si="111"/>
        <v>0</v>
      </c>
      <c r="K872" s="6" t="e">
        <f t="shared" si="112"/>
        <v>#VALUE!</v>
      </c>
    </row>
    <row r="873" spans="1:11" x14ac:dyDescent="0.35">
      <c r="A873" s="19" t="str">
        <f t="shared" si="107"/>
        <v>412015</v>
      </c>
      <c r="B873" s="19" t="str">
        <f t="shared" si="108"/>
        <v>102015</v>
      </c>
      <c r="C873" s="19" t="str">
        <f t="shared" si="113"/>
        <v>112015</v>
      </c>
      <c r="D873" s="20" t="str">
        <f t="shared" si="109"/>
        <v>10H1</v>
      </c>
      <c r="E873" s="4">
        <v>42286</v>
      </c>
      <c r="F873">
        <v>6.6</v>
      </c>
      <c r="G873" s="6" t="s">
        <v>93</v>
      </c>
      <c r="H873" s="6">
        <v>6.6</v>
      </c>
      <c r="I873" s="6" t="e">
        <f t="shared" si="110"/>
        <v>#VALUE!</v>
      </c>
      <c r="J873" s="6">
        <f t="shared" si="111"/>
        <v>0</v>
      </c>
      <c r="K873" s="6" t="e">
        <f t="shared" si="112"/>
        <v>#VALUE!</v>
      </c>
    </row>
    <row r="874" spans="1:11" x14ac:dyDescent="0.35">
      <c r="A874" s="19" t="str">
        <f t="shared" si="107"/>
        <v>412015</v>
      </c>
      <c r="B874" s="19" t="str">
        <f t="shared" si="108"/>
        <v>102015</v>
      </c>
      <c r="C874" s="19" t="str">
        <f t="shared" si="113"/>
        <v>112015</v>
      </c>
      <c r="D874" s="20" t="str">
        <f t="shared" si="109"/>
        <v>10H1</v>
      </c>
      <c r="E874" s="4">
        <v>42285</v>
      </c>
      <c r="F874">
        <v>6.6</v>
      </c>
      <c r="G874" s="6" t="s">
        <v>93</v>
      </c>
      <c r="H874" s="6">
        <v>6.6</v>
      </c>
      <c r="I874" s="6" t="e">
        <f t="shared" si="110"/>
        <v>#VALUE!</v>
      </c>
      <c r="J874" s="6">
        <f t="shared" si="111"/>
        <v>0</v>
      </c>
      <c r="K874" s="6" t="e">
        <f t="shared" si="112"/>
        <v>#VALUE!</v>
      </c>
    </row>
    <row r="875" spans="1:11" x14ac:dyDescent="0.35">
      <c r="A875" s="19" t="str">
        <f t="shared" si="107"/>
        <v>412015</v>
      </c>
      <c r="B875" s="19" t="str">
        <f t="shared" si="108"/>
        <v>102015</v>
      </c>
      <c r="C875" s="19" t="str">
        <f t="shared" si="113"/>
        <v>112015</v>
      </c>
      <c r="D875" s="20" t="str">
        <f t="shared" si="109"/>
        <v>10H1</v>
      </c>
      <c r="E875" s="4">
        <v>42284</v>
      </c>
      <c r="F875">
        <v>6.5</v>
      </c>
      <c r="G875" s="6" t="s">
        <v>93</v>
      </c>
      <c r="H875" s="6">
        <v>6.5</v>
      </c>
      <c r="I875" s="6" t="e">
        <f t="shared" si="110"/>
        <v>#VALUE!</v>
      </c>
      <c r="J875" s="6">
        <f t="shared" si="111"/>
        <v>0</v>
      </c>
      <c r="K875" s="6" t="e">
        <f t="shared" si="112"/>
        <v>#VALUE!</v>
      </c>
    </row>
    <row r="876" spans="1:11" x14ac:dyDescent="0.35">
      <c r="A876" s="19" t="str">
        <f t="shared" si="107"/>
        <v>412015</v>
      </c>
      <c r="B876" s="19" t="str">
        <f t="shared" si="108"/>
        <v>102015</v>
      </c>
      <c r="C876" s="19" t="str">
        <f t="shared" si="113"/>
        <v>112015</v>
      </c>
      <c r="D876" s="20" t="str">
        <f t="shared" si="109"/>
        <v>10H1</v>
      </c>
      <c r="E876" s="4">
        <v>42283</v>
      </c>
      <c r="F876">
        <v>6.5</v>
      </c>
      <c r="G876" s="6" t="s">
        <v>93</v>
      </c>
      <c r="H876" s="6">
        <v>6.5</v>
      </c>
      <c r="I876" s="6" t="e">
        <f t="shared" si="110"/>
        <v>#VALUE!</v>
      </c>
      <c r="J876" s="6">
        <f t="shared" si="111"/>
        <v>0</v>
      </c>
      <c r="K876" s="6" t="e">
        <f t="shared" si="112"/>
        <v>#VALUE!</v>
      </c>
    </row>
    <row r="877" spans="1:11" x14ac:dyDescent="0.35">
      <c r="A877" s="19" t="str">
        <f t="shared" si="107"/>
        <v>412015</v>
      </c>
      <c r="B877" s="19" t="str">
        <f t="shared" si="108"/>
        <v>102015</v>
      </c>
      <c r="C877" s="19" t="str">
        <f t="shared" si="113"/>
        <v>112015</v>
      </c>
      <c r="D877" s="20" t="str">
        <f t="shared" si="109"/>
        <v>10H1</v>
      </c>
      <c r="E877" s="4">
        <v>42282</v>
      </c>
      <c r="F877">
        <v>6.5</v>
      </c>
      <c r="G877" s="6" t="s">
        <v>93</v>
      </c>
      <c r="H877" s="6">
        <v>6.5</v>
      </c>
      <c r="I877" s="6" t="e">
        <f t="shared" si="110"/>
        <v>#VALUE!</v>
      </c>
      <c r="J877" s="6">
        <f t="shared" si="111"/>
        <v>0</v>
      </c>
      <c r="K877" s="6" t="e">
        <f t="shared" si="112"/>
        <v>#VALUE!</v>
      </c>
    </row>
    <row r="878" spans="1:11" x14ac:dyDescent="0.35">
      <c r="A878" s="19" t="str">
        <f t="shared" si="107"/>
        <v>402015</v>
      </c>
      <c r="B878" s="19" t="str">
        <f t="shared" si="108"/>
        <v>102015</v>
      </c>
      <c r="C878" s="19" t="str">
        <f t="shared" si="113"/>
        <v>112015</v>
      </c>
      <c r="D878" s="20" t="str">
        <f t="shared" si="109"/>
        <v>10H1</v>
      </c>
      <c r="E878" s="4">
        <v>42279</v>
      </c>
      <c r="F878">
        <v>6.5</v>
      </c>
      <c r="G878" s="6" t="s">
        <v>93</v>
      </c>
      <c r="H878" s="6">
        <v>6.5</v>
      </c>
      <c r="I878" s="6" t="e">
        <f t="shared" si="110"/>
        <v>#VALUE!</v>
      </c>
      <c r="J878" s="6">
        <f t="shared" si="111"/>
        <v>0</v>
      </c>
      <c r="K878" s="6" t="e">
        <f t="shared" si="112"/>
        <v>#VALUE!</v>
      </c>
    </row>
    <row r="879" spans="1:11" x14ac:dyDescent="0.35">
      <c r="A879" s="19" t="str">
        <f t="shared" si="107"/>
        <v>402015</v>
      </c>
      <c r="B879" s="19" t="str">
        <f t="shared" si="108"/>
        <v>102015</v>
      </c>
      <c r="C879" s="19" t="str">
        <f t="shared" si="113"/>
        <v>112015</v>
      </c>
      <c r="D879" s="20" t="str">
        <f t="shared" si="109"/>
        <v>10H1</v>
      </c>
      <c r="E879" s="4">
        <v>42278</v>
      </c>
      <c r="F879">
        <v>6.6</v>
      </c>
      <c r="G879" s="6" t="s">
        <v>93</v>
      </c>
      <c r="H879" s="6">
        <v>6.6</v>
      </c>
      <c r="I879" s="6" t="e">
        <f t="shared" si="110"/>
        <v>#VALUE!</v>
      </c>
      <c r="J879" s="6">
        <f t="shared" si="111"/>
        <v>0</v>
      </c>
      <c r="K879" s="6" t="e">
        <f t="shared" si="112"/>
        <v>#VALUE!</v>
      </c>
    </row>
    <row r="880" spans="1:11" x14ac:dyDescent="0.35">
      <c r="A880" s="19" t="str">
        <f t="shared" si="107"/>
        <v>402015</v>
      </c>
      <c r="B880" s="19" t="str">
        <f t="shared" si="108"/>
        <v>92015</v>
      </c>
      <c r="C880" s="19" t="str">
        <f t="shared" si="113"/>
        <v>112015</v>
      </c>
      <c r="D880" s="20" t="str">
        <f t="shared" si="109"/>
        <v>9H2</v>
      </c>
      <c r="E880" s="4">
        <v>42277</v>
      </c>
      <c r="F880">
        <v>6.6</v>
      </c>
      <c r="G880" s="6" t="s">
        <v>93</v>
      </c>
      <c r="H880" s="6">
        <v>6.6</v>
      </c>
      <c r="I880" s="6" t="e">
        <f t="shared" si="110"/>
        <v>#VALUE!</v>
      </c>
      <c r="J880" s="6">
        <f t="shared" si="111"/>
        <v>0</v>
      </c>
      <c r="K880" s="6" t="e">
        <f t="shared" si="112"/>
        <v>#VALUE!</v>
      </c>
    </row>
    <row r="881" spans="1:11" x14ac:dyDescent="0.35">
      <c r="A881" s="19" t="str">
        <f t="shared" si="107"/>
        <v>402015</v>
      </c>
      <c r="B881" s="19" t="str">
        <f t="shared" si="108"/>
        <v>92015</v>
      </c>
      <c r="C881" s="19" t="str">
        <f t="shared" si="113"/>
        <v>112015</v>
      </c>
      <c r="D881" s="20" t="str">
        <f t="shared" si="109"/>
        <v>9H2</v>
      </c>
      <c r="E881" s="4">
        <v>42276</v>
      </c>
      <c r="F881">
        <v>6.7</v>
      </c>
      <c r="G881" s="6" t="s">
        <v>93</v>
      </c>
      <c r="H881" s="6">
        <v>6.7</v>
      </c>
      <c r="I881" s="6" t="e">
        <f t="shared" si="110"/>
        <v>#VALUE!</v>
      </c>
      <c r="J881" s="6">
        <f t="shared" si="111"/>
        <v>0</v>
      </c>
      <c r="K881" s="6" t="e">
        <f t="shared" si="112"/>
        <v>#VALUE!</v>
      </c>
    </row>
    <row r="882" spans="1:11" x14ac:dyDescent="0.35">
      <c r="A882" s="19" t="str">
        <f t="shared" si="107"/>
        <v>402015</v>
      </c>
      <c r="B882" s="19" t="str">
        <f t="shared" si="108"/>
        <v>92015</v>
      </c>
      <c r="C882" s="19" t="str">
        <f t="shared" si="113"/>
        <v>112015</v>
      </c>
      <c r="D882" s="20" t="str">
        <f t="shared" si="109"/>
        <v>9H2</v>
      </c>
      <c r="E882" s="4">
        <v>42275</v>
      </c>
      <c r="F882">
        <v>6.8</v>
      </c>
      <c r="G882" s="6" t="s">
        <v>93</v>
      </c>
      <c r="H882" s="6">
        <v>6.8</v>
      </c>
      <c r="I882" s="6" t="e">
        <f t="shared" si="110"/>
        <v>#VALUE!</v>
      </c>
      <c r="J882" s="6">
        <f t="shared" si="111"/>
        <v>0</v>
      </c>
      <c r="K882" s="6" t="e">
        <f t="shared" si="112"/>
        <v>#VALUE!</v>
      </c>
    </row>
    <row r="883" spans="1:11" x14ac:dyDescent="0.35">
      <c r="A883" s="19" t="str">
        <f t="shared" si="107"/>
        <v>392015</v>
      </c>
      <c r="B883" s="19" t="str">
        <f t="shared" si="108"/>
        <v>92015</v>
      </c>
      <c r="C883" s="19" t="str">
        <f t="shared" si="113"/>
        <v>112015</v>
      </c>
      <c r="D883" s="20" t="str">
        <f t="shared" si="109"/>
        <v>9H2</v>
      </c>
      <c r="E883" s="4">
        <v>42272</v>
      </c>
      <c r="F883">
        <v>6.8</v>
      </c>
      <c r="G883" s="6" t="s">
        <v>93</v>
      </c>
      <c r="H883" s="6">
        <v>6.8</v>
      </c>
      <c r="I883" s="6" t="e">
        <f t="shared" si="110"/>
        <v>#VALUE!</v>
      </c>
      <c r="J883" s="6">
        <f t="shared" si="111"/>
        <v>0</v>
      </c>
      <c r="K883" s="6" t="e">
        <f t="shared" si="112"/>
        <v>#VALUE!</v>
      </c>
    </row>
    <row r="884" spans="1:11" x14ac:dyDescent="0.35">
      <c r="A884" s="19" t="str">
        <f t="shared" si="107"/>
        <v>392015</v>
      </c>
      <c r="B884" s="19" t="str">
        <f t="shared" si="108"/>
        <v>92015</v>
      </c>
      <c r="C884" s="19" t="str">
        <f t="shared" si="113"/>
        <v>112015</v>
      </c>
      <c r="D884" s="20" t="str">
        <f t="shared" si="109"/>
        <v>9H2</v>
      </c>
      <c r="E884" s="4">
        <v>42270</v>
      </c>
      <c r="F884">
        <v>6.8</v>
      </c>
      <c r="G884" s="6" t="s">
        <v>93</v>
      </c>
      <c r="H884" s="6">
        <v>6.8</v>
      </c>
      <c r="I884" s="6" t="e">
        <f t="shared" si="110"/>
        <v>#VALUE!</v>
      </c>
      <c r="J884" s="6">
        <f t="shared" si="111"/>
        <v>0</v>
      </c>
      <c r="K884" s="6" t="e">
        <f t="shared" si="112"/>
        <v>#VALUE!</v>
      </c>
    </row>
    <row r="885" spans="1:11" x14ac:dyDescent="0.35">
      <c r="A885" s="19" t="str">
        <f t="shared" si="107"/>
        <v>392015</v>
      </c>
      <c r="B885" s="19" t="str">
        <f t="shared" si="108"/>
        <v>92015</v>
      </c>
      <c r="C885" s="19" t="str">
        <f t="shared" si="113"/>
        <v>112015</v>
      </c>
      <c r="D885" s="20" t="str">
        <f t="shared" si="109"/>
        <v>9H2</v>
      </c>
      <c r="E885" s="4">
        <v>42269</v>
      </c>
      <c r="F885">
        <v>6.85</v>
      </c>
      <c r="G885" s="6" t="s">
        <v>93</v>
      </c>
      <c r="H885" s="6">
        <v>6.85</v>
      </c>
      <c r="I885" s="6" t="e">
        <f t="shared" si="110"/>
        <v>#VALUE!</v>
      </c>
      <c r="J885" s="6">
        <f t="shared" si="111"/>
        <v>0</v>
      </c>
      <c r="K885" s="6" t="e">
        <f t="shared" si="112"/>
        <v>#VALUE!</v>
      </c>
    </row>
    <row r="886" spans="1:11" x14ac:dyDescent="0.35">
      <c r="A886" s="19" t="str">
        <f t="shared" si="107"/>
        <v>392015</v>
      </c>
      <c r="B886" s="19" t="str">
        <f t="shared" si="108"/>
        <v>92015</v>
      </c>
      <c r="C886" s="19" t="str">
        <f t="shared" si="113"/>
        <v>112015</v>
      </c>
      <c r="D886" s="20" t="str">
        <f t="shared" si="109"/>
        <v>9H2</v>
      </c>
      <c r="E886" s="4">
        <v>42268</v>
      </c>
      <c r="F886">
        <v>6.85</v>
      </c>
      <c r="G886" s="6" t="s">
        <v>93</v>
      </c>
      <c r="H886" s="6">
        <v>6.85</v>
      </c>
      <c r="I886" s="6" t="e">
        <f t="shared" si="110"/>
        <v>#VALUE!</v>
      </c>
      <c r="J886" s="6">
        <f t="shared" si="111"/>
        <v>0</v>
      </c>
      <c r="K886" s="6" t="e">
        <f t="shared" si="112"/>
        <v>#VALUE!</v>
      </c>
    </row>
    <row r="887" spans="1:11" x14ac:dyDescent="0.35">
      <c r="A887" s="19" t="str">
        <f t="shared" si="107"/>
        <v>382015</v>
      </c>
      <c r="B887" s="19" t="str">
        <f t="shared" si="108"/>
        <v>92015</v>
      </c>
      <c r="C887" s="19" t="str">
        <f t="shared" si="113"/>
        <v>112015</v>
      </c>
      <c r="D887" s="20" t="str">
        <f t="shared" si="109"/>
        <v>9H2</v>
      </c>
      <c r="E887" s="4">
        <v>42265</v>
      </c>
      <c r="F887">
        <v>6.95</v>
      </c>
      <c r="G887" s="6" t="s">
        <v>93</v>
      </c>
      <c r="H887" s="6">
        <v>6.95</v>
      </c>
      <c r="I887" s="6" t="e">
        <f t="shared" si="110"/>
        <v>#VALUE!</v>
      </c>
      <c r="J887" s="6">
        <f t="shared" si="111"/>
        <v>0</v>
      </c>
      <c r="K887" s="6" t="e">
        <f t="shared" si="112"/>
        <v>#VALUE!</v>
      </c>
    </row>
    <row r="888" spans="1:11" x14ac:dyDescent="0.35">
      <c r="A888" s="19" t="str">
        <f t="shared" si="107"/>
        <v>382015</v>
      </c>
      <c r="B888" s="19" t="str">
        <f t="shared" si="108"/>
        <v>92015</v>
      </c>
      <c r="C888" s="19" t="str">
        <f t="shared" si="113"/>
        <v>112015</v>
      </c>
      <c r="D888" s="20" t="str">
        <f t="shared" si="109"/>
        <v>9H2</v>
      </c>
      <c r="E888" s="4">
        <v>42264</v>
      </c>
      <c r="F888">
        <v>7</v>
      </c>
      <c r="G888" s="6" t="s">
        <v>93</v>
      </c>
      <c r="H888" s="6">
        <v>7</v>
      </c>
      <c r="I888" s="6" t="e">
        <f t="shared" si="110"/>
        <v>#VALUE!</v>
      </c>
      <c r="J888" s="6">
        <f t="shared" si="111"/>
        <v>0</v>
      </c>
      <c r="K888" s="6" t="e">
        <f t="shared" si="112"/>
        <v>#VALUE!</v>
      </c>
    </row>
    <row r="889" spans="1:11" x14ac:dyDescent="0.35">
      <c r="A889" s="19" t="str">
        <f t="shared" si="107"/>
        <v>382015</v>
      </c>
      <c r="B889" s="19" t="str">
        <f t="shared" si="108"/>
        <v>92015</v>
      </c>
      <c r="C889" s="19" t="str">
        <f t="shared" si="113"/>
        <v>112015</v>
      </c>
      <c r="D889" s="20" t="str">
        <f t="shared" si="109"/>
        <v>9H2</v>
      </c>
      <c r="E889" s="4">
        <v>42263</v>
      </c>
      <c r="F889">
        <v>7</v>
      </c>
      <c r="G889" s="6" t="s">
        <v>93</v>
      </c>
      <c r="H889" s="6">
        <v>7</v>
      </c>
      <c r="I889" s="6" t="e">
        <f t="shared" si="110"/>
        <v>#VALUE!</v>
      </c>
      <c r="J889" s="6">
        <f t="shared" si="111"/>
        <v>0</v>
      </c>
      <c r="K889" s="6" t="e">
        <f t="shared" si="112"/>
        <v>#VALUE!</v>
      </c>
    </row>
    <row r="890" spans="1:11" x14ac:dyDescent="0.35">
      <c r="A890" s="19" t="str">
        <f t="shared" si="107"/>
        <v>382015</v>
      </c>
      <c r="B890" s="19" t="str">
        <f t="shared" si="108"/>
        <v>92015</v>
      </c>
      <c r="C890" s="19" t="str">
        <f t="shared" si="113"/>
        <v>102015</v>
      </c>
      <c r="D890" s="20" t="str">
        <f t="shared" si="109"/>
        <v>9H1</v>
      </c>
      <c r="E890" s="4">
        <v>42262</v>
      </c>
      <c r="F890">
        <v>7</v>
      </c>
      <c r="G890" s="6" t="s">
        <v>93</v>
      </c>
      <c r="H890" s="6">
        <v>7</v>
      </c>
      <c r="I890" s="6" t="e">
        <f t="shared" si="110"/>
        <v>#VALUE!</v>
      </c>
      <c r="J890" s="6">
        <f t="shared" si="111"/>
        <v>0</v>
      </c>
      <c r="K890" s="6" t="e">
        <f t="shared" si="112"/>
        <v>#VALUE!</v>
      </c>
    </row>
    <row r="891" spans="1:11" x14ac:dyDescent="0.35">
      <c r="A891" s="19" t="str">
        <f t="shared" si="107"/>
        <v>382015</v>
      </c>
      <c r="B891" s="19" t="str">
        <f t="shared" si="108"/>
        <v>92015</v>
      </c>
      <c r="C891" s="19" t="str">
        <f t="shared" si="113"/>
        <v>102015</v>
      </c>
      <c r="D891" s="20" t="str">
        <f t="shared" si="109"/>
        <v>9H1</v>
      </c>
      <c r="E891" s="4">
        <v>42261</v>
      </c>
      <c r="F891">
        <v>7.05</v>
      </c>
      <c r="G891" s="6" t="s">
        <v>93</v>
      </c>
      <c r="H891" s="6">
        <v>7.05</v>
      </c>
      <c r="I891" s="6" t="e">
        <f t="shared" si="110"/>
        <v>#VALUE!</v>
      </c>
      <c r="J891" s="6">
        <f t="shared" si="111"/>
        <v>0</v>
      </c>
      <c r="K891" s="6" t="e">
        <f t="shared" si="112"/>
        <v>#VALUE!</v>
      </c>
    </row>
    <row r="892" spans="1:11" x14ac:dyDescent="0.35">
      <c r="A892" s="19" t="str">
        <f t="shared" si="107"/>
        <v>372015</v>
      </c>
      <c r="B892" s="19" t="str">
        <f t="shared" si="108"/>
        <v>92015</v>
      </c>
      <c r="C892" s="19" t="str">
        <f t="shared" si="113"/>
        <v>102015</v>
      </c>
      <c r="D892" s="20" t="str">
        <f t="shared" si="109"/>
        <v>9H1</v>
      </c>
      <c r="E892" s="4">
        <v>42257</v>
      </c>
      <c r="F892">
        <v>7.3</v>
      </c>
      <c r="G892" s="6" t="s">
        <v>93</v>
      </c>
      <c r="H892" s="6">
        <v>7.3</v>
      </c>
      <c r="I892" s="6" t="e">
        <f t="shared" si="110"/>
        <v>#VALUE!</v>
      </c>
      <c r="J892" s="6">
        <f t="shared" si="111"/>
        <v>0</v>
      </c>
      <c r="K892" s="6" t="e">
        <f t="shared" si="112"/>
        <v>#VALUE!</v>
      </c>
    </row>
    <row r="893" spans="1:11" x14ac:dyDescent="0.35">
      <c r="A893" s="19" t="str">
        <f t="shared" si="107"/>
        <v>372015</v>
      </c>
      <c r="B893" s="19" t="str">
        <f t="shared" si="108"/>
        <v>92015</v>
      </c>
      <c r="C893" s="19" t="str">
        <f t="shared" si="113"/>
        <v>102015</v>
      </c>
      <c r="D893" s="20" t="str">
        <f t="shared" si="109"/>
        <v>9H1</v>
      </c>
      <c r="E893" s="4">
        <v>42256</v>
      </c>
      <c r="F893">
        <v>7.3</v>
      </c>
      <c r="G893" s="6" t="s">
        <v>93</v>
      </c>
      <c r="H893" s="6">
        <v>7.3</v>
      </c>
      <c r="I893" s="6" t="e">
        <f t="shared" si="110"/>
        <v>#VALUE!</v>
      </c>
      <c r="J893" s="6">
        <f t="shared" si="111"/>
        <v>0</v>
      </c>
      <c r="K893" s="6" t="e">
        <f t="shared" si="112"/>
        <v>#VALUE!</v>
      </c>
    </row>
    <row r="894" spans="1:11" x14ac:dyDescent="0.35">
      <c r="A894" s="19" t="str">
        <f t="shared" si="107"/>
        <v>372015</v>
      </c>
      <c r="B894" s="19" t="str">
        <f t="shared" si="108"/>
        <v>92015</v>
      </c>
      <c r="C894" s="19" t="str">
        <f t="shared" si="113"/>
        <v>102015</v>
      </c>
      <c r="D894" s="20" t="str">
        <f t="shared" si="109"/>
        <v>9H1</v>
      </c>
      <c r="E894" s="4">
        <v>42255</v>
      </c>
      <c r="F894">
        <v>7.3</v>
      </c>
      <c r="G894" s="6" t="s">
        <v>93</v>
      </c>
      <c r="H894" s="6">
        <v>7.3</v>
      </c>
      <c r="I894" s="6" t="e">
        <f t="shared" si="110"/>
        <v>#VALUE!</v>
      </c>
      <c r="J894" s="6">
        <f t="shared" si="111"/>
        <v>0</v>
      </c>
      <c r="K894" s="6" t="e">
        <f t="shared" si="112"/>
        <v>#VALUE!</v>
      </c>
    </row>
    <row r="895" spans="1:11" x14ac:dyDescent="0.35">
      <c r="A895" s="19" t="str">
        <f t="shared" si="107"/>
        <v>372015</v>
      </c>
      <c r="B895" s="19" t="str">
        <f t="shared" si="108"/>
        <v>92015</v>
      </c>
      <c r="C895" s="19" t="str">
        <f t="shared" si="113"/>
        <v>102015</v>
      </c>
      <c r="D895" s="20" t="str">
        <f t="shared" si="109"/>
        <v>9H1</v>
      </c>
      <c r="E895" s="4">
        <v>42254</v>
      </c>
      <c r="F895">
        <v>7.3</v>
      </c>
      <c r="G895" s="6" t="s">
        <v>93</v>
      </c>
      <c r="H895" s="6">
        <v>7.3</v>
      </c>
      <c r="I895" s="6" t="e">
        <f t="shared" si="110"/>
        <v>#VALUE!</v>
      </c>
      <c r="J895" s="6">
        <f t="shared" si="111"/>
        <v>0</v>
      </c>
      <c r="K895" s="6" t="e">
        <f t="shared" si="112"/>
        <v>#VALUE!</v>
      </c>
    </row>
    <row r="896" spans="1:11" x14ac:dyDescent="0.35">
      <c r="A896" s="19" t="str">
        <f t="shared" si="107"/>
        <v>362015</v>
      </c>
      <c r="B896" s="19" t="str">
        <f t="shared" si="108"/>
        <v>92015</v>
      </c>
      <c r="C896" s="19" t="str">
        <f t="shared" si="113"/>
        <v>102015</v>
      </c>
      <c r="D896" s="20" t="str">
        <f t="shared" si="109"/>
        <v>9H1</v>
      </c>
      <c r="E896" s="4">
        <v>42251</v>
      </c>
      <c r="F896">
        <v>7.4</v>
      </c>
      <c r="G896" s="6" t="s">
        <v>93</v>
      </c>
      <c r="H896" s="6">
        <v>7.4</v>
      </c>
      <c r="I896" s="6" t="e">
        <f t="shared" si="110"/>
        <v>#VALUE!</v>
      </c>
      <c r="J896" s="6">
        <f t="shared" si="111"/>
        <v>0</v>
      </c>
      <c r="K896" s="6" t="e">
        <f t="shared" si="112"/>
        <v>#VALUE!</v>
      </c>
    </row>
    <row r="897" spans="1:11" x14ac:dyDescent="0.35">
      <c r="A897" s="19" t="str">
        <f t="shared" si="107"/>
        <v>362015</v>
      </c>
      <c r="B897" s="19" t="str">
        <f t="shared" si="108"/>
        <v>92015</v>
      </c>
      <c r="C897" s="19" t="str">
        <f t="shared" si="113"/>
        <v>102015</v>
      </c>
      <c r="D897" s="20" t="str">
        <f t="shared" si="109"/>
        <v>9H1</v>
      </c>
      <c r="E897" s="4">
        <v>42250</v>
      </c>
      <c r="F897">
        <v>7.5</v>
      </c>
      <c r="G897" s="6" t="s">
        <v>93</v>
      </c>
      <c r="H897" s="6">
        <v>7.5</v>
      </c>
      <c r="I897" s="6" t="e">
        <f t="shared" si="110"/>
        <v>#VALUE!</v>
      </c>
      <c r="J897" s="6">
        <f t="shared" si="111"/>
        <v>0</v>
      </c>
      <c r="K897" s="6" t="e">
        <f t="shared" si="112"/>
        <v>#VALUE!</v>
      </c>
    </row>
    <row r="898" spans="1:11" x14ac:dyDescent="0.35">
      <c r="A898" s="19" t="str">
        <f t="shared" si="107"/>
        <v>362015</v>
      </c>
      <c r="B898" s="19" t="str">
        <f t="shared" si="108"/>
        <v>92015</v>
      </c>
      <c r="C898" s="19" t="str">
        <f t="shared" si="113"/>
        <v>102015</v>
      </c>
      <c r="D898" s="20" t="str">
        <f t="shared" si="109"/>
        <v>9H1</v>
      </c>
      <c r="E898" s="4">
        <v>42249</v>
      </c>
      <c r="F898">
        <v>7.55</v>
      </c>
      <c r="G898" s="6" t="s">
        <v>93</v>
      </c>
      <c r="H898" s="6">
        <v>7.55</v>
      </c>
      <c r="I898" s="6" t="e">
        <f t="shared" si="110"/>
        <v>#VALUE!</v>
      </c>
      <c r="J898" s="6">
        <f t="shared" si="111"/>
        <v>0</v>
      </c>
      <c r="K898" s="6" t="e">
        <f t="shared" si="112"/>
        <v>#VALUE!</v>
      </c>
    </row>
    <row r="899" spans="1:11" x14ac:dyDescent="0.35">
      <c r="A899" s="19" t="str">
        <f t="shared" si="107"/>
        <v>362015</v>
      </c>
      <c r="B899" s="19" t="str">
        <f t="shared" si="108"/>
        <v>92015</v>
      </c>
      <c r="C899" s="19" t="str">
        <f t="shared" si="113"/>
        <v>102015</v>
      </c>
      <c r="D899" s="20" t="str">
        <f t="shared" si="109"/>
        <v>9H1</v>
      </c>
      <c r="E899" s="4">
        <v>42248</v>
      </c>
      <c r="F899">
        <v>7.6</v>
      </c>
      <c r="G899" s="6" t="s">
        <v>93</v>
      </c>
      <c r="H899" s="6">
        <v>7.6</v>
      </c>
      <c r="I899" s="6" t="e">
        <f t="shared" si="110"/>
        <v>#VALUE!</v>
      </c>
      <c r="J899" s="6">
        <f t="shared" si="111"/>
        <v>0</v>
      </c>
      <c r="K899" s="6" t="e">
        <f t="shared" si="112"/>
        <v>#VALUE!</v>
      </c>
    </row>
    <row r="900" spans="1:11" x14ac:dyDescent="0.35">
      <c r="A900" s="19" t="str">
        <f t="shared" si="107"/>
        <v>362015</v>
      </c>
      <c r="B900" s="19" t="str">
        <f t="shared" si="108"/>
        <v>82015</v>
      </c>
      <c r="C900" s="19" t="str">
        <f t="shared" si="113"/>
        <v>102015</v>
      </c>
      <c r="D900" s="20" t="str">
        <f t="shared" si="109"/>
        <v>8H2</v>
      </c>
      <c r="E900" s="4">
        <v>42247</v>
      </c>
      <c r="F900">
        <v>7.6</v>
      </c>
      <c r="G900" s="6" t="s">
        <v>93</v>
      </c>
      <c r="H900" s="6">
        <v>7.6</v>
      </c>
      <c r="I900" s="6" t="e">
        <f t="shared" si="110"/>
        <v>#VALUE!</v>
      </c>
      <c r="J900" s="6">
        <f t="shared" si="111"/>
        <v>0</v>
      </c>
      <c r="K900" s="6" t="e">
        <f t="shared" si="112"/>
        <v>#VALUE!</v>
      </c>
    </row>
    <row r="901" spans="1:11" x14ac:dyDescent="0.35">
      <c r="A901" s="19" t="str">
        <f t="shared" si="107"/>
        <v>352015</v>
      </c>
      <c r="B901" s="19" t="str">
        <f t="shared" si="108"/>
        <v>82015</v>
      </c>
      <c r="C901" s="19" t="str">
        <f t="shared" si="113"/>
        <v>102015</v>
      </c>
      <c r="D901" s="20" t="str">
        <f t="shared" si="109"/>
        <v>8H2</v>
      </c>
      <c r="E901" s="4">
        <v>42244</v>
      </c>
      <c r="F901">
        <v>7.6</v>
      </c>
      <c r="G901" s="6" t="s">
        <v>93</v>
      </c>
      <c r="H901" s="6">
        <v>7.6</v>
      </c>
      <c r="I901" s="6" t="e">
        <f t="shared" si="110"/>
        <v>#VALUE!</v>
      </c>
      <c r="J901" s="6">
        <f t="shared" si="111"/>
        <v>0</v>
      </c>
      <c r="K901" s="6" t="e">
        <f t="shared" si="112"/>
        <v>#VALUE!</v>
      </c>
    </row>
    <row r="902" spans="1:11" x14ac:dyDescent="0.35">
      <c r="A902" s="19" t="str">
        <f t="shared" si="107"/>
        <v>352015</v>
      </c>
      <c r="B902" s="19" t="str">
        <f t="shared" si="108"/>
        <v>82015</v>
      </c>
      <c r="C902" s="19" t="str">
        <f t="shared" si="113"/>
        <v>102015</v>
      </c>
      <c r="D902" s="20" t="str">
        <f t="shared" si="109"/>
        <v>8H2</v>
      </c>
      <c r="E902" s="4">
        <v>42243</v>
      </c>
      <c r="F902">
        <v>7.65</v>
      </c>
      <c r="G902" s="6" t="s">
        <v>93</v>
      </c>
      <c r="H902" s="6">
        <v>7.65</v>
      </c>
      <c r="I902" s="6" t="e">
        <f t="shared" si="110"/>
        <v>#VALUE!</v>
      </c>
      <c r="J902" s="6">
        <f t="shared" si="111"/>
        <v>0</v>
      </c>
      <c r="K902" s="6" t="e">
        <f t="shared" si="112"/>
        <v>#VALUE!</v>
      </c>
    </row>
    <row r="903" spans="1:11" x14ac:dyDescent="0.35">
      <c r="A903" s="19" t="str">
        <f t="shared" si="107"/>
        <v>352015</v>
      </c>
      <c r="B903" s="19" t="str">
        <f t="shared" si="108"/>
        <v>82015</v>
      </c>
      <c r="C903" s="19" t="str">
        <f t="shared" si="113"/>
        <v>102015</v>
      </c>
      <c r="D903" s="20" t="str">
        <f t="shared" si="109"/>
        <v>8H2</v>
      </c>
      <c r="E903" s="4">
        <v>42242</v>
      </c>
      <c r="F903">
        <v>7.65</v>
      </c>
      <c r="G903" s="6" t="s">
        <v>93</v>
      </c>
      <c r="H903" s="6">
        <v>7.65</v>
      </c>
      <c r="I903" s="6" t="e">
        <f t="shared" si="110"/>
        <v>#VALUE!</v>
      </c>
      <c r="J903" s="6">
        <f t="shared" si="111"/>
        <v>0</v>
      </c>
      <c r="K903" s="6" t="e">
        <f t="shared" si="112"/>
        <v>#VALUE!</v>
      </c>
    </row>
    <row r="904" spans="1:11" x14ac:dyDescent="0.35">
      <c r="A904" s="19" t="str">
        <f t="shared" si="107"/>
        <v>352015</v>
      </c>
      <c r="B904" s="19" t="str">
        <f t="shared" si="108"/>
        <v>82015</v>
      </c>
      <c r="C904" s="19" t="str">
        <f t="shared" si="113"/>
        <v>102015</v>
      </c>
      <c r="D904" s="20" t="str">
        <f t="shared" si="109"/>
        <v>8H2</v>
      </c>
      <c r="E904" s="4">
        <v>42241</v>
      </c>
      <c r="F904">
        <v>7.65</v>
      </c>
      <c r="G904" s="6" t="s">
        <v>93</v>
      </c>
      <c r="H904" s="6">
        <v>7.65</v>
      </c>
      <c r="I904" s="6" t="e">
        <f t="shared" si="110"/>
        <v>#VALUE!</v>
      </c>
      <c r="J904" s="6">
        <f t="shared" si="111"/>
        <v>0</v>
      </c>
      <c r="K904" s="6" t="e">
        <f t="shared" si="112"/>
        <v>#VALUE!</v>
      </c>
    </row>
    <row r="905" spans="1:11" x14ac:dyDescent="0.35">
      <c r="A905" s="19" t="str">
        <f t="shared" si="107"/>
        <v>352015</v>
      </c>
      <c r="B905" s="19" t="str">
        <f t="shared" si="108"/>
        <v>82015</v>
      </c>
      <c r="C905" s="19" t="str">
        <f t="shared" si="113"/>
        <v>102015</v>
      </c>
      <c r="D905" s="20" t="str">
        <f t="shared" si="109"/>
        <v>8H2</v>
      </c>
      <c r="E905" s="4">
        <v>42240</v>
      </c>
      <c r="F905">
        <v>7.7</v>
      </c>
      <c r="G905" s="6" t="s">
        <v>93</v>
      </c>
      <c r="H905" s="6">
        <v>7.7</v>
      </c>
      <c r="I905" s="6" t="e">
        <f t="shared" si="110"/>
        <v>#VALUE!</v>
      </c>
      <c r="J905" s="6">
        <f t="shared" si="111"/>
        <v>0</v>
      </c>
      <c r="K905" s="6" t="e">
        <f t="shared" si="112"/>
        <v>#VALUE!</v>
      </c>
    </row>
    <row r="906" spans="1:11" x14ac:dyDescent="0.35">
      <c r="A906" s="19" t="str">
        <f t="shared" ref="A906:A969" si="114">_xlfn.ISOWEEKNUM(E906)&amp;YEAR(E906)</f>
        <v>342015</v>
      </c>
      <c r="B906" s="19" t="str">
        <f t="shared" ref="B906:B969" si="115">MONTH(E906)&amp;YEAR(E906)</f>
        <v>82015</v>
      </c>
      <c r="C906" s="19" t="str">
        <f t="shared" si="113"/>
        <v>102015</v>
      </c>
      <c r="D906" s="20" t="str">
        <f t="shared" ref="D906:D969" si="116">IF(DAY(E906)&gt;15,(MONTH(E906))&amp;"H2",(MONTH(E906))&amp;"H1")</f>
        <v>8H2</v>
      </c>
      <c r="E906" s="4">
        <v>42237</v>
      </c>
      <c r="F906">
        <v>7.7</v>
      </c>
      <c r="G906" s="6" t="s">
        <v>93</v>
      </c>
      <c r="H906" s="6">
        <v>7.7</v>
      </c>
      <c r="I906" s="6" t="e">
        <f t="shared" ref="I906:I969" si="117">+G906-F906</f>
        <v>#VALUE!</v>
      </c>
      <c r="J906" s="6">
        <f t="shared" ref="J906:J969" si="118">+H906-F906</f>
        <v>0</v>
      </c>
      <c r="K906" s="6" t="e">
        <f t="shared" ref="K906:K969" si="119">+I906-J906</f>
        <v>#VALUE!</v>
      </c>
    </row>
    <row r="907" spans="1:11" x14ac:dyDescent="0.35">
      <c r="A907" s="19" t="str">
        <f t="shared" si="114"/>
        <v>342015</v>
      </c>
      <c r="B907" s="19" t="str">
        <f t="shared" si="115"/>
        <v>82015</v>
      </c>
      <c r="C907" s="19" t="str">
        <f t="shared" ref="C907:C970" si="120">(VLOOKUP(D907,$M$2:$N$25,2,0)&amp;(YEAR(E907+46)))</f>
        <v>102015</v>
      </c>
      <c r="D907" s="20" t="str">
        <f t="shared" si="116"/>
        <v>8H2</v>
      </c>
      <c r="E907" s="4">
        <v>42236</v>
      </c>
      <c r="F907">
        <v>7.8</v>
      </c>
      <c r="G907" s="6" t="s">
        <v>93</v>
      </c>
      <c r="H907" s="6">
        <v>7.8</v>
      </c>
      <c r="I907" s="6" t="e">
        <f t="shared" si="117"/>
        <v>#VALUE!</v>
      </c>
      <c r="J907" s="6">
        <f t="shared" si="118"/>
        <v>0</v>
      </c>
      <c r="K907" s="6" t="e">
        <f t="shared" si="119"/>
        <v>#VALUE!</v>
      </c>
    </row>
    <row r="908" spans="1:11" x14ac:dyDescent="0.35">
      <c r="A908" s="19" t="str">
        <f t="shared" si="114"/>
        <v>342015</v>
      </c>
      <c r="B908" s="19" t="str">
        <f t="shared" si="115"/>
        <v>82015</v>
      </c>
      <c r="C908" s="19" t="str">
        <f t="shared" si="120"/>
        <v>102015</v>
      </c>
      <c r="D908" s="20" t="str">
        <f t="shared" si="116"/>
        <v>8H2</v>
      </c>
      <c r="E908" s="4">
        <v>42235</v>
      </c>
      <c r="F908">
        <v>7.85</v>
      </c>
      <c r="G908" s="6" t="s">
        <v>93</v>
      </c>
      <c r="H908" s="6">
        <v>7.85</v>
      </c>
      <c r="I908" s="6" t="e">
        <f t="shared" si="117"/>
        <v>#VALUE!</v>
      </c>
      <c r="J908" s="6">
        <f t="shared" si="118"/>
        <v>0</v>
      </c>
      <c r="K908" s="6" t="e">
        <f t="shared" si="119"/>
        <v>#VALUE!</v>
      </c>
    </row>
    <row r="909" spans="1:11" x14ac:dyDescent="0.35">
      <c r="A909" s="19" t="str">
        <f t="shared" si="114"/>
        <v>342015</v>
      </c>
      <c r="B909" s="19" t="str">
        <f t="shared" si="115"/>
        <v>82015</v>
      </c>
      <c r="C909" s="19" t="str">
        <f t="shared" si="120"/>
        <v>102015</v>
      </c>
      <c r="D909" s="20" t="str">
        <f t="shared" si="116"/>
        <v>8H2</v>
      </c>
      <c r="E909" s="4">
        <v>42234</v>
      </c>
      <c r="F909">
        <v>7.85</v>
      </c>
      <c r="G909" s="6" t="s">
        <v>93</v>
      </c>
      <c r="H909" s="6">
        <v>7.85</v>
      </c>
      <c r="I909" s="6" t="e">
        <f t="shared" si="117"/>
        <v>#VALUE!</v>
      </c>
      <c r="J909" s="6">
        <f t="shared" si="118"/>
        <v>0</v>
      </c>
      <c r="K909" s="6" t="e">
        <f t="shared" si="119"/>
        <v>#VALUE!</v>
      </c>
    </row>
    <row r="910" spans="1:11" x14ac:dyDescent="0.35">
      <c r="A910" s="19" t="str">
        <f t="shared" si="114"/>
        <v>342015</v>
      </c>
      <c r="B910" s="19" t="str">
        <f t="shared" si="115"/>
        <v>82015</v>
      </c>
      <c r="C910" s="19" t="str">
        <f t="shared" si="120"/>
        <v>102015</v>
      </c>
      <c r="D910" s="20" t="str">
        <f t="shared" si="116"/>
        <v>8H2</v>
      </c>
      <c r="E910" s="4">
        <v>42233</v>
      </c>
      <c r="F910">
        <v>7.95</v>
      </c>
      <c r="G910" s="6" t="s">
        <v>93</v>
      </c>
      <c r="H910" s="6">
        <v>7.95</v>
      </c>
      <c r="I910" s="6" t="e">
        <f t="shared" si="117"/>
        <v>#VALUE!</v>
      </c>
      <c r="J910" s="6">
        <f t="shared" si="118"/>
        <v>0</v>
      </c>
      <c r="K910" s="6" t="e">
        <f t="shared" si="119"/>
        <v>#VALUE!</v>
      </c>
    </row>
    <row r="911" spans="1:11" x14ac:dyDescent="0.35">
      <c r="A911" s="19" t="str">
        <f t="shared" si="114"/>
        <v>332015</v>
      </c>
      <c r="B911" s="19" t="str">
        <f t="shared" si="115"/>
        <v>82015</v>
      </c>
      <c r="C911" s="19" t="str">
        <f t="shared" si="120"/>
        <v>92015</v>
      </c>
      <c r="D911" s="20" t="str">
        <f t="shared" si="116"/>
        <v>8H1</v>
      </c>
      <c r="E911" s="4">
        <v>42230</v>
      </c>
      <c r="F911">
        <v>8</v>
      </c>
      <c r="G911" s="6" t="s">
        <v>93</v>
      </c>
      <c r="H911" s="6">
        <v>7.95</v>
      </c>
      <c r="I911" s="6" t="e">
        <f t="shared" si="117"/>
        <v>#VALUE!</v>
      </c>
      <c r="J911" s="6">
        <f t="shared" si="118"/>
        <v>-4.9999999999999822E-2</v>
      </c>
      <c r="K911" s="6" t="e">
        <f t="shared" si="119"/>
        <v>#VALUE!</v>
      </c>
    </row>
    <row r="912" spans="1:11" x14ac:dyDescent="0.35">
      <c r="A912" s="19" t="str">
        <f t="shared" si="114"/>
        <v>332015</v>
      </c>
      <c r="B912" s="19" t="str">
        <f t="shared" si="115"/>
        <v>82015</v>
      </c>
      <c r="C912" s="19" t="str">
        <f t="shared" si="120"/>
        <v>92015</v>
      </c>
      <c r="D912" s="20" t="str">
        <f t="shared" si="116"/>
        <v>8H1</v>
      </c>
      <c r="E912" s="4">
        <v>42229</v>
      </c>
      <c r="F912">
        <v>8</v>
      </c>
      <c r="G912" s="6" t="s">
        <v>93</v>
      </c>
      <c r="H912" s="6">
        <v>7.95</v>
      </c>
      <c r="I912" s="6" t="e">
        <f t="shared" si="117"/>
        <v>#VALUE!</v>
      </c>
      <c r="J912" s="6">
        <f t="shared" si="118"/>
        <v>-4.9999999999999822E-2</v>
      </c>
      <c r="K912" s="6" t="e">
        <f t="shared" si="119"/>
        <v>#VALUE!</v>
      </c>
    </row>
    <row r="913" spans="1:11" x14ac:dyDescent="0.35">
      <c r="A913" s="19" t="str">
        <f t="shared" si="114"/>
        <v>332015</v>
      </c>
      <c r="B913" s="19" t="str">
        <f t="shared" si="115"/>
        <v>82015</v>
      </c>
      <c r="C913" s="19" t="str">
        <f t="shared" si="120"/>
        <v>92015</v>
      </c>
      <c r="D913" s="20" t="str">
        <f t="shared" si="116"/>
        <v>8H1</v>
      </c>
      <c r="E913" s="4">
        <v>42228</v>
      </c>
      <c r="F913">
        <v>8</v>
      </c>
      <c r="G913" s="6" t="s">
        <v>93</v>
      </c>
      <c r="H913" s="6">
        <v>7.95</v>
      </c>
      <c r="I913" s="6" t="e">
        <f t="shared" si="117"/>
        <v>#VALUE!</v>
      </c>
      <c r="J913" s="6">
        <f t="shared" si="118"/>
        <v>-4.9999999999999822E-2</v>
      </c>
      <c r="K913" s="6" t="e">
        <f t="shared" si="119"/>
        <v>#VALUE!</v>
      </c>
    </row>
    <row r="914" spans="1:11" x14ac:dyDescent="0.35">
      <c r="A914" s="19" t="str">
        <f t="shared" si="114"/>
        <v>332015</v>
      </c>
      <c r="B914" s="19" t="str">
        <f t="shared" si="115"/>
        <v>82015</v>
      </c>
      <c r="C914" s="19" t="str">
        <f t="shared" si="120"/>
        <v>92015</v>
      </c>
      <c r="D914" s="20" t="str">
        <f t="shared" si="116"/>
        <v>8H1</v>
      </c>
      <c r="E914" s="4">
        <v>42227</v>
      </c>
      <c r="F914">
        <v>8.0500000000000007</v>
      </c>
      <c r="G914" s="6" t="s">
        <v>93</v>
      </c>
      <c r="H914" s="6">
        <v>8</v>
      </c>
      <c r="I914" s="6" t="e">
        <f t="shared" si="117"/>
        <v>#VALUE!</v>
      </c>
      <c r="J914" s="6">
        <f t="shared" si="118"/>
        <v>-5.0000000000000711E-2</v>
      </c>
      <c r="K914" s="6" t="e">
        <f t="shared" si="119"/>
        <v>#VALUE!</v>
      </c>
    </row>
    <row r="915" spans="1:11" x14ac:dyDescent="0.35">
      <c r="A915" s="19" t="str">
        <f t="shared" si="114"/>
        <v>322015</v>
      </c>
      <c r="B915" s="19" t="str">
        <f t="shared" si="115"/>
        <v>82015</v>
      </c>
      <c r="C915" s="19" t="str">
        <f t="shared" si="120"/>
        <v>92015</v>
      </c>
      <c r="D915" s="20" t="str">
        <f t="shared" si="116"/>
        <v>8H1</v>
      </c>
      <c r="E915" s="4">
        <v>42222</v>
      </c>
      <c r="F915">
        <v>8.1</v>
      </c>
      <c r="G915" s="6" t="s">
        <v>93</v>
      </c>
      <c r="H915" s="6">
        <v>8.0500000000000007</v>
      </c>
      <c r="I915" s="6" t="e">
        <f t="shared" si="117"/>
        <v>#VALUE!</v>
      </c>
      <c r="J915" s="6">
        <f t="shared" si="118"/>
        <v>-4.9999999999998934E-2</v>
      </c>
      <c r="K915" s="6" t="e">
        <f t="shared" si="119"/>
        <v>#VALUE!</v>
      </c>
    </row>
    <row r="916" spans="1:11" x14ac:dyDescent="0.35">
      <c r="A916" s="19" t="str">
        <f t="shared" si="114"/>
        <v>322015</v>
      </c>
      <c r="B916" s="19" t="str">
        <f t="shared" si="115"/>
        <v>82015</v>
      </c>
      <c r="C916" s="19" t="str">
        <f t="shared" si="120"/>
        <v>92015</v>
      </c>
      <c r="D916" s="20" t="str">
        <f t="shared" si="116"/>
        <v>8H1</v>
      </c>
      <c r="E916" s="4">
        <v>42221</v>
      </c>
      <c r="F916">
        <v>8.1</v>
      </c>
      <c r="G916" s="6" t="s">
        <v>93</v>
      </c>
      <c r="H916" s="6">
        <v>8.0500000000000007</v>
      </c>
      <c r="I916" s="6" t="e">
        <f t="shared" si="117"/>
        <v>#VALUE!</v>
      </c>
      <c r="J916" s="6">
        <f t="shared" si="118"/>
        <v>-4.9999999999998934E-2</v>
      </c>
      <c r="K916" s="6" t="e">
        <f t="shared" si="119"/>
        <v>#VALUE!</v>
      </c>
    </row>
    <row r="917" spans="1:11" x14ac:dyDescent="0.35">
      <c r="A917" s="19" t="str">
        <f t="shared" si="114"/>
        <v>322015</v>
      </c>
      <c r="B917" s="19" t="str">
        <f t="shared" si="115"/>
        <v>82015</v>
      </c>
      <c r="C917" s="19" t="str">
        <f t="shared" si="120"/>
        <v>92015</v>
      </c>
      <c r="D917" s="20" t="str">
        <f t="shared" si="116"/>
        <v>8H1</v>
      </c>
      <c r="E917" s="4">
        <v>42220</v>
      </c>
      <c r="F917">
        <v>8.1999999999999993</v>
      </c>
      <c r="G917" s="6" t="s">
        <v>93</v>
      </c>
      <c r="H917" s="6">
        <v>8.15</v>
      </c>
      <c r="I917" s="6" t="e">
        <f t="shared" si="117"/>
        <v>#VALUE!</v>
      </c>
      <c r="J917" s="6">
        <f t="shared" si="118"/>
        <v>-4.9999999999998934E-2</v>
      </c>
      <c r="K917" s="6" t="e">
        <f t="shared" si="119"/>
        <v>#VALUE!</v>
      </c>
    </row>
    <row r="918" spans="1:11" x14ac:dyDescent="0.35">
      <c r="A918" s="19" t="str">
        <f t="shared" si="114"/>
        <v>322015</v>
      </c>
      <c r="B918" s="19" t="str">
        <f t="shared" si="115"/>
        <v>82015</v>
      </c>
      <c r="C918" s="19" t="str">
        <f t="shared" si="120"/>
        <v>92015</v>
      </c>
      <c r="D918" s="20" t="str">
        <f t="shared" si="116"/>
        <v>8H1</v>
      </c>
      <c r="E918" s="4">
        <v>42219</v>
      </c>
      <c r="F918">
        <v>8.1999999999999993</v>
      </c>
      <c r="G918" s="6" t="s">
        <v>93</v>
      </c>
      <c r="H918" s="6">
        <v>8.15</v>
      </c>
      <c r="I918" s="6" t="e">
        <f t="shared" si="117"/>
        <v>#VALUE!</v>
      </c>
      <c r="J918" s="6">
        <f t="shared" si="118"/>
        <v>-4.9999999999998934E-2</v>
      </c>
      <c r="K918" s="6" t="e">
        <f t="shared" si="119"/>
        <v>#VALUE!</v>
      </c>
    </row>
    <row r="919" spans="1:11" x14ac:dyDescent="0.35">
      <c r="A919" s="19" t="str">
        <f t="shared" si="114"/>
        <v>312015</v>
      </c>
      <c r="B919" s="19" t="str">
        <f t="shared" si="115"/>
        <v>72015</v>
      </c>
      <c r="C919" s="19" t="str">
        <f t="shared" si="120"/>
        <v>92015</v>
      </c>
      <c r="D919" s="20" t="str">
        <f t="shared" si="116"/>
        <v>7H2</v>
      </c>
      <c r="E919" s="4">
        <v>42216</v>
      </c>
      <c r="F919">
        <v>8.1999999999999993</v>
      </c>
      <c r="G919" s="6" t="s">
        <v>93</v>
      </c>
      <c r="H919" s="6">
        <v>8.15</v>
      </c>
      <c r="I919" s="6" t="e">
        <f t="shared" si="117"/>
        <v>#VALUE!</v>
      </c>
      <c r="J919" s="6">
        <f t="shared" si="118"/>
        <v>-4.9999999999998934E-2</v>
      </c>
      <c r="K919" s="6" t="e">
        <f t="shared" si="119"/>
        <v>#VALUE!</v>
      </c>
    </row>
    <row r="920" spans="1:11" x14ac:dyDescent="0.35">
      <c r="A920" s="19" t="str">
        <f t="shared" si="114"/>
        <v>312015</v>
      </c>
      <c r="B920" s="19" t="str">
        <f t="shared" si="115"/>
        <v>72015</v>
      </c>
      <c r="C920" s="19" t="str">
        <f t="shared" si="120"/>
        <v>92015</v>
      </c>
      <c r="D920" s="20" t="str">
        <f t="shared" si="116"/>
        <v>7H2</v>
      </c>
      <c r="E920" s="4">
        <v>42215</v>
      </c>
      <c r="F920">
        <v>8.15</v>
      </c>
      <c r="G920" s="6" t="s">
        <v>93</v>
      </c>
      <c r="H920" s="6">
        <v>8.1</v>
      </c>
      <c r="I920" s="6" t="e">
        <f t="shared" si="117"/>
        <v>#VALUE!</v>
      </c>
      <c r="J920" s="6">
        <f t="shared" si="118"/>
        <v>-5.0000000000000711E-2</v>
      </c>
      <c r="K920" s="6" t="e">
        <f t="shared" si="119"/>
        <v>#VALUE!</v>
      </c>
    </row>
    <row r="921" spans="1:11" x14ac:dyDescent="0.35">
      <c r="A921" s="19" t="str">
        <f t="shared" si="114"/>
        <v>312015</v>
      </c>
      <c r="B921" s="19" t="str">
        <f t="shared" si="115"/>
        <v>72015</v>
      </c>
      <c r="C921" s="19" t="str">
        <f t="shared" si="120"/>
        <v>92015</v>
      </c>
      <c r="D921" s="20" t="str">
        <f t="shared" si="116"/>
        <v>7H2</v>
      </c>
      <c r="E921" s="4">
        <v>42214</v>
      </c>
      <c r="F921">
        <v>8.1</v>
      </c>
      <c r="G921" s="6" t="s">
        <v>93</v>
      </c>
      <c r="H921" s="6">
        <v>8.1</v>
      </c>
      <c r="I921" s="6" t="e">
        <f t="shared" si="117"/>
        <v>#VALUE!</v>
      </c>
      <c r="J921" s="6">
        <f t="shared" si="118"/>
        <v>0</v>
      </c>
      <c r="K921" s="6" t="e">
        <f t="shared" si="119"/>
        <v>#VALUE!</v>
      </c>
    </row>
    <row r="922" spans="1:11" x14ac:dyDescent="0.35">
      <c r="A922" s="19" t="str">
        <f t="shared" si="114"/>
        <v>312015</v>
      </c>
      <c r="B922" s="19" t="str">
        <f t="shared" si="115"/>
        <v>72015</v>
      </c>
      <c r="C922" s="19" t="str">
        <f t="shared" si="120"/>
        <v>92015</v>
      </c>
      <c r="D922" s="20" t="str">
        <f t="shared" si="116"/>
        <v>7H2</v>
      </c>
      <c r="E922" s="4">
        <v>42213</v>
      </c>
      <c r="F922">
        <v>8</v>
      </c>
      <c r="G922" s="6" t="s">
        <v>93</v>
      </c>
      <c r="H922" s="6">
        <v>8</v>
      </c>
      <c r="I922" s="6" t="e">
        <f t="shared" si="117"/>
        <v>#VALUE!</v>
      </c>
      <c r="J922" s="6">
        <f t="shared" si="118"/>
        <v>0</v>
      </c>
      <c r="K922" s="6" t="e">
        <f t="shared" si="119"/>
        <v>#VALUE!</v>
      </c>
    </row>
    <row r="923" spans="1:11" x14ac:dyDescent="0.35">
      <c r="A923" s="19" t="str">
        <f t="shared" si="114"/>
        <v>312015</v>
      </c>
      <c r="B923" s="19" t="str">
        <f t="shared" si="115"/>
        <v>72015</v>
      </c>
      <c r="C923" s="19" t="str">
        <f t="shared" si="120"/>
        <v>92015</v>
      </c>
      <c r="D923" s="20" t="str">
        <f t="shared" si="116"/>
        <v>7H2</v>
      </c>
      <c r="E923" s="4">
        <v>42212</v>
      </c>
      <c r="F923">
        <v>8</v>
      </c>
      <c r="G923" s="6" t="s">
        <v>93</v>
      </c>
      <c r="H923" s="6">
        <v>8</v>
      </c>
      <c r="I923" s="6" t="e">
        <f t="shared" si="117"/>
        <v>#VALUE!</v>
      </c>
      <c r="J923" s="6">
        <f t="shared" si="118"/>
        <v>0</v>
      </c>
      <c r="K923" s="6" t="e">
        <f t="shared" si="119"/>
        <v>#VALUE!</v>
      </c>
    </row>
    <row r="924" spans="1:11" x14ac:dyDescent="0.35">
      <c r="A924" s="19" t="str">
        <f t="shared" si="114"/>
        <v>302015</v>
      </c>
      <c r="B924" s="19" t="str">
        <f t="shared" si="115"/>
        <v>72015</v>
      </c>
      <c r="C924" s="19" t="str">
        <f t="shared" si="120"/>
        <v>92015</v>
      </c>
      <c r="D924" s="20" t="str">
        <f t="shared" si="116"/>
        <v>7H2</v>
      </c>
      <c r="E924" s="4">
        <v>42209</v>
      </c>
      <c r="F924">
        <v>7.9</v>
      </c>
      <c r="G924" s="6" t="s">
        <v>93</v>
      </c>
      <c r="H924" s="6">
        <v>7.9</v>
      </c>
      <c r="I924" s="6" t="e">
        <f t="shared" si="117"/>
        <v>#VALUE!</v>
      </c>
      <c r="J924" s="6">
        <f t="shared" si="118"/>
        <v>0</v>
      </c>
      <c r="K924" s="6" t="e">
        <f t="shared" si="119"/>
        <v>#VALUE!</v>
      </c>
    </row>
    <row r="925" spans="1:11" x14ac:dyDescent="0.35">
      <c r="A925" s="19" t="str">
        <f t="shared" si="114"/>
        <v>302015</v>
      </c>
      <c r="B925" s="19" t="str">
        <f t="shared" si="115"/>
        <v>72015</v>
      </c>
      <c r="C925" s="19" t="str">
        <f t="shared" si="120"/>
        <v>92015</v>
      </c>
      <c r="D925" s="20" t="str">
        <f t="shared" si="116"/>
        <v>7H2</v>
      </c>
      <c r="E925" s="4">
        <v>42208</v>
      </c>
      <c r="F925">
        <v>7.8250000000000002</v>
      </c>
      <c r="G925" s="6" t="s">
        <v>93</v>
      </c>
      <c r="H925" s="6">
        <v>7.85</v>
      </c>
      <c r="I925" s="6" t="e">
        <f t="shared" si="117"/>
        <v>#VALUE!</v>
      </c>
      <c r="J925" s="6">
        <f t="shared" si="118"/>
        <v>2.4999999999999467E-2</v>
      </c>
      <c r="K925" s="6" t="e">
        <f t="shared" si="119"/>
        <v>#VALUE!</v>
      </c>
    </row>
    <row r="926" spans="1:11" x14ac:dyDescent="0.35">
      <c r="A926" s="19" t="str">
        <f t="shared" si="114"/>
        <v>302015</v>
      </c>
      <c r="B926" s="19" t="str">
        <f t="shared" si="115"/>
        <v>72015</v>
      </c>
      <c r="C926" s="19" t="str">
        <f t="shared" si="120"/>
        <v>92015</v>
      </c>
      <c r="D926" s="20" t="str">
        <f t="shared" si="116"/>
        <v>7H2</v>
      </c>
      <c r="E926" s="4">
        <v>42207</v>
      </c>
      <c r="F926">
        <v>7.8250000000000002</v>
      </c>
      <c r="G926" s="6" t="s">
        <v>93</v>
      </c>
      <c r="H926" s="6">
        <v>7.85</v>
      </c>
      <c r="I926" s="6" t="e">
        <f t="shared" si="117"/>
        <v>#VALUE!</v>
      </c>
      <c r="J926" s="6">
        <f t="shared" si="118"/>
        <v>2.4999999999999467E-2</v>
      </c>
      <c r="K926" s="6" t="e">
        <f t="shared" si="119"/>
        <v>#VALUE!</v>
      </c>
    </row>
    <row r="927" spans="1:11" x14ac:dyDescent="0.35">
      <c r="A927" s="19" t="str">
        <f t="shared" si="114"/>
        <v>302015</v>
      </c>
      <c r="B927" s="19" t="str">
        <f t="shared" si="115"/>
        <v>72015</v>
      </c>
      <c r="C927" s="19" t="str">
        <f t="shared" si="120"/>
        <v>92015</v>
      </c>
      <c r="D927" s="20" t="str">
        <f t="shared" si="116"/>
        <v>7H2</v>
      </c>
      <c r="E927" s="4">
        <v>42206</v>
      </c>
      <c r="F927">
        <v>7.8250000000000002</v>
      </c>
      <c r="G927" s="6" t="s">
        <v>93</v>
      </c>
      <c r="H927" s="6">
        <v>7.85</v>
      </c>
      <c r="I927" s="6" t="e">
        <f t="shared" si="117"/>
        <v>#VALUE!</v>
      </c>
      <c r="J927" s="6">
        <f t="shared" si="118"/>
        <v>2.4999999999999467E-2</v>
      </c>
      <c r="K927" s="6" t="e">
        <f t="shared" si="119"/>
        <v>#VALUE!</v>
      </c>
    </row>
    <row r="928" spans="1:11" x14ac:dyDescent="0.35">
      <c r="A928" s="19" t="str">
        <f t="shared" si="114"/>
        <v>302015</v>
      </c>
      <c r="B928" s="19" t="str">
        <f t="shared" si="115"/>
        <v>72015</v>
      </c>
      <c r="C928" s="19" t="str">
        <f t="shared" si="120"/>
        <v>92015</v>
      </c>
      <c r="D928" s="20" t="str">
        <f t="shared" si="116"/>
        <v>7H2</v>
      </c>
      <c r="E928" s="4">
        <v>42205</v>
      </c>
      <c r="F928">
        <v>7.8250000000000002</v>
      </c>
      <c r="G928" s="6" t="s">
        <v>93</v>
      </c>
      <c r="H928" s="6">
        <v>7.85</v>
      </c>
      <c r="I928" s="6" t="e">
        <f t="shared" si="117"/>
        <v>#VALUE!</v>
      </c>
      <c r="J928" s="6">
        <f t="shared" si="118"/>
        <v>2.4999999999999467E-2</v>
      </c>
      <c r="K928" s="6" t="e">
        <f t="shared" si="119"/>
        <v>#VALUE!</v>
      </c>
    </row>
    <row r="929" spans="1:11" x14ac:dyDescent="0.35">
      <c r="A929" s="19" t="str">
        <f t="shared" si="114"/>
        <v>292015</v>
      </c>
      <c r="B929" s="19" t="str">
        <f t="shared" si="115"/>
        <v>72015</v>
      </c>
      <c r="C929" s="19" t="str">
        <f t="shared" si="120"/>
        <v>92015</v>
      </c>
      <c r="D929" s="20" t="str">
        <f t="shared" si="116"/>
        <v>7H2</v>
      </c>
      <c r="E929" s="4">
        <v>42201</v>
      </c>
      <c r="F929">
        <v>7.8250000000000002</v>
      </c>
      <c r="G929" s="6" t="s">
        <v>93</v>
      </c>
      <c r="H929" s="6">
        <v>7.85</v>
      </c>
      <c r="I929" s="6" t="e">
        <f t="shared" si="117"/>
        <v>#VALUE!</v>
      </c>
      <c r="J929" s="6">
        <f t="shared" si="118"/>
        <v>2.4999999999999467E-2</v>
      </c>
      <c r="K929" s="6" t="e">
        <f t="shared" si="119"/>
        <v>#VALUE!</v>
      </c>
    </row>
    <row r="930" spans="1:11" x14ac:dyDescent="0.35">
      <c r="A930" s="19" t="str">
        <f t="shared" si="114"/>
        <v>292015</v>
      </c>
      <c r="B930" s="19" t="str">
        <f t="shared" si="115"/>
        <v>72015</v>
      </c>
      <c r="C930" s="19" t="str">
        <f t="shared" si="120"/>
        <v>82015</v>
      </c>
      <c r="D930" s="20" t="str">
        <f t="shared" si="116"/>
        <v>7H1</v>
      </c>
      <c r="E930" s="4">
        <v>42200</v>
      </c>
      <c r="F930">
        <v>7.7</v>
      </c>
      <c r="G930" s="6" t="s">
        <v>93</v>
      </c>
      <c r="H930" s="6">
        <v>7.7</v>
      </c>
      <c r="I930" s="6" t="e">
        <f t="shared" si="117"/>
        <v>#VALUE!</v>
      </c>
      <c r="J930" s="6">
        <f t="shared" si="118"/>
        <v>0</v>
      </c>
      <c r="K930" s="6" t="e">
        <f t="shared" si="119"/>
        <v>#VALUE!</v>
      </c>
    </row>
    <row r="931" spans="1:11" x14ac:dyDescent="0.35">
      <c r="A931" s="19" t="str">
        <f t="shared" si="114"/>
        <v>292015</v>
      </c>
      <c r="B931" s="19" t="str">
        <f t="shared" si="115"/>
        <v>72015</v>
      </c>
      <c r="C931" s="19" t="str">
        <f t="shared" si="120"/>
        <v>82015</v>
      </c>
      <c r="D931" s="20" t="str">
        <f t="shared" si="116"/>
        <v>7H1</v>
      </c>
      <c r="E931" s="4">
        <v>42199</v>
      </c>
      <c r="F931">
        <v>7.7</v>
      </c>
      <c r="G931" s="6" t="s">
        <v>93</v>
      </c>
      <c r="H931" s="6">
        <v>7.7</v>
      </c>
      <c r="I931" s="6" t="e">
        <f t="shared" si="117"/>
        <v>#VALUE!</v>
      </c>
      <c r="J931" s="6">
        <f t="shared" si="118"/>
        <v>0</v>
      </c>
      <c r="K931" s="6" t="e">
        <f t="shared" si="119"/>
        <v>#VALUE!</v>
      </c>
    </row>
    <row r="932" spans="1:11" x14ac:dyDescent="0.35">
      <c r="A932" s="19" t="str">
        <f t="shared" si="114"/>
        <v>292015</v>
      </c>
      <c r="B932" s="19" t="str">
        <f t="shared" si="115"/>
        <v>72015</v>
      </c>
      <c r="C932" s="19" t="str">
        <f t="shared" si="120"/>
        <v>82015</v>
      </c>
      <c r="D932" s="20" t="str">
        <f t="shared" si="116"/>
        <v>7H1</v>
      </c>
      <c r="E932" s="4">
        <v>42198</v>
      </c>
      <c r="F932">
        <v>7.7</v>
      </c>
      <c r="G932" s="6" t="s">
        <v>93</v>
      </c>
      <c r="H932" s="6">
        <v>7.7</v>
      </c>
      <c r="I932" s="6" t="e">
        <f t="shared" si="117"/>
        <v>#VALUE!</v>
      </c>
      <c r="J932" s="6">
        <f t="shared" si="118"/>
        <v>0</v>
      </c>
      <c r="K932" s="6" t="e">
        <f t="shared" si="119"/>
        <v>#VALUE!</v>
      </c>
    </row>
    <row r="933" spans="1:11" x14ac:dyDescent="0.35">
      <c r="A933" s="19" t="str">
        <f t="shared" si="114"/>
        <v>282015</v>
      </c>
      <c r="B933" s="19" t="str">
        <f t="shared" si="115"/>
        <v>72015</v>
      </c>
      <c r="C933" s="19" t="str">
        <f t="shared" si="120"/>
        <v>82015</v>
      </c>
      <c r="D933" s="20" t="str">
        <f t="shared" si="116"/>
        <v>7H1</v>
      </c>
      <c r="E933" s="4">
        <v>42195</v>
      </c>
      <c r="F933">
        <v>7.6</v>
      </c>
      <c r="G933" s="6" t="s">
        <v>93</v>
      </c>
      <c r="H933" s="6">
        <v>7.6</v>
      </c>
      <c r="I933" s="6" t="e">
        <f t="shared" si="117"/>
        <v>#VALUE!</v>
      </c>
      <c r="J933" s="6">
        <f t="shared" si="118"/>
        <v>0</v>
      </c>
      <c r="K933" s="6" t="e">
        <f t="shared" si="119"/>
        <v>#VALUE!</v>
      </c>
    </row>
    <row r="934" spans="1:11" x14ac:dyDescent="0.35">
      <c r="A934" s="19" t="str">
        <f t="shared" si="114"/>
        <v>282015</v>
      </c>
      <c r="B934" s="19" t="str">
        <f t="shared" si="115"/>
        <v>72015</v>
      </c>
      <c r="C934" s="19" t="str">
        <f t="shared" si="120"/>
        <v>82015</v>
      </c>
      <c r="D934" s="20" t="str">
        <f t="shared" si="116"/>
        <v>7H1</v>
      </c>
      <c r="E934" s="4">
        <v>42194</v>
      </c>
      <c r="F934">
        <v>7.6</v>
      </c>
      <c r="G934" s="6" t="s">
        <v>93</v>
      </c>
      <c r="H934" s="6">
        <v>7.6</v>
      </c>
      <c r="I934" s="6" t="e">
        <f t="shared" si="117"/>
        <v>#VALUE!</v>
      </c>
      <c r="J934" s="6">
        <f t="shared" si="118"/>
        <v>0</v>
      </c>
      <c r="K934" s="6" t="e">
        <f t="shared" si="119"/>
        <v>#VALUE!</v>
      </c>
    </row>
    <row r="935" spans="1:11" x14ac:dyDescent="0.35">
      <c r="A935" s="19" t="str">
        <f t="shared" si="114"/>
        <v>282015</v>
      </c>
      <c r="B935" s="19" t="str">
        <f t="shared" si="115"/>
        <v>72015</v>
      </c>
      <c r="C935" s="19" t="str">
        <f t="shared" si="120"/>
        <v>82015</v>
      </c>
      <c r="D935" s="20" t="str">
        <f t="shared" si="116"/>
        <v>7H1</v>
      </c>
      <c r="E935" s="4">
        <v>42193</v>
      </c>
      <c r="F935">
        <v>7.6</v>
      </c>
      <c r="G935" s="6" t="s">
        <v>93</v>
      </c>
      <c r="H935" s="6">
        <v>7.6</v>
      </c>
      <c r="I935" s="6" t="e">
        <f t="shared" si="117"/>
        <v>#VALUE!</v>
      </c>
      <c r="J935" s="6">
        <f t="shared" si="118"/>
        <v>0</v>
      </c>
      <c r="K935" s="6" t="e">
        <f t="shared" si="119"/>
        <v>#VALUE!</v>
      </c>
    </row>
    <row r="936" spans="1:11" x14ac:dyDescent="0.35">
      <c r="A936" s="19" t="str">
        <f t="shared" si="114"/>
        <v>282015</v>
      </c>
      <c r="B936" s="19" t="str">
        <f t="shared" si="115"/>
        <v>72015</v>
      </c>
      <c r="C936" s="19" t="str">
        <f t="shared" si="120"/>
        <v>82015</v>
      </c>
      <c r="D936" s="20" t="str">
        <f t="shared" si="116"/>
        <v>7H1</v>
      </c>
      <c r="E936" s="4">
        <v>42192</v>
      </c>
      <c r="F936">
        <v>7.6</v>
      </c>
      <c r="G936" s="6" t="s">
        <v>93</v>
      </c>
      <c r="H936" s="6">
        <v>7.6</v>
      </c>
      <c r="I936" s="6" t="e">
        <f t="shared" si="117"/>
        <v>#VALUE!</v>
      </c>
      <c r="J936" s="6">
        <f t="shared" si="118"/>
        <v>0</v>
      </c>
      <c r="K936" s="6" t="e">
        <f t="shared" si="119"/>
        <v>#VALUE!</v>
      </c>
    </row>
    <row r="937" spans="1:11" x14ac:dyDescent="0.35">
      <c r="A937" s="19" t="str">
        <f t="shared" si="114"/>
        <v>282015</v>
      </c>
      <c r="B937" s="19" t="str">
        <f t="shared" si="115"/>
        <v>72015</v>
      </c>
      <c r="C937" s="19" t="str">
        <f t="shared" si="120"/>
        <v>82015</v>
      </c>
      <c r="D937" s="20" t="str">
        <f t="shared" si="116"/>
        <v>7H1</v>
      </c>
      <c r="E937" s="4">
        <v>42191</v>
      </c>
      <c r="F937">
        <v>7.6</v>
      </c>
      <c r="G937" s="6" t="s">
        <v>93</v>
      </c>
      <c r="H937" s="6">
        <v>7.6</v>
      </c>
      <c r="I937" s="6" t="e">
        <f t="shared" si="117"/>
        <v>#VALUE!</v>
      </c>
      <c r="J937" s="6">
        <f t="shared" si="118"/>
        <v>0</v>
      </c>
      <c r="K937" s="6" t="e">
        <f t="shared" si="119"/>
        <v>#VALUE!</v>
      </c>
    </row>
    <row r="938" spans="1:11" x14ac:dyDescent="0.35">
      <c r="A938" s="19" t="str">
        <f t="shared" si="114"/>
        <v>272015</v>
      </c>
      <c r="B938" s="19" t="str">
        <f t="shared" si="115"/>
        <v>72015</v>
      </c>
      <c r="C938" s="19" t="str">
        <f t="shared" si="120"/>
        <v>82015</v>
      </c>
      <c r="D938" s="20" t="str">
        <f t="shared" si="116"/>
        <v>7H1</v>
      </c>
      <c r="E938" s="4">
        <v>42188</v>
      </c>
      <c r="F938">
        <v>7.45</v>
      </c>
      <c r="G938" s="6" t="s">
        <v>93</v>
      </c>
      <c r="H938" s="6">
        <v>7.5</v>
      </c>
      <c r="I938" s="6" t="e">
        <f t="shared" si="117"/>
        <v>#VALUE!</v>
      </c>
      <c r="J938" s="6">
        <f t="shared" si="118"/>
        <v>4.9999999999999822E-2</v>
      </c>
      <c r="K938" s="6" t="e">
        <f t="shared" si="119"/>
        <v>#VALUE!</v>
      </c>
    </row>
    <row r="939" spans="1:11" x14ac:dyDescent="0.35">
      <c r="A939" s="19" t="str">
        <f t="shared" si="114"/>
        <v>272015</v>
      </c>
      <c r="B939" s="19" t="str">
        <f t="shared" si="115"/>
        <v>72015</v>
      </c>
      <c r="C939" s="19" t="str">
        <f t="shared" si="120"/>
        <v>82015</v>
      </c>
      <c r="D939" s="20" t="str">
        <f t="shared" si="116"/>
        <v>7H1</v>
      </c>
      <c r="E939" s="4">
        <v>42187</v>
      </c>
      <c r="F939">
        <v>7.3</v>
      </c>
      <c r="G939" s="6" t="s">
        <v>93</v>
      </c>
      <c r="H939" s="6">
        <v>7.35</v>
      </c>
      <c r="I939" s="6" t="e">
        <f t="shared" si="117"/>
        <v>#VALUE!</v>
      </c>
      <c r="J939" s="6">
        <f t="shared" si="118"/>
        <v>4.9999999999999822E-2</v>
      </c>
      <c r="K939" s="6" t="e">
        <f t="shared" si="119"/>
        <v>#VALUE!</v>
      </c>
    </row>
    <row r="940" spans="1:11" x14ac:dyDescent="0.35">
      <c r="A940" s="19" t="str">
        <f t="shared" si="114"/>
        <v>272015</v>
      </c>
      <c r="B940" s="19" t="str">
        <f t="shared" si="115"/>
        <v>72015</v>
      </c>
      <c r="C940" s="19" t="str">
        <f t="shared" si="120"/>
        <v>82015</v>
      </c>
      <c r="D940" s="20" t="str">
        <f t="shared" si="116"/>
        <v>7H1</v>
      </c>
      <c r="E940" s="4">
        <v>42186</v>
      </c>
      <c r="F940">
        <v>7.3</v>
      </c>
      <c r="G940" s="6" t="s">
        <v>93</v>
      </c>
      <c r="H940" s="6">
        <v>7.35</v>
      </c>
      <c r="I940" s="6" t="e">
        <f t="shared" si="117"/>
        <v>#VALUE!</v>
      </c>
      <c r="J940" s="6">
        <f t="shared" si="118"/>
        <v>4.9999999999999822E-2</v>
      </c>
      <c r="K940" s="6" t="e">
        <f t="shared" si="119"/>
        <v>#VALUE!</v>
      </c>
    </row>
    <row r="941" spans="1:11" x14ac:dyDescent="0.35">
      <c r="A941" s="19" t="str">
        <f t="shared" si="114"/>
        <v>272015</v>
      </c>
      <c r="B941" s="19" t="str">
        <f t="shared" si="115"/>
        <v>62015</v>
      </c>
      <c r="C941" s="19" t="str">
        <f t="shared" si="120"/>
        <v>82015</v>
      </c>
      <c r="D941" s="20" t="str">
        <f t="shared" si="116"/>
        <v>6H2</v>
      </c>
      <c r="E941" s="4">
        <v>42185</v>
      </c>
      <c r="F941">
        <v>7.3</v>
      </c>
      <c r="G941" s="6" t="s">
        <v>93</v>
      </c>
      <c r="H941" s="6">
        <v>7.35</v>
      </c>
      <c r="I941" s="6" t="e">
        <f t="shared" si="117"/>
        <v>#VALUE!</v>
      </c>
      <c r="J941" s="6">
        <f t="shared" si="118"/>
        <v>4.9999999999999822E-2</v>
      </c>
      <c r="K941" s="6" t="e">
        <f t="shared" si="119"/>
        <v>#VALUE!</v>
      </c>
    </row>
    <row r="942" spans="1:11" x14ac:dyDescent="0.35">
      <c r="A942" s="19" t="str">
        <f t="shared" si="114"/>
        <v>272015</v>
      </c>
      <c r="B942" s="19" t="str">
        <f t="shared" si="115"/>
        <v>62015</v>
      </c>
      <c r="C942" s="19" t="str">
        <f t="shared" si="120"/>
        <v>82015</v>
      </c>
      <c r="D942" s="20" t="str">
        <f t="shared" si="116"/>
        <v>6H2</v>
      </c>
      <c r="E942" s="4">
        <v>42184</v>
      </c>
      <c r="F942">
        <v>7.25</v>
      </c>
      <c r="G942" s="6" t="s">
        <v>93</v>
      </c>
      <c r="H942" s="6">
        <v>7.3</v>
      </c>
      <c r="I942" s="6" t="e">
        <f t="shared" si="117"/>
        <v>#VALUE!</v>
      </c>
      <c r="J942" s="6">
        <f t="shared" si="118"/>
        <v>4.9999999999999822E-2</v>
      </c>
      <c r="K942" s="6" t="e">
        <f t="shared" si="119"/>
        <v>#VALUE!</v>
      </c>
    </row>
    <row r="943" spans="1:11" x14ac:dyDescent="0.35">
      <c r="A943" s="19" t="str">
        <f t="shared" si="114"/>
        <v>262015</v>
      </c>
      <c r="B943" s="19" t="str">
        <f t="shared" si="115"/>
        <v>62015</v>
      </c>
      <c r="C943" s="19" t="str">
        <f t="shared" si="120"/>
        <v>82015</v>
      </c>
      <c r="D943" s="20" t="str">
        <f t="shared" si="116"/>
        <v>6H2</v>
      </c>
      <c r="E943" s="4">
        <v>42181</v>
      </c>
      <c r="F943">
        <v>7.25</v>
      </c>
      <c r="G943" s="6" t="s">
        <v>93</v>
      </c>
      <c r="H943" s="6">
        <v>7.3</v>
      </c>
      <c r="I943" s="6" t="e">
        <f t="shared" si="117"/>
        <v>#VALUE!</v>
      </c>
      <c r="J943" s="6">
        <f t="shared" si="118"/>
        <v>4.9999999999999822E-2</v>
      </c>
      <c r="K943" s="6" t="e">
        <f t="shared" si="119"/>
        <v>#VALUE!</v>
      </c>
    </row>
    <row r="944" spans="1:11" x14ac:dyDescent="0.35">
      <c r="A944" s="19" t="str">
        <f t="shared" si="114"/>
        <v>262015</v>
      </c>
      <c r="B944" s="19" t="str">
        <f t="shared" si="115"/>
        <v>62015</v>
      </c>
      <c r="C944" s="19" t="str">
        <f t="shared" si="120"/>
        <v>82015</v>
      </c>
      <c r="D944" s="20" t="str">
        <f t="shared" si="116"/>
        <v>6H2</v>
      </c>
      <c r="E944" s="4">
        <v>42180</v>
      </c>
      <c r="F944">
        <v>7.25</v>
      </c>
      <c r="G944" s="6" t="s">
        <v>93</v>
      </c>
      <c r="H944" s="6">
        <v>7.3</v>
      </c>
      <c r="I944" s="6" t="e">
        <f t="shared" si="117"/>
        <v>#VALUE!</v>
      </c>
      <c r="J944" s="6">
        <f t="shared" si="118"/>
        <v>4.9999999999999822E-2</v>
      </c>
      <c r="K944" s="6" t="e">
        <f t="shared" si="119"/>
        <v>#VALUE!</v>
      </c>
    </row>
    <row r="945" spans="1:11" x14ac:dyDescent="0.35">
      <c r="A945" s="19" t="str">
        <f t="shared" si="114"/>
        <v>262015</v>
      </c>
      <c r="B945" s="19" t="str">
        <f t="shared" si="115"/>
        <v>62015</v>
      </c>
      <c r="C945" s="19" t="str">
        <f t="shared" si="120"/>
        <v>82015</v>
      </c>
      <c r="D945" s="20" t="str">
        <f t="shared" si="116"/>
        <v>6H2</v>
      </c>
      <c r="E945" s="4">
        <v>42179</v>
      </c>
      <c r="F945">
        <v>7.25</v>
      </c>
      <c r="G945" s="6" t="s">
        <v>93</v>
      </c>
      <c r="H945" s="6">
        <v>7.25</v>
      </c>
      <c r="I945" s="6" t="e">
        <f t="shared" si="117"/>
        <v>#VALUE!</v>
      </c>
      <c r="J945" s="6">
        <f t="shared" si="118"/>
        <v>0</v>
      </c>
      <c r="K945" s="6" t="e">
        <f t="shared" si="119"/>
        <v>#VALUE!</v>
      </c>
    </row>
    <row r="946" spans="1:11" x14ac:dyDescent="0.35">
      <c r="A946" s="19" t="str">
        <f t="shared" si="114"/>
        <v>262015</v>
      </c>
      <c r="B946" s="19" t="str">
        <f t="shared" si="115"/>
        <v>62015</v>
      </c>
      <c r="C946" s="19" t="str">
        <f t="shared" si="120"/>
        <v>82015</v>
      </c>
      <c r="D946" s="20" t="str">
        <f t="shared" si="116"/>
        <v>6H2</v>
      </c>
      <c r="E946" s="4">
        <v>42178</v>
      </c>
      <c r="F946">
        <v>7.25</v>
      </c>
      <c r="G946" s="6" t="s">
        <v>93</v>
      </c>
      <c r="H946" s="6">
        <v>7.25</v>
      </c>
      <c r="I946" s="6" t="e">
        <f t="shared" si="117"/>
        <v>#VALUE!</v>
      </c>
      <c r="J946" s="6">
        <f t="shared" si="118"/>
        <v>0</v>
      </c>
      <c r="K946" s="6" t="e">
        <f t="shared" si="119"/>
        <v>#VALUE!</v>
      </c>
    </row>
    <row r="947" spans="1:11" x14ac:dyDescent="0.35">
      <c r="A947" s="19" t="str">
        <f t="shared" si="114"/>
        <v>262015</v>
      </c>
      <c r="B947" s="19" t="str">
        <f t="shared" si="115"/>
        <v>62015</v>
      </c>
      <c r="C947" s="19" t="str">
        <f t="shared" si="120"/>
        <v>82015</v>
      </c>
      <c r="D947" s="20" t="str">
        <f t="shared" si="116"/>
        <v>6H2</v>
      </c>
      <c r="E947" s="4">
        <v>42177</v>
      </c>
      <c r="F947">
        <v>7.2</v>
      </c>
      <c r="G947" s="6" t="s">
        <v>93</v>
      </c>
      <c r="H947" s="6">
        <v>7.2</v>
      </c>
      <c r="I947" s="6" t="e">
        <f t="shared" si="117"/>
        <v>#VALUE!</v>
      </c>
      <c r="J947" s="6">
        <f t="shared" si="118"/>
        <v>0</v>
      </c>
      <c r="K947" s="6" t="e">
        <f t="shared" si="119"/>
        <v>#VALUE!</v>
      </c>
    </row>
    <row r="948" spans="1:11" x14ac:dyDescent="0.35">
      <c r="A948" s="19" t="str">
        <f t="shared" si="114"/>
        <v>252015</v>
      </c>
      <c r="B948" s="19" t="str">
        <f t="shared" si="115"/>
        <v>62015</v>
      </c>
      <c r="C948" s="19" t="str">
        <f t="shared" si="120"/>
        <v>82015</v>
      </c>
      <c r="D948" s="20" t="str">
        <f t="shared" si="116"/>
        <v>6H2</v>
      </c>
      <c r="E948" s="4">
        <v>42174</v>
      </c>
      <c r="F948">
        <v>7.2</v>
      </c>
      <c r="G948" s="6" t="s">
        <v>93</v>
      </c>
      <c r="H948" s="6">
        <v>7.2</v>
      </c>
      <c r="I948" s="6" t="e">
        <f t="shared" si="117"/>
        <v>#VALUE!</v>
      </c>
      <c r="J948" s="6">
        <f t="shared" si="118"/>
        <v>0</v>
      </c>
      <c r="K948" s="6" t="e">
        <f t="shared" si="119"/>
        <v>#VALUE!</v>
      </c>
    </row>
    <row r="949" spans="1:11" x14ac:dyDescent="0.35">
      <c r="A949" s="19" t="str">
        <f t="shared" si="114"/>
        <v>252015</v>
      </c>
      <c r="B949" s="19" t="str">
        <f t="shared" si="115"/>
        <v>62015</v>
      </c>
      <c r="C949" s="19" t="str">
        <f t="shared" si="120"/>
        <v>82015</v>
      </c>
      <c r="D949" s="20" t="str">
        <f t="shared" si="116"/>
        <v>6H2</v>
      </c>
      <c r="E949" s="4">
        <v>42173</v>
      </c>
      <c r="F949">
        <v>7.2</v>
      </c>
      <c r="G949" s="6" t="s">
        <v>93</v>
      </c>
      <c r="H949" s="6">
        <v>7.2</v>
      </c>
      <c r="I949" s="6" t="e">
        <f t="shared" si="117"/>
        <v>#VALUE!</v>
      </c>
      <c r="J949" s="6">
        <f t="shared" si="118"/>
        <v>0</v>
      </c>
      <c r="K949" s="6" t="e">
        <f t="shared" si="119"/>
        <v>#VALUE!</v>
      </c>
    </row>
    <row r="950" spans="1:11" x14ac:dyDescent="0.35">
      <c r="A950" s="19" t="str">
        <f t="shared" si="114"/>
        <v>252015</v>
      </c>
      <c r="B950" s="19" t="str">
        <f t="shared" si="115"/>
        <v>62015</v>
      </c>
      <c r="C950" s="19" t="str">
        <f t="shared" si="120"/>
        <v>82015</v>
      </c>
      <c r="D950" s="20" t="str">
        <f t="shared" si="116"/>
        <v>6H2</v>
      </c>
      <c r="E950" s="4">
        <v>42172</v>
      </c>
      <c r="F950">
        <v>7.2</v>
      </c>
      <c r="G950" s="6" t="s">
        <v>93</v>
      </c>
      <c r="H950" s="6">
        <v>7.2</v>
      </c>
      <c r="I950" s="6" t="e">
        <f t="shared" si="117"/>
        <v>#VALUE!</v>
      </c>
      <c r="J950" s="6">
        <f t="shared" si="118"/>
        <v>0</v>
      </c>
      <c r="K950" s="6" t="e">
        <f t="shared" si="119"/>
        <v>#VALUE!</v>
      </c>
    </row>
    <row r="951" spans="1:11" x14ac:dyDescent="0.35">
      <c r="A951" s="19" t="str">
        <f t="shared" si="114"/>
        <v>252015</v>
      </c>
      <c r="B951" s="19" t="str">
        <f t="shared" si="115"/>
        <v>62015</v>
      </c>
      <c r="C951" s="19" t="str">
        <f t="shared" si="120"/>
        <v>82015</v>
      </c>
      <c r="D951" s="20" t="str">
        <f t="shared" si="116"/>
        <v>6H2</v>
      </c>
      <c r="E951" s="4">
        <v>42171</v>
      </c>
      <c r="F951">
        <v>7.2</v>
      </c>
      <c r="G951" s="6" t="s">
        <v>93</v>
      </c>
      <c r="H951" s="6">
        <v>7.2</v>
      </c>
      <c r="I951" s="6" t="e">
        <f t="shared" si="117"/>
        <v>#VALUE!</v>
      </c>
      <c r="J951" s="6">
        <f t="shared" si="118"/>
        <v>0</v>
      </c>
      <c r="K951" s="6" t="e">
        <f t="shared" si="119"/>
        <v>#VALUE!</v>
      </c>
    </row>
    <row r="952" spans="1:11" x14ac:dyDescent="0.35">
      <c r="A952" s="19" t="str">
        <f t="shared" si="114"/>
        <v>252015</v>
      </c>
      <c r="B952" s="19" t="str">
        <f t="shared" si="115"/>
        <v>62015</v>
      </c>
      <c r="C952" s="19" t="str">
        <f t="shared" si="120"/>
        <v>72015</v>
      </c>
      <c r="D952" s="20" t="str">
        <f t="shared" si="116"/>
        <v>6H1</v>
      </c>
      <c r="E952" s="4">
        <v>42170</v>
      </c>
      <c r="F952">
        <v>7.3</v>
      </c>
      <c r="G952" s="6" t="s">
        <v>93</v>
      </c>
      <c r="H952" s="6">
        <v>7.3</v>
      </c>
      <c r="I952" s="6" t="e">
        <f t="shared" si="117"/>
        <v>#VALUE!</v>
      </c>
      <c r="J952" s="6">
        <f t="shared" si="118"/>
        <v>0</v>
      </c>
      <c r="K952" s="6" t="e">
        <f t="shared" si="119"/>
        <v>#VALUE!</v>
      </c>
    </row>
    <row r="953" spans="1:11" x14ac:dyDescent="0.35">
      <c r="A953" s="19" t="str">
        <f t="shared" si="114"/>
        <v>242015</v>
      </c>
      <c r="B953" s="19" t="str">
        <f t="shared" si="115"/>
        <v>62015</v>
      </c>
      <c r="C953" s="19" t="str">
        <f t="shared" si="120"/>
        <v>72015</v>
      </c>
      <c r="D953" s="20" t="str">
        <f t="shared" si="116"/>
        <v>6H1</v>
      </c>
      <c r="E953" s="4">
        <v>42167</v>
      </c>
      <c r="F953">
        <v>7.3</v>
      </c>
      <c r="G953" s="6" t="s">
        <v>93</v>
      </c>
      <c r="H953" s="6">
        <v>7.4</v>
      </c>
      <c r="I953" s="6" t="e">
        <f t="shared" si="117"/>
        <v>#VALUE!</v>
      </c>
      <c r="J953" s="6">
        <f t="shared" si="118"/>
        <v>0.10000000000000053</v>
      </c>
      <c r="K953" s="6" t="e">
        <f t="shared" si="119"/>
        <v>#VALUE!</v>
      </c>
    </row>
    <row r="954" spans="1:11" x14ac:dyDescent="0.35">
      <c r="A954" s="19" t="str">
        <f t="shared" si="114"/>
        <v>242015</v>
      </c>
      <c r="B954" s="19" t="str">
        <f t="shared" si="115"/>
        <v>62015</v>
      </c>
      <c r="C954" s="19" t="str">
        <f t="shared" si="120"/>
        <v>72015</v>
      </c>
      <c r="D954" s="20" t="str">
        <f t="shared" si="116"/>
        <v>6H1</v>
      </c>
      <c r="E954" s="4">
        <v>42166</v>
      </c>
      <c r="F954">
        <v>7.35</v>
      </c>
      <c r="G954" s="6" t="s">
        <v>93</v>
      </c>
      <c r="H954" s="6">
        <v>7.45</v>
      </c>
      <c r="I954" s="6" t="e">
        <f t="shared" si="117"/>
        <v>#VALUE!</v>
      </c>
      <c r="J954" s="6">
        <f t="shared" si="118"/>
        <v>0.10000000000000053</v>
      </c>
      <c r="K954" s="6" t="e">
        <f t="shared" si="119"/>
        <v>#VALUE!</v>
      </c>
    </row>
    <row r="955" spans="1:11" x14ac:dyDescent="0.35">
      <c r="A955" s="19" t="str">
        <f t="shared" si="114"/>
        <v>242015</v>
      </c>
      <c r="B955" s="19" t="str">
        <f t="shared" si="115"/>
        <v>62015</v>
      </c>
      <c r="C955" s="19" t="str">
        <f t="shared" si="120"/>
        <v>72015</v>
      </c>
      <c r="D955" s="20" t="str">
        <f t="shared" si="116"/>
        <v>6H1</v>
      </c>
      <c r="E955" s="4">
        <v>42165</v>
      </c>
      <c r="F955">
        <v>7.5</v>
      </c>
      <c r="G955" s="6" t="s">
        <v>93</v>
      </c>
      <c r="H955" s="6">
        <v>7.55</v>
      </c>
      <c r="I955" s="6" t="e">
        <f t="shared" si="117"/>
        <v>#VALUE!</v>
      </c>
      <c r="J955" s="6">
        <f t="shared" si="118"/>
        <v>4.9999999999999822E-2</v>
      </c>
      <c r="K955" s="6" t="e">
        <f t="shared" si="119"/>
        <v>#VALUE!</v>
      </c>
    </row>
    <row r="956" spans="1:11" x14ac:dyDescent="0.35">
      <c r="A956" s="19" t="str">
        <f t="shared" si="114"/>
        <v>242015</v>
      </c>
      <c r="B956" s="19" t="str">
        <f t="shared" si="115"/>
        <v>62015</v>
      </c>
      <c r="C956" s="19" t="str">
        <f t="shared" si="120"/>
        <v>72015</v>
      </c>
      <c r="D956" s="20" t="str">
        <f t="shared" si="116"/>
        <v>6H1</v>
      </c>
      <c r="E956" s="4">
        <v>42164</v>
      </c>
      <c r="F956">
        <v>7.5</v>
      </c>
      <c r="G956" s="6" t="s">
        <v>93</v>
      </c>
      <c r="H956" s="6">
        <v>7.55</v>
      </c>
      <c r="I956" s="6" t="e">
        <f t="shared" si="117"/>
        <v>#VALUE!</v>
      </c>
      <c r="J956" s="6">
        <f t="shared" si="118"/>
        <v>4.9999999999999822E-2</v>
      </c>
      <c r="K956" s="6" t="e">
        <f t="shared" si="119"/>
        <v>#VALUE!</v>
      </c>
    </row>
    <row r="957" spans="1:11" x14ac:dyDescent="0.35">
      <c r="A957" s="19" t="str">
        <f t="shared" si="114"/>
        <v>242015</v>
      </c>
      <c r="B957" s="19" t="str">
        <f t="shared" si="115"/>
        <v>62015</v>
      </c>
      <c r="C957" s="19" t="str">
        <f t="shared" si="120"/>
        <v>72015</v>
      </c>
      <c r="D957" s="20" t="str">
        <f t="shared" si="116"/>
        <v>6H1</v>
      </c>
      <c r="E957" s="4">
        <v>42163</v>
      </c>
      <c r="F957">
        <v>7.5250000000000004</v>
      </c>
      <c r="G957" s="6" t="s">
        <v>93</v>
      </c>
      <c r="H957" s="6">
        <v>7.6</v>
      </c>
      <c r="I957" s="6" t="e">
        <f t="shared" si="117"/>
        <v>#VALUE!</v>
      </c>
      <c r="J957" s="6">
        <f t="shared" si="118"/>
        <v>7.4999999999999289E-2</v>
      </c>
      <c r="K957" s="6" t="e">
        <f t="shared" si="119"/>
        <v>#VALUE!</v>
      </c>
    </row>
    <row r="958" spans="1:11" x14ac:dyDescent="0.35">
      <c r="A958" s="19" t="str">
        <f t="shared" si="114"/>
        <v>232015</v>
      </c>
      <c r="B958" s="19" t="str">
        <f t="shared" si="115"/>
        <v>62015</v>
      </c>
      <c r="C958" s="19" t="str">
        <f t="shared" si="120"/>
        <v>72015</v>
      </c>
      <c r="D958" s="20" t="str">
        <f t="shared" si="116"/>
        <v>6H1</v>
      </c>
      <c r="E958" s="4">
        <v>42160</v>
      </c>
      <c r="F958">
        <v>7.5250000000000004</v>
      </c>
      <c r="G958" s="6" t="s">
        <v>93</v>
      </c>
      <c r="H958" s="6">
        <v>7.6</v>
      </c>
      <c r="I958" s="6" t="e">
        <f t="shared" si="117"/>
        <v>#VALUE!</v>
      </c>
      <c r="J958" s="6">
        <f t="shared" si="118"/>
        <v>7.4999999999999289E-2</v>
      </c>
      <c r="K958" s="6" t="e">
        <f t="shared" si="119"/>
        <v>#VALUE!</v>
      </c>
    </row>
    <row r="959" spans="1:11" x14ac:dyDescent="0.35">
      <c r="A959" s="19" t="str">
        <f t="shared" si="114"/>
        <v>232015</v>
      </c>
      <c r="B959" s="19" t="str">
        <f t="shared" si="115"/>
        <v>62015</v>
      </c>
      <c r="C959" s="19" t="str">
        <f t="shared" si="120"/>
        <v>72015</v>
      </c>
      <c r="D959" s="20" t="str">
        <f t="shared" si="116"/>
        <v>6H1</v>
      </c>
      <c r="E959" s="4">
        <v>42159</v>
      </c>
      <c r="F959">
        <v>7.55</v>
      </c>
      <c r="G959" s="6" t="s">
        <v>93</v>
      </c>
      <c r="H959" s="6">
        <v>7.65</v>
      </c>
      <c r="I959" s="6" t="e">
        <f t="shared" si="117"/>
        <v>#VALUE!</v>
      </c>
      <c r="J959" s="6">
        <f t="shared" si="118"/>
        <v>0.10000000000000053</v>
      </c>
      <c r="K959" s="6" t="e">
        <f t="shared" si="119"/>
        <v>#VALUE!</v>
      </c>
    </row>
    <row r="960" spans="1:11" x14ac:dyDescent="0.35">
      <c r="A960" s="19" t="str">
        <f t="shared" si="114"/>
        <v>232015</v>
      </c>
      <c r="B960" s="19" t="str">
        <f t="shared" si="115"/>
        <v>62015</v>
      </c>
      <c r="C960" s="19" t="str">
        <f t="shared" si="120"/>
        <v>72015</v>
      </c>
      <c r="D960" s="20" t="str">
        <f t="shared" si="116"/>
        <v>6H1</v>
      </c>
      <c r="E960" s="4">
        <v>42158</v>
      </c>
      <c r="F960">
        <v>7.6</v>
      </c>
      <c r="G960" s="6" t="s">
        <v>93</v>
      </c>
      <c r="H960" s="6">
        <v>7.7</v>
      </c>
      <c r="I960" s="6" t="e">
        <f t="shared" si="117"/>
        <v>#VALUE!</v>
      </c>
      <c r="J960" s="6">
        <f t="shared" si="118"/>
        <v>0.10000000000000053</v>
      </c>
      <c r="K960" s="6" t="e">
        <f t="shared" si="119"/>
        <v>#VALUE!</v>
      </c>
    </row>
    <row r="961" spans="1:11" x14ac:dyDescent="0.35">
      <c r="A961" s="19" t="str">
        <f t="shared" si="114"/>
        <v>232015</v>
      </c>
      <c r="B961" s="19" t="str">
        <f t="shared" si="115"/>
        <v>62015</v>
      </c>
      <c r="C961" s="19" t="str">
        <f t="shared" si="120"/>
        <v>72015</v>
      </c>
      <c r="D961" s="20" t="str">
        <f t="shared" si="116"/>
        <v>6H1</v>
      </c>
      <c r="E961" s="4">
        <v>42157</v>
      </c>
      <c r="F961">
        <v>7.7</v>
      </c>
      <c r="G961" s="6" t="s">
        <v>93</v>
      </c>
      <c r="H961" s="6">
        <v>7.8</v>
      </c>
      <c r="I961" s="6" t="e">
        <f t="shared" si="117"/>
        <v>#VALUE!</v>
      </c>
      <c r="J961" s="6">
        <f t="shared" si="118"/>
        <v>9.9999999999999645E-2</v>
      </c>
      <c r="K961" s="6" t="e">
        <f t="shared" si="119"/>
        <v>#VALUE!</v>
      </c>
    </row>
    <row r="962" spans="1:11" x14ac:dyDescent="0.35">
      <c r="A962" s="19" t="str">
        <f t="shared" si="114"/>
        <v>222015</v>
      </c>
      <c r="B962" s="19" t="str">
        <f t="shared" si="115"/>
        <v>52015</v>
      </c>
      <c r="C962" s="19" t="str">
        <f t="shared" si="120"/>
        <v>72015</v>
      </c>
      <c r="D962" s="20" t="str">
        <f t="shared" si="116"/>
        <v>5H2</v>
      </c>
      <c r="E962" s="4">
        <v>42153</v>
      </c>
      <c r="F962">
        <v>7.7</v>
      </c>
      <c r="G962" s="6" t="s">
        <v>93</v>
      </c>
      <c r="H962" s="6">
        <v>7.8</v>
      </c>
      <c r="I962" s="6" t="e">
        <f t="shared" si="117"/>
        <v>#VALUE!</v>
      </c>
      <c r="J962" s="6">
        <f t="shared" si="118"/>
        <v>9.9999999999999645E-2</v>
      </c>
      <c r="K962" s="6" t="e">
        <f t="shared" si="119"/>
        <v>#VALUE!</v>
      </c>
    </row>
    <row r="963" spans="1:11" x14ac:dyDescent="0.35">
      <c r="A963" s="19" t="str">
        <f t="shared" si="114"/>
        <v>222015</v>
      </c>
      <c r="B963" s="19" t="str">
        <f t="shared" si="115"/>
        <v>52015</v>
      </c>
      <c r="C963" s="19" t="str">
        <f t="shared" si="120"/>
        <v>72015</v>
      </c>
      <c r="D963" s="20" t="str">
        <f t="shared" si="116"/>
        <v>5H2</v>
      </c>
      <c r="E963" s="4">
        <v>42152</v>
      </c>
      <c r="F963">
        <v>7.75</v>
      </c>
      <c r="G963" s="6" t="s">
        <v>93</v>
      </c>
      <c r="H963" s="6">
        <v>7.85</v>
      </c>
      <c r="I963" s="6" t="e">
        <f t="shared" si="117"/>
        <v>#VALUE!</v>
      </c>
      <c r="J963" s="6">
        <f t="shared" si="118"/>
        <v>9.9999999999999645E-2</v>
      </c>
      <c r="K963" s="6" t="e">
        <f t="shared" si="119"/>
        <v>#VALUE!</v>
      </c>
    </row>
    <row r="964" spans="1:11" x14ac:dyDescent="0.35">
      <c r="A964" s="19" t="str">
        <f t="shared" si="114"/>
        <v>222015</v>
      </c>
      <c r="B964" s="19" t="str">
        <f t="shared" si="115"/>
        <v>52015</v>
      </c>
      <c r="C964" s="19" t="str">
        <f t="shared" si="120"/>
        <v>72015</v>
      </c>
      <c r="D964" s="20" t="str">
        <f t="shared" si="116"/>
        <v>5H2</v>
      </c>
      <c r="E964" s="4">
        <v>42151</v>
      </c>
      <c r="F964">
        <v>7.75</v>
      </c>
      <c r="G964" s="6" t="s">
        <v>93</v>
      </c>
      <c r="H964" s="6">
        <v>7.85</v>
      </c>
      <c r="I964" s="6" t="e">
        <f t="shared" si="117"/>
        <v>#VALUE!</v>
      </c>
      <c r="J964" s="6">
        <f t="shared" si="118"/>
        <v>9.9999999999999645E-2</v>
      </c>
      <c r="K964" s="6" t="e">
        <f t="shared" si="119"/>
        <v>#VALUE!</v>
      </c>
    </row>
    <row r="965" spans="1:11" x14ac:dyDescent="0.35">
      <c r="A965" s="19" t="str">
        <f t="shared" si="114"/>
        <v>222015</v>
      </c>
      <c r="B965" s="19" t="str">
        <f t="shared" si="115"/>
        <v>52015</v>
      </c>
      <c r="C965" s="19" t="str">
        <f t="shared" si="120"/>
        <v>72015</v>
      </c>
      <c r="D965" s="20" t="str">
        <f t="shared" si="116"/>
        <v>5H2</v>
      </c>
      <c r="E965" s="4">
        <v>42150</v>
      </c>
      <c r="F965">
        <v>7.75</v>
      </c>
      <c r="G965" s="6" t="s">
        <v>93</v>
      </c>
      <c r="H965" s="6">
        <v>7.85</v>
      </c>
      <c r="I965" s="6" t="e">
        <f t="shared" si="117"/>
        <v>#VALUE!</v>
      </c>
      <c r="J965" s="6">
        <f t="shared" si="118"/>
        <v>9.9999999999999645E-2</v>
      </c>
      <c r="K965" s="6" t="e">
        <f t="shared" si="119"/>
        <v>#VALUE!</v>
      </c>
    </row>
    <row r="966" spans="1:11" x14ac:dyDescent="0.35">
      <c r="A966" s="19" t="str">
        <f t="shared" si="114"/>
        <v>222015</v>
      </c>
      <c r="B966" s="19" t="str">
        <f t="shared" si="115"/>
        <v>52015</v>
      </c>
      <c r="C966" s="19" t="str">
        <f t="shared" si="120"/>
        <v>72015</v>
      </c>
      <c r="D966" s="20" t="str">
        <f t="shared" si="116"/>
        <v>5H2</v>
      </c>
      <c r="E966" s="4">
        <v>42149</v>
      </c>
      <c r="F966">
        <v>7.75</v>
      </c>
      <c r="G966" s="6" t="s">
        <v>93</v>
      </c>
      <c r="H966" s="6">
        <v>7.85</v>
      </c>
      <c r="I966" s="6" t="e">
        <f t="shared" si="117"/>
        <v>#VALUE!</v>
      </c>
      <c r="J966" s="6">
        <f t="shared" si="118"/>
        <v>9.9999999999999645E-2</v>
      </c>
      <c r="K966" s="6" t="e">
        <f t="shared" si="119"/>
        <v>#VALUE!</v>
      </c>
    </row>
    <row r="967" spans="1:11" x14ac:dyDescent="0.35">
      <c r="A967" s="19" t="str">
        <f t="shared" si="114"/>
        <v>212015</v>
      </c>
      <c r="B967" s="19" t="str">
        <f t="shared" si="115"/>
        <v>52015</v>
      </c>
      <c r="C967" s="19" t="str">
        <f t="shared" si="120"/>
        <v>72015</v>
      </c>
      <c r="D967" s="20" t="str">
        <f t="shared" si="116"/>
        <v>5H2</v>
      </c>
      <c r="E967" s="4">
        <v>42146</v>
      </c>
      <c r="F967">
        <v>7.75</v>
      </c>
      <c r="G967" s="6" t="s">
        <v>93</v>
      </c>
      <c r="H967" s="6">
        <v>7.85</v>
      </c>
      <c r="I967" s="6" t="e">
        <f t="shared" si="117"/>
        <v>#VALUE!</v>
      </c>
      <c r="J967" s="6">
        <f t="shared" si="118"/>
        <v>9.9999999999999645E-2</v>
      </c>
      <c r="K967" s="6" t="e">
        <f t="shared" si="119"/>
        <v>#VALUE!</v>
      </c>
    </row>
    <row r="968" spans="1:11" x14ac:dyDescent="0.35">
      <c r="A968" s="19" t="str">
        <f t="shared" si="114"/>
        <v>212015</v>
      </c>
      <c r="B968" s="19" t="str">
        <f t="shared" si="115"/>
        <v>52015</v>
      </c>
      <c r="C968" s="19" t="str">
        <f t="shared" si="120"/>
        <v>72015</v>
      </c>
      <c r="D968" s="20" t="str">
        <f t="shared" si="116"/>
        <v>5H2</v>
      </c>
      <c r="E968" s="4">
        <v>42145</v>
      </c>
      <c r="F968">
        <v>7.75</v>
      </c>
      <c r="G968" s="6" t="s">
        <v>93</v>
      </c>
      <c r="H968" s="6">
        <v>7.85</v>
      </c>
      <c r="I968" s="6" t="e">
        <f t="shared" si="117"/>
        <v>#VALUE!</v>
      </c>
      <c r="J968" s="6">
        <f t="shared" si="118"/>
        <v>9.9999999999999645E-2</v>
      </c>
      <c r="K968" s="6" t="e">
        <f t="shared" si="119"/>
        <v>#VALUE!</v>
      </c>
    </row>
    <row r="969" spans="1:11" x14ac:dyDescent="0.35">
      <c r="A969" s="19" t="str">
        <f t="shared" si="114"/>
        <v>212015</v>
      </c>
      <c r="B969" s="19" t="str">
        <f t="shared" si="115"/>
        <v>52015</v>
      </c>
      <c r="C969" s="19" t="str">
        <f t="shared" si="120"/>
        <v>72015</v>
      </c>
      <c r="D969" s="20" t="str">
        <f t="shared" si="116"/>
        <v>5H2</v>
      </c>
      <c r="E969" s="4">
        <v>42144</v>
      </c>
      <c r="F969">
        <v>7.75</v>
      </c>
      <c r="G969" s="6" t="s">
        <v>93</v>
      </c>
      <c r="H969" s="6">
        <v>7.85</v>
      </c>
      <c r="I969" s="6" t="e">
        <f t="shared" si="117"/>
        <v>#VALUE!</v>
      </c>
      <c r="J969" s="6">
        <f t="shared" si="118"/>
        <v>9.9999999999999645E-2</v>
      </c>
      <c r="K969" s="6" t="e">
        <f t="shared" si="119"/>
        <v>#VALUE!</v>
      </c>
    </row>
    <row r="970" spans="1:11" x14ac:dyDescent="0.35">
      <c r="A970" s="19" t="str">
        <f t="shared" ref="A970:A1033" si="121">_xlfn.ISOWEEKNUM(E970)&amp;YEAR(E970)</f>
        <v>212015</v>
      </c>
      <c r="B970" s="19" t="str">
        <f t="shared" ref="B970:B1033" si="122">MONTH(E970)&amp;YEAR(E970)</f>
        <v>52015</v>
      </c>
      <c r="C970" s="19" t="str">
        <f t="shared" si="120"/>
        <v>72015</v>
      </c>
      <c r="D970" s="20" t="str">
        <f t="shared" ref="D970:D1033" si="123">IF(DAY(E970)&gt;15,(MONTH(E970))&amp;"H2",(MONTH(E970))&amp;"H1")</f>
        <v>5H2</v>
      </c>
      <c r="E970" s="4">
        <v>42143</v>
      </c>
      <c r="F970">
        <v>7.75</v>
      </c>
      <c r="G970" s="6" t="s">
        <v>93</v>
      </c>
      <c r="H970" s="6">
        <v>7.85</v>
      </c>
      <c r="I970" s="6" t="e">
        <f t="shared" ref="I970:I1033" si="124">+G970-F970</f>
        <v>#VALUE!</v>
      </c>
      <c r="J970" s="6">
        <f t="shared" ref="J970:J1033" si="125">+H970-F970</f>
        <v>9.9999999999999645E-2</v>
      </c>
      <c r="K970" s="6" t="e">
        <f t="shared" ref="K970:K1033" si="126">+I970-J970</f>
        <v>#VALUE!</v>
      </c>
    </row>
    <row r="971" spans="1:11" x14ac:dyDescent="0.35">
      <c r="A971" s="19" t="str">
        <f t="shared" si="121"/>
        <v>212015</v>
      </c>
      <c r="B971" s="19" t="str">
        <f t="shared" si="122"/>
        <v>52015</v>
      </c>
      <c r="C971" s="19" t="str">
        <f t="shared" ref="C971:C1034" si="127">(VLOOKUP(D971,$M$2:$N$25,2,0)&amp;(YEAR(E971+46)))</f>
        <v>72015</v>
      </c>
      <c r="D971" s="20" t="str">
        <f t="shared" si="123"/>
        <v>5H2</v>
      </c>
      <c r="E971" s="4">
        <v>42142</v>
      </c>
      <c r="F971">
        <v>7.75</v>
      </c>
      <c r="G971" s="6" t="s">
        <v>93</v>
      </c>
      <c r="H971" s="6">
        <v>7.85</v>
      </c>
      <c r="I971" s="6" t="e">
        <f t="shared" si="124"/>
        <v>#VALUE!</v>
      </c>
      <c r="J971" s="6">
        <f t="shared" si="125"/>
        <v>9.9999999999999645E-2</v>
      </c>
      <c r="K971" s="6" t="e">
        <f t="shared" si="126"/>
        <v>#VALUE!</v>
      </c>
    </row>
    <row r="972" spans="1:11" x14ac:dyDescent="0.35">
      <c r="A972" s="19" t="str">
        <f t="shared" si="121"/>
        <v>202015</v>
      </c>
      <c r="B972" s="19" t="str">
        <f t="shared" si="122"/>
        <v>52015</v>
      </c>
      <c r="C972" s="19" t="str">
        <f t="shared" si="127"/>
        <v>62015</v>
      </c>
      <c r="D972" s="20" t="str">
        <f t="shared" si="123"/>
        <v>5H1</v>
      </c>
      <c r="E972" s="4">
        <v>42139</v>
      </c>
      <c r="F972">
        <v>7.4249999999999998</v>
      </c>
      <c r="G972" s="6" t="s">
        <v>93</v>
      </c>
      <c r="H972" s="6">
        <v>7.6</v>
      </c>
      <c r="I972" s="6" t="e">
        <f t="shared" si="124"/>
        <v>#VALUE!</v>
      </c>
      <c r="J972" s="6">
        <f t="shared" si="125"/>
        <v>0.17499999999999982</v>
      </c>
      <c r="K972" s="6" t="e">
        <f t="shared" si="126"/>
        <v>#VALUE!</v>
      </c>
    </row>
    <row r="973" spans="1:11" x14ac:dyDescent="0.35">
      <c r="A973" s="19" t="str">
        <f t="shared" si="121"/>
        <v>202015</v>
      </c>
      <c r="B973" s="19" t="str">
        <f t="shared" si="122"/>
        <v>52015</v>
      </c>
      <c r="C973" s="19" t="str">
        <f t="shared" si="127"/>
        <v>62015</v>
      </c>
      <c r="D973" s="20" t="str">
        <f t="shared" si="123"/>
        <v>5H1</v>
      </c>
      <c r="E973" s="4">
        <v>42138</v>
      </c>
      <c r="F973">
        <v>7.3250000000000002</v>
      </c>
      <c r="G973" s="6" t="s">
        <v>93</v>
      </c>
      <c r="H973" s="6">
        <v>7.5</v>
      </c>
      <c r="I973" s="6" t="e">
        <f t="shared" si="124"/>
        <v>#VALUE!</v>
      </c>
      <c r="J973" s="6">
        <f t="shared" si="125"/>
        <v>0.17499999999999982</v>
      </c>
      <c r="K973" s="6" t="e">
        <f t="shared" si="126"/>
        <v>#VALUE!</v>
      </c>
    </row>
    <row r="974" spans="1:11" x14ac:dyDescent="0.35">
      <c r="A974" s="19" t="str">
        <f t="shared" si="121"/>
        <v>202015</v>
      </c>
      <c r="B974" s="19" t="str">
        <f t="shared" si="122"/>
        <v>52015</v>
      </c>
      <c r="C974" s="19" t="str">
        <f t="shared" si="127"/>
        <v>62015</v>
      </c>
      <c r="D974" s="20" t="str">
        <f t="shared" si="123"/>
        <v>5H1</v>
      </c>
      <c r="E974" s="4">
        <v>42137</v>
      </c>
      <c r="F974">
        <v>7.3250000000000002</v>
      </c>
      <c r="G974" s="6" t="s">
        <v>93</v>
      </c>
      <c r="H974" s="6">
        <v>7.5</v>
      </c>
      <c r="I974" s="6" t="e">
        <f t="shared" si="124"/>
        <v>#VALUE!</v>
      </c>
      <c r="J974" s="6">
        <f t="shared" si="125"/>
        <v>0.17499999999999982</v>
      </c>
      <c r="K974" s="6" t="e">
        <f t="shared" si="126"/>
        <v>#VALUE!</v>
      </c>
    </row>
    <row r="975" spans="1:11" x14ac:dyDescent="0.35">
      <c r="A975" s="19" t="str">
        <f t="shared" si="121"/>
        <v>202015</v>
      </c>
      <c r="B975" s="19" t="str">
        <f t="shared" si="122"/>
        <v>52015</v>
      </c>
      <c r="C975" s="19" t="str">
        <f t="shared" si="127"/>
        <v>62015</v>
      </c>
      <c r="D975" s="20" t="str">
        <f t="shared" si="123"/>
        <v>5H1</v>
      </c>
      <c r="E975" s="4">
        <v>42136</v>
      </c>
      <c r="F975">
        <v>7.3250000000000002</v>
      </c>
      <c r="G975" s="6" t="s">
        <v>93</v>
      </c>
      <c r="H975" s="6">
        <v>7.45</v>
      </c>
      <c r="I975" s="6" t="e">
        <f t="shared" si="124"/>
        <v>#VALUE!</v>
      </c>
      <c r="J975" s="6">
        <f t="shared" si="125"/>
        <v>0.125</v>
      </c>
      <c r="K975" s="6" t="e">
        <f t="shared" si="126"/>
        <v>#VALUE!</v>
      </c>
    </row>
    <row r="976" spans="1:11" x14ac:dyDescent="0.35">
      <c r="A976" s="19" t="str">
        <f t="shared" si="121"/>
        <v>202015</v>
      </c>
      <c r="B976" s="19" t="str">
        <f t="shared" si="122"/>
        <v>52015</v>
      </c>
      <c r="C976" s="19" t="str">
        <f t="shared" si="127"/>
        <v>62015</v>
      </c>
      <c r="D976" s="20" t="str">
        <f t="shared" si="123"/>
        <v>5H1</v>
      </c>
      <c r="E976" s="4">
        <v>42135</v>
      </c>
      <c r="F976">
        <v>7.3250000000000002</v>
      </c>
      <c r="G976" s="6" t="s">
        <v>93</v>
      </c>
      <c r="H976" s="6">
        <v>7.45</v>
      </c>
      <c r="I976" s="6" t="e">
        <f t="shared" si="124"/>
        <v>#VALUE!</v>
      </c>
      <c r="J976" s="6">
        <f t="shared" si="125"/>
        <v>0.125</v>
      </c>
      <c r="K976" s="6" t="e">
        <f t="shared" si="126"/>
        <v>#VALUE!</v>
      </c>
    </row>
    <row r="977" spans="1:11" x14ac:dyDescent="0.35">
      <c r="A977" s="19" t="str">
        <f t="shared" si="121"/>
        <v>192015</v>
      </c>
      <c r="B977" s="19" t="str">
        <f t="shared" si="122"/>
        <v>52015</v>
      </c>
      <c r="C977" s="19" t="str">
        <f t="shared" si="127"/>
        <v>62015</v>
      </c>
      <c r="D977" s="20" t="str">
        <f t="shared" si="123"/>
        <v>5H1</v>
      </c>
      <c r="E977" s="4">
        <v>42132</v>
      </c>
      <c r="F977">
        <v>7.125</v>
      </c>
      <c r="G977" s="6" t="s">
        <v>93</v>
      </c>
      <c r="H977" s="6">
        <v>7.3</v>
      </c>
      <c r="I977" s="6" t="e">
        <f t="shared" si="124"/>
        <v>#VALUE!</v>
      </c>
      <c r="J977" s="6">
        <f t="shared" si="125"/>
        <v>0.17499999999999982</v>
      </c>
      <c r="K977" s="6" t="e">
        <f t="shared" si="126"/>
        <v>#VALUE!</v>
      </c>
    </row>
    <row r="978" spans="1:11" x14ac:dyDescent="0.35">
      <c r="A978" s="19" t="str">
        <f t="shared" si="121"/>
        <v>192015</v>
      </c>
      <c r="B978" s="19" t="str">
        <f t="shared" si="122"/>
        <v>52015</v>
      </c>
      <c r="C978" s="19" t="str">
        <f t="shared" si="127"/>
        <v>62015</v>
      </c>
      <c r="D978" s="20" t="str">
        <f t="shared" si="123"/>
        <v>5H1</v>
      </c>
      <c r="E978" s="4">
        <v>42131</v>
      </c>
      <c r="F978">
        <v>7.0250000000000004</v>
      </c>
      <c r="G978" s="6" t="s">
        <v>93</v>
      </c>
      <c r="H978" s="6">
        <v>7.2</v>
      </c>
      <c r="I978" s="6" t="e">
        <f t="shared" si="124"/>
        <v>#VALUE!</v>
      </c>
      <c r="J978" s="6">
        <f t="shared" si="125"/>
        <v>0.17499999999999982</v>
      </c>
      <c r="K978" s="6" t="e">
        <f t="shared" si="126"/>
        <v>#VALUE!</v>
      </c>
    </row>
    <row r="979" spans="1:11" x14ac:dyDescent="0.35">
      <c r="A979" s="19" t="str">
        <f t="shared" si="121"/>
        <v>192015</v>
      </c>
      <c r="B979" s="19" t="str">
        <f t="shared" si="122"/>
        <v>52015</v>
      </c>
      <c r="C979" s="19" t="str">
        <f t="shared" si="127"/>
        <v>62015</v>
      </c>
      <c r="D979" s="20" t="str">
        <f t="shared" si="123"/>
        <v>5H1</v>
      </c>
      <c r="E979" s="4">
        <v>42130</v>
      </c>
      <c r="F979">
        <v>7.0250000000000004</v>
      </c>
      <c r="G979" s="6" t="s">
        <v>93</v>
      </c>
      <c r="H979" s="6">
        <v>7.2</v>
      </c>
      <c r="I979" s="6" t="e">
        <f t="shared" si="124"/>
        <v>#VALUE!</v>
      </c>
      <c r="J979" s="6">
        <f t="shared" si="125"/>
        <v>0.17499999999999982</v>
      </c>
      <c r="K979" s="6" t="e">
        <f t="shared" si="126"/>
        <v>#VALUE!</v>
      </c>
    </row>
    <row r="980" spans="1:11" x14ac:dyDescent="0.35">
      <c r="A980" s="19" t="str">
        <f t="shared" si="121"/>
        <v>192015</v>
      </c>
      <c r="B980" s="19" t="str">
        <f t="shared" si="122"/>
        <v>52015</v>
      </c>
      <c r="C980" s="19" t="str">
        <f t="shared" si="127"/>
        <v>62015</v>
      </c>
      <c r="D980" s="20" t="str">
        <f t="shared" si="123"/>
        <v>5H1</v>
      </c>
      <c r="E980" s="4">
        <v>42129</v>
      </c>
      <c r="F980">
        <v>7.0250000000000004</v>
      </c>
      <c r="G980" s="6" t="s">
        <v>93</v>
      </c>
      <c r="H980" s="6">
        <v>7.2</v>
      </c>
      <c r="I980" s="6" t="e">
        <f t="shared" si="124"/>
        <v>#VALUE!</v>
      </c>
      <c r="J980" s="6">
        <f t="shared" si="125"/>
        <v>0.17499999999999982</v>
      </c>
      <c r="K980" s="6" t="e">
        <f t="shared" si="126"/>
        <v>#VALUE!</v>
      </c>
    </row>
    <row r="981" spans="1:11" x14ac:dyDescent="0.35">
      <c r="A981" s="19" t="str">
        <f t="shared" si="121"/>
        <v>192015</v>
      </c>
      <c r="B981" s="19" t="str">
        <f t="shared" si="122"/>
        <v>52015</v>
      </c>
      <c r="C981" s="19" t="str">
        <f t="shared" si="127"/>
        <v>62015</v>
      </c>
      <c r="D981" s="20" t="str">
        <f t="shared" si="123"/>
        <v>5H1</v>
      </c>
      <c r="E981" s="4">
        <v>42128</v>
      </c>
      <c r="F981">
        <v>7.1749999999999998</v>
      </c>
      <c r="G981" s="6" t="s">
        <v>93</v>
      </c>
      <c r="H981" s="6">
        <v>7.3</v>
      </c>
      <c r="I981" s="6" t="e">
        <f t="shared" si="124"/>
        <v>#VALUE!</v>
      </c>
      <c r="J981" s="6">
        <f t="shared" si="125"/>
        <v>0.125</v>
      </c>
      <c r="K981" s="6" t="e">
        <f t="shared" si="126"/>
        <v>#VALUE!</v>
      </c>
    </row>
    <row r="982" spans="1:11" x14ac:dyDescent="0.35">
      <c r="A982" s="19" t="str">
        <f t="shared" si="121"/>
        <v>182015</v>
      </c>
      <c r="B982" s="19" t="str">
        <f t="shared" si="122"/>
        <v>42015</v>
      </c>
      <c r="C982" s="19" t="str">
        <f t="shared" si="127"/>
        <v>62015</v>
      </c>
      <c r="D982" s="20" t="str">
        <f t="shared" si="123"/>
        <v>4H2</v>
      </c>
      <c r="E982" s="4">
        <v>42124</v>
      </c>
      <c r="F982">
        <v>7.1749999999999998</v>
      </c>
      <c r="G982" s="6" t="s">
        <v>93</v>
      </c>
      <c r="H982" s="6">
        <v>7.3</v>
      </c>
      <c r="I982" s="6" t="e">
        <f t="shared" si="124"/>
        <v>#VALUE!</v>
      </c>
      <c r="J982" s="6">
        <f t="shared" si="125"/>
        <v>0.125</v>
      </c>
      <c r="K982" s="6" t="e">
        <f t="shared" si="126"/>
        <v>#VALUE!</v>
      </c>
    </row>
    <row r="983" spans="1:11" x14ac:dyDescent="0.35">
      <c r="A983" s="19" t="str">
        <f t="shared" si="121"/>
        <v>182015</v>
      </c>
      <c r="B983" s="19" t="str">
        <f t="shared" si="122"/>
        <v>42015</v>
      </c>
      <c r="C983" s="19" t="str">
        <f t="shared" si="127"/>
        <v>62015</v>
      </c>
      <c r="D983" s="20" t="str">
        <f t="shared" si="123"/>
        <v>4H2</v>
      </c>
      <c r="E983" s="4">
        <v>42123</v>
      </c>
      <c r="F983">
        <v>7.1749999999999998</v>
      </c>
      <c r="G983" s="6" t="s">
        <v>93</v>
      </c>
      <c r="H983" s="6">
        <v>7.3</v>
      </c>
      <c r="I983" s="6" t="e">
        <f t="shared" si="124"/>
        <v>#VALUE!</v>
      </c>
      <c r="J983" s="6">
        <f t="shared" si="125"/>
        <v>0.125</v>
      </c>
      <c r="K983" s="6" t="e">
        <f t="shared" si="126"/>
        <v>#VALUE!</v>
      </c>
    </row>
    <row r="984" spans="1:11" x14ac:dyDescent="0.35">
      <c r="A984" s="19" t="str">
        <f t="shared" si="121"/>
        <v>182015</v>
      </c>
      <c r="B984" s="19" t="str">
        <f t="shared" si="122"/>
        <v>42015</v>
      </c>
      <c r="C984" s="19" t="str">
        <f t="shared" si="127"/>
        <v>62015</v>
      </c>
      <c r="D984" s="20" t="str">
        <f t="shared" si="123"/>
        <v>4H2</v>
      </c>
      <c r="E984" s="4">
        <v>42122</v>
      </c>
      <c r="F984">
        <v>7.1749999999999998</v>
      </c>
      <c r="G984" s="6" t="s">
        <v>93</v>
      </c>
      <c r="H984" s="6">
        <v>7.3</v>
      </c>
      <c r="I984" s="6" t="e">
        <f t="shared" si="124"/>
        <v>#VALUE!</v>
      </c>
      <c r="J984" s="6">
        <f t="shared" si="125"/>
        <v>0.125</v>
      </c>
      <c r="K984" s="6" t="e">
        <f t="shared" si="126"/>
        <v>#VALUE!</v>
      </c>
    </row>
    <row r="985" spans="1:11" x14ac:dyDescent="0.35">
      <c r="A985" s="19" t="str">
        <f t="shared" si="121"/>
        <v>182015</v>
      </c>
      <c r="B985" s="19" t="str">
        <f t="shared" si="122"/>
        <v>42015</v>
      </c>
      <c r="C985" s="19" t="str">
        <f t="shared" si="127"/>
        <v>62015</v>
      </c>
      <c r="D985" s="20" t="str">
        <f t="shared" si="123"/>
        <v>4H2</v>
      </c>
      <c r="E985" s="4">
        <v>42121</v>
      </c>
      <c r="F985">
        <v>7.15</v>
      </c>
      <c r="G985" s="6" t="s">
        <v>93</v>
      </c>
      <c r="H985" s="6">
        <v>7.25</v>
      </c>
      <c r="I985" s="6" t="e">
        <f t="shared" si="124"/>
        <v>#VALUE!</v>
      </c>
      <c r="J985" s="6">
        <f t="shared" si="125"/>
        <v>9.9999999999999645E-2</v>
      </c>
      <c r="K985" s="6" t="e">
        <f t="shared" si="126"/>
        <v>#VALUE!</v>
      </c>
    </row>
    <row r="986" spans="1:11" x14ac:dyDescent="0.35">
      <c r="A986" s="19" t="str">
        <f t="shared" si="121"/>
        <v>172015</v>
      </c>
      <c r="B986" s="19" t="str">
        <f t="shared" si="122"/>
        <v>42015</v>
      </c>
      <c r="C986" s="19" t="str">
        <f t="shared" si="127"/>
        <v>62015</v>
      </c>
      <c r="D986" s="20" t="str">
        <f t="shared" si="123"/>
        <v>4H2</v>
      </c>
      <c r="E986" s="4">
        <v>42118</v>
      </c>
      <c r="F986">
        <v>7.15</v>
      </c>
      <c r="G986" s="6" t="s">
        <v>93</v>
      </c>
      <c r="H986" s="6">
        <v>7.25</v>
      </c>
      <c r="I986" s="6" t="e">
        <f t="shared" si="124"/>
        <v>#VALUE!</v>
      </c>
      <c r="J986" s="6">
        <f t="shared" si="125"/>
        <v>9.9999999999999645E-2</v>
      </c>
      <c r="K986" s="6" t="e">
        <f t="shared" si="126"/>
        <v>#VALUE!</v>
      </c>
    </row>
    <row r="987" spans="1:11" x14ac:dyDescent="0.35">
      <c r="A987" s="19" t="str">
        <f t="shared" si="121"/>
        <v>172015</v>
      </c>
      <c r="B987" s="19" t="str">
        <f t="shared" si="122"/>
        <v>42015</v>
      </c>
      <c r="C987" s="19" t="str">
        <f t="shared" si="127"/>
        <v>62015</v>
      </c>
      <c r="D987" s="20" t="str">
        <f t="shared" si="123"/>
        <v>4H2</v>
      </c>
      <c r="E987" s="4">
        <v>42117</v>
      </c>
      <c r="F987">
        <v>7</v>
      </c>
      <c r="G987" s="6" t="s">
        <v>93</v>
      </c>
      <c r="H987" s="6">
        <v>7.05</v>
      </c>
      <c r="I987" s="6" t="e">
        <f t="shared" si="124"/>
        <v>#VALUE!</v>
      </c>
      <c r="J987" s="6">
        <f t="shared" si="125"/>
        <v>4.9999999999999822E-2</v>
      </c>
      <c r="K987" s="6" t="e">
        <f t="shared" si="126"/>
        <v>#VALUE!</v>
      </c>
    </row>
    <row r="988" spans="1:11" x14ac:dyDescent="0.35">
      <c r="A988" s="19" t="str">
        <f t="shared" si="121"/>
        <v>172015</v>
      </c>
      <c r="B988" s="19" t="str">
        <f t="shared" si="122"/>
        <v>42015</v>
      </c>
      <c r="C988" s="19" t="str">
        <f t="shared" si="127"/>
        <v>62015</v>
      </c>
      <c r="D988" s="20" t="str">
        <f t="shared" si="123"/>
        <v>4H2</v>
      </c>
      <c r="E988" s="4">
        <v>42116</v>
      </c>
      <c r="F988">
        <v>7</v>
      </c>
      <c r="G988" s="6" t="s">
        <v>93</v>
      </c>
      <c r="H988" s="6">
        <v>7.05</v>
      </c>
      <c r="I988" s="6" t="e">
        <f t="shared" si="124"/>
        <v>#VALUE!</v>
      </c>
      <c r="J988" s="6">
        <f t="shared" si="125"/>
        <v>4.9999999999999822E-2</v>
      </c>
      <c r="K988" s="6" t="e">
        <f t="shared" si="126"/>
        <v>#VALUE!</v>
      </c>
    </row>
    <row r="989" spans="1:11" x14ac:dyDescent="0.35">
      <c r="A989" s="19" t="str">
        <f t="shared" si="121"/>
        <v>172015</v>
      </c>
      <c r="B989" s="19" t="str">
        <f t="shared" si="122"/>
        <v>42015</v>
      </c>
      <c r="C989" s="19" t="str">
        <f t="shared" si="127"/>
        <v>62015</v>
      </c>
      <c r="D989" s="20" t="str">
        <f t="shared" si="123"/>
        <v>4H2</v>
      </c>
      <c r="E989" s="4">
        <v>42115</v>
      </c>
      <c r="F989">
        <v>6.9749999999999996</v>
      </c>
      <c r="G989" s="6" t="s">
        <v>93</v>
      </c>
      <c r="H989" s="6">
        <v>7</v>
      </c>
      <c r="I989" s="6" t="e">
        <f t="shared" si="124"/>
        <v>#VALUE!</v>
      </c>
      <c r="J989" s="6">
        <f t="shared" si="125"/>
        <v>2.5000000000000355E-2</v>
      </c>
      <c r="K989" s="6" t="e">
        <f t="shared" si="126"/>
        <v>#VALUE!</v>
      </c>
    </row>
    <row r="990" spans="1:11" x14ac:dyDescent="0.35">
      <c r="A990" s="19" t="str">
        <f t="shared" si="121"/>
        <v>172015</v>
      </c>
      <c r="B990" s="19" t="str">
        <f t="shared" si="122"/>
        <v>42015</v>
      </c>
      <c r="C990" s="19" t="str">
        <f t="shared" si="127"/>
        <v>62015</v>
      </c>
      <c r="D990" s="20" t="str">
        <f t="shared" si="123"/>
        <v>4H2</v>
      </c>
      <c r="E990" s="4">
        <v>42114</v>
      </c>
      <c r="F990">
        <v>6.875</v>
      </c>
      <c r="G990" s="6" t="s">
        <v>93</v>
      </c>
      <c r="H990" s="6">
        <v>6.9</v>
      </c>
      <c r="I990" s="6" t="e">
        <f t="shared" si="124"/>
        <v>#VALUE!</v>
      </c>
      <c r="J990" s="6">
        <f t="shared" si="125"/>
        <v>2.5000000000000355E-2</v>
      </c>
      <c r="K990" s="6" t="e">
        <f t="shared" si="126"/>
        <v>#VALUE!</v>
      </c>
    </row>
    <row r="991" spans="1:11" x14ac:dyDescent="0.35">
      <c r="A991" s="19" t="str">
        <f t="shared" si="121"/>
        <v>162015</v>
      </c>
      <c r="B991" s="19" t="str">
        <f t="shared" si="122"/>
        <v>42015</v>
      </c>
      <c r="C991" s="19" t="str">
        <f t="shared" si="127"/>
        <v>62015</v>
      </c>
      <c r="D991" s="20" t="str">
        <f t="shared" si="123"/>
        <v>4H2</v>
      </c>
      <c r="E991" s="4">
        <v>42111</v>
      </c>
      <c r="F991">
        <v>6.875</v>
      </c>
      <c r="G991" s="6" t="s">
        <v>93</v>
      </c>
      <c r="H991" s="6">
        <v>6.9</v>
      </c>
      <c r="I991" s="6" t="e">
        <f t="shared" si="124"/>
        <v>#VALUE!</v>
      </c>
      <c r="J991" s="6">
        <f t="shared" si="125"/>
        <v>2.5000000000000355E-2</v>
      </c>
      <c r="K991" s="6" t="e">
        <f t="shared" si="126"/>
        <v>#VALUE!</v>
      </c>
    </row>
    <row r="992" spans="1:11" x14ac:dyDescent="0.35">
      <c r="A992" s="19" t="str">
        <f t="shared" si="121"/>
        <v>162015</v>
      </c>
      <c r="B992" s="19" t="str">
        <f t="shared" si="122"/>
        <v>42015</v>
      </c>
      <c r="C992" s="19" t="str">
        <f t="shared" si="127"/>
        <v>62015</v>
      </c>
      <c r="D992" s="20" t="str">
        <f t="shared" si="123"/>
        <v>4H2</v>
      </c>
      <c r="E992" s="4">
        <v>42110</v>
      </c>
      <c r="F992">
        <v>6.875</v>
      </c>
      <c r="G992" s="6" t="s">
        <v>93</v>
      </c>
      <c r="H992" s="6">
        <v>6.9</v>
      </c>
      <c r="I992" s="6" t="e">
        <f t="shared" si="124"/>
        <v>#VALUE!</v>
      </c>
      <c r="J992" s="6">
        <f t="shared" si="125"/>
        <v>2.5000000000000355E-2</v>
      </c>
      <c r="K992" s="6" t="e">
        <f t="shared" si="126"/>
        <v>#VALUE!</v>
      </c>
    </row>
    <row r="993" spans="1:11" x14ac:dyDescent="0.35">
      <c r="A993" s="19" t="str">
        <f t="shared" si="121"/>
        <v>162015</v>
      </c>
      <c r="B993" s="19" t="str">
        <f t="shared" si="122"/>
        <v>42015</v>
      </c>
      <c r="C993" s="19" t="str">
        <f t="shared" si="127"/>
        <v>52015</v>
      </c>
      <c r="D993" s="20" t="str">
        <f t="shared" si="123"/>
        <v>4H1</v>
      </c>
      <c r="E993" s="4">
        <v>42109</v>
      </c>
      <c r="F993">
        <v>6.9749999999999996</v>
      </c>
      <c r="G993" s="6" t="s">
        <v>93</v>
      </c>
      <c r="H993" s="6">
        <v>7</v>
      </c>
      <c r="I993" s="6" t="e">
        <f t="shared" si="124"/>
        <v>#VALUE!</v>
      </c>
      <c r="J993" s="6">
        <f t="shared" si="125"/>
        <v>2.5000000000000355E-2</v>
      </c>
      <c r="K993" s="6" t="e">
        <f t="shared" si="126"/>
        <v>#VALUE!</v>
      </c>
    </row>
    <row r="994" spans="1:11" x14ac:dyDescent="0.35">
      <c r="A994" s="19" t="str">
        <f t="shared" si="121"/>
        <v>162015</v>
      </c>
      <c r="B994" s="19" t="str">
        <f t="shared" si="122"/>
        <v>42015</v>
      </c>
      <c r="C994" s="19" t="str">
        <f t="shared" si="127"/>
        <v>52015</v>
      </c>
      <c r="D994" s="20" t="str">
        <f t="shared" si="123"/>
        <v>4H1</v>
      </c>
      <c r="E994" s="4">
        <v>42108</v>
      </c>
      <c r="F994">
        <v>6.9749999999999996</v>
      </c>
      <c r="G994" s="6" t="s">
        <v>93</v>
      </c>
      <c r="H994" s="6">
        <v>7</v>
      </c>
      <c r="I994" s="6" t="e">
        <f t="shared" si="124"/>
        <v>#VALUE!</v>
      </c>
      <c r="J994" s="6">
        <f t="shared" si="125"/>
        <v>2.5000000000000355E-2</v>
      </c>
      <c r="K994" s="6" t="e">
        <f t="shared" si="126"/>
        <v>#VALUE!</v>
      </c>
    </row>
    <row r="995" spans="1:11" x14ac:dyDescent="0.35">
      <c r="A995" s="19" t="str">
        <f t="shared" si="121"/>
        <v>162015</v>
      </c>
      <c r="B995" s="19" t="str">
        <f t="shared" si="122"/>
        <v>42015</v>
      </c>
      <c r="C995" s="19" t="str">
        <f t="shared" si="127"/>
        <v>52015</v>
      </c>
      <c r="D995" s="20" t="str">
        <f t="shared" si="123"/>
        <v>4H1</v>
      </c>
      <c r="E995" s="4">
        <v>42107</v>
      </c>
      <c r="F995">
        <v>7.0250000000000004</v>
      </c>
      <c r="G995" s="6" t="s">
        <v>93</v>
      </c>
      <c r="H995" s="6">
        <v>7</v>
      </c>
      <c r="I995" s="6" t="e">
        <f t="shared" si="124"/>
        <v>#VALUE!</v>
      </c>
      <c r="J995" s="6">
        <f t="shared" si="125"/>
        <v>-2.5000000000000355E-2</v>
      </c>
      <c r="K995" s="6" t="e">
        <f t="shared" si="126"/>
        <v>#VALUE!</v>
      </c>
    </row>
    <row r="996" spans="1:11" x14ac:dyDescent="0.35">
      <c r="A996" s="19" t="str">
        <f t="shared" si="121"/>
        <v>152015</v>
      </c>
      <c r="B996" s="19" t="str">
        <f t="shared" si="122"/>
        <v>42015</v>
      </c>
      <c r="C996" s="19" t="str">
        <f t="shared" si="127"/>
        <v>52015</v>
      </c>
      <c r="D996" s="20" t="str">
        <f t="shared" si="123"/>
        <v>4H1</v>
      </c>
      <c r="E996" s="4">
        <v>42104</v>
      </c>
      <c r="F996">
        <v>7.0750000000000002</v>
      </c>
      <c r="G996" s="6" t="s">
        <v>93</v>
      </c>
      <c r="H996" s="6">
        <v>7</v>
      </c>
      <c r="I996" s="6" t="e">
        <f t="shared" si="124"/>
        <v>#VALUE!</v>
      </c>
      <c r="J996" s="6">
        <f t="shared" si="125"/>
        <v>-7.5000000000000178E-2</v>
      </c>
      <c r="K996" s="6" t="e">
        <f t="shared" si="126"/>
        <v>#VALUE!</v>
      </c>
    </row>
    <row r="997" spans="1:11" x14ac:dyDescent="0.35">
      <c r="A997" s="19" t="str">
        <f t="shared" si="121"/>
        <v>152015</v>
      </c>
      <c r="B997" s="19" t="str">
        <f t="shared" si="122"/>
        <v>42015</v>
      </c>
      <c r="C997" s="19" t="str">
        <f t="shared" si="127"/>
        <v>52015</v>
      </c>
      <c r="D997" s="20" t="str">
        <f t="shared" si="123"/>
        <v>4H1</v>
      </c>
      <c r="E997" s="4">
        <v>42103</v>
      </c>
      <c r="F997">
        <v>7.0750000000000002</v>
      </c>
      <c r="G997" s="6" t="s">
        <v>93</v>
      </c>
      <c r="H997" s="6">
        <v>7</v>
      </c>
      <c r="I997" s="6" t="e">
        <f t="shared" si="124"/>
        <v>#VALUE!</v>
      </c>
      <c r="J997" s="6">
        <f t="shared" si="125"/>
        <v>-7.5000000000000178E-2</v>
      </c>
      <c r="K997" s="6" t="e">
        <f t="shared" si="126"/>
        <v>#VALUE!</v>
      </c>
    </row>
    <row r="998" spans="1:11" x14ac:dyDescent="0.35">
      <c r="A998" s="19" t="str">
        <f t="shared" si="121"/>
        <v>152015</v>
      </c>
      <c r="B998" s="19" t="str">
        <f t="shared" si="122"/>
        <v>42015</v>
      </c>
      <c r="C998" s="19" t="str">
        <f t="shared" si="127"/>
        <v>52015</v>
      </c>
      <c r="D998" s="20" t="str">
        <f t="shared" si="123"/>
        <v>4H1</v>
      </c>
      <c r="E998" s="4">
        <v>42102</v>
      </c>
      <c r="F998">
        <v>7.125</v>
      </c>
      <c r="G998" s="6" t="s">
        <v>93</v>
      </c>
      <c r="H998" s="6">
        <v>7</v>
      </c>
      <c r="I998" s="6" t="e">
        <f t="shared" si="124"/>
        <v>#VALUE!</v>
      </c>
      <c r="J998" s="6">
        <f t="shared" si="125"/>
        <v>-0.125</v>
      </c>
      <c r="K998" s="6" t="e">
        <f t="shared" si="126"/>
        <v>#VALUE!</v>
      </c>
    </row>
    <row r="999" spans="1:11" x14ac:dyDescent="0.35">
      <c r="A999" s="19" t="str">
        <f t="shared" si="121"/>
        <v>152015</v>
      </c>
      <c r="B999" s="19" t="str">
        <f t="shared" si="122"/>
        <v>42015</v>
      </c>
      <c r="C999" s="19" t="str">
        <f t="shared" si="127"/>
        <v>52015</v>
      </c>
      <c r="D999" s="20" t="str">
        <f t="shared" si="123"/>
        <v>4H1</v>
      </c>
      <c r="E999" s="4">
        <v>42101</v>
      </c>
      <c r="F999">
        <v>7.125</v>
      </c>
      <c r="G999" s="6" t="s">
        <v>93</v>
      </c>
      <c r="H999" s="6">
        <v>7</v>
      </c>
      <c r="I999" s="6" t="e">
        <f t="shared" si="124"/>
        <v>#VALUE!</v>
      </c>
      <c r="J999" s="6">
        <f t="shared" si="125"/>
        <v>-0.125</v>
      </c>
      <c r="K999" s="6" t="e">
        <f t="shared" si="126"/>
        <v>#VALUE!</v>
      </c>
    </row>
    <row r="1000" spans="1:11" x14ac:dyDescent="0.35">
      <c r="A1000" s="19" t="str">
        <f t="shared" si="121"/>
        <v>152015</v>
      </c>
      <c r="B1000" s="19" t="str">
        <f t="shared" si="122"/>
        <v>42015</v>
      </c>
      <c r="C1000" s="19" t="str">
        <f t="shared" si="127"/>
        <v>52015</v>
      </c>
      <c r="D1000" s="20" t="str">
        <f t="shared" si="123"/>
        <v>4H1</v>
      </c>
      <c r="E1000" s="4">
        <v>42100</v>
      </c>
      <c r="F1000">
        <v>7.2750000000000004</v>
      </c>
      <c r="G1000" s="6" t="s">
        <v>93</v>
      </c>
      <c r="H1000" s="6">
        <v>7.1</v>
      </c>
      <c r="I1000" s="6" t="e">
        <f t="shared" si="124"/>
        <v>#VALUE!</v>
      </c>
      <c r="J1000" s="6">
        <f t="shared" si="125"/>
        <v>-0.17500000000000071</v>
      </c>
      <c r="K1000" s="6" t="e">
        <f t="shared" si="126"/>
        <v>#VALUE!</v>
      </c>
    </row>
    <row r="1001" spans="1:11" x14ac:dyDescent="0.35">
      <c r="A1001" s="19" t="str">
        <f t="shared" si="121"/>
        <v>142015</v>
      </c>
      <c r="B1001" s="19" t="str">
        <f t="shared" si="122"/>
        <v>42015</v>
      </c>
      <c r="C1001" s="19" t="str">
        <f t="shared" si="127"/>
        <v>52015</v>
      </c>
      <c r="D1001" s="20" t="str">
        <f t="shared" si="123"/>
        <v>4H1</v>
      </c>
      <c r="E1001" s="4">
        <v>42096</v>
      </c>
      <c r="F1001">
        <v>7.2750000000000004</v>
      </c>
      <c r="G1001" s="6" t="s">
        <v>93</v>
      </c>
      <c r="H1001" s="6">
        <v>7.1</v>
      </c>
      <c r="I1001" s="6" t="e">
        <f t="shared" si="124"/>
        <v>#VALUE!</v>
      </c>
      <c r="J1001" s="6">
        <f t="shared" si="125"/>
        <v>-0.17500000000000071</v>
      </c>
      <c r="K1001" s="6" t="e">
        <f t="shared" si="126"/>
        <v>#VALUE!</v>
      </c>
    </row>
    <row r="1002" spans="1:11" x14ac:dyDescent="0.35">
      <c r="A1002" s="19" t="str">
        <f t="shared" si="121"/>
        <v>142015</v>
      </c>
      <c r="B1002" s="19" t="str">
        <f t="shared" si="122"/>
        <v>42015</v>
      </c>
      <c r="C1002" s="19" t="str">
        <f t="shared" si="127"/>
        <v>52015</v>
      </c>
      <c r="D1002" s="20" t="str">
        <f t="shared" si="123"/>
        <v>4H1</v>
      </c>
      <c r="E1002" s="4">
        <v>42095</v>
      </c>
      <c r="F1002">
        <v>7.4249999999999998</v>
      </c>
      <c r="G1002" s="6" t="s">
        <v>93</v>
      </c>
      <c r="H1002" s="6">
        <v>7.2</v>
      </c>
      <c r="I1002" s="6" t="e">
        <f t="shared" si="124"/>
        <v>#VALUE!</v>
      </c>
      <c r="J1002" s="6">
        <f t="shared" si="125"/>
        <v>-0.22499999999999964</v>
      </c>
      <c r="K1002" s="6" t="e">
        <f t="shared" si="126"/>
        <v>#VALUE!</v>
      </c>
    </row>
    <row r="1003" spans="1:11" x14ac:dyDescent="0.35">
      <c r="A1003" s="19" t="str">
        <f t="shared" si="121"/>
        <v>142015</v>
      </c>
      <c r="B1003" s="19" t="str">
        <f t="shared" si="122"/>
        <v>32015</v>
      </c>
      <c r="C1003" s="19" t="str">
        <f t="shared" si="127"/>
        <v>52015</v>
      </c>
      <c r="D1003" s="20" t="str">
        <f t="shared" si="123"/>
        <v>3H2</v>
      </c>
      <c r="E1003" s="4">
        <v>42094</v>
      </c>
      <c r="F1003">
        <v>7.4249999999999998</v>
      </c>
      <c r="G1003" s="6" t="s">
        <v>93</v>
      </c>
      <c r="H1003" s="6">
        <v>7.2</v>
      </c>
      <c r="I1003" s="6" t="e">
        <f t="shared" si="124"/>
        <v>#VALUE!</v>
      </c>
      <c r="J1003" s="6">
        <f t="shared" si="125"/>
        <v>-0.22499999999999964</v>
      </c>
      <c r="K1003" s="6" t="e">
        <f t="shared" si="126"/>
        <v>#VALUE!</v>
      </c>
    </row>
    <row r="1004" spans="1:11" x14ac:dyDescent="0.35">
      <c r="A1004" s="19" t="str">
        <f t="shared" si="121"/>
        <v>142015</v>
      </c>
      <c r="B1004" s="19" t="str">
        <f t="shared" si="122"/>
        <v>32015</v>
      </c>
      <c r="C1004" s="19" t="str">
        <f t="shared" si="127"/>
        <v>52015</v>
      </c>
      <c r="D1004" s="20" t="str">
        <f t="shared" si="123"/>
        <v>3H2</v>
      </c>
      <c r="E1004" s="4">
        <v>42093</v>
      </c>
      <c r="F1004">
        <v>7.4749999999999996</v>
      </c>
      <c r="G1004" s="6" t="s">
        <v>93</v>
      </c>
      <c r="H1004" s="6">
        <v>7.25</v>
      </c>
      <c r="I1004" s="6" t="e">
        <f t="shared" si="124"/>
        <v>#VALUE!</v>
      </c>
      <c r="J1004" s="6">
        <f t="shared" si="125"/>
        <v>-0.22499999999999964</v>
      </c>
      <c r="K1004" s="6" t="e">
        <f t="shared" si="126"/>
        <v>#VALUE!</v>
      </c>
    </row>
    <row r="1005" spans="1:11" x14ac:dyDescent="0.35">
      <c r="A1005" s="19" t="str">
        <f t="shared" si="121"/>
        <v>132015</v>
      </c>
      <c r="B1005" s="19" t="str">
        <f t="shared" si="122"/>
        <v>32015</v>
      </c>
      <c r="C1005" s="19" t="str">
        <f t="shared" si="127"/>
        <v>52015</v>
      </c>
      <c r="D1005" s="20" t="str">
        <f t="shared" si="123"/>
        <v>3H2</v>
      </c>
      <c r="E1005" s="4">
        <v>42090</v>
      </c>
      <c r="F1005">
        <v>7.4749999999999996</v>
      </c>
      <c r="G1005" s="6" t="s">
        <v>93</v>
      </c>
      <c r="H1005" s="6">
        <v>7.25</v>
      </c>
      <c r="I1005" s="6" t="e">
        <f t="shared" si="124"/>
        <v>#VALUE!</v>
      </c>
      <c r="J1005" s="6">
        <f t="shared" si="125"/>
        <v>-0.22499999999999964</v>
      </c>
      <c r="K1005" s="6" t="e">
        <f t="shared" si="126"/>
        <v>#VALUE!</v>
      </c>
    </row>
    <row r="1006" spans="1:11" x14ac:dyDescent="0.35">
      <c r="A1006" s="19" t="str">
        <f t="shared" si="121"/>
        <v>132015</v>
      </c>
      <c r="B1006" s="19" t="str">
        <f t="shared" si="122"/>
        <v>32015</v>
      </c>
      <c r="C1006" s="19" t="str">
        <f t="shared" si="127"/>
        <v>52015</v>
      </c>
      <c r="D1006" s="20" t="str">
        <f t="shared" si="123"/>
        <v>3H2</v>
      </c>
      <c r="E1006" s="4">
        <v>42089</v>
      </c>
      <c r="F1006">
        <v>7.4749999999999996</v>
      </c>
      <c r="G1006" s="6" t="s">
        <v>93</v>
      </c>
      <c r="H1006" s="6">
        <v>7.25</v>
      </c>
      <c r="I1006" s="6" t="e">
        <f t="shared" si="124"/>
        <v>#VALUE!</v>
      </c>
      <c r="J1006" s="6">
        <f t="shared" si="125"/>
        <v>-0.22499999999999964</v>
      </c>
      <c r="K1006" s="6" t="e">
        <f t="shared" si="126"/>
        <v>#VALUE!</v>
      </c>
    </row>
    <row r="1007" spans="1:11" x14ac:dyDescent="0.35">
      <c r="A1007" s="19" t="str">
        <f t="shared" si="121"/>
        <v>132015</v>
      </c>
      <c r="B1007" s="19" t="str">
        <f t="shared" si="122"/>
        <v>32015</v>
      </c>
      <c r="C1007" s="19" t="str">
        <f t="shared" si="127"/>
        <v>52015</v>
      </c>
      <c r="D1007" s="20" t="str">
        <f t="shared" si="123"/>
        <v>3H2</v>
      </c>
      <c r="E1007" s="4">
        <v>42088</v>
      </c>
      <c r="F1007">
        <v>7.4749999999999996</v>
      </c>
      <c r="G1007" s="6" t="s">
        <v>93</v>
      </c>
      <c r="H1007" s="6">
        <v>7.25</v>
      </c>
      <c r="I1007" s="6" t="e">
        <f t="shared" si="124"/>
        <v>#VALUE!</v>
      </c>
      <c r="J1007" s="6">
        <f t="shared" si="125"/>
        <v>-0.22499999999999964</v>
      </c>
      <c r="K1007" s="6" t="e">
        <f t="shared" si="126"/>
        <v>#VALUE!</v>
      </c>
    </row>
    <row r="1008" spans="1:11" x14ac:dyDescent="0.35">
      <c r="A1008" s="19" t="str">
        <f t="shared" si="121"/>
        <v>132015</v>
      </c>
      <c r="B1008" s="19" t="str">
        <f t="shared" si="122"/>
        <v>32015</v>
      </c>
      <c r="C1008" s="19" t="str">
        <f t="shared" si="127"/>
        <v>52015</v>
      </c>
      <c r="D1008" s="20" t="str">
        <f t="shared" si="123"/>
        <v>3H2</v>
      </c>
      <c r="E1008" s="4">
        <v>42087</v>
      </c>
      <c r="F1008">
        <v>7.5750000000000002</v>
      </c>
      <c r="G1008" s="6" t="s">
        <v>93</v>
      </c>
      <c r="H1008" s="6">
        <v>7.55</v>
      </c>
      <c r="I1008" s="6" t="e">
        <f t="shared" si="124"/>
        <v>#VALUE!</v>
      </c>
      <c r="J1008" s="6">
        <f t="shared" si="125"/>
        <v>-2.5000000000000355E-2</v>
      </c>
      <c r="K1008" s="6" t="e">
        <f t="shared" si="126"/>
        <v>#VALUE!</v>
      </c>
    </row>
    <row r="1009" spans="1:11" x14ac:dyDescent="0.35">
      <c r="A1009" s="19" t="str">
        <f t="shared" si="121"/>
        <v>132015</v>
      </c>
      <c r="B1009" s="19" t="str">
        <f t="shared" si="122"/>
        <v>32015</v>
      </c>
      <c r="C1009" s="19" t="str">
        <f t="shared" si="127"/>
        <v>52015</v>
      </c>
      <c r="D1009" s="20" t="str">
        <f t="shared" si="123"/>
        <v>3H2</v>
      </c>
      <c r="E1009" s="4">
        <v>42086</v>
      </c>
      <c r="F1009">
        <v>7.5750000000000002</v>
      </c>
      <c r="G1009" s="6" t="s">
        <v>93</v>
      </c>
      <c r="H1009" s="6">
        <v>7.55</v>
      </c>
      <c r="I1009" s="6" t="e">
        <f t="shared" si="124"/>
        <v>#VALUE!</v>
      </c>
      <c r="J1009" s="6">
        <f t="shared" si="125"/>
        <v>-2.5000000000000355E-2</v>
      </c>
      <c r="K1009" s="6" t="e">
        <f t="shared" si="126"/>
        <v>#VALUE!</v>
      </c>
    </row>
    <row r="1010" spans="1:11" x14ac:dyDescent="0.35">
      <c r="A1010" s="19" t="str">
        <f t="shared" si="121"/>
        <v>122015</v>
      </c>
      <c r="B1010" s="19" t="str">
        <f t="shared" si="122"/>
        <v>32015</v>
      </c>
      <c r="C1010" s="19" t="str">
        <f t="shared" si="127"/>
        <v>52015</v>
      </c>
      <c r="D1010" s="20" t="str">
        <f t="shared" si="123"/>
        <v>3H2</v>
      </c>
      <c r="E1010" s="4">
        <v>42083</v>
      </c>
      <c r="F1010">
        <v>7.7249999999999996</v>
      </c>
      <c r="G1010" s="6" t="s">
        <v>93</v>
      </c>
      <c r="H1010" s="6">
        <v>7.7</v>
      </c>
      <c r="I1010" s="6" t="e">
        <f t="shared" si="124"/>
        <v>#VALUE!</v>
      </c>
      <c r="J1010" s="6">
        <f t="shared" si="125"/>
        <v>-2.4999999999999467E-2</v>
      </c>
      <c r="K1010" s="6" t="e">
        <f t="shared" si="126"/>
        <v>#VALUE!</v>
      </c>
    </row>
    <row r="1011" spans="1:11" x14ac:dyDescent="0.35">
      <c r="A1011" s="19" t="str">
        <f t="shared" si="121"/>
        <v>122015</v>
      </c>
      <c r="B1011" s="19" t="str">
        <f t="shared" si="122"/>
        <v>32015</v>
      </c>
      <c r="C1011" s="19" t="str">
        <f t="shared" si="127"/>
        <v>52015</v>
      </c>
      <c r="D1011" s="20" t="str">
        <f t="shared" si="123"/>
        <v>3H2</v>
      </c>
      <c r="E1011" s="4">
        <v>42082</v>
      </c>
      <c r="F1011">
        <v>7.7249999999999996</v>
      </c>
      <c r="G1011" s="6" t="s">
        <v>93</v>
      </c>
      <c r="H1011" s="6">
        <v>7.7</v>
      </c>
      <c r="I1011" s="6" t="e">
        <f t="shared" si="124"/>
        <v>#VALUE!</v>
      </c>
      <c r="J1011" s="6">
        <f t="shared" si="125"/>
        <v>-2.4999999999999467E-2</v>
      </c>
      <c r="K1011" s="6" t="e">
        <f t="shared" si="126"/>
        <v>#VALUE!</v>
      </c>
    </row>
    <row r="1012" spans="1:11" x14ac:dyDescent="0.35">
      <c r="A1012" s="19" t="str">
        <f t="shared" si="121"/>
        <v>122015</v>
      </c>
      <c r="B1012" s="19" t="str">
        <f t="shared" si="122"/>
        <v>32015</v>
      </c>
      <c r="C1012" s="19" t="str">
        <f t="shared" si="127"/>
        <v>52015</v>
      </c>
      <c r="D1012" s="20" t="str">
        <f t="shared" si="123"/>
        <v>3H2</v>
      </c>
      <c r="E1012" s="4">
        <v>42081</v>
      </c>
      <c r="F1012">
        <v>7.7249999999999996</v>
      </c>
      <c r="G1012" s="6" t="s">
        <v>93</v>
      </c>
      <c r="H1012" s="6">
        <v>7.7</v>
      </c>
      <c r="I1012" s="6" t="e">
        <f t="shared" si="124"/>
        <v>#VALUE!</v>
      </c>
      <c r="J1012" s="6">
        <f t="shared" si="125"/>
        <v>-2.4999999999999467E-2</v>
      </c>
      <c r="K1012" s="6" t="e">
        <f t="shared" si="126"/>
        <v>#VALUE!</v>
      </c>
    </row>
    <row r="1013" spans="1:11" x14ac:dyDescent="0.35">
      <c r="A1013" s="19" t="str">
        <f t="shared" si="121"/>
        <v>122015</v>
      </c>
      <c r="B1013" s="19" t="str">
        <f t="shared" si="122"/>
        <v>32015</v>
      </c>
      <c r="C1013" s="19" t="str">
        <f t="shared" si="127"/>
        <v>52015</v>
      </c>
      <c r="D1013" s="20" t="str">
        <f t="shared" si="123"/>
        <v>3H2</v>
      </c>
      <c r="E1013" s="4">
        <v>42080</v>
      </c>
      <c r="F1013">
        <v>7.7249999999999996</v>
      </c>
      <c r="G1013" s="6" t="s">
        <v>93</v>
      </c>
      <c r="H1013" s="6">
        <v>7.7</v>
      </c>
      <c r="I1013" s="6" t="e">
        <f t="shared" si="124"/>
        <v>#VALUE!</v>
      </c>
      <c r="J1013" s="6">
        <f t="shared" si="125"/>
        <v>-2.4999999999999467E-2</v>
      </c>
      <c r="K1013" s="6" t="e">
        <f t="shared" si="126"/>
        <v>#VALUE!</v>
      </c>
    </row>
    <row r="1014" spans="1:11" x14ac:dyDescent="0.35">
      <c r="A1014" s="19" t="str">
        <f t="shared" si="121"/>
        <v>122015</v>
      </c>
      <c r="B1014" s="19" t="str">
        <f t="shared" si="122"/>
        <v>32015</v>
      </c>
      <c r="C1014" s="19" t="str">
        <f t="shared" si="127"/>
        <v>52015</v>
      </c>
      <c r="D1014" s="20" t="str">
        <f t="shared" si="123"/>
        <v>3H2</v>
      </c>
      <c r="E1014" s="4">
        <v>42079</v>
      </c>
      <c r="F1014">
        <v>7.625</v>
      </c>
      <c r="G1014" s="6" t="s">
        <v>93</v>
      </c>
      <c r="H1014" s="6">
        <v>7.6</v>
      </c>
      <c r="I1014" s="6" t="e">
        <f t="shared" si="124"/>
        <v>#VALUE!</v>
      </c>
      <c r="J1014" s="6">
        <f t="shared" si="125"/>
        <v>-2.5000000000000355E-2</v>
      </c>
      <c r="K1014" s="6" t="e">
        <f t="shared" si="126"/>
        <v>#VALUE!</v>
      </c>
    </row>
    <row r="1015" spans="1:11" x14ac:dyDescent="0.35">
      <c r="A1015" s="19" t="str">
        <f t="shared" si="121"/>
        <v>112015</v>
      </c>
      <c r="B1015" s="19" t="str">
        <f t="shared" si="122"/>
        <v>32015</v>
      </c>
      <c r="C1015" s="19" t="str">
        <f t="shared" si="127"/>
        <v>42015</v>
      </c>
      <c r="D1015" s="20" t="str">
        <f t="shared" si="123"/>
        <v>3H1</v>
      </c>
      <c r="E1015" s="4">
        <v>42076</v>
      </c>
      <c r="F1015">
        <v>7.7</v>
      </c>
      <c r="G1015" s="6" t="s">
        <v>93</v>
      </c>
      <c r="H1015" s="6">
        <v>7.5</v>
      </c>
      <c r="I1015" s="6" t="e">
        <f t="shared" si="124"/>
        <v>#VALUE!</v>
      </c>
      <c r="J1015" s="6">
        <f t="shared" si="125"/>
        <v>-0.20000000000000018</v>
      </c>
      <c r="K1015" s="6" t="e">
        <f t="shared" si="126"/>
        <v>#VALUE!</v>
      </c>
    </row>
    <row r="1016" spans="1:11" x14ac:dyDescent="0.35">
      <c r="A1016" s="19" t="str">
        <f t="shared" si="121"/>
        <v>112015</v>
      </c>
      <c r="B1016" s="19" t="str">
        <f t="shared" si="122"/>
        <v>32015</v>
      </c>
      <c r="C1016" s="19" t="str">
        <f t="shared" si="127"/>
        <v>42015</v>
      </c>
      <c r="D1016" s="20" t="str">
        <f t="shared" si="123"/>
        <v>3H1</v>
      </c>
      <c r="E1016" s="4">
        <v>42075</v>
      </c>
      <c r="F1016">
        <v>7.7</v>
      </c>
      <c r="G1016" s="6" t="s">
        <v>93</v>
      </c>
      <c r="H1016" s="6">
        <v>7.5</v>
      </c>
      <c r="I1016" s="6" t="e">
        <f t="shared" si="124"/>
        <v>#VALUE!</v>
      </c>
      <c r="J1016" s="6">
        <f t="shared" si="125"/>
        <v>-0.20000000000000018</v>
      </c>
      <c r="K1016" s="6" t="e">
        <f t="shared" si="126"/>
        <v>#VALUE!</v>
      </c>
    </row>
    <row r="1017" spans="1:11" x14ac:dyDescent="0.35">
      <c r="A1017" s="19" t="str">
        <f t="shared" si="121"/>
        <v>112015</v>
      </c>
      <c r="B1017" s="19" t="str">
        <f t="shared" si="122"/>
        <v>32015</v>
      </c>
      <c r="C1017" s="19" t="str">
        <f t="shared" si="127"/>
        <v>42015</v>
      </c>
      <c r="D1017" s="20" t="str">
        <f t="shared" si="123"/>
        <v>3H1</v>
      </c>
      <c r="E1017" s="4">
        <v>42074</v>
      </c>
      <c r="F1017">
        <v>7.7</v>
      </c>
      <c r="G1017" s="6" t="s">
        <v>93</v>
      </c>
      <c r="H1017" s="6">
        <v>7.5</v>
      </c>
      <c r="I1017" s="6" t="e">
        <f t="shared" si="124"/>
        <v>#VALUE!</v>
      </c>
      <c r="J1017" s="6">
        <f t="shared" si="125"/>
        <v>-0.20000000000000018</v>
      </c>
      <c r="K1017" s="6" t="e">
        <f t="shared" si="126"/>
        <v>#VALUE!</v>
      </c>
    </row>
    <row r="1018" spans="1:11" x14ac:dyDescent="0.35">
      <c r="A1018" s="19" t="str">
        <f t="shared" si="121"/>
        <v>112015</v>
      </c>
      <c r="B1018" s="19" t="str">
        <f t="shared" si="122"/>
        <v>32015</v>
      </c>
      <c r="C1018" s="19" t="str">
        <f t="shared" si="127"/>
        <v>42015</v>
      </c>
      <c r="D1018" s="20" t="str">
        <f t="shared" si="123"/>
        <v>3H1</v>
      </c>
      <c r="E1018" s="4">
        <v>42073</v>
      </c>
      <c r="F1018">
        <v>7.7</v>
      </c>
      <c r="G1018" s="6" t="s">
        <v>93</v>
      </c>
      <c r="H1018" s="6">
        <v>7.5</v>
      </c>
      <c r="I1018" s="6" t="e">
        <f t="shared" si="124"/>
        <v>#VALUE!</v>
      </c>
      <c r="J1018" s="6">
        <f t="shared" si="125"/>
        <v>-0.20000000000000018</v>
      </c>
      <c r="K1018" s="6" t="e">
        <f t="shared" si="126"/>
        <v>#VALUE!</v>
      </c>
    </row>
    <row r="1019" spans="1:11" x14ac:dyDescent="0.35">
      <c r="A1019" s="19" t="str">
        <f t="shared" si="121"/>
        <v>112015</v>
      </c>
      <c r="B1019" s="19" t="str">
        <f t="shared" si="122"/>
        <v>32015</v>
      </c>
      <c r="C1019" s="19" t="str">
        <f t="shared" si="127"/>
        <v>42015</v>
      </c>
      <c r="D1019" s="20" t="str">
        <f t="shared" si="123"/>
        <v>3H1</v>
      </c>
      <c r="E1019" s="4">
        <v>42072</v>
      </c>
      <c r="F1019">
        <v>7.6</v>
      </c>
      <c r="G1019" s="6" t="s">
        <v>93</v>
      </c>
      <c r="H1019" s="6">
        <v>7.4</v>
      </c>
      <c r="I1019" s="6" t="e">
        <f t="shared" si="124"/>
        <v>#VALUE!</v>
      </c>
      <c r="J1019" s="6">
        <f t="shared" si="125"/>
        <v>-0.19999999999999929</v>
      </c>
      <c r="K1019" s="6" t="e">
        <f t="shared" si="126"/>
        <v>#VALUE!</v>
      </c>
    </row>
    <row r="1020" spans="1:11" x14ac:dyDescent="0.35">
      <c r="A1020" s="19" t="str">
        <f t="shared" si="121"/>
        <v>102015</v>
      </c>
      <c r="B1020" s="19" t="str">
        <f t="shared" si="122"/>
        <v>32015</v>
      </c>
      <c r="C1020" s="19" t="str">
        <f t="shared" si="127"/>
        <v>42015</v>
      </c>
      <c r="D1020" s="20" t="str">
        <f t="shared" si="123"/>
        <v>3H1</v>
      </c>
      <c r="E1020" s="4">
        <v>42069</v>
      </c>
      <c r="F1020">
        <v>7.4</v>
      </c>
      <c r="G1020" s="6" t="s">
        <v>93</v>
      </c>
      <c r="H1020" s="6">
        <v>7.4</v>
      </c>
      <c r="I1020" s="6" t="e">
        <f t="shared" si="124"/>
        <v>#VALUE!</v>
      </c>
      <c r="J1020" s="6">
        <f t="shared" si="125"/>
        <v>0</v>
      </c>
      <c r="K1020" s="6" t="e">
        <f t="shared" si="126"/>
        <v>#VALUE!</v>
      </c>
    </row>
    <row r="1021" spans="1:11" x14ac:dyDescent="0.35">
      <c r="A1021" s="19" t="str">
        <f t="shared" si="121"/>
        <v>102015</v>
      </c>
      <c r="B1021" s="19" t="str">
        <f t="shared" si="122"/>
        <v>32015</v>
      </c>
      <c r="C1021" s="19" t="str">
        <f t="shared" si="127"/>
        <v>42015</v>
      </c>
      <c r="D1021" s="20" t="str">
        <f t="shared" si="123"/>
        <v>3H1</v>
      </c>
      <c r="E1021" s="4">
        <v>42068</v>
      </c>
      <c r="F1021">
        <v>7.4</v>
      </c>
      <c r="G1021" s="6" t="s">
        <v>93</v>
      </c>
      <c r="H1021" s="6">
        <v>7.4</v>
      </c>
      <c r="I1021" s="6" t="e">
        <f t="shared" si="124"/>
        <v>#VALUE!</v>
      </c>
      <c r="J1021" s="6">
        <f t="shared" si="125"/>
        <v>0</v>
      </c>
      <c r="K1021" s="6" t="e">
        <f t="shared" si="126"/>
        <v>#VALUE!</v>
      </c>
    </row>
    <row r="1022" spans="1:11" x14ac:dyDescent="0.35">
      <c r="A1022" s="19" t="str">
        <f t="shared" si="121"/>
        <v>102015</v>
      </c>
      <c r="B1022" s="19" t="str">
        <f t="shared" si="122"/>
        <v>32015</v>
      </c>
      <c r="C1022" s="19" t="str">
        <f t="shared" si="127"/>
        <v>42015</v>
      </c>
      <c r="D1022" s="20" t="str">
        <f t="shared" si="123"/>
        <v>3H1</v>
      </c>
      <c r="E1022" s="4">
        <v>42067</v>
      </c>
      <c r="F1022">
        <v>7.4</v>
      </c>
      <c r="G1022" s="6" t="s">
        <v>93</v>
      </c>
      <c r="H1022" s="6">
        <v>7.4</v>
      </c>
      <c r="I1022" s="6" t="e">
        <f t="shared" si="124"/>
        <v>#VALUE!</v>
      </c>
      <c r="J1022" s="6">
        <f t="shared" si="125"/>
        <v>0</v>
      </c>
      <c r="K1022" s="6" t="e">
        <f t="shared" si="126"/>
        <v>#VALUE!</v>
      </c>
    </row>
    <row r="1023" spans="1:11" x14ac:dyDescent="0.35">
      <c r="A1023" s="19" t="str">
        <f t="shared" si="121"/>
        <v>102015</v>
      </c>
      <c r="B1023" s="19" t="str">
        <f t="shared" si="122"/>
        <v>32015</v>
      </c>
      <c r="C1023" s="19" t="str">
        <f t="shared" si="127"/>
        <v>42015</v>
      </c>
      <c r="D1023" s="20" t="str">
        <f t="shared" si="123"/>
        <v>3H1</v>
      </c>
      <c r="E1023" s="4">
        <v>42066</v>
      </c>
      <c r="F1023">
        <v>7.4</v>
      </c>
      <c r="G1023" s="6" t="s">
        <v>93</v>
      </c>
      <c r="H1023" s="6">
        <v>7.4</v>
      </c>
      <c r="I1023" s="6" t="e">
        <f t="shared" si="124"/>
        <v>#VALUE!</v>
      </c>
      <c r="J1023" s="6">
        <f t="shared" si="125"/>
        <v>0</v>
      </c>
      <c r="K1023" s="6" t="e">
        <f t="shared" si="126"/>
        <v>#VALUE!</v>
      </c>
    </row>
    <row r="1024" spans="1:11" x14ac:dyDescent="0.35">
      <c r="A1024" s="19" t="str">
        <f t="shared" si="121"/>
        <v>102015</v>
      </c>
      <c r="B1024" s="19" t="str">
        <f t="shared" si="122"/>
        <v>32015</v>
      </c>
      <c r="C1024" s="19" t="str">
        <f t="shared" si="127"/>
        <v>42015</v>
      </c>
      <c r="D1024" s="20" t="str">
        <f t="shared" si="123"/>
        <v>3H1</v>
      </c>
      <c r="E1024" s="4">
        <v>42065</v>
      </c>
      <c r="F1024">
        <v>7.4</v>
      </c>
      <c r="G1024" s="6" t="s">
        <v>93</v>
      </c>
      <c r="H1024" s="6">
        <v>7.4</v>
      </c>
      <c r="I1024" s="6" t="e">
        <f t="shared" si="124"/>
        <v>#VALUE!</v>
      </c>
      <c r="J1024" s="6">
        <f t="shared" si="125"/>
        <v>0</v>
      </c>
      <c r="K1024" s="6" t="e">
        <f t="shared" si="126"/>
        <v>#VALUE!</v>
      </c>
    </row>
    <row r="1025" spans="1:11" x14ac:dyDescent="0.35">
      <c r="A1025" s="19" t="str">
        <f t="shared" si="121"/>
        <v>92015</v>
      </c>
      <c r="B1025" s="19" t="str">
        <f t="shared" si="122"/>
        <v>22015</v>
      </c>
      <c r="C1025" s="19" t="str">
        <f t="shared" si="127"/>
        <v>42015</v>
      </c>
      <c r="D1025" s="20" t="str">
        <f t="shared" si="123"/>
        <v>2H2</v>
      </c>
      <c r="E1025" s="4">
        <v>42062</v>
      </c>
      <c r="F1025">
        <v>7.4</v>
      </c>
      <c r="G1025" s="6" t="s">
        <v>93</v>
      </c>
      <c r="H1025" s="6">
        <v>7.4</v>
      </c>
      <c r="I1025" s="6" t="e">
        <f t="shared" si="124"/>
        <v>#VALUE!</v>
      </c>
      <c r="J1025" s="6">
        <f t="shared" si="125"/>
        <v>0</v>
      </c>
      <c r="K1025" s="6" t="e">
        <f t="shared" si="126"/>
        <v>#VALUE!</v>
      </c>
    </row>
    <row r="1026" spans="1:11" x14ac:dyDescent="0.35">
      <c r="A1026" s="19" t="str">
        <f t="shared" si="121"/>
        <v>92015</v>
      </c>
      <c r="B1026" s="19" t="str">
        <f t="shared" si="122"/>
        <v>22015</v>
      </c>
      <c r="C1026" s="19" t="str">
        <f t="shared" si="127"/>
        <v>42015</v>
      </c>
      <c r="D1026" s="20" t="str">
        <f t="shared" si="123"/>
        <v>2H2</v>
      </c>
      <c r="E1026" s="4">
        <v>42061</v>
      </c>
      <c r="F1026">
        <v>7.15</v>
      </c>
      <c r="G1026" s="6" t="s">
        <v>93</v>
      </c>
      <c r="H1026" s="6">
        <v>7.2</v>
      </c>
      <c r="I1026" s="6" t="e">
        <f t="shared" si="124"/>
        <v>#VALUE!</v>
      </c>
      <c r="J1026" s="6">
        <f t="shared" si="125"/>
        <v>4.9999999999999822E-2</v>
      </c>
      <c r="K1026" s="6" t="e">
        <f t="shared" si="126"/>
        <v>#VALUE!</v>
      </c>
    </row>
    <row r="1027" spans="1:11" x14ac:dyDescent="0.35">
      <c r="A1027" s="19" t="str">
        <f t="shared" si="121"/>
        <v>92015</v>
      </c>
      <c r="B1027" s="19" t="str">
        <f t="shared" si="122"/>
        <v>22015</v>
      </c>
      <c r="C1027" s="19" t="str">
        <f t="shared" si="127"/>
        <v>42015</v>
      </c>
      <c r="D1027" s="20" t="str">
        <f t="shared" si="123"/>
        <v>2H2</v>
      </c>
      <c r="E1027" s="4">
        <v>42060</v>
      </c>
      <c r="F1027">
        <v>7.05</v>
      </c>
      <c r="G1027" s="6" t="s">
        <v>93</v>
      </c>
      <c r="H1027" s="6">
        <v>7.1</v>
      </c>
      <c r="I1027" s="6" t="e">
        <f t="shared" si="124"/>
        <v>#VALUE!</v>
      </c>
      <c r="J1027" s="6">
        <f t="shared" si="125"/>
        <v>4.9999999999999822E-2</v>
      </c>
      <c r="K1027" s="6" t="e">
        <f t="shared" si="126"/>
        <v>#VALUE!</v>
      </c>
    </row>
    <row r="1028" spans="1:11" x14ac:dyDescent="0.35">
      <c r="A1028" s="19" t="str">
        <f t="shared" si="121"/>
        <v>92015</v>
      </c>
      <c r="B1028" s="19" t="str">
        <f t="shared" si="122"/>
        <v>22015</v>
      </c>
      <c r="C1028" s="19" t="str">
        <f t="shared" si="127"/>
        <v>42015</v>
      </c>
      <c r="D1028" s="20" t="str">
        <f t="shared" si="123"/>
        <v>2H2</v>
      </c>
      <c r="E1028" s="4">
        <v>42059</v>
      </c>
      <c r="F1028">
        <v>6.9249999999999998</v>
      </c>
      <c r="G1028" s="6" t="s">
        <v>93</v>
      </c>
      <c r="H1028" s="6">
        <v>6.8</v>
      </c>
      <c r="I1028" s="6" t="e">
        <f t="shared" si="124"/>
        <v>#VALUE!</v>
      </c>
      <c r="J1028" s="6">
        <f t="shared" si="125"/>
        <v>-0.125</v>
      </c>
      <c r="K1028" s="6" t="e">
        <f t="shared" si="126"/>
        <v>#VALUE!</v>
      </c>
    </row>
    <row r="1029" spans="1:11" x14ac:dyDescent="0.35">
      <c r="A1029" s="19" t="str">
        <f t="shared" si="121"/>
        <v>92015</v>
      </c>
      <c r="B1029" s="19" t="str">
        <f t="shared" si="122"/>
        <v>22015</v>
      </c>
      <c r="C1029" s="19" t="str">
        <f t="shared" si="127"/>
        <v>42015</v>
      </c>
      <c r="D1029" s="20" t="str">
        <f t="shared" si="123"/>
        <v>2H2</v>
      </c>
      <c r="E1029" s="4">
        <v>42058</v>
      </c>
      <c r="F1029">
        <v>6.9249999999999998</v>
      </c>
      <c r="G1029" s="6" t="s">
        <v>93</v>
      </c>
      <c r="H1029" s="6">
        <v>6.8</v>
      </c>
      <c r="I1029" s="6" t="e">
        <f t="shared" si="124"/>
        <v>#VALUE!</v>
      </c>
      <c r="J1029" s="6">
        <f t="shared" si="125"/>
        <v>-0.125</v>
      </c>
      <c r="K1029" s="6" t="e">
        <f t="shared" si="126"/>
        <v>#VALUE!</v>
      </c>
    </row>
    <row r="1030" spans="1:11" x14ac:dyDescent="0.35">
      <c r="A1030" s="19" t="str">
        <f t="shared" si="121"/>
        <v>82015</v>
      </c>
      <c r="B1030" s="19" t="str">
        <f t="shared" si="122"/>
        <v>22015</v>
      </c>
      <c r="C1030" s="19" t="str">
        <f t="shared" si="127"/>
        <v>42015</v>
      </c>
      <c r="D1030" s="20" t="str">
        <f t="shared" si="123"/>
        <v>2H2</v>
      </c>
      <c r="E1030" s="4">
        <v>42053</v>
      </c>
      <c r="F1030">
        <v>6.7249999999999996</v>
      </c>
      <c r="G1030" s="6" t="s">
        <v>93</v>
      </c>
      <c r="H1030" s="6">
        <v>6.6</v>
      </c>
      <c r="I1030" s="6" t="e">
        <f t="shared" si="124"/>
        <v>#VALUE!</v>
      </c>
      <c r="J1030" s="6">
        <f t="shared" si="125"/>
        <v>-0.125</v>
      </c>
      <c r="K1030" s="6" t="e">
        <f t="shared" si="126"/>
        <v>#VALUE!</v>
      </c>
    </row>
    <row r="1031" spans="1:11" x14ac:dyDescent="0.35">
      <c r="A1031" s="19" t="str">
        <f t="shared" si="121"/>
        <v>82015</v>
      </c>
      <c r="B1031" s="19" t="str">
        <f t="shared" si="122"/>
        <v>22015</v>
      </c>
      <c r="C1031" s="19" t="str">
        <f t="shared" si="127"/>
        <v>42015</v>
      </c>
      <c r="D1031" s="20" t="str">
        <f t="shared" si="123"/>
        <v>2H2</v>
      </c>
      <c r="E1031" s="4">
        <v>42052</v>
      </c>
      <c r="F1031">
        <v>6.7249999999999996</v>
      </c>
      <c r="G1031" s="6" t="s">
        <v>93</v>
      </c>
      <c r="H1031" s="6">
        <v>6.6</v>
      </c>
      <c r="I1031" s="6" t="e">
        <f t="shared" si="124"/>
        <v>#VALUE!</v>
      </c>
      <c r="J1031" s="6">
        <f t="shared" si="125"/>
        <v>-0.125</v>
      </c>
      <c r="K1031" s="6" t="e">
        <f t="shared" si="126"/>
        <v>#VALUE!</v>
      </c>
    </row>
    <row r="1032" spans="1:11" x14ac:dyDescent="0.35">
      <c r="A1032" s="19" t="str">
        <f t="shared" si="121"/>
        <v>82015</v>
      </c>
      <c r="B1032" s="19" t="str">
        <f t="shared" si="122"/>
        <v>22015</v>
      </c>
      <c r="C1032" s="19" t="str">
        <f t="shared" si="127"/>
        <v>42015</v>
      </c>
      <c r="D1032" s="20" t="str">
        <f t="shared" si="123"/>
        <v>2H2</v>
      </c>
      <c r="E1032" s="4">
        <v>42051</v>
      </c>
      <c r="F1032">
        <v>6.7249999999999996</v>
      </c>
      <c r="G1032" s="6" t="s">
        <v>93</v>
      </c>
      <c r="H1032" s="6">
        <v>6.6</v>
      </c>
      <c r="I1032" s="6" t="e">
        <f t="shared" si="124"/>
        <v>#VALUE!</v>
      </c>
      <c r="J1032" s="6">
        <f t="shared" si="125"/>
        <v>-0.125</v>
      </c>
      <c r="K1032" s="6" t="e">
        <f t="shared" si="126"/>
        <v>#VALUE!</v>
      </c>
    </row>
    <row r="1033" spans="1:11" x14ac:dyDescent="0.35">
      <c r="A1033" s="19" t="str">
        <f t="shared" si="121"/>
        <v>72015</v>
      </c>
      <c r="B1033" s="19" t="str">
        <f t="shared" si="122"/>
        <v>22015</v>
      </c>
      <c r="C1033" s="19" t="str">
        <f t="shared" si="127"/>
        <v>32015</v>
      </c>
      <c r="D1033" s="20" t="str">
        <f t="shared" si="123"/>
        <v>2H1</v>
      </c>
      <c r="E1033" s="4">
        <v>42048</v>
      </c>
      <c r="F1033">
        <v>6.9</v>
      </c>
      <c r="G1033" s="6" t="s">
        <v>93</v>
      </c>
      <c r="H1033" s="6">
        <v>6.75</v>
      </c>
      <c r="I1033" s="6" t="e">
        <f t="shared" si="124"/>
        <v>#VALUE!</v>
      </c>
      <c r="J1033" s="6">
        <f t="shared" si="125"/>
        <v>-0.15000000000000036</v>
      </c>
      <c r="K1033" s="6" t="e">
        <f t="shared" si="126"/>
        <v>#VALUE!</v>
      </c>
    </row>
    <row r="1034" spans="1:11" x14ac:dyDescent="0.35">
      <c r="A1034" s="19" t="str">
        <f t="shared" ref="A1034:A1097" si="128">_xlfn.ISOWEEKNUM(E1034)&amp;YEAR(E1034)</f>
        <v>72015</v>
      </c>
      <c r="B1034" s="19" t="str">
        <f t="shared" ref="B1034:B1097" si="129">MONTH(E1034)&amp;YEAR(E1034)</f>
        <v>22015</v>
      </c>
      <c r="C1034" s="19" t="str">
        <f t="shared" si="127"/>
        <v>32015</v>
      </c>
      <c r="D1034" s="20" t="str">
        <f t="shared" ref="D1034:D1097" si="130">IF(DAY(E1034)&gt;15,(MONTH(E1034))&amp;"H2",(MONTH(E1034))&amp;"H1")</f>
        <v>2H1</v>
      </c>
      <c r="E1034" s="4">
        <v>42047</v>
      </c>
      <c r="F1034">
        <v>6.8</v>
      </c>
      <c r="G1034" s="6" t="s">
        <v>93</v>
      </c>
      <c r="H1034" s="6">
        <v>6.65</v>
      </c>
      <c r="I1034" s="6" t="e">
        <f t="shared" ref="I1034:I1097" si="131">+G1034-F1034</f>
        <v>#VALUE!</v>
      </c>
      <c r="J1034" s="6">
        <f t="shared" ref="J1034:J1097" si="132">+H1034-F1034</f>
        <v>-0.14999999999999947</v>
      </c>
      <c r="K1034" s="6" t="e">
        <f t="shared" ref="K1034:K1097" si="133">+I1034-J1034</f>
        <v>#VALUE!</v>
      </c>
    </row>
    <row r="1035" spans="1:11" x14ac:dyDescent="0.35">
      <c r="A1035" s="19" t="str">
        <f t="shared" si="128"/>
        <v>72015</v>
      </c>
      <c r="B1035" s="19" t="str">
        <f t="shared" si="129"/>
        <v>22015</v>
      </c>
      <c r="C1035" s="19" t="str">
        <f t="shared" ref="C1035:C1098" si="134">(VLOOKUP(D1035,$M$2:$N$25,2,0)&amp;(YEAR(E1035+46)))</f>
        <v>32015</v>
      </c>
      <c r="D1035" s="20" t="str">
        <f t="shared" si="130"/>
        <v>2H1</v>
      </c>
      <c r="E1035" s="4">
        <v>42046</v>
      </c>
      <c r="F1035">
        <v>6.8</v>
      </c>
      <c r="G1035" s="6" t="s">
        <v>93</v>
      </c>
      <c r="H1035" s="6">
        <v>6.65</v>
      </c>
      <c r="I1035" s="6" t="e">
        <f t="shared" si="131"/>
        <v>#VALUE!</v>
      </c>
      <c r="J1035" s="6">
        <f t="shared" si="132"/>
        <v>-0.14999999999999947</v>
      </c>
      <c r="K1035" s="6" t="e">
        <f t="shared" si="133"/>
        <v>#VALUE!</v>
      </c>
    </row>
    <row r="1036" spans="1:11" x14ac:dyDescent="0.35">
      <c r="A1036" s="19" t="str">
        <f t="shared" si="128"/>
        <v>72015</v>
      </c>
      <c r="B1036" s="19" t="str">
        <f t="shared" si="129"/>
        <v>22015</v>
      </c>
      <c r="C1036" s="19" t="str">
        <f t="shared" si="134"/>
        <v>32015</v>
      </c>
      <c r="D1036" s="20" t="str">
        <f t="shared" si="130"/>
        <v>2H1</v>
      </c>
      <c r="E1036" s="4">
        <v>42045</v>
      </c>
      <c r="F1036">
        <v>6.8</v>
      </c>
      <c r="G1036" s="6" t="s">
        <v>93</v>
      </c>
      <c r="H1036" s="6">
        <v>6.65</v>
      </c>
      <c r="I1036" s="6" t="e">
        <f t="shared" si="131"/>
        <v>#VALUE!</v>
      </c>
      <c r="J1036" s="6">
        <f t="shared" si="132"/>
        <v>-0.14999999999999947</v>
      </c>
      <c r="K1036" s="6" t="e">
        <f t="shared" si="133"/>
        <v>#VALUE!</v>
      </c>
    </row>
    <row r="1037" spans="1:11" x14ac:dyDescent="0.35">
      <c r="A1037" s="19" t="str">
        <f t="shared" si="128"/>
        <v>72015</v>
      </c>
      <c r="B1037" s="19" t="str">
        <f t="shared" si="129"/>
        <v>22015</v>
      </c>
      <c r="C1037" s="19" t="str">
        <f t="shared" si="134"/>
        <v>32015</v>
      </c>
      <c r="D1037" s="20" t="str">
        <f t="shared" si="130"/>
        <v>2H1</v>
      </c>
      <c r="E1037" s="4">
        <v>42044</v>
      </c>
      <c r="F1037">
        <v>6.8</v>
      </c>
      <c r="G1037" s="6" t="s">
        <v>93</v>
      </c>
      <c r="H1037" s="6">
        <v>6.65</v>
      </c>
      <c r="I1037" s="6" t="e">
        <f t="shared" si="131"/>
        <v>#VALUE!</v>
      </c>
      <c r="J1037" s="6">
        <f t="shared" si="132"/>
        <v>-0.14999999999999947</v>
      </c>
      <c r="K1037" s="6" t="e">
        <f t="shared" si="133"/>
        <v>#VALUE!</v>
      </c>
    </row>
    <row r="1038" spans="1:11" x14ac:dyDescent="0.35">
      <c r="A1038" s="19" t="str">
        <f t="shared" si="128"/>
        <v>62015</v>
      </c>
      <c r="B1038" s="19" t="str">
        <f t="shared" si="129"/>
        <v>22015</v>
      </c>
      <c r="C1038" s="19" t="str">
        <f t="shared" si="134"/>
        <v>32015</v>
      </c>
      <c r="D1038" s="20" t="str">
        <f t="shared" si="130"/>
        <v>2H1</v>
      </c>
      <c r="E1038" s="4">
        <v>42041</v>
      </c>
      <c r="F1038">
        <v>6.8</v>
      </c>
      <c r="G1038" s="6" t="s">
        <v>93</v>
      </c>
      <c r="H1038" s="6">
        <v>6.65</v>
      </c>
      <c r="I1038" s="6" t="e">
        <f t="shared" si="131"/>
        <v>#VALUE!</v>
      </c>
      <c r="J1038" s="6">
        <f t="shared" si="132"/>
        <v>-0.14999999999999947</v>
      </c>
      <c r="K1038" s="6" t="e">
        <f t="shared" si="133"/>
        <v>#VALUE!</v>
      </c>
    </row>
    <row r="1039" spans="1:11" x14ac:dyDescent="0.35">
      <c r="A1039" s="19" t="str">
        <f t="shared" si="128"/>
        <v>62015</v>
      </c>
      <c r="B1039" s="19" t="str">
        <f t="shared" si="129"/>
        <v>22015</v>
      </c>
      <c r="C1039" s="19" t="str">
        <f t="shared" si="134"/>
        <v>32015</v>
      </c>
      <c r="D1039" s="20" t="str">
        <f t="shared" si="130"/>
        <v>2H1</v>
      </c>
      <c r="E1039" s="4">
        <v>42040</v>
      </c>
      <c r="F1039">
        <v>6.8</v>
      </c>
      <c r="G1039" s="6" t="s">
        <v>93</v>
      </c>
      <c r="H1039" s="6">
        <v>6.65</v>
      </c>
      <c r="I1039" s="6" t="e">
        <f t="shared" si="131"/>
        <v>#VALUE!</v>
      </c>
      <c r="J1039" s="6">
        <f t="shared" si="132"/>
        <v>-0.14999999999999947</v>
      </c>
      <c r="K1039" s="6" t="e">
        <f t="shared" si="133"/>
        <v>#VALUE!</v>
      </c>
    </row>
    <row r="1040" spans="1:11" x14ac:dyDescent="0.35">
      <c r="A1040" s="19" t="str">
        <f t="shared" si="128"/>
        <v>62015</v>
      </c>
      <c r="B1040" s="19" t="str">
        <f t="shared" si="129"/>
        <v>22015</v>
      </c>
      <c r="C1040" s="19" t="str">
        <f t="shared" si="134"/>
        <v>32015</v>
      </c>
      <c r="D1040" s="20" t="str">
        <f t="shared" si="130"/>
        <v>2H1</v>
      </c>
      <c r="E1040" s="4">
        <v>42039</v>
      </c>
      <c r="F1040">
        <v>6.9</v>
      </c>
      <c r="G1040" s="6" t="s">
        <v>93</v>
      </c>
      <c r="H1040" s="6">
        <v>6.75</v>
      </c>
      <c r="I1040" s="6" t="e">
        <f t="shared" si="131"/>
        <v>#VALUE!</v>
      </c>
      <c r="J1040" s="6">
        <f t="shared" si="132"/>
        <v>-0.15000000000000036</v>
      </c>
      <c r="K1040" s="6" t="e">
        <f t="shared" si="133"/>
        <v>#VALUE!</v>
      </c>
    </row>
    <row r="1041" spans="1:11" x14ac:dyDescent="0.35">
      <c r="A1041" s="19" t="str">
        <f t="shared" si="128"/>
        <v>62015</v>
      </c>
      <c r="B1041" s="19" t="str">
        <f t="shared" si="129"/>
        <v>22015</v>
      </c>
      <c r="C1041" s="19" t="str">
        <f t="shared" si="134"/>
        <v>32015</v>
      </c>
      <c r="D1041" s="20" t="str">
        <f t="shared" si="130"/>
        <v>2H1</v>
      </c>
      <c r="E1041" s="4">
        <v>42038</v>
      </c>
      <c r="F1041">
        <v>7</v>
      </c>
      <c r="G1041" s="6" t="s">
        <v>93</v>
      </c>
      <c r="H1041" s="6">
        <v>6.8</v>
      </c>
      <c r="I1041" s="6" t="e">
        <f t="shared" si="131"/>
        <v>#VALUE!</v>
      </c>
      <c r="J1041" s="6">
        <f t="shared" si="132"/>
        <v>-0.20000000000000018</v>
      </c>
      <c r="K1041" s="6" t="e">
        <f t="shared" si="133"/>
        <v>#VALUE!</v>
      </c>
    </row>
    <row r="1042" spans="1:11" x14ac:dyDescent="0.35">
      <c r="A1042" s="19" t="str">
        <f t="shared" si="128"/>
        <v>62015</v>
      </c>
      <c r="B1042" s="19" t="str">
        <f t="shared" si="129"/>
        <v>22015</v>
      </c>
      <c r="C1042" s="19" t="str">
        <f t="shared" si="134"/>
        <v>32015</v>
      </c>
      <c r="D1042" s="20" t="str">
        <f t="shared" si="130"/>
        <v>2H1</v>
      </c>
      <c r="E1042" s="4">
        <v>42037</v>
      </c>
      <c r="F1042">
        <v>7</v>
      </c>
      <c r="G1042" s="6" t="s">
        <v>93</v>
      </c>
      <c r="H1042" s="6">
        <v>6.8</v>
      </c>
      <c r="I1042" s="6" t="e">
        <f t="shared" si="131"/>
        <v>#VALUE!</v>
      </c>
      <c r="J1042" s="6">
        <f t="shared" si="132"/>
        <v>-0.20000000000000018</v>
      </c>
      <c r="K1042" s="6" t="e">
        <f t="shared" si="133"/>
        <v>#VALUE!</v>
      </c>
    </row>
    <row r="1043" spans="1:11" x14ac:dyDescent="0.35">
      <c r="A1043" s="19" t="str">
        <f t="shared" si="128"/>
        <v>52015</v>
      </c>
      <c r="B1043" s="19" t="str">
        <f t="shared" si="129"/>
        <v>12015</v>
      </c>
      <c r="C1043" s="19" t="str">
        <f t="shared" si="134"/>
        <v>32015</v>
      </c>
      <c r="D1043" s="20" t="str">
        <f t="shared" si="130"/>
        <v>1H2</v>
      </c>
      <c r="E1043" s="4">
        <v>42034</v>
      </c>
      <c r="F1043">
        <v>7.1</v>
      </c>
      <c r="G1043" s="6" t="s">
        <v>93</v>
      </c>
      <c r="H1043" s="6">
        <v>6.9</v>
      </c>
      <c r="I1043" s="6" t="e">
        <f t="shared" si="131"/>
        <v>#VALUE!</v>
      </c>
      <c r="J1043" s="6">
        <f t="shared" si="132"/>
        <v>-0.19999999999999929</v>
      </c>
      <c r="K1043" s="6" t="e">
        <f t="shared" si="133"/>
        <v>#VALUE!</v>
      </c>
    </row>
    <row r="1044" spans="1:11" x14ac:dyDescent="0.35">
      <c r="A1044" s="19" t="str">
        <f t="shared" si="128"/>
        <v>52015</v>
      </c>
      <c r="B1044" s="19" t="str">
        <f t="shared" si="129"/>
        <v>12015</v>
      </c>
      <c r="C1044" s="19" t="str">
        <f t="shared" si="134"/>
        <v>32015</v>
      </c>
      <c r="D1044" s="20" t="str">
        <f t="shared" si="130"/>
        <v>1H2</v>
      </c>
      <c r="E1044" s="4">
        <v>42033</v>
      </c>
      <c r="F1044">
        <v>7.2</v>
      </c>
      <c r="G1044" s="6" t="s">
        <v>93</v>
      </c>
      <c r="H1044" s="6">
        <v>6.95</v>
      </c>
      <c r="I1044" s="6" t="e">
        <f t="shared" si="131"/>
        <v>#VALUE!</v>
      </c>
      <c r="J1044" s="6">
        <f t="shared" si="132"/>
        <v>-0.25</v>
      </c>
      <c r="K1044" s="6" t="e">
        <f t="shared" si="133"/>
        <v>#VALUE!</v>
      </c>
    </row>
    <row r="1045" spans="1:11" x14ac:dyDescent="0.35">
      <c r="A1045" s="19" t="str">
        <f t="shared" si="128"/>
        <v>52015</v>
      </c>
      <c r="B1045" s="19" t="str">
        <f t="shared" si="129"/>
        <v>12015</v>
      </c>
      <c r="C1045" s="19" t="str">
        <f t="shared" si="134"/>
        <v>32015</v>
      </c>
      <c r="D1045" s="20" t="str">
        <f t="shared" si="130"/>
        <v>1H2</v>
      </c>
      <c r="E1045" s="4">
        <v>42032</v>
      </c>
      <c r="F1045">
        <v>7.45</v>
      </c>
      <c r="G1045" s="6" t="s">
        <v>93</v>
      </c>
      <c r="H1045" s="6">
        <v>7.2</v>
      </c>
      <c r="I1045" s="6" t="e">
        <f t="shared" si="131"/>
        <v>#VALUE!</v>
      </c>
      <c r="J1045" s="6">
        <f t="shared" si="132"/>
        <v>-0.25</v>
      </c>
      <c r="K1045" s="6" t="e">
        <f t="shared" si="133"/>
        <v>#VALUE!</v>
      </c>
    </row>
    <row r="1046" spans="1:11" x14ac:dyDescent="0.35">
      <c r="A1046" s="19" t="str">
        <f t="shared" si="128"/>
        <v>52015</v>
      </c>
      <c r="B1046" s="19" t="str">
        <f t="shared" si="129"/>
        <v>12015</v>
      </c>
      <c r="C1046" s="19" t="str">
        <f t="shared" si="134"/>
        <v>32015</v>
      </c>
      <c r="D1046" s="20" t="str">
        <f t="shared" si="130"/>
        <v>1H2</v>
      </c>
      <c r="E1046" s="4">
        <v>42031</v>
      </c>
      <c r="F1046">
        <v>7.5</v>
      </c>
      <c r="G1046" s="6" t="s">
        <v>93</v>
      </c>
      <c r="H1046" s="6">
        <v>7.25</v>
      </c>
      <c r="I1046" s="6" t="e">
        <f t="shared" si="131"/>
        <v>#VALUE!</v>
      </c>
      <c r="J1046" s="6">
        <f t="shared" si="132"/>
        <v>-0.25</v>
      </c>
      <c r="K1046" s="6" t="e">
        <f t="shared" si="133"/>
        <v>#VALUE!</v>
      </c>
    </row>
    <row r="1047" spans="1:11" x14ac:dyDescent="0.35">
      <c r="A1047" s="19" t="str">
        <f t="shared" si="128"/>
        <v>52015</v>
      </c>
      <c r="B1047" s="19" t="str">
        <f t="shared" si="129"/>
        <v>12015</v>
      </c>
      <c r="C1047" s="19" t="str">
        <f t="shared" si="134"/>
        <v>32015</v>
      </c>
      <c r="D1047" s="20" t="str">
        <f t="shared" si="130"/>
        <v>1H2</v>
      </c>
      <c r="E1047" s="4">
        <v>42030</v>
      </c>
      <c r="F1047">
        <v>7.75</v>
      </c>
      <c r="G1047" s="6" t="s">
        <v>93</v>
      </c>
      <c r="H1047" s="6">
        <v>7.55</v>
      </c>
      <c r="I1047" s="6" t="e">
        <f t="shared" si="131"/>
        <v>#VALUE!</v>
      </c>
      <c r="J1047" s="6">
        <f t="shared" si="132"/>
        <v>-0.20000000000000018</v>
      </c>
      <c r="K1047" s="6" t="e">
        <f t="shared" si="133"/>
        <v>#VALUE!</v>
      </c>
    </row>
    <row r="1048" spans="1:11" x14ac:dyDescent="0.35">
      <c r="A1048" s="19" t="str">
        <f t="shared" si="128"/>
        <v>42015</v>
      </c>
      <c r="B1048" s="19" t="str">
        <f t="shared" si="129"/>
        <v>12015</v>
      </c>
      <c r="C1048" s="19" t="str">
        <f t="shared" si="134"/>
        <v>32015</v>
      </c>
      <c r="D1048" s="20" t="str">
        <f t="shared" si="130"/>
        <v>1H2</v>
      </c>
      <c r="E1048" s="4">
        <v>42027</v>
      </c>
      <c r="F1048">
        <v>7.75</v>
      </c>
      <c r="G1048" s="6" t="s">
        <v>93</v>
      </c>
      <c r="H1048" s="6">
        <v>7.55</v>
      </c>
      <c r="I1048" s="6" t="e">
        <f t="shared" si="131"/>
        <v>#VALUE!</v>
      </c>
      <c r="J1048" s="6">
        <f t="shared" si="132"/>
        <v>-0.20000000000000018</v>
      </c>
      <c r="K1048" s="6" t="e">
        <f t="shared" si="133"/>
        <v>#VALUE!</v>
      </c>
    </row>
    <row r="1049" spans="1:11" x14ac:dyDescent="0.35">
      <c r="A1049" s="19" t="str">
        <f t="shared" si="128"/>
        <v>42015</v>
      </c>
      <c r="B1049" s="19" t="str">
        <f t="shared" si="129"/>
        <v>12015</v>
      </c>
      <c r="C1049" s="19" t="str">
        <f t="shared" si="134"/>
        <v>32015</v>
      </c>
      <c r="D1049" s="20" t="str">
        <f t="shared" si="130"/>
        <v>1H2</v>
      </c>
      <c r="E1049" s="4">
        <v>42026</v>
      </c>
      <c r="F1049">
        <v>8</v>
      </c>
      <c r="G1049" s="6" t="s">
        <v>93</v>
      </c>
      <c r="H1049" s="6">
        <v>7.8</v>
      </c>
      <c r="I1049" s="6" t="e">
        <f t="shared" si="131"/>
        <v>#VALUE!</v>
      </c>
      <c r="J1049" s="6">
        <f t="shared" si="132"/>
        <v>-0.20000000000000018</v>
      </c>
      <c r="K1049" s="6" t="e">
        <f t="shared" si="133"/>
        <v>#VALUE!</v>
      </c>
    </row>
    <row r="1050" spans="1:11" x14ac:dyDescent="0.35">
      <c r="A1050" s="19" t="str">
        <f t="shared" si="128"/>
        <v>42015</v>
      </c>
      <c r="B1050" s="19" t="str">
        <f t="shared" si="129"/>
        <v>12015</v>
      </c>
      <c r="C1050" s="19" t="str">
        <f t="shared" si="134"/>
        <v>32015</v>
      </c>
      <c r="D1050" s="20" t="str">
        <f t="shared" si="130"/>
        <v>1H2</v>
      </c>
      <c r="E1050" s="4">
        <v>42025</v>
      </c>
      <c r="F1050">
        <v>8.25</v>
      </c>
      <c r="G1050" s="6" t="s">
        <v>93</v>
      </c>
      <c r="H1050" s="6">
        <v>8</v>
      </c>
      <c r="I1050" s="6" t="e">
        <f t="shared" si="131"/>
        <v>#VALUE!</v>
      </c>
      <c r="J1050" s="6">
        <f t="shared" si="132"/>
        <v>-0.25</v>
      </c>
      <c r="K1050" s="6" t="e">
        <f t="shared" si="133"/>
        <v>#VALUE!</v>
      </c>
    </row>
    <row r="1051" spans="1:11" x14ac:dyDescent="0.35">
      <c r="A1051" s="19" t="str">
        <f t="shared" si="128"/>
        <v>42015</v>
      </c>
      <c r="B1051" s="19" t="str">
        <f t="shared" si="129"/>
        <v>12015</v>
      </c>
      <c r="C1051" s="19" t="str">
        <f t="shared" si="134"/>
        <v>32015</v>
      </c>
      <c r="D1051" s="20" t="str">
        <f t="shared" si="130"/>
        <v>1H2</v>
      </c>
      <c r="E1051" s="4">
        <v>42024</v>
      </c>
      <c r="F1051">
        <v>8.5500000000000007</v>
      </c>
      <c r="G1051" s="6" t="s">
        <v>93</v>
      </c>
      <c r="H1051" s="6">
        <v>8.3000000000000007</v>
      </c>
      <c r="I1051" s="6" t="e">
        <f t="shared" si="131"/>
        <v>#VALUE!</v>
      </c>
      <c r="J1051" s="6">
        <f t="shared" si="132"/>
        <v>-0.25</v>
      </c>
      <c r="K1051" s="6" t="e">
        <f t="shared" si="133"/>
        <v>#VALUE!</v>
      </c>
    </row>
    <row r="1052" spans="1:11" x14ac:dyDescent="0.35">
      <c r="A1052" s="19" t="str">
        <f t="shared" si="128"/>
        <v>42015</v>
      </c>
      <c r="B1052" s="19" t="str">
        <f t="shared" si="129"/>
        <v>12015</v>
      </c>
      <c r="C1052" s="19" t="str">
        <f t="shared" si="134"/>
        <v>32015</v>
      </c>
      <c r="D1052" s="20" t="str">
        <f t="shared" si="130"/>
        <v>1H2</v>
      </c>
      <c r="E1052" s="4">
        <v>42023</v>
      </c>
      <c r="F1052">
        <v>9</v>
      </c>
      <c r="G1052" s="6" t="s">
        <v>93</v>
      </c>
      <c r="H1052" s="6">
        <v>8.8000000000000007</v>
      </c>
      <c r="I1052" s="6" t="e">
        <f t="shared" si="131"/>
        <v>#VALUE!</v>
      </c>
      <c r="J1052" s="6">
        <f t="shared" si="132"/>
        <v>-0.19999999999999929</v>
      </c>
      <c r="K1052" s="6" t="e">
        <f t="shared" si="133"/>
        <v>#VALUE!</v>
      </c>
    </row>
    <row r="1053" spans="1:11" x14ac:dyDescent="0.35">
      <c r="A1053" s="19" t="str">
        <f t="shared" si="128"/>
        <v>32015</v>
      </c>
      <c r="B1053" s="19" t="str">
        <f t="shared" si="129"/>
        <v>12015</v>
      </c>
      <c r="C1053" s="19" t="str">
        <f t="shared" si="134"/>
        <v>32015</v>
      </c>
      <c r="D1053" s="20" t="str">
        <f t="shared" si="130"/>
        <v>1H2</v>
      </c>
      <c r="E1053" s="4">
        <v>42020</v>
      </c>
      <c r="F1053">
        <v>9</v>
      </c>
      <c r="G1053" s="6" t="s">
        <v>93</v>
      </c>
      <c r="H1053" s="6">
        <v>8.8000000000000007</v>
      </c>
      <c r="I1053" s="6" t="e">
        <f t="shared" si="131"/>
        <v>#VALUE!</v>
      </c>
      <c r="J1053" s="6">
        <f t="shared" si="132"/>
        <v>-0.19999999999999929</v>
      </c>
      <c r="K1053" s="6" t="e">
        <f t="shared" si="133"/>
        <v>#VALUE!</v>
      </c>
    </row>
    <row r="1054" spans="1:11" x14ac:dyDescent="0.35">
      <c r="A1054" s="19" t="str">
        <f t="shared" si="128"/>
        <v>32015</v>
      </c>
      <c r="B1054" s="19" t="str">
        <f t="shared" si="129"/>
        <v>12015</v>
      </c>
      <c r="C1054" s="19" t="str">
        <f t="shared" si="134"/>
        <v>22015</v>
      </c>
      <c r="D1054" s="20" t="str">
        <f t="shared" si="130"/>
        <v>1H1</v>
      </c>
      <c r="E1054" s="4">
        <v>42019</v>
      </c>
      <c r="F1054">
        <v>9.1999999999999993</v>
      </c>
      <c r="G1054" s="6" t="s">
        <v>93</v>
      </c>
      <c r="H1054" s="6">
        <v>9</v>
      </c>
      <c r="I1054" s="6" t="e">
        <f t="shared" si="131"/>
        <v>#VALUE!</v>
      </c>
      <c r="J1054" s="6">
        <f t="shared" si="132"/>
        <v>-0.19999999999999929</v>
      </c>
      <c r="K1054" s="6" t="e">
        <f t="shared" si="133"/>
        <v>#VALUE!</v>
      </c>
    </row>
    <row r="1055" spans="1:11" x14ac:dyDescent="0.35">
      <c r="A1055" s="19" t="str">
        <f t="shared" si="128"/>
        <v>32015</v>
      </c>
      <c r="B1055" s="19" t="str">
        <f t="shared" si="129"/>
        <v>12015</v>
      </c>
      <c r="C1055" s="19" t="str">
        <f t="shared" si="134"/>
        <v>22015</v>
      </c>
      <c r="D1055" s="20" t="str">
        <f t="shared" si="130"/>
        <v>1H1</v>
      </c>
      <c r="E1055" s="4">
        <v>42018</v>
      </c>
      <c r="F1055">
        <v>9.375</v>
      </c>
      <c r="G1055" s="6" t="s">
        <v>93</v>
      </c>
      <c r="H1055" s="6">
        <v>9.1999999999999993</v>
      </c>
      <c r="I1055" s="6" t="e">
        <f t="shared" si="131"/>
        <v>#VALUE!</v>
      </c>
      <c r="J1055" s="6">
        <f t="shared" si="132"/>
        <v>-0.17500000000000071</v>
      </c>
      <c r="K1055" s="6" t="e">
        <f t="shared" si="133"/>
        <v>#VALUE!</v>
      </c>
    </row>
    <row r="1056" spans="1:11" x14ac:dyDescent="0.35">
      <c r="A1056" s="19" t="str">
        <f t="shared" si="128"/>
        <v>32015</v>
      </c>
      <c r="B1056" s="19" t="str">
        <f t="shared" si="129"/>
        <v>12015</v>
      </c>
      <c r="C1056" s="19" t="str">
        <f t="shared" si="134"/>
        <v>22015</v>
      </c>
      <c r="D1056" s="20" t="str">
        <f t="shared" si="130"/>
        <v>1H1</v>
      </c>
      <c r="E1056" s="4">
        <v>42017</v>
      </c>
      <c r="F1056">
        <v>9.7249999999999996</v>
      </c>
      <c r="G1056" s="6" t="s">
        <v>93</v>
      </c>
      <c r="H1056" s="6">
        <v>9.5</v>
      </c>
      <c r="I1056" s="6" t="e">
        <f t="shared" si="131"/>
        <v>#VALUE!</v>
      </c>
      <c r="J1056" s="6">
        <f t="shared" si="132"/>
        <v>-0.22499999999999964</v>
      </c>
      <c r="K1056" s="6" t="e">
        <f t="shared" si="133"/>
        <v>#VALUE!</v>
      </c>
    </row>
    <row r="1057" spans="1:11" x14ac:dyDescent="0.35">
      <c r="A1057" s="19" t="str">
        <f t="shared" si="128"/>
        <v>32015</v>
      </c>
      <c r="B1057" s="19" t="str">
        <f t="shared" si="129"/>
        <v>12015</v>
      </c>
      <c r="C1057" s="19" t="str">
        <f t="shared" si="134"/>
        <v>22015</v>
      </c>
      <c r="D1057" s="20" t="str">
        <f t="shared" si="130"/>
        <v>1H1</v>
      </c>
      <c r="E1057" s="4">
        <v>42016</v>
      </c>
      <c r="F1057">
        <v>9.7249999999999996</v>
      </c>
      <c r="G1057" s="6" t="s">
        <v>93</v>
      </c>
      <c r="H1057" s="6">
        <v>9.5</v>
      </c>
      <c r="I1057" s="6" t="e">
        <f t="shared" si="131"/>
        <v>#VALUE!</v>
      </c>
      <c r="J1057" s="6">
        <f t="shared" si="132"/>
        <v>-0.22499999999999964</v>
      </c>
      <c r="K1057" s="6" t="e">
        <f t="shared" si="133"/>
        <v>#VALUE!</v>
      </c>
    </row>
    <row r="1058" spans="1:11" x14ac:dyDescent="0.35">
      <c r="A1058" s="19" t="str">
        <f t="shared" si="128"/>
        <v>22015</v>
      </c>
      <c r="B1058" s="19" t="str">
        <f t="shared" si="129"/>
        <v>12015</v>
      </c>
      <c r="C1058" s="19" t="str">
        <f t="shared" si="134"/>
        <v>22015</v>
      </c>
      <c r="D1058" s="20" t="str">
        <f t="shared" si="130"/>
        <v>1H1</v>
      </c>
      <c r="E1058" s="4">
        <v>42013</v>
      </c>
      <c r="F1058">
        <v>9.8249999999999993</v>
      </c>
      <c r="G1058" s="6" t="s">
        <v>93</v>
      </c>
      <c r="H1058" s="6">
        <v>9.6</v>
      </c>
      <c r="I1058" s="6" t="e">
        <f t="shared" si="131"/>
        <v>#VALUE!</v>
      </c>
      <c r="J1058" s="6">
        <f t="shared" si="132"/>
        <v>-0.22499999999999964</v>
      </c>
      <c r="K1058" s="6" t="e">
        <f t="shared" si="133"/>
        <v>#VALUE!</v>
      </c>
    </row>
    <row r="1059" spans="1:11" x14ac:dyDescent="0.35">
      <c r="A1059" s="19" t="str">
        <f t="shared" si="128"/>
        <v>22015</v>
      </c>
      <c r="B1059" s="19" t="str">
        <f t="shared" si="129"/>
        <v>12015</v>
      </c>
      <c r="C1059" s="19" t="str">
        <f t="shared" si="134"/>
        <v>22015</v>
      </c>
      <c r="D1059" s="20" t="str">
        <f t="shared" si="130"/>
        <v>1H1</v>
      </c>
      <c r="E1059" s="4">
        <v>42012</v>
      </c>
      <c r="F1059">
        <v>9.8249999999999993</v>
      </c>
      <c r="G1059" s="6" t="s">
        <v>93</v>
      </c>
      <c r="H1059" s="6">
        <v>9.6</v>
      </c>
      <c r="I1059" s="6" t="e">
        <f t="shared" si="131"/>
        <v>#VALUE!</v>
      </c>
      <c r="J1059" s="6">
        <f t="shared" si="132"/>
        <v>-0.22499999999999964</v>
      </c>
      <c r="K1059" s="6" t="e">
        <f t="shared" si="133"/>
        <v>#VALUE!</v>
      </c>
    </row>
    <row r="1060" spans="1:11" x14ac:dyDescent="0.35">
      <c r="A1060" s="19" t="str">
        <f t="shared" si="128"/>
        <v>22015</v>
      </c>
      <c r="B1060" s="19" t="str">
        <f t="shared" si="129"/>
        <v>12015</v>
      </c>
      <c r="C1060" s="19" t="str">
        <f t="shared" si="134"/>
        <v>22015</v>
      </c>
      <c r="D1060" s="20" t="str">
        <f t="shared" si="130"/>
        <v>1H1</v>
      </c>
      <c r="E1060" s="4">
        <v>42011</v>
      </c>
      <c r="F1060">
        <v>9.875</v>
      </c>
      <c r="G1060" s="6" t="s">
        <v>93</v>
      </c>
      <c r="H1060" s="6">
        <v>9.65</v>
      </c>
      <c r="I1060" s="6" t="e">
        <f t="shared" si="131"/>
        <v>#VALUE!</v>
      </c>
      <c r="J1060" s="6">
        <f t="shared" si="132"/>
        <v>-0.22499999999999964</v>
      </c>
      <c r="K1060" s="6" t="e">
        <f t="shared" si="133"/>
        <v>#VALUE!</v>
      </c>
    </row>
    <row r="1061" spans="1:11" x14ac:dyDescent="0.35">
      <c r="A1061" s="19" t="str">
        <f t="shared" si="128"/>
        <v>22015</v>
      </c>
      <c r="B1061" s="19" t="str">
        <f t="shared" si="129"/>
        <v>12015</v>
      </c>
      <c r="C1061" s="19" t="str">
        <f t="shared" si="134"/>
        <v>22015</v>
      </c>
      <c r="D1061" s="20" t="str">
        <f t="shared" si="130"/>
        <v>1H1</v>
      </c>
      <c r="E1061" s="4">
        <v>42010</v>
      </c>
      <c r="F1061">
        <v>9.875</v>
      </c>
      <c r="G1061" s="6" t="s">
        <v>93</v>
      </c>
      <c r="H1061" s="6">
        <v>9.65</v>
      </c>
      <c r="I1061" s="6" t="e">
        <f t="shared" si="131"/>
        <v>#VALUE!</v>
      </c>
      <c r="J1061" s="6">
        <f t="shared" si="132"/>
        <v>-0.22499999999999964</v>
      </c>
      <c r="K1061" s="6" t="e">
        <f t="shared" si="133"/>
        <v>#VALUE!</v>
      </c>
    </row>
    <row r="1062" spans="1:11" x14ac:dyDescent="0.35">
      <c r="A1062" s="19" t="str">
        <f t="shared" si="128"/>
        <v>22015</v>
      </c>
      <c r="B1062" s="19" t="str">
        <f t="shared" si="129"/>
        <v>12015</v>
      </c>
      <c r="C1062" s="19" t="str">
        <f t="shared" si="134"/>
        <v>22015</v>
      </c>
      <c r="D1062" s="20" t="str">
        <f t="shared" si="130"/>
        <v>1H1</v>
      </c>
      <c r="E1062" s="4">
        <v>42009</v>
      </c>
      <c r="F1062">
        <v>9.9250000000000007</v>
      </c>
      <c r="G1062" s="6" t="s">
        <v>93</v>
      </c>
      <c r="H1062" s="6">
        <v>9.6999999999999993</v>
      </c>
      <c r="I1062" s="6" t="e">
        <f t="shared" si="131"/>
        <v>#VALUE!</v>
      </c>
      <c r="J1062" s="6">
        <f t="shared" si="132"/>
        <v>-0.22500000000000142</v>
      </c>
      <c r="K1062" s="6" t="e">
        <f t="shared" si="133"/>
        <v>#VALUE!</v>
      </c>
    </row>
    <row r="1063" spans="1:11" x14ac:dyDescent="0.35">
      <c r="A1063" s="19" t="str">
        <f t="shared" si="128"/>
        <v>12015</v>
      </c>
      <c r="B1063" s="19" t="str">
        <f t="shared" si="129"/>
        <v>12015</v>
      </c>
      <c r="C1063" s="19" t="str">
        <f t="shared" si="134"/>
        <v>22015</v>
      </c>
      <c r="D1063" s="20" t="str">
        <f t="shared" si="130"/>
        <v>1H1</v>
      </c>
      <c r="E1063" s="4">
        <v>42006</v>
      </c>
      <c r="F1063">
        <v>10.025</v>
      </c>
      <c r="G1063" s="6" t="s">
        <v>93</v>
      </c>
      <c r="H1063" s="6">
        <v>9.8000000000000007</v>
      </c>
      <c r="I1063" s="6" t="e">
        <f t="shared" si="131"/>
        <v>#VALUE!</v>
      </c>
      <c r="J1063" s="6">
        <f t="shared" si="132"/>
        <v>-0.22499999999999964</v>
      </c>
      <c r="K1063" s="6" t="e">
        <f t="shared" si="133"/>
        <v>#VALUE!</v>
      </c>
    </row>
    <row r="1064" spans="1:11" x14ac:dyDescent="0.35">
      <c r="A1064" s="19" t="str">
        <f t="shared" si="128"/>
        <v>12014</v>
      </c>
      <c r="B1064" s="19" t="str">
        <f t="shared" si="129"/>
        <v>122014</v>
      </c>
      <c r="C1064" s="19" t="str">
        <f t="shared" si="134"/>
        <v>22015</v>
      </c>
      <c r="D1064" s="20" t="str">
        <f t="shared" si="130"/>
        <v>12H2</v>
      </c>
      <c r="E1064" s="4">
        <v>42004</v>
      </c>
      <c r="F1064">
        <v>10.025</v>
      </c>
      <c r="G1064" s="6" t="s">
        <v>93</v>
      </c>
      <c r="H1064" s="6">
        <v>9.8000000000000007</v>
      </c>
      <c r="I1064" s="6" t="e">
        <f t="shared" si="131"/>
        <v>#VALUE!</v>
      </c>
      <c r="J1064" s="6">
        <f t="shared" si="132"/>
        <v>-0.22499999999999964</v>
      </c>
      <c r="K1064" s="6" t="e">
        <f t="shared" si="133"/>
        <v>#VALUE!</v>
      </c>
    </row>
    <row r="1065" spans="1:11" x14ac:dyDescent="0.35">
      <c r="A1065" s="19" t="str">
        <f t="shared" si="128"/>
        <v>12014</v>
      </c>
      <c r="B1065" s="19" t="str">
        <f t="shared" si="129"/>
        <v>122014</v>
      </c>
      <c r="C1065" s="19" t="str">
        <f t="shared" si="134"/>
        <v>22015</v>
      </c>
      <c r="D1065" s="20" t="str">
        <f t="shared" si="130"/>
        <v>12H2</v>
      </c>
      <c r="E1065" s="4">
        <v>42003</v>
      </c>
      <c r="F1065">
        <v>10.025</v>
      </c>
      <c r="G1065" s="6" t="s">
        <v>93</v>
      </c>
      <c r="H1065" s="6">
        <v>9.85</v>
      </c>
      <c r="I1065" s="6" t="e">
        <f t="shared" si="131"/>
        <v>#VALUE!</v>
      </c>
      <c r="J1065" s="6">
        <f t="shared" si="132"/>
        <v>-0.17500000000000071</v>
      </c>
      <c r="K1065" s="6" t="e">
        <f t="shared" si="133"/>
        <v>#VALUE!</v>
      </c>
    </row>
    <row r="1066" spans="1:11" x14ac:dyDescent="0.35">
      <c r="A1066" s="19" t="str">
        <f t="shared" si="128"/>
        <v>12014</v>
      </c>
      <c r="B1066" s="19" t="str">
        <f t="shared" si="129"/>
        <v>122014</v>
      </c>
      <c r="C1066" s="19" t="str">
        <f t="shared" si="134"/>
        <v>22015</v>
      </c>
      <c r="D1066" s="20" t="str">
        <f t="shared" si="130"/>
        <v>12H2</v>
      </c>
      <c r="E1066" s="4">
        <v>42002</v>
      </c>
      <c r="F1066">
        <v>10.025</v>
      </c>
      <c r="G1066" s="6" t="s">
        <v>93</v>
      </c>
      <c r="H1066" s="6">
        <v>9.85</v>
      </c>
      <c r="I1066" s="6" t="e">
        <f t="shared" si="131"/>
        <v>#VALUE!</v>
      </c>
      <c r="J1066" s="6">
        <f t="shared" si="132"/>
        <v>-0.17500000000000071</v>
      </c>
      <c r="K1066" s="6" t="e">
        <f t="shared" si="133"/>
        <v>#VALUE!</v>
      </c>
    </row>
    <row r="1067" spans="1:11" x14ac:dyDescent="0.35">
      <c r="A1067" s="19" t="str">
        <f t="shared" si="128"/>
        <v>522014</v>
      </c>
      <c r="B1067" s="19" t="str">
        <f t="shared" si="129"/>
        <v>122014</v>
      </c>
      <c r="C1067" s="19" t="str">
        <f t="shared" si="134"/>
        <v>22015</v>
      </c>
      <c r="D1067" s="20" t="str">
        <f t="shared" si="130"/>
        <v>12H2</v>
      </c>
      <c r="E1067" s="4">
        <v>41999</v>
      </c>
      <c r="G1067" s="6" t="s">
        <v>93</v>
      </c>
      <c r="H1067" s="6">
        <v>9.9</v>
      </c>
      <c r="I1067" s="6" t="e">
        <f t="shared" si="131"/>
        <v>#VALUE!</v>
      </c>
      <c r="J1067" s="6">
        <f t="shared" si="132"/>
        <v>9.9</v>
      </c>
      <c r="K1067" s="6" t="e">
        <f t="shared" si="133"/>
        <v>#VALUE!</v>
      </c>
    </row>
    <row r="1068" spans="1:11" x14ac:dyDescent="0.35">
      <c r="A1068" s="19" t="str">
        <f t="shared" si="128"/>
        <v>522014</v>
      </c>
      <c r="B1068" s="19" t="str">
        <f t="shared" si="129"/>
        <v>122014</v>
      </c>
      <c r="C1068" s="19" t="str">
        <f t="shared" si="134"/>
        <v>22015</v>
      </c>
      <c r="D1068" s="20" t="str">
        <f t="shared" si="130"/>
        <v>12H2</v>
      </c>
      <c r="E1068" s="4">
        <v>41997</v>
      </c>
      <c r="F1068">
        <v>10.074999999999999</v>
      </c>
      <c r="G1068" s="6" t="s">
        <v>93</v>
      </c>
      <c r="H1068" s="6">
        <v>9.9</v>
      </c>
      <c r="I1068" s="6" t="e">
        <f t="shared" si="131"/>
        <v>#VALUE!</v>
      </c>
      <c r="J1068" s="6">
        <f t="shared" si="132"/>
        <v>-0.17499999999999893</v>
      </c>
      <c r="K1068" s="6" t="e">
        <f t="shared" si="133"/>
        <v>#VALUE!</v>
      </c>
    </row>
    <row r="1069" spans="1:11" x14ac:dyDescent="0.35">
      <c r="A1069" s="19" t="str">
        <f t="shared" si="128"/>
        <v>522014</v>
      </c>
      <c r="B1069" s="19" t="str">
        <f t="shared" si="129"/>
        <v>122014</v>
      </c>
      <c r="C1069" s="19" t="str">
        <f t="shared" si="134"/>
        <v>22015</v>
      </c>
      <c r="D1069" s="20" t="str">
        <f t="shared" si="130"/>
        <v>12H2</v>
      </c>
      <c r="E1069" s="4">
        <v>41996</v>
      </c>
      <c r="F1069">
        <v>10.074999999999999</v>
      </c>
      <c r="G1069" s="6" t="s">
        <v>93</v>
      </c>
      <c r="H1069" s="6">
        <v>9.9</v>
      </c>
      <c r="I1069" s="6" t="e">
        <f t="shared" si="131"/>
        <v>#VALUE!</v>
      </c>
      <c r="J1069" s="6">
        <f t="shared" si="132"/>
        <v>-0.17499999999999893</v>
      </c>
      <c r="K1069" s="6" t="e">
        <f t="shared" si="133"/>
        <v>#VALUE!</v>
      </c>
    </row>
    <row r="1070" spans="1:11" x14ac:dyDescent="0.35">
      <c r="A1070" s="19" t="str">
        <f t="shared" si="128"/>
        <v>522014</v>
      </c>
      <c r="B1070" s="19" t="str">
        <f t="shared" si="129"/>
        <v>122014</v>
      </c>
      <c r="C1070" s="19" t="str">
        <f t="shared" si="134"/>
        <v>22015</v>
      </c>
      <c r="D1070" s="20" t="str">
        <f t="shared" si="130"/>
        <v>12H2</v>
      </c>
      <c r="E1070" s="4">
        <v>41995</v>
      </c>
      <c r="F1070">
        <v>10.074999999999999</v>
      </c>
      <c r="G1070" s="6" t="s">
        <v>93</v>
      </c>
      <c r="H1070" s="6">
        <v>9.9</v>
      </c>
      <c r="I1070" s="6" t="e">
        <f t="shared" si="131"/>
        <v>#VALUE!</v>
      </c>
      <c r="J1070" s="6">
        <f t="shared" si="132"/>
        <v>-0.17499999999999893</v>
      </c>
      <c r="K1070" s="6" t="e">
        <f t="shared" si="133"/>
        <v>#VALUE!</v>
      </c>
    </row>
    <row r="1071" spans="1:11" x14ac:dyDescent="0.35">
      <c r="A1071" s="19" t="str">
        <f t="shared" si="128"/>
        <v>512014</v>
      </c>
      <c r="B1071" s="19" t="str">
        <f t="shared" si="129"/>
        <v>122014</v>
      </c>
      <c r="C1071" s="19" t="str">
        <f t="shared" si="134"/>
        <v>22015</v>
      </c>
      <c r="D1071" s="20" t="str">
        <f t="shared" si="130"/>
        <v>12H2</v>
      </c>
      <c r="E1071" s="4">
        <v>41992</v>
      </c>
      <c r="F1071">
        <v>10.074999999999999</v>
      </c>
      <c r="G1071" s="6" t="s">
        <v>93</v>
      </c>
      <c r="H1071" s="6">
        <v>9.9</v>
      </c>
      <c r="I1071" s="6" t="e">
        <f t="shared" si="131"/>
        <v>#VALUE!</v>
      </c>
      <c r="J1071" s="6">
        <f t="shared" si="132"/>
        <v>-0.17499999999999893</v>
      </c>
      <c r="K1071" s="6" t="e">
        <f t="shared" si="133"/>
        <v>#VALUE!</v>
      </c>
    </row>
    <row r="1072" spans="1:11" x14ac:dyDescent="0.35">
      <c r="A1072" s="19" t="str">
        <f t="shared" si="128"/>
        <v>512014</v>
      </c>
      <c r="B1072" s="19" t="str">
        <f t="shared" si="129"/>
        <v>122014</v>
      </c>
      <c r="C1072" s="19" t="str">
        <f t="shared" si="134"/>
        <v>22015</v>
      </c>
      <c r="D1072" s="20" t="str">
        <f t="shared" si="130"/>
        <v>12H2</v>
      </c>
      <c r="E1072" s="4">
        <v>41991</v>
      </c>
      <c r="F1072">
        <v>10.125</v>
      </c>
      <c r="G1072" s="6" t="s">
        <v>93</v>
      </c>
      <c r="H1072" s="6">
        <v>9.9499999999999993</v>
      </c>
      <c r="I1072" s="6" t="e">
        <f t="shared" si="131"/>
        <v>#VALUE!</v>
      </c>
      <c r="J1072" s="6">
        <f t="shared" si="132"/>
        <v>-0.17500000000000071</v>
      </c>
      <c r="K1072" s="6" t="e">
        <f t="shared" si="133"/>
        <v>#VALUE!</v>
      </c>
    </row>
    <row r="1073" spans="1:11" x14ac:dyDescent="0.35">
      <c r="A1073" s="19" t="str">
        <f t="shared" si="128"/>
        <v>512014</v>
      </c>
      <c r="B1073" s="19" t="str">
        <f t="shared" si="129"/>
        <v>122014</v>
      </c>
      <c r="C1073" s="19" t="str">
        <f t="shared" si="134"/>
        <v>22015</v>
      </c>
      <c r="D1073" s="20" t="str">
        <f t="shared" si="130"/>
        <v>12H2</v>
      </c>
      <c r="E1073" s="4">
        <v>41990</v>
      </c>
      <c r="F1073">
        <v>10.175000000000001</v>
      </c>
      <c r="G1073" s="6" t="s">
        <v>93</v>
      </c>
      <c r="H1073" s="6">
        <v>10</v>
      </c>
      <c r="I1073" s="6" t="e">
        <f t="shared" si="131"/>
        <v>#VALUE!</v>
      </c>
      <c r="J1073" s="6">
        <f t="shared" si="132"/>
        <v>-0.17500000000000071</v>
      </c>
      <c r="K1073" s="6" t="e">
        <f t="shared" si="133"/>
        <v>#VALUE!</v>
      </c>
    </row>
    <row r="1074" spans="1:11" x14ac:dyDescent="0.35">
      <c r="A1074" s="19" t="str">
        <f t="shared" si="128"/>
        <v>512014</v>
      </c>
      <c r="B1074" s="19" t="str">
        <f t="shared" si="129"/>
        <v>122014</v>
      </c>
      <c r="C1074" s="19" t="str">
        <f t="shared" si="134"/>
        <v>22015</v>
      </c>
      <c r="D1074" s="20" t="str">
        <f t="shared" si="130"/>
        <v>12H2</v>
      </c>
      <c r="E1074" s="4">
        <v>41989</v>
      </c>
      <c r="F1074">
        <v>10.175000000000001</v>
      </c>
      <c r="G1074" s="6" t="s">
        <v>93</v>
      </c>
      <c r="H1074" s="6">
        <v>10</v>
      </c>
      <c r="I1074" s="6" t="e">
        <f t="shared" si="131"/>
        <v>#VALUE!</v>
      </c>
      <c r="J1074" s="6">
        <f t="shared" si="132"/>
        <v>-0.17500000000000071</v>
      </c>
      <c r="K1074" s="6" t="e">
        <f t="shared" si="133"/>
        <v>#VALUE!</v>
      </c>
    </row>
    <row r="1075" spans="1:11" x14ac:dyDescent="0.35">
      <c r="A1075" s="19" t="str">
        <f t="shared" si="128"/>
        <v>512014</v>
      </c>
      <c r="B1075" s="19" t="str">
        <f t="shared" si="129"/>
        <v>122014</v>
      </c>
      <c r="C1075" s="19" t="str">
        <f t="shared" si="134"/>
        <v>12015</v>
      </c>
      <c r="D1075" s="20" t="str">
        <f t="shared" si="130"/>
        <v>12H1</v>
      </c>
      <c r="E1075" s="4">
        <v>41988</v>
      </c>
      <c r="F1075">
        <v>10</v>
      </c>
      <c r="G1075" s="6" t="s">
        <v>93</v>
      </c>
      <c r="H1075" s="6">
        <v>9.85</v>
      </c>
      <c r="I1075" s="6" t="e">
        <f t="shared" si="131"/>
        <v>#VALUE!</v>
      </c>
      <c r="J1075" s="6">
        <f t="shared" si="132"/>
        <v>-0.15000000000000036</v>
      </c>
      <c r="K1075" s="6" t="e">
        <f t="shared" si="133"/>
        <v>#VALUE!</v>
      </c>
    </row>
    <row r="1076" spans="1:11" x14ac:dyDescent="0.35">
      <c r="A1076" s="19" t="str">
        <f t="shared" si="128"/>
        <v>502014</v>
      </c>
      <c r="B1076" s="19" t="str">
        <f t="shared" si="129"/>
        <v>122014</v>
      </c>
      <c r="C1076" s="19" t="str">
        <f t="shared" si="134"/>
        <v>12015</v>
      </c>
      <c r="D1076" s="20" t="str">
        <f t="shared" si="130"/>
        <v>12H1</v>
      </c>
      <c r="E1076" s="4">
        <v>41985</v>
      </c>
      <c r="F1076">
        <v>10</v>
      </c>
      <c r="G1076" s="6" t="s">
        <v>93</v>
      </c>
      <c r="H1076" s="6">
        <v>9.85</v>
      </c>
      <c r="I1076" s="6" t="e">
        <f t="shared" si="131"/>
        <v>#VALUE!</v>
      </c>
      <c r="J1076" s="6">
        <f t="shared" si="132"/>
        <v>-0.15000000000000036</v>
      </c>
      <c r="K1076" s="6" t="e">
        <f t="shared" si="133"/>
        <v>#VALUE!</v>
      </c>
    </row>
    <row r="1077" spans="1:11" x14ac:dyDescent="0.35">
      <c r="A1077" s="19" t="str">
        <f t="shared" si="128"/>
        <v>502014</v>
      </c>
      <c r="B1077" s="19" t="str">
        <f t="shared" si="129"/>
        <v>122014</v>
      </c>
      <c r="C1077" s="19" t="str">
        <f t="shared" si="134"/>
        <v>12015</v>
      </c>
      <c r="D1077" s="20" t="str">
        <f t="shared" si="130"/>
        <v>12H1</v>
      </c>
      <c r="E1077" s="4">
        <v>41984</v>
      </c>
      <c r="F1077">
        <v>10</v>
      </c>
      <c r="G1077" s="6" t="s">
        <v>93</v>
      </c>
      <c r="H1077" s="6">
        <v>9.85</v>
      </c>
      <c r="I1077" s="6" t="e">
        <f t="shared" si="131"/>
        <v>#VALUE!</v>
      </c>
      <c r="J1077" s="6">
        <f t="shared" si="132"/>
        <v>-0.15000000000000036</v>
      </c>
      <c r="K1077" s="6" t="e">
        <f t="shared" si="133"/>
        <v>#VALUE!</v>
      </c>
    </row>
    <row r="1078" spans="1:11" x14ac:dyDescent="0.35">
      <c r="A1078" s="19" t="str">
        <f t="shared" si="128"/>
        <v>502014</v>
      </c>
      <c r="B1078" s="19" t="str">
        <f t="shared" si="129"/>
        <v>122014</v>
      </c>
      <c r="C1078" s="19" t="str">
        <f t="shared" si="134"/>
        <v>12015</v>
      </c>
      <c r="D1078" s="20" t="str">
        <f t="shared" si="130"/>
        <v>12H1</v>
      </c>
      <c r="E1078" s="4">
        <v>41983</v>
      </c>
      <c r="F1078">
        <v>9.9499999999999993</v>
      </c>
      <c r="G1078" s="6" t="s">
        <v>93</v>
      </c>
      <c r="H1078" s="6">
        <v>9.8000000000000007</v>
      </c>
      <c r="I1078" s="6" t="e">
        <f t="shared" si="131"/>
        <v>#VALUE!</v>
      </c>
      <c r="J1078" s="6">
        <f t="shared" si="132"/>
        <v>-0.14999999999999858</v>
      </c>
      <c r="K1078" s="6" t="e">
        <f t="shared" si="133"/>
        <v>#VALUE!</v>
      </c>
    </row>
    <row r="1079" spans="1:11" x14ac:dyDescent="0.35">
      <c r="A1079" s="19" t="str">
        <f t="shared" si="128"/>
        <v>502014</v>
      </c>
      <c r="B1079" s="19" t="str">
        <f t="shared" si="129"/>
        <v>122014</v>
      </c>
      <c r="C1079" s="19" t="str">
        <f t="shared" si="134"/>
        <v>12015</v>
      </c>
      <c r="D1079" s="20" t="str">
        <f t="shared" si="130"/>
        <v>12H1</v>
      </c>
      <c r="E1079" s="4">
        <v>41982</v>
      </c>
      <c r="F1079">
        <v>9.9499999999999993</v>
      </c>
      <c r="G1079" s="6" t="s">
        <v>93</v>
      </c>
      <c r="H1079" s="6">
        <v>9.8000000000000007</v>
      </c>
      <c r="I1079" s="6" t="e">
        <f t="shared" si="131"/>
        <v>#VALUE!</v>
      </c>
      <c r="J1079" s="6">
        <f t="shared" si="132"/>
        <v>-0.14999999999999858</v>
      </c>
      <c r="K1079" s="6" t="e">
        <f t="shared" si="133"/>
        <v>#VALUE!</v>
      </c>
    </row>
    <row r="1080" spans="1:11" x14ac:dyDescent="0.35">
      <c r="A1080" s="19" t="str">
        <f t="shared" si="128"/>
        <v>502014</v>
      </c>
      <c r="B1080" s="19" t="str">
        <f t="shared" si="129"/>
        <v>122014</v>
      </c>
      <c r="C1080" s="19" t="str">
        <f t="shared" si="134"/>
        <v>12015</v>
      </c>
      <c r="D1080" s="20" t="str">
        <f t="shared" si="130"/>
        <v>12H1</v>
      </c>
      <c r="E1080" s="4">
        <v>41981</v>
      </c>
      <c r="F1080">
        <v>9.9499999999999993</v>
      </c>
      <c r="G1080" s="6" t="s">
        <v>93</v>
      </c>
      <c r="H1080" s="6">
        <v>9.8000000000000007</v>
      </c>
      <c r="I1080" s="6" t="e">
        <f t="shared" si="131"/>
        <v>#VALUE!</v>
      </c>
      <c r="J1080" s="6">
        <f t="shared" si="132"/>
        <v>-0.14999999999999858</v>
      </c>
      <c r="K1080" s="6" t="e">
        <f t="shared" si="133"/>
        <v>#VALUE!</v>
      </c>
    </row>
    <row r="1081" spans="1:11" x14ac:dyDescent="0.35">
      <c r="A1081" s="19" t="str">
        <f t="shared" si="128"/>
        <v>492014</v>
      </c>
      <c r="B1081" s="19" t="str">
        <f t="shared" si="129"/>
        <v>122014</v>
      </c>
      <c r="C1081" s="19" t="str">
        <f t="shared" si="134"/>
        <v>12015</v>
      </c>
      <c r="D1081" s="20" t="str">
        <f t="shared" si="130"/>
        <v>12H1</v>
      </c>
      <c r="E1081" s="4">
        <v>41978</v>
      </c>
      <c r="F1081">
        <v>9.9499999999999993</v>
      </c>
      <c r="G1081" s="6" t="s">
        <v>93</v>
      </c>
      <c r="H1081" s="6">
        <v>9.8000000000000007</v>
      </c>
      <c r="I1081" s="6" t="e">
        <f t="shared" si="131"/>
        <v>#VALUE!</v>
      </c>
      <c r="J1081" s="6">
        <f t="shared" si="132"/>
        <v>-0.14999999999999858</v>
      </c>
      <c r="K1081" s="6" t="e">
        <f t="shared" si="133"/>
        <v>#VALUE!</v>
      </c>
    </row>
    <row r="1082" spans="1:11" x14ac:dyDescent="0.35">
      <c r="A1082" s="19" t="str">
        <f t="shared" si="128"/>
        <v>492014</v>
      </c>
      <c r="B1082" s="19" t="str">
        <f t="shared" si="129"/>
        <v>122014</v>
      </c>
      <c r="C1082" s="19" t="str">
        <f t="shared" si="134"/>
        <v>12015</v>
      </c>
      <c r="D1082" s="20" t="str">
        <f t="shared" si="130"/>
        <v>12H1</v>
      </c>
      <c r="E1082" s="4">
        <v>41977</v>
      </c>
      <c r="F1082">
        <v>9.9</v>
      </c>
      <c r="G1082" s="6" t="s">
        <v>93</v>
      </c>
      <c r="H1082" s="6">
        <v>9.75</v>
      </c>
      <c r="I1082" s="6" t="e">
        <f t="shared" si="131"/>
        <v>#VALUE!</v>
      </c>
      <c r="J1082" s="6">
        <f t="shared" si="132"/>
        <v>-0.15000000000000036</v>
      </c>
      <c r="K1082" s="6" t="e">
        <f t="shared" si="133"/>
        <v>#VALUE!</v>
      </c>
    </row>
    <row r="1083" spans="1:11" x14ac:dyDescent="0.35">
      <c r="A1083" s="19" t="str">
        <f t="shared" si="128"/>
        <v>492014</v>
      </c>
      <c r="B1083" s="19" t="str">
        <f t="shared" si="129"/>
        <v>122014</v>
      </c>
      <c r="C1083" s="19" t="str">
        <f t="shared" si="134"/>
        <v>12015</v>
      </c>
      <c r="D1083" s="20" t="str">
        <f t="shared" si="130"/>
        <v>12H1</v>
      </c>
      <c r="E1083" s="4">
        <v>41976</v>
      </c>
      <c r="F1083">
        <v>9.9</v>
      </c>
      <c r="G1083" s="6" t="s">
        <v>93</v>
      </c>
      <c r="H1083" s="6">
        <v>9.75</v>
      </c>
      <c r="I1083" s="6" t="e">
        <f t="shared" si="131"/>
        <v>#VALUE!</v>
      </c>
      <c r="J1083" s="6">
        <f t="shared" si="132"/>
        <v>-0.15000000000000036</v>
      </c>
      <c r="K1083" s="6" t="e">
        <f t="shared" si="133"/>
        <v>#VALUE!</v>
      </c>
    </row>
    <row r="1084" spans="1:11" x14ac:dyDescent="0.35">
      <c r="A1084" s="19" t="str">
        <f t="shared" si="128"/>
        <v>492014</v>
      </c>
      <c r="B1084" s="19" t="str">
        <f t="shared" si="129"/>
        <v>122014</v>
      </c>
      <c r="C1084" s="19" t="str">
        <f t="shared" si="134"/>
        <v>12015</v>
      </c>
      <c r="D1084" s="20" t="str">
        <f t="shared" si="130"/>
        <v>12H1</v>
      </c>
      <c r="E1084" s="4">
        <v>41975</v>
      </c>
      <c r="F1084">
        <v>9.9</v>
      </c>
      <c r="G1084" s="6" t="s">
        <v>93</v>
      </c>
      <c r="H1084" s="6">
        <v>9.75</v>
      </c>
      <c r="I1084" s="6" t="e">
        <f t="shared" si="131"/>
        <v>#VALUE!</v>
      </c>
      <c r="J1084" s="6">
        <f t="shared" si="132"/>
        <v>-0.15000000000000036</v>
      </c>
      <c r="K1084" s="6" t="e">
        <f t="shared" si="133"/>
        <v>#VALUE!</v>
      </c>
    </row>
    <row r="1085" spans="1:11" x14ac:dyDescent="0.35">
      <c r="A1085" s="19" t="str">
        <f t="shared" si="128"/>
        <v>492014</v>
      </c>
      <c r="B1085" s="19" t="str">
        <f t="shared" si="129"/>
        <v>122014</v>
      </c>
      <c r="C1085" s="19" t="str">
        <f t="shared" si="134"/>
        <v>12015</v>
      </c>
      <c r="D1085" s="20" t="str">
        <f t="shared" si="130"/>
        <v>12H1</v>
      </c>
      <c r="E1085" s="4">
        <v>41974</v>
      </c>
      <c r="F1085">
        <v>9.9</v>
      </c>
      <c r="G1085" s="6" t="s">
        <v>93</v>
      </c>
      <c r="H1085" s="6">
        <v>9.75</v>
      </c>
      <c r="I1085" s="6" t="e">
        <f t="shared" si="131"/>
        <v>#VALUE!</v>
      </c>
      <c r="J1085" s="6">
        <f t="shared" si="132"/>
        <v>-0.15000000000000036</v>
      </c>
      <c r="K1085" s="6" t="e">
        <f t="shared" si="133"/>
        <v>#VALUE!</v>
      </c>
    </row>
    <row r="1086" spans="1:11" x14ac:dyDescent="0.35">
      <c r="A1086" s="19" t="str">
        <f t="shared" si="128"/>
        <v>482014</v>
      </c>
      <c r="B1086" s="19" t="str">
        <f t="shared" si="129"/>
        <v>112014</v>
      </c>
      <c r="C1086" s="19" t="str">
        <f t="shared" si="134"/>
        <v>12015</v>
      </c>
      <c r="D1086" s="20" t="str">
        <f t="shared" si="130"/>
        <v>11H2</v>
      </c>
      <c r="E1086" s="4">
        <v>41971</v>
      </c>
      <c r="F1086">
        <v>10</v>
      </c>
      <c r="G1086" s="6" t="s">
        <v>93</v>
      </c>
      <c r="H1086" s="6">
        <v>9.85</v>
      </c>
      <c r="I1086" s="6" t="e">
        <f t="shared" si="131"/>
        <v>#VALUE!</v>
      </c>
      <c r="J1086" s="6">
        <f t="shared" si="132"/>
        <v>-0.15000000000000036</v>
      </c>
      <c r="K1086" s="6" t="e">
        <f t="shared" si="133"/>
        <v>#VALUE!</v>
      </c>
    </row>
    <row r="1087" spans="1:11" x14ac:dyDescent="0.35">
      <c r="A1087" s="19" t="str">
        <f t="shared" si="128"/>
        <v>482014</v>
      </c>
      <c r="B1087" s="19" t="str">
        <f t="shared" si="129"/>
        <v>112014</v>
      </c>
      <c r="C1087" s="19" t="str">
        <f t="shared" si="134"/>
        <v>12015</v>
      </c>
      <c r="D1087" s="20" t="str">
        <f t="shared" si="130"/>
        <v>11H2</v>
      </c>
      <c r="E1087" s="4">
        <v>41970</v>
      </c>
      <c r="F1087">
        <v>10.025</v>
      </c>
      <c r="G1087" s="6" t="s">
        <v>93</v>
      </c>
      <c r="H1087" s="6">
        <v>9.85</v>
      </c>
      <c r="I1087" s="6" t="e">
        <f t="shared" si="131"/>
        <v>#VALUE!</v>
      </c>
      <c r="J1087" s="6">
        <f t="shared" si="132"/>
        <v>-0.17500000000000071</v>
      </c>
      <c r="K1087" s="6" t="e">
        <f t="shared" si="133"/>
        <v>#VALUE!</v>
      </c>
    </row>
    <row r="1088" spans="1:11" x14ac:dyDescent="0.35">
      <c r="A1088" s="19" t="str">
        <f t="shared" si="128"/>
        <v>482014</v>
      </c>
      <c r="B1088" s="19" t="str">
        <f t="shared" si="129"/>
        <v>112014</v>
      </c>
      <c r="C1088" s="19" t="str">
        <f t="shared" si="134"/>
        <v>12015</v>
      </c>
      <c r="D1088" s="20" t="str">
        <f t="shared" si="130"/>
        <v>11H2</v>
      </c>
      <c r="E1088" s="4">
        <v>41969</v>
      </c>
      <c r="F1088">
        <v>10.025</v>
      </c>
      <c r="G1088" s="6" t="s">
        <v>93</v>
      </c>
      <c r="H1088" s="6">
        <v>9.85</v>
      </c>
      <c r="I1088" s="6" t="e">
        <f t="shared" si="131"/>
        <v>#VALUE!</v>
      </c>
      <c r="J1088" s="6">
        <f t="shared" si="132"/>
        <v>-0.17500000000000071</v>
      </c>
      <c r="K1088" s="6" t="e">
        <f t="shared" si="133"/>
        <v>#VALUE!</v>
      </c>
    </row>
    <row r="1089" spans="1:11" x14ac:dyDescent="0.35">
      <c r="A1089" s="19" t="str">
        <f t="shared" si="128"/>
        <v>482014</v>
      </c>
      <c r="B1089" s="19" t="str">
        <f t="shared" si="129"/>
        <v>112014</v>
      </c>
      <c r="C1089" s="19" t="str">
        <f t="shared" si="134"/>
        <v>12015</v>
      </c>
      <c r="D1089" s="20" t="str">
        <f t="shared" si="130"/>
        <v>11H2</v>
      </c>
      <c r="E1089" s="4">
        <v>41968</v>
      </c>
      <c r="F1089">
        <v>10.025</v>
      </c>
      <c r="G1089" s="6" t="s">
        <v>93</v>
      </c>
      <c r="H1089" s="6">
        <v>9.85</v>
      </c>
      <c r="I1089" s="6" t="e">
        <f t="shared" si="131"/>
        <v>#VALUE!</v>
      </c>
      <c r="J1089" s="6">
        <f t="shared" si="132"/>
        <v>-0.17500000000000071</v>
      </c>
      <c r="K1089" s="6" t="e">
        <f t="shared" si="133"/>
        <v>#VALUE!</v>
      </c>
    </row>
    <row r="1090" spans="1:11" x14ac:dyDescent="0.35">
      <c r="A1090" s="19" t="str">
        <f t="shared" si="128"/>
        <v>482014</v>
      </c>
      <c r="B1090" s="19" t="str">
        <f t="shared" si="129"/>
        <v>112014</v>
      </c>
      <c r="C1090" s="19" t="str">
        <f t="shared" si="134"/>
        <v>12015</v>
      </c>
      <c r="D1090" s="20" t="str">
        <f t="shared" si="130"/>
        <v>11H2</v>
      </c>
      <c r="E1090" s="4">
        <v>41967</v>
      </c>
      <c r="F1090">
        <v>10.025</v>
      </c>
      <c r="G1090" s="6" t="s">
        <v>93</v>
      </c>
      <c r="H1090" s="6">
        <v>9.85</v>
      </c>
      <c r="I1090" s="6" t="e">
        <f t="shared" si="131"/>
        <v>#VALUE!</v>
      </c>
      <c r="J1090" s="6">
        <f t="shared" si="132"/>
        <v>-0.17500000000000071</v>
      </c>
      <c r="K1090" s="6" t="e">
        <f t="shared" si="133"/>
        <v>#VALUE!</v>
      </c>
    </row>
    <row r="1091" spans="1:11" x14ac:dyDescent="0.35">
      <c r="A1091" s="19" t="str">
        <f t="shared" si="128"/>
        <v>472014</v>
      </c>
      <c r="B1091" s="19" t="str">
        <f t="shared" si="129"/>
        <v>112014</v>
      </c>
      <c r="C1091" s="19" t="str">
        <f t="shared" si="134"/>
        <v>12015</v>
      </c>
      <c r="D1091" s="20" t="str">
        <f t="shared" si="130"/>
        <v>11H2</v>
      </c>
      <c r="E1091" s="4">
        <v>41964</v>
      </c>
      <c r="F1091">
        <v>10.1</v>
      </c>
      <c r="G1091" s="6" t="s">
        <v>93</v>
      </c>
      <c r="H1091" s="6">
        <v>9.85</v>
      </c>
      <c r="I1091" s="6" t="e">
        <f t="shared" si="131"/>
        <v>#VALUE!</v>
      </c>
      <c r="J1091" s="6">
        <f t="shared" si="132"/>
        <v>-0.25</v>
      </c>
      <c r="K1091" s="6" t="e">
        <f t="shared" si="133"/>
        <v>#VALUE!</v>
      </c>
    </row>
    <row r="1092" spans="1:11" x14ac:dyDescent="0.35">
      <c r="A1092" s="19" t="str">
        <f t="shared" si="128"/>
        <v>472014</v>
      </c>
      <c r="B1092" s="19" t="str">
        <f t="shared" si="129"/>
        <v>112014</v>
      </c>
      <c r="C1092" s="19" t="str">
        <f t="shared" si="134"/>
        <v>12015</v>
      </c>
      <c r="D1092" s="20" t="str">
        <f t="shared" si="130"/>
        <v>11H2</v>
      </c>
      <c r="E1092" s="4">
        <v>41963</v>
      </c>
      <c r="F1092">
        <v>10.199999999999999</v>
      </c>
      <c r="G1092" s="6" t="s">
        <v>93</v>
      </c>
      <c r="H1092" s="6">
        <v>9.9499999999999993</v>
      </c>
      <c r="I1092" s="6" t="e">
        <f t="shared" si="131"/>
        <v>#VALUE!</v>
      </c>
      <c r="J1092" s="6">
        <f t="shared" si="132"/>
        <v>-0.25</v>
      </c>
      <c r="K1092" s="6" t="e">
        <f t="shared" si="133"/>
        <v>#VALUE!</v>
      </c>
    </row>
    <row r="1093" spans="1:11" x14ac:dyDescent="0.35">
      <c r="A1093" s="19" t="str">
        <f t="shared" si="128"/>
        <v>472014</v>
      </c>
      <c r="B1093" s="19" t="str">
        <f t="shared" si="129"/>
        <v>112014</v>
      </c>
      <c r="C1093" s="19" t="str">
        <f t="shared" si="134"/>
        <v>12015</v>
      </c>
      <c r="D1093" s="20" t="str">
        <f t="shared" si="130"/>
        <v>11H2</v>
      </c>
      <c r="E1093" s="4">
        <v>41962</v>
      </c>
      <c r="F1093">
        <v>10.4</v>
      </c>
      <c r="G1093" s="6" t="s">
        <v>93</v>
      </c>
      <c r="H1093" s="6">
        <v>10.15</v>
      </c>
      <c r="I1093" s="6" t="e">
        <f t="shared" si="131"/>
        <v>#VALUE!</v>
      </c>
      <c r="J1093" s="6">
        <f t="shared" si="132"/>
        <v>-0.25</v>
      </c>
      <c r="K1093" s="6" t="e">
        <f t="shared" si="133"/>
        <v>#VALUE!</v>
      </c>
    </row>
    <row r="1094" spans="1:11" x14ac:dyDescent="0.35">
      <c r="A1094" s="19" t="str">
        <f t="shared" si="128"/>
        <v>472014</v>
      </c>
      <c r="B1094" s="19" t="str">
        <f t="shared" si="129"/>
        <v>112014</v>
      </c>
      <c r="C1094" s="19" t="str">
        <f t="shared" si="134"/>
        <v>12015</v>
      </c>
      <c r="D1094" s="20" t="str">
        <f t="shared" si="130"/>
        <v>11H2</v>
      </c>
      <c r="E1094" s="4">
        <v>41961</v>
      </c>
      <c r="F1094">
        <v>10.45</v>
      </c>
      <c r="G1094" s="6" t="s">
        <v>93</v>
      </c>
      <c r="H1094" s="6">
        <v>10.199999999999999</v>
      </c>
      <c r="I1094" s="6" t="e">
        <f t="shared" si="131"/>
        <v>#VALUE!</v>
      </c>
      <c r="J1094" s="6">
        <f t="shared" si="132"/>
        <v>-0.25</v>
      </c>
      <c r="K1094" s="6" t="e">
        <f t="shared" si="133"/>
        <v>#VALUE!</v>
      </c>
    </row>
    <row r="1095" spans="1:11" x14ac:dyDescent="0.35">
      <c r="A1095" s="19" t="str">
        <f t="shared" si="128"/>
        <v>472014</v>
      </c>
      <c r="B1095" s="19" t="str">
        <f t="shared" si="129"/>
        <v>112014</v>
      </c>
      <c r="C1095" s="19" t="str">
        <f t="shared" si="134"/>
        <v>12015</v>
      </c>
      <c r="D1095" s="20" t="str">
        <f t="shared" si="130"/>
        <v>11H2</v>
      </c>
      <c r="E1095" s="4">
        <v>41960</v>
      </c>
      <c r="F1095">
        <v>10.65</v>
      </c>
      <c r="G1095" s="6" t="s">
        <v>93</v>
      </c>
      <c r="H1095" s="6">
        <v>10.35</v>
      </c>
      <c r="I1095" s="6" t="e">
        <f t="shared" si="131"/>
        <v>#VALUE!</v>
      </c>
      <c r="J1095" s="6">
        <f t="shared" si="132"/>
        <v>-0.30000000000000071</v>
      </c>
      <c r="K1095" s="6" t="e">
        <f t="shared" si="133"/>
        <v>#VALUE!</v>
      </c>
    </row>
    <row r="1096" spans="1:11" x14ac:dyDescent="0.35">
      <c r="A1096" s="19" t="str">
        <f t="shared" si="128"/>
        <v>462014</v>
      </c>
      <c r="B1096" s="19" t="str">
        <f t="shared" si="129"/>
        <v>112014</v>
      </c>
      <c r="C1096" s="19" t="str">
        <f t="shared" si="134"/>
        <v>122014</v>
      </c>
      <c r="D1096" s="20" t="str">
        <f t="shared" si="130"/>
        <v>11H1</v>
      </c>
      <c r="E1096" s="4">
        <v>41957</v>
      </c>
      <c r="F1096">
        <v>10.5</v>
      </c>
      <c r="G1096" s="6" t="s">
        <v>93</v>
      </c>
      <c r="H1096" s="6">
        <v>10.199999999999999</v>
      </c>
      <c r="I1096" s="6" t="e">
        <f t="shared" si="131"/>
        <v>#VALUE!</v>
      </c>
      <c r="J1096" s="6">
        <f t="shared" si="132"/>
        <v>-0.30000000000000071</v>
      </c>
      <c r="K1096" s="6" t="e">
        <f t="shared" si="133"/>
        <v>#VALUE!</v>
      </c>
    </row>
    <row r="1097" spans="1:11" x14ac:dyDescent="0.35">
      <c r="A1097" s="19" t="str">
        <f t="shared" si="128"/>
        <v>462014</v>
      </c>
      <c r="B1097" s="19" t="str">
        <f t="shared" si="129"/>
        <v>112014</v>
      </c>
      <c r="C1097" s="19" t="str">
        <f t="shared" si="134"/>
        <v>122014</v>
      </c>
      <c r="D1097" s="20" t="str">
        <f t="shared" si="130"/>
        <v>11H1</v>
      </c>
      <c r="E1097" s="4">
        <v>41956</v>
      </c>
      <c r="F1097">
        <v>10.8</v>
      </c>
      <c r="G1097" s="6" t="s">
        <v>93</v>
      </c>
      <c r="H1097" s="6">
        <v>10.5</v>
      </c>
      <c r="I1097" s="6" t="e">
        <f t="shared" si="131"/>
        <v>#VALUE!</v>
      </c>
      <c r="J1097" s="6">
        <f t="shared" si="132"/>
        <v>-0.30000000000000071</v>
      </c>
      <c r="K1097" s="6" t="e">
        <f t="shared" si="133"/>
        <v>#VALUE!</v>
      </c>
    </row>
    <row r="1098" spans="1:11" x14ac:dyDescent="0.35">
      <c r="A1098" s="19" t="str">
        <f t="shared" ref="A1098:A1161" si="135">_xlfn.ISOWEEKNUM(E1098)&amp;YEAR(E1098)</f>
        <v>462014</v>
      </c>
      <c r="B1098" s="19" t="str">
        <f t="shared" ref="B1098:B1161" si="136">MONTH(E1098)&amp;YEAR(E1098)</f>
        <v>112014</v>
      </c>
      <c r="C1098" s="19" t="str">
        <f t="shared" si="134"/>
        <v>122014</v>
      </c>
      <c r="D1098" s="20" t="str">
        <f t="shared" ref="D1098:D1161" si="137">IF(DAY(E1098)&gt;15,(MONTH(E1098))&amp;"H2",(MONTH(E1098))&amp;"H1")</f>
        <v>11H1</v>
      </c>
      <c r="E1098" s="4">
        <v>41955</v>
      </c>
      <c r="F1098">
        <v>11</v>
      </c>
      <c r="G1098" s="6" t="s">
        <v>93</v>
      </c>
      <c r="H1098" s="6">
        <v>10.7</v>
      </c>
      <c r="I1098" s="6" t="e">
        <f t="shared" ref="I1098:I1161" si="138">+G1098-F1098</f>
        <v>#VALUE!</v>
      </c>
      <c r="J1098" s="6">
        <f t="shared" ref="J1098:J1161" si="139">+H1098-F1098</f>
        <v>-0.30000000000000071</v>
      </c>
      <c r="K1098" s="6" t="e">
        <f t="shared" ref="K1098:K1161" si="140">+I1098-J1098</f>
        <v>#VALUE!</v>
      </c>
    </row>
    <row r="1099" spans="1:11" x14ac:dyDescent="0.35">
      <c r="A1099" s="19" t="str">
        <f t="shared" si="135"/>
        <v>462014</v>
      </c>
      <c r="B1099" s="19" t="str">
        <f t="shared" si="136"/>
        <v>112014</v>
      </c>
      <c r="C1099" s="19" t="str">
        <f t="shared" ref="C1099:C1162" si="141">(VLOOKUP(D1099,$M$2:$N$25,2,0)&amp;(YEAR(E1099+46)))</f>
        <v>122014</v>
      </c>
      <c r="D1099" s="20" t="str">
        <f t="shared" si="137"/>
        <v>11H1</v>
      </c>
      <c r="E1099" s="4">
        <v>41954</v>
      </c>
      <c r="F1099">
        <v>11.1</v>
      </c>
      <c r="G1099" s="6" t="s">
        <v>93</v>
      </c>
      <c r="H1099" s="6">
        <v>10.75</v>
      </c>
      <c r="I1099" s="6" t="e">
        <f t="shared" si="138"/>
        <v>#VALUE!</v>
      </c>
      <c r="J1099" s="6">
        <f t="shared" si="139"/>
        <v>-0.34999999999999964</v>
      </c>
      <c r="K1099" s="6" t="e">
        <f t="shared" si="140"/>
        <v>#VALUE!</v>
      </c>
    </row>
    <row r="1100" spans="1:11" x14ac:dyDescent="0.35">
      <c r="A1100" s="19" t="str">
        <f t="shared" si="135"/>
        <v>462014</v>
      </c>
      <c r="B1100" s="19" t="str">
        <f t="shared" si="136"/>
        <v>112014</v>
      </c>
      <c r="C1100" s="19" t="str">
        <f t="shared" si="141"/>
        <v>122014</v>
      </c>
      <c r="D1100" s="20" t="str">
        <f t="shared" si="137"/>
        <v>11H1</v>
      </c>
      <c r="E1100" s="4">
        <v>41953</v>
      </c>
      <c r="F1100">
        <v>11.2</v>
      </c>
      <c r="G1100" s="6" t="s">
        <v>93</v>
      </c>
      <c r="H1100" s="6">
        <v>10.75</v>
      </c>
      <c r="I1100" s="6" t="e">
        <f t="shared" si="138"/>
        <v>#VALUE!</v>
      </c>
      <c r="J1100" s="6">
        <f t="shared" si="139"/>
        <v>-0.44999999999999929</v>
      </c>
      <c r="K1100" s="6" t="e">
        <f t="shared" si="140"/>
        <v>#VALUE!</v>
      </c>
    </row>
    <row r="1101" spans="1:11" x14ac:dyDescent="0.35">
      <c r="A1101" s="19" t="str">
        <f t="shared" si="135"/>
        <v>452014</v>
      </c>
      <c r="B1101" s="19" t="str">
        <f t="shared" si="136"/>
        <v>112014</v>
      </c>
      <c r="C1101" s="19" t="str">
        <f t="shared" si="141"/>
        <v>122014</v>
      </c>
      <c r="D1101" s="20" t="str">
        <f t="shared" si="137"/>
        <v>11H1</v>
      </c>
      <c r="E1101" s="4">
        <v>41950</v>
      </c>
      <c r="F1101">
        <v>11.3</v>
      </c>
      <c r="G1101" s="6" t="s">
        <v>93</v>
      </c>
      <c r="H1101" s="6">
        <v>10.85</v>
      </c>
      <c r="I1101" s="6" t="e">
        <f t="shared" si="138"/>
        <v>#VALUE!</v>
      </c>
      <c r="J1101" s="6">
        <f t="shared" si="139"/>
        <v>-0.45000000000000107</v>
      </c>
      <c r="K1101" s="6" t="e">
        <f t="shared" si="140"/>
        <v>#VALUE!</v>
      </c>
    </row>
    <row r="1102" spans="1:11" x14ac:dyDescent="0.35">
      <c r="A1102" s="19" t="str">
        <f t="shared" si="135"/>
        <v>452014</v>
      </c>
      <c r="B1102" s="19" t="str">
        <f t="shared" si="136"/>
        <v>112014</v>
      </c>
      <c r="C1102" s="19" t="str">
        <f t="shared" si="141"/>
        <v>122014</v>
      </c>
      <c r="D1102" s="20" t="str">
        <f t="shared" si="137"/>
        <v>11H1</v>
      </c>
      <c r="E1102" s="4">
        <v>41949</v>
      </c>
      <c r="F1102">
        <v>11.5</v>
      </c>
      <c r="G1102" s="6" t="s">
        <v>93</v>
      </c>
      <c r="H1102" s="6">
        <v>10.95</v>
      </c>
      <c r="I1102" s="6" t="e">
        <f t="shared" si="138"/>
        <v>#VALUE!</v>
      </c>
      <c r="J1102" s="6">
        <f t="shared" si="139"/>
        <v>-0.55000000000000071</v>
      </c>
      <c r="K1102" s="6" t="e">
        <f t="shared" si="140"/>
        <v>#VALUE!</v>
      </c>
    </row>
    <row r="1103" spans="1:11" x14ac:dyDescent="0.35">
      <c r="A1103" s="19" t="str">
        <f t="shared" si="135"/>
        <v>452014</v>
      </c>
      <c r="B1103" s="19" t="str">
        <f t="shared" si="136"/>
        <v>112014</v>
      </c>
      <c r="C1103" s="19" t="str">
        <f t="shared" si="141"/>
        <v>122014</v>
      </c>
      <c r="D1103" s="20" t="str">
        <f t="shared" si="137"/>
        <v>11H1</v>
      </c>
      <c r="E1103" s="4">
        <v>41948</v>
      </c>
      <c r="F1103">
        <v>11.65</v>
      </c>
      <c r="G1103" s="6" t="s">
        <v>93</v>
      </c>
      <c r="H1103" s="6">
        <v>11.1</v>
      </c>
      <c r="I1103" s="6" t="e">
        <f t="shared" si="138"/>
        <v>#VALUE!</v>
      </c>
      <c r="J1103" s="6">
        <f t="shared" si="139"/>
        <v>-0.55000000000000071</v>
      </c>
      <c r="K1103" s="6" t="e">
        <f t="shared" si="140"/>
        <v>#VALUE!</v>
      </c>
    </row>
    <row r="1104" spans="1:11" x14ac:dyDescent="0.35">
      <c r="A1104" s="19" t="str">
        <f t="shared" si="135"/>
        <v>452014</v>
      </c>
      <c r="B1104" s="19" t="str">
        <f t="shared" si="136"/>
        <v>112014</v>
      </c>
      <c r="C1104" s="19" t="str">
        <f t="shared" si="141"/>
        <v>122014</v>
      </c>
      <c r="D1104" s="20" t="str">
        <f t="shared" si="137"/>
        <v>11H1</v>
      </c>
      <c r="E1104" s="4">
        <v>41947</v>
      </c>
      <c r="F1104">
        <v>11.95</v>
      </c>
      <c r="G1104" s="6" t="s">
        <v>93</v>
      </c>
      <c r="H1104" s="6">
        <v>11.4</v>
      </c>
      <c r="I1104" s="6" t="e">
        <f t="shared" si="138"/>
        <v>#VALUE!</v>
      </c>
      <c r="J1104" s="6">
        <f t="shared" si="139"/>
        <v>-0.54999999999999893</v>
      </c>
      <c r="K1104" s="6" t="e">
        <f t="shared" si="140"/>
        <v>#VALUE!</v>
      </c>
    </row>
    <row r="1105" spans="1:11" x14ac:dyDescent="0.35">
      <c r="A1105" s="19" t="str">
        <f t="shared" si="135"/>
        <v>452014</v>
      </c>
      <c r="B1105" s="19" t="str">
        <f t="shared" si="136"/>
        <v>112014</v>
      </c>
      <c r="C1105" s="19" t="str">
        <f t="shared" si="141"/>
        <v>122014</v>
      </c>
      <c r="D1105" s="20" t="str">
        <f t="shared" si="137"/>
        <v>11H1</v>
      </c>
      <c r="E1105" s="4">
        <v>41946</v>
      </c>
      <c r="F1105">
        <v>12.45</v>
      </c>
      <c r="G1105" s="6" t="s">
        <v>93</v>
      </c>
      <c r="H1105" s="6">
        <v>11.9</v>
      </c>
      <c r="I1105" s="6" t="e">
        <f t="shared" si="138"/>
        <v>#VALUE!</v>
      </c>
      <c r="J1105" s="6">
        <f t="shared" si="139"/>
        <v>-0.54999999999999893</v>
      </c>
      <c r="K1105" s="6" t="e">
        <f t="shared" si="140"/>
        <v>#VALUE!</v>
      </c>
    </row>
    <row r="1106" spans="1:11" x14ac:dyDescent="0.35">
      <c r="A1106" s="19" t="str">
        <f t="shared" si="135"/>
        <v>442014</v>
      </c>
      <c r="B1106" s="19" t="str">
        <f t="shared" si="136"/>
        <v>102014</v>
      </c>
      <c r="C1106" s="19" t="str">
        <f t="shared" si="141"/>
        <v>122014</v>
      </c>
      <c r="D1106" s="20" t="str">
        <f t="shared" si="137"/>
        <v>10H2</v>
      </c>
      <c r="E1106" s="4">
        <v>41943</v>
      </c>
      <c r="F1106">
        <v>12.55</v>
      </c>
      <c r="G1106" s="6" t="s">
        <v>93</v>
      </c>
      <c r="H1106" s="6">
        <v>12</v>
      </c>
      <c r="I1106" s="6" t="e">
        <f t="shared" si="138"/>
        <v>#VALUE!</v>
      </c>
      <c r="J1106" s="6">
        <f t="shared" si="139"/>
        <v>-0.55000000000000071</v>
      </c>
      <c r="K1106" s="6" t="e">
        <f t="shared" si="140"/>
        <v>#VALUE!</v>
      </c>
    </row>
    <row r="1107" spans="1:11" x14ac:dyDescent="0.35">
      <c r="A1107" s="19" t="str">
        <f t="shared" si="135"/>
        <v>442014</v>
      </c>
      <c r="B1107" s="19" t="str">
        <f t="shared" si="136"/>
        <v>102014</v>
      </c>
      <c r="C1107" s="19" t="str">
        <f t="shared" si="141"/>
        <v>122014</v>
      </c>
      <c r="D1107" s="20" t="str">
        <f t="shared" si="137"/>
        <v>10H2</v>
      </c>
      <c r="E1107" s="4">
        <v>41942</v>
      </c>
      <c r="F1107">
        <v>12.824999999999999</v>
      </c>
      <c r="G1107" s="6" t="s">
        <v>93</v>
      </c>
      <c r="H1107" s="6">
        <v>12.25</v>
      </c>
      <c r="I1107" s="6" t="e">
        <f t="shared" si="138"/>
        <v>#VALUE!</v>
      </c>
      <c r="J1107" s="6">
        <f t="shared" si="139"/>
        <v>-0.57499999999999929</v>
      </c>
      <c r="K1107" s="6" t="e">
        <f t="shared" si="140"/>
        <v>#VALUE!</v>
      </c>
    </row>
    <row r="1108" spans="1:11" x14ac:dyDescent="0.35">
      <c r="A1108" s="19" t="str">
        <f t="shared" si="135"/>
        <v>442014</v>
      </c>
      <c r="B1108" s="19" t="str">
        <f t="shared" si="136"/>
        <v>102014</v>
      </c>
      <c r="C1108" s="19" t="str">
        <f t="shared" si="141"/>
        <v>122014</v>
      </c>
      <c r="D1108" s="20" t="str">
        <f t="shared" si="137"/>
        <v>10H2</v>
      </c>
      <c r="E1108" s="4">
        <v>41941</v>
      </c>
      <c r="F1108">
        <v>12.925000000000001</v>
      </c>
      <c r="G1108" s="6" t="s">
        <v>93</v>
      </c>
      <c r="H1108" s="6">
        <v>12.35</v>
      </c>
      <c r="I1108" s="6" t="e">
        <f t="shared" si="138"/>
        <v>#VALUE!</v>
      </c>
      <c r="J1108" s="6">
        <f t="shared" si="139"/>
        <v>-0.57500000000000107</v>
      </c>
      <c r="K1108" s="6" t="e">
        <f t="shared" si="140"/>
        <v>#VALUE!</v>
      </c>
    </row>
    <row r="1109" spans="1:11" x14ac:dyDescent="0.35">
      <c r="A1109" s="19" t="str">
        <f t="shared" si="135"/>
        <v>442014</v>
      </c>
      <c r="B1109" s="19" t="str">
        <f t="shared" si="136"/>
        <v>102014</v>
      </c>
      <c r="C1109" s="19" t="str">
        <f t="shared" si="141"/>
        <v>122014</v>
      </c>
      <c r="D1109" s="20" t="str">
        <f t="shared" si="137"/>
        <v>10H2</v>
      </c>
      <c r="E1109" s="4">
        <v>41940</v>
      </c>
      <c r="F1109">
        <v>13.074999999999999</v>
      </c>
      <c r="G1109" s="6" t="s">
        <v>93</v>
      </c>
      <c r="H1109" s="6">
        <v>12.5</v>
      </c>
      <c r="I1109" s="6" t="e">
        <f t="shared" si="138"/>
        <v>#VALUE!</v>
      </c>
      <c r="J1109" s="6">
        <f t="shared" si="139"/>
        <v>-0.57499999999999929</v>
      </c>
      <c r="K1109" s="6" t="e">
        <f t="shared" si="140"/>
        <v>#VALUE!</v>
      </c>
    </row>
    <row r="1110" spans="1:11" x14ac:dyDescent="0.35">
      <c r="A1110" s="19" t="str">
        <f t="shared" si="135"/>
        <v>442014</v>
      </c>
      <c r="B1110" s="19" t="str">
        <f t="shared" si="136"/>
        <v>102014</v>
      </c>
      <c r="C1110" s="19" t="str">
        <f t="shared" si="141"/>
        <v>122014</v>
      </c>
      <c r="D1110" s="20" t="str">
        <f t="shared" si="137"/>
        <v>10H2</v>
      </c>
      <c r="E1110" s="4">
        <v>41939</v>
      </c>
      <c r="F1110">
        <v>13.2</v>
      </c>
      <c r="G1110" s="6" t="s">
        <v>93</v>
      </c>
      <c r="H1110" s="6">
        <v>12.6</v>
      </c>
      <c r="I1110" s="6" t="e">
        <f t="shared" si="138"/>
        <v>#VALUE!</v>
      </c>
      <c r="J1110" s="6">
        <f t="shared" si="139"/>
        <v>-0.59999999999999964</v>
      </c>
      <c r="K1110" s="6" t="e">
        <f t="shared" si="140"/>
        <v>#VALUE!</v>
      </c>
    </row>
    <row r="1111" spans="1:11" x14ac:dyDescent="0.35">
      <c r="A1111" s="19" t="str">
        <f t="shared" si="135"/>
        <v>432014</v>
      </c>
      <c r="B1111" s="19" t="str">
        <f t="shared" si="136"/>
        <v>102014</v>
      </c>
      <c r="C1111" s="19" t="str">
        <f t="shared" si="141"/>
        <v>122014</v>
      </c>
      <c r="D1111" s="20" t="str">
        <f t="shared" si="137"/>
        <v>10H2</v>
      </c>
      <c r="E1111" s="4">
        <v>41936</v>
      </c>
      <c r="F1111">
        <v>13.5</v>
      </c>
      <c r="G1111" s="6" t="s">
        <v>93</v>
      </c>
      <c r="H1111" s="6">
        <v>12.8</v>
      </c>
      <c r="I1111" s="6" t="e">
        <f t="shared" si="138"/>
        <v>#VALUE!</v>
      </c>
      <c r="J1111" s="6">
        <f t="shared" si="139"/>
        <v>-0.69999999999999929</v>
      </c>
      <c r="K1111" s="6" t="e">
        <f t="shared" si="140"/>
        <v>#VALUE!</v>
      </c>
    </row>
    <row r="1112" spans="1:11" x14ac:dyDescent="0.35">
      <c r="A1112" s="19" t="str">
        <f t="shared" si="135"/>
        <v>432014</v>
      </c>
      <c r="B1112" s="19" t="str">
        <f t="shared" si="136"/>
        <v>102014</v>
      </c>
      <c r="C1112" s="19" t="str">
        <f t="shared" si="141"/>
        <v>122014</v>
      </c>
      <c r="D1112" s="20" t="str">
        <f t="shared" si="137"/>
        <v>10H2</v>
      </c>
      <c r="E1112" s="4">
        <v>41935</v>
      </c>
      <c r="F1112">
        <v>13.5</v>
      </c>
      <c r="G1112" s="6" t="s">
        <v>93</v>
      </c>
      <c r="H1112" s="6">
        <v>12.8</v>
      </c>
      <c r="I1112" s="6" t="e">
        <f t="shared" si="138"/>
        <v>#VALUE!</v>
      </c>
      <c r="J1112" s="6">
        <f t="shared" si="139"/>
        <v>-0.69999999999999929</v>
      </c>
      <c r="K1112" s="6" t="e">
        <f t="shared" si="140"/>
        <v>#VALUE!</v>
      </c>
    </row>
    <row r="1113" spans="1:11" x14ac:dyDescent="0.35">
      <c r="A1113" s="19" t="str">
        <f t="shared" si="135"/>
        <v>432014</v>
      </c>
      <c r="B1113" s="19" t="str">
        <f t="shared" si="136"/>
        <v>102014</v>
      </c>
      <c r="C1113" s="19" t="str">
        <f t="shared" si="141"/>
        <v>122014</v>
      </c>
      <c r="D1113" s="20" t="str">
        <f t="shared" si="137"/>
        <v>10H2</v>
      </c>
      <c r="E1113" s="4">
        <v>41933</v>
      </c>
      <c r="F1113">
        <v>13.85</v>
      </c>
      <c r="G1113" s="6" t="s">
        <v>93</v>
      </c>
      <c r="H1113" s="6">
        <v>13</v>
      </c>
      <c r="I1113" s="6" t="e">
        <f t="shared" si="138"/>
        <v>#VALUE!</v>
      </c>
      <c r="J1113" s="6">
        <f t="shared" si="139"/>
        <v>-0.84999999999999964</v>
      </c>
      <c r="K1113" s="6" t="e">
        <f t="shared" si="140"/>
        <v>#VALUE!</v>
      </c>
    </row>
    <row r="1114" spans="1:11" x14ac:dyDescent="0.35">
      <c r="A1114" s="19" t="str">
        <f t="shared" si="135"/>
        <v>432014</v>
      </c>
      <c r="B1114" s="19" t="str">
        <f t="shared" si="136"/>
        <v>102014</v>
      </c>
      <c r="C1114" s="19" t="str">
        <f t="shared" si="141"/>
        <v>122014</v>
      </c>
      <c r="D1114" s="20" t="str">
        <f t="shared" si="137"/>
        <v>10H2</v>
      </c>
      <c r="E1114" s="4">
        <v>41932</v>
      </c>
      <c r="F1114">
        <v>14.175000000000001</v>
      </c>
      <c r="G1114" s="6" t="s">
        <v>93</v>
      </c>
      <c r="H1114" s="6">
        <v>13.65</v>
      </c>
      <c r="I1114" s="6" t="e">
        <f t="shared" si="138"/>
        <v>#VALUE!</v>
      </c>
      <c r="J1114" s="6">
        <f t="shared" si="139"/>
        <v>-0.52500000000000036</v>
      </c>
      <c r="K1114" s="6" t="e">
        <f t="shared" si="140"/>
        <v>#VALUE!</v>
      </c>
    </row>
    <row r="1115" spans="1:11" x14ac:dyDescent="0.35">
      <c r="A1115" s="19" t="str">
        <f t="shared" si="135"/>
        <v>422014</v>
      </c>
      <c r="B1115" s="19" t="str">
        <f t="shared" si="136"/>
        <v>102014</v>
      </c>
      <c r="C1115" s="19" t="str">
        <f t="shared" si="141"/>
        <v>122014</v>
      </c>
      <c r="D1115" s="20" t="str">
        <f t="shared" si="137"/>
        <v>10H2</v>
      </c>
      <c r="E1115" s="4">
        <v>41929</v>
      </c>
      <c r="F1115">
        <v>14.324999999999999</v>
      </c>
      <c r="G1115" s="6" t="s">
        <v>93</v>
      </c>
      <c r="H1115" s="6">
        <v>13.8</v>
      </c>
      <c r="I1115" s="6" t="e">
        <f t="shared" si="138"/>
        <v>#VALUE!</v>
      </c>
      <c r="J1115" s="6">
        <f t="shared" si="139"/>
        <v>-0.52499999999999858</v>
      </c>
      <c r="K1115" s="6" t="e">
        <f t="shared" si="140"/>
        <v>#VALUE!</v>
      </c>
    </row>
    <row r="1116" spans="1:11" x14ac:dyDescent="0.35">
      <c r="A1116" s="19" t="str">
        <f t="shared" si="135"/>
        <v>422014</v>
      </c>
      <c r="B1116" s="19" t="str">
        <f t="shared" si="136"/>
        <v>102014</v>
      </c>
      <c r="C1116" s="19" t="str">
        <f t="shared" si="141"/>
        <v>122014</v>
      </c>
      <c r="D1116" s="20" t="str">
        <f t="shared" si="137"/>
        <v>10H2</v>
      </c>
      <c r="E1116" s="4">
        <v>41928</v>
      </c>
      <c r="F1116">
        <v>14.925000000000001</v>
      </c>
      <c r="G1116" s="6" t="s">
        <v>93</v>
      </c>
      <c r="H1116" s="6">
        <v>14.6</v>
      </c>
      <c r="I1116" s="6" t="e">
        <f t="shared" si="138"/>
        <v>#VALUE!</v>
      </c>
      <c r="J1116" s="6">
        <f t="shared" si="139"/>
        <v>-0.32500000000000107</v>
      </c>
      <c r="K1116" s="6" t="e">
        <f t="shared" si="140"/>
        <v>#VALUE!</v>
      </c>
    </row>
    <row r="1117" spans="1:11" x14ac:dyDescent="0.35">
      <c r="A1117" s="19" t="str">
        <f t="shared" si="135"/>
        <v>422014</v>
      </c>
      <c r="B1117" s="19" t="str">
        <f t="shared" si="136"/>
        <v>102014</v>
      </c>
      <c r="C1117" s="19" t="str">
        <f t="shared" si="141"/>
        <v>112014</v>
      </c>
      <c r="D1117" s="20" t="str">
        <f t="shared" si="137"/>
        <v>10H1</v>
      </c>
      <c r="E1117" s="4">
        <v>41927</v>
      </c>
      <c r="F1117">
        <v>14</v>
      </c>
      <c r="G1117" s="6" t="s">
        <v>93</v>
      </c>
      <c r="H1117" s="6">
        <v>13.7</v>
      </c>
      <c r="I1117" s="6" t="e">
        <f t="shared" si="138"/>
        <v>#VALUE!</v>
      </c>
      <c r="J1117" s="6">
        <f t="shared" si="139"/>
        <v>-0.30000000000000071</v>
      </c>
      <c r="K1117" s="6" t="e">
        <f t="shared" si="140"/>
        <v>#VALUE!</v>
      </c>
    </row>
    <row r="1118" spans="1:11" x14ac:dyDescent="0.35">
      <c r="A1118" s="19" t="str">
        <f t="shared" si="135"/>
        <v>422014</v>
      </c>
      <c r="B1118" s="19" t="str">
        <f t="shared" si="136"/>
        <v>102014</v>
      </c>
      <c r="C1118" s="19" t="str">
        <f t="shared" si="141"/>
        <v>112014</v>
      </c>
      <c r="D1118" s="20" t="str">
        <f t="shared" si="137"/>
        <v>10H1</v>
      </c>
      <c r="E1118" s="4">
        <v>41926</v>
      </c>
      <c r="F1118">
        <v>14.15</v>
      </c>
      <c r="G1118" s="6" t="s">
        <v>93</v>
      </c>
      <c r="H1118" s="6">
        <v>13.85</v>
      </c>
      <c r="I1118" s="6" t="e">
        <f t="shared" si="138"/>
        <v>#VALUE!</v>
      </c>
      <c r="J1118" s="6">
        <f t="shared" si="139"/>
        <v>-0.30000000000000071</v>
      </c>
      <c r="K1118" s="6" t="e">
        <f t="shared" si="140"/>
        <v>#VALUE!</v>
      </c>
    </row>
    <row r="1119" spans="1:11" x14ac:dyDescent="0.35">
      <c r="A1119" s="19" t="str">
        <f t="shared" si="135"/>
        <v>422014</v>
      </c>
      <c r="B1119" s="19" t="str">
        <f t="shared" si="136"/>
        <v>102014</v>
      </c>
      <c r="C1119" s="19" t="str">
        <f t="shared" si="141"/>
        <v>112014</v>
      </c>
      <c r="D1119" s="20" t="str">
        <f t="shared" si="137"/>
        <v>10H1</v>
      </c>
      <c r="E1119" s="4">
        <v>41925</v>
      </c>
      <c r="F1119">
        <v>14.2</v>
      </c>
      <c r="G1119" s="6" t="s">
        <v>93</v>
      </c>
      <c r="H1119" s="6">
        <v>13.9</v>
      </c>
      <c r="I1119" s="6" t="e">
        <f t="shared" si="138"/>
        <v>#VALUE!</v>
      </c>
      <c r="J1119" s="6">
        <f t="shared" si="139"/>
        <v>-0.29999999999999893</v>
      </c>
      <c r="K1119" s="6" t="e">
        <f t="shared" si="140"/>
        <v>#VALUE!</v>
      </c>
    </row>
    <row r="1120" spans="1:11" x14ac:dyDescent="0.35">
      <c r="A1120" s="19" t="str">
        <f t="shared" si="135"/>
        <v>412014</v>
      </c>
      <c r="B1120" s="19" t="str">
        <f t="shared" si="136"/>
        <v>102014</v>
      </c>
      <c r="C1120" s="19" t="str">
        <f t="shared" si="141"/>
        <v>112014</v>
      </c>
      <c r="D1120" s="20" t="str">
        <f t="shared" si="137"/>
        <v>10H1</v>
      </c>
      <c r="E1120" s="4">
        <v>41922</v>
      </c>
      <c r="F1120">
        <v>14.3</v>
      </c>
      <c r="G1120" s="6" t="s">
        <v>93</v>
      </c>
      <c r="H1120" s="6">
        <v>14</v>
      </c>
      <c r="I1120" s="6" t="e">
        <f t="shared" si="138"/>
        <v>#VALUE!</v>
      </c>
      <c r="J1120" s="6">
        <f t="shared" si="139"/>
        <v>-0.30000000000000071</v>
      </c>
      <c r="K1120" s="6" t="e">
        <f t="shared" si="140"/>
        <v>#VALUE!</v>
      </c>
    </row>
    <row r="1121" spans="1:11" x14ac:dyDescent="0.35">
      <c r="A1121" s="19" t="str">
        <f t="shared" si="135"/>
        <v>412014</v>
      </c>
      <c r="B1121" s="19" t="str">
        <f t="shared" si="136"/>
        <v>102014</v>
      </c>
      <c r="C1121" s="19" t="str">
        <f t="shared" si="141"/>
        <v>112014</v>
      </c>
      <c r="D1121" s="20" t="str">
        <f t="shared" si="137"/>
        <v>10H1</v>
      </c>
      <c r="E1121" s="4">
        <v>41921</v>
      </c>
      <c r="F1121">
        <v>14.4</v>
      </c>
      <c r="G1121" s="6" t="s">
        <v>93</v>
      </c>
      <c r="H1121" s="6">
        <v>14.1</v>
      </c>
      <c r="I1121" s="6" t="e">
        <f t="shared" si="138"/>
        <v>#VALUE!</v>
      </c>
      <c r="J1121" s="6">
        <f t="shared" si="139"/>
        <v>-0.30000000000000071</v>
      </c>
      <c r="K1121" s="6" t="e">
        <f t="shared" si="140"/>
        <v>#VALUE!</v>
      </c>
    </row>
    <row r="1122" spans="1:11" x14ac:dyDescent="0.35">
      <c r="A1122" s="19" t="str">
        <f t="shared" si="135"/>
        <v>412014</v>
      </c>
      <c r="B1122" s="19" t="str">
        <f t="shared" si="136"/>
        <v>102014</v>
      </c>
      <c r="C1122" s="19" t="str">
        <f t="shared" si="141"/>
        <v>112014</v>
      </c>
      <c r="D1122" s="20" t="str">
        <f t="shared" si="137"/>
        <v>10H1</v>
      </c>
      <c r="E1122" s="4">
        <v>41920</v>
      </c>
      <c r="F1122">
        <v>14.35</v>
      </c>
      <c r="G1122" s="6" t="s">
        <v>93</v>
      </c>
      <c r="H1122" s="6">
        <v>14.05</v>
      </c>
      <c r="I1122" s="6" t="e">
        <f t="shared" si="138"/>
        <v>#VALUE!</v>
      </c>
      <c r="J1122" s="6">
        <f t="shared" si="139"/>
        <v>-0.29999999999999893</v>
      </c>
      <c r="K1122" s="6" t="e">
        <f t="shared" si="140"/>
        <v>#VALUE!</v>
      </c>
    </row>
    <row r="1123" spans="1:11" x14ac:dyDescent="0.35">
      <c r="A1123" s="19" t="str">
        <f t="shared" si="135"/>
        <v>412014</v>
      </c>
      <c r="B1123" s="19" t="str">
        <f t="shared" si="136"/>
        <v>102014</v>
      </c>
      <c r="C1123" s="19" t="str">
        <f t="shared" si="141"/>
        <v>112014</v>
      </c>
      <c r="D1123" s="20" t="str">
        <f t="shared" si="137"/>
        <v>10H1</v>
      </c>
      <c r="E1123" s="4">
        <v>41919</v>
      </c>
      <c r="F1123">
        <v>14.35</v>
      </c>
      <c r="G1123" s="6" t="s">
        <v>93</v>
      </c>
      <c r="H1123" s="6">
        <v>14.05</v>
      </c>
      <c r="I1123" s="6" t="e">
        <f t="shared" si="138"/>
        <v>#VALUE!</v>
      </c>
      <c r="J1123" s="6">
        <f t="shared" si="139"/>
        <v>-0.29999999999999893</v>
      </c>
      <c r="K1123" s="6" t="e">
        <f t="shared" si="140"/>
        <v>#VALUE!</v>
      </c>
    </row>
    <row r="1124" spans="1:11" x14ac:dyDescent="0.35">
      <c r="A1124" s="19" t="str">
        <f t="shared" si="135"/>
        <v>402014</v>
      </c>
      <c r="B1124" s="19" t="str">
        <f t="shared" si="136"/>
        <v>102014</v>
      </c>
      <c r="C1124" s="19" t="str">
        <f t="shared" si="141"/>
        <v>112014</v>
      </c>
      <c r="D1124" s="20" t="str">
        <f t="shared" si="137"/>
        <v>10H1</v>
      </c>
      <c r="E1124" s="4">
        <v>41915</v>
      </c>
      <c r="F1124">
        <v>14.35</v>
      </c>
      <c r="G1124" s="6" t="s">
        <v>93</v>
      </c>
      <c r="H1124" s="6">
        <v>14.05</v>
      </c>
      <c r="I1124" s="6" t="e">
        <f t="shared" si="138"/>
        <v>#VALUE!</v>
      </c>
      <c r="J1124" s="6">
        <f t="shared" si="139"/>
        <v>-0.29999999999999893</v>
      </c>
      <c r="K1124" s="6" t="e">
        <f t="shared" si="140"/>
        <v>#VALUE!</v>
      </c>
    </row>
    <row r="1125" spans="1:11" x14ac:dyDescent="0.35">
      <c r="A1125" s="19" t="str">
        <f t="shared" si="135"/>
        <v>402014</v>
      </c>
      <c r="B1125" s="19" t="str">
        <f t="shared" si="136"/>
        <v>102014</v>
      </c>
      <c r="C1125" s="19" t="str">
        <f t="shared" si="141"/>
        <v>112014</v>
      </c>
      <c r="D1125" s="20" t="str">
        <f t="shared" si="137"/>
        <v>10H1</v>
      </c>
      <c r="E1125" s="4">
        <v>41914</v>
      </c>
      <c r="F1125">
        <v>14.35</v>
      </c>
      <c r="G1125" s="6" t="s">
        <v>93</v>
      </c>
      <c r="H1125" s="6">
        <v>14.05</v>
      </c>
      <c r="I1125" s="6" t="e">
        <f t="shared" si="138"/>
        <v>#VALUE!</v>
      </c>
      <c r="J1125" s="6">
        <f t="shared" si="139"/>
        <v>-0.29999999999999893</v>
      </c>
      <c r="K1125" s="6" t="e">
        <f t="shared" si="140"/>
        <v>#VALUE!</v>
      </c>
    </row>
    <row r="1126" spans="1:11" x14ac:dyDescent="0.35">
      <c r="A1126" s="19" t="str">
        <f t="shared" si="135"/>
        <v>402014</v>
      </c>
      <c r="B1126" s="19" t="str">
        <f t="shared" si="136"/>
        <v>102014</v>
      </c>
      <c r="C1126" s="19" t="str">
        <f t="shared" si="141"/>
        <v>112014</v>
      </c>
      <c r="D1126" s="20" t="str">
        <f t="shared" si="137"/>
        <v>10H1</v>
      </c>
      <c r="E1126" s="4">
        <v>41913</v>
      </c>
      <c r="F1126">
        <v>14.4</v>
      </c>
      <c r="G1126" s="6" t="s">
        <v>93</v>
      </c>
      <c r="H1126" s="6">
        <v>14.05</v>
      </c>
      <c r="I1126" s="6" t="e">
        <f t="shared" si="138"/>
        <v>#VALUE!</v>
      </c>
      <c r="J1126" s="6">
        <f t="shared" si="139"/>
        <v>-0.34999999999999964</v>
      </c>
      <c r="K1126" s="6" t="e">
        <f t="shared" si="140"/>
        <v>#VALUE!</v>
      </c>
    </row>
    <row r="1127" spans="1:11" x14ac:dyDescent="0.35">
      <c r="A1127" s="19" t="str">
        <f t="shared" si="135"/>
        <v>402014</v>
      </c>
      <c r="B1127" s="19" t="str">
        <f t="shared" si="136"/>
        <v>92014</v>
      </c>
      <c r="C1127" s="19" t="str">
        <f t="shared" si="141"/>
        <v>112014</v>
      </c>
      <c r="D1127" s="20" t="str">
        <f t="shared" si="137"/>
        <v>9H2</v>
      </c>
      <c r="E1127" s="4">
        <v>41912</v>
      </c>
      <c r="F1127">
        <v>14.4</v>
      </c>
      <c r="G1127" s="6" t="s">
        <v>93</v>
      </c>
      <c r="H1127" s="6">
        <v>14.05</v>
      </c>
      <c r="I1127" s="6" t="e">
        <f t="shared" si="138"/>
        <v>#VALUE!</v>
      </c>
      <c r="J1127" s="6">
        <f t="shared" si="139"/>
        <v>-0.34999999999999964</v>
      </c>
      <c r="K1127" s="6" t="e">
        <f t="shared" si="140"/>
        <v>#VALUE!</v>
      </c>
    </row>
    <row r="1128" spans="1:11" x14ac:dyDescent="0.35">
      <c r="A1128" s="19" t="str">
        <f t="shared" si="135"/>
        <v>402014</v>
      </c>
      <c r="B1128" s="19" t="str">
        <f t="shared" si="136"/>
        <v>92014</v>
      </c>
      <c r="C1128" s="19" t="str">
        <f t="shared" si="141"/>
        <v>112014</v>
      </c>
      <c r="D1128" s="20" t="str">
        <f t="shared" si="137"/>
        <v>9H2</v>
      </c>
      <c r="E1128" s="4">
        <v>41911</v>
      </c>
      <c r="F1128">
        <v>14.4</v>
      </c>
      <c r="G1128" s="6" t="s">
        <v>93</v>
      </c>
      <c r="H1128" s="6">
        <v>14.05</v>
      </c>
      <c r="I1128" s="6" t="e">
        <f t="shared" si="138"/>
        <v>#VALUE!</v>
      </c>
      <c r="J1128" s="6">
        <f t="shared" si="139"/>
        <v>-0.34999999999999964</v>
      </c>
      <c r="K1128" s="6" t="e">
        <f t="shared" si="140"/>
        <v>#VALUE!</v>
      </c>
    </row>
    <row r="1129" spans="1:11" x14ac:dyDescent="0.35">
      <c r="A1129" s="19" t="str">
        <f t="shared" si="135"/>
        <v>392014</v>
      </c>
      <c r="B1129" s="19" t="str">
        <f t="shared" si="136"/>
        <v>92014</v>
      </c>
      <c r="C1129" s="19" t="str">
        <f t="shared" si="141"/>
        <v>112014</v>
      </c>
      <c r="D1129" s="20" t="str">
        <f t="shared" si="137"/>
        <v>9H2</v>
      </c>
      <c r="E1129" s="4">
        <v>41908</v>
      </c>
      <c r="F1129">
        <v>14.525</v>
      </c>
      <c r="G1129" s="6" t="s">
        <v>93</v>
      </c>
      <c r="H1129" s="6">
        <v>14.15</v>
      </c>
      <c r="I1129" s="6" t="e">
        <f t="shared" si="138"/>
        <v>#VALUE!</v>
      </c>
      <c r="J1129" s="6">
        <f t="shared" si="139"/>
        <v>-0.375</v>
      </c>
      <c r="K1129" s="6" t="e">
        <f t="shared" si="140"/>
        <v>#VALUE!</v>
      </c>
    </row>
    <row r="1130" spans="1:11" x14ac:dyDescent="0.35">
      <c r="A1130" s="19" t="str">
        <f t="shared" si="135"/>
        <v>392014</v>
      </c>
      <c r="B1130" s="19" t="str">
        <f t="shared" si="136"/>
        <v>92014</v>
      </c>
      <c r="C1130" s="19" t="str">
        <f t="shared" si="141"/>
        <v>112014</v>
      </c>
      <c r="D1130" s="20" t="str">
        <f t="shared" si="137"/>
        <v>9H2</v>
      </c>
      <c r="E1130" s="4">
        <v>41907</v>
      </c>
      <c r="F1130">
        <v>14.6</v>
      </c>
      <c r="G1130" s="6" t="s">
        <v>93</v>
      </c>
      <c r="H1130" s="6">
        <v>14.2</v>
      </c>
      <c r="I1130" s="6" t="e">
        <f t="shared" si="138"/>
        <v>#VALUE!</v>
      </c>
      <c r="J1130" s="6">
        <f t="shared" si="139"/>
        <v>-0.40000000000000036</v>
      </c>
      <c r="K1130" s="6" t="e">
        <f t="shared" si="140"/>
        <v>#VALUE!</v>
      </c>
    </row>
    <row r="1131" spans="1:11" x14ac:dyDescent="0.35">
      <c r="A1131" s="19" t="str">
        <f t="shared" si="135"/>
        <v>392014</v>
      </c>
      <c r="B1131" s="19" t="str">
        <f t="shared" si="136"/>
        <v>92014</v>
      </c>
      <c r="C1131" s="19" t="str">
        <f t="shared" si="141"/>
        <v>112014</v>
      </c>
      <c r="D1131" s="20" t="str">
        <f t="shared" si="137"/>
        <v>9H2</v>
      </c>
      <c r="E1131" s="4">
        <v>41906</v>
      </c>
      <c r="F1131">
        <v>14.6</v>
      </c>
      <c r="G1131" s="6" t="s">
        <v>93</v>
      </c>
      <c r="H1131" s="6">
        <v>14.2</v>
      </c>
      <c r="I1131" s="6" t="e">
        <f t="shared" si="138"/>
        <v>#VALUE!</v>
      </c>
      <c r="J1131" s="6">
        <f t="shared" si="139"/>
        <v>-0.40000000000000036</v>
      </c>
      <c r="K1131" s="6" t="e">
        <f t="shared" si="140"/>
        <v>#VALUE!</v>
      </c>
    </row>
    <row r="1132" spans="1:11" x14ac:dyDescent="0.35">
      <c r="A1132" s="19" t="str">
        <f t="shared" si="135"/>
        <v>392014</v>
      </c>
      <c r="B1132" s="19" t="str">
        <f t="shared" si="136"/>
        <v>92014</v>
      </c>
      <c r="C1132" s="19" t="str">
        <f t="shared" si="141"/>
        <v>112014</v>
      </c>
      <c r="D1132" s="20" t="str">
        <f t="shared" si="137"/>
        <v>9H2</v>
      </c>
      <c r="E1132" s="4">
        <v>41905</v>
      </c>
      <c r="F1132">
        <v>14.6</v>
      </c>
      <c r="G1132" s="6" t="s">
        <v>93</v>
      </c>
      <c r="H1132" s="6">
        <v>14.2</v>
      </c>
      <c r="I1132" s="6" t="e">
        <f t="shared" si="138"/>
        <v>#VALUE!</v>
      </c>
      <c r="J1132" s="6">
        <f t="shared" si="139"/>
        <v>-0.40000000000000036</v>
      </c>
      <c r="K1132" s="6" t="e">
        <f t="shared" si="140"/>
        <v>#VALUE!</v>
      </c>
    </row>
    <row r="1133" spans="1:11" x14ac:dyDescent="0.35">
      <c r="A1133" s="19" t="str">
        <f t="shared" si="135"/>
        <v>392014</v>
      </c>
      <c r="B1133" s="19" t="str">
        <f t="shared" si="136"/>
        <v>92014</v>
      </c>
      <c r="C1133" s="19" t="str">
        <f t="shared" si="141"/>
        <v>112014</v>
      </c>
      <c r="D1133" s="20" t="str">
        <f t="shared" si="137"/>
        <v>9H2</v>
      </c>
      <c r="E1133" s="4">
        <v>41904</v>
      </c>
      <c r="F1133">
        <v>14.6</v>
      </c>
      <c r="G1133" s="6" t="s">
        <v>93</v>
      </c>
      <c r="H1133" s="6">
        <v>14.2</v>
      </c>
      <c r="I1133" s="6" t="e">
        <f t="shared" si="138"/>
        <v>#VALUE!</v>
      </c>
      <c r="J1133" s="6">
        <f t="shared" si="139"/>
        <v>-0.40000000000000036</v>
      </c>
      <c r="K1133" s="6" t="e">
        <f t="shared" si="140"/>
        <v>#VALUE!</v>
      </c>
    </row>
    <row r="1134" spans="1:11" x14ac:dyDescent="0.35">
      <c r="A1134" s="19" t="str">
        <f t="shared" si="135"/>
        <v>382014</v>
      </c>
      <c r="B1134" s="19" t="str">
        <f t="shared" si="136"/>
        <v>92014</v>
      </c>
      <c r="C1134" s="19" t="str">
        <f t="shared" si="141"/>
        <v>112014</v>
      </c>
      <c r="D1134" s="20" t="str">
        <f t="shared" si="137"/>
        <v>9H2</v>
      </c>
      <c r="E1134" s="4">
        <v>41901</v>
      </c>
      <c r="F1134">
        <v>14.6</v>
      </c>
      <c r="G1134" s="6" t="s">
        <v>93</v>
      </c>
      <c r="H1134" s="6">
        <v>14.2</v>
      </c>
      <c r="I1134" s="6" t="e">
        <f t="shared" si="138"/>
        <v>#VALUE!</v>
      </c>
      <c r="J1134" s="6">
        <f t="shared" si="139"/>
        <v>-0.40000000000000036</v>
      </c>
      <c r="K1134" s="6" t="e">
        <f t="shared" si="140"/>
        <v>#VALUE!</v>
      </c>
    </row>
    <row r="1135" spans="1:11" x14ac:dyDescent="0.35">
      <c r="A1135" s="19" t="str">
        <f t="shared" si="135"/>
        <v>382014</v>
      </c>
      <c r="B1135" s="19" t="str">
        <f t="shared" si="136"/>
        <v>92014</v>
      </c>
      <c r="C1135" s="19" t="str">
        <f t="shared" si="141"/>
        <v>112014</v>
      </c>
      <c r="D1135" s="20" t="str">
        <f t="shared" si="137"/>
        <v>9H2</v>
      </c>
      <c r="E1135" s="4">
        <v>41900</v>
      </c>
      <c r="F1135">
        <v>14.6</v>
      </c>
      <c r="G1135" s="6" t="s">
        <v>93</v>
      </c>
      <c r="H1135" s="6">
        <v>14.2</v>
      </c>
      <c r="I1135" s="6" t="e">
        <f t="shared" si="138"/>
        <v>#VALUE!</v>
      </c>
      <c r="J1135" s="6">
        <f t="shared" si="139"/>
        <v>-0.40000000000000036</v>
      </c>
      <c r="K1135" s="6" t="e">
        <f t="shared" si="140"/>
        <v>#VALUE!</v>
      </c>
    </row>
    <row r="1136" spans="1:11" x14ac:dyDescent="0.35">
      <c r="A1136" s="19" t="str">
        <f t="shared" si="135"/>
        <v>382014</v>
      </c>
      <c r="B1136" s="19" t="str">
        <f t="shared" si="136"/>
        <v>92014</v>
      </c>
      <c r="C1136" s="19" t="str">
        <f t="shared" si="141"/>
        <v>112014</v>
      </c>
      <c r="D1136" s="20" t="str">
        <f t="shared" si="137"/>
        <v>9H2</v>
      </c>
      <c r="E1136" s="4">
        <v>41899</v>
      </c>
      <c r="F1136">
        <v>14.6</v>
      </c>
      <c r="G1136" s="6" t="s">
        <v>93</v>
      </c>
      <c r="H1136" s="6">
        <v>14.2</v>
      </c>
      <c r="I1136" s="6" t="e">
        <f t="shared" si="138"/>
        <v>#VALUE!</v>
      </c>
      <c r="J1136" s="6">
        <f t="shared" si="139"/>
        <v>-0.40000000000000036</v>
      </c>
      <c r="K1136" s="6" t="e">
        <f t="shared" si="140"/>
        <v>#VALUE!</v>
      </c>
    </row>
    <row r="1137" spans="1:11" x14ac:dyDescent="0.35">
      <c r="A1137" s="19" t="str">
        <f t="shared" si="135"/>
        <v>382014</v>
      </c>
      <c r="B1137" s="19" t="str">
        <f t="shared" si="136"/>
        <v>92014</v>
      </c>
      <c r="C1137" s="19" t="str">
        <f t="shared" si="141"/>
        <v>112014</v>
      </c>
      <c r="D1137" s="20" t="str">
        <f t="shared" si="137"/>
        <v>9H2</v>
      </c>
      <c r="E1137" s="4">
        <v>41898</v>
      </c>
      <c r="F1137">
        <v>14.5</v>
      </c>
      <c r="G1137" s="6" t="s">
        <v>93</v>
      </c>
      <c r="H1137" s="6">
        <v>14.1</v>
      </c>
      <c r="I1137" s="6" t="e">
        <f t="shared" si="138"/>
        <v>#VALUE!</v>
      </c>
      <c r="J1137" s="6">
        <f t="shared" si="139"/>
        <v>-0.40000000000000036</v>
      </c>
      <c r="K1137" s="6" t="e">
        <f t="shared" si="140"/>
        <v>#VALUE!</v>
      </c>
    </row>
    <row r="1138" spans="1:11" x14ac:dyDescent="0.35">
      <c r="A1138" s="19" t="str">
        <f t="shared" si="135"/>
        <v>382014</v>
      </c>
      <c r="B1138" s="19" t="str">
        <f t="shared" si="136"/>
        <v>92014</v>
      </c>
      <c r="C1138" s="19" t="str">
        <f t="shared" si="141"/>
        <v>102014</v>
      </c>
      <c r="D1138" s="20" t="str">
        <f t="shared" si="137"/>
        <v>9H1</v>
      </c>
      <c r="E1138" s="4">
        <v>41897</v>
      </c>
      <c r="F1138">
        <v>13.7</v>
      </c>
      <c r="G1138" s="6" t="s">
        <v>93</v>
      </c>
      <c r="H1138" s="6">
        <v>13.3</v>
      </c>
      <c r="I1138" s="6" t="e">
        <f t="shared" si="138"/>
        <v>#VALUE!</v>
      </c>
      <c r="J1138" s="6">
        <f t="shared" si="139"/>
        <v>-0.39999999999999858</v>
      </c>
      <c r="K1138" s="6" t="e">
        <f t="shared" si="140"/>
        <v>#VALUE!</v>
      </c>
    </row>
    <row r="1139" spans="1:11" x14ac:dyDescent="0.35">
      <c r="A1139" s="19" t="str">
        <f t="shared" si="135"/>
        <v>372014</v>
      </c>
      <c r="B1139" s="19" t="str">
        <f t="shared" si="136"/>
        <v>92014</v>
      </c>
      <c r="C1139" s="19" t="str">
        <f t="shared" si="141"/>
        <v>102014</v>
      </c>
      <c r="D1139" s="20" t="str">
        <f t="shared" si="137"/>
        <v>9H1</v>
      </c>
      <c r="E1139" s="4">
        <v>41894</v>
      </c>
      <c r="F1139">
        <v>13.7</v>
      </c>
      <c r="G1139" s="6" t="s">
        <v>93</v>
      </c>
      <c r="H1139" s="6">
        <v>13.3</v>
      </c>
      <c r="I1139" s="6" t="e">
        <f t="shared" si="138"/>
        <v>#VALUE!</v>
      </c>
      <c r="J1139" s="6">
        <f t="shared" si="139"/>
        <v>-0.39999999999999858</v>
      </c>
      <c r="K1139" s="6" t="e">
        <f t="shared" si="140"/>
        <v>#VALUE!</v>
      </c>
    </row>
    <row r="1140" spans="1:11" x14ac:dyDescent="0.35">
      <c r="A1140" s="19" t="str">
        <f t="shared" si="135"/>
        <v>372014</v>
      </c>
      <c r="B1140" s="19" t="str">
        <f t="shared" si="136"/>
        <v>92014</v>
      </c>
      <c r="C1140" s="19" t="str">
        <f t="shared" si="141"/>
        <v>102014</v>
      </c>
      <c r="D1140" s="20" t="str">
        <f t="shared" si="137"/>
        <v>9H1</v>
      </c>
      <c r="E1140" s="4">
        <v>41893</v>
      </c>
      <c r="F1140">
        <v>13.7</v>
      </c>
      <c r="G1140" s="6" t="s">
        <v>93</v>
      </c>
      <c r="H1140" s="6">
        <v>13.3</v>
      </c>
      <c r="I1140" s="6" t="e">
        <f t="shared" si="138"/>
        <v>#VALUE!</v>
      </c>
      <c r="J1140" s="6">
        <f t="shared" si="139"/>
        <v>-0.39999999999999858</v>
      </c>
      <c r="K1140" s="6" t="e">
        <f t="shared" si="140"/>
        <v>#VALUE!</v>
      </c>
    </row>
    <row r="1141" spans="1:11" x14ac:dyDescent="0.35">
      <c r="A1141" s="19" t="str">
        <f t="shared" si="135"/>
        <v>372014</v>
      </c>
      <c r="B1141" s="19" t="str">
        <f t="shared" si="136"/>
        <v>92014</v>
      </c>
      <c r="C1141" s="19" t="str">
        <f t="shared" si="141"/>
        <v>102014</v>
      </c>
      <c r="D1141" s="20" t="str">
        <f t="shared" si="137"/>
        <v>9H1</v>
      </c>
      <c r="E1141" s="4">
        <v>41892</v>
      </c>
      <c r="F1141">
        <v>13.7</v>
      </c>
      <c r="G1141" s="6" t="s">
        <v>93</v>
      </c>
      <c r="H1141" s="6">
        <v>13.3</v>
      </c>
      <c r="I1141" s="6" t="e">
        <f t="shared" si="138"/>
        <v>#VALUE!</v>
      </c>
      <c r="J1141" s="6">
        <f t="shared" si="139"/>
        <v>-0.39999999999999858</v>
      </c>
      <c r="K1141" s="6" t="e">
        <f t="shared" si="140"/>
        <v>#VALUE!</v>
      </c>
    </row>
    <row r="1142" spans="1:11" x14ac:dyDescent="0.35">
      <c r="A1142" s="19" t="str">
        <f t="shared" si="135"/>
        <v>372014</v>
      </c>
      <c r="B1142" s="19" t="str">
        <f t="shared" si="136"/>
        <v>92014</v>
      </c>
      <c r="C1142" s="19" t="str">
        <f t="shared" si="141"/>
        <v>102014</v>
      </c>
      <c r="D1142" s="20" t="str">
        <f t="shared" si="137"/>
        <v>9H1</v>
      </c>
      <c r="E1142" s="4">
        <v>41891</v>
      </c>
      <c r="F1142">
        <v>13.45</v>
      </c>
      <c r="G1142" s="6" t="s">
        <v>93</v>
      </c>
      <c r="H1142" s="6">
        <v>13.05</v>
      </c>
      <c r="I1142" s="6" t="e">
        <f t="shared" si="138"/>
        <v>#VALUE!</v>
      </c>
      <c r="J1142" s="6">
        <f t="shared" si="139"/>
        <v>-0.39999999999999858</v>
      </c>
      <c r="K1142" s="6" t="e">
        <f t="shared" si="140"/>
        <v>#VALUE!</v>
      </c>
    </row>
    <row r="1143" spans="1:11" x14ac:dyDescent="0.35">
      <c r="A1143" s="19" t="str">
        <f t="shared" si="135"/>
        <v>372014</v>
      </c>
      <c r="B1143" s="19" t="str">
        <f t="shared" si="136"/>
        <v>92014</v>
      </c>
      <c r="C1143" s="19" t="str">
        <f t="shared" si="141"/>
        <v>102014</v>
      </c>
      <c r="D1143" s="20" t="str">
        <f t="shared" si="137"/>
        <v>9H1</v>
      </c>
      <c r="E1143" s="4">
        <v>41890</v>
      </c>
      <c r="F1143">
        <v>13.35</v>
      </c>
      <c r="G1143" s="6" t="s">
        <v>93</v>
      </c>
      <c r="H1143" s="6">
        <v>12.95</v>
      </c>
      <c r="I1143" s="6" t="e">
        <f t="shared" si="138"/>
        <v>#VALUE!</v>
      </c>
      <c r="J1143" s="6">
        <f t="shared" si="139"/>
        <v>-0.40000000000000036</v>
      </c>
      <c r="K1143" s="6" t="e">
        <f t="shared" si="140"/>
        <v>#VALUE!</v>
      </c>
    </row>
    <row r="1144" spans="1:11" x14ac:dyDescent="0.35">
      <c r="A1144" s="19" t="str">
        <f t="shared" si="135"/>
        <v>362014</v>
      </c>
      <c r="B1144" s="19" t="str">
        <f t="shared" si="136"/>
        <v>92014</v>
      </c>
      <c r="C1144" s="19" t="str">
        <f t="shared" si="141"/>
        <v>102014</v>
      </c>
      <c r="D1144" s="20" t="str">
        <f t="shared" si="137"/>
        <v>9H1</v>
      </c>
      <c r="E1144" s="4">
        <v>41887</v>
      </c>
      <c r="F1144">
        <v>13.35</v>
      </c>
      <c r="G1144" s="6" t="s">
        <v>93</v>
      </c>
      <c r="H1144" s="6">
        <v>12.95</v>
      </c>
      <c r="I1144" s="6" t="e">
        <f t="shared" si="138"/>
        <v>#VALUE!</v>
      </c>
      <c r="J1144" s="6">
        <f t="shared" si="139"/>
        <v>-0.40000000000000036</v>
      </c>
      <c r="K1144" s="6" t="e">
        <f t="shared" si="140"/>
        <v>#VALUE!</v>
      </c>
    </row>
    <row r="1145" spans="1:11" x14ac:dyDescent="0.35">
      <c r="A1145" s="19" t="str">
        <f t="shared" si="135"/>
        <v>362014</v>
      </c>
      <c r="B1145" s="19" t="str">
        <f t="shared" si="136"/>
        <v>92014</v>
      </c>
      <c r="C1145" s="19" t="str">
        <f t="shared" si="141"/>
        <v>102014</v>
      </c>
      <c r="D1145" s="20" t="str">
        <f t="shared" si="137"/>
        <v>9H1</v>
      </c>
      <c r="E1145" s="4">
        <v>41886</v>
      </c>
      <c r="F1145">
        <v>13.25</v>
      </c>
      <c r="G1145" s="6" t="s">
        <v>93</v>
      </c>
      <c r="H1145" s="6">
        <v>12.85</v>
      </c>
      <c r="I1145" s="6" t="e">
        <f t="shared" si="138"/>
        <v>#VALUE!</v>
      </c>
      <c r="J1145" s="6">
        <f t="shared" si="139"/>
        <v>-0.40000000000000036</v>
      </c>
      <c r="K1145" s="6" t="e">
        <f t="shared" si="140"/>
        <v>#VALUE!</v>
      </c>
    </row>
    <row r="1146" spans="1:11" x14ac:dyDescent="0.35">
      <c r="A1146" s="19" t="str">
        <f t="shared" si="135"/>
        <v>362014</v>
      </c>
      <c r="B1146" s="19" t="str">
        <f t="shared" si="136"/>
        <v>92014</v>
      </c>
      <c r="C1146" s="19" t="str">
        <f t="shared" si="141"/>
        <v>102014</v>
      </c>
      <c r="D1146" s="20" t="str">
        <f t="shared" si="137"/>
        <v>9H1</v>
      </c>
      <c r="E1146" s="4">
        <v>41885</v>
      </c>
      <c r="F1146">
        <v>13.25</v>
      </c>
      <c r="G1146" s="6" t="s">
        <v>93</v>
      </c>
      <c r="H1146" s="6">
        <v>12.85</v>
      </c>
      <c r="I1146" s="6" t="e">
        <f t="shared" si="138"/>
        <v>#VALUE!</v>
      </c>
      <c r="J1146" s="6">
        <f t="shared" si="139"/>
        <v>-0.40000000000000036</v>
      </c>
      <c r="K1146" s="6" t="e">
        <f t="shared" si="140"/>
        <v>#VALUE!</v>
      </c>
    </row>
    <row r="1147" spans="1:11" x14ac:dyDescent="0.35">
      <c r="A1147" s="19" t="str">
        <f t="shared" si="135"/>
        <v>362014</v>
      </c>
      <c r="B1147" s="19" t="str">
        <f t="shared" si="136"/>
        <v>92014</v>
      </c>
      <c r="C1147" s="19" t="str">
        <f t="shared" si="141"/>
        <v>102014</v>
      </c>
      <c r="D1147" s="20" t="str">
        <f t="shared" si="137"/>
        <v>9H1</v>
      </c>
      <c r="E1147" s="4">
        <v>41884</v>
      </c>
      <c r="F1147">
        <v>13.15</v>
      </c>
      <c r="G1147" s="6" t="s">
        <v>93</v>
      </c>
      <c r="H1147" s="6">
        <v>12.75</v>
      </c>
      <c r="I1147" s="6" t="e">
        <f t="shared" si="138"/>
        <v>#VALUE!</v>
      </c>
      <c r="J1147" s="6">
        <f t="shared" si="139"/>
        <v>-0.40000000000000036</v>
      </c>
      <c r="K1147" s="6" t="e">
        <f t="shared" si="140"/>
        <v>#VALUE!</v>
      </c>
    </row>
    <row r="1148" spans="1:11" x14ac:dyDescent="0.35">
      <c r="A1148" s="19" t="str">
        <f t="shared" si="135"/>
        <v>362014</v>
      </c>
      <c r="B1148" s="19" t="str">
        <f t="shared" si="136"/>
        <v>92014</v>
      </c>
      <c r="C1148" s="19" t="str">
        <f t="shared" si="141"/>
        <v>102014</v>
      </c>
      <c r="D1148" s="20" t="str">
        <f t="shared" si="137"/>
        <v>9H1</v>
      </c>
      <c r="E1148" s="4">
        <v>41883</v>
      </c>
      <c r="F1148">
        <v>12.7</v>
      </c>
      <c r="G1148" s="6" t="s">
        <v>93</v>
      </c>
      <c r="H1148" s="6">
        <v>12.3</v>
      </c>
      <c r="I1148" s="6" t="e">
        <f t="shared" si="138"/>
        <v>#VALUE!</v>
      </c>
      <c r="J1148" s="6">
        <f t="shared" si="139"/>
        <v>-0.39999999999999858</v>
      </c>
      <c r="K1148" s="6" t="e">
        <f t="shared" si="140"/>
        <v>#VALUE!</v>
      </c>
    </row>
    <row r="1149" spans="1:11" x14ac:dyDescent="0.35">
      <c r="A1149" s="19" t="str">
        <f t="shared" si="135"/>
        <v>352014</v>
      </c>
      <c r="B1149" s="19" t="str">
        <f t="shared" si="136"/>
        <v>82014</v>
      </c>
      <c r="C1149" s="19" t="str">
        <f t="shared" si="141"/>
        <v>102014</v>
      </c>
      <c r="D1149" s="20" t="str">
        <f t="shared" si="137"/>
        <v>8H2</v>
      </c>
      <c r="E1149" s="4">
        <v>41880</v>
      </c>
      <c r="F1149">
        <v>12.45</v>
      </c>
      <c r="G1149" s="6" t="s">
        <v>93</v>
      </c>
      <c r="H1149" s="6">
        <v>12.05</v>
      </c>
      <c r="I1149" s="6" t="e">
        <f t="shared" si="138"/>
        <v>#VALUE!</v>
      </c>
      <c r="J1149" s="6">
        <f t="shared" si="139"/>
        <v>-0.39999999999999858</v>
      </c>
      <c r="K1149" s="6" t="e">
        <f t="shared" si="140"/>
        <v>#VALUE!</v>
      </c>
    </row>
    <row r="1150" spans="1:11" x14ac:dyDescent="0.35">
      <c r="A1150" s="19" t="str">
        <f t="shared" si="135"/>
        <v>352014</v>
      </c>
      <c r="B1150" s="19" t="str">
        <f t="shared" si="136"/>
        <v>82014</v>
      </c>
      <c r="C1150" s="19" t="str">
        <f t="shared" si="141"/>
        <v>102014</v>
      </c>
      <c r="D1150" s="20" t="str">
        <f t="shared" si="137"/>
        <v>8H2</v>
      </c>
      <c r="E1150" s="4">
        <v>41879</v>
      </c>
      <c r="F1150">
        <v>12.45</v>
      </c>
      <c r="G1150" s="6" t="s">
        <v>93</v>
      </c>
      <c r="H1150" s="6">
        <v>12.05</v>
      </c>
      <c r="I1150" s="6" t="e">
        <f t="shared" si="138"/>
        <v>#VALUE!</v>
      </c>
      <c r="J1150" s="6">
        <f t="shared" si="139"/>
        <v>-0.39999999999999858</v>
      </c>
      <c r="K1150" s="6" t="e">
        <f t="shared" si="140"/>
        <v>#VALUE!</v>
      </c>
    </row>
    <row r="1151" spans="1:11" x14ac:dyDescent="0.35">
      <c r="A1151" s="19" t="str">
        <f t="shared" si="135"/>
        <v>352014</v>
      </c>
      <c r="B1151" s="19" t="str">
        <f t="shared" si="136"/>
        <v>82014</v>
      </c>
      <c r="C1151" s="19" t="str">
        <f t="shared" si="141"/>
        <v>102014</v>
      </c>
      <c r="D1151" s="20" t="str">
        <f t="shared" si="137"/>
        <v>8H2</v>
      </c>
      <c r="E1151" s="4">
        <v>41878</v>
      </c>
      <c r="F1151">
        <v>12.4</v>
      </c>
      <c r="G1151" s="6" t="s">
        <v>93</v>
      </c>
      <c r="H1151" s="6">
        <v>12</v>
      </c>
      <c r="I1151" s="6" t="e">
        <f t="shared" si="138"/>
        <v>#VALUE!</v>
      </c>
      <c r="J1151" s="6">
        <f t="shared" si="139"/>
        <v>-0.40000000000000036</v>
      </c>
      <c r="K1151" s="6" t="e">
        <f t="shared" si="140"/>
        <v>#VALUE!</v>
      </c>
    </row>
    <row r="1152" spans="1:11" x14ac:dyDescent="0.35">
      <c r="A1152" s="19" t="str">
        <f t="shared" si="135"/>
        <v>352014</v>
      </c>
      <c r="B1152" s="19" t="str">
        <f t="shared" si="136"/>
        <v>82014</v>
      </c>
      <c r="C1152" s="19" t="str">
        <f t="shared" si="141"/>
        <v>102014</v>
      </c>
      <c r="D1152" s="20" t="str">
        <f t="shared" si="137"/>
        <v>8H2</v>
      </c>
      <c r="E1152" s="4">
        <v>41877</v>
      </c>
      <c r="F1152">
        <v>12.4</v>
      </c>
      <c r="G1152" s="6" t="s">
        <v>93</v>
      </c>
      <c r="H1152" s="6">
        <v>12</v>
      </c>
      <c r="I1152" s="6" t="e">
        <f t="shared" si="138"/>
        <v>#VALUE!</v>
      </c>
      <c r="J1152" s="6">
        <f t="shared" si="139"/>
        <v>-0.40000000000000036</v>
      </c>
      <c r="K1152" s="6" t="e">
        <f t="shared" si="140"/>
        <v>#VALUE!</v>
      </c>
    </row>
    <row r="1153" spans="1:11" x14ac:dyDescent="0.35">
      <c r="A1153" s="19" t="str">
        <f t="shared" si="135"/>
        <v>352014</v>
      </c>
      <c r="B1153" s="19" t="str">
        <f t="shared" si="136"/>
        <v>82014</v>
      </c>
      <c r="C1153" s="19" t="str">
        <f t="shared" si="141"/>
        <v>102014</v>
      </c>
      <c r="D1153" s="20" t="str">
        <f t="shared" si="137"/>
        <v>8H2</v>
      </c>
      <c r="E1153" s="4">
        <v>41876</v>
      </c>
      <c r="F1153">
        <v>12.25</v>
      </c>
      <c r="G1153" s="6" t="s">
        <v>93</v>
      </c>
      <c r="H1153" s="6">
        <v>11.85</v>
      </c>
      <c r="I1153" s="6" t="e">
        <f t="shared" si="138"/>
        <v>#VALUE!</v>
      </c>
      <c r="J1153" s="6">
        <f t="shared" si="139"/>
        <v>-0.40000000000000036</v>
      </c>
      <c r="K1153" s="6" t="e">
        <f t="shared" si="140"/>
        <v>#VALUE!</v>
      </c>
    </row>
    <row r="1154" spans="1:11" x14ac:dyDescent="0.35">
      <c r="A1154" s="19" t="str">
        <f t="shared" si="135"/>
        <v>342014</v>
      </c>
      <c r="B1154" s="19" t="str">
        <f t="shared" si="136"/>
        <v>82014</v>
      </c>
      <c r="C1154" s="19" t="str">
        <f t="shared" si="141"/>
        <v>102014</v>
      </c>
      <c r="D1154" s="20" t="str">
        <f t="shared" si="137"/>
        <v>8H2</v>
      </c>
      <c r="E1154" s="4">
        <v>41873</v>
      </c>
      <c r="F1154">
        <v>12.025</v>
      </c>
      <c r="G1154" s="6" t="s">
        <v>93</v>
      </c>
      <c r="H1154" s="6">
        <v>11.6</v>
      </c>
      <c r="I1154" s="6" t="e">
        <f t="shared" si="138"/>
        <v>#VALUE!</v>
      </c>
      <c r="J1154" s="6">
        <f t="shared" si="139"/>
        <v>-0.42500000000000071</v>
      </c>
      <c r="K1154" s="6" t="e">
        <f t="shared" si="140"/>
        <v>#VALUE!</v>
      </c>
    </row>
    <row r="1155" spans="1:11" x14ac:dyDescent="0.35">
      <c r="A1155" s="19" t="str">
        <f t="shared" si="135"/>
        <v>342014</v>
      </c>
      <c r="B1155" s="19" t="str">
        <f t="shared" si="136"/>
        <v>82014</v>
      </c>
      <c r="C1155" s="19" t="str">
        <f t="shared" si="141"/>
        <v>102014</v>
      </c>
      <c r="D1155" s="20" t="str">
        <f t="shared" si="137"/>
        <v>8H2</v>
      </c>
      <c r="E1155" s="4">
        <v>41872</v>
      </c>
      <c r="F1155">
        <v>12.025</v>
      </c>
      <c r="G1155" s="6" t="s">
        <v>93</v>
      </c>
      <c r="H1155" s="6">
        <v>11.6</v>
      </c>
      <c r="I1155" s="6" t="e">
        <f t="shared" si="138"/>
        <v>#VALUE!</v>
      </c>
      <c r="J1155" s="6">
        <f t="shared" si="139"/>
        <v>-0.42500000000000071</v>
      </c>
      <c r="K1155" s="6" t="e">
        <f t="shared" si="140"/>
        <v>#VALUE!</v>
      </c>
    </row>
    <row r="1156" spans="1:11" x14ac:dyDescent="0.35">
      <c r="A1156" s="19" t="str">
        <f t="shared" si="135"/>
        <v>342014</v>
      </c>
      <c r="B1156" s="19" t="str">
        <f t="shared" si="136"/>
        <v>82014</v>
      </c>
      <c r="C1156" s="19" t="str">
        <f t="shared" si="141"/>
        <v>102014</v>
      </c>
      <c r="D1156" s="20" t="str">
        <f t="shared" si="137"/>
        <v>8H2</v>
      </c>
      <c r="E1156" s="4">
        <v>41871</v>
      </c>
      <c r="F1156">
        <v>12.025</v>
      </c>
      <c r="G1156" s="6" t="s">
        <v>93</v>
      </c>
      <c r="H1156" s="6">
        <v>11.6</v>
      </c>
      <c r="I1156" s="6" t="e">
        <f t="shared" si="138"/>
        <v>#VALUE!</v>
      </c>
      <c r="J1156" s="6">
        <f t="shared" si="139"/>
        <v>-0.42500000000000071</v>
      </c>
      <c r="K1156" s="6" t="e">
        <f t="shared" si="140"/>
        <v>#VALUE!</v>
      </c>
    </row>
    <row r="1157" spans="1:11" x14ac:dyDescent="0.35">
      <c r="A1157" s="19" t="str">
        <f t="shared" si="135"/>
        <v>342014</v>
      </c>
      <c r="B1157" s="19" t="str">
        <f t="shared" si="136"/>
        <v>82014</v>
      </c>
      <c r="C1157" s="19" t="str">
        <f t="shared" si="141"/>
        <v>102014</v>
      </c>
      <c r="D1157" s="20" t="str">
        <f t="shared" si="137"/>
        <v>8H2</v>
      </c>
      <c r="E1157" s="4">
        <v>41870</v>
      </c>
      <c r="F1157">
        <v>12.025</v>
      </c>
      <c r="G1157" s="6" t="s">
        <v>93</v>
      </c>
      <c r="H1157" s="6">
        <v>11.6</v>
      </c>
      <c r="I1157" s="6" t="e">
        <f t="shared" si="138"/>
        <v>#VALUE!</v>
      </c>
      <c r="J1157" s="6">
        <f t="shared" si="139"/>
        <v>-0.42500000000000071</v>
      </c>
      <c r="K1157" s="6" t="e">
        <f t="shared" si="140"/>
        <v>#VALUE!</v>
      </c>
    </row>
    <row r="1158" spans="1:11" x14ac:dyDescent="0.35">
      <c r="A1158" s="19" t="str">
        <f t="shared" si="135"/>
        <v>342014</v>
      </c>
      <c r="B1158" s="19" t="str">
        <f t="shared" si="136"/>
        <v>82014</v>
      </c>
      <c r="C1158" s="19" t="str">
        <f t="shared" si="141"/>
        <v>102014</v>
      </c>
      <c r="D1158" s="20" t="str">
        <f t="shared" si="137"/>
        <v>8H2</v>
      </c>
      <c r="E1158" s="4">
        <v>41869</v>
      </c>
      <c r="F1158">
        <v>12</v>
      </c>
      <c r="G1158" s="6" t="s">
        <v>93</v>
      </c>
      <c r="H1158" s="6">
        <v>11.6</v>
      </c>
      <c r="I1158" s="6" t="e">
        <f t="shared" si="138"/>
        <v>#VALUE!</v>
      </c>
      <c r="J1158" s="6">
        <f t="shared" si="139"/>
        <v>-0.40000000000000036</v>
      </c>
      <c r="K1158" s="6" t="e">
        <f t="shared" si="140"/>
        <v>#VALUE!</v>
      </c>
    </row>
    <row r="1159" spans="1:11" x14ac:dyDescent="0.35">
      <c r="A1159" s="19" t="str">
        <f t="shared" si="135"/>
        <v>332014</v>
      </c>
      <c r="B1159" s="19" t="str">
        <f t="shared" si="136"/>
        <v>82014</v>
      </c>
      <c r="C1159" s="19" t="str">
        <f t="shared" si="141"/>
        <v>92014</v>
      </c>
      <c r="D1159" s="20" t="str">
        <f t="shared" si="137"/>
        <v>8H1</v>
      </c>
      <c r="E1159" s="4">
        <v>41866</v>
      </c>
      <c r="F1159">
        <v>11.025</v>
      </c>
      <c r="G1159" s="6" t="s">
        <v>93</v>
      </c>
      <c r="H1159" s="6">
        <v>10.6</v>
      </c>
      <c r="I1159" s="6" t="e">
        <f t="shared" si="138"/>
        <v>#VALUE!</v>
      </c>
      <c r="J1159" s="6">
        <f t="shared" si="139"/>
        <v>-0.42500000000000071</v>
      </c>
      <c r="K1159" s="6" t="e">
        <f t="shared" si="140"/>
        <v>#VALUE!</v>
      </c>
    </row>
    <row r="1160" spans="1:11" x14ac:dyDescent="0.35">
      <c r="A1160" s="19" t="str">
        <f t="shared" si="135"/>
        <v>332014</v>
      </c>
      <c r="B1160" s="19" t="str">
        <f t="shared" si="136"/>
        <v>82014</v>
      </c>
      <c r="C1160" s="19" t="str">
        <f t="shared" si="141"/>
        <v>92014</v>
      </c>
      <c r="D1160" s="20" t="str">
        <f t="shared" si="137"/>
        <v>8H1</v>
      </c>
      <c r="E1160" s="4">
        <v>41865</v>
      </c>
      <c r="F1160">
        <v>10.925000000000001</v>
      </c>
      <c r="G1160" s="6" t="s">
        <v>93</v>
      </c>
      <c r="H1160" s="6">
        <v>10.5</v>
      </c>
      <c r="I1160" s="6" t="e">
        <f t="shared" si="138"/>
        <v>#VALUE!</v>
      </c>
      <c r="J1160" s="6">
        <f t="shared" si="139"/>
        <v>-0.42500000000000071</v>
      </c>
      <c r="K1160" s="6" t="e">
        <f t="shared" si="140"/>
        <v>#VALUE!</v>
      </c>
    </row>
    <row r="1161" spans="1:11" x14ac:dyDescent="0.35">
      <c r="A1161" s="19" t="str">
        <f t="shared" si="135"/>
        <v>332014</v>
      </c>
      <c r="B1161" s="19" t="str">
        <f t="shared" si="136"/>
        <v>82014</v>
      </c>
      <c r="C1161" s="19" t="str">
        <f t="shared" si="141"/>
        <v>92014</v>
      </c>
      <c r="D1161" s="20" t="str">
        <f t="shared" si="137"/>
        <v>8H1</v>
      </c>
      <c r="E1161" s="4">
        <v>41864</v>
      </c>
      <c r="F1161">
        <v>10.925000000000001</v>
      </c>
      <c r="G1161" s="6" t="s">
        <v>93</v>
      </c>
      <c r="H1161" s="6">
        <v>10.5</v>
      </c>
      <c r="I1161" s="6" t="e">
        <f t="shared" si="138"/>
        <v>#VALUE!</v>
      </c>
      <c r="J1161" s="6">
        <f t="shared" si="139"/>
        <v>-0.42500000000000071</v>
      </c>
      <c r="K1161" s="6" t="e">
        <f t="shared" si="140"/>
        <v>#VALUE!</v>
      </c>
    </row>
    <row r="1162" spans="1:11" x14ac:dyDescent="0.35">
      <c r="A1162" s="19" t="str">
        <f t="shared" ref="A1162:A1225" si="142">_xlfn.ISOWEEKNUM(E1162)&amp;YEAR(E1162)</f>
        <v>332014</v>
      </c>
      <c r="B1162" s="19" t="str">
        <f t="shared" ref="B1162:B1225" si="143">MONTH(E1162)&amp;YEAR(E1162)</f>
        <v>82014</v>
      </c>
      <c r="C1162" s="19" t="str">
        <f t="shared" si="141"/>
        <v>92014</v>
      </c>
      <c r="D1162" s="20" t="str">
        <f t="shared" ref="D1162:D1225" si="144">IF(DAY(E1162)&gt;15,(MONTH(E1162))&amp;"H2",(MONTH(E1162))&amp;"H1")</f>
        <v>8H1</v>
      </c>
      <c r="E1162" s="4">
        <v>41863</v>
      </c>
      <c r="F1162">
        <v>10.925000000000001</v>
      </c>
      <c r="G1162" s="6" t="s">
        <v>93</v>
      </c>
      <c r="H1162" s="6">
        <v>10.5</v>
      </c>
      <c r="I1162" s="6" t="e">
        <f t="shared" ref="I1162:I1225" si="145">+G1162-F1162</f>
        <v>#VALUE!</v>
      </c>
      <c r="J1162" s="6">
        <f t="shared" ref="J1162:J1225" si="146">+H1162-F1162</f>
        <v>-0.42500000000000071</v>
      </c>
      <c r="K1162" s="6" t="e">
        <f t="shared" ref="K1162:K1225" si="147">+I1162-J1162</f>
        <v>#VALUE!</v>
      </c>
    </row>
    <row r="1163" spans="1:11" x14ac:dyDescent="0.35">
      <c r="A1163" s="19" t="str">
        <f t="shared" si="142"/>
        <v>332014</v>
      </c>
      <c r="B1163" s="19" t="str">
        <f t="shared" si="143"/>
        <v>82014</v>
      </c>
      <c r="C1163" s="19" t="str">
        <f t="shared" ref="C1163:C1226" si="148">(VLOOKUP(D1163,$M$2:$N$25,2,0)&amp;(YEAR(E1163+46)))</f>
        <v>92014</v>
      </c>
      <c r="D1163" s="20" t="str">
        <f t="shared" si="144"/>
        <v>8H1</v>
      </c>
      <c r="E1163" s="4">
        <v>41862</v>
      </c>
      <c r="F1163">
        <v>10.824999999999999</v>
      </c>
      <c r="G1163" s="6" t="s">
        <v>93</v>
      </c>
      <c r="H1163" s="6">
        <v>10.4</v>
      </c>
      <c r="I1163" s="6" t="e">
        <f t="shared" si="145"/>
        <v>#VALUE!</v>
      </c>
      <c r="J1163" s="6">
        <f t="shared" si="146"/>
        <v>-0.42499999999999893</v>
      </c>
      <c r="K1163" s="6" t="e">
        <f t="shared" si="147"/>
        <v>#VALUE!</v>
      </c>
    </row>
    <row r="1164" spans="1:11" x14ac:dyDescent="0.35">
      <c r="A1164" s="19" t="str">
        <f t="shared" si="142"/>
        <v>322014</v>
      </c>
      <c r="B1164" s="19" t="str">
        <f t="shared" si="143"/>
        <v>82014</v>
      </c>
      <c r="C1164" s="19" t="str">
        <f t="shared" si="148"/>
        <v>92014</v>
      </c>
      <c r="D1164" s="20" t="str">
        <f t="shared" si="144"/>
        <v>8H1</v>
      </c>
      <c r="E1164" s="4">
        <v>41859</v>
      </c>
      <c r="F1164">
        <v>10.625</v>
      </c>
      <c r="G1164" s="6" t="s">
        <v>93</v>
      </c>
      <c r="H1164" s="6">
        <v>10.3</v>
      </c>
      <c r="I1164" s="6" t="e">
        <f t="shared" si="145"/>
        <v>#VALUE!</v>
      </c>
      <c r="J1164" s="6">
        <f t="shared" si="146"/>
        <v>-0.32499999999999929</v>
      </c>
      <c r="K1164" s="6" t="e">
        <f t="shared" si="147"/>
        <v>#VALUE!</v>
      </c>
    </row>
    <row r="1165" spans="1:11" x14ac:dyDescent="0.35">
      <c r="A1165" s="19" t="str">
        <f t="shared" si="142"/>
        <v>322014</v>
      </c>
      <c r="B1165" s="19" t="str">
        <f t="shared" si="143"/>
        <v>82014</v>
      </c>
      <c r="C1165" s="19" t="str">
        <f t="shared" si="148"/>
        <v>92014</v>
      </c>
      <c r="D1165" s="20" t="str">
        <f t="shared" si="144"/>
        <v>8H1</v>
      </c>
      <c r="E1165" s="4">
        <v>41858</v>
      </c>
      <c r="F1165">
        <v>10.525</v>
      </c>
      <c r="G1165" s="6" t="s">
        <v>93</v>
      </c>
      <c r="H1165" s="6">
        <v>10.199999999999999</v>
      </c>
      <c r="I1165" s="6" t="e">
        <f t="shared" si="145"/>
        <v>#VALUE!</v>
      </c>
      <c r="J1165" s="6">
        <f t="shared" si="146"/>
        <v>-0.32500000000000107</v>
      </c>
      <c r="K1165" s="6" t="e">
        <f t="shared" si="147"/>
        <v>#VALUE!</v>
      </c>
    </row>
    <row r="1166" spans="1:11" x14ac:dyDescent="0.35">
      <c r="A1166" s="19" t="str">
        <f t="shared" si="142"/>
        <v>322014</v>
      </c>
      <c r="B1166" s="19" t="str">
        <f t="shared" si="143"/>
        <v>82014</v>
      </c>
      <c r="C1166" s="19" t="str">
        <f t="shared" si="148"/>
        <v>92014</v>
      </c>
      <c r="D1166" s="20" t="str">
        <f t="shared" si="144"/>
        <v>8H1</v>
      </c>
      <c r="E1166" s="4">
        <v>41857</v>
      </c>
      <c r="F1166">
        <v>10.525</v>
      </c>
      <c r="G1166" s="6" t="s">
        <v>93</v>
      </c>
      <c r="H1166" s="6">
        <v>10.199999999999999</v>
      </c>
      <c r="I1166" s="6" t="e">
        <f t="shared" si="145"/>
        <v>#VALUE!</v>
      </c>
      <c r="J1166" s="6">
        <f t="shared" si="146"/>
        <v>-0.32500000000000107</v>
      </c>
      <c r="K1166" s="6" t="e">
        <f t="shared" si="147"/>
        <v>#VALUE!</v>
      </c>
    </row>
    <row r="1167" spans="1:11" x14ac:dyDescent="0.35">
      <c r="A1167" s="19" t="str">
        <f t="shared" si="142"/>
        <v>322014</v>
      </c>
      <c r="B1167" s="19" t="str">
        <f t="shared" si="143"/>
        <v>82014</v>
      </c>
      <c r="C1167" s="19" t="str">
        <f t="shared" si="148"/>
        <v>92014</v>
      </c>
      <c r="D1167" s="20" t="str">
        <f t="shared" si="144"/>
        <v>8H1</v>
      </c>
      <c r="E1167" s="4">
        <v>41856</v>
      </c>
      <c r="F1167">
        <v>10.525</v>
      </c>
      <c r="G1167" s="6" t="s">
        <v>93</v>
      </c>
      <c r="H1167" s="6">
        <v>10.199999999999999</v>
      </c>
      <c r="I1167" s="6" t="e">
        <f t="shared" si="145"/>
        <v>#VALUE!</v>
      </c>
      <c r="J1167" s="6">
        <f t="shared" si="146"/>
        <v>-0.32500000000000107</v>
      </c>
      <c r="K1167" s="6" t="e">
        <f t="shared" si="147"/>
        <v>#VALUE!</v>
      </c>
    </row>
    <row r="1168" spans="1:11" x14ac:dyDescent="0.35">
      <c r="A1168" s="19" t="str">
        <f t="shared" si="142"/>
        <v>322014</v>
      </c>
      <c r="B1168" s="19" t="str">
        <f t="shared" si="143"/>
        <v>82014</v>
      </c>
      <c r="C1168" s="19" t="str">
        <f t="shared" si="148"/>
        <v>92014</v>
      </c>
      <c r="D1168" s="20" t="str">
        <f t="shared" si="144"/>
        <v>8H1</v>
      </c>
      <c r="E1168" s="4">
        <v>41855</v>
      </c>
      <c r="F1168">
        <v>10.525</v>
      </c>
      <c r="G1168" s="6" t="s">
        <v>93</v>
      </c>
      <c r="H1168" s="6">
        <v>10.199999999999999</v>
      </c>
      <c r="I1168" s="6" t="e">
        <f t="shared" si="145"/>
        <v>#VALUE!</v>
      </c>
      <c r="J1168" s="6">
        <f t="shared" si="146"/>
        <v>-0.32500000000000107</v>
      </c>
      <c r="K1168" s="6" t="e">
        <f t="shared" si="147"/>
        <v>#VALUE!</v>
      </c>
    </row>
    <row r="1169" spans="1:11" x14ac:dyDescent="0.35">
      <c r="A1169" s="19" t="str">
        <f t="shared" si="142"/>
        <v>312014</v>
      </c>
      <c r="B1169" s="19" t="str">
        <f t="shared" si="143"/>
        <v>82014</v>
      </c>
      <c r="C1169" s="19" t="str">
        <f t="shared" si="148"/>
        <v>92014</v>
      </c>
      <c r="D1169" s="20" t="str">
        <f t="shared" si="144"/>
        <v>8H1</v>
      </c>
      <c r="E1169" s="4">
        <v>41852</v>
      </c>
      <c r="F1169">
        <v>10.574999999999999</v>
      </c>
      <c r="G1169" s="6" t="s">
        <v>93</v>
      </c>
      <c r="H1169" s="6">
        <v>10.25</v>
      </c>
      <c r="I1169" s="6" t="e">
        <f t="shared" si="145"/>
        <v>#VALUE!</v>
      </c>
      <c r="J1169" s="6">
        <f t="shared" si="146"/>
        <v>-0.32499999999999929</v>
      </c>
      <c r="K1169" s="6" t="e">
        <f t="shared" si="147"/>
        <v>#VALUE!</v>
      </c>
    </row>
    <row r="1170" spans="1:11" x14ac:dyDescent="0.35">
      <c r="A1170" s="19" t="str">
        <f t="shared" si="142"/>
        <v>312014</v>
      </c>
      <c r="B1170" s="19" t="str">
        <f t="shared" si="143"/>
        <v>72014</v>
      </c>
      <c r="C1170" s="19" t="str">
        <f t="shared" si="148"/>
        <v>92014</v>
      </c>
      <c r="D1170" s="20" t="str">
        <f t="shared" si="144"/>
        <v>7H2</v>
      </c>
      <c r="E1170" s="4">
        <v>41851</v>
      </c>
      <c r="F1170">
        <v>10.625</v>
      </c>
      <c r="G1170" s="6" t="s">
        <v>93</v>
      </c>
      <c r="H1170" s="6">
        <v>10.25</v>
      </c>
      <c r="I1170" s="6" t="e">
        <f t="shared" si="145"/>
        <v>#VALUE!</v>
      </c>
      <c r="J1170" s="6">
        <f t="shared" si="146"/>
        <v>-0.375</v>
      </c>
      <c r="K1170" s="6" t="e">
        <f t="shared" si="147"/>
        <v>#VALUE!</v>
      </c>
    </row>
    <row r="1171" spans="1:11" x14ac:dyDescent="0.35">
      <c r="A1171" s="19" t="str">
        <f t="shared" si="142"/>
        <v>312014</v>
      </c>
      <c r="B1171" s="19" t="str">
        <f t="shared" si="143"/>
        <v>72014</v>
      </c>
      <c r="C1171" s="19" t="str">
        <f t="shared" si="148"/>
        <v>92014</v>
      </c>
      <c r="D1171" s="20" t="str">
        <f t="shared" si="144"/>
        <v>7H2</v>
      </c>
      <c r="E1171" s="4">
        <v>41850</v>
      </c>
      <c r="F1171">
        <v>10.625</v>
      </c>
      <c r="G1171" s="6" t="s">
        <v>93</v>
      </c>
      <c r="H1171" s="6">
        <v>10.25</v>
      </c>
      <c r="I1171" s="6" t="e">
        <f t="shared" si="145"/>
        <v>#VALUE!</v>
      </c>
      <c r="J1171" s="6">
        <f t="shared" si="146"/>
        <v>-0.375</v>
      </c>
      <c r="K1171" s="6" t="e">
        <f t="shared" si="147"/>
        <v>#VALUE!</v>
      </c>
    </row>
    <row r="1172" spans="1:11" x14ac:dyDescent="0.35">
      <c r="A1172" s="19" t="str">
        <f t="shared" si="142"/>
        <v>312014</v>
      </c>
      <c r="B1172" s="19" t="str">
        <f t="shared" si="143"/>
        <v>72014</v>
      </c>
      <c r="C1172" s="19" t="str">
        <f t="shared" si="148"/>
        <v>92014</v>
      </c>
      <c r="D1172" s="20" t="str">
        <f t="shared" si="144"/>
        <v>7H2</v>
      </c>
      <c r="E1172" s="4">
        <v>41849</v>
      </c>
      <c r="F1172">
        <v>10.625</v>
      </c>
      <c r="G1172" s="6" t="s">
        <v>93</v>
      </c>
      <c r="H1172" s="6">
        <v>10.25</v>
      </c>
      <c r="I1172" s="6" t="e">
        <f t="shared" si="145"/>
        <v>#VALUE!</v>
      </c>
      <c r="J1172" s="6">
        <f t="shared" si="146"/>
        <v>-0.375</v>
      </c>
      <c r="K1172" s="6" t="e">
        <f t="shared" si="147"/>
        <v>#VALUE!</v>
      </c>
    </row>
    <row r="1173" spans="1:11" x14ac:dyDescent="0.35">
      <c r="A1173" s="19" t="str">
        <f t="shared" si="142"/>
        <v>302014</v>
      </c>
      <c r="B1173" s="19" t="str">
        <f t="shared" si="143"/>
        <v>72014</v>
      </c>
      <c r="C1173" s="19" t="str">
        <f t="shared" si="148"/>
        <v>92014</v>
      </c>
      <c r="D1173" s="20" t="str">
        <f t="shared" si="144"/>
        <v>7H2</v>
      </c>
      <c r="E1173" s="4">
        <v>41845</v>
      </c>
      <c r="F1173">
        <v>10.675000000000001</v>
      </c>
      <c r="G1173" s="6" t="s">
        <v>93</v>
      </c>
      <c r="H1173" s="6">
        <v>10.25</v>
      </c>
      <c r="I1173" s="6" t="e">
        <f t="shared" si="145"/>
        <v>#VALUE!</v>
      </c>
      <c r="J1173" s="6">
        <f t="shared" si="146"/>
        <v>-0.42500000000000071</v>
      </c>
      <c r="K1173" s="6" t="e">
        <f t="shared" si="147"/>
        <v>#VALUE!</v>
      </c>
    </row>
    <row r="1174" spans="1:11" x14ac:dyDescent="0.35">
      <c r="A1174" s="19" t="str">
        <f t="shared" si="142"/>
        <v>302014</v>
      </c>
      <c r="B1174" s="19" t="str">
        <f t="shared" si="143"/>
        <v>72014</v>
      </c>
      <c r="C1174" s="19" t="str">
        <f t="shared" si="148"/>
        <v>92014</v>
      </c>
      <c r="D1174" s="20" t="str">
        <f t="shared" si="144"/>
        <v>7H2</v>
      </c>
      <c r="E1174" s="4">
        <v>41844</v>
      </c>
      <c r="F1174">
        <v>10.675000000000001</v>
      </c>
      <c r="G1174" s="6" t="s">
        <v>93</v>
      </c>
      <c r="H1174" s="6">
        <v>10.25</v>
      </c>
      <c r="I1174" s="6" t="e">
        <f t="shared" si="145"/>
        <v>#VALUE!</v>
      </c>
      <c r="J1174" s="6">
        <f t="shared" si="146"/>
        <v>-0.42500000000000071</v>
      </c>
      <c r="K1174" s="6" t="e">
        <f t="shared" si="147"/>
        <v>#VALUE!</v>
      </c>
    </row>
    <row r="1175" spans="1:11" x14ac:dyDescent="0.35">
      <c r="A1175" s="19" t="str">
        <f t="shared" si="142"/>
        <v>302014</v>
      </c>
      <c r="B1175" s="19" t="str">
        <f t="shared" si="143"/>
        <v>72014</v>
      </c>
      <c r="C1175" s="19" t="str">
        <f t="shared" si="148"/>
        <v>92014</v>
      </c>
      <c r="D1175" s="20" t="str">
        <f t="shared" si="144"/>
        <v>7H2</v>
      </c>
      <c r="E1175" s="4">
        <v>41843</v>
      </c>
      <c r="F1175">
        <v>10.675000000000001</v>
      </c>
      <c r="G1175" s="6" t="s">
        <v>93</v>
      </c>
      <c r="H1175" s="6">
        <v>10.25</v>
      </c>
      <c r="I1175" s="6" t="e">
        <f t="shared" si="145"/>
        <v>#VALUE!</v>
      </c>
      <c r="J1175" s="6">
        <f t="shared" si="146"/>
        <v>-0.42500000000000071</v>
      </c>
      <c r="K1175" s="6" t="e">
        <f t="shared" si="147"/>
        <v>#VALUE!</v>
      </c>
    </row>
    <row r="1176" spans="1:11" x14ac:dyDescent="0.35">
      <c r="A1176" s="19" t="str">
        <f t="shared" si="142"/>
        <v>302014</v>
      </c>
      <c r="B1176" s="19" t="str">
        <f t="shared" si="143"/>
        <v>72014</v>
      </c>
      <c r="C1176" s="19" t="str">
        <f t="shared" si="148"/>
        <v>92014</v>
      </c>
      <c r="D1176" s="20" t="str">
        <f t="shared" si="144"/>
        <v>7H2</v>
      </c>
      <c r="E1176" s="4">
        <v>41842</v>
      </c>
      <c r="F1176">
        <v>10.675000000000001</v>
      </c>
      <c r="G1176" s="6" t="s">
        <v>93</v>
      </c>
      <c r="H1176" s="6">
        <v>10.25</v>
      </c>
      <c r="I1176" s="6" t="e">
        <f t="shared" si="145"/>
        <v>#VALUE!</v>
      </c>
      <c r="J1176" s="6">
        <f t="shared" si="146"/>
        <v>-0.42500000000000071</v>
      </c>
      <c r="K1176" s="6" t="e">
        <f t="shared" si="147"/>
        <v>#VALUE!</v>
      </c>
    </row>
    <row r="1177" spans="1:11" x14ac:dyDescent="0.35">
      <c r="A1177" s="19" t="str">
        <f t="shared" si="142"/>
        <v>302014</v>
      </c>
      <c r="B1177" s="19" t="str">
        <f t="shared" si="143"/>
        <v>72014</v>
      </c>
      <c r="C1177" s="19" t="str">
        <f t="shared" si="148"/>
        <v>92014</v>
      </c>
      <c r="D1177" s="20" t="str">
        <f t="shared" si="144"/>
        <v>7H2</v>
      </c>
      <c r="E1177" s="4">
        <v>41841</v>
      </c>
      <c r="F1177">
        <v>10.725</v>
      </c>
      <c r="G1177" s="6" t="s">
        <v>93</v>
      </c>
      <c r="H1177" s="6">
        <v>10.25</v>
      </c>
      <c r="I1177" s="6" t="e">
        <f t="shared" si="145"/>
        <v>#VALUE!</v>
      </c>
      <c r="J1177" s="6">
        <f t="shared" si="146"/>
        <v>-0.47499999999999964</v>
      </c>
      <c r="K1177" s="6" t="e">
        <f t="shared" si="147"/>
        <v>#VALUE!</v>
      </c>
    </row>
    <row r="1178" spans="1:11" x14ac:dyDescent="0.35">
      <c r="A1178" s="19" t="str">
        <f t="shared" si="142"/>
        <v>292014</v>
      </c>
      <c r="B1178" s="19" t="str">
        <f t="shared" si="143"/>
        <v>72014</v>
      </c>
      <c r="C1178" s="19" t="str">
        <f t="shared" si="148"/>
        <v>92014</v>
      </c>
      <c r="D1178" s="20" t="str">
        <f t="shared" si="144"/>
        <v>7H2</v>
      </c>
      <c r="E1178" s="4">
        <v>41838</v>
      </c>
      <c r="F1178">
        <v>10.725</v>
      </c>
      <c r="G1178" s="6" t="s">
        <v>93</v>
      </c>
      <c r="H1178" s="6">
        <v>10.25</v>
      </c>
      <c r="I1178" s="6" t="e">
        <f t="shared" si="145"/>
        <v>#VALUE!</v>
      </c>
      <c r="J1178" s="6">
        <f t="shared" si="146"/>
        <v>-0.47499999999999964</v>
      </c>
      <c r="K1178" s="6" t="e">
        <f t="shared" si="147"/>
        <v>#VALUE!</v>
      </c>
    </row>
    <row r="1179" spans="1:11" x14ac:dyDescent="0.35">
      <c r="A1179" s="19" t="str">
        <f t="shared" si="142"/>
        <v>292014</v>
      </c>
      <c r="B1179" s="19" t="str">
        <f t="shared" si="143"/>
        <v>72014</v>
      </c>
      <c r="C1179" s="19" t="str">
        <f t="shared" si="148"/>
        <v>92014</v>
      </c>
      <c r="D1179" s="20" t="str">
        <f t="shared" si="144"/>
        <v>7H2</v>
      </c>
      <c r="E1179" s="4">
        <v>41837</v>
      </c>
      <c r="F1179">
        <v>10.725</v>
      </c>
      <c r="G1179" s="6" t="s">
        <v>93</v>
      </c>
      <c r="H1179" s="6">
        <v>10.25</v>
      </c>
      <c r="I1179" s="6" t="e">
        <f t="shared" si="145"/>
        <v>#VALUE!</v>
      </c>
      <c r="J1179" s="6">
        <f t="shared" si="146"/>
        <v>-0.47499999999999964</v>
      </c>
      <c r="K1179" s="6" t="e">
        <f t="shared" si="147"/>
        <v>#VALUE!</v>
      </c>
    </row>
    <row r="1180" spans="1:11" x14ac:dyDescent="0.35">
      <c r="A1180" s="19" t="str">
        <f t="shared" si="142"/>
        <v>292014</v>
      </c>
      <c r="B1180" s="19" t="str">
        <f t="shared" si="143"/>
        <v>72014</v>
      </c>
      <c r="C1180" s="19" t="str">
        <f t="shared" si="148"/>
        <v>92014</v>
      </c>
      <c r="D1180" s="20" t="str">
        <f t="shared" si="144"/>
        <v>7H2</v>
      </c>
      <c r="E1180" s="4">
        <v>41836</v>
      </c>
      <c r="F1180">
        <v>10.775</v>
      </c>
      <c r="G1180" s="6" t="s">
        <v>93</v>
      </c>
      <c r="H1180" s="6">
        <v>10.3</v>
      </c>
      <c r="I1180" s="6" t="e">
        <f t="shared" si="145"/>
        <v>#VALUE!</v>
      </c>
      <c r="J1180" s="6">
        <f t="shared" si="146"/>
        <v>-0.47499999999999964</v>
      </c>
      <c r="K1180" s="6" t="e">
        <f t="shared" si="147"/>
        <v>#VALUE!</v>
      </c>
    </row>
    <row r="1181" spans="1:11" x14ac:dyDescent="0.35">
      <c r="A1181" s="19" t="str">
        <f t="shared" si="142"/>
        <v>292014</v>
      </c>
      <c r="B1181" s="19" t="str">
        <f t="shared" si="143"/>
        <v>72014</v>
      </c>
      <c r="C1181" s="19" t="str">
        <f t="shared" si="148"/>
        <v>82014</v>
      </c>
      <c r="D1181" s="20" t="str">
        <f t="shared" si="144"/>
        <v>7H1</v>
      </c>
      <c r="E1181" s="4">
        <v>41835</v>
      </c>
      <c r="F1181">
        <v>10.7</v>
      </c>
      <c r="G1181" s="6" t="s">
        <v>93</v>
      </c>
      <c r="H1181" s="6">
        <v>10.25</v>
      </c>
      <c r="I1181" s="6" t="e">
        <f t="shared" si="145"/>
        <v>#VALUE!</v>
      </c>
      <c r="J1181" s="6">
        <f t="shared" si="146"/>
        <v>-0.44999999999999929</v>
      </c>
      <c r="K1181" s="6" t="e">
        <f t="shared" si="147"/>
        <v>#VALUE!</v>
      </c>
    </row>
    <row r="1182" spans="1:11" x14ac:dyDescent="0.35">
      <c r="A1182" s="19" t="str">
        <f t="shared" si="142"/>
        <v>292014</v>
      </c>
      <c r="B1182" s="19" t="str">
        <f t="shared" si="143"/>
        <v>72014</v>
      </c>
      <c r="C1182" s="19" t="str">
        <f t="shared" si="148"/>
        <v>82014</v>
      </c>
      <c r="D1182" s="20" t="str">
        <f t="shared" si="144"/>
        <v>7H1</v>
      </c>
      <c r="E1182" s="4">
        <v>41834</v>
      </c>
      <c r="F1182">
        <v>10.7</v>
      </c>
      <c r="G1182" s="6" t="s">
        <v>93</v>
      </c>
      <c r="H1182" s="6">
        <v>10.25</v>
      </c>
      <c r="I1182" s="6" t="e">
        <f t="shared" si="145"/>
        <v>#VALUE!</v>
      </c>
      <c r="J1182" s="6">
        <f t="shared" si="146"/>
        <v>-0.44999999999999929</v>
      </c>
      <c r="K1182" s="6" t="e">
        <f t="shared" si="147"/>
        <v>#VALUE!</v>
      </c>
    </row>
    <row r="1183" spans="1:11" x14ac:dyDescent="0.35">
      <c r="A1183" s="19" t="str">
        <f t="shared" si="142"/>
        <v>282014</v>
      </c>
      <c r="B1183" s="19" t="str">
        <f t="shared" si="143"/>
        <v>72014</v>
      </c>
      <c r="C1183" s="19" t="str">
        <f t="shared" si="148"/>
        <v>82014</v>
      </c>
      <c r="D1183" s="20" t="str">
        <f t="shared" si="144"/>
        <v>7H1</v>
      </c>
      <c r="E1183" s="4">
        <v>41831</v>
      </c>
      <c r="F1183">
        <v>10.7</v>
      </c>
      <c r="G1183" s="6" t="s">
        <v>93</v>
      </c>
      <c r="H1183" s="6">
        <v>10.25</v>
      </c>
      <c r="I1183" s="6" t="e">
        <f t="shared" si="145"/>
        <v>#VALUE!</v>
      </c>
      <c r="J1183" s="6">
        <f t="shared" si="146"/>
        <v>-0.44999999999999929</v>
      </c>
      <c r="K1183" s="6" t="e">
        <f t="shared" si="147"/>
        <v>#VALUE!</v>
      </c>
    </row>
    <row r="1184" spans="1:11" x14ac:dyDescent="0.35">
      <c r="A1184" s="19" t="str">
        <f t="shared" si="142"/>
        <v>282014</v>
      </c>
      <c r="B1184" s="19" t="str">
        <f t="shared" si="143"/>
        <v>72014</v>
      </c>
      <c r="C1184" s="19" t="str">
        <f t="shared" si="148"/>
        <v>82014</v>
      </c>
      <c r="D1184" s="20" t="str">
        <f t="shared" si="144"/>
        <v>7H1</v>
      </c>
      <c r="E1184" s="4">
        <v>41830</v>
      </c>
      <c r="F1184">
        <v>10.75</v>
      </c>
      <c r="G1184" s="6" t="s">
        <v>93</v>
      </c>
      <c r="H1184" s="6">
        <v>10.3</v>
      </c>
      <c r="I1184" s="6" t="e">
        <f t="shared" si="145"/>
        <v>#VALUE!</v>
      </c>
      <c r="J1184" s="6">
        <f t="shared" si="146"/>
        <v>-0.44999999999999929</v>
      </c>
      <c r="K1184" s="6" t="e">
        <f t="shared" si="147"/>
        <v>#VALUE!</v>
      </c>
    </row>
    <row r="1185" spans="1:11" x14ac:dyDescent="0.35">
      <c r="A1185" s="19" t="str">
        <f t="shared" si="142"/>
        <v>282014</v>
      </c>
      <c r="B1185" s="19" t="str">
        <f t="shared" si="143"/>
        <v>72014</v>
      </c>
      <c r="C1185" s="19" t="str">
        <f t="shared" si="148"/>
        <v>82014</v>
      </c>
      <c r="D1185" s="20" t="str">
        <f t="shared" si="144"/>
        <v>7H1</v>
      </c>
      <c r="E1185" s="4">
        <v>41829</v>
      </c>
      <c r="F1185">
        <v>10.75</v>
      </c>
      <c r="G1185" s="6" t="s">
        <v>93</v>
      </c>
      <c r="H1185" s="6">
        <v>10.3</v>
      </c>
      <c r="I1185" s="6" t="e">
        <f t="shared" si="145"/>
        <v>#VALUE!</v>
      </c>
      <c r="J1185" s="6">
        <f t="shared" si="146"/>
        <v>-0.44999999999999929</v>
      </c>
      <c r="K1185" s="6" t="e">
        <f t="shared" si="147"/>
        <v>#VALUE!</v>
      </c>
    </row>
    <row r="1186" spans="1:11" x14ac:dyDescent="0.35">
      <c r="A1186" s="19" t="str">
        <f t="shared" si="142"/>
        <v>282014</v>
      </c>
      <c r="B1186" s="19" t="str">
        <f t="shared" si="143"/>
        <v>72014</v>
      </c>
      <c r="C1186" s="19" t="str">
        <f t="shared" si="148"/>
        <v>82014</v>
      </c>
      <c r="D1186" s="20" t="str">
        <f t="shared" si="144"/>
        <v>7H1</v>
      </c>
      <c r="E1186" s="4">
        <v>41828</v>
      </c>
      <c r="F1186">
        <v>10.925000000000001</v>
      </c>
      <c r="G1186" s="6" t="s">
        <v>93</v>
      </c>
      <c r="H1186" s="6">
        <v>10.45</v>
      </c>
      <c r="I1186" s="6" t="e">
        <f t="shared" si="145"/>
        <v>#VALUE!</v>
      </c>
      <c r="J1186" s="6">
        <f t="shared" si="146"/>
        <v>-0.47500000000000142</v>
      </c>
      <c r="K1186" s="6" t="e">
        <f t="shared" si="147"/>
        <v>#VALUE!</v>
      </c>
    </row>
    <row r="1187" spans="1:11" x14ac:dyDescent="0.35">
      <c r="A1187" s="19" t="str">
        <f t="shared" si="142"/>
        <v>282014</v>
      </c>
      <c r="B1187" s="19" t="str">
        <f t="shared" si="143"/>
        <v>72014</v>
      </c>
      <c r="C1187" s="19" t="str">
        <f t="shared" si="148"/>
        <v>82014</v>
      </c>
      <c r="D1187" s="20" t="str">
        <f t="shared" si="144"/>
        <v>7H1</v>
      </c>
      <c r="E1187" s="4">
        <v>41827</v>
      </c>
      <c r="F1187">
        <v>11.025</v>
      </c>
      <c r="G1187" s="6" t="s">
        <v>93</v>
      </c>
      <c r="H1187" s="6">
        <v>10.55</v>
      </c>
      <c r="I1187" s="6" t="e">
        <f t="shared" si="145"/>
        <v>#VALUE!</v>
      </c>
      <c r="J1187" s="6">
        <f t="shared" si="146"/>
        <v>-0.47499999999999964</v>
      </c>
      <c r="K1187" s="6" t="e">
        <f t="shared" si="147"/>
        <v>#VALUE!</v>
      </c>
    </row>
    <row r="1188" spans="1:11" x14ac:dyDescent="0.35">
      <c r="A1188" s="19" t="str">
        <f t="shared" si="142"/>
        <v>272014</v>
      </c>
      <c r="B1188" s="19" t="str">
        <f t="shared" si="143"/>
        <v>72014</v>
      </c>
      <c r="C1188" s="19" t="str">
        <f t="shared" si="148"/>
        <v>82014</v>
      </c>
      <c r="D1188" s="20" t="str">
        <f t="shared" si="144"/>
        <v>7H1</v>
      </c>
      <c r="E1188" s="4">
        <v>41824</v>
      </c>
      <c r="F1188">
        <v>11.125</v>
      </c>
      <c r="G1188" s="6" t="s">
        <v>93</v>
      </c>
      <c r="H1188" s="6">
        <v>10.65</v>
      </c>
      <c r="I1188" s="6" t="e">
        <f t="shared" si="145"/>
        <v>#VALUE!</v>
      </c>
      <c r="J1188" s="6">
        <f t="shared" si="146"/>
        <v>-0.47499999999999964</v>
      </c>
      <c r="K1188" s="6" t="e">
        <f t="shared" si="147"/>
        <v>#VALUE!</v>
      </c>
    </row>
    <row r="1189" spans="1:11" x14ac:dyDescent="0.35">
      <c r="A1189" s="19" t="str">
        <f t="shared" si="142"/>
        <v>272014</v>
      </c>
      <c r="B1189" s="19" t="str">
        <f t="shared" si="143"/>
        <v>72014</v>
      </c>
      <c r="C1189" s="19" t="str">
        <f t="shared" si="148"/>
        <v>82014</v>
      </c>
      <c r="D1189" s="20" t="str">
        <f t="shared" si="144"/>
        <v>7H1</v>
      </c>
      <c r="E1189" s="4">
        <v>41823</v>
      </c>
      <c r="F1189">
        <v>11.125</v>
      </c>
      <c r="G1189" s="6" t="s">
        <v>93</v>
      </c>
      <c r="H1189" s="6">
        <v>10.65</v>
      </c>
      <c r="I1189" s="6" t="e">
        <f t="shared" si="145"/>
        <v>#VALUE!</v>
      </c>
      <c r="J1189" s="6">
        <f t="shared" si="146"/>
        <v>-0.47499999999999964</v>
      </c>
      <c r="K1189" s="6" t="e">
        <f t="shared" si="147"/>
        <v>#VALUE!</v>
      </c>
    </row>
    <row r="1190" spans="1:11" x14ac:dyDescent="0.35">
      <c r="A1190" s="19" t="str">
        <f t="shared" si="142"/>
        <v>272014</v>
      </c>
      <c r="B1190" s="19" t="str">
        <f t="shared" si="143"/>
        <v>72014</v>
      </c>
      <c r="C1190" s="19" t="str">
        <f t="shared" si="148"/>
        <v>82014</v>
      </c>
      <c r="D1190" s="20" t="str">
        <f t="shared" si="144"/>
        <v>7H1</v>
      </c>
      <c r="E1190" s="4">
        <v>41822</v>
      </c>
      <c r="F1190">
        <v>11.275</v>
      </c>
      <c r="G1190" s="6" t="s">
        <v>93</v>
      </c>
      <c r="H1190" s="6">
        <v>10.8</v>
      </c>
      <c r="I1190" s="6" t="e">
        <f t="shared" si="145"/>
        <v>#VALUE!</v>
      </c>
      <c r="J1190" s="6">
        <f t="shared" si="146"/>
        <v>-0.47499999999999964</v>
      </c>
      <c r="K1190" s="6" t="e">
        <f t="shared" si="147"/>
        <v>#VALUE!</v>
      </c>
    </row>
    <row r="1191" spans="1:11" x14ac:dyDescent="0.35">
      <c r="A1191" s="19" t="str">
        <f t="shared" si="142"/>
        <v>272014</v>
      </c>
      <c r="B1191" s="19" t="str">
        <f t="shared" si="143"/>
        <v>72014</v>
      </c>
      <c r="C1191" s="19" t="str">
        <f t="shared" si="148"/>
        <v>82014</v>
      </c>
      <c r="D1191" s="20" t="str">
        <f t="shared" si="144"/>
        <v>7H1</v>
      </c>
      <c r="E1191" s="4">
        <v>41821</v>
      </c>
      <c r="F1191">
        <v>11.275</v>
      </c>
      <c r="G1191" s="6" t="s">
        <v>93</v>
      </c>
      <c r="H1191" s="6">
        <v>10.8</v>
      </c>
      <c r="I1191" s="6" t="e">
        <f t="shared" si="145"/>
        <v>#VALUE!</v>
      </c>
      <c r="J1191" s="6">
        <f t="shared" si="146"/>
        <v>-0.47499999999999964</v>
      </c>
      <c r="K1191" s="6" t="e">
        <f t="shared" si="147"/>
        <v>#VALUE!</v>
      </c>
    </row>
    <row r="1192" spans="1:11" x14ac:dyDescent="0.35">
      <c r="A1192" s="19" t="str">
        <f t="shared" si="142"/>
        <v>272014</v>
      </c>
      <c r="B1192" s="19" t="str">
        <f t="shared" si="143"/>
        <v>62014</v>
      </c>
      <c r="C1192" s="19" t="str">
        <f t="shared" si="148"/>
        <v>82014</v>
      </c>
      <c r="D1192" s="20" t="str">
        <f t="shared" si="144"/>
        <v>6H2</v>
      </c>
      <c r="E1192" s="4">
        <v>41820</v>
      </c>
      <c r="F1192">
        <v>11.275</v>
      </c>
      <c r="G1192" s="6" t="s">
        <v>93</v>
      </c>
      <c r="H1192" s="6">
        <v>10.8</v>
      </c>
      <c r="I1192" s="6" t="e">
        <f t="shared" si="145"/>
        <v>#VALUE!</v>
      </c>
      <c r="J1192" s="6">
        <f t="shared" si="146"/>
        <v>-0.47499999999999964</v>
      </c>
      <c r="K1192" s="6" t="e">
        <f t="shared" si="147"/>
        <v>#VALUE!</v>
      </c>
    </row>
    <row r="1193" spans="1:11" x14ac:dyDescent="0.35">
      <c r="A1193" s="19" t="str">
        <f t="shared" si="142"/>
        <v>262014</v>
      </c>
      <c r="B1193" s="19" t="str">
        <f t="shared" si="143"/>
        <v>62014</v>
      </c>
      <c r="C1193" s="19" t="str">
        <f t="shared" si="148"/>
        <v>82014</v>
      </c>
      <c r="D1193" s="20" t="str">
        <f t="shared" si="144"/>
        <v>6H2</v>
      </c>
      <c r="E1193" s="4">
        <v>41817</v>
      </c>
      <c r="F1193">
        <v>11.574999999999999</v>
      </c>
      <c r="G1193" s="6" t="s">
        <v>93</v>
      </c>
      <c r="H1193" s="6">
        <v>11</v>
      </c>
      <c r="I1193" s="6" t="e">
        <f t="shared" si="145"/>
        <v>#VALUE!</v>
      </c>
      <c r="J1193" s="6">
        <f t="shared" si="146"/>
        <v>-0.57499999999999929</v>
      </c>
      <c r="K1193" s="6" t="e">
        <f t="shared" si="147"/>
        <v>#VALUE!</v>
      </c>
    </row>
    <row r="1194" spans="1:11" x14ac:dyDescent="0.35">
      <c r="A1194" s="19" t="str">
        <f t="shared" si="142"/>
        <v>262014</v>
      </c>
      <c r="B1194" s="19" t="str">
        <f t="shared" si="143"/>
        <v>62014</v>
      </c>
      <c r="C1194" s="19" t="str">
        <f t="shared" si="148"/>
        <v>82014</v>
      </c>
      <c r="D1194" s="20" t="str">
        <f t="shared" si="144"/>
        <v>6H2</v>
      </c>
      <c r="E1194" s="4">
        <v>41816</v>
      </c>
      <c r="F1194">
        <v>11.675000000000001</v>
      </c>
      <c r="G1194" s="6" t="s">
        <v>93</v>
      </c>
      <c r="H1194" s="6">
        <v>11.1</v>
      </c>
      <c r="I1194" s="6" t="e">
        <f t="shared" si="145"/>
        <v>#VALUE!</v>
      </c>
      <c r="J1194" s="6">
        <f t="shared" si="146"/>
        <v>-0.57500000000000107</v>
      </c>
      <c r="K1194" s="6" t="e">
        <f t="shared" si="147"/>
        <v>#VALUE!</v>
      </c>
    </row>
    <row r="1195" spans="1:11" x14ac:dyDescent="0.35">
      <c r="A1195" s="19" t="str">
        <f t="shared" si="142"/>
        <v>262014</v>
      </c>
      <c r="B1195" s="19" t="str">
        <f t="shared" si="143"/>
        <v>62014</v>
      </c>
      <c r="C1195" s="19" t="str">
        <f t="shared" si="148"/>
        <v>82014</v>
      </c>
      <c r="D1195" s="20" t="str">
        <f t="shared" si="144"/>
        <v>6H2</v>
      </c>
      <c r="E1195" s="4">
        <v>41815</v>
      </c>
      <c r="F1195">
        <v>11.675000000000001</v>
      </c>
      <c r="G1195" s="6" t="s">
        <v>93</v>
      </c>
      <c r="H1195" s="6">
        <v>11.1</v>
      </c>
      <c r="I1195" s="6" t="e">
        <f t="shared" si="145"/>
        <v>#VALUE!</v>
      </c>
      <c r="J1195" s="6">
        <f t="shared" si="146"/>
        <v>-0.57500000000000107</v>
      </c>
      <c r="K1195" s="6" t="e">
        <f t="shared" si="147"/>
        <v>#VALUE!</v>
      </c>
    </row>
    <row r="1196" spans="1:11" x14ac:dyDescent="0.35">
      <c r="A1196" s="19" t="str">
        <f t="shared" si="142"/>
        <v>262014</v>
      </c>
      <c r="B1196" s="19" t="str">
        <f t="shared" si="143"/>
        <v>62014</v>
      </c>
      <c r="C1196" s="19" t="str">
        <f t="shared" si="148"/>
        <v>82014</v>
      </c>
      <c r="D1196" s="20" t="str">
        <f t="shared" si="144"/>
        <v>6H2</v>
      </c>
      <c r="E1196" s="4">
        <v>41814</v>
      </c>
      <c r="F1196">
        <v>11.775</v>
      </c>
      <c r="G1196" s="6" t="s">
        <v>93</v>
      </c>
      <c r="H1196" s="6">
        <v>11.25</v>
      </c>
      <c r="I1196" s="6" t="e">
        <f t="shared" si="145"/>
        <v>#VALUE!</v>
      </c>
      <c r="J1196" s="6">
        <f t="shared" si="146"/>
        <v>-0.52500000000000036</v>
      </c>
      <c r="K1196" s="6" t="e">
        <f t="shared" si="147"/>
        <v>#VALUE!</v>
      </c>
    </row>
    <row r="1197" spans="1:11" x14ac:dyDescent="0.35">
      <c r="A1197" s="19" t="str">
        <f t="shared" si="142"/>
        <v>262014</v>
      </c>
      <c r="B1197" s="19" t="str">
        <f t="shared" si="143"/>
        <v>62014</v>
      </c>
      <c r="C1197" s="19" t="str">
        <f t="shared" si="148"/>
        <v>82014</v>
      </c>
      <c r="D1197" s="20" t="str">
        <f t="shared" si="144"/>
        <v>6H2</v>
      </c>
      <c r="E1197" s="4">
        <v>41813</v>
      </c>
      <c r="F1197">
        <v>11.875</v>
      </c>
      <c r="G1197" s="6" t="s">
        <v>93</v>
      </c>
      <c r="H1197" s="6">
        <v>11.3</v>
      </c>
      <c r="I1197" s="6" t="e">
        <f t="shared" si="145"/>
        <v>#VALUE!</v>
      </c>
      <c r="J1197" s="6">
        <f t="shared" si="146"/>
        <v>-0.57499999999999929</v>
      </c>
      <c r="K1197" s="6" t="e">
        <f t="shared" si="147"/>
        <v>#VALUE!</v>
      </c>
    </row>
    <row r="1198" spans="1:11" x14ac:dyDescent="0.35">
      <c r="A1198" s="19" t="str">
        <f t="shared" si="142"/>
        <v>252014</v>
      </c>
      <c r="B1198" s="19" t="str">
        <f t="shared" si="143"/>
        <v>62014</v>
      </c>
      <c r="C1198" s="19" t="str">
        <f t="shared" si="148"/>
        <v>82014</v>
      </c>
      <c r="D1198" s="20" t="str">
        <f t="shared" si="144"/>
        <v>6H2</v>
      </c>
      <c r="E1198" s="4">
        <v>41810</v>
      </c>
      <c r="F1198">
        <v>11.925000000000001</v>
      </c>
      <c r="G1198" s="6" t="s">
        <v>93</v>
      </c>
      <c r="H1198" s="6">
        <v>11.35</v>
      </c>
      <c r="I1198" s="6" t="e">
        <f t="shared" si="145"/>
        <v>#VALUE!</v>
      </c>
      <c r="J1198" s="6">
        <f t="shared" si="146"/>
        <v>-0.57500000000000107</v>
      </c>
      <c r="K1198" s="6" t="e">
        <f t="shared" si="147"/>
        <v>#VALUE!</v>
      </c>
    </row>
    <row r="1199" spans="1:11" x14ac:dyDescent="0.35">
      <c r="A1199" s="19" t="str">
        <f t="shared" si="142"/>
        <v>252014</v>
      </c>
      <c r="B1199" s="19" t="str">
        <f t="shared" si="143"/>
        <v>62014</v>
      </c>
      <c r="C1199" s="19" t="str">
        <f t="shared" si="148"/>
        <v>82014</v>
      </c>
      <c r="D1199" s="20" t="str">
        <f t="shared" si="144"/>
        <v>6H2</v>
      </c>
      <c r="E1199" s="4">
        <v>41809</v>
      </c>
      <c r="F1199">
        <v>11.925000000000001</v>
      </c>
      <c r="G1199" s="6" t="s">
        <v>93</v>
      </c>
      <c r="H1199" s="6">
        <v>11.35</v>
      </c>
      <c r="I1199" s="6" t="e">
        <f t="shared" si="145"/>
        <v>#VALUE!</v>
      </c>
      <c r="J1199" s="6">
        <f t="shared" si="146"/>
        <v>-0.57500000000000107</v>
      </c>
      <c r="K1199" s="6" t="e">
        <f t="shared" si="147"/>
        <v>#VALUE!</v>
      </c>
    </row>
    <row r="1200" spans="1:11" x14ac:dyDescent="0.35">
      <c r="A1200" s="19" t="str">
        <f t="shared" si="142"/>
        <v>252014</v>
      </c>
      <c r="B1200" s="19" t="str">
        <f t="shared" si="143"/>
        <v>62014</v>
      </c>
      <c r="C1200" s="19" t="str">
        <f t="shared" si="148"/>
        <v>82014</v>
      </c>
      <c r="D1200" s="20" t="str">
        <f t="shared" si="144"/>
        <v>6H2</v>
      </c>
      <c r="E1200" s="4">
        <v>41808</v>
      </c>
      <c r="F1200">
        <v>11.925000000000001</v>
      </c>
      <c r="G1200" s="6" t="s">
        <v>93</v>
      </c>
      <c r="H1200" s="6">
        <v>11.35</v>
      </c>
      <c r="I1200" s="6" t="e">
        <f t="shared" si="145"/>
        <v>#VALUE!</v>
      </c>
      <c r="J1200" s="6">
        <f t="shared" si="146"/>
        <v>-0.57500000000000107</v>
      </c>
      <c r="K1200" s="6" t="e">
        <f t="shared" si="147"/>
        <v>#VALUE!</v>
      </c>
    </row>
    <row r="1201" spans="1:11" x14ac:dyDescent="0.35">
      <c r="A1201" s="19" t="str">
        <f t="shared" si="142"/>
        <v>252014</v>
      </c>
      <c r="B1201" s="19" t="str">
        <f t="shared" si="143"/>
        <v>62014</v>
      </c>
      <c r="C1201" s="19" t="str">
        <f t="shared" si="148"/>
        <v>82014</v>
      </c>
      <c r="D1201" s="20" t="str">
        <f t="shared" si="144"/>
        <v>6H2</v>
      </c>
      <c r="E1201" s="4">
        <v>41807</v>
      </c>
      <c r="F1201">
        <v>11.975</v>
      </c>
      <c r="G1201" s="6" t="s">
        <v>93</v>
      </c>
      <c r="H1201" s="6">
        <v>11.4</v>
      </c>
      <c r="I1201" s="6" t="e">
        <f t="shared" si="145"/>
        <v>#VALUE!</v>
      </c>
      <c r="J1201" s="6">
        <f t="shared" si="146"/>
        <v>-0.57499999999999929</v>
      </c>
      <c r="K1201" s="6" t="e">
        <f t="shared" si="147"/>
        <v>#VALUE!</v>
      </c>
    </row>
    <row r="1202" spans="1:11" x14ac:dyDescent="0.35">
      <c r="A1202" s="19" t="str">
        <f t="shared" si="142"/>
        <v>252014</v>
      </c>
      <c r="B1202" s="19" t="str">
        <f t="shared" si="143"/>
        <v>62014</v>
      </c>
      <c r="C1202" s="19" t="str">
        <f t="shared" si="148"/>
        <v>82014</v>
      </c>
      <c r="D1202" s="20" t="str">
        <f t="shared" si="144"/>
        <v>6H2</v>
      </c>
      <c r="E1202" s="4">
        <v>41806</v>
      </c>
      <c r="F1202">
        <v>12.074999999999999</v>
      </c>
      <c r="G1202" s="6" t="s">
        <v>93</v>
      </c>
      <c r="H1202" s="6">
        <v>11.45</v>
      </c>
      <c r="I1202" s="6" t="e">
        <f t="shared" si="145"/>
        <v>#VALUE!</v>
      </c>
      <c r="J1202" s="6">
        <f t="shared" si="146"/>
        <v>-0.625</v>
      </c>
      <c r="K1202" s="6" t="e">
        <f t="shared" si="147"/>
        <v>#VALUE!</v>
      </c>
    </row>
    <row r="1203" spans="1:11" x14ac:dyDescent="0.35">
      <c r="A1203" s="19" t="str">
        <f t="shared" si="142"/>
        <v>242014</v>
      </c>
      <c r="B1203" s="19" t="str">
        <f t="shared" si="143"/>
        <v>62014</v>
      </c>
      <c r="C1203" s="19" t="str">
        <f t="shared" si="148"/>
        <v>72014</v>
      </c>
      <c r="D1203" s="20" t="str">
        <f t="shared" si="144"/>
        <v>6H1</v>
      </c>
      <c r="E1203" s="4">
        <v>41803</v>
      </c>
      <c r="F1203">
        <v>12.025</v>
      </c>
      <c r="G1203" s="6" t="s">
        <v>93</v>
      </c>
      <c r="H1203" s="6">
        <v>11.35</v>
      </c>
      <c r="I1203" s="6" t="e">
        <f t="shared" si="145"/>
        <v>#VALUE!</v>
      </c>
      <c r="J1203" s="6">
        <f t="shared" si="146"/>
        <v>-0.67500000000000071</v>
      </c>
      <c r="K1203" s="6" t="e">
        <f t="shared" si="147"/>
        <v>#VALUE!</v>
      </c>
    </row>
    <row r="1204" spans="1:11" x14ac:dyDescent="0.35">
      <c r="A1204" s="19" t="str">
        <f t="shared" si="142"/>
        <v>242014</v>
      </c>
      <c r="B1204" s="19" t="str">
        <f t="shared" si="143"/>
        <v>62014</v>
      </c>
      <c r="C1204" s="19" t="str">
        <f t="shared" si="148"/>
        <v>72014</v>
      </c>
      <c r="D1204" s="20" t="str">
        <f t="shared" si="144"/>
        <v>6H1</v>
      </c>
      <c r="E1204" s="4">
        <v>41802</v>
      </c>
      <c r="F1204">
        <v>12.074999999999999</v>
      </c>
      <c r="G1204" s="6" t="s">
        <v>93</v>
      </c>
      <c r="H1204" s="6">
        <v>11.35</v>
      </c>
      <c r="I1204" s="6" t="e">
        <f t="shared" si="145"/>
        <v>#VALUE!</v>
      </c>
      <c r="J1204" s="6">
        <f t="shared" si="146"/>
        <v>-0.72499999999999964</v>
      </c>
      <c r="K1204" s="6" t="e">
        <f t="shared" si="147"/>
        <v>#VALUE!</v>
      </c>
    </row>
    <row r="1205" spans="1:11" x14ac:dyDescent="0.35">
      <c r="A1205" s="19" t="str">
        <f t="shared" si="142"/>
        <v>242014</v>
      </c>
      <c r="B1205" s="19" t="str">
        <f t="shared" si="143"/>
        <v>62014</v>
      </c>
      <c r="C1205" s="19" t="str">
        <f t="shared" si="148"/>
        <v>72014</v>
      </c>
      <c r="D1205" s="20" t="str">
        <f t="shared" si="144"/>
        <v>6H1</v>
      </c>
      <c r="E1205" s="4">
        <v>41801</v>
      </c>
      <c r="F1205">
        <v>12.175000000000001</v>
      </c>
      <c r="G1205" s="6" t="s">
        <v>93</v>
      </c>
      <c r="H1205" s="6">
        <v>11.45</v>
      </c>
      <c r="I1205" s="6" t="e">
        <f t="shared" si="145"/>
        <v>#VALUE!</v>
      </c>
      <c r="J1205" s="6">
        <f t="shared" si="146"/>
        <v>-0.72500000000000142</v>
      </c>
      <c r="K1205" s="6" t="e">
        <f t="shared" si="147"/>
        <v>#VALUE!</v>
      </c>
    </row>
    <row r="1206" spans="1:11" x14ac:dyDescent="0.35">
      <c r="A1206" s="19" t="str">
        <f t="shared" si="142"/>
        <v>242014</v>
      </c>
      <c r="B1206" s="19" t="str">
        <f t="shared" si="143"/>
        <v>62014</v>
      </c>
      <c r="C1206" s="19" t="str">
        <f t="shared" si="148"/>
        <v>72014</v>
      </c>
      <c r="D1206" s="20" t="str">
        <f t="shared" si="144"/>
        <v>6H1</v>
      </c>
      <c r="E1206" s="4">
        <v>41800</v>
      </c>
      <c r="F1206">
        <v>12.175000000000001</v>
      </c>
      <c r="G1206" s="6" t="s">
        <v>93</v>
      </c>
      <c r="H1206" s="6">
        <v>11.45</v>
      </c>
      <c r="I1206" s="6" t="e">
        <f t="shared" si="145"/>
        <v>#VALUE!</v>
      </c>
      <c r="J1206" s="6">
        <f t="shared" si="146"/>
        <v>-0.72500000000000142</v>
      </c>
      <c r="K1206" s="6" t="e">
        <f t="shared" si="147"/>
        <v>#VALUE!</v>
      </c>
    </row>
    <row r="1207" spans="1:11" x14ac:dyDescent="0.35">
      <c r="A1207" s="19" t="str">
        <f t="shared" si="142"/>
        <v>242014</v>
      </c>
      <c r="B1207" s="19" t="str">
        <f t="shared" si="143"/>
        <v>62014</v>
      </c>
      <c r="C1207" s="19" t="str">
        <f t="shared" si="148"/>
        <v>72014</v>
      </c>
      <c r="D1207" s="20" t="str">
        <f t="shared" si="144"/>
        <v>6H1</v>
      </c>
      <c r="E1207" s="4">
        <v>41799</v>
      </c>
      <c r="F1207">
        <v>12.324999999999999</v>
      </c>
      <c r="G1207" s="6" t="s">
        <v>93</v>
      </c>
      <c r="H1207" s="6">
        <v>11.6</v>
      </c>
      <c r="I1207" s="6" t="e">
        <f t="shared" si="145"/>
        <v>#VALUE!</v>
      </c>
      <c r="J1207" s="6">
        <f t="shared" si="146"/>
        <v>-0.72499999999999964</v>
      </c>
      <c r="K1207" s="6" t="e">
        <f t="shared" si="147"/>
        <v>#VALUE!</v>
      </c>
    </row>
    <row r="1208" spans="1:11" x14ac:dyDescent="0.35">
      <c r="A1208" s="19" t="str">
        <f t="shared" si="142"/>
        <v>232014</v>
      </c>
      <c r="B1208" s="19" t="str">
        <f t="shared" si="143"/>
        <v>62014</v>
      </c>
      <c r="C1208" s="19" t="str">
        <f t="shared" si="148"/>
        <v>72014</v>
      </c>
      <c r="D1208" s="20" t="str">
        <f t="shared" si="144"/>
        <v>6H1</v>
      </c>
      <c r="E1208" s="4">
        <v>41796</v>
      </c>
      <c r="F1208">
        <v>12.625</v>
      </c>
      <c r="G1208" s="6" t="s">
        <v>93</v>
      </c>
      <c r="H1208" s="6">
        <v>11.9</v>
      </c>
      <c r="I1208" s="6" t="e">
        <f t="shared" si="145"/>
        <v>#VALUE!</v>
      </c>
      <c r="J1208" s="6">
        <f t="shared" si="146"/>
        <v>-0.72499999999999964</v>
      </c>
      <c r="K1208" s="6" t="e">
        <f t="shared" si="147"/>
        <v>#VALUE!</v>
      </c>
    </row>
    <row r="1209" spans="1:11" x14ac:dyDescent="0.35">
      <c r="A1209" s="19" t="str">
        <f t="shared" si="142"/>
        <v>232014</v>
      </c>
      <c r="B1209" s="19" t="str">
        <f t="shared" si="143"/>
        <v>62014</v>
      </c>
      <c r="C1209" s="19" t="str">
        <f t="shared" si="148"/>
        <v>72014</v>
      </c>
      <c r="D1209" s="20" t="str">
        <f t="shared" si="144"/>
        <v>6H1</v>
      </c>
      <c r="E1209" s="4">
        <v>41795</v>
      </c>
      <c r="F1209">
        <v>12.875</v>
      </c>
      <c r="G1209" s="6" t="s">
        <v>93</v>
      </c>
      <c r="H1209" s="6">
        <v>12.15</v>
      </c>
      <c r="I1209" s="6" t="e">
        <f t="shared" si="145"/>
        <v>#VALUE!</v>
      </c>
      <c r="J1209" s="6">
        <f t="shared" si="146"/>
        <v>-0.72499999999999964</v>
      </c>
      <c r="K1209" s="6" t="e">
        <f t="shared" si="147"/>
        <v>#VALUE!</v>
      </c>
    </row>
    <row r="1210" spans="1:11" x14ac:dyDescent="0.35">
      <c r="A1210" s="19" t="str">
        <f t="shared" si="142"/>
        <v>232014</v>
      </c>
      <c r="B1210" s="19" t="str">
        <f t="shared" si="143"/>
        <v>62014</v>
      </c>
      <c r="C1210" s="19" t="str">
        <f t="shared" si="148"/>
        <v>72014</v>
      </c>
      <c r="D1210" s="20" t="str">
        <f t="shared" si="144"/>
        <v>6H1</v>
      </c>
      <c r="E1210" s="4">
        <v>41794</v>
      </c>
      <c r="F1210">
        <v>12.975</v>
      </c>
      <c r="G1210" s="6" t="s">
        <v>93</v>
      </c>
      <c r="H1210" s="6">
        <v>12.25</v>
      </c>
      <c r="I1210" s="6" t="e">
        <f t="shared" si="145"/>
        <v>#VALUE!</v>
      </c>
      <c r="J1210" s="6">
        <f t="shared" si="146"/>
        <v>-0.72499999999999964</v>
      </c>
      <c r="K1210" s="6" t="e">
        <f t="shared" si="147"/>
        <v>#VALUE!</v>
      </c>
    </row>
    <row r="1211" spans="1:11" x14ac:dyDescent="0.35">
      <c r="A1211" s="19" t="str">
        <f t="shared" si="142"/>
        <v>232014</v>
      </c>
      <c r="B1211" s="19" t="str">
        <f t="shared" si="143"/>
        <v>62014</v>
      </c>
      <c r="C1211" s="19" t="str">
        <f t="shared" si="148"/>
        <v>72014</v>
      </c>
      <c r="D1211" s="20" t="str">
        <f t="shared" si="144"/>
        <v>6H1</v>
      </c>
      <c r="E1211" s="4">
        <v>41793</v>
      </c>
      <c r="F1211">
        <v>12.975</v>
      </c>
      <c r="G1211" s="6" t="s">
        <v>93</v>
      </c>
      <c r="H1211" s="6">
        <v>12.25</v>
      </c>
      <c r="I1211" s="6" t="e">
        <f t="shared" si="145"/>
        <v>#VALUE!</v>
      </c>
      <c r="J1211" s="6">
        <f t="shared" si="146"/>
        <v>-0.72499999999999964</v>
      </c>
      <c r="K1211" s="6" t="e">
        <f t="shared" si="147"/>
        <v>#VALUE!</v>
      </c>
    </row>
    <row r="1212" spans="1:11" x14ac:dyDescent="0.35">
      <c r="A1212" s="19" t="str">
        <f t="shared" si="142"/>
        <v>232014</v>
      </c>
      <c r="B1212" s="19" t="str">
        <f t="shared" si="143"/>
        <v>62014</v>
      </c>
      <c r="C1212" s="19" t="str">
        <f t="shared" si="148"/>
        <v>72014</v>
      </c>
      <c r="D1212" s="20" t="str">
        <f t="shared" si="144"/>
        <v>6H1</v>
      </c>
      <c r="E1212" s="4">
        <v>41792</v>
      </c>
      <c r="F1212">
        <v>13.025</v>
      </c>
      <c r="G1212" s="6" t="s">
        <v>93</v>
      </c>
      <c r="H1212" s="6">
        <v>12.3</v>
      </c>
      <c r="I1212" s="6" t="e">
        <f t="shared" si="145"/>
        <v>#VALUE!</v>
      </c>
      <c r="J1212" s="6">
        <f t="shared" si="146"/>
        <v>-0.72499999999999964</v>
      </c>
      <c r="K1212" s="6" t="e">
        <f t="shared" si="147"/>
        <v>#VALUE!</v>
      </c>
    </row>
    <row r="1213" spans="1:11" x14ac:dyDescent="0.35">
      <c r="A1213" s="19" t="str">
        <f t="shared" si="142"/>
        <v>222014</v>
      </c>
      <c r="B1213" s="19" t="str">
        <f t="shared" si="143"/>
        <v>52014</v>
      </c>
      <c r="C1213" s="19" t="str">
        <f t="shared" si="148"/>
        <v>72014</v>
      </c>
      <c r="D1213" s="20" t="str">
        <f t="shared" si="144"/>
        <v>5H2</v>
      </c>
      <c r="E1213" s="4">
        <v>41789</v>
      </c>
      <c r="F1213">
        <v>13.025</v>
      </c>
      <c r="G1213" s="6" t="s">
        <v>93</v>
      </c>
      <c r="H1213" s="6">
        <v>12.3</v>
      </c>
      <c r="I1213" s="6" t="e">
        <f t="shared" si="145"/>
        <v>#VALUE!</v>
      </c>
      <c r="J1213" s="6">
        <f t="shared" si="146"/>
        <v>-0.72499999999999964</v>
      </c>
      <c r="K1213" s="6" t="e">
        <f t="shared" si="147"/>
        <v>#VALUE!</v>
      </c>
    </row>
    <row r="1214" spans="1:11" x14ac:dyDescent="0.35">
      <c r="A1214" s="19" t="str">
        <f t="shared" si="142"/>
        <v>222014</v>
      </c>
      <c r="B1214" s="19" t="str">
        <f t="shared" si="143"/>
        <v>52014</v>
      </c>
      <c r="C1214" s="19" t="str">
        <f t="shared" si="148"/>
        <v>72014</v>
      </c>
      <c r="D1214" s="20" t="str">
        <f t="shared" si="144"/>
        <v>5H2</v>
      </c>
      <c r="E1214" s="4">
        <v>41788</v>
      </c>
      <c r="F1214">
        <v>13.074999999999999</v>
      </c>
      <c r="G1214" s="6" t="s">
        <v>93</v>
      </c>
      <c r="H1214" s="6">
        <v>12.35</v>
      </c>
      <c r="I1214" s="6" t="e">
        <f t="shared" si="145"/>
        <v>#VALUE!</v>
      </c>
      <c r="J1214" s="6">
        <f t="shared" si="146"/>
        <v>-0.72499999999999964</v>
      </c>
      <c r="K1214" s="6" t="e">
        <f t="shared" si="147"/>
        <v>#VALUE!</v>
      </c>
    </row>
    <row r="1215" spans="1:11" x14ac:dyDescent="0.35">
      <c r="A1215" s="19" t="str">
        <f t="shared" si="142"/>
        <v>222014</v>
      </c>
      <c r="B1215" s="19" t="str">
        <f t="shared" si="143"/>
        <v>52014</v>
      </c>
      <c r="C1215" s="19" t="str">
        <f t="shared" si="148"/>
        <v>72014</v>
      </c>
      <c r="D1215" s="20" t="str">
        <f t="shared" si="144"/>
        <v>5H2</v>
      </c>
      <c r="E1215" s="4">
        <v>41787</v>
      </c>
      <c r="F1215">
        <v>13.175000000000001</v>
      </c>
      <c r="G1215" s="6" t="s">
        <v>93</v>
      </c>
      <c r="H1215" s="6">
        <v>12.45</v>
      </c>
      <c r="I1215" s="6" t="e">
        <f t="shared" si="145"/>
        <v>#VALUE!</v>
      </c>
      <c r="J1215" s="6">
        <f t="shared" si="146"/>
        <v>-0.72500000000000142</v>
      </c>
      <c r="K1215" s="6" t="e">
        <f t="shared" si="147"/>
        <v>#VALUE!</v>
      </c>
    </row>
    <row r="1216" spans="1:11" x14ac:dyDescent="0.35">
      <c r="A1216" s="19" t="str">
        <f t="shared" si="142"/>
        <v>222014</v>
      </c>
      <c r="B1216" s="19" t="str">
        <f t="shared" si="143"/>
        <v>52014</v>
      </c>
      <c r="C1216" s="19" t="str">
        <f t="shared" si="148"/>
        <v>72014</v>
      </c>
      <c r="D1216" s="20" t="str">
        <f t="shared" si="144"/>
        <v>5H2</v>
      </c>
      <c r="E1216" s="4">
        <v>41786</v>
      </c>
      <c r="F1216">
        <v>13.225</v>
      </c>
      <c r="G1216" s="6" t="s">
        <v>93</v>
      </c>
      <c r="H1216" s="6">
        <v>12.5</v>
      </c>
      <c r="I1216" s="6" t="e">
        <f t="shared" si="145"/>
        <v>#VALUE!</v>
      </c>
      <c r="J1216" s="6">
        <f t="shared" si="146"/>
        <v>-0.72499999999999964</v>
      </c>
      <c r="K1216" s="6" t="e">
        <f t="shared" si="147"/>
        <v>#VALUE!</v>
      </c>
    </row>
    <row r="1217" spans="1:11" x14ac:dyDescent="0.35">
      <c r="A1217" s="19" t="str">
        <f t="shared" si="142"/>
        <v>222014</v>
      </c>
      <c r="B1217" s="19" t="str">
        <f t="shared" si="143"/>
        <v>52014</v>
      </c>
      <c r="C1217" s="19" t="str">
        <f t="shared" si="148"/>
        <v>72014</v>
      </c>
      <c r="D1217" s="20" t="str">
        <f t="shared" si="144"/>
        <v>5H2</v>
      </c>
      <c r="E1217" s="4">
        <v>41785</v>
      </c>
      <c r="F1217">
        <v>13.225</v>
      </c>
      <c r="G1217" s="6" t="s">
        <v>93</v>
      </c>
      <c r="H1217" s="6">
        <v>12.5</v>
      </c>
      <c r="I1217" s="6" t="e">
        <f t="shared" si="145"/>
        <v>#VALUE!</v>
      </c>
      <c r="J1217" s="6">
        <f t="shared" si="146"/>
        <v>-0.72499999999999964</v>
      </c>
      <c r="K1217" s="6" t="e">
        <f t="shared" si="147"/>
        <v>#VALUE!</v>
      </c>
    </row>
    <row r="1218" spans="1:11" x14ac:dyDescent="0.35">
      <c r="A1218" s="19" t="str">
        <f t="shared" si="142"/>
        <v>212014</v>
      </c>
      <c r="B1218" s="19" t="str">
        <f t="shared" si="143"/>
        <v>52014</v>
      </c>
      <c r="C1218" s="19" t="str">
        <f t="shared" si="148"/>
        <v>72014</v>
      </c>
      <c r="D1218" s="20" t="str">
        <f t="shared" si="144"/>
        <v>5H2</v>
      </c>
      <c r="E1218" s="4">
        <v>41782</v>
      </c>
      <c r="F1218">
        <v>13.275</v>
      </c>
      <c r="G1218" s="6" t="s">
        <v>93</v>
      </c>
      <c r="H1218" s="6">
        <v>12.55</v>
      </c>
      <c r="I1218" s="6" t="e">
        <f t="shared" si="145"/>
        <v>#VALUE!</v>
      </c>
      <c r="J1218" s="6">
        <f t="shared" si="146"/>
        <v>-0.72499999999999964</v>
      </c>
      <c r="K1218" s="6" t="e">
        <f t="shared" si="147"/>
        <v>#VALUE!</v>
      </c>
    </row>
    <row r="1219" spans="1:11" x14ac:dyDescent="0.35">
      <c r="A1219" s="19" t="str">
        <f t="shared" si="142"/>
        <v>212014</v>
      </c>
      <c r="B1219" s="19" t="str">
        <f t="shared" si="143"/>
        <v>52014</v>
      </c>
      <c r="C1219" s="19" t="str">
        <f t="shared" si="148"/>
        <v>72014</v>
      </c>
      <c r="D1219" s="20" t="str">
        <f t="shared" si="144"/>
        <v>5H2</v>
      </c>
      <c r="E1219" s="4">
        <v>41781</v>
      </c>
      <c r="F1219">
        <v>13.375</v>
      </c>
      <c r="G1219" s="6" t="s">
        <v>93</v>
      </c>
      <c r="H1219" s="6">
        <v>12.65</v>
      </c>
      <c r="I1219" s="6" t="e">
        <f t="shared" si="145"/>
        <v>#VALUE!</v>
      </c>
      <c r="J1219" s="6">
        <f t="shared" si="146"/>
        <v>-0.72499999999999964</v>
      </c>
      <c r="K1219" s="6" t="e">
        <f t="shared" si="147"/>
        <v>#VALUE!</v>
      </c>
    </row>
    <row r="1220" spans="1:11" x14ac:dyDescent="0.35">
      <c r="A1220" s="19" t="str">
        <f t="shared" si="142"/>
        <v>212014</v>
      </c>
      <c r="B1220" s="19" t="str">
        <f t="shared" si="143"/>
        <v>52014</v>
      </c>
      <c r="C1220" s="19" t="str">
        <f t="shared" si="148"/>
        <v>72014</v>
      </c>
      <c r="D1220" s="20" t="str">
        <f t="shared" si="144"/>
        <v>5H2</v>
      </c>
      <c r="E1220" s="4">
        <v>41780</v>
      </c>
      <c r="F1220">
        <v>13.475</v>
      </c>
      <c r="G1220" s="6" t="s">
        <v>93</v>
      </c>
      <c r="H1220" s="6">
        <v>12.75</v>
      </c>
      <c r="I1220" s="6" t="e">
        <f t="shared" si="145"/>
        <v>#VALUE!</v>
      </c>
      <c r="J1220" s="6">
        <f t="shared" si="146"/>
        <v>-0.72499999999999964</v>
      </c>
      <c r="K1220" s="6" t="e">
        <f t="shared" si="147"/>
        <v>#VALUE!</v>
      </c>
    </row>
    <row r="1221" spans="1:11" x14ac:dyDescent="0.35">
      <c r="A1221" s="19" t="str">
        <f t="shared" si="142"/>
        <v>212014</v>
      </c>
      <c r="B1221" s="19" t="str">
        <f t="shared" si="143"/>
        <v>52014</v>
      </c>
      <c r="C1221" s="19" t="str">
        <f t="shared" si="148"/>
        <v>72014</v>
      </c>
      <c r="D1221" s="20" t="str">
        <f t="shared" si="144"/>
        <v>5H2</v>
      </c>
      <c r="E1221" s="4">
        <v>41779</v>
      </c>
      <c r="F1221">
        <v>13.625</v>
      </c>
      <c r="G1221" s="6" t="s">
        <v>93</v>
      </c>
      <c r="H1221" s="6">
        <v>12.9</v>
      </c>
      <c r="I1221" s="6" t="e">
        <f t="shared" si="145"/>
        <v>#VALUE!</v>
      </c>
      <c r="J1221" s="6">
        <f t="shared" si="146"/>
        <v>-0.72499999999999964</v>
      </c>
      <c r="K1221" s="6" t="e">
        <f t="shared" si="147"/>
        <v>#VALUE!</v>
      </c>
    </row>
    <row r="1222" spans="1:11" x14ac:dyDescent="0.35">
      <c r="A1222" s="19" t="str">
        <f t="shared" si="142"/>
        <v>212014</v>
      </c>
      <c r="B1222" s="19" t="str">
        <f t="shared" si="143"/>
        <v>52014</v>
      </c>
      <c r="C1222" s="19" t="str">
        <f t="shared" si="148"/>
        <v>72014</v>
      </c>
      <c r="D1222" s="20" t="str">
        <f t="shared" si="144"/>
        <v>5H2</v>
      </c>
      <c r="E1222" s="4">
        <v>41778</v>
      </c>
      <c r="F1222">
        <v>13.625</v>
      </c>
      <c r="G1222" s="6" t="s">
        <v>93</v>
      </c>
      <c r="H1222" s="6">
        <v>12.9</v>
      </c>
      <c r="I1222" s="6" t="e">
        <f t="shared" si="145"/>
        <v>#VALUE!</v>
      </c>
      <c r="J1222" s="6">
        <f t="shared" si="146"/>
        <v>-0.72499999999999964</v>
      </c>
      <c r="K1222" s="6" t="e">
        <f t="shared" si="147"/>
        <v>#VALUE!</v>
      </c>
    </row>
    <row r="1223" spans="1:11" x14ac:dyDescent="0.35">
      <c r="A1223" s="19" t="str">
        <f t="shared" si="142"/>
        <v>202014</v>
      </c>
      <c r="B1223" s="19" t="str">
        <f t="shared" si="143"/>
        <v>52014</v>
      </c>
      <c r="C1223" s="19" t="str">
        <f t="shared" si="148"/>
        <v>72014</v>
      </c>
      <c r="D1223" s="20" t="str">
        <f t="shared" si="144"/>
        <v>5H2</v>
      </c>
      <c r="E1223" s="4">
        <v>41775</v>
      </c>
      <c r="F1223">
        <v>13.625</v>
      </c>
      <c r="G1223" s="6" t="s">
        <v>93</v>
      </c>
      <c r="H1223" s="6">
        <v>12.9</v>
      </c>
      <c r="I1223" s="6" t="e">
        <f t="shared" si="145"/>
        <v>#VALUE!</v>
      </c>
      <c r="J1223" s="6">
        <f t="shared" si="146"/>
        <v>-0.72499999999999964</v>
      </c>
      <c r="K1223" s="6" t="e">
        <f t="shared" si="147"/>
        <v>#VALUE!</v>
      </c>
    </row>
    <row r="1224" spans="1:11" x14ac:dyDescent="0.35">
      <c r="A1224" s="19" t="str">
        <f t="shared" si="142"/>
        <v>202014</v>
      </c>
      <c r="B1224" s="19" t="str">
        <f t="shared" si="143"/>
        <v>52014</v>
      </c>
      <c r="C1224" s="19" t="str">
        <f t="shared" si="148"/>
        <v>62014</v>
      </c>
      <c r="D1224" s="20" t="str">
        <f t="shared" si="144"/>
        <v>5H1</v>
      </c>
      <c r="E1224" s="4">
        <v>41774</v>
      </c>
      <c r="F1224">
        <v>13.625</v>
      </c>
      <c r="G1224" s="6" t="s">
        <v>93</v>
      </c>
      <c r="H1224" s="6">
        <v>12.9</v>
      </c>
      <c r="I1224" s="6" t="e">
        <f t="shared" si="145"/>
        <v>#VALUE!</v>
      </c>
      <c r="J1224" s="6">
        <f t="shared" si="146"/>
        <v>-0.72499999999999964</v>
      </c>
      <c r="K1224" s="6" t="e">
        <f t="shared" si="147"/>
        <v>#VALUE!</v>
      </c>
    </row>
    <row r="1225" spans="1:11" x14ac:dyDescent="0.35">
      <c r="A1225" s="19" t="str">
        <f t="shared" si="142"/>
        <v>202014</v>
      </c>
      <c r="B1225" s="19" t="str">
        <f t="shared" si="143"/>
        <v>52014</v>
      </c>
      <c r="C1225" s="19" t="str">
        <f t="shared" si="148"/>
        <v>62014</v>
      </c>
      <c r="D1225" s="20" t="str">
        <f t="shared" si="144"/>
        <v>5H1</v>
      </c>
      <c r="E1225" s="4">
        <v>41773</v>
      </c>
      <c r="F1225">
        <v>13.625</v>
      </c>
      <c r="G1225" s="6" t="s">
        <v>93</v>
      </c>
      <c r="H1225" s="6">
        <v>12.9</v>
      </c>
      <c r="I1225" s="6" t="e">
        <f t="shared" si="145"/>
        <v>#VALUE!</v>
      </c>
      <c r="J1225" s="6">
        <f t="shared" si="146"/>
        <v>-0.72499999999999964</v>
      </c>
      <c r="K1225" s="6" t="e">
        <f t="shared" si="147"/>
        <v>#VALUE!</v>
      </c>
    </row>
    <row r="1226" spans="1:11" x14ac:dyDescent="0.35">
      <c r="A1226" s="19" t="str">
        <f t="shared" ref="A1226:A1289" si="149">_xlfn.ISOWEEKNUM(E1226)&amp;YEAR(E1226)</f>
        <v>202014</v>
      </c>
      <c r="B1226" s="19" t="str">
        <f t="shared" ref="B1226:B1289" si="150">MONTH(E1226)&amp;YEAR(E1226)</f>
        <v>52014</v>
      </c>
      <c r="C1226" s="19" t="str">
        <f t="shared" si="148"/>
        <v>62014</v>
      </c>
      <c r="D1226" s="20" t="str">
        <f t="shared" ref="D1226:D1289" si="151">IF(DAY(E1226)&gt;15,(MONTH(E1226))&amp;"H2",(MONTH(E1226))&amp;"H1")</f>
        <v>5H1</v>
      </c>
      <c r="E1226" s="4">
        <v>41771</v>
      </c>
      <c r="F1226">
        <v>13.7</v>
      </c>
      <c r="G1226" s="6" t="s">
        <v>93</v>
      </c>
      <c r="H1226" s="6">
        <v>13</v>
      </c>
      <c r="I1226" s="6" t="e">
        <f t="shared" ref="I1226:I1289" si="152">+G1226-F1226</f>
        <v>#VALUE!</v>
      </c>
      <c r="J1226" s="6">
        <f t="shared" ref="J1226:J1289" si="153">+H1226-F1226</f>
        <v>-0.69999999999999929</v>
      </c>
      <c r="K1226" s="6" t="e">
        <f t="shared" ref="K1226:K1289" si="154">+I1226-J1226</f>
        <v>#VALUE!</v>
      </c>
    </row>
    <row r="1227" spans="1:11" x14ac:dyDescent="0.35">
      <c r="A1227" s="19" t="str">
        <f t="shared" si="149"/>
        <v>192014</v>
      </c>
      <c r="B1227" s="19" t="str">
        <f t="shared" si="150"/>
        <v>52014</v>
      </c>
      <c r="C1227" s="19" t="str">
        <f t="shared" ref="C1227:C1290" si="155">(VLOOKUP(D1227,$M$2:$N$25,2,0)&amp;(YEAR(E1227+46)))</f>
        <v>62014</v>
      </c>
      <c r="D1227" s="20" t="str">
        <f t="shared" si="151"/>
        <v>5H1</v>
      </c>
      <c r="E1227" s="4">
        <v>41768</v>
      </c>
      <c r="F1227">
        <v>13.95</v>
      </c>
      <c r="G1227" s="6" t="s">
        <v>93</v>
      </c>
      <c r="H1227" s="6">
        <v>13.2</v>
      </c>
      <c r="I1227" s="6" t="e">
        <f t="shared" si="152"/>
        <v>#VALUE!</v>
      </c>
      <c r="J1227" s="6">
        <f t="shared" si="153"/>
        <v>-0.75</v>
      </c>
      <c r="K1227" s="6" t="e">
        <f t="shared" si="154"/>
        <v>#VALUE!</v>
      </c>
    </row>
    <row r="1228" spans="1:11" x14ac:dyDescent="0.35">
      <c r="A1228" s="19" t="str">
        <f t="shared" si="149"/>
        <v>192014</v>
      </c>
      <c r="B1228" s="19" t="str">
        <f t="shared" si="150"/>
        <v>52014</v>
      </c>
      <c r="C1228" s="19" t="str">
        <f t="shared" si="155"/>
        <v>62014</v>
      </c>
      <c r="D1228" s="20" t="str">
        <f t="shared" si="151"/>
        <v>5H1</v>
      </c>
      <c r="E1228" s="4">
        <v>41767</v>
      </c>
      <c r="F1228">
        <v>14</v>
      </c>
      <c r="G1228" s="6" t="s">
        <v>93</v>
      </c>
      <c r="H1228" s="6">
        <v>13.25</v>
      </c>
      <c r="I1228" s="6" t="e">
        <f t="shared" si="152"/>
        <v>#VALUE!</v>
      </c>
      <c r="J1228" s="6">
        <f t="shared" si="153"/>
        <v>-0.75</v>
      </c>
      <c r="K1228" s="6" t="e">
        <f t="shared" si="154"/>
        <v>#VALUE!</v>
      </c>
    </row>
    <row r="1229" spans="1:11" x14ac:dyDescent="0.35">
      <c r="A1229" s="19" t="str">
        <f t="shared" si="149"/>
        <v>192014</v>
      </c>
      <c r="B1229" s="19" t="str">
        <f t="shared" si="150"/>
        <v>52014</v>
      </c>
      <c r="C1229" s="19" t="str">
        <f t="shared" si="155"/>
        <v>62014</v>
      </c>
      <c r="D1229" s="20" t="str">
        <f t="shared" si="151"/>
        <v>5H1</v>
      </c>
      <c r="E1229" s="4">
        <v>41766</v>
      </c>
      <c r="F1229">
        <v>14</v>
      </c>
      <c r="G1229" s="6" t="s">
        <v>93</v>
      </c>
      <c r="H1229" s="6">
        <v>13.25</v>
      </c>
      <c r="I1229" s="6" t="e">
        <f t="shared" si="152"/>
        <v>#VALUE!</v>
      </c>
      <c r="J1229" s="6">
        <f t="shared" si="153"/>
        <v>-0.75</v>
      </c>
      <c r="K1229" s="6" t="e">
        <f t="shared" si="154"/>
        <v>#VALUE!</v>
      </c>
    </row>
    <row r="1230" spans="1:11" x14ac:dyDescent="0.35">
      <c r="A1230" s="19" t="str">
        <f t="shared" si="149"/>
        <v>192014</v>
      </c>
      <c r="B1230" s="19" t="str">
        <f t="shared" si="150"/>
        <v>52014</v>
      </c>
      <c r="C1230" s="19" t="str">
        <f t="shared" si="155"/>
        <v>62014</v>
      </c>
      <c r="D1230" s="20" t="str">
        <f t="shared" si="151"/>
        <v>5H1</v>
      </c>
      <c r="E1230" s="4">
        <v>41765</v>
      </c>
      <c r="F1230">
        <v>14.05</v>
      </c>
      <c r="G1230" s="6" t="s">
        <v>93</v>
      </c>
      <c r="H1230" s="6">
        <v>13.3</v>
      </c>
      <c r="I1230" s="6" t="e">
        <f t="shared" si="152"/>
        <v>#VALUE!</v>
      </c>
      <c r="J1230" s="6">
        <f t="shared" si="153"/>
        <v>-0.75</v>
      </c>
      <c r="K1230" s="6" t="e">
        <f t="shared" si="154"/>
        <v>#VALUE!</v>
      </c>
    </row>
    <row r="1231" spans="1:11" x14ac:dyDescent="0.35">
      <c r="A1231" s="19" t="str">
        <f t="shared" si="149"/>
        <v>192014</v>
      </c>
      <c r="B1231" s="19" t="str">
        <f t="shared" si="150"/>
        <v>52014</v>
      </c>
      <c r="C1231" s="19" t="str">
        <f t="shared" si="155"/>
        <v>62014</v>
      </c>
      <c r="D1231" s="20" t="str">
        <f t="shared" si="151"/>
        <v>5H1</v>
      </c>
      <c r="E1231" s="4">
        <v>41764</v>
      </c>
      <c r="F1231">
        <v>14.2</v>
      </c>
      <c r="G1231" s="6" t="s">
        <v>93</v>
      </c>
      <c r="H1231" s="6">
        <v>13.45</v>
      </c>
      <c r="I1231" s="6" t="e">
        <f t="shared" si="152"/>
        <v>#VALUE!</v>
      </c>
      <c r="J1231" s="6">
        <f t="shared" si="153"/>
        <v>-0.75</v>
      </c>
      <c r="K1231" s="6" t="e">
        <f t="shared" si="154"/>
        <v>#VALUE!</v>
      </c>
    </row>
    <row r="1232" spans="1:11" x14ac:dyDescent="0.35">
      <c r="A1232" s="19" t="str">
        <f t="shared" si="149"/>
        <v>182014</v>
      </c>
      <c r="B1232" s="19" t="str">
        <f t="shared" si="150"/>
        <v>52014</v>
      </c>
      <c r="C1232" s="19" t="str">
        <f t="shared" si="155"/>
        <v>62014</v>
      </c>
      <c r="D1232" s="20" t="str">
        <f t="shared" si="151"/>
        <v>5H1</v>
      </c>
      <c r="E1232" s="4">
        <v>41761</v>
      </c>
      <c r="F1232">
        <v>14.25</v>
      </c>
      <c r="G1232" s="6" t="s">
        <v>93</v>
      </c>
      <c r="H1232" s="6">
        <v>13.5</v>
      </c>
      <c r="I1232" s="6" t="e">
        <f t="shared" si="152"/>
        <v>#VALUE!</v>
      </c>
      <c r="J1232" s="6">
        <f t="shared" si="153"/>
        <v>-0.75</v>
      </c>
      <c r="K1232" s="6" t="e">
        <f t="shared" si="154"/>
        <v>#VALUE!</v>
      </c>
    </row>
    <row r="1233" spans="1:11" x14ac:dyDescent="0.35">
      <c r="A1233" s="19" t="str">
        <f t="shared" si="149"/>
        <v>182014</v>
      </c>
      <c r="B1233" s="19" t="str">
        <f t="shared" si="150"/>
        <v>42014</v>
      </c>
      <c r="C1233" s="19" t="str">
        <f t="shared" si="155"/>
        <v>62014</v>
      </c>
      <c r="D1233" s="20" t="str">
        <f t="shared" si="151"/>
        <v>4H2</v>
      </c>
      <c r="E1233" s="4">
        <v>41759</v>
      </c>
      <c r="F1233">
        <v>14.25</v>
      </c>
      <c r="G1233" s="6" t="s">
        <v>93</v>
      </c>
      <c r="H1233" s="6">
        <v>13.5</v>
      </c>
      <c r="I1233" s="6" t="e">
        <f t="shared" si="152"/>
        <v>#VALUE!</v>
      </c>
      <c r="J1233" s="6">
        <f t="shared" si="153"/>
        <v>-0.75</v>
      </c>
      <c r="K1233" s="6" t="e">
        <f t="shared" si="154"/>
        <v>#VALUE!</v>
      </c>
    </row>
    <row r="1234" spans="1:11" x14ac:dyDescent="0.35">
      <c r="A1234" s="19" t="str">
        <f t="shared" si="149"/>
        <v>182014</v>
      </c>
      <c r="B1234" s="19" t="str">
        <f t="shared" si="150"/>
        <v>42014</v>
      </c>
      <c r="C1234" s="19" t="str">
        <f t="shared" si="155"/>
        <v>62014</v>
      </c>
      <c r="D1234" s="20" t="str">
        <f t="shared" si="151"/>
        <v>4H2</v>
      </c>
      <c r="E1234" s="4">
        <v>41758</v>
      </c>
      <c r="F1234">
        <v>14.35</v>
      </c>
      <c r="G1234" s="6" t="s">
        <v>93</v>
      </c>
      <c r="H1234" s="6">
        <v>13.6</v>
      </c>
      <c r="I1234" s="6" t="e">
        <f t="shared" si="152"/>
        <v>#VALUE!</v>
      </c>
      <c r="J1234" s="6">
        <f t="shared" si="153"/>
        <v>-0.75</v>
      </c>
      <c r="K1234" s="6" t="e">
        <f t="shared" si="154"/>
        <v>#VALUE!</v>
      </c>
    </row>
    <row r="1235" spans="1:11" x14ac:dyDescent="0.35">
      <c r="A1235" s="19" t="str">
        <f t="shared" si="149"/>
        <v>182014</v>
      </c>
      <c r="B1235" s="19" t="str">
        <f t="shared" si="150"/>
        <v>42014</v>
      </c>
      <c r="C1235" s="19" t="str">
        <f t="shared" si="155"/>
        <v>62014</v>
      </c>
      <c r="D1235" s="20" t="str">
        <f t="shared" si="151"/>
        <v>4H2</v>
      </c>
      <c r="E1235" s="4">
        <v>41757</v>
      </c>
      <c r="F1235">
        <v>14.5</v>
      </c>
      <c r="G1235" s="6" t="s">
        <v>93</v>
      </c>
      <c r="H1235" s="6">
        <v>13.75</v>
      </c>
      <c r="I1235" s="6" t="e">
        <f t="shared" si="152"/>
        <v>#VALUE!</v>
      </c>
      <c r="J1235" s="6">
        <f t="shared" si="153"/>
        <v>-0.75</v>
      </c>
      <c r="K1235" s="6" t="e">
        <f t="shared" si="154"/>
        <v>#VALUE!</v>
      </c>
    </row>
    <row r="1236" spans="1:11" x14ac:dyDescent="0.35">
      <c r="A1236" s="19" t="str">
        <f t="shared" si="149"/>
        <v>172014</v>
      </c>
      <c r="B1236" s="19" t="str">
        <f t="shared" si="150"/>
        <v>42014</v>
      </c>
      <c r="C1236" s="19" t="str">
        <f t="shared" si="155"/>
        <v>62014</v>
      </c>
      <c r="D1236" s="20" t="str">
        <f t="shared" si="151"/>
        <v>4H2</v>
      </c>
      <c r="E1236" s="4">
        <v>41754</v>
      </c>
      <c r="F1236">
        <v>14.625</v>
      </c>
      <c r="G1236" s="6" t="s">
        <v>93</v>
      </c>
      <c r="H1236" s="6">
        <v>13.85</v>
      </c>
      <c r="I1236" s="6" t="e">
        <f t="shared" si="152"/>
        <v>#VALUE!</v>
      </c>
      <c r="J1236" s="6">
        <f t="shared" si="153"/>
        <v>-0.77500000000000036</v>
      </c>
      <c r="K1236" s="6" t="e">
        <f t="shared" si="154"/>
        <v>#VALUE!</v>
      </c>
    </row>
    <row r="1237" spans="1:11" x14ac:dyDescent="0.35">
      <c r="A1237" s="19" t="str">
        <f t="shared" si="149"/>
        <v>172014</v>
      </c>
      <c r="B1237" s="19" t="str">
        <f t="shared" si="150"/>
        <v>42014</v>
      </c>
      <c r="C1237" s="19" t="str">
        <f t="shared" si="155"/>
        <v>62014</v>
      </c>
      <c r="D1237" s="20" t="str">
        <f t="shared" si="151"/>
        <v>4H2</v>
      </c>
      <c r="E1237" s="4">
        <v>41753</v>
      </c>
      <c r="F1237">
        <v>14.7</v>
      </c>
      <c r="G1237" s="6" t="s">
        <v>93</v>
      </c>
      <c r="H1237" s="6">
        <v>13.9</v>
      </c>
      <c r="I1237" s="6" t="e">
        <f t="shared" si="152"/>
        <v>#VALUE!</v>
      </c>
      <c r="J1237" s="6">
        <f t="shared" si="153"/>
        <v>-0.79999999999999893</v>
      </c>
      <c r="K1237" s="6" t="e">
        <f t="shared" si="154"/>
        <v>#VALUE!</v>
      </c>
    </row>
    <row r="1238" spans="1:11" x14ac:dyDescent="0.35">
      <c r="A1238" s="19" t="str">
        <f t="shared" si="149"/>
        <v>172014</v>
      </c>
      <c r="B1238" s="19" t="str">
        <f t="shared" si="150"/>
        <v>42014</v>
      </c>
      <c r="C1238" s="19" t="str">
        <f t="shared" si="155"/>
        <v>62014</v>
      </c>
      <c r="D1238" s="20" t="str">
        <f t="shared" si="151"/>
        <v>4H2</v>
      </c>
      <c r="E1238" s="4">
        <v>41752</v>
      </c>
      <c r="F1238">
        <v>14.8</v>
      </c>
      <c r="G1238" s="6" t="s">
        <v>93</v>
      </c>
      <c r="H1238" s="6">
        <v>14</v>
      </c>
      <c r="I1238" s="6" t="e">
        <f t="shared" si="152"/>
        <v>#VALUE!</v>
      </c>
      <c r="J1238" s="6">
        <f t="shared" si="153"/>
        <v>-0.80000000000000071</v>
      </c>
      <c r="K1238" s="6" t="e">
        <f t="shared" si="154"/>
        <v>#VALUE!</v>
      </c>
    </row>
    <row r="1239" spans="1:11" x14ac:dyDescent="0.35">
      <c r="A1239" s="19" t="str">
        <f t="shared" si="149"/>
        <v>172014</v>
      </c>
      <c r="B1239" s="19" t="str">
        <f t="shared" si="150"/>
        <v>42014</v>
      </c>
      <c r="C1239" s="19" t="str">
        <f t="shared" si="155"/>
        <v>62014</v>
      </c>
      <c r="D1239" s="20" t="str">
        <f t="shared" si="151"/>
        <v>4H2</v>
      </c>
      <c r="E1239" s="4">
        <v>41751</v>
      </c>
      <c r="F1239">
        <v>14.8</v>
      </c>
      <c r="G1239" s="6" t="s">
        <v>93</v>
      </c>
      <c r="H1239" s="6">
        <v>14</v>
      </c>
      <c r="I1239" s="6" t="e">
        <f t="shared" si="152"/>
        <v>#VALUE!</v>
      </c>
      <c r="J1239" s="6">
        <f t="shared" si="153"/>
        <v>-0.80000000000000071</v>
      </c>
      <c r="K1239" s="6" t="e">
        <f t="shared" si="154"/>
        <v>#VALUE!</v>
      </c>
    </row>
    <row r="1240" spans="1:11" x14ac:dyDescent="0.35">
      <c r="A1240" s="19" t="str">
        <f t="shared" si="149"/>
        <v>172014</v>
      </c>
      <c r="B1240" s="19" t="str">
        <f t="shared" si="150"/>
        <v>42014</v>
      </c>
      <c r="C1240" s="19" t="str">
        <f t="shared" si="155"/>
        <v>62014</v>
      </c>
      <c r="D1240" s="20" t="str">
        <f t="shared" si="151"/>
        <v>4H2</v>
      </c>
      <c r="E1240" s="4">
        <v>41750</v>
      </c>
      <c r="F1240">
        <v>14.85</v>
      </c>
      <c r="G1240" s="6" t="s">
        <v>93</v>
      </c>
      <c r="H1240" s="6">
        <v>14.05</v>
      </c>
      <c r="I1240" s="6" t="e">
        <f t="shared" si="152"/>
        <v>#VALUE!</v>
      </c>
      <c r="J1240" s="6">
        <f t="shared" si="153"/>
        <v>-0.79999999999999893</v>
      </c>
      <c r="K1240" s="6" t="e">
        <f t="shared" si="154"/>
        <v>#VALUE!</v>
      </c>
    </row>
    <row r="1241" spans="1:11" x14ac:dyDescent="0.35">
      <c r="A1241" s="19" t="str">
        <f t="shared" si="149"/>
        <v>162014</v>
      </c>
      <c r="B1241" s="19" t="str">
        <f t="shared" si="150"/>
        <v>42014</v>
      </c>
      <c r="C1241" s="19" t="str">
        <f t="shared" si="155"/>
        <v>62014</v>
      </c>
      <c r="D1241" s="20" t="str">
        <f t="shared" si="151"/>
        <v>4H2</v>
      </c>
      <c r="E1241" s="4">
        <v>41746</v>
      </c>
      <c r="F1241">
        <v>14.85</v>
      </c>
      <c r="G1241" s="6" t="s">
        <v>93</v>
      </c>
      <c r="H1241" s="6">
        <v>14.05</v>
      </c>
      <c r="I1241" s="6" t="e">
        <f t="shared" si="152"/>
        <v>#VALUE!</v>
      </c>
      <c r="J1241" s="6">
        <f t="shared" si="153"/>
        <v>-0.79999999999999893</v>
      </c>
      <c r="K1241" s="6" t="e">
        <f t="shared" si="154"/>
        <v>#VALUE!</v>
      </c>
    </row>
    <row r="1242" spans="1:11" x14ac:dyDescent="0.35">
      <c r="A1242" s="19" t="str">
        <f t="shared" si="149"/>
        <v>162014</v>
      </c>
      <c r="B1242" s="19" t="str">
        <f t="shared" si="150"/>
        <v>42014</v>
      </c>
      <c r="C1242" s="19" t="str">
        <f t="shared" si="155"/>
        <v>62014</v>
      </c>
      <c r="D1242" s="20" t="str">
        <f t="shared" si="151"/>
        <v>4H2</v>
      </c>
      <c r="E1242" s="4">
        <v>41745</v>
      </c>
      <c r="F1242">
        <v>14.875</v>
      </c>
      <c r="G1242" s="6" t="s">
        <v>93</v>
      </c>
      <c r="H1242" s="6">
        <v>14.05</v>
      </c>
      <c r="I1242" s="6" t="e">
        <f t="shared" si="152"/>
        <v>#VALUE!</v>
      </c>
      <c r="J1242" s="6">
        <f t="shared" si="153"/>
        <v>-0.82499999999999929</v>
      </c>
      <c r="K1242" s="6" t="e">
        <f t="shared" si="154"/>
        <v>#VALUE!</v>
      </c>
    </row>
    <row r="1243" spans="1:11" x14ac:dyDescent="0.35">
      <c r="A1243" s="19" t="str">
        <f t="shared" si="149"/>
        <v>162014</v>
      </c>
      <c r="B1243" s="19" t="str">
        <f t="shared" si="150"/>
        <v>42014</v>
      </c>
      <c r="C1243" s="19" t="str">
        <f t="shared" si="155"/>
        <v>52014</v>
      </c>
      <c r="D1243" s="20" t="str">
        <f t="shared" si="151"/>
        <v>4H1</v>
      </c>
      <c r="E1243" s="4">
        <v>41744</v>
      </c>
      <c r="F1243">
        <v>14.8</v>
      </c>
      <c r="G1243" s="6" t="s">
        <v>93</v>
      </c>
      <c r="H1243" s="6">
        <v>14</v>
      </c>
      <c r="I1243" s="6" t="e">
        <f t="shared" si="152"/>
        <v>#VALUE!</v>
      </c>
      <c r="J1243" s="6">
        <f t="shared" si="153"/>
        <v>-0.80000000000000071</v>
      </c>
      <c r="K1243" s="6" t="e">
        <f t="shared" si="154"/>
        <v>#VALUE!</v>
      </c>
    </row>
    <row r="1244" spans="1:11" x14ac:dyDescent="0.35">
      <c r="A1244" s="19" t="str">
        <f t="shared" si="149"/>
        <v>162014</v>
      </c>
      <c r="B1244" s="19" t="str">
        <f t="shared" si="150"/>
        <v>42014</v>
      </c>
      <c r="C1244" s="19" t="str">
        <f t="shared" si="155"/>
        <v>52014</v>
      </c>
      <c r="D1244" s="20" t="str">
        <f t="shared" si="151"/>
        <v>4H1</v>
      </c>
      <c r="E1244" s="4">
        <v>41743</v>
      </c>
      <c r="F1244">
        <v>14.9</v>
      </c>
      <c r="G1244" s="6" t="s">
        <v>93</v>
      </c>
      <c r="H1244" s="6">
        <v>14.1</v>
      </c>
      <c r="I1244" s="6" t="e">
        <f t="shared" si="152"/>
        <v>#VALUE!</v>
      </c>
      <c r="J1244" s="6">
        <f t="shared" si="153"/>
        <v>-0.80000000000000071</v>
      </c>
      <c r="K1244" s="6" t="e">
        <f t="shared" si="154"/>
        <v>#VALUE!</v>
      </c>
    </row>
    <row r="1245" spans="1:11" x14ac:dyDescent="0.35">
      <c r="A1245" s="19" t="str">
        <f t="shared" si="149"/>
        <v>152014</v>
      </c>
      <c r="B1245" s="19" t="str">
        <f t="shared" si="150"/>
        <v>42014</v>
      </c>
      <c r="C1245" s="19" t="str">
        <f t="shared" si="155"/>
        <v>52014</v>
      </c>
      <c r="D1245" s="20" t="str">
        <f t="shared" si="151"/>
        <v>4H1</v>
      </c>
      <c r="E1245" s="4">
        <v>41740</v>
      </c>
      <c r="F1245">
        <v>14.95</v>
      </c>
      <c r="G1245" s="6" t="s">
        <v>93</v>
      </c>
      <c r="H1245" s="6">
        <v>14.15</v>
      </c>
      <c r="I1245" s="6" t="e">
        <f t="shared" si="152"/>
        <v>#VALUE!</v>
      </c>
      <c r="J1245" s="6">
        <f t="shared" si="153"/>
        <v>-0.79999999999999893</v>
      </c>
      <c r="K1245" s="6" t="e">
        <f t="shared" si="154"/>
        <v>#VALUE!</v>
      </c>
    </row>
    <row r="1246" spans="1:11" x14ac:dyDescent="0.35">
      <c r="A1246" s="19" t="str">
        <f t="shared" si="149"/>
        <v>152014</v>
      </c>
      <c r="B1246" s="19" t="str">
        <f t="shared" si="150"/>
        <v>42014</v>
      </c>
      <c r="C1246" s="19" t="str">
        <f t="shared" si="155"/>
        <v>52014</v>
      </c>
      <c r="D1246" s="20" t="str">
        <f t="shared" si="151"/>
        <v>4H1</v>
      </c>
      <c r="E1246" s="4">
        <v>41739</v>
      </c>
      <c r="F1246">
        <v>15</v>
      </c>
      <c r="G1246" s="6" t="s">
        <v>93</v>
      </c>
      <c r="H1246" s="6">
        <v>14.2</v>
      </c>
      <c r="I1246" s="6" t="e">
        <f t="shared" si="152"/>
        <v>#VALUE!</v>
      </c>
      <c r="J1246" s="6">
        <f t="shared" si="153"/>
        <v>-0.80000000000000071</v>
      </c>
      <c r="K1246" s="6" t="e">
        <f t="shared" si="154"/>
        <v>#VALUE!</v>
      </c>
    </row>
    <row r="1247" spans="1:11" x14ac:dyDescent="0.35">
      <c r="A1247" s="19" t="str">
        <f t="shared" si="149"/>
        <v>152014</v>
      </c>
      <c r="B1247" s="19" t="str">
        <f t="shared" si="150"/>
        <v>42014</v>
      </c>
      <c r="C1247" s="19" t="str">
        <f t="shared" si="155"/>
        <v>52014</v>
      </c>
      <c r="D1247" s="20" t="str">
        <f t="shared" si="151"/>
        <v>4H1</v>
      </c>
      <c r="E1247" s="4">
        <v>41738</v>
      </c>
      <c r="F1247">
        <v>15.1</v>
      </c>
      <c r="G1247" s="6" t="s">
        <v>93</v>
      </c>
      <c r="H1247" s="6">
        <v>14.3</v>
      </c>
      <c r="I1247" s="6" t="e">
        <f t="shared" si="152"/>
        <v>#VALUE!</v>
      </c>
      <c r="J1247" s="6">
        <f t="shared" si="153"/>
        <v>-0.79999999999999893</v>
      </c>
      <c r="K1247" s="6" t="e">
        <f t="shared" si="154"/>
        <v>#VALUE!</v>
      </c>
    </row>
    <row r="1248" spans="1:11" x14ac:dyDescent="0.35">
      <c r="A1248" s="19" t="str">
        <f t="shared" si="149"/>
        <v>152014</v>
      </c>
      <c r="B1248" s="19" t="str">
        <f t="shared" si="150"/>
        <v>42014</v>
      </c>
      <c r="C1248" s="19" t="str">
        <f t="shared" si="155"/>
        <v>52014</v>
      </c>
      <c r="D1248" s="20" t="str">
        <f t="shared" si="151"/>
        <v>4H1</v>
      </c>
      <c r="E1248" s="4">
        <v>41737</v>
      </c>
      <c r="F1248">
        <v>15.25</v>
      </c>
      <c r="G1248" s="6" t="s">
        <v>93</v>
      </c>
      <c r="H1248" s="6">
        <v>14.4</v>
      </c>
      <c r="I1248" s="6" t="e">
        <f t="shared" si="152"/>
        <v>#VALUE!</v>
      </c>
      <c r="J1248" s="6">
        <f t="shared" si="153"/>
        <v>-0.84999999999999964</v>
      </c>
      <c r="K1248" s="6" t="e">
        <f t="shared" si="154"/>
        <v>#VALUE!</v>
      </c>
    </row>
    <row r="1249" spans="1:11" x14ac:dyDescent="0.35">
      <c r="A1249" s="19" t="str">
        <f t="shared" si="149"/>
        <v>152014</v>
      </c>
      <c r="B1249" s="19" t="str">
        <f t="shared" si="150"/>
        <v>42014</v>
      </c>
      <c r="C1249" s="19" t="str">
        <f t="shared" si="155"/>
        <v>52014</v>
      </c>
      <c r="D1249" s="20" t="str">
        <f t="shared" si="151"/>
        <v>4H1</v>
      </c>
      <c r="E1249" s="4">
        <v>41736</v>
      </c>
      <c r="F1249">
        <v>15.35</v>
      </c>
      <c r="G1249" s="6" t="s">
        <v>93</v>
      </c>
      <c r="H1249" s="6">
        <v>14.5</v>
      </c>
      <c r="I1249" s="6" t="e">
        <f t="shared" si="152"/>
        <v>#VALUE!</v>
      </c>
      <c r="J1249" s="6">
        <f t="shared" si="153"/>
        <v>-0.84999999999999964</v>
      </c>
      <c r="K1249" s="6" t="e">
        <f t="shared" si="154"/>
        <v>#VALUE!</v>
      </c>
    </row>
    <row r="1250" spans="1:11" x14ac:dyDescent="0.35">
      <c r="A1250" s="19" t="str">
        <f t="shared" si="149"/>
        <v>142014</v>
      </c>
      <c r="B1250" s="19" t="str">
        <f t="shared" si="150"/>
        <v>42014</v>
      </c>
      <c r="C1250" s="19" t="str">
        <f t="shared" si="155"/>
        <v>52014</v>
      </c>
      <c r="D1250" s="20" t="str">
        <f t="shared" si="151"/>
        <v>4H1</v>
      </c>
      <c r="E1250" s="4">
        <v>41733</v>
      </c>
      <c r="F1250">
        <v>15.4</v>
      </c>
      <c r="G1250" s="6" t="s">
        <v>93</v>
      </c>
      <c r="H1250" s="6">
        <v>14.55</v>
      </c>
      <c r="I1250" s="6" t="e">
        <f t="shared" si="152"/>
        <v>#VALUE!</v>
      </c>
      <c r="J1250" s="6">
        <f t="shared" si="153"/>
        <v>-0.84999999999999964</v>
      </c>
      <c r="K1250" s="6" t="e">
        <f t="shared" si="154"/>
        <v>#VALUE!</v>
      </c>
    </row>
    <row r="1251" spans="1:11" x14ac:dyDescent="0.35">
      <c r="A1251" s="19" t="str">
        <f t="shared" si="149"/>
        <v>142014</v>
      </c>
      <c r="B1251" s="19" t="str">
        <f t="shared" si="150"/>
        <v>42014</v>
      </c>
      <c r="C1251" s="19" t="str">
        <f t="shared" si="155"/>
        <v>52014</v>
      </c>
      <c r="D1251" s="20" t="str">
        <f t="shared" si="151"/>
        <v>4H1</v>
      </c>
      <c r="E1251" s="4">
        <v>41732</v>
      </c>
      <c r="F1251">
        <v>15.4</v>
      </c>
      <c r="G1251" s="6" t="s">
        <v>93</v>
      </c>
      <c r="H1251" s="6">
        <v>14.55</v>
      </c>
      <c r="I1251" s="6" t="e">
        <f t="shared" si="152"/>
        <v>#VALUE!</v>
      </c>
      <c r="J1251" s="6">
        <f t="shared" si="153"/>
        <v>-0.84999999999999964</v>
      </c>
      <c r="K1251" s="6" t="e">
        <f t="shared" si="154"/>
        <v>#VALUE!</v>
      </c>
    </row>
    <row r="1252" spans="1:11" x14ac:dyDescent="0.35">
      <c r="A1252" s="19" t="str">
        <f t="shared" si="149"/>
        <v>142014</v>
      </c>
      <c r="B1252" s="19" t="str">
        <f t="shared" si="150"/>
        <v>42014</v>
      </c>
      <c r="C1252" s="19" t="str">
        <f t="shared" si="155"/>
        <v>52014</v>
      </c>
      <c r="D1252" s="20" t="str">
        <f t="shared" si="151"/>
        <v>4H1</v>
      </c>
      <c r="E1252" s="4">
        <v>41731</v>
      </c>
      <c r="F1252">
        <v>15.4</v>
      </c>
      <c r="G1252" s="6" t="s">
        <v>93</v>
      </c>
      <c r="H1252" s="6">
        <v>14.55</v>
      </c>
      <c r="I1252" s="6" t="e">
        <f t="shared" si="152"/>
        <v>#VALUE!</v>
      </c>
      <c r="J1252" s="6">
        <f t="shared" si="153"/>
        <v>-0.84999999999999964</v>
      </c>
      <c r="K1252" s="6" t="e">
        <f t="shared" si="154"/>
        <v>#VALUE!</v>
      </c>
    </row>
    <row r="1253" spans="1:11" x14ac:dyDescent="0.35">
      <c r="A1253" s="19" t="str">
        <f t="shared" si="149"/>
        <v>142014</v>
      </c>
      <c r="B1253" s="19" t="str">
        <f t="shared" si="150"/>
        <v>42014</v>
      </c>
      <c r="C1253" s="19" t="str">
        <f t="shared" si="155"/>
        <v>52014</v>
      </c>
      <c r="D1253" s="20" t="str">
        <f t="shared" si="151"/>
        <v>4H1</v>
      </c>
      <c r="E1253" s="4">
        <v>41730</v>
      </c>
      <c r="F1253">
        <v>15.6</v>
      </c>
      <c r="G1253" s="6" t="s">
        <v>93</v>
      </c>
      <c r="H1253" s="6">
        <v>14.65</v>
      </c>
      <c r="I1253" s="6" t="e">
        <f t="shared" si="152"/>
        <v>#VALUE!</v>
      </c>
      <c r="J1253" s="6">
        <f t="shared" si="153"/>
        <v>-0.94999999999999929</v>
      </c>
      <c r="K1253" s="6" t="e">
        <f t="shared" si="154"/>
        <v>#VALUE!</v>
      </c>
    </row>
    <row r="1254" spans="1:11" x14ac:dyDescent="0.35">
      <c r="A1254" s="19" t="str">
        <f t="shared" si="149"/>
        <v>142014</v>
      </c>
      <c r="B1254" s="19" t="str">
        <f t="shared" si="150"/>
        <v>32014</v>
      </c>
      <c r="C1254" s="19" t="str">
        <f t="shared" si="155"/>
        <v>52014</v>
      </c>
      <c r="D1254" s="20" t="str">
        <f t="shared" si="151"/>
        <v>3H2</v>
      </c>
      <c r="E1254" s="4">
        <v>41729</v>
      </c>
      <c r="F1254">
        <v>15.75</v>
      </c>
      <c r="G1254" s="6" t="s">
        <v>93</v>
      </c>
      <c r="H1254" s="6">
        <v>14.75</v>
      </c>
      <c r="I1254" s="6" t="e">
        <f t="shared" si="152"/>
        <v>#VALUE!</v>
      </c>
      <c r="J1254" s="6">
        <f t="shared" si="153"/>
        <v>-1</v>
      </c>
      <c r="K1254" s="6" t="e">
        <f t="shared" si="154"/>
        <v>#VALUE!</v>
      </c>
    </row>
    <row r="1255" spans="1:11" x14ac:dyDescent="0.35">
      <c r="A1255" s="19" t="str">
        <f t="shared" si="149"/>
        <v>132014</v>
      </c>
      <c r="B1255" s="19" t="str">
        <f t="shared" si="150"/>
        <v>32014</v>
      </c>
      <c r="C1255" s="19" t="str">
        <f t="shared" si="155"/>
        <v>52014</v>
      </c>
      <c r="D1255" s="20" t="str">
        <f t="shared" si="151"/>
        <v>3H2</v>
      </c>
      <c r="E1255" s="4">
        <v>41726</v>
      </c>
      <c r="F1255">
        <v>15.85</v>
      </c>
      <c r="G1255" s="6" t="s">
        <v>93</v>
      </c>
      <c r="H1255" s="6">
        <v>14.8</v>
      </c>
      <c r="I1255" s="6" t="e">
        <f t="shared" si="152"/>
        <v>#VALUE!</v>
      </c>
      <c r="J1255" s="6">
        <f t="shared" si="153"/>
        <v>-1.0499999999999989</v>
      </c>
      <c r="K1255" s="6" t="e">
        <f t="shared" si="154"/>
        <v>#VALUE!</v>
      </c>
    </row>
    <row r="1256" spans="1:11" x14ac:dyDescent="0.35">
      <c r="A1256" s="19" t="str">
        <f t="shared" si="149"/>
        <v>132014</v>
      </c>
      <c r="B1256" s="19" t="str">
        <f t="shared" si="150"/>
        <v>32014</v>
      </c>
      <c r="C1256" s="19" t="str">
        <f t="shared" si="155"/>
        <v>52014</v>
      </c>
      <c r="D1256" s="20" t="str">
        <f t="shared" si="151"/>
        <v>3H2</v>
      </c>
      <c r="E1256" s="4">
        <v>41725</v>
      </c>
      <c r="F1256">
        <v>15.9</v>
      </c>
      <c r="G1256" s="6" t="s">
        <v>93</v>
      </c>
      <c r="H1256" s="6">
        <v>14.8</v>
      </c>
      <c r="I1256" s="6" t="e">
        <f t="shared" si="152"/>
        <v>#VALUE!</v>
      </c>
      <c r="J1256" s="6">
        <f t="shared" si="153"/>
        <v>-1.0999999999999996</v>
      </c>
      <c r="K1256" s="6" t="e">
        <f t="shared" si="154"/>
        <v>#VALUE!</v>
      </c>
    </row>
    <row r="1257" spans="1:11" x14ac:dyDescent="0.35">
      <c r="A1257" s="19" t="str">
        <f t="shared" si="149"/>
        <v>132014</v>
      </c>
      <c r="B1257" s="19" t="str">
        <f t="shared" si="150"/>
        <v>32014</v>
      </c>
      <c r="C1257" s="19" t="str">
        <f t="shared" si="155"/>
        <v>52014</v>
      </c>
      <c r="D1257" s="20" t="str">
        <f t="shared" si="151"/>
        <v>3H2</v>
      </c>
      <c r="E1257" s="4">
        <v>41724</v>
      </c>
      <c r="F1257">
        <v>15.9</v>
      </c>
      <c r="G1257" s="6" t="s">
        <v>93</v>
      </c>
      <c r="H1257" s="6">
        <v>14.8</v>
      </c>
      <c r="I1257" s="6" t="e">
        <f t="shared" si="152"/>
        <v>#VALUE!</v>
      </c>
      <c r="J1257" s="6">
        <f t="shared" si="153"/>
        <v>-1.0999999999999996</v>
      </c>
      <c r="K1257" s="6" t="e">
        <f t="shared" si="154"/>
        <v>#VALUE!</v>
      </c>
    </row>
    <row r="1258" spans="1:11" x14ac:dyDescent="0.35">
      <c r="A1258" s="19" t="str">
        <f t="shared" si="149"/>
        <v>132014</v>
      </c>
      <c r="B1258" s="19" t="str">
        <f t="shared" si="150"/>
        <v>32014</v>
      </c>
      <c r="C1258" s="19" t="str">
        <f t="shared" si="155"/>
        <v>52014</v>
      </c>
      <c r="D1258" s="20" t="str">
        <f t="shared" si="151"/>
        <v>3H2</v>
      </c>
      <c r="E1258" s="4">
        <v>41723</v>
      </c>
      <c r="F1258">
        <v>15.9</v>
      </c>
      <c r="G1258" s="6" t="s">
        <v>93</v>
      </c>
      <c r="H1258" s="6">
        <v>14.8</v>
      </c>
      <c r="I1258" s="6" t="e">
        <f t="shared" si="152"/>
        <v>#VALUE!</v>
      </c>
      <c r="J1258" s="6">
        <f t="shared" si="153"/>
        <v>-1.0999999999999996</v>
      </c>
      <c r="K1258" s="6" t="e">
        <f t="shared" si="154"/>
        <v>#VALUE!</v>
      </c>
    </row>
    <row r="1259" spans="1:11" x14ac:dyDescent="0.35">
      <c r="A1259" s="19" t="str">
        <f t="shared" si="149"/>
        <v>132014</v>
      </c>
      <c r="B1259" s="19" t="str">
        <f t="shared" si="150"/>
        <v>32014</v>
      </c>
      <c r="C1259" s="19" t="str">
        <f t="shared" si="155"/>
        <v>52014</v>
      </c>
      <c r="D1259" s="20" t="str">
        <f t="shared" si="151"/>
        <v>3H2</v>
      </c>
      <c r="E1259" s="4">
        <v>41722</v>
      </c>
      <c r="F1259">
        <v>15.9</v>
      </c>
      <c r="G1259" s="6" t="s">
        <v>93</v>
      </c>
      <c r="H1259" s="6">
        <v>14.8</v>
      </c>
      <c r="I1259" s="6" t="e">
        <f t="shared" si="152"/>
        <v>#VALUE!</v>
      </c>
      <c r="J1259" s="6">
        <f t="shared" si="153"/>
        <v>-1.0999999999999996</v>
      </c>
      <c r="K1259" s="6" t="e">
        <f t="shared" si="154"/>
        <v>#VALUE!</v>
      </c>
    </row>
    <row r="1260" spans="1:11" x14ac:dyDescent="0.35">
      <c r="A1260" s="19" t="str">
        <f t="shared" si="149"/>
        <v>122014</v>
      </c>
      <c r="B1260" s="19" t="str">
        <f t="shared" si="150"/>
        <v>32014</v>
      </c>
      <c r="C1260" s="19" t="str">
        <f t="shared" si="155"/>
        <v>52014</v>
      </c>
      <c r="D1260" s="20" t="str">
        <f t="shared" si="151"/>
        <v>3H2</v>
      </c>
      <c r="E1260" s="4">
        <v>41719</v>
      </c>
      <c r="F1260">
        <v>15.9</v>
      </c>
      <c r="G1260" s="6" t="s">
        <v>93</v>
      </c>
      <c r="H1260" s="6">
        <v>14.8</v>
      </c>
      <c r="I1260" s="6" t="e">
        <f t="shared" si="152"/>
        <v>#VALUE!</v>
      </c>
      <c r="J1260" s="6">
        <f t="shared" si="153"/>
        <v>-1.0999999999999996</v>
      </c>
      <c r="K1260" s="6" t="e">
        <f t="shared" si="154"/>
        <v>#VALUE!</v>
      </c>
    </row>
    <row r="1261" spans="1:11" x14ac:dyDescent="0.35">
      <c r="A1261" s="19" t="str">
        <f t="shared" si="149"/>
        <v>122014</v>
      </c>
      <c r="B1261" s="19" t="str">
        <f t="shared" si="150"/>
        <v>32014</v>
      </c>
      <c r="C1261" s="19" t="str">
        <f t="shared" si="155"/>
        <v>52014</v>
      </c>
      <c r="D1261" s="20" t="str">
        <f t="shared" si="151"/>
        <v>3H2</v>
      </c>
      <c r="E1261" s="4">
        <v>41718</v>
      </c>
      <c r="F1261">
        <v>16</v>
      </c>
      <c r="G1261" s="6" t="s">
        <v>93</v>
      </c>
      <c r="H1261" s="6">
        <v>14.9</v>
      </c>
      <c r="I1261" s="6" t="e">
        <f t="shared" si="152"/>
        <v>#VALUE!</v>
      </c>
      <c r="J1261" s="6">
        <f t="shared" si="153"/>
        <v>-1.0999999999999996</v>
      </c>
      <c r="K1261" s="6" t="e">
        <f t="shared" si="154"/>
        <v>#VALUE!</v>
      </c>
    </row>
    <row r="1262" spans="1:11" x14ac:dyDescent="0.35">
      <c r="A1262" s="19" t="str">
        <f t="shared" si="149"/>
        <v>122014</v>
      </c>
      <c r="B1262" s="19" t="str">
        <f t="shared" si="150"/>
        <v>32014</v>
      </c>
      <c r="C1262" s="19" t="str">
        <f t="shared" si="155"/>
        <v>52014</v>
      </c>
      <c r="D1262" s="20" t="str">
        <f t="shared" si="151"/>
        <v>3H2</v>
      </c>
      <c r="E1262" s="4">
        <v>41717</v>
      </c>
      <c r="F1262">
        <v>16</v>
      </c>
      <c r="G1262" s="6" t="s">
        <v>93</v>
      </c>
      <c r="H1262" s="6">
        <v>14.9</v>
      </c>
      <c r="I1262" s="6" t="e">
        <f t="shared" si="152"/>
        <v>#VALUE!</v>
      </c>
      <c r="J1262" s="6">
        <f t="shared" si="153"/>
        <v>-1.0999999999999996</v>
      </c>
      <c r="K1262" s="6" t="e">
        <f t="shared" si="154"/>
        <v>#VALUE!</v>
      </c>
    </row>
    <row r="1263" spans="1:11" x14ac:dyDescent="0.35">
      <c r="A1263" s="19" t="str">
        <f t="shared" si="149"/>
        <v>122014</v>
      </c>
      <c r="B1263" s="19" t="str">
        <f t="shared" si="150"/>
        <v>32014</v>
      </c>
      <c r="C1263" s="19" t="str">
        <f t="shared" si="155"/>
        <v>52014</v>
      </c>
      <c r="D1263" s="20" t="str">
        <f t="shared" si="151"/>
        <v>3H2</v>
      </c>
      <c r="E1263" s="4">
        <v>41716</v>
      </c>
      <c r="F1263">
        <v>16</v>
      </c>
      <c r="G1263" s="6" t="s">
        <v>93</v>
      </c>
      <c r="H1263" s="6">
        <v>14.9</v>
      </c>
      <c r="I1263" s="6" t="e">
        <f t="shared" si="152"/>
        <v>#VALUE!</v>
      </c>
      <c r="J1263" s="6">
        <f t="shared" si="153"/>
        <v>-1.0999999999999996</v>
      </c>
      <c r="K1263" s="6" t="e">
        <f t="shared" si="154"/>
        <v>#VALUE!</v>
      </c>
    </row>
    <row r="1264" spans="1:11" x14ac:dyDescent="0.35">
      <c r="A1264" s="19" t="str">
        <f t="shared" si="149"/>
        <v>122014</v>
      </c>
      <c r="B1264" s="19" t="str">
        <f t="shared" si="150"/>
        <v>32014</v>
      </c>
      <c r="C1264" s="19" t="str">
        <f t="shared" si="155"/>
        <v>52014</v>
      </c>
      <c r="D1264" s="20" t="str">
        <f t="shared" si="151"/>
        <v>3H2</v>
      </c>
      <c r="E1264" s="4">
        <v>41715</v>
      </c>
      <c r="F1264">
        <v>16.05</v>
      </c>
      <c r="G1264" s="6" t="s">
        <v>93</v>
      </c>
      <c r="H1264" s="6">
        <v>14.9</v>
      </c>
      <c r="I1264" s="6" t="e">
        <f t="shared" si="152"/>
        <v>#VALUE!</v>
      </c>
      <c r="J1264" s="6">
        <f t="shared" si="153"/>
        <v>-1.1500000000000004</v>
      </c>
      <c r="K1264" s="6" t="e">
        <f t="shared" si="154"/>
        <v>#VALUE!</v>
      </c>
    </row>
    <row r="1265" spans="1:11" x14ac:dyDescent="0.35">
      <c r="A1265" s="19" t="str">
        <f t="shared" si="149"/>
        <v>112014</v>
      </c>
      <c r="B1265" s="19" t="str">
        <f t="shared" si="150"/>
        <v>32014</v>
      </c>
      <c r="C1265" s="19" t="str">
        <f t="shared" si="155"/>
        <v>42014</v>
      </c>
      <c r="D1265" s="20" t="str">
        <f t="shared" si="151"/>
        <v>3H1</v>
      </c>
      <c r="E1265" s="4">
        <v>41712</v>
      </c>
      <c r="F1265">
        <v>16.3</v>
      </c>
      <c r="G1265" s="6" t="s">
        <v>93</v>
      </c>
      <c r="H1265" s="6">
        <v>15.05</v>
      </c>
      <c r="I1265" s="6" t="e">
        <f t="shared" si="152"/>
        <v>#VALUE!</v>
      </c>
      <c r="J1265" s="6">
        <f t="shared" si="153"/>
        <v>-1.25</v>
      </c>
      <c r="K1265" s="6" t="e">
        <f t="shared" si="154"/>
        <v>#VALUE!</v>
      </c>
    </row>
    <row r="1266" spans="1:11" x14ac:dyDescent="0.35">
      <c r="A1266" s="19" t="str">
        <f t="shared" si="149"/>
        <v>112014</v>
      </c>
      <c r="B1266" s="19" t="str">
        <f t="shared" si="150"/>
        <v>32014</v>
      </c>
      <c r="C1266" s="19" t="str">
        <f t="shared" si="155"/>
        <v>42014</v>
      </c>
      <c r="D1266" s="20" t="str">
        <f t="shared" si="151"/>
        <v>3H1</v>
      </c>
      <c r="E1266" s="4">
        <v>41711</v>
      </c>
      <c r="F1266">
        <v>16.55</v>
      </c>
      <c r="G1266" s="6" t="s">
        <v>93</v>
      </c>
      <c r="H1266" s="6">
        <v>15.3</v>
      </c>
      <c r="I1266" s="6" t="e">
        <f t="shared" si="152"/>
        <v>#VALUE!</v>
      </c>
      <c r="J1266" s="6">
        <f t="shared" si="153"/>
        <v>-1.25</v>
      </c>
      <c r="K1266" s="6" t="e">
        <f t="shared" si="154"/>
        <v>#VALUE!</v>
      </c>
    </row>
    <row r="1267" spans="1:11" x14ac:dyDescent="0.35">
      <c r="A1267" s="19" t="str">
        <f t="shared" si="149"/>
        <v>112014</v>
      </c>
      <c r="B1267" s="19" t="str">
        <f t="shared" si="150"/>
        <v>32014</v>
      </c>
      <c r="C1267" s="19" t="str">
        <f t="shared" si="155"/>
        <v>42014</v>
      </c>
      <c r="D1267" s="20" t="str">
        <f t="shared" si="151"/>
        <v>3H1</v>
      </c>
      <c r="E1267" s="4">
        <v>41710</v>
      </c>
      <c r="F1267">
        <v>16.850000000000001</v>
      </c>
      <c r="G1267" s="6" t="s">
        <v>93</v>
      </c>
      <c r="H1267" s="6">
        <v>15.5</v>
      </c>
      <c r="I1267" s="6" t="e">
        <f t="shared" si="152"/>
        <v>#VALUE!</v>
      </c>
      <c r="J1267" s="6">
        <f t="shared" si="153"/>
        <v>-1.3500000000000014</v>
      </c>
      <c r="K1267" s="6" t="e">
        <f t="shared" si="154"/>
        <v>#VALUE!</v>
      </c>
    </row>
    <row r="1268" spans="1:11" x14ac:dyDescent="0.35">
      <c r="A1268" s="19" t="str">
        <f t="shared" si="149"/>
        <v>112014</v>
      </c>
      <c r="B1268" s="19" t="str">
        <f t="shared" si="150"/>
        <v>32014</v>
      </c>
      <c r="C1268" s="19" t="str">
        <f t="shared" si="155"/>
        <v>42014</v>
      </c>
      <c r="D1268" s="20" t="str">
        <f t="shared" si="151"/>
        <v>3H1</v>
      </c>
      <c r="E1268" s="4">
        <v>41709</v>
      </c>
      <c r="F1268">
        <v>16.95</v>
      </c>
      <c r="G1268" s="6" t="s">
        <v>93</v>
      </c>
      <c r="H1268" s="6">
        <v>15.6</v>
      </c>
      <c r="I1268" s="6" t="e">
        <f t="shared" si="152"/>
        <v>#VALUE!</v>
      </c>
      <c r="J1268" s="6">
        <f t="shared" si="153"/>
        <v>-1.3499999999999996</v>
      </c>
      <c r="K1268" s="6" t="e">
        <f t="shared" si="154"/>
        <v>#VALUE!</v>
      </c>
    </row>
    <row r="1269" spans="1:11" x14ac:dyDescent="0.35">
      <c r="A1269" s="19" t="str">
        <f t="shared" si="149"/>
        <v>112014</v>
      </c>
      <c r="B1269" s="19" t="str">
        <f t="shared" si="150"/>
        <v>32014</v>
      </c>
      <c r="C1269" s="19" t="str">
        <f t="shared" si="155"/>
        <v>42014</v>
      </c>
      <c r="D1269" s="20" t="str">
        <f t="shared" si="151"/>
        <v>3H1</v>
      </c>
      <c r="E1269" s="4">
        <v>41708</v>
      </c>
      <c r="F1269">
        <v>17.100000000000001</v>
      </c>
      <c r="G1269" s="6" t="s">
        <v>93</v>
      </c>
      <c r="H1269" s="6">
        <v>15.75</v>
      </c>
      <c r="I1269" s="6" t="e">
        <f t="shared" si="152"/>
        <v>#VALUE!</v>
      </c>
      <c r="J1269" s="6">
        <f t="shared" si="153"/>
        <v>-1.3500000000000014</v>
      </c>
      <c r="K1269" s="6" t="e">
        <f t="shared" si="154"/>
        <v>#VALUE!</v>
      </c>
    </row>
    <row r="1270" spans="1:11" x14ac:dyDescent="0.35">
      <c r="A1270" s="19" t="str">
        <f t="shared" si="149"/>
        <v>102014</v>
      </c>
      <c r="B1270" s="19" t="str">
        <f t="shared" si="150"/>
        <v>32014</v>
      </c>
      <c r="C1270" s="19" t="str">
        <f t="shared" si="155"/>
        <v>42014</v>
      </c>
      <c r="D1270" s="20" t="str">
        <f t="shared" si="151"/>
        <v>3H1</v>
      </c>
      <c r="E1270" s="4">
        <v>41705</v>
      </c>
      <c r="F1270">
        <v>17.149999999999999</v>
      </c>
      <c r="G1270" s="6" t="s">
        <v>93</v>
      </c>
      <c r="H1270" s="6">
        <v>15.8</v>
      </c>
      <c r="I1270" s="6" t="e">
        <f t="shared" si="152"/>
        <v>#VALUE!</v>
      </c>
      <c r="J1270" s="6">
        <f t="shared" si="153"/>
        <v>-1.3499999999999979</v>
      </c>
      <c r="K1270" s="6" t="e">
        <f t="shared" si="154"/>
        <v>#VALUE!</v>
      </c>
    </row>
    <row r="1271" spans="1:11" x14ac:dyDescent="0.35">
      <c r="A1271" s="19" t="str">
        <f t="shared" si="149"/>
        <v>102014</v>
      </c>
      <c r="B1271" s="19" t="str">
        <f t="shared" si="150"/>
        <v>32014</v>
      </c>
      <c r="C1271" s="19" t="str">
        <f t="shared" si="155"/>
        <v>42014</v>
      </c>
      <c r="D1271" s="20" t="str">
        <f t="shared" si="151"/>
        <v>3H1</v>
      </c>
      <c r="E1271" s="4">
        <v>41704</v>
      </c>
      <c r="F1271">
        <v>17.55</v>
      </c>
      <c r="G1271" s="6" t="s">
        <v>93</v>
      </c>
      <c r="H1271" s="6">
        <v>16.2</v>
      </c>
      <c r="I1271" s="6" t="e">
        <f t="shared" si="152"/>
        <v>#VALUE!</v>
      </c>
      <c r="J1271" s="6">
        <f t="shared" si="153"/>
        <v>-1.3500000000000014</v>
      </c>
      <c r="K1271" s="6" t="e">
        <f t="shared" si="154"/>
        <v>#VALUE!</v>
      </c>
    </row>
    <row r="1272" spans="1:11" x14ac:dyDescent="0.35">
      <c r="A1272" s="19" t="str">
        <f t="shared" si="149"/>
        <v>102014</v>
      </c>
      <c r="B1272" s="19" t="str">
        <f t="shared" si="150"/>
        <v>32014</v>
      </c>
      <c r="C1272" s="19" t="str">
        <f t="shared" si="155"/>
        <v>42014</v>
      </c>
      <c r="D1272" s="20" t="str">
        <f t="shared" si="151"/>
        <v>3H1</v>
      </c>
      <c r="E1272" s="4">
        <v>41703</v>
      </c>
      <c r="F1272">
        <v>17.899999999999999</v>
      </c>
      <c r="G1272" s="6" t="s">
        <v>93</v>
      </c>
      <c r="H1272" s="6">
        <v>16.5</v>
      </c>
      <c r="I1272" s="6" t="e">
        <f t="shared" si="152"/>
        <v>#VALUE!</v>
      </c>
      <c r="J1272" s="6">
        <f t="shared" si="153"/>
        <v>-1.3999999999999986</v>
      </c>
      <c r="K1272" s="6" t="e">
        <f t="shared" si="154"/>
        <v>#VALUE!</v>
      </c>
    </row>
    <row r="1273" spans="1:11" x14ac:dyDescent="0.35">
      <c r="A1273" s="19" t="str">
        <f t="shared" si="149"/>
        <v>102014</v>
      </c>
      <c r="B1273" s="19" t="str">
        <f t="shared" si="150"/>
        <v>32014</v>
      </c>
      <c r="C1273" s="19" t="str">
        <f t="shared" si="155"/>
        <v>42014</v>
      </c>
      <c r="D1273" s="20" t="str">
        <f t="shared" si="151"/>
        <v>3H1</v>
      </c>
      <c r="E1273" s="4">
        <v>41702</v>
      </c>
      <c r="F1273">
        <v>18</v>
      </c>
      <c r="G1273" s="6" t="s">
        <v>93</v>
      </c>
      <c r="H1273" s="6">
        <v>16.600000000000001</v>
      </c>
      <c r="I1273" s="6" t="e">
        <f t="shared" si="152"/>
        <v>#VALUE!</v>
      </c>
      <c r="J1273" s="6">
        <f t="shared" si="153"/>
        <v>-1.3999999999999986</v>
      </c>
      <c r="K1273" s="6" t="e">
        <f t="shared" si="154"/>
        <v>#VALUE!</v>
      </c>
    </row>
    <row r="1274" spans="1:11" x14ac:dyDescent="0.35">
      <c r="A1274" s="19" t="str">
        <f t="shared" si="149"/>
        <v>102014</v>
      </c>
      <c r="B1274" s="19" t="str">
        <f t="shared" si="150"/>
        <v>32014</v>
      </c>
      <c r="C1274" s="19" t="str">
        <f t="shared" si="155"/>
        <v>42014</v>
      </c>
      <c r="D1274" s="20" t="str">
        <f t="shared" si="151"/>
        <v>3H1</v>
      </c>
      <c r="E1274" s="4">
        <v>41701</v>
      </c>
      <c r="F1274">
        <v>18.100000000000001</v>
      </c>
      <c r="G1274" s="6" t="s">
        <v>93</v>
      </c>
      <c r="H1274" s="6">
        <v>16.7</v>
      </c>
      <c r="I1274" s="6" t="e">
        <f t="shared" si="152"/>
        <v>#VALUE!</v>
      </c>
      <c r="J1274" s="6">
        <f t="shared" si="153"/>
        <v>-1.4000000000000021</v>
      </c>
      <c r="K1274" s="6" t="e">
        <f t="shared" si="154"/>
        <v>#VALUE!</v>
      </c>
    </row>
    <row r="1275" spans="1:11" x14ac:dyDescent="0.35">
      <c r="A1275" s="19" t="str">
        <f t="shared" si="149"/>
        <v>92014</v>
      </c>
      <c r="B1275" s="19" t="str">
        <f t="shared" si="150"/>
        <v>22014</v>
      </c>
      <c r="C1275" s="19" t="str">
        <f t="shared" si="155"/>
        <v>42014</v>
      </c>
      <c r="D1275" s="20" t="str">
        <f t="shared" si="151"/>
        <v>2H2</v>
      </c>
      <c r="E1275" s="4">
        <v>41698</v>
      </c>
      <c r="F1275">
        <v>18.274999999999999</v>
      </c>
      <c r="G1275" s="6" t="s">
        <v>93</v>
      </c>
      <c r="H1275" s="6">
        <v>16.75</v>
      </c>
      <c r="I1275" s="6" t="e">
        <f t="shared" si="152"/>
        <v>#VALUE!</v>
      </c>
      <c r="J1275" s="6">
        <f t="shared" si="153"/>
        <v>-1.5249999999999986</v>
      </c>
      <c r="K1275" s="6" t="e">
        <f t="shared" si="154"/>
        <v>#VALUE!</v>
      </c>
    </row>
    <row r="1276" spans="1:11" x14ac:dyDescent="0.35">
      <c r="A1276" s="19" t="str">
        <f t="shared" si="149"/>
        <v>92014</v>
      </c>
      <c r="B1276" s="19" t="str">
        <f t="shared" si="150"/>
        <v>22014</v>
      </c>
      <c r="C1276" s="19" t="str">
        <f t="shared" si="155"/>
        <v>42014</v>
      </c>
      <c r="D1276" s="20" t="str">
        <f t="shared" si="151"/>
        <v>2H2</v>
      </c>
      <c r="E1276" s="4">
        <v>41697</v>
      </c>
      <c r="F1276">
        <v>18.350000000000001</v>
      </c>
      <c r="G1276" s="6" t="s">
        <v>93</v>
      </c>
      <c r="H1276" s="6">
        <v>16.850000000000001</v>
      </c>
      <c r="I1276" s="6" t="e">
        <f t="shared" si="152"/>
        <v>#VALUE!</v>
      </c>
      <c r="J1276" s="6">
        <f t="shared" si="153"/>
        <v>-1.5</v>
      </c>
      <c r="K1276" s="6" t="e">
        <f t="shared" si="154"/>
        <v>#VALUE!</v>
      </c>
    </row>
    <row r="1277" spans="1:11" x14ac:dyDescent="0.35">
      <c r="A1277" s="19" t="str">
        <f t="shared" si="149"/>
        <v>92014</v>
      </c>
      <c r="B1277" s="19" t="str">
        <f t="shared" si="150"/>
        <v>22014</v>
      </c>
      <c r="C1277" s="19" t="str">
        <f t="shared" si="155"/>
        <v>42014</v>
      </c>
      <c r="D1277" s="20" t="str">
        <f t="shared" si="151"/>
        <v>2H2</v>
      </c>
      <c r="E1277" s="4">
        <v>41696</v>
      </c>
      <c r="F1277">
        <v>18.475000000000001</v>
      </c>
      <c r="G1277" s="6" t="s">
        <v>93</v>
      </c>
      <c r="H1277" s="6">
        <v>16.95</v>
      </c>
      <c r="I1277" s="6" t="e">
        <f t="shared" si="152"/>
        <v>#VALUE!</v>
      </c>
      <c r="J1277" s="6">
        <f t="shared" si="153"/>
        <v>-1.5250000000000021</v>
      </c>
      <c r="K1277" s="6" t="e">
        <f t="shared" si="154"/>
        <v>#VALUE!</v>
      </c>
    </row>
    <row r="1278" spans="1:11" x14ac:dyDescent="0.35">
      <c r="A1278" s="19" t="str">
        <f t="shared" si="149"/>
        <v>92014</v>
      </c>
      <c r="B1278" s="19" t="str">
        <f t="shared" si="150"/>
        <v>22014</v>
      </c>
      <c r="C1278" s="19" t="str">
        <f t="shared" si="155"/>
        <v>42014</v>
      </c>
      <c r="D1278" s="20" t="str">
        <f t="shared" si="151"/>
        <v>2H2</v>
      </c>
      <c r="E1278" s="4">
        <v>41695</v>
      </c>
      <c r="F1278">
        <v>18.600000000000001</v>
      </c>
      <c r="G1278" s="6" t="s">
        <v>93</v>
      </c>
      <c r="H1278" s="6">
        <v>17.05</v>
      </c>
      <c r="I1278" s="6" t="e">
        <f t="shared" si="152"/>
        <v>#VALUE!</v>
      </c>
      <c r="J1278" s="6">
        <f t="shared" si="153"/>
        <v>-1.5500000000000007</v>
      </c>
      <c r="K1278" s="6" t="e">
        <f t="shared" si="154"/>
        <v>#VALUE!</v>
      </c>
    </row>
    <row r="1279" spans="1:11" x14ac:dyDescent="0.35">
      <c r="A1279" s="19" t="str">
        <f t="shared" si="149"/>
        <v>92014</v>
      </c>
      <c r="B1279" s="19" t="str">
        <f t="shared" si="150"/>
        <v>22014</v>
      </c>
      <c r="C1279" s="19" t="str">
        <f t="shared" si="155"/>
        <v>42014</v>
      </c>
      <c r="D1279" s="20" t="str">
        <f t="shared" si="151"/>
        <v>2H2</v>
      </c>
      <c r="E1279" s="4">
        <v>41694</v>
      </c>
      <c r="F1279">
        <v>18.725000000000001</v>
      </c>
      <c r="G1279" s="6" t="s">
        <v>93</v>
      </c>
      <c r="H1279" s="6">
        <v>17.149999999999999</v>
      </c>
      <c r="I1279" s="6" t="e">
        <f t="shared" si="152"/>
        <v>#VALUE!</v>
      </c>
      <c r="J1279" s="6">
        <f t="shared" si="153"/>
        <v>-1.5750000000000028</v>
      </c>
      <c r="K1279" s="6" t="e">
        <f t="shared" si="154"/>
        <v>#VALUE!</v>
      </c>
    </row>
    <row r="1280" spans="1:11" x14ac:dyDescent="0.35">
      <c r="A1280" s="19" t="str">
        <f t="shared" si="149"/>
        <v>82014</v>
      </c>
      <c r="B1280" s="19" t="str">
        <f t="shared" si="150"/>
        <v>22014</v>
      </c>
      <c r="C1280" s="19" t="str">
        <f t="shared" si="155"/>
        <v>42014</v>
      </c>
      <c r="D1280" s="20" t="str">
        <f t="shared" si="151"/>
        <v>2H2</v>
      </c>
      <c r="E1280" s="4">
        <v>41691</v>
      </c>
      <c r="F1280">
        <v>19.475000000000001</v>
      </c>
      <c r="G1280" s="6" t="s">
        <v>93</v>
      </c>
      <c r="H1280" s="6">
        <v>17.899999999999999</v>
      </c>
      <c r="I1280" s="6" t="e">
        <f t="shared" si="152"/>
        <v>#VALUE!</v>
      </c>
      <c r="J1280" s="6">
        <f t="shared" si="153"/>
        <v>-1.5750000000000028</v>
      </c>
      <c r="K1280" s="6" t="e">
        <f t="shared" si="154"/>
        <v>#VALUE!</v>
      </c>
    </row>
    <row r="1281" spans="1:11" x14ac:dyDescent="0.35">
      <c r="A1281" s="19" t="str">
        <f t="shared" si="149"/>
        <v>82014</v>
      </c>
      <c r="B1281" s="19" t="str">
        <f t="shared" si="150"/>
        <v>22014</v>
      </c>
      <c r="C1281" s="19" t="str">
        <f t="shared" si="155"/>
        <v>42014</v>
      </c>
      <c r="D1281" s="20" t="str">
        <f t="shared" si="151"/>
        <v>2H2</v>
      </c>
      <c r="E1281" s="4">
        <v>41690</v>
      </c>
      <c r="F1281">
        <v>19.5</v>
      </c>
      <c r="G1281" s="6" t="s">
        <v>93</v>
      </c>
      <c r="H1281" s="6">
        <v>17.899999999999999</v>
      </c>
      <c r="I1281" s="6" t="e">
        <f t="shared" si="152"/>
        <v>#VALUE!</v>
      </c>
      <c r="J1281" s="6">
        <f t="shared" si="153"/>
        <v>-1.6000000000000014</v>
      </c>
      <c r="K1281" s="6" t="e">
        <f t="shared" si="154"/>
        <v>#VALUE!</v>
      </c>
    </row>
    <row r="1282" spans="1:11" x14ac:dyDescent="0.35">
      <c r="A1282" s="19" t="str">
        <f t="shared" si="149"/>
        <v>82014</v>
      </c>
      <c r="B1282" s="19" t="str">
        <f t="shared" si="150"/>
        <v>22014</v>
      </c>
      <c r="C1282" s="19" t="str">
        <f t="shared" si="155"/>
        <v>42014</v>
      </c>
      <c r="D1282" s="20" t="str">
        <f t="shared" si="151"/>
        <v>2H2</v>
      </c>
      <c r="E1282" s="4">
        <v>41689</v>
      </c>
      <c r="F1282">
        <v>19.5</v>
      </c>
      <c r="G1282" s="6" t="s">
        <v>93</v>
      </c>
      <c r="H1282" s="6">
        <v>17.899999999999999</v>
      </c>
      <c r="I1282" s="6" t="e">
        <f t="shared" si="152"/>
        <v>#VALUE!</v>
      </c>
      <c r="J1282" s="6">
        <f t="shared" si="153"/>
        <v>-1.6000000000000014</v>
      </c>
      <c r="K1282" s="6" t="e">
        <f t="shared" si="154"/>
        <v>#VALUE!</v>
      </c>
    </row>
    <row r="1283" spans="1:11" x14ac:dyDescent="0.35">
      <c r="A1283" s="19" t="str">
        <f t="shared" si="149"/>
        <v>82014</v>
      </c>
      <c r="B1283" s="19" t="str">
        <f t="shared" si="150"/>
        <v>22014</v>
      </c>
      <c r="C1283" s="19" t="str">
        <f t="shared" si="155"/>
        <v>42014</v>
      </c>
      <c r="D1283" s="20" t="str">
        <f t="shared" si="151"/>
        <v>2H2</v>
      </c>
      <c r="E1283" s="4">
        <v>41688</v>
      </c>
      <c r="F1283">
        <v>19.45</v>
      </c>
      <c r="G1283" s="6" t="s">
        <v>93</v>
      </c>
      <c r="H1283" s="6">
        <v>17.850000000000001</v>
      </c>
      <c r="I1283" s="6" t="e">
        <f t="shared" si="152"/>
        <v>#VALUE!</v>
      </c>
      <c r="J1283" s="6">
        <f t="shared" si="153"/>
        <v>-1.5999999999999979</v>
      </c>
      <c r="K1283" s="6" t="e">
        <f t="shared" si="154"/>
        <v>#VALUE!</v>
      </c>
    </row>
    <row r="1284" spans="1:11" x14ac:dyDescent="0.35">
      <c r="A1284" s="19" t="str">
        <f t="shared" si="149"/>
        <v>82014</v>
      </c>
      <c r="B1284" s="19" t="str">
        <f t="shared" si="150"/>
        <v>22014</v>
      </c>
      <c r="C1284" s="19" t="str">
        <f t="shared" si="155"/>
        <v>42014</v>
      </c>
      <c r="D1284" s="20" t="str">
        <f t="shared" si="151"/>
        <v>2H2</v>
      </c>
      <c r="E1284" s="4">
        <v>41687</v>
      </c>
      <c r="F1284">
        <v>19.45</v>
      </c>
      <c r="G1284" s="6" t="s">
        <v>93</v>
      </c>
      <c r="H1284" s="6">
        <v>17.850000000000001</v>
      </c>
      <c r="I1284" s="6" t="e">
        <f t="shared" si="152"/>
        <v>#VALUE!</v>
      </c>
      <c r="J1284" s="6">
        <f t="shared" si="153"/>
        <v>-1.5999999999999979</v>
      </c>
      <c r="K1284" s="6" t="e">
        <f t="shared" si="154"/>
        <v>#VALUE!</v>
      </c>
    </row>
    <row r="1285" spans="1:11" x14ac:dyDescent="0.35">
      <c r="A1285" s="19" t="str">
        <f t="shared" si="149"/>
        <v>72014</v>
      </c>
      <c r="B1285" s="19" t="str">
        <f t="shared" si="150"/>
        <v>22014</v>
      </c>
      <c r="C1285" s="19" t="str">
        <f t="shared" si="155"/>
        <v>32014</v>
      </c>
      <c r="D1285" s="20" t="str">
        <f t="shared" si="151"/>
        <v>2H1</v>
      </c>
      <c r="E1285" s="4">
        <v>41684</v>
      </c>
      <c r="F1285">
        <v>20.2</v>
      </c>
      <c r="G1285" s="6" t="s">
        <v>93</v>
      </c>
      <c r="H1285" s="6">
        <v>18.600000000000001</v>
      </c>
      <c r="I1285" s="6" t="e">
        <f t="shared" si="152"/>
        <v>#VALUE!</v>
      </c>
      <c r="J1285" s="6">
        <f t="shared" si="153"/>
        <v>-1.5999999999999979</v>
      </c>
      <c r="K1285" s="6" t="e">
        <f t="shared" si="154"/>
        <v>#VALUE!</v>
      </c>
    </row>
    <row r="1286" spans="1:11" x14ac:dyDescent="0.35">
      <c r="A1286" s="19" t="str">
        <f t="shared" si="149"/>
        <v>72014</v>
      </c>
      <c r="B1286" s="19" t="str">
        <f t="shared" si="150"/>
        <v>22014</v>
      </c>
      <c r="C1286" s="19" t="str">
        <f t="shared" si="155"/>
        <v>32014</v>
      </c>
      <c r="D1286" s="20" t="str">
        <f t="shared" si="151"/>
        <v>2H1</v>
      </c>
      <c r="E1286" s="4">
        <v>41683</v>
      </c>
      <c r="F1286">
        <v>20.125</v>
      </c>
      <c r="G1286" s="6" t="s">
        <v>93</v>
      </c>
      <c r="H1286" s="6">
        <v>18.600000000000001</v>
      </c>
      <c r="I1286" s="6" t="e">
        <f t="shared" si="152"/>
        <v>#VALUE!</v>
      </c>
      <c r="J1286" s="6">
        <f t="shared" si="153"/>
        <v>-1.5249999999999986</v>
      </c>
      <c r="K1286" s="6" t="e">
        <f t="shared" si="154"/>
        <v>#VALUE!</v>
      </c>
    </row>
    <row r="1287" spans="1:11" x14ac:dyDescent="0.35">
      <c r="A1287" s="19" t="str">
        <f t="shared" si="149"/>
        <v>72014</v>
      </c>
      <c r="B1287" s="19" t="str">
        <f t="shared" si="150"/>
        <v>22014</v>
      </c>
      <c r="C1287" s="19" t="str">
        <f t="shared" si="155"/>
        <v>32014</v>
      </c>
      <c r="D1287" s="20" t="str">
        <f t="shared" si="151"/>
        <v>2H1</v>
      </c>
      <c r="E1287" s="4">
        <v>41682</v>
      </c>
      <c r="F1287">
        <v>20.05</v>
      </c>
      <c r="G1287" s="6" t="s">
        <v>93</v>
      </c>
      <c r="H1287" s="6">
        <v>18.600000000000001</v>
      </c>
      <c r="I1287" s="6" t="e">
        <f t="shared" si="152"/>
        <v>#VALUE!</v>
      </c>
      <c r="J1287" s="6">
        <f t="shared" si="153"/>
        <v>-1.4499999999999993</v>
      </c>
      <c r="K1287" s="6" t="e">
        <f t="shared" si="154"/>
        <v>#VALUE!</v>
      </c>
    </row>
    <row r="1288" spans="1:11" x14ac:dyDescent="0.35">
      <c r="A1288" s="19" t="str">
        <f t="shared" si="149"/>
        <v>72014</v>
      </c>
      <c r="B1288" s="19" t="str">
        <f t="shared" si="150"/>
        <v>22014</v>
      </c>
      <c r="C1288" s="19" t="str">
        <f t="shared" si="155"/>
        <v>32014</v>
      </c>
      <c r="D1288" s="20" t="str">
        <f t="shared" si="151"/>
        <v>2H1</v>
      </c>
      <c r="E1288" s="4">
        <v>41681</v>
      </c>
      <c r="F1288">
        <v>19.95</v>
      </c>
      <c r="G1288" s="6" t="s">
        <v>93</v>
      </c>
      <c r="H1288" s="6">
        <v>18.5</v>
      </c>
      <c r="I1288" s="6" t="e">
        <f t="shared" si="152"/>
        <v>#VALUE!</v>
      </c>
      <c r="J1288" s="6">
        <f t="shared" si="153"/>
        <v>-1.4499999999999993</v>
      </c>
      <c r="K1288" s="6" t="e">
        <f t="shared" si="154"/>
        <v>#VALUE!</v>
      </c>
    </row>
    <row r="1289" spans="1:11" x14ac:dyDescent="0.35">
      <c r="A1289" s="19" t="str">
        <f t="shared" si="149"/>
        <v>72014</v>
      </c>
      <c r="B1289" s="19" t="str">
        <f t="shared" si="150"/>
        <v>22014</v>
      </c>
      <c r="C1289" s="19" t="str">
        <f t="shared" si="155"/>
        <v>32014</v>
      </c>
      <c r="D1289" s="20" t="str">
        <f t="shared" si="151"/>
        <v>2H1</v>
      </c>
      <c r="E1289" s="4">
        <v>41680</v>
      </c>
      <c r="F1289">
        <v>19.824999999999999</v>
      </c>
      <c r="G1289" s="6" t="s">
        <v>93</v>
      </c>
      <c r="H1289" s="6">
        <v>18.5</v>
      </c>
      <c r="I1289" s="6" t="e">
        <f t="shared" si="152"/>
        <v>#VALUE!</v>
      </c>
      <c r="J1289" s="6">
        <f t="shared" si="153"/>
        <v>-1.3249999999999993</v>
      </c>
      <c r="K1289" s="6" t="e">
        <f t="shared" si="154"/>
        <v>#VALUE!</v>
      </c>
    </row>
    <row r="1290" spans="1:11" x14ac:dyDescent="0.35">
      <c r="A1290" s="19" t="str">
        <f t="shared" ref="A1290:A1353" si="156">_xlfn.ISOWEEKNUM(E1290)&amp;YEAR(E1290)</f>
        <v>62014</v>
      </c>
      <c r="B1290" s="19" t="str">
        <f t="shared" ref="B1290:B1353" si="157">MONTH(E1290)&amp;YEAR(E1290)</f>
        <v>22014</v>
      </c>
      <c r="C1290" s="19" t="str">
        <f t="shared" si="155"/>
        <v>32014</v>
      </c>
      <c r="D1290" s="20" t="str">
        <f t="shared" ref="D1290:D1353" si="158">IF(DAY(E1290)&gt;15,(MONTH(E1290))&amp;"H2",(MONTH(E1290))&amp;"H1")</f>
        <v>2H1</v>
      </c>
      <c r="E1290" s="4">
        <v>41677</v>
      </c>
      <c r="F1290">
        <v>19.824999999999999</v>
      </c>
      <c r="G1290" s="6" t="s">
        <v>93</v>
      </c>
      <c r="H1290" s="6">
        <v>18.5</v>
      </c>
      <c r="I1290" s="6" t="e">
        <f t="shared" ref="I1290:I1353" si="159">+G1290-F1290</f>
        <v>#VALUE!</v>
      </c>
      <c r="J1290" s="6">
        <f t="shared" ref="J1290:J1353" si="160">+H1290-F1290</f>
        <v>-1.3249999999999993</v>
      </c>
      <c r="K1290" s="6" t="e">
        <f t="shared" ref="K1290:K1353" si="161">+I1290-J1290</f>
        <v>#VALUE!</v>
      </c>
    </row>
    <row r="1291" spans="1:11" x14ac:dyDescent="0.35">
      <c r="A1291" s="19" t="str">
        <f t="shared" si="156"/>
        <v>62014</v>
      </c>
      <c r="B1291" s="19" t="str">
        <f t="shared" si="157"/>
        <v>22014</v>
      </c>
      <c r="C1291" s="19" t="str">
        <f t="shared" ref="C1291:C1354" si="162">(VLOOKUP(D1291,$M$2:$N$25,2,0)&amp;(YEAR(E1291+46)))</f>
        <v>32014</v>
      </c>
      <c r="D1291" s="20" t="str">
        <f t="shared" si="158"/>
        <v>2H1</v>
      </c>
      <c r="E1291" s="4">
        <v>41676</v>
      </c>
      <c r="F1291">
        <v>19.774999999999999</v>
      </c>
      <c r="G1291" s="6" t="s">
        <v>93</v>
      </c>
      <c r="H1291" s="6">
        <v>18.5</v>
      </c>
      <c r="I1291" s="6" t="e">
        <f t="shared" si="159"/>
        <v>#VALUE!</v>
      </c>
      <c r="J1291" s="6">
        <f t="shared" si="160"/>
        <v>-1.2749999999999986</v>
      </c>
      <c r="K1291" s="6" t="e">
        <f t="shared" si="161"/>
        <v>#VALUE!</v>
      </c>
    </row>
    <row r="1292" spans="1:11" x14ac:dyDescent="0.35">
      <c r="A1292" s="19" t="str">
        <f t="shared" si="156"/>
        <v>62014</v>
      </c>
      <c r="B1292" s="19" t="str">
        <f t="shared" si="157"/>
        <v>22014</v>
      </c>
      <c r="C1292" s="19" t="str">
        <f t="shared" si="162"/>
        <v>32014</v>
      </c>
      <c r="D1292" s="20" t="str">
        <f t="shared" si="158"/>
        <v>2H1</v>
      </c>
      <c r="E1292" s="4">
        <v>41675</v>
      </c>
      <c r="F1292">
        <v>19.675000000000001</v>
      </c>
      <c r="G1292" s="6" t="s">
        <v>93</v>
      </c>
      <c r="H1292" s="6">
        <v>18.5</v>
      </c>
      <c r="I1292" s="6" t="e">
        <f t="shared" si="159"/>
        <v>#VALUE!</v>
      </c>
      <c r="J1292" s="6">
        <f t="shared" si="160"/>
        <v>-1.1750000000000007</v>
      </c>
      <c r="K1292" s="6" t="e">
        <f t="shared" si="161"/>
        <v>#VALUE!</v>
      </c>
    </row>
    <row r="1293" spans="1:11" x14ac:dyDescent="0.35">
      <c r="A1293" s="19" t="str">
        <f t="shared" si="156"/>
        <v>62014</v>
      </c>
      <c r="B1293" s="19" t="str">
        <f t="shared" si="157"/>
        <v>22014</v>
      </c>
      <c r="C1293" s="19" t="str">
        <f t="shared" si="162"/>
        <v>32014</v>
      </c>
      <c r="D1293" s="20" t="str">
        <f t="shared" si="158"/>
        <v>2H1</v>
      </c>
      <c r="E1293" s="4">
        <v>41674</v>
      </c>
      <c r="F1293">
        <v>19.675000000000001</v>
      </c>
      <c r="G1293" s="6" t="s">
        <v>93</v>
      </c>
      <c r="H1293" s="6">
        <v>18.5</v>
      </c>
      <c r="I1293" s="6" t="e">
        <f t="shared" si="159"/>
        <v>#VALUE!</v>
      </c>
      <c r="J1293" s="6">
        <f t="shared" si="160"/>
        <v>-1.1750000000000007</v>
      </c>
      <c r="K1293" s="6" t="e">
        <f t="shared" si="161"/>
        <v>#VALUE!</v>
      </c>
    </row>
    <row r="1294" spans="1:11" x14ac:dyDescent="0.35">
      <c r="A1294" s="19" t="str">
        <f t="shared" si="156"/>
        <v>62014</v>
      </c>
      <c r="B1294" s="19" t="str">
        <f t="shared" si="157"/>
        <v>22014</v>
      </c>
      <c r="C1294" s="19" t="str">
        <f t="shared" si="162"/>
        <v>32014</v>
      </c>
      <c r="D1294" s="20" t="str">
        <f t="shared" si="158"/>
        <v>2H1</v>
      </c>
      <c r="E1294" s="4">
        <v>41673</v>
      </c>
      <c r="F1294">
        <v>19.649999999999999</v>
      </c>
      <c r="G1294" s="6" t="s">
        <v>93</v>
      </c>
      <c r="H1294" s="6">
        <v>18.5</v>
      </c>
      <c r="I1294" s="6" t="e">
        <f t="shared" si="159"/>
        <v>#VALUE!</v>
      </c>
      <c r="J1294" s="6">
        <f t="shared" si="160"/>
        <v>-1.1499999999999986</v>
      </c>
      <c r="K1294" s="6" t="e">
        <f t="shared" si="161"/>
        <v>#VALUE!</v>
      </c>
    </row>
    <row r="1295" spans="1:11" x14ac:dyDescent="0.35">
      <c r="A1295" s="19" t="str">
        <f t="shared" si="156"/>
        <v>52014</v>
      </c>
      <c r="B1295" s="19" t="str">
        <f t="shared" si="157"/>
        <v>12014</v>
      </c>
      <c r="C1295" s="19" t="str">
        <f t="shared" si="162"/>
        <v>32014</v>
      </c>
      <c r="D1295" s="20" t="str">
        <f t="shared" si="158"/>
        <v>1H2</v>
      </c>
      <c r="E1295" s="4">
        <v>41669</v>
      </c>
      <c r="F1295">
        <v>19.5</v>
      </c>
      <c r="G1295" s="6" t="s">
        <v>93</v>
      </c>
      <c r="H1295" s="6">
        <v>18.45</v>
      </c>
      <c r="I1295" s="6" t="e">
        <f t="shared" si="159"/>
        <v>#VALUE!</v>
      </c>
      <c r="J1295" s="6">
        <f t="shared" si="160"/>
        <v>-1.0500000000000007</v>
      </c>
      <c r="K1295" s="6" t="e">
        <f t="shared" si="161"/>
        <v>#VALUE!</v>
      </c>
    </row>
    <row r="1296" spans="1:11" x14ac:dyDescent="0.35">
      <c r="A1296" s="19" t="str">
        <f t="shared" si="156"/>
        <v>52014</v>
      </c>
      <c r="B1296" s="19" t="str">
        <f t="shared" si="157"/>
        <v>12014</v>
      </c>
      <c r="C1296" s="19" t="str">
        <f t="shared" si="162"/>
        <v>32014</v>
      </c>
      <c r="D1296" s="20" t="str">
        <f t="shared" si="158"/>
        <v>1H2</v>
      </c>
      <c r="E1296" s="4">
        <v>41668</v>
      </c>
      <c r="F1296">
        <v>19.5</v>
      </c>
      <c r="G1296" s="6" t="s">
        <v>93</v>
      </c>
      <c r="H1296" s="6">
        <v>18.45</v>
      </c>
      <c r="I1296" s="6" t="e">
        <f t="shared" si="159"/>
        <v>#VALUE!</v>
      </c>
      <c r="J1296" s="6">
        <f t="shared" si="160"/>
        <v>-1.0500000000000007</v>
      </c>
      <c r="K1296" s="6" t="e">
        <f t="shared" si="161"/>
        <v>#VALUE!</v>
      </c>
    </row>
    <row r="1297" spans="1:11" x14ac:dyDescent="0.35">
      <c r="A1297" s="19" t="str">
        <f t="shared" si="156"/>
        <v>52014</v>
      </c>
      <c r="B1297" s="19" t="str">
        <f t="shared" si="157"/>
        <v>12014</v>
      </c>
      <c r="C1297" s="19" t="str">
        <f t="shared" si="162"/>
        <v>32014</v>
      </c>
      <c r="D1297" s="20" t="str">
        <f t="shared" si="158"/>
        <v>1H2</v>
      </c>
      <c r="E1297" s="4">
        <v>41667</v>
      </c>
      <c r="F1297">
        <v>19.399999999999999</v>
      </c>
      <c r="G1297" s="6" t="s">
        <v>93</v>
      </c>
      <c r="H1297" s="6">
        <v>18.350000000000001</v>
      </c>
      <c r="I1297" s="6" t="e">
        <f t="shared" si="159"/>
        <v>#VALUE!</v>
      </c>
      <c r="J1297" s="6">
        <f t="shared" si="160"/>
        <v>-1.0499999999999972</v>
      </c>
      <c r="K1297" s="6" t="e">
        <f t="shared" si="161"/>
        <v>#VALUE!</v>
      </c>
    </row>
    <row r="1298" spans="1:11" x14ac:dyDescent="0.35">
      <c r="A1298" s="19" t="str">
        <f t="shared" si="156"/>
        <v>52014</v>
      </c>
      <c r="B1298" s="19" t="str">
        <f t="shared" si="157"/>
        <v>12014</v>
      </c>
      <c r="C1298" s="19" t="str">
        <f t="shared" si="162"/>
        <v>32014</v>
      </c>
      <c r="D1298" s="20" t="str">
        <f t="shared" si="158"/>
        <v>1H2</v>
      </c>
      <c r="E1298" s="4">
        <v>41666</v>
      </c>
      <c r="F1298">
        <v>19.350000000000001</v>
      </c>
      <c r="G1298" s="6" t="s">
        <v>93</v>
      </c>
      <c r="H1298" s="6">
        <v>18.350000000000001</v>
      </c>
      <c r="I1298" s="6" t="e">
        <f t="shared" si="159"/>
        <v>#VALUE!</v>
      </c>
      <c r="J1298" s="6">
        <f t="shared" si="160"/>
        <v>-1</v>
      </c>
      <c r="K1298" s="6" t="e">
        <f t="shared" si="161"/>
        <v>#VALUE!</v>
      </c>
    </row>
    <row r="1299" spans="1:11" x14ac:dyDescent="0.35">
      <c r="A1299" s="19" t="str">
        <f t="shared" si="156"/>
        <v>42014</v>
      </c>
      <c r="B1299" s="19" t="str">
        <f t="shared" si="157"/>
        <v>12014</v>
      </c>
      <c r="C1299" s="19" t="str">
        <f t="shared" si="162"/>
        <v>32014</v>
      </c>
      <c r="D1299" s="20" t="str">
        <f t="shared" si="158"/>
        <v>1H2</v>
      </c>
      <c r="E1299" s="4">
        <v>41663</v>
      </c>
      <c r="F1299">
        <v>19.2</v>
      </c>
      <c r="G1299" s="6" t="s">
        <v>93</v>
      </c>
      <c r="H1299" s="6">
        <v>18.2</v>
      </c>
      <c r="I1299" s="6" t="e">
        <f t="shared" si="159"/>
        <v>#VALUE!</v>
      </c>
      <c r="J1299" s="6">
        <f t="shared" si="160"/>
        <v>-1</v>
      </c>
      <c r="K1299" s="6" t="e">
        <f t="shared" si="161"/>
        <v>#VALUE!</v>
      </c>
    </row>
    <row r="1300" spans="1:11" x14ac:dyDescent="0.35">
      <c r="A1300" s="19" t="str">
        <f t="shared" si="156"/>
        <v>42014</v>
      </c>
      <c r="B1300" s="19" t="str">
        <f t="shared" si="157"/>
        <v>12014</v>
      </c>
      <c r="C1300" s="19" t="str">
        <f t="shared" si="162"/>
        <v>32014</v>
      </c>
      <c r="D1300" s="20" t="str">
        <f t="shared" si="158"/>
        <v>1H2</v>
      </c>
      <c r="E1300" s="4">
        <v>41662</v>
      </c>
      <c r="F1300">
        <v>18.899999999999999</v>
      </c>
      <c r="G1300" s="6" t="s">
        <v>93</v>
      </c>
      <c r="H1300" s="6">
        <v>17.95</v>
      </c>
      <c r="I1300" s="6" t="e">
        <f t="shared" si="159"/>
        <v>#VALUE!</v>
      </c>
      <c r="J1300" s="6">
        <f t="shared" si="160"/>
        <v>-0.94999999999999929</v>
      </c>
      <c r="K1300" s="6" t="e">
        <f t="shared" si="161"/>
        <v>#VALUE!</v>
      </c>
    </row>
    <row r="1301" spans="1:11" x14ac:dyDescent="0.35">
      <c r="A1301" s="19" t="str">
        <f t="shared" si="156"/>
        <v>42014</v>
      </c>
      <c r="B1301" s="19" t="str">
        <f t="shared" si="157"/>
        <v>12014</v>
      </c>
      <c r="C1301" s="19" t="str">
        <f t="shared" si="162"/>
        <v>32014</v>
      </c>
      <c r="D1301" s="20" t="str">
        <f t="shared" si="158"/>
        <v>1H2</v>
      </c>
      <c r="E1301" s="4">
        <v>41661</v>
      </c>
      <c r="F1301">
        <v>18.725000000000001</v>
      </c>
      <c r="G1301" s="6" t="s">
        <v>93</v>
      </c>
      <c r="H1301" s="6">
        <v>17.899999999999999</v>
      </c>
      <c r="I1301" s="6" t="e">
        <f t="shared" si="159"/>
        <v>#VALUE!</v>
      </c>
      <c r="J1301" s="6">
        <f t="shared" si="160"/>
        <v>-0.82500000000000284</v>
      </c>
      <c r="K1301" s="6" t="e">
        <f t="shared" si="161"/>
        <v>#VALUE!</v>
      </c>
    </row>
    <row r="1302" spans="1:11" x14ac:dyDescent="0.35">
      <c r="A1302" s="19" t="str">
        <f t="shared" si="156"/>
        <v>42014</v>
      </c>
      <c r="B1302" s="19" t="str">
        <f t="shared" si="157"/>
        <v>12014</v>
      </c>
      <c r="C1302" s="19" t="str">
        <f t="shared" si="162"/>
        <v>32014</v>
      </c>
      <c r="D1302" s="20" t="str">
        <f t="shared" si="158"/>
        <v>1H2</v>
      </c>
      <c r="E1302" s="4">
        <v>41660</v>
      </c>
      <c r="F1302">
        <v>18.675000000000001</v>
      </c>
      <c r="G1302" s="6" t="s">
        <v>93</v>
      </c>
      <c r="H1302" s="6">
        <v>17.850000000000001</v>
      </c>
      <c r="I1302" s="6" t="e">
        <f t="shared" si="159"/>
        <v>#VALUE!</v>
      </c>
      <c r="J1302" s="6">
        <f t="shared" si="160"/>
        <v>-0.82499999999999929</v>
      </c>
      <c r="K1302" s="6" t="e">
        <f t="shared" si="161"/>
        <v>#VALUE!</v>
      </c>
    </row>
    <row r="1303" spans="1:11" x14ac:dyDescent="0.35">
      <c r="A1303" s="19" t="str">
        <f t="shared" si="156"/>
        <v>42014</v>
      </c>
      <c r="B1303" s="19" t="str">
        <f t="shared" si="157"/>
        <v>12014</v>
      </c>
      <c r="C1303" s="19" t="str">
        <f t="shared" si="162"/>
        <v>32014</v>
      </c>
      <c r="D1303" s="20" t="str">
        <f t="shared" si="158"/>
        <v>1H2</v>
      </c>
      <c r="E1303" s="4">
        <v>41659</v>
      </c>
      <c r="F1303">
        <v>18.625</v>
      </c>
      <c r="G1303" s="6" t="s">
        <v>93</v>
      </c>
      <c r="H1303" s="6">
        <v>17.8</v>
      </c>
      <c r="I1303" s="6" t="e">
        <f t="shared" si="159"/>
        <v>#VALUE!</v>
      </c>
      <c r="J1303" s="6">
        <f t="shared" si="160"/>
        <v>-0.82499999999999929</v>
      </c>
      <c r="K1303" s="6" t="e">
        <f t="shared" si="161"/>
        <v>#VALUE!</v>
      </c>
    </row>
    <row r="1304" spans="1:11" x14ac:dyDescent="0.35">
      <c r="A1304" s="19" t="str">
        <f t="shared" si="156"/>
        <v>32014</v>
      </c>
      <c r="B1304" s="19" t="str">
        <f t="shared" si="157"/>
        <v>12014</v>
      </c>
      <c r="C1304" s="19" t="str">
        <f t="shared" si="162"/>
        <v>32014</v>
      </c>
      <c r="D1304" s="20" t="str">
        <f t="shared" si="158"/>
        <v>1H2</v>
      </c>
      <c r="E1304" s="4">
        <v>41656</v>
      </c>
      <c r="F1304">
        <v>18.600000000000001</v>
      </c>
      <c r="G1304" s="6" t="s">
        <v>93</v>
      </c>
      <c r="H1304" s="6">
        <v>17.75</v>
      </c>
      <c r="I1304" s="6" t="e">
        <f t="shared" si="159"/>
        <v>#VALUE!</v>
      </c>
      <c r="J1304" s="6">
        <f t="shared" si="160"/>
        <v>-0.85000000000000142</v>
      </c>
      <c r="K1304" s="6" t="e">
        <f t="shared" si="161"/>
        <v>#VALUE!</v>
      </c>
    </row>
    <row r="1305" spans="1:11" x14ac:dyDescent="0.35">
      <c r="A1305" s="19" t="str">
        <f t="shared" si="156"/>
        <v>32014</v>
      </c>
      <c r="B1305" s="19" t="str">
        <f t="shared" si="157"/>
        <v>12014</v>
      </c>
      <c r="C1305" s="19" t="str">
        <f t="shared" si="162"/>
        <v>32014</v>
      </c>
      <c r="D1305" s="20" t="str">
        <f t="shared" si="158"/>
        <v>1H2</v>
      </c>
      <c r="E1305" s="4">
        <v>41655</v>
      </c>
      <c r="F1305">
        <v>18.574999999999999</v>
      </c>
      <c r="G1305" s="6" t="s">
        <v>93</v>
      </c>
      <c r="H1305" s="6">
        <v>17.75</v>
      </c>
      <c r="I1305" s="6" t="e">
        <f t="shared" si="159"/>
        <v>#VALUE!</v>
      </c>
      <c r="J1305" s="6">
        <f t="shared" si="160"/>
        <v>-0.82499999999999929</v>
      </c>
      <c r="K1305" s="6" t="e">
        <f t="shared" si="161"/>
        <v>#VALUE!</v>
      </c>
    </row>
    <row r="1306" spans="1:11" x14ac:dyDescent="0.35">
      <c r="A1306" s="19" t="str">
        <f t="shared" si="156"/>
        <v>32014</v>
      </c>
      <c r="B1306" s="19" t="str">
        <f t="shared" si="157"/>
        <v>12014</v>
      </c>
      <c r="C1306" s="19" t="str">
        <f t="shared" si="162"/>
        <v>22014</v>
      </c>
      <c r="D1306" s="20" t="str">
        <f t="shared" si="158"/>
        <v>1H1</v>
      </c>
      <c r="E1306" s="4">
        <v>41654</v>
      </c>
      <c r="F1306">
        <v>19.149999999999999</v>
      </c>
      <c r="G1306" s="6" t="s">
        <v>93</v>
      </c>
      <c r="H1306" s="6">
        <v>17.95</v>
      </c>
      <c r="I1306" s="6" t="e">
        <f t="shared" si="159"/>
        <v>#VALUE!</v>
      </c>
      <c r="J1306" s="6">
        <f t="shared" si="160"/>
        <v>-1.1999999999999993</v>
      </c>
      <c r="K1306" s="6" t="e">
        <f t="shared" si="161"/>
        <v>#VALUE!</v>
      </c>
    </row>
    <row r="1307" spans="1:11" x14ac:dyDescent="0.35">
      <c r="A1307" s="19" t="str">
        <f t="shared" si="156"/>
        <v>32014</v>
      </c>
      <c r="B1307" s="19" t="str">
        <f t="shared" si="157"/>
        <v>12014</v>
      </c>
      <c r="C1307" s="19" t="str">
        <f t="shared" si="162"/>
        <v>22014</v>
      </c>
      <c r="D1307" s="20" t="str">
        <f t="shared" si="158"/>
        <v>1H1</v>
      </c>
      <c r="E1307" s="4">
        <v>41653</v>
      </c>
      <c r="F1307">
        <v>19.2</v>
      </c>
      <c r="G1307" s="6" t="s">
        <v>93</v>
      </c>
      <c r="H1307" s="6">
        <v>17.95</v>
      </c>
      <c r="I1307" s="6" t="e">
        <f t="shared" si="159"/>
        <v>#VALUE!</v>
      </c>
      <c r="J1307" s="6">
        <f t="shared" si="160"/>
        <v>-1.25</v>
      </c>
      <c r="K1307" s="6" t="e">
        <f t="shared" si="161"/>
        <v>#VALUE!</v>
      </c>
    </row>
    <row r="1308" spans="1:11" x14ac:dyDescent="0.35">
      <c r="A1308" s="19" t="str">
        <f t="shared" si="156"/>
        <v>32014</v>
      </c>
      <c r="B1308" s="19" t="str">
        <f t="shared" si="157"/>
        <v>12014</v>
      </c>
      <c r="C1308" s="19" t="str">
        <f t="shared" si="162"/>
        <v>22014</v>
      </c>
      <c r="D1308" s="20" t="str">
        <f t="shared" si="158"/>
        <v>1H1</v>
      </c>
      <c r="E1308" s="4">
        <v>41652</v>
      </c>
      <c r="F1308">
        <v>19.2</v>
      </c>
      <c r="G1308" s="6" t="s">
        <v>93</v>
      </c>
      <c r="H1308" s="6">
        <v>17.95</v>
      </c>
      <c r="I1308" s="6" t="e">
        <f t="shared" si="159"/>
        <v>#VALUE!</v>
      </c>
      <c r="J1308" s="6">
        <f t="shared" si="160"/>
        <v>-1.25</v>
      </c>
      <c r="K1308" s="6" t="e">
        <f t="shared" si="161"/>
        <v>#VALUE!</v>
      </c>
    </row>
    <row r="1309" spans="1:11" x14ac:dyDescent="0.35">
      <c r="A1309" s="19" t="str">
        <f t="shared" si="156"/>
        <v>22014</v>
      </c>
      <c r="B1309" s="19" t="str">
        <f t="shared" si="157"/>
        <v>12014</v>
      </c>
      <c r="C1309" s="19" t="str">
        <f t="shared" si="162"/>
        <v>22014</v>
      </c>
      <c r="D1309" s="20" t="str">
        <f t="shared" si="158"/>
        <v>1H1</v>
      </c>
      <c r="E1309" s="4">
        <v>41649</v>
      </c>
      <c r="F1309">
        <v>19.25</v>
      </c>
      <c r="G1309" s="6" t="s">
        <v>93</v>
      </c>
      <c r="H1309" s="6">
        <v>17.95</v>
      </c>
      <c r="I1309" s="6" t="e">
        <f t="shared" si="159"/>
        <v>#VALUE!</v>
      </c>
      <c r="J1309" s="6">
        <f t="shared" si="160"/>
        <v>-1.3000000000000007</v>
      </c>
      <c r="K1309" s="6" t="e">
        <f t="shared" si="161"/>
        <v>#VALUE!</v>
      </c>
    </row>
    <row r="1310" spans="1:11" x14ac:dyDescent="0.35">
      <c r="A1310" s="19" t="str">
        <f t="shared" si="156"/>
        <v>22014</v>
      </c>
      <c r="B1310" s="19" t="str">
        <f t="shared" si="157"/>
        <v>12014</v>
      </c>
      <c r="C1310" s="19" t="str">
        <f t="shared" si="162"/>
        <v>22014</v>
      </c>
      <c r="D1310" s="20" t="str">
        <f t="shared" si="158"/>
        <v>1H1</v>
      </c>
      <c r="E1310" s="4">
        <v>41648</v>
      </c>
      <c r="F1310">
        <v>19.2</v>
      </c>
      <c r="G1310" s="6" t="s">
        <v>93</v>
      </c>
      <c r="H1310" s="6">
        <v>17.95</v>
      </c>
      <c r="I1310" s="6" t="e">
        <f t="shared" si="159"/>
        <v>#VALUE!</v>
      </c>
      <c r="J1310" s="6">
        <f t="shared" si="160"/>
        <v>-1.25</v>
      </c>
      <c r="K1310" s="6" t="e">
        <f t="shared" si="161"/>
        <v>#VALUE!</v>
      </c>
    </row>
    <row r="1311" spans="1:11" x14ac:dyDescent="0.35">
      <c r="A1311" s="19" t="str">
        <f t="shared" si="156"/>
        <v>22014</v>
      </c>
      <c r="B1311" s="19" t="str">
        <f t="shared" si="157"/>
        <v>12014</v>
      </c>
      <c r="C1311" s="19" t="str">
        <f t="shared" si="162"/>
        <v>22014</v>
      </c>
      <c r="D1311" s="20" t="str">
        <f t="shared" si="158"/>
        <v>1H1</v>
      </c>
      <c r="E1311" s="4">
        <v>41647</v>
      </c>
      <c r="F1311">
        <v>18.899999999999999</v>
      </c>
      <c r="G1311" s="6" t="s">
        <v>93</v>
      </c>
      <c r="H1311" s="6">
        <v>17.649999999999999</v>
      </c>
      <c r="I1311" s="6" t="e">
        <f t="shared" si="159"/>
        <v>#VALUE!</v>
      </c>
      <c r="J1311" s="6">
        <f t="shared" si="160"/>
        <v>-1.25</v>
      </c>
      <c r="K1311" s="6" t="e">
        <f t="shared" si="161"/>
        <v>#VALUE!</v>
      </c>
    </row>
    <row r="1312" spans="1:11" x14ac:dyDescent="0.35">
      <c r="A1312" s="19" t="str">
        <f t="shared" si="156"/>
        <v>22014</v>
      </c>
      <c r="B1312" s="19" t="str">
        <f t="shared" si="157"/>
        <v>12014</v>
      </c>
      <c r="C1312" s="19" t="str">
        <f t="shared" si="162"/>
        <v>22014</v>
      </c>
      <c r="D1312" s="20" t="str">
        <f t="shared" si="158"/>
        <v>1H1</v>
      </c>
      <c r="E1312" s="4">
        <v>41646</v>
      </c>
      <c r="F1312">
        <v>18.725000000000001</v>
      </c>
      <c r="G1312" s="6" t="s">
        <v>93</v>
      </c>
      <c r="H1312" s="6">
        <v>17.45</v>
      </c>
      <c r="I1312" s="6" t="e">
        <f t="shared" si="159"/>
        <v>#VALUE!</v>
      </c>
      <c r="J1312" s="6">
        <f t="shared" si="160"/>
        <v>-1.2750000000000021</v>
      </c>
      <c r="K1312" s="6" t="e">
        <f t="shared" si="161"/>
        <v>#VALUE!</v>
      </c>
    </row>
    <row r="1313" spans="1:11" x14ac:dyDescent="0.35">
      <c r="A1313" s="19" t="str">
        <f t="shared" si="156"/>
        <v>22014</v>
      </c>
      <c r="B1313" s="19" t="str">
        <f t="shared" si="157"/>
        <v>12014</v>
      </c>
      <c r="C1313" s="19" t="str">
        <f t="shared" si="162"/>
        <v>22014</v>
      </c>
      <c r="D1313" s="20" t="str">
        <f t="shared" si="158"/>
        <v>1H1</v>
      </c>
      <c r="E1313" s="4">
        <v>41645</v>
      </c>
      <c r="F1313">
        <v>18.649999999999999</v>
      </c>
      <c r="G1313" s="6" t="s">
        <v>93</v>
      </c>
      <c r="H1313" s="6">
        <v>17.399999999999999</v>
      </c>
      <c r="I1313" s="6" t="e">
        <f t="shared" si="159"/>
        <v>#VALUE!</v>
      </c>
      <c r="J1313" s="6">
        <f t="shared" si="160"/>
        <v>-1.25</v>
      </c>
      <c r="K1313" s="6" t="e">
        <f t="shared" si="161"/>
        <v>#VALUE!</v>
      </c>
    </row>
    <row r="1314" spans="1:11" x14ac:dyDescent="0.35">
      <c r="A1314" s="19" t="str">
        <f t="shared" si="156"/>
        <v>12014</v>
      </c>
      <c r="B1314" s="19" t="str">
        <f t="shared" si="157"/>
        <v>12014</v>
      </c>
      <c r="C1314" s="19" t="str">
        <f t="shared" si="162"/>
        <v>22014</v>
      </c>
      <c r="D1314" s="20" t="str">
        <f t="shared" si="158"/>
        <v>1H1</v>
      </c>
      <c r="E1314" s="4">
        <v>41642</v>
      </c>
      <c r="F1314">
        <v>18.600000000000001</v>
      </c>
      <c r="G1314" s="6" t="s">
        <v>93</v>
      </c>
      <c r="H1314" s="6">
        <v>17.350000000000001</v>
      </c>
      <c r="I1314" s="6" t="e">
        <f t="shared" si="159"/>
        <v>#VALUE!</v>
      </c>
      <c r="J1314" s="6">
        <f t="shared" si="160"/>
        <v>-1.25</v>
      </c>
      <c r="K1314" s="6" t="e">
        <f t="shared" si="161"/>
        <v>#VALUE!</v>
      </c>
    </row>
    <row r="1315" spans="1:11" x14ac:dyDescent="0.35">
      <c r="A1315" s="19" t="str">
        <f t="shared" si="156"/>
        <v>12014</v>
      </c>
      <c r="B1315" s="19" t="str">
        <f t="shared" si="157"/>
        <v>12014</v>
      </c>
      <c r="C1315" s="19" t="str">
        <f t="shared" si="162"/>
        <v>22014</v>
      </c>
      <c r="D1315" s="20" t="str">
        <f t="shared" si="158"/>
        <v>1H1</v>
      </c>
      <c r="E1315" s="4">
        <v>41641</v>
      </c>
      <c r="F1315">
        <v>18.600000000000001</v>
      </c>
      <c r="G1315" s="6" t="s">
        <v>93</v>
      </c>
      <c r="H1315" s="6">
        <v>17.350000000000001</v>
      </c>
      <c r="I1315" s="6" t="e">
        <f t="shared" si="159"/>
        <v>#VALUE!</v>
      </c>
      <c r="J1315" s="6">
        <f t="shared" si="160"/>
        <v>-1.25</v>
      </c>
      <c r="K1315" s="6" t="e">
        <f t="shared" si="161"/>
        <v>#VALUE!</v>
      </c>
    </row>
    <row r="1316" spans="1:11" x14ac:dyDescent="0.35">
      <c r="A1316" s="19" t="str">
        <f t="shared" si="156"/>
        <v>12013</v>
      </c>
      <c r="B1316" s="19" t="str">
        <f t="shared" si="157"/>
        <v>122013</v>
      </c>
      <c r="C1316" s="19" t="str">
        <f t="shared" si="162"/>
        <v>22014</v>
      </c>
      <c r="D1316" s="20" t="str">
        <f t="shared" si="158"/>
        <v>12H2</v>
      </c>
      <c r="E1316" s="4">
        <v>41639</v>
      </c>
      <c r="F1316">
        <v>18.600000000000001</v>
      </c>
      <c r="G1316" s="6" t="s">
        <v>93</v>
      </c>
      <c r="H1316" s="6">
        <v>17.350000000000001</v>
      </c>
      <c r="I1316" s="6" t="e">
        <f t="shared" si="159"/>
        <v>#VALUE!</v>
      </c>
      <c r="J1316" s="6">
        <f t="shared" si="160"/>
        <v>-1.25</v>
      </c>
      <c r="K1316" s="6" t="e">
        <f t="shared" si="161"/>
        <v>#VALUE!</v>
      </c>
    </row>
    <row r="1317" spans="1:11" x14ac:dyDescent="0.35">
      <c r="A1317" s="19" t="str">
        <f t="shared" si="156"/>
        <v>12013</v>
      </c>
      <c r="B1317" s="19" t="str">
        <f t="shared" si="157"/>
        <v>122013</v>
      </c>
      <c r="C1317" s="19" t="str">
        <f t="shared" si="162"/>
        <v>22014</v>
      </c>
      <c r="D1317" s="20" t="str">
        <f t="shared" si="158"/>
        <v>12H2</v>
      </c>
      <c r="E1317" s="4">
        <v>41638</v>
      </c>
      <c r="F1317">
        <v>18.600000000000001</v>
      </c>
      <c r="G1317" s="6" t="s">
        <v>93</v>
      </c>
      <c r="H1317" s="6">
        <v>17.350000000000001</v>
      </c>
      <c r="I1317" s="6" t="e">
        <f t="shared" si="159"/>
        <v>#VALUE!</v>
      </c>
      <c r="J1317" s="6">
        <f t="shared" si="160"/>
        <v>-1.25</v>
      </c>
      <c r="K1317" s="6" t="e">
        <f t="shared" si="161"/>
        <v>#VALUE!</v>
      </c>
    </row>
    <row r="1318" spans="1:11" x14ac:dyDescent="0.35">
      <c r="A1318" s="19" t="str">
        <f t="shared" si="156"/>
        <v>522013</v>
      </c>
      <c r="B1318" s="19" t="str">
        <f t="shared" si="157"/>
        <v>122013</v>
      </c>
      <c r="C1318" s="19" t="str">
        <f t="shared" si="162"/>
        <v>22014</v>
      </c>
      <c r="D1318" s="20" t="str">
        <f t="shared" si="158"/>
        <v>12H2</v>
      </c>
      <c r="E1318" s="4">
        <v>41635</v>
      </c>
      <c r="F1318">
        <v>18.600000000000001</v>
      </c>
      <c r="G1318" s="6" t="s">
        <v>93</v>
      </c>
      <c r="H1318" s="6">
        <v>17.350000000000001</v>
      </c>
      <c r="I1318" s="6" t="e">
        <f t="shared" si="159"/>
        <v>#VALUE!</v>
      </c>
      <c r="J1318" s="6">
        <f t="shared" si="160"/>
        <v>-1.25</v>
      </c>
      <c r="K1318" s="6" t="e">
        <f t="shared" si="161"/>
        <v>#VALUE!</v>
      </c>
    </row>
    <row r="1319" spans="1:11" x14ac:dyDescent="0.35">
      <c r="A1319" s="19" t="str">
        <f t="shared" si="156"/>
        <v>522013</v>
      </c>
      <c r="B1319" s="19" t="str">
        <f t="shared" si="157"/>
        <v>122013</v>
      </c>
      <c r="C1319" s="19" t="str">
        <f t="shared" si="162"/>
        <v>22014</v>
      </c>
      <c r="D1319" s="20" t="str">
        <f t="shared" si="158"/>
        <v>12H2</v>
      </c>
      <c r="E1319" s="4">
        <v>41634</v>
      </c>
      <c r="F1319">
        <v>18.600000000000001</v>
      </c>
      <c r="G1319" s="6" t="s">
        <v>93</v>
      </c>
      <c r="H1319" s="6">
        <v>17.350000000000001</v>
      </c>
      <c r="I1319" s="6" t="e">
        <f t="shared" si="159"/>
        <v>#VALUE!</v>
      </c>
      <c r="J1319" s="6">
        <f t="shared" si="160"/>
        <v>-1.25</v>
      </c>
      <c r="K1319" s="6" t="e">
        <f t="shared" si="161"/>
        <v>#VALUE!</v>
      </c>
    </row>
    <row r="1320" spans="1:11" x14ac:dyDescent="0.35">
      <c r="A1320" s="19" t="str">
        <f t="shared" si="156"/>
        <v>522013</v>
      </c>
      <c r="B1320" s="19" t="str">
        <f t="shared" si="157"/>
        <v>122013</v>
      </c>
      <c r="C1320" s="19" t="str">
        <f t="shared" si="162"/>
        <v>22014</v>
      </c>
      <c r="D1320" s="20" t="str">
        <f t="shared" si="158"/>
        <v>12H2</v>
      </c>
      <c r="E1320" s="4">
        <v>41632</v>
      </c>
      <c r="F1320">
        <v>18.600000000000001</v>
      </c>
      <c r="G1320" s="6" t="s">
        <v>93</v>
      </c>
      <c r="H1320" s="6">
        <v>17.350000000000001</v>
      </c>
      <c r="I1320" s="6" t="e">
        <f t="shared" si="159"/>
        <v>#VALUE!</v>
      </c>
      <c r="J1320" s="6">
        <f t="shared" si="160"/>
        <v>-1.25</v>
      </c>
      <c r="K1320" s="6" t="e">
        <f t="shared" si="161"/>
        <v>#VALUE!</v>
      </c>
    </row>
    <row r="1321" spans="1:11" x14ac:dyDescent="0.35">
      <c r="A1321" s="19" t="str">
        <f t="shared" si="156"/>
        <v>522013</v>
      </c>
      <c r="B1321" s="19" t="str">
        <f t="shared" si="157"/>
        <v>122013</v>
      </c>
      <c r="C1321" s="19" t="str">
        <f t="shared" si="162"/>
        <v>22014</v>
      </c>
      <c r="D1321" s="20" t="str">
        <f t="shared" si="158"/>
        <v>12H2</v>
      </c>
      <c r="E1321" s="4">
        <v>41631</v>
      </c>
      <c r="F1321">
        <v>18.649999999999999</v>
      </c>
      <c r="G1321" s="6" t="s">
        <v>93</v>
      </c>
      <c r="H1321" s="6">
        <v>17.350000000000001</v>
      </c>
      <c r="I1321" s="6" t="e">
        <f t="shared" si="159"/>
        <v>#VALUE!</v>
      </c>
      <c r="J1321" s="6">
        <f t="shared" si="160"/>
        <v>-1.2999999999999972</v>
      </c>
      <c r="K1321" s="6" t="e">
        <f t="shared" si="161"/>
        <v>#VALUE!</v>
      </c>
    </row>
    <row r="1322" spans="1:11" x14ac:dyDescent="0.35">
      <c r="A1322" s="19" t="str">
        <f t="shared" si="156"/>
        <v>512013</v>
      </c>
      <c r="B1322" s="19" t="str">
        <f t="shared" si="157"/>
        <v>122013</v>
      </c>
      <c r="C1322" s="19" t="str">
        <f t="shared" si="162"/>
        <v>22014</v>
      </c>
      <c r="D1322" s="20" t="str">
        <f t="shared" si="158"/>
        <v>12H2</v>
      </c>
      <c r="E1322" s="4">
        <v>41628</v>
      </c>
      <c r="F1322">
        <v>18.7</v>
      </c>
      <c r="G1322" s="6" t="s">
        <v>93</v>
      </c>
      <c r="H1322" s="6">
        <v>17.350000000000001</v>
      </c>
      <c r="I1322" s="6" t="e">
        <f t="shared" si="159"/>
        <v>#VALUE!</v>
      </c>
      <c r="J1322" s="6">
        <f t="shared" si="160"/>
        <v>-1.3499999999999979</v>
      </c>
      <c r="K1322" s="6" t="e">
        <f t="shared" si="161"/>
        <v>#VALUE!</v>
      </c>
    </row>
    <row r="1323" spans="1:11" x14ac:dyDescent="0.35">
      <c r="A1323" s="19" t="str">
        <f t="shared" si="156"/>
        <v>512013</v>
      </c>
      <c r="B1323" s="19" t="str">
        <f t="shared" si="157"/>
        <v>122013</v>
      </c>
      <c r="C1323" s="19" t="str">
        <f t="shared" si="162"/>
        <v>22014</v>
      </c>
      <c r="D1323" s="20" t="str">
        <f t="shared" si="158"/>
        <v>12H2</v>
      </c>
      <c r="E1323" s="4">
        <v>41627</v>
      </c>
      <c r="F1323">
        <v>18.7</v>
      </c>
      <c r="G1323" s="6" t="s">
        <v>93</v>
      </c>
      <c r="H1323" s="6">
        <v>17.350000000000001</v>
      </c>
      <c r="I1323" s="6" t="e">
        <f t="shared" si="159"/>
        <v>#VALUE!</v>
      </c>
      <c r="J1323" s="6">
        <f t="shared" si="160"/>
        <v>-1.3499999999999979</v>
      </c>
      <c r="K1323" s="6" t="e">
        <f t="shared" si="161"/>
        <v>#VALUE!</v>
      </c>
    </row>
    <row r="1324" spans="1:11" x14ac:dyDescent="0.35">
      <c r="A1324" s="19" t="str">
        <f t="shared" si="156"/>
        <v>512013</v>
      </c>
      <c r="B1324" s="19" t="str">
        <f t="shared" si="157"/>
        <v>122013</v>
      </c>
      <c r="C1324" s="19" t="str">
        <f t="shared" si="162"/>
        <v>22014</v>
      </c>
      <c r="D1324" s="20" t="str">
        <f t="shared" si="158"/>
        <v>12H2</v>
      </c>
      <c r="E1324" s="4">
        <v>41626</v>
      </c>
      <c r="F1324">
        <v>18.75</v>
      </c>
      <c r="G1324" s="6" t="s">
        <v>93</v>
      </c>
      <c r="H1324" s="6">
        <v>17.399999999999999</v>
      </c>
      <c r="I1324" s="6" t="e">
        <f t="shared" si="159"/>
        <v>#VALUE!</v>
      </c>
      <c r="J1324" s="6">
        <f t="shared" si="160"/>
        <v>-1.3500000000000014</v>
      </c>
      <c r="K1324" s="6" t="e">
        <f t="shared" si="161"/>
        <v>#VALUE!</v>
      </c>
    </row>
    <row r="1325" spans="1:11" x14ac:dyDescent="0.35">
      <c r="A1325" s="19" t="str">
        <f t="shared" si="156"/>
        <v>512013</v>
      </c>
      <c r="B1325" s="19" t="str">
        <f t="shared" si="157"/>
        <v>122013</v>
      </c>
      <c r="C1325" s="19" t="str">
        <f t="shared" si="162"/>
        <v>22014</v>
      </c>
      <c r="D1325" s="20" t="str">
        <f t="shared" si="158"/>
        <v>12H2</v>
      </c>
      <c r="E1325" s="4">
        <v>41625</v>
      </c>
      <c r="F1325">
        <v>18.774999999999999</v>
      </c>
      <c r="G1325" s="6" t="s">
        <v>93</v>
      </c>
      <c r="H1325" s="6">
        <v>17.399999999999999</v>
      </c>
      <c r="I1325" s="6" t="e">
        <f t="shared" si="159"/>
        <v>#VALUE!</v>
      </c>
      <c r="J1325" s="6">
        <f t="shared" si="160"/>
        <v>-1.375</v>
      </c>
      <c r="K1325" s="6" t="e">
        <f t="shared" si="161"/>
        <v>#VALUE!</v>
      </c>
    </row>
    <row r="1326" spans="1:11" x14ac:dyDescent="0.35">
      <c r="A1326" s="19" t="str">
        <f t="shared" si="156"/>
        <v>512013</v>
      </c>
      <c r="B1326" s="19" t="str">
        <f t="shared" si="157"/>
        <v>122013</v>
      </c>
      <c r="C1326" s="19" t="str">
        <f t="shared" si="162"/>
        <v>22014</v>
      </c>
      <c r="D1326" s="20" t="str">
        <f t="shared" si="158"/>
        <v>12H2</v>
      </c>
      <c r="E1326" s="4">
        <v>41624</v>
      </c>
      <c r="F1326">
        <v>18.925000000000001</v>
      </c>
      <c r="G1326" s="6" t="s">
        <v>93</v>
      </c>
      <c r="H1326" s="6">
        <v>17.399999999999999</v>
      </c>
      <c r="I1326" s="6" t="e">
        <f t="shared" si="159"/>
        <v>#VALUE!</v>
      </c>
      <c r="J1326" s="6">
        <f t="shared" si="160"/>
        <v>-1.5250000000000021</v>
      </c>
      <c r="K1326" s="6" t="e">
        <f t="shared" si="161"/>
        <v>#VALUE!</v>
      </c>
    </row>
    <row r="1327" spans="1:11" x14ac:dyDescent="0.35">
      <c r="A1327" s="19" t="str">
        <f t="shared" si="156"/>
        <v>502013</v>
      </c>
      <c r="B1327" s="19" t="str">
        <f t="shared" si="157"/>
        <v>122013</v>
      </c>
      <c r="C1327" s="19" t="str">
        <f t="shared" si="162"/>
        <v>12014</v>
      </c>
      <c r="D1327" s="20" t="str">
        <f t="shared" si="158"/>
        <v>12H1</v>
      </c>
      <c r="E1327" s="4">
        <v>41621</v>
      </c>
      <c r="F1327">
        <v>18.850000000000001</v>
      </c>
      <c r="G1327" s="6" t="s">
        <v>93</v>
      </c>
      <c r="H1327" s="6">
        <v>17.399999999999999</v>
      </c>
      <c r="I1327" s="6" t="e">
        <f t="shared" si="159"/>
        <v>#VALUE!</v>
      </c>
      <c r="J1327" s="6">
        <f t="shared" si="160"/>
        <v>-1.4500000000000028</v>
      </c>
      <c r="K1327" s="6" t="e">
        <f t="shared" si="161"/>
        <v>#VALUE!</v>
      </c>
    </row>
    <row r="1328" spans="1:11" x14ac:dyDescent="0.35">
      <c r="A1328" s="19" t="str">
        <f t="shared" si="156"/>
        <v>502013</v>
      </c>
      <c r="B1328" s="19" t="str">
        <f t="shared" si="157"/>
        <v>122013</v>
      </c>
      <c r="C1328" s="19" t="str">
        <f t="shared" si="162"/>
        <v>12014</v>
      </c>
      <c r="D1328" s="20" t="str">
        <f t="shared" si="158"/>
        <v>12H1</v>
      </c>
      <c r="E1328" s="4">
        <v>41620</v>
      </c>
      <c r="F1328">
        <v>18.95</v>
      </c>
      <c r="G1328" s="6" t="s">
        <v>93</v>
      </c>
      <c r="H1328" s="6">
        <v>17.45</v>
      </c>
      <c r="I1328" s="6" t="e">
        <f t="shared" si="159"/>
        <v>#VALUE!</v>
      </c>
      <c r="J1328" s="6">
        <f t="shared" si="160"/>
        <v>-1.5</v>
      </c>
      <c r="K1328" s="6" t="e">
        <f t="shared" si="161"/>
        <v>#VALUE!</v>
      </c>
    </row>
    <row r="1329" spans="1:11" x14ac:dyDescent="0.35">
      <c r="A1329" s="19" t="str">
        <f t="shared" si="156"/>
        <v>502013</v>
      </c>
      <c r="B1329" s="19" t="str">
        <f t="shared" si="157"/>
        <v>122013</v>
      </c>
      <c r="C1329" s="19" t="str">
        <f t="shared" si="162"/>
        <v>12014</v>
      </c>
      <c r="D1329" s="20" t="str">
        <f t="shared" si="158"/>
        <v>12H1</v>
      </c>
      <c r="E1329" s="4">
        <v>41619</v>
      </c>
      <c r="F1329">
        <v>19</v>
      </c>
      <c r="G1329" s="6" t="s">
        <v>93</v>
      </c>
      <c r="H1329" s="6">
        <v>17.45</v>
      </c>
      <c r="I1329" s="6" t="e">
        <f t="shared" si="159"/>
        <v>#VALUE!</v>
      </c>
      <c r="J1329" s="6">
        <f t="shared" si="160"/>
        <v>-1.5500000000000007</v>
      </c>
      <c r="K1329" s="6" t="e">
        <f t="shared" si="161"/>
        <v>#VALUE!</v>
      </c>
    </row>
    <row r="1330" spans="1:11" x14ac:dyDescent="0.35">
      <c r="A1330" s="19" t="str">
        <f t="shared" si="156"/>
        <v>502013</v>
      </c>
      <c r="B1330" s="19" t="str">
        <f t="shared" si="157"/>
        <v>122013</v>
      </c>
      <c r="C1330" s="19" t="str">
        <f t="shared" si="162"/>
        <v>12014</v>
      </c>
      <c r="D1330" s="20" t="str">
        <f t="shared" si="158"/>
        <v>12H1</v>
      </c>
      <c r="E1330" s="4">
        <v>41618</v>
      </c>
      <c r="F1330">
        <v>19.05</v>
      </c>
      <c r="G1330" s="6" t="s">
        <v>93</v>
      </c>
      <c r="H1330" s="6">
        <v>17.45</v>
      </c>
      <c r="I1330" s="6" t="e">
        <f t="shared" si="159"/>
        <v>#VALUE!</v>
      </c>
      <c r="J1330" s="6">
        <f t="shared" si="160"/>
        <v>-1.6000000000000014</v>
      </c>
      <c r="K1330" s="6" t="e">
        <f t="shared" si="161"/>
        <v>#VALUE!</v>
      </c>
    </row>
    <row r="1331" spans="1:11" x14ac:dyDescent="0.35">
      <c r="A1331" s="19" t="str">
        <f t="shared" si="156"/>
        <v>502013</v>
      </c>
      <c r="B1331" s="19" t="str">
        <f t="shared" si="157"/>
        <v>122013</v>
      </c>
      <c r="C1331" s="19" t="str">
        <f t="shared" si="162"/>
        <v>12014</v>
      </c>
      <c r="D1331" s="20" t="str">
        <f t="shared" si="158"/>
        <v>12H1</v>
      </c>
      <c r="E1331" s="4">
        <v>41617</v>
      </c>
      <c r="F1331">
        <v>19.074999999999999</v>
      </c>
      <c r="G1331" s="6" t="s">
        <v>93</v>
      </c>
      <c r="H1331" s="6">
        <v>17.45</v>
      </c>
      <c r="I1331" s="6" t="e">
        <f t="shared" si="159"/>
        <v>#VALUE!</v>
      </c>
      <c r="J1331" s="6">
        <f t="shared" si="160"/>
        <v>-1.625</v>
      </c>
      <c r="K1331" s="6" t="e">
        <f t="shared" si="161"/>
        <v>#VALUE!</v>
      </c>
    </row>
    <row r="1332" spans="1:11" x14ac:dyDescent="0.35">
      <c r="A1332" s="19" t="str">
        <f t="shared" si="156"/>
        <v>492013</v>
      </c>
      <c r="B1332" s="19" t="str">
        <f t="shared" si="157"/>
        <v>122013</v>
      </c>
      <c r="C1332" s="19" t="str">
        <f t="shared" si="162"/>
        <v>12014</v>
      </c>
      <c r="D1332" s="20" t="str">
        <f t="shared" si="158"/>
        <v>12H1</v>
      </c>
      <c r="E1332" s="4">
        <v>41614</v>
      </c>
      <c r="F1332">
        <v>19.074999999999999</v>
      </c>
      <c r="G1332" s="6" t="s">
        <v>93</v>
      </c>
      <c r="H1332" s="6">
        <v>17.45</v>
      </c>
      <c r="I1332" s="6" t="e">
        <f t="shared" si="159"/>
        <v>#VALUE!</v>
      </c>
      <c r="J1332" s="6">
        <f t="shared" si="160"/>
        <v>-1.625</v>
      </c>
      <c r="K1332" s="6" t="e">
        <f t="shared" si="161"/>
        <v>#VALUE!</v>
      </c>
    </row>
    <row r="1333" spans="1:11" x14ac:dyDescent="0.35">
      <c r="A1333" s="19" t="str">
        <f t="shared" si="156"/>
        <v>492013</v>
      </c>
      <c r="B1333" s="19" t="str">
        <f t="shared" si="157"/>
        <v>122013</v>
      </c>
      <c r="C1333" s="19" t="str">
        <f t="shared" si="162"/>
        <v>12014</v>
      </c>
      <c r="D1333" s="20" t="str">
        <f t="shared" si="158"/>
        <v>12H1</v>
      </c>
      <c r="E1333" s="4">
        <v>41613</v>
      </c>
      <c r="F1333">
        <v>19.074999999999999</v>
      </c>
      <c r="G1333" s="6" t="s">
        <v>93</v>
      </c>
      <c r="H1333" s="6">
        <v>17.399999999999999</v>
      </c>
      <c r="I1333" s="6" t="e">
        <f t="shared" si="159"/>
        <v>#VALUE!</v>
      </c>
      <c r="J1333" s="6">
        <f t="shared" si="160"/>
        <v>-1.6750000000000007</v>
      </c>
      <c r="K1333" s="6" t="e">
        <f t="shared" si="161"/>
        <v>#VALUE!</v>
      </c>
    </row>
    <row r="1334" spans="1:11" x14ac:dyDescent="0.35">
      <c r="A1334" s="19" t="str">
        <f t="shared" si="156"/>
        <v>492013</v>
      </c>
      <c r="B1334" s="19" t="str">
        <f t="shared" si="157"/>
        <v>122013</v>
      </c>
      <c r="C1334" s="19" t="str">
        <f t="shared" si="162"/>
        <v>12014</v>
      </c>
      <c r="D1334" s="20" t="str">
        <f t="shared" si="158"/>
        <v>12H1</v>
      </c>
      <c r="E1334" s="4">
        <v>41612</v>
      </c>
      <c r="F1334">
        <v>19.100000000000001</v>
      </c>
      <c r="G1334" s="6" t="s">
        <v>93</v>
      </c>
      <c r="H1334" s="6">
        <v>17.399999999999999</v>
      </c>
      <c r="I1334" s="6" t="e">
        <f t="shared" si="159"/>
        <v>#VALUE!</v>
      </c>
      <c r="J1334" s="6">
        <f t="shared" si="160"/>
        <v>-1.7000000000000028</v>
      </c>
      <c r="K1334" s="6" t="e">
        <f t="shared" si="161"/>
        <v>#VALUE!</v>
      </c>
    </row>
    <row r="1335" spans="1:11" x14ac:dyDescent="0.35">
      <c r="A1335" s="19" t="str">
        <f t="shared" si="156"/>
        <v>492013</v>
      </c>
      <c r="B1335" s="19" t="str">
        <f t="shared" si="157"/>
        <v>122013</v>
      </c>
      <c r="C1335" s="19" t="str">
        <f t="shared" si="162"/>
        <v>12014</v>
      </c>
      <c r="D1335" s="20" t="str">
        <f t="shared" si="158"/>
        <v>12H1</v>
      </c>
      <c r="E1335" s="4">
        <v>41611</v>
      </c>
      <c r="F1335">
        <v>19.100000000000001</v>
      </c>
      <c r="G1335" s="6" t="s">
        <v>93</v>
      </c>
      <c r="H1335" s="6">
        <v>17.3</v>
      </c>
      <c r="I1335" s="6" t="e">
        <f t="shared" si="159"/>
        <v>#VALUE!</v>
      </c>
      <c r="J1335" s="6">
        <f t="shared" si="160"/>
        <v>-1.8000000000000007</v>
      </c>
      <c r="K1335" s="6" t="e">
        <f t="shared" si="161"/>
        <v>#VALUE!</v>
      </c>
    </row>
    <row r="1336" spans="1:11" x14ac:dyDescent="0.35">
      <c r="A1336" s="19" t="str">
        <f t="shared" si="156"/>
        <v>492013</v>
      </c>
      <c r="B1336" s="19" t="str">
        <f t="shared" si="157"/>
        <v>122013</v>
      </c>
      <c r="C1336" s="19" t="str">
        <f t="shared" si="162"/>
        <v>12014</v>
      </c>
      <c r="D1336" s="20" t="str">
        <f t="shared" si="158"/>
        <v>12H1</v>
      </c>
      <c r="E1336" s="4">
        <v>41610</v>
      </c>
      <c r="F1336">
        <v>19.100000000000001</v>
      </c>
      <c r="G1336" s="6" t="s">
        <v>93</v>
      </c>
      <c r="H1336" s="6">
        <v>17.3</v>
      </c>
      <c r="I1336" s="6" t="e">
        <f t="shared" si="159"/>
        <v>#VALUE!</v>
      </c>
      <c r="J1336" s="6">
        <f t="shared" si="160"/>
        <v>-1.8000000000000007</v>
      </c>
      <c r="K1336" s="6" t="e">
        <f t="shared" si="161"/>
        <v>#VALUE!</v>
      </c>
    </row>
    <row r="1337" spans="1:11" x14ac:dyDescent="0.35">
      <c r="A1337" s="19" t="str">
        <f t="shared" si="156"/>
        <v>482013</v>
      </c>
      <c r="B1337" s="19" t="str">
        <f t="shared" si="157"/>
        <v>112013</v>
      </c>
      <c r="C1337" s="19" t="str">
        <f t="shared" si="162"/>
        <v>12014</v>
      </c>
      <c r="D1337" s="20" t="str">
        <f t="shared" si="158"/>
        <v>11H2</v>
      </c>
      <c r="E1337" s="4">
        <v>41607</v>
      </c>
      <c r="F1337">
        <v>19.05</v>
      </c>
      <c r="G1337" s="6" t="s">
        <v>93</v>
      </c>
      <c r="H1337" s="6">
        <v>17.25</v>
      </c>
      <c r="I1337" s="6" t="e">
        <f t="shared" si="159"/>
        <v>#VALUE!</v>
      </c>
      <c r="J1337" s="6">
        <f t="shared" si="160"/>
        <v>-1.8000000000000007</v>
      </c>
      <c r="K1337" s="6" t="e">
        <f t="shared" si="161"/>
        <v>#VALUE!</v>
      </c>
    </row>
    <row r="1338" spans="1:11" x14ac:dyDescent="0.35">
      <c r="A1338" s="19" t="str">
        <f t="shared" si="156"/>
        <v>482013</v>
      </c>
      <c r="B1338" s="19" t="str">
        <f t="shared" si="157"/>
        <v>112013</v>
      </c>
      <c r="C1338" s="19" t="str">
        <f t="shared" si="162"/>
        <v>12014</v>
      </c>
      <c r="D1338" s="20" t="str">
        <f t="shared" si="158"/>
        <v>11H2</v>
      </c>
      <c r="E1338" s="4">
        <v>41606</v>
      </c>
      <c r="F1338">
        <v>18.95</v>
      </c>
      <c r="G1338" s="6" t="s">
        <v>93</v>
      </c>
      <c r="H1338" s="6">
        <v>17.149999999999999</v>
      </c>
      <c r="I1338" s="6" t="e">
        <f t="shared" si="159"/>
        <v>#VALUE!</v>
      </c>
      <c r="J1338" s="6">
        <f t="shared" si="160"/>
        <v>-1.8000000000000007</v>
      </c>
      <c r="K1338" s="6" t="e">
        <f t="shared" si="161"/>
        <v>#VALUE!</v>
      </c>
    </row>
    <row r="1339" spans="1:11" x14ac:dyDescent="0.35">
      <c r="A1339" s="19" t="str">
        <f t="shared" si="156"/>
        <v>482013</v>
      </c>
      <c r="B1339" s="19" t="str">
        <f t="shared" si="157"/>
        <v>112013</v>
      </c>
      <c r="C1339" s="19" t="str">
        <f t="shared" si="162"/>
        <v>12014</v>
      </c>
      <c r="D1339" s="20" t="str">
        <f t="shared" si="158"/>
        <v>11H2</v>
      </c>
      <c r="E1339" s="4">
        <v>41605</v>
      </c>
      <c r="F1339">
        <v>18.95</v>
      </c>
      <c r="G1339" s="6" t="s">
        <v>93</v>
      </c>
      <c r="H1339" s="6">
        <v>17.149999999999999</v>
      </c>
      <c r="I1339" s="6" t="e">
        <f t="shared" si="159"/>
        <v>#VALUE!</v>
      </c>
      <c r="J1339" s="6">
        <f t="shared" si="160"/>
        <v>-1.8000000000000007</v>
      </c>
      <c r="K1339" s="6" t="e">
        <f t="shared" si="161"/>
        <v>#VALUE!</v>
      </c>
    </row>
    <row r="1340" spans="1:11" x14ac:dyDescent="0.35">
      <c r="A1340" s="19" t="str">
        <f t="shared" si="156"/>
        <v>482013</v>
      </c>
      <c r="B1340" s="19" t="str">
        <f t="shared" si="157"/>
        <v>112013</v>
      </c>
      <c r="C1340" s="19" t="str">
        <f t="shared" si="162"/>
        <v>12014</v>
      </c>
      <c r="D1340" s="20" t="str">
        <f t="shared" si="158"/>
        <v>11H2</v>
      </c>
      <c r="E1340" s="4">
        <v>41604</v>
      </c>
      <c r="F1340">
        <v>18.899999999999999</v>
      </c>
      <c r="G1340" s="6" t="s">
        <v>93</v>
      </c>
      <c r="H1340" s="6">
        <v>17.100000000000001</v>
      </c>
      <c r="I1340" s="6" t="e">
        <f t="shared" si="159"/>
        <v>#VALUE!</v>
      </c>
      <c r="J1340" s="6">
        <f t="shared" si="160"/>
        <v>-1.7999999999999972</v>
      </c>
      <c r="K1340" s="6" t="e">
        <f t="shared" si="161"/>
        <v>#VALUE!</v>
      </c>
    </row>
    <row r="1341" spans="1:11" x14ac:dyDescent="0.35">
      <c r="A1341" s="19" t="str">
        <f t="shared" si="156"/>
        <v>482013</v>
      </c>
      <c r="B1341" s="19" t="str">
        <f t="shared" si="157"/>
        <v>112013</v>
      </c>
      <c r="C1341" s="19" t="str">
        <f t="shared" si="162"/>
        <v>12014</v>
      </c>
      <c r="D1341" s="20" t="str">
        <f t="shared" si="158"/>
        <v>11H2</v>
      </c>
      <c r="E1341" s="4">
        <v>41603</v>
      </c>
      <c r="F1341">
        <v>18.850000000000001</v>
      </c>
      <c r="G1341" s="6" t="s">
        <v>93</v>
      </c>
      <c r="H1341" s="6">
        <v>17.05</v>
      </c>
      <c r="I1341" s="6" t="e">
        <f t="shared" si="159"/>
        <v>#VALUE!</v>
      </c>
      <c r="J1341" s="6">
        <f t="shared" si="160"/>
        <v>-1.8000000000000007</v>
      </c>
      <c r="K1341" s="6" t="e">
        <f t="shared" si="161"/>
        <v>#VALUE!</v>
      </c>
    </row>
    <row r="1342" spans="1:11" x14ac:dyDescent="0.35">
      <c r="A1342" s="19" t="str">
        <f t="shared" si="156"/>
        <v>472013</v>
      </c>
      <c r="B1342" s="19" t="str">
        <f t="shared" si="157"/>
        <v>112013</v>
      </c>
      <c r="C1342" s="19" t="str">
        <f t="shared" si="162"/>
        <v>12014</v>
      </c>
      <c r="D1342" s="20" t="str">
        <f t="shared" si="158"/>
        <v>11H2</v>
      </c>
      <c r="E1342" s="4">
        <v>41600</v>
      </c>
      <c r="F1342">
        <v>18.850000000000001</v>
      </c>
      <c r="G1342" s="6" t="s">
        <v>93</v>
      </c>
      <c r="H1342" s="6">
        <v>17.05</v>
      </c>
      <c r="I1342" s="6" t="e">
        <f t="shared" si="159"/>
        <v>#VALUE!</v>
      </c>
      <c r="J1342" s="6">
        <f t="shared" si="160"/>
        <v>-1.8000000000000007</v>
      </c>
      <c r="K1342" s="6" t="e">
        <f t="shared" si="161"/>
        <v>#VALUE!</v>
      </c>
    </row>
    <row r="1343" spans="1:11" x14ac:dyDescent="0.35">
      <c r="A1343" s="19" t="str">
        <f t="shared" si="156"/>
        <v>472013</v>
      </c>
      <c r="B1343" s="19" t="str">
        <f t="shared" si="157"/>
        <v>112013</v>
      </c>
      <c r="C1343" s="19" t="str">
        <f t="shared" si="162"/>
        <v>12014</v>
      </c>
      <c r="D1343" s="20" t="str">
        <f t="shared" si="158"/>
        <v>11H2</v>
      </c>
      <c r="E1343" s="4">
        <v>41599</v>
      </c>
      <c r="F1343">
        <v>18.850000000000001</v>
      </c>
      <c r="G1343" s="6" t="s">
        <v>93</v>
      </c>
      <c r="H1343" s="6">
        <v>17.05</v>
      </c>
      <c r="I1343" s="6" t="e">
        <f t="shared" si="159"/>
        <v>#VALUE!</v>
      </c>
      <c r="J1343" s="6">
        <f t="shared" si="160"/>
        <v>-1.8000000000000007</v>
      </c>
      <c r="K1343" s="6" t="e">
        <f t="shared" si="161"/>
        <v>#VALUE!</v>
      </c>
    </row>
    <row r="1344" spans="1:11" x14ac:dyDescent="0.35">
      <c r="A1344" s="19" t="str">
        <f t="shared" si="156"/>
        <v>472013</v>
      </c>
      <c r="B1344" s="19" t="str">
        <f t="shared" si="157"/>
        <v>112013</v>
      </c>
      <c r="C1344" s="19" t="str">
        <f t="shared" si="162"/>
        <v>12014</v>
      </c>
      <c r="D1344" s="20" t="str">
        <f t="shared" si="158"/>
        <v>11H2</v>
      </c>
      <c r="E1344" s="4">
        <v>41598</v>
      </c>
      <c r="F1344">
        <v>18.824999999999999</v>
      </c>
      <c r="G1344" s="6" t="s">
        <v>93</v>
      </c>
      <c r="H1344" s="6">
        <v>17</v>
      </c>
      <c r="I1344" s="6" t="e">
        <f t="shared" si="159"/>
        <v>#VALUE!</v>
      </c>
      <c r="J1344" s="6">
        <f t="shared" si="160"/>
        <v>-1.8249999999999993</v>
      </c>
      <c r="K1344" s="6" t="e">
        <f t="shared" si="161"/>
        <v>#VALUE!</v>
      </c>
    </row>
    <row r="1345" spans="1:11" x14ac:dyDescent="0.35">
      <c r="A1345" s="19" t="str">
        <f t="shared" si="156"/>
        <v>472013</v>
      </c>
      <c r="B1345" s="19" t="str">
        <f t="shared" si="157"/>
        <v>112013</v>
      </c>
      <c r="C1345" s="19" t="str">
        <f t="shared" si="162"/>
        <v>12014</v>
      </c>
      <c r="D1345" s="20" t="str">
        <f t="shared" si="158"/>
        <v>11H2</v>
      </c>
      <c r="E1345" s="4">
        <v>41597</v>
      </c>
      <c r="F1345">
        <v>18.774999999999999</v>
      </c>
      <c r="G1345" s="6" t="s">
        <v>93</v>
      </c>
      <c r="H1345" s="6">
        <v>17</v>
      </c>
      <c r="I1345" s="6" t="e">
        <f t="shared" si="159"/>
        <v>#VALUE!</v>
      </c>
      <c r="J1345" s="6">
        <f t="shared" si="160"/>
        <v>-1.7749999999999986</v>
      </c>
      <c r="K1345" s="6" t="e">
        <f t="shared" si="161"/>
        <v>#VALUE!</v>
      </c>
    </row>
    <row r="1346" spans="1:11" x14ac:dyDescent="0.35">
      <c r="A1346" s="19" t="str">
        <f t="shared" si="156"/>
        <v>472013</v>
      </c>
      <c r="B1346" s="19" t="str">
        <f t="shared" si="157"/>
        <v>112013</v>
      </c>
      <c r="C1346" s="19" t="str">
        <f t="shared" si="162"/>
        <v>12014</v>
      </c>
      <c r="D1346" s="20" t="str">
        <f t="shared" si="158"/>
        <v>11H2</v>
      </c>
      <c r="E1346" s="4">
        <v>41596</v>
      </c>
      <c r="F1346">
        <v>18.774999999999999</v>
      </c>
      <c r="G1346" s="6" t="s">
        <v>93</v>
      </c>
      <c r="H1346" s="6">
        <v>17</v>
      </c>
      <c r="I1346" s="6" t="e">
        <f t="shared" si="159"/>
        <v>#VALUE!</v>
      </c>
      <c r="J1346" s="6">
        <f t="shared" si="160"/>
        <v>-1.7749999999999986</v>
      </c>
      <c r="K1346" s="6" t="e">
        <f t="shared" si="161"/>
        <v>#VALUE!</v>
      </c>
    </row>
    <row r="1347" spans="1:11" x14ac:dyDescent="0.35">
      <c r="A1347" s="19" t="str">
        <f t="shared" si="156"/>
        <v>462013</v>
      </c>
      <c r="B1347" s="19" t="str">
        <f t="shared" si="157"/>
        <v>112013</v>
      </c>
      <c r="C1347" s="19" t="str">
        <f t="shared" si="162"/>
        <v>122013</v>
      </c>
      <c r="D1347" s="20" t="str">
        <f t="shared" si="158"/>
        <v>11H1</v>
      </c>
      <c r="E1347" s="4">
        <v>41593</v>
      </c>
      <c r="F1347">
        <v>18.45</v>
      </c>
      <c r="G1347" s="6" t="s">
        <v>93</v>
      </c>
      <c r="H1347" s="6">
        <v>16.7</v>
      </c>
      <c r="I1347" s="6" t="e">
        <f t="shared" si="159"/>
        <v>#VALUE!</v>
      </c>
      <c r="J1347" s="6">
        <f t="shared" si="160"/>
        <v>-1.75</v>
      </c>
      <c r="K1347" s="6" t="e">
        <f t="shared" si="161"/>
        <v>#VALUE!</v>
      </c>
    </row>
    <row r="1348" spans="1:11" x14ac:dyDescent="0.35">
      <c r="A1348" s="19" t="str">
        <f t="shared" si="156"/>
        <v>462013</v>
      </c>
      <c r="B1348" s="19" t="str">
        <f t="shared" si="157"/>
        <v>112013</v>
      </c>
      <c r="C1348" s="19" t="str">
        <f t="shared" si="162"/>
        <v>122013</v>
      </c>
      <c r="D1348" s="20" t="str">
        <f t="shared" si="158"/>
        <v>11H1</v>
      </c>
      <c r="E1348" s="4">
        <v>41592</v>
      </c>
      <c r="F1348">
        <v>18.45</v>
      </c>
      <c r="G1348" s="6" t="s">
        <v>93</v>
      </c>
      <c r="H1348" s="6">
        <v>16.7</v>
      </c>
      <c r="I1348" s="6" t="e">
        <f t="shared" si="159"/>
        <v>#VALUE!</v>
      </c>
      <c r="J1348" s="6">
        <f t="shared" si="160"/>
        <v>-1.75</v>
      </c>
      <c r="K1348" s="6" t="e">
        <f t="shared" si="161"/>
        <v>#VALUE!</v>
      </c>
    </row>
    <row r="1349" spans="1:11" x14ac:dyDescent="0.35">
      <c r="A1349" s="19" t="str">
        <f t="shared" si="156"/>
        <v>462013</v>
      </c>
      <c r="B1349" s="19" t="str">
        <f t="shared" si="157"/>
        <v>112013</v>
      </c>
      <c r="C1349" s="19" t="str">
        <f t="shared" si="162"/>
        <v>122013</v>
      </c>
      <c r="D1349" s="20" t="str">
        <f t="shared" si="158"/>
        <v>11H1</v>
      </c>
      <c r="E1349" s="4">
        <v>41591</v>
      </c>
      <c r="F1349">
        <v>18.350000000000001</v>
      </c>
      <c r="G1349" s="6" t="s">
        <v>93</v>
      </c>
      <c r="H1349" s="6">
        <v>16.55</v>
      </c>
      <c r="I1349" s="6" t="e">
        <f t="shared" si="159"/>
        <v>#VALUE!</v>
      </c>
      <c r="J1349" s="6">
        <f t="shared" si="160"/>
        <v>-1.8000000000000007</v>
      </c>
      <c r="K1349" s="6" t="e">
        <f t="shared" si="161"/>
        <v>#VALUE!</v>
      </c>
    </row>
    <row r="1350" spans="1:11" x14ac:dyDescent="0.35">
      <c r="A1350" s="19" t="str">
        <f t="shared" si="156"/>
        <v>462013</v>
      </c>
      <c r="B1350" s="19" t="str">
        <f t="shared" si="157"/>
        <v>112013</v>
      </c>
      <c r="C1350" s="19" t="str">
        <f t="shared" si="162"/>
        <v>122013</v>
      </c>
      <c r="D1350" s="20" t="str">
        <f t="shared" si="158"/>
        <v>11H1</v>
      </c>
      <c r="E1350" s="4">
        <v>41590</v>
      </c>
      <c r="F1350">
        <v>18.350000000000001</v>
      </c>
      <c r="G1350" s="6" t="s">
        <v>93</v>
      </c>
      <c r="H1350" s="6">
        <v>16.55</v>
      </c>
      <c r="I1350" s="6" t="e">
        <f t="shared" si="159"/>
        <v>#VALUE!</v>
      </c>
      <c r="J1350" s="6">
        <f t="shared" si="160"/>
        <v>-1.8000000000000007</v>
      </c>
      <c r="K1350" s="6" t="e">
        <f t="shared" si="161"/>
        <v>#VALUE!</v>
      </c>
    </row>
    <row r="1351" spans="1:11" x14ac:dyDescent="0.35">
      <c r="A1351" s="19" t="str">
        <f t="shared" si="156"/>
        <v>462013</v>
      </c>
      <c r="B1351" s="19" t="str">
        <f t="shared" si="157"/>
        <v>112013</v>
      </c>
      <c r="C1351" s="19" t="str">
        <f t="shared" si="162"/>
        <v>122013</v>
      </c>
      <c r="D1351" s="20" t="str">
        <f t="shared" si="158"/>
        <v>11H1</v>
      </c>
      <c r="E1351" s="4">
        <v>41589</v>
      </c>
      <c r="F1351">
        <v>18.350000000000001</v>
      </c>
      <c r="G1351" s="6" t="s">
        <v>93</v>
      </c>
      <c r="H1351" s="6">
        <v>16.55</v>
      </c>
      <c r="I1351" s="6" t="e">
        <f t="shared" si="159"/>
        <v>#VALUE!</v>
      </c>
      <c r="J1351" s="6">
        <f t="shared" si="160"/>
        <v>-1.8000000000000007</v>
      </c>
      <c r="K1351" s="6" t="e">
        <f t="shared" si="161"/>
        <v>#VALUE!</v>
      </c>
    </row>
    <row r="1352" spans="1:11" x14ac:dyDescent="0.35">
      <c r="A1352" s="19" t="str">
        <f t="shared" si="156"/>
        <v>452013</v>
      </c>
      <c r="B1352" s="19" t="str">
        <f t="shared" si="157"/>
        <v>112013</v>
      </c>
      <c r="C1352" s="19" t="str">
        <f t="shared" si="162"/>
        <v>122013</v>
      </c>
      <c r="D1352" s="20" t="str">
        <f t="shared" si="158"/>
        <v>11H1</v>
      </c>
      <c r="E1352" s="4">
        <v>41586</v>
      </c>
      <c r="F1352">
        <v>18.149999999999999</v>
      </c>
      <c r="G1352" s="6" t="s">
        <v>93</v>
      </c>
      <c r="H1352" s="6">
        <v>16.3</v>
      </c>
      <c r="I1352" s="6" t="e">
        <f t="shared" si="159"/>
        <v>#VALUE!</v>
      </c>
      <c r="J1352" s="6">
        <f t="shared" si="160"/>
        <v>-1.8499999999999979</v>
      </c>
      <c r="K1352" s="6" t="e">
        <f t="shared" si="161"/>
        <v>#VALUE!</v>
      </c>
    </row>
    <row r="1353" spans="1:11" x14ac:dyDescent="0.35">
      <c r="A1353" s="19" t="str">
        <f t="shared" si="156"/>
        <v>452013</v>
      </c>
      <c r="B1353" s="19" t="str">
        <f t="shared" si="157"/>
        <v>112013</v>
      </c>
      <c r="C1353" s="19" t="str">
        <f t="shared" si="162"/>
        <v>122013</v>
      </c>
      <c r="D1353" s="20" t="str">
        <f t="shared" si="158"/>
        <v>11H1</v>
      </c>
      <c r="E1353" s="4">
        <v>41585</v>
      </c>
      <c r="F1353">
        <v>18.05</v>
      </c>
      <c r="G1353" s="6" t="s">
        <v>93</v>
      </c>
      <c r="H1353" s="6">
        <v>16.2</v>
      </c>
      <c r="I1353" s="6" t="e">
        <f t="shared" si="159"/>
        <v>#VALUE!</v>
      </c>
      <c r="J1353" s="6">
        <f t="shared" si="160"/>
        <v>-1.8500000000000014</v>
      </c>
      <c r="K1353" s="6" t="e">
        <f t="shared" si="161"/>
        <v>#VALUE!</v>
      </c>
    </row>
    <row r="1354" spans="1:11" x14ac:dyDescent="0.35">
      <c r="A1354" s="19" t="str">
        <f t="shared" ref="A1354:A1417" si="163">_xlfn.ISOWEEKNUM(E1354)&amp;YEAR(E1354)</f>
        <v>452013</v>
      </c>
      <c r="B1354" s="19" t="str">
        <f t="shared" ref="B1354:B1417" si="164">MONTH(E1354)&amp;YEAR(E1354)</f>
        <v>112013</v>
      </c>
      <c r="C1354" s="19" t="str">
        <f t="shared" si="162"/>
        <v>122013</v>
      </c>
      <c r="D1354" s="20" t="str">
        <f t="shared" ref="D1354:D1417" si="165">IF(DAY(E1354)&gt;15,(MONTH(E1354))&amp;"H2",(MONTH(E1354))&amp;"H1")</f>
        <v>11H1</v>
      </c>
      <c r="E1354" s="4">
        <v>41584</v>
      </c>
      <c r="F1354">
        <v>17.899999999999999</v>
      </c>
      <c r="G1354" s="6" t="s">
        <v>93</v>
      </c>
      <c r="H1354" s="6">
        <v>16.100000000000001</v>
      </c>
      <c r="I1354" s="6" t="e">
        <f t="shared" ref="I1354:I1417" si="166">+G1354-F1354</f>
        <v>#VALUE!</v>
      </c>
      <c r="J1354" s="6">
        <f t="shared" ref="J1354:J1417" si="167">+H1354-F1354</f>
        <v>-1.7999999999999972</v>
      </c>
      <c r="K1354" s="6" t="e">
        <f t="shared" ref="K1354:K1417" si="168">+I1354-J1354</f>
        <v>#VALUE!</v>
      </c>
    </row>
    <row r="1355" spans="1:11" x14ac:dyDescent="0.35">
      <c r="A1355" s="19" t="str">
        <f t="shared" si="163"/>
        <v>452013</v>
      </c>
      <c r="B1355" s="19" t="str">
        <f t="shared" si="164"/>
        <v>112013</v>
      </c>
      <c r="C1355" s="19" t="str">
        <f t="shared" ref="C1355:C1418" si="169">(VLOOKUP(D1355,$M$2:$N$25,2,0)&amp;(YEAR(E1355+46)))</f>
        <v>122013</v>
      </c>
      <c r="D1355" s="20" t="str">
        <f t="shared" si="165"/>
        <v>11H1</v>
      </c>
      <c r="E1355" s="4">
        <v>41583</v>
      </c>
      <c r="F1355">
        <v>17.75</v>
      </c>
      <c r="G1355" s="6" t="s">
        <v>93</v>
      </c>
      <c r="H1355" s="6">
        <v>16</v>
      </c>
      <c r="I1355" s="6" t="e">
        <f t="shared" si="166"/>
        <v>#VALUE!</v>
      </c>
      <c r="J1355" s="6">
        <f t="shared" si="167"/>
        <v>-1.75</v>
      </c>
      <c r="K1355" s="6" t="e">
        <f t="shared" si="168"/>
        <v>#VALUE!</v>
      </c>
    </row>
    <row r="1356" spans="1:11" x14ac:dyDescent="0.35">
      <c r="A1356" s="19" t="str">
        <f t="shared" si="163"/>
        <v>452013</v>
      </c>
      <c r="B1356" s="19" t="str">
        <f t="shared" si="164"/>
        <v>112013</v>
      </c>
      <c r="C1356" s="19" t="str">
        <f t="shared" si="169"/>
        <v>122013</v>
      </c>
      <c r="D1356" s="20" t="str">
        <f t="shared" si="165"/>
        <v>11H1</v>
      </c>
      <c r="E1356" s="4">
        <v>41582</v>
      </c>
      <c r="F1356">
        <v>17.75</v>
      </c>
      <c r="G1356" s="6" t="s">
        <v>93</v>
      </c>
      <c r="H1356" s="6">
        <v>16</v>
      </c>
      <c r="I1356" s="6" t="e">
        <f t="shared" si="166"/>
        <v>#VALUE!</v>
      </c>
      <c r="J1356" s="6">
        <f t="shared" si="167"/>
        <v>-1.75</v>
      </c>
      <c r="K1356" s="6" t="e">
        <f t="shared" si="168"/>
        <v>#VALUE!</v>
      </c>
    </row>
    <row r="1357" spans="1:11" x14ac:dyDescent="0.35">
      <c r="A1357" s="19" t="str">
        <f t="shared" si="163"/>
        <v>442013</v>
      </c>
      <c r="B1357" s="19" t="str">
        <f t="shared" si="164"/>
        <v>112013</v>
      </c>
      <c r="C1357" s="19" t="str">
        <f t="shared" si="169"/>
        <v>122013</v>
      </c>
      <c r="D1357" s="20" t="str">
        <f t="shared" si="165"/>
        <v>11H1</v>
      </c>
      <c r="E1357" s="4">
        <v>41579</v>
      </c>
      <c r="F1357">
        <v>17.725000000000001</v>
      </c>
      <c r="G1357" s="6" t="s">
        <v>93</v>
      </c>
      <c r="H1357" s="6">
        <v>15.95</v>
      </c>
      <c r="I1357" s="6" t="e">
        <f t="shared" si="166"/>
        <v>#VALUE!</v>
      </c>
      <c r="J1357" s="6">
        <f t="shared" si="167"/>
        <v>-1.7750000000000021</v>
      </c>
      <c r="K1357" s="6" t="e">
        <f t="shared" si="168"/>
        <v>#VALUE!</v>
      </c>
    </row>
    <row r="1358" spans="1:11" x14ac:dyDescent="0.35">
      <c r="A1358" s="19" t="str">
        <f t="shared" si="163"/>
        <v>442013</v>
      </c>
      <c r="B1358" s="19" t="str">
        <f t="shared" si="164"/>
        <v>102013</v>
      </c>
      <c r="C1358" s="19" t="str">
        <f t="shared" si="169"/>
        <v>122013</v>
      </c>
      <c r="D1358" s="20" t="str">
        <f t="shared" si="165"/>
        <v>10H2</v>
      </c>
      <c r="E1358" s="4">
        <v>41578</v>
      </c>
      <c r="F1358">
        <v>17.600000000000001</v>
      </c>
      <c r="G1358" s="6" t="s">
        <v>93</v>
      </c>
      <c r="H1358" s="6">
        <v>15.85</v>
      </c>
      <c r="I1358" s="6" t="e">
        <f t="shared" si="166"/>
        <v>#VALUE!</v>
      </c>
      <c r="J1358" s="6">
        <f t="shared" si="167"/>
        <v>-1.7500000000000018</v>
      </c>
      <c r="K1358" s="6" t="e">
        <f t="shared" si="168"/>
        <v>#VALUE!</v>
      </c>
    </row>
    <row r="1359" spans="1:11" x14ac:dyDescent="0.35">
      <c r="A1359" s="19" t="str">
        <f t="shared" si="163"/>
        <v>442013</v>
      </c>
      <c r="B1359" s="19" t="str">
        <f t="shared" si="164"/>
        <v>102013</v>
      </c>
      <c r="C1359" s="19" t="str">
        <f t="shared" si="169"/>
        <v>122013</v>
      </c>
      <c r="D1359" s="20" t="str">
        <f t="shared" si="165"/>
        <v>10H2</v>
      </c>
      <c r="E1359" s="4">
        <v>41577</v>
      </c>
      <c r="F1359">
        <v>17.600000000000001</v>
      </c>
      <c r="G1359" s="6" t="s">
        <v>93</v>
      </c>
      <c r="H1359" s="6">
        <v>15.85</v>
      </c>
      <c r="I1359" s="6" t="e">
        <f t="shared" si="166"/>
        <v>#VALUE!</v>
      </c>
      <c r="J1359" s="6">
        <f t="shared" si="167"/>
        <v>-1.7500000000000018</v>
      </c>
      <c r="K1359" s="6" t="e">
        <f t="shared" si="168"/>
        <v>#VALUE!</v>
      </c>
    </row>
    <row r="1360" spans="1:11" x14ac:dyDescent="0.35">
      <c r="A1360" s="19" t="str">
        <f t="shared" si="163"/>
        <v>442013</v>
      </c>
      <c r="B1360" s="19" t="str">
        <f t="shared" si="164"/>
        <v>102013</v>
      </c>
      <c r="C1360" s="19" t="str">
        <f t="shared" si="169"/>
        <v>122013</v>
      </c>
      <c r="D1360" s="20" t="str">
        <f t="shared" si="165"/>
        <v>10H2</v>
      </c>
      <c r="E1360" s="4">
        <v>41576</v>
      </c>
      <c r="F1360">
        <v>17.55</v>
      </c>
      <c r="G1360" s="6" t="s">
        <v>93</v>
      </c>
      <c r="H1360" s="6">
        <v>15.8</v>
      </c>
      <c r="I1360" s="6" t="e">
        <f t="shared" si="166"/>
        <v>#VALUE!</v>
      </c>
      <c r="J1360" s="6">
        <f t="shared" si="167"/>
        <v>-1.75</v>
      </c>
      <c r="K1360" s="6" t="e">
        <f t="shared" si="168"/>
        <v>#VALUE!</v>
      </c>
    </row>
    <row r="1361" spans="1:11" x14ac:dyDescent="0.35">
      <c r="A1361" s="19" t="str">
        <f t="shared" si="163"/>
        <v>442013</v>
      </c>
      <c r="B1361" s="19" t="str">
        <f t="shared" si="164"/>
        <v>102013</v>
      </c>
      <c r="C1361" s="19" t="str">
        <f t="shared" si="169"/>
        <v>122013</v>
      </c>
      <c r="D1361" s="20" t="str">
        <f t="shared" si="165"/>
        <v>10H2</v>
      </c>
      <c r="E1361" s="4">
        <v>41575</v>
      </c>
      <c r="F1361">
        <v>17.45</v>
      </c>
      <c r="G1361" s="6" t="s">
        <v>93</v>
      </c>
      <c r="H1361" s="6">
        <v>15.75</v>
      </c>
      <c r="I1361" s="6" t="e">
        <f t="shared" si="166"/>
        <v>#VALUE!</v>
      </c>
      <c r="J1361" s="6">
        <f t="shared" si="167"/>
        <v>-1.6999999999999993</v>
      </c>
      <c r="K1361" s="6" t="e">
        <f t="shared" si="168"/>
        <v>#VALUE!</v>
      </c>
    </row>
    <row r="1362" spans="1:11" x14ac:dyDescent="0.35">
      <c r="A1362" s="19" t="str">
        <f t="shared" si="163"/>
        <v>432013</v>
      </c>
      <c r="B1362" s="19" t="str">
        <f t="shared" si="164"/>
        <v>102013</v>
      </c>
      <c r="C1362" s="19" t="str">
        <f t="shared" si="169"/>
        <v>122013</v>
      </c>
      <c r="D1362" s="20" t="str">
        <f t="shared" si="165"/>
        <v>10H2</v>
      </c>
      <c r="E1362" s="4">
        <v>41572</v>
      </c>
      <c r="F1362">
        <v>17.45</v>
      </c>
      <c r="G1362" s="6" t="s">
        <v>93</v>
      </c>
      <c r="H1362" s="6">
        <v>15.75</v>
      </c>
      <c r="I1362" s="6" t="e">
        <f t="shared" si="166"/>
        <v>#VALUE!</v>
      </c>
      <c r="J1362" s="6">
        <f t="shared" si="167"/>
        <v>-1.6999999999999993</v>
      </c>
      <c r="K1362" s="6" t="e">
        <f t="shared" si="168"/>
        <v>#VALUE!</v>
      </c>
    </row>
    <row r="1363" spans="1:11" x14ac:dyDescent="0.35">
      <c r="A1363" s="19" t="str">
        <f t="shared" si="163"/>
        <v>432013</v>
      </c>
      <c r="B1363" s="19" t="str">
        <f t="shared" si="164"/>
        <v>102013</v>
      </c>
      <c r="C1363" s="19" t="str">
        <f t="shared" si="169"/>
        <v>122013</v>
      </c>
      <c r="D1363" s="20" t="str">
        <f t="shared" si="165"/>
        <v>10H2</v>
      </c>
      <c r="E1363" s="4">
        <v>41571</v>
      </c>
      <c r="F1363">
        <v>17.399999999999999</v>
      </c>
      <c r="G1363" s="6" t="s">
        <v>93</v>
      </c>
      <c r="H1363" s="6">
        <v>15.65</v>
      </c>
      <c r="I1363" s="6" t="e">
        <f t="shared" si="166"/>
        <v>#VALUE!</v>
      </c>
      <c r="J1363" s="6">
        <f t="shared" si="167"/>
        <v>-1.7499999999999982</v>
      </c>
      <c r="K1363" s="6" t="e">
        <f t="shared" si="168"/>
        <v>#VALUE!</v>
      </c>
    </row>
    <row r="1364" spans="1:11" x14ac:dyDescent="0.35">
      <c r="A1364" s="19" t="str">
        <f t="shared" si="163"/>
        <v>432013</v>
      </c>
      <c r="B1364" s="19" t="str">
        <f t="shared" si="164"/>
        <v>102013</v>
      </c>
      <c r="C1364" s="19" t="str">
        <f t="shared" si="169"/>
        <v>122013</v>
      </c>
      <c r="D1364" s="20" t="str">
        <f t="shared" si="165"/>
        <v>10H2</v>
      </c>
      <c r="E1364" s="4">
        <v>41570</v>
      </c>
      <c r="F1364">
        <v>17.25</v>
      </c>
      <c r="G1364" s="6" t="s">
        <v>93</v>
      </c>
      <c r="H1364" s="6">
        <v>15.5</v>
      </c>
      <c r="I1364" s="6" t="e">
        <f t="shared" si="166"/>
        <v>#VALUE!</v>
      </c>
      <c r="J1364" s="6">
        <f t="shared" si="167"/>
        <v>-1.75</v>
      </c>
      <c r="K1364" s="6" t="e">
        <f t="shared" si="168"/>
        <v>#VALUE!</v>
      </c>
    </row>
    <row r="1365" spans="1:11" x14ac:dyDescent="0.35">
      <c r="A1365" s="19" t="str">
        <f t="shared" si="163"/>
        <v>432013</v>
      </c>
      <c r="B1365" s="19" t="str">
        <f t="shared" si="164"/>
        <v>102013</v>
      </c>
      <c r="C1365" s="19" t="str">
        <f t="shared" si="169"/>
        <v>122013</v>
      </c>
      <c r="D1365" s="20" t="str">
        <f t="shared" si="165"/>
        <v>10H2</v>
      </c>
      <c r="E1365" s="4">
        <v>41569</v>
      </c>
      <c r="F1365">
        <v>17.2</v>
      </c>
      <c r="G1365" s="6" t="s">
        <v>93</v>
      </c>
      <c r="H1365" s="6">
        <v>15.45</v>
      </c>
      <c r="I1365" s="6" t="e">
        <f t="shared" si="166"/>
        <v>#VALUE!</v>
      </c>
      <c r="J1365" s="6">
        <f t="shared" si="167"/>
        <v>-1.75</v>
      </c>
      <c r="K1365" s="6" t="e">
        <f t="shared" si="168"/>
        <v>#VALUE!</v>
      </c>
    </row>
    <row r="1366" spans="1:11" x14ac:dyDescent="0.35">
      <c r="A1366" s="19" t="str">
        <f t="shared" si="163"/>
        <v>432013</v>
      </c>
      <c r="B1366" s="19" t="str">
        <f t="shared" si="164"/>
        <v>102013</v>
      </c>
      <c r="C1366" s="19" t="str">
        <f t="shared" si="169"/>
        <v>122013</v>
      </c>
      <c r="D1366" s="20" t="str">
        <f t="shared" si="165"/>
        <v>10H2</v>
      </c>
      <c r="E1366" s="4">
        <v>41568</v>
      </c>
      <c r="F1366">
        <v>17.100000000000001</v>
      </c>
      <c r="G1366" s="6" t="s">
        <v>93</v>
      </c>
      <c r="H1366" s="6">
        <v>15.35</v>
      </c>
      <c r="I1366" s="6" t="e">
        <f t="shared" si="166"/>
        <v>#VALUE!</v>
      </c>
      <c r="J1366" s="6">
        <f t="shared" si="167"/>
        <v>-1.7500000000000018</v>
      </c>
      <c r="K1366" s="6" t="e">
        <f t="shared" si="168"/>
        <v>#VALUE!</v>
      </c>
    </row>
    <row r="1367" spans="1:11" x14ac:dyDescent="0.35">
      <c r="A1367" s="19" t="str">
        <f t="shared" si="163"/>
        <v>422013</v>
      </c>
      <c r="B1367" s="19" t="str">
        <f t="shared" si="164"/>
        <v>102013</v>
      </c>
      <c r="C1367" s="19" t="str">
        <f t="shared" si="169"/>
        <v>122013</v>
      </c>
      <c r="D1367" s="20" t="str">
        <f t="shared" si="165"/>
        <v>10H2</v>
      </c>
      <c r="E1367" s="4">
        <v>41565</v>
      </c>
      <c r="F1367">
        <v>17</v>
      </c>
      <c r="G1367" s="6" t="s">
        <v>93</v>
      </c>
      <c r="H1367" s="6">
        <v>15.15</v>
      </c>
      <c r="I1367" s="6" t="e">
        <f t="shared" si="166"/>
        <v>#VALUE!</v>
      </c>
      <c r="J1367" s="6">
        <f t="shared" si="167"/>
        <v>-1.8499999999999996</v>
      </c>
      <c r="K1367" s="6" t="e">
        <f t="shared" si="168"/>
        <v>#VALUE!</v>
      </c>
    </row>
    <row r="1368" spans="1:11" x14ac:dyDescent="0.35">
      <c r="A1368" s="19" t="str">
        <f t="shared" si="163"/>
        <v>422013</v>
      </c>
      <c r="B1368" s="19" t="str">
        <f t="shared" si="164"/>
        <v>102013</v>
      </c>
      <c r="C1368" s="19" t="str">
        <f t="shared" si="169"/>
        <v>122013</v>
      </c>
      <c r="D1368" s="20" t="str">
        <f t="shared" si="165"/>
        <v>10H2</v>
      </c>
      <c r="E1368" s="4">
        <v>41564</v>
      </c>
      <c r="F1368">
        <v>17</v>
      </c>
      <c r="G1368" s="6" t="s">
        <v>93</v>
      </c>
      <c r="H1368" s="6">
        <v>15.15</v>
      </c>
      <c r="I1368" s="6" t="e">
        <f t="shared" si="166"/>
        <v>#VALUE!</v>
      </c>
      <c r="J1368" s="6">
        <f t="shared" si="167"/>
        <v>-1.8499999999999996</v>
      </c>
      <c r="K1368" s="6" t="e">
        <f t="shared" si="168"/>
        <v>#VALUE!</v>
      </c>
    </row>
    <row r="1369" spans="1:11" x14ac:dyDescent="0.35">
      <c r="A1369" s="19" t="str">
        <f t="shared" si="163"/>
        <v>422013</v>
      </c>
      <c r="B1369" s="19" t="str">
        <f t="shared" si="164"/>
        <v>102013</v>
      </c>
      <c r="C1369" s="19" t="str">
        <f t="shared" si="169"/>
        <v>122013</v>
      </c>
      <c r="D1369" s="20" t="str">
        <f t="shared" si="165"/>
        <v>10H2</v>
      </c>
      <c r="E1369" s="4">
        <v>41563</v>
      </c>
      <c r="F1369">
        <v>16.975000000000001</v>
      </c>
      <c r="G1369" s="6" t="s">
        <v>93</v>
      </c>
      <c r="H1369" s="6">
        <v>15.15</v>
      </c>
      <c r="I1369" s="6" t="e">
        <f t="shared" si="166"/>
        <v>#VALUE!</v>
      </c>
      <c r="J1369" s="6">
        <f t="shared" si="167"/>
        <v>-1.8250000000000011</v>
      </c>
      <c r="K1369" s="6" t="e">
        <f t="shared" si="168"/>
        <v>#VALUE!</v>
      </c>
    </row>
    <row r="1370" spans="1:11" x14ac:dyDescent="0.35">
      <c r="A1370" s="19" t="str">
        <f t="shared" si="163"/>
        <v>422013</v>
      </c>
      <c r="B1370" s="19" t="str">
        <f t="shared" si="164"/>
        <v>102013</v>
      </c>
      <c r="C1370" s="19" t="str">
        <f t="shared" si="169"/>
        <v>112013</v>
      </c>
      <c r="D1370" s="20" t="str">
        <f t="shared" si="165"/>
        <v>10H1</v>
      </c>
      <c r="E1370" s="4">
        <v>41561</v>
      </c>
      <c r="F1370">
        <v>16.350000000000001</v>
      </c>
      <c r="G1370" s="6" t="s">
        <v>93</v>
      </c>
      <c r="H1370" s="6">
        <v>14.75</v>
      </c>
      <c r="I1370" s="6" t="e">
        <f t="shared" si="166"/>
        <v>#VALUE!</v>
      </c>
      <c r="J1370" s="6">
        <f t="shared" si="167"/>
        <v>-1.6000000000000014</v>
      </c>
      <c r="K1370" s="6" t="e">
        <f t="shared" si="168"/>
        <v>#VALUE!</v>
      </c>
    </row>
    <row r="1371" spans="1:11" x14ac:dyDescent="0.35">
      <c r="A1371" s="19" t="str">
        <f t="shared" si="163"/>
        <v>412013</v>
      </c>
      <c r="B1371" s="19" t="str">
        <f t="shared" si="164"/>
        <v>102013</v>
      </c>
      <c r="C1371" s="19" t="str">
        <f t="shared" si="169"/>
        <v>112013</v>
      </c>
      <c r="D1371" s="20" t="str">
        <f t="shared" si="165"/>
        <v>10H1</v>
      </c>
      <c r="E1371" s="4">
        <v>41558</v>
      </c>
      <c r="F1371">
        <v>16.350000000000001</v>
      </c>
      <c r="G1371" s="6" t="s">
        <v>93</v>
      </c>
      <c r="H1371" s="6">
        <v>14.75</v>
      </c>
      <c r="I1371" s="6" t="e">
        <f t="shared" si="166"/>
        <v>#VALUE!</v>
      </c>
      <c r="J1371" s="6">
        <f t="shared" si="167"/>
        <v>-1.6000000000000014</v>
      </c>
      <c r="K1371" s="6" t="e">
        <f t="shared" si="168"/>
        <v>#VALUE!</v>
      </c>
    </row>
    <row r="1372" spans="1:11" x14ac:dyDescent="0.35">
      <c r="A1372" s="19" t="str">
        <f t="shared" si="163"/>
        <v>412013</v>
      </c>
      <c r="B1372" s="19" t="str">
        <f t="shared" si="164"/>
        <v>102013</v>
      </c>
      <c r="C1372" s="19" t="str">
        <f t="shared" si="169"/>
        <v>112013</v>
      </c>
      <c r="D1372" s="20" t="str">
        <f t="shared" si="165"/>
        <v>10H1</v>
      </c>
      <c r="E1372" s="4">
        <v>41557</v>
      </c>
      <c r="F1372">
        <v>16.149999999999999</v>
      </c>
      <c r="G1372" s="6" t="s">
        <v>93</v>
      </c>
      <c r="H1372" s="6">
        <v>14.6</v>
      </c>
      <c r="I1372" s="6" t="e">
        <f t="shared" si="166"/>
        <v>#VALUE!</v>
      </c>
      <c r="J1372" s="6">
        <f t="shared" si="167"/>
        <v>-1.5499999999999989</v>
      </c>
      <c r="K1372" s="6" t="e">
        <f t="shared" si="168"/>
        <v>#VALUE!</v>
      </c>
    </row>
    <row r="1373" spans="1:11" x14ac:dyDescent="0.35">
      <c r="A1373" s="19" t="str">
        <f t="shared" si="163"/>
        <v>412013</v>
      </c>
      <c r="B1373" s="19" t="str">
        <f t="shared" si="164"/>
        <v>102013</v>
      </c>
      <c r="C1373" s="19" t="str">
        <f t="shared" si="169"/>
        <v>112013</v>
      </c>
      <c r="D1373" s="20" t="str">
        <f t="shared" si="165"/>
        <v>10H1</v>
      </c>
      <c r="E1373" s="4">
        <v>41556</v>
      </c>
      <c r="F1373">
        <v>15.975</v>
      </c>
      <c r="G1373" s="6" t="s">
        <v>93</v>
      </c>
      <c r="H1373" s="6">
        <v>14.45</v>
      </c>
      <c r="I1373" s="6" t="e">
        <f t="shared" si="166"/>
        <v>#VALUE!</v>
      </c>
      <c r="J1373" s="6">
        <f t="shared" si="167"/>
        <v>-1.5250000000000004</v>
      </c>
      <c r="K1373" s="6" t="e">
        <f t="shared" si="168"/>
        <v>#VALUE!</v>
      </c>
    </row>
    <row r="1374" spans="1:11" x14ac:dyDescent="0.35">
      <c r="A1374" s="19" t="str">
        <f t="shared" si="163"/>
        <v>412013</v>
      </c>
      <c r="B1374" s="19" t="str">
        <f t="shared" si="164"/>
        <v>102013</v>
      </c>
      <c r="C1374" s="19" t="str">
        <f t="shared" si="169"/>
        <v>112013</v>
      </c>
      <c r="D1374" s="20" t="str">
        <f t="shared" si="165"/>
        <v>10H1</v>
      </c>
      <c r="E1374" s="4">
        <v>41555</v>
      </c>
      <c r="F1374">
        <v>15.9</v>
      </c>
      <c r="G1374" s="6" t="s">
        <v>93</v>
      </c>
      <c r="H1374" s="6">
        <v>14.4</v>
      </c>
      <c r="I1374" s="6" t="e">
        <f t="shared" si="166"/>
        <v>#VALUE!</v>
      </c>
      <c r="J1374" s="6">
        <f t="shared" si="167"/>
        <v>-1.5</v>
      </c>
      <c r="K1374" s="6" t="e">
        <f t="shared" si="168"/>
        <v>#VALUE!</v>
      </c>
    </row>
    <row r="1375" spans="1:11" x14ac:dyDescent="0.35">
      <c r="A1375" s="19" t="str">
        <f t="shared" si="163"/>
        <v>412013</v>
      </c>
      <c r="B1375" s="19" t="str">
        <f t="shared" si="164"/>
        <v>102013</v>
      </c>
      <c r="C1375" s="19" t="str">
        <f t="shared" si="169"/>
        <v>112013</v>
      </c>
      <c r="D1375" s="20" t="str">
        <f t="shared" si="165"/>
        <v>10H1</v>
      </c>
      <c r="E1375" s="4">
        <v>41554</v>
      </c>
      <c r="F1375">
        <v>15.9</v>
      </c>
      <c r="G1375" s="6" t="s">
        <v>93</v>
      </c>
      <c r="H1375" s="6">
        <v>14.4</v>
      </c>
      <c r="I1375" s="6" t="e">
        <f t="shared" si="166"/>
        <v>#VALUE!</v>
      </c>
      <c r="J1375" s="6">
        <f t="shared" si="167"/>
        <v>-1.5</v>
      </c>
      <c r="K1375" s="6" t="e">
        <f t="shared" si="168"/>
        <v>#VALUE!</v>
      </c>
    </row>
    <row r="1376" spans="1:11" x14ac:dyDescent="0.35">
      <c r="A1376" s="19" t="str">
        <f t="shared" si="163"/>
        <v>402013</v>
      </c>
      <c r="B1376" s="19" t="str">
        <f t="shared" si="164"/>
        <v>102013</v>
      </c>
      <c r="C1376" s="19" t="str">
        <f t="shared" si="169"/>
        <v>112013</v>
      </c>
      <c r="D1376" s="20" t="str">
        <f t="shared" si="165"/>
        <v>10H1</v>
      </c>
      <c r="E1376" s="4">
        <v>41551</v>
      </c>
      <c r="F1376">
        <v>15.85</v>
      </c>
      <c r="G1376" s="6" t="s">
        <v>93</v>
      </c>
      <c r="H1376" s="6">
        <v>14.35</v>
      </c>
      <c r="I1376" s="6" t="e">
        <f t="shared" si="166"/>
        <v>#VALUE!</v>
      </c>
      <c r="J1376" s="6">
        <f t="shared" si="167"/>
        <v>-1.5</v>
      </c>
      <c r="K1376" s="6" t="e">
        <f t="shared" si="168"/>
        <v>#VALUE!</v>
      </c>
    </row>
    <row r="1377" spans="1:11" x14ac:dyDescent="0.35">
      <c r="A1377" s="19" t="str">
        <f t="shared" si="163"/>
        <v>402013</v>
      </c>
      <c r="B1377" s="19" t="str">
        <f t="shared" si="164"/>
        <v>102013</v>
      </c>
      <c r="C1377" s="19" t="str">
        <f t="shared" si="169"/>
        <v>112013</v>
      </c>
      <c r="D1377" s="20" t="str">
        <f t="shared" si="165"/>
        <v>10H1</v>
      </c>
      <c r="E1377" s="4">
        <v>41550</v>
      </c>
      <c r="F1377">
        <v>15.875</v>
      </c>
      <c r="G1377" s="6" t="s">
        <v>93</v>
      </c>
      <c r="H1377" s="6">
        <v>14.35</v>
      </c>
      <c r="I1377" s="6" t="e">
        <f t="shared" si="166"/>
        <v>#VALUE!</v>
      </c>
      <c r="J1377" s="6">
        <f t="shared" si="167"/>
        <v>-1.5250000000000004</v>
      </c>
      <c r="K1377" s="6" t="e">
        <f t="shared" si="168"/>
        <v>#VALUE!</v>
      </c>
    </row>
    <row r="1378" spans="1:11" x14ac:dyDescent="0.35">
      <c r="A1378" s="19" t="str">
        <f t="shared" si="163"/>
        <v>402013</v>
      </c>
      <c r="B1378" s="19" t="str">
        <f t="shared" si="164"/>
        <v>102013</v>
      </c>
      <c r="C1378" s="19" t="str">
        <f t="shared" si="169"/>
        <v>112013</v>
      </c>
      <c r="D1378" s="20" t="str">
        <f t="shared" si="165"/>
        <v>10H1</v>
      </c>
      <c r="E1378" s="4">
        <v>41549</v>
      </c>
      <c r="F1378">
        <v>15.8</v>
      </c>
      <c r="G1378" s="6" t="s">
        <v>93</v>
      </c>
      <c r="H1378" s="6">
        <v>14.25</v>
      </c>
      <c r="I1378" s="6" t="e">
        <f t="shared" si="166"/>
        <v>#VALUE!</v>
      </c>
      <c r="J1378" s="6">
        <f t="shared" si="167"/>
        <v>-1.5500000000000007</v>
      </c>
      <c r="K1378" s="6" t="e">
        <f t="shared" si="168"/>
        <v>#VALUE!</v>
      </c>
    </row>
    <row r="1379" spans="1:11" x14ac:dyDescent="0.35">
      <c r="A1379" s="19" t="str">
        <f t="shared" si="163"/>
        <v>402013</v>
      </c>
      <c r="B1379" s="19" t="str">
        <f t="shared" si="164"/>
        <v>102013</v>
      </c>
      <c r="C1379" s="19" t="str">
        <f t="shared" si="169"/>
        <v>112013</v>
      </c>
      <c r="D1379" s="20" t="str">
        <f t="shared" si="165"/>
        <v>10H1</v>
      </c>
      <c r="E1379" s="4">
        <v>41548</v>
      </c>
      <c r="F1379">
        <v>15.75</v>
      </c>
      <c r="G1379" s="6" t="s">
        <v>93</v>
      </c>
      <c r="H1379" s="6">
        <v>14.2</v>
      </c>
      <c r="I1379" s="6" t="e">
        <f t="shared" si="166"/>
        <v>#VALUE!</v>
      </c>
      <c r="J1379" s="6">
        <f t="shared" si="167"/>
        <v>-1.5500000000000007</v>
      </c>
      <c r="K1379" s="6" t="e">
        <f t="shared" si="168"/>
        <v>#VALUE!</v>
      </c>
    </row>
    <row r="1380" spans="1:11" x14ac:dyDescent="0.35">
      <c r="A1380" s="19" t="str">
        <f t="shared" si="163"/>
        <v>402013</v>
      </c>
      <c r="B1380" s="19" t="str">
        <f t="shared" si="164"/>
        <v>92013</v>
      </c>
      <c r="C1380" s="19" t="str">
        <f t="shared" si="169"/>
        <v>112013</v>
      </c>
      <c r="D1380" s="20" t="str">
        <f t="shared" si="165"/>
        <v>9H2</v>
      </c>
      <c r="E1380" s="4">
        <v>41547</v>
      </c>
      <c r="F1380">
        <v>15.75</v>
      </c>
      <c r="G1380" s="6" t="s">
        <v>93</v>
      </c>
      <c r="H1380" s="6">
        <v>14.1</v>
      </c>
      <c r="I1380" s="6" t="e">
        <f t="shared" si="166"/>
        <v>#VALUE!</v>
      </c>
      <c r="J1380" s="6">
        <f t="shared" si="167"/>
        <v>-1.6500000000000004</v>
      </c>
      <c r="K1380" s="6" t="e">
        <f t="shared" si="168"/>
        <v>#VALUE!</v>
      </c>
    </row>
    <row r="1381" spans="1:11" x14ac:dyDescent="0.35">
      <c r="A1381" s="19" t="str">
        <f t="shared" si="163"/>
        <v>392013</v>
      </c>
      <c r="B1381" s="19" t="str">
        <f t="shared" si="164"/>
        <v>92013</v>
      </c>
      <c r="C1381" s="19" t="str">
        <f t="shared" si="169"/>
        <v>112013</v>
      </c>
      <c r="D1381" s="20" t="str">
        <f t="shared" si="165"/>
        <v>9H2</v>
      </c>
      <c r="E1381" s="4">
        <v>41544</v>
      </c>
      <c r="F1381">
        <v>15.75</v>
      </c>
      <c r="G1381" s="6" t="s">
        <v>93</v>
      </c>
      <c r="H1381" s="6">
        <v>14.1</v>
      </c>
      <c r="I1381" s="6" t="e">
        <f t="shared" si="166"/>
        <v>#VALUE!</v>
      </c>
      <c r="J1381" s="6">
        <f t="shared" si="167"/>
        <v>-1.6500000000000004</v>
      </c>
      <c r="K1381" s="6" t="e">
        <f t="shared" si="168"/>
        <v>#VALUE!</v>
      </c>
    </row>
    <row r="1382" spans="1:11" x14ac:dyDescent="0.35">
      <c r="A1382" s="19" t="str">
        <f t="shared" si="163"/>
        <v>392013</v>
      </c>
      <c r="B1382" s="19" t="str">
        <f t="shared" si="164"/>
        <v>92013</v>
      </c>
      <c r="C1382" s="19" t="str">
        <f t="shared" si="169"/>
        <v>112013</v>
      </c>
      <c r="D1382" s="20" t="str">
        <f t="shared" si="165"/>
        <v>9H2</v>
      </c>
      <c r="E1382" s="4">
        <v>41543</v>
      </c>
      <c r="F1382">
        <v>15.75</v>
      </c>
      <c r="G1382" s="6" t="s">
        <v>93</v>
      </c>
      <c r="H1382" s="6">
        <v>14.1</v>
      </c>
      <c r="I1382" s="6" t="e">
        <f t="shared" si="166"/>
        <v>#VALUE!</v>
      </c>
      <c r="J1382" s="6">
        <f t="shared" si="167"/>
        <v>-1.6500000000000004</v>
      </c>
      <c r="K1382" s="6" t="e">
        <f t="shared" si="168"/>
        <v>#VALUE!</v>
      </c>
    </row>
    <row r="1383" spans="1:11" x14ac:dyDescent="0.35">
      <c r="A1383" s="19" t="str">
        <f t="shared" si="163"/>
        <v>392013</v>
      </c>
      <c r="B1383" s="19" t="str">
        <f t="shared" si="164"/>
        <v>92013</v>
      </c>
      <c r="C1383" s="19" t="str">
        <f t="shared" si="169"/>
        <v>112013</v>
      </c>
      <c r="D1383" s="20" t="str">
        <f t="shared" si="165"/>
        <v>9H2</v>
      </c>
      <c r="E1383" s="4">
        <v>41542</v>
      </c>
      <c r="F1383">
        <v>15.75</v>
      </c>
      <c r="G1383" s="6" t="s">
        <v>93</v>
      </c>
      <c r="H1383" s="6">
        <v>14.1</v>
      </c>
      <c r="I1383" s="6" t="e">
        <f t="shared" si="166"/>
        <v>#VALUE!</v>
      </c>
      <c r="J1383" s="6">
        <f t="shared" si="167"/>
        <v>-1.6500000000000004</v>
      </c>
      <c r="K1383" s="6" t="e">
        <f t="shared" si="168"/>
        <v>#VALUE!</v>
      </c>
    </row>
    <row r="1384" spans="1:11" x14ac:dyDescent="0.35">
      <c r="A1384" s="19" t="str">
        <f t="shared" si="163"/>
        <v>392013</v>
      </c>
      <c r="B1384" s="19" t="str">
        <f t="shared" si="164"/>
        <v>92013</v>
      </c>
      <c r="C1384" s="19" t="str">
        <f t="shared" si="169"/>
        <v>112013</v>
      </c>
      <c r="D1384" s="20" t="str">
        <f t="shared" si="165"/>
        <v>9H2</v>
      </c>
      <c r="E1384" s="4">
        <v>41541</v>
      </c>
      <c r="F1384">
        <v>15.75</v>
      </c>
      <c r="G1384" s="6" t="s">
        <v>93</v>
      </c>
      <c r="H1384" s="6">
        <v>14.1</v>
      </c>
      <c r="I1384" s="6" t="e">
        <f t="shared" si="166"/>
        <v>#VALUE!</v>
      </c>
      <c r="J1384" s="6">
        <f t="shared" si="167"/>
        <v>-1.6500000000000004</v>
      </c>
      <c r="K1384" s="6" t="e">
        <f t="shared" si="168"/>
        <v>#VALUE!</v>
      </c>
    </row>
    <row r="1385" spans="1:11" x14ac:dyDescent="0.35">
      <c r="A1385" s="19" t="str">
        <f t="shared" si="163"/>
        <v>392013</v>
      </c>
      <c r="B1385" s="19" t="str">
        <f t="shared" si="164"/>
        <v>92013</v>
      </c>
      <c r="C1385" s="19" t="str">
        <f t="shared" si="169"/>
        <v>112013</v>
      </c>
      <c r="D1385" s="20" t="str">
        <f t="shared" si="165"/>
        <v>9H2</v>
      </c>
      <c r="E1385" s="4">
        <v>41540</v>
      </c>
      <c r="F1385">
        <v>15.75</v>
      </c>
      <c r="G1385" s="6" t="s">
        <v>93</v>
      </c>
      <c r="H1385" s="6">
        <v>14.1</v>
      </c>
      <c r="I1385" s="6" t="e">
        <f t="shared" si="166"/>
        <v>#VALUE!</v>
      </c>
      <c r="J1385" s="6">
        <f t="shared" si="167"/>
        <v>-1.6500000000000004</v>
      </c>
      <c r="K1385" s="6" t="e">
        <f t="shared" si="168"/>
        <v>#VALUE!</v>
      </c>
    </row>
    <row r="1386" spans="1:11" x14ac:dyDescent="0.35">
      <c r="A1386" s="19" t="str">
        <f t="shared" si="163"/>
        <v>382013</v>
      </c>
      <c r="B1386" s="19" t="str">
        <f t="shared" si="164"/>
        <v>92013</v>
      </c>
      <c r="C1386" s="19" t="str">
        <f t="shared" si="169"/>
        <v>112013</v>
      </c>
      <c r="D1386" s="20" t="str">
        <f t="shared" si="165"/>
        <v>9H2</v>
      </c>
      <c r="E1386" s="4">
        <v>41537</v>
      </c>
      <c r="F1386">
        <v>15.75</v>
      </c>
      <c r="G1386" s="6" t="s">
        <v>93</v>
      </c>
      <c r="H1386" s="6">
        <v>14.1</v>
      </c>
      <c r="I1386" s="6" t="e">
        <f t="shared" si="166"/>
        <v>#VALUE!</v>
      </c>
      <c r="J1386" s="6">
        <f t="shared" si="167"/>
        <v>-1.6500000000000004</v>
      </c>
      <c r="K1386" s="6" t="e">
        <f t="shared" si="168"/>
        <v>#VALUE!</v>
      </c>
    </row>
    <row r="1387" spans="1:11" x14ac:dyDescent="0.35">
      <c r="A1387" s="19" t="str">
        <f t="shared" si="163"/>
        <v>382013</v>
      </c>
      <c r="B1387" s="19" t="str">
        <f t="shared" si="164"/>
        <v>92013</v>
      </c>
      <c r="C1387" s="19" t="str">
        <f t="shared" si="169"/>
        <v>112013</v>
      </c>
      <c r="D1387" s="20" t="str">
        <f t="shared" si="165"/>
        <v>9H2</v>
      </c>
      <c r="E1387" s="4">
        <v>41536</v>
      </c>
      <c r="F1387">
        <v>15.75</v>
      </c>
      <c r="G1387" s="6" t="s">
        <v>93</v>
      </c>
      <c r="H1387" s="6">
        <v>14</v>
      </c>
      <c r="I1387" s="6" t="e">
        <f t="shared" si="166"/>
        <v>#VALUE!</v>
      </c>
      <c r="J1387" s="6">
        <f t="shared" si="167"/>
        <v>-1.75</v>
      </c>
      <c r="K1387" s="6" t="e">
        <f t="shared" si="168"/>
        <v>#VALUE!</v>
      </c>
    </row>
    <row r="1388" spans="1:11" x14ac:dyDescent="0.35">
      <c r="A1388" s="19" t="str">
        <f t="shared" si="163"/>
        <v>382013</v>
      </c>
      <c r="B1388" s="19" t="str">
        <f t="shared" si="164"/>
        <v>92013</v>
      </c>
      <c r="C1388" s="19" t="str">
        <f t="shared" si="169"/>
        <v>112013</v>
      </c>
      <c r="D1388" s="20" t="str">
        <f t="shared" si="165"/>
        <v>9H2</v>
      </c>
      <c r="E1388" s="4">
        <v>41535</v>
      </c>
      <c r="F1388">
        <v>15.75</v>
      </c>
      <c r="G1388" s="6" t="s">
        <v>93</v>
      </c>
      <c r="H1388" s="6">
        <v>14</v>
      </c>
      <c r="I1388" s="6" t="e">
        <f t="shared" si="166"/>
        <v>#VALUE!</v>
      </c>
      <c r="J1388" s="6">
        <f t="shared" si="167"/>
        <v>-1.75</v>
      </c>
      <c r="K1388" s="6" t="e">
        <f t="shared" si="168"/>
        <v>#VALUE!</v>
      </c>
    </row>
    <row r="1389" spans="1:11" x14ac:dyDescent="0.35">
      <c r="A1389" s="19" t="str">
        <f t="shared" si="163"/>
        <v>382013</v>
      </c>
      <c r="B1389" s="19" t="str">
        <f t="shared" si="164"/>
        <v>92013</v>
      </c>
      <c r="C1389" s="19" t="str">
        <f t="shared" si="169"/>
        <v>112013</v>
      </c>
      <c r="D1389" s="20" t="str">
        <f t="shared" si="165"/>
        <v>9H2</v>
      </c>
      <c r="E1389" s="4">
        <v>41534</v>
      </c>
      <c r="F1389">
        <v>15.75</v>
      </c>
      <c r="G1389" s="6" t="s">
        <v>93</v>
      </c>
      <c r="H1389" s="6">
        <v>14</v>
      </c>
      <c r="I1389" s="6" t="e">
        <f t="shared" si="166"/>
        <v>#VALUE!</v>
      </c>
      <c r="J1389" s="6">
        <f t="shared" si="167"/>
        <v>-1.75</v>
      </c>
      <c r="K1389" s="6" t="e">
        <f t="shared" si="168"/>
        <v>#VALUE!</v>
      </c>
    </row>
    <row r="1390" spans="1:11" x14ac:dyDescent="0.35">
      <c r="A1390" s="19" t="str">
        <f t="shared" si="163"/>
        <v>382013</v>
      </c>
      <c r="B1390" s="19" t="str">
        <f t="shared" si="164"/>
        <v>92013</v>
      </c>
      <c r="C1390" s="19" t="str">
        <f t="shared" si="169"/>
        <v>112013</v>
      </c>
      <c r="D1390" s="20" t="str">
        <f t="shared" si="165"/>
        <v>9H2</v>
      </c>
      <c r="E1390" s="4">
        <v>41533</v>
      </c>
      <c r="F1390">
        <v>15.75</v>
      </c>
      <c r="G1390" s="6" t="s">
        <v>93</v>
      </c>
      <c r="H1390" s="6">
        <v>14</v>
      </c>
      <c r="I1390" s="6" t="e">
        <f t="shared" si="166"/>
        <v>#VALUE!</v>
      </c>
      <c r="J1390" s="6">
        <f t="shared" si="167"/>
        <v>-1.75</v>
      </c>
      <c r="K1390" s="6" t="e">
        <f t="shared" si="168"/>
        <v>#VALUE!</v>
      </c>
    </row>
    <row r="1391" spans="1:11" x14ac:dyDescent="0.35">
      <c r="A1391" s="19" t="str">
        <f t="shared" si="163"/>
        <v>372013</v>
      </c>
      <c r="B1391" s="19" t="str">
        <f t="shared" si="164"/>
        <v>92013</v>
      </c>
      <c r="C1391" s="19" t="str">
        <f t="shared" si="169"/>
        <v>102013</v>
      </c>
      <c r="D1391" s="20" t="str">
        <f t="shared" si="165"/>
        <v>9H1</v>
      </c>
      <c r="E1391" s="4">
        <v>41530</v>
      </c>
      <c r="F1391">
        <v>15.125</v>
      </c>
      <c r="G1391" s="6" t="s">
        <v>93</v>
      </c>
      <c r="H1391" s="6">
        <v>13.7</v>
      </c>
      <c r="I1391" s="6" t="e">
        <f t="shared" si="166"/>
        <v>#VALUE!</v>
      </c>
      <c r="J1391" s="6">
        <f t="shared" si="167"/>
        <v>-1.4250000000000007</v>
      </c>
      <c r="K1391" s="6" t="e">
        <f t="shared" si="168"/>
        <v>#VALUE!</v>
      </c>
    </row>
    <row r="1392" spans="1:11" x14ac:dyDescent="0.35">
      <c r="A1392" s="19" t="str">
        <f t="shared" si="163"/>
        <v>372013</v>
      </c>
      <c r="B1392" s="19" t="str">
        <f t="shared" si="164"/>
        <v>92013</v>
      </c>
      <c r="C1392" s="19" t="str">
        <f t="shared" si="169"/>
        <v>102013</v>
      </c>
      <c r="D1392" s="20" t="str">
        <f t="shared" si="165"/>
        <v>9H1</v>
      </c>
      <c r="E1392" s="4">
        <v>41529</v>
      </c>
      <c r="F1392">
        <v>15.125</v>
      </c>
      <c r="G1392" s="6" t="s">
        <v>93</v>
      </c>
      <c r="H1392" s="6">
        <v>13.7</v>
      </c>
      <c r="I1392" s="6" t="e">
        <f t="shared" si="166"/>
        <v>#VALUE!</v>
      </c>
      <c r="J1392" s="6">
        <f t="shared" si="167"/>
        <v>-1.4250000000000007</v>
      </c>
      <c r="K1392" s="6" t="e">
        <f t="shared" si="168"/>
        <v>#VALUE!</v>
      </c>
    </row>
    <row r="1393" spans="1:11" x14ac:dyDescent="0.35">
      <c r="A1393" s="19" t="str">
        <f t="shared" si="163"/>
        <v>372013</v>
      </c>
      <c r="B1393" s="19" t="str">
        <f t="shared" si="164"/>
        <v>92013</v>
      </c>
      <c r="C1393" s="19" t="str">
        <f t="shared" si="169"/>
        <v>102013</v>
      </c>
      <c r="D1393" s="20" t="str">
        <f t="shared" si="165"/>
        <v>9H1</v>
      </c>
      <c r="E1393" s="4">
        <v>41528</v>
      </c>
      <c r="F1393">
        <v>15.125</v>
      </c>
      <c r="G1393" s="6" t="s">
        <v>93</v>
      </c>
      <c r="H1393" s="6">
        <v>13.7</v>
      </c>
      <c r="I1393" s="6" t="e">
        <f t="shared" si="166"/>
        <v>#VALUE!</v>
      </c>
      <c r="J1393" s="6">
        <f t="shared" si="167"/>
        <v>-1.4250000000000007</v>
      </c>
      <c r="K1393" s="6" t="e">
        <f t="shared" si="168"/>
        <v>#VALUE!</v>
      </c>
    </row>
    <row r="1394" spans="1:11" x14ac:dyDescent="0.35">
      <c r="A1394" s="19" t="str">
        <f t="shared" si="163"/>
        <v>372013</v>
      </c>
      <c r="B1394" s="19" t="str">
        <f t="shared" si="164"/>
        <v>92013</v>
      </c>
      <c r="C1394" s="19" t="str">
        <f t="shared" si="169"/>
        <v>102013</v>
      </c>
      <c r="D1394" s="20" t="str">
        <f t="shared" si="165"/>
        <v>9H1</v>
      </c>
      <c r="E1394" s="4">
        <v>41527</v>
      </c>
      <c r="F1394">
        <v>15.125</v>
      </c>
      <c r="G1394" s="6" t="s">
        <v>93</v>
      </c>
      <c r="H1394" s="6">
        <v>13.7</v>
      </c>
      <c r="I1394" s="6" t="e">
        <f t="shared" si="166"/>
        <v>#VALUE!</v>
      </c>
      <c r="J1394" s="6">
        <f t="shared" si="167"/>
        <v>-1.4250000000000007</v>
      </c>
      <c r="K1394" s="6" t="e">
        <f t="shared" si="168"/>
        <v>#VALUE!</v>
      </c>
    </row>
    <row r="1395" spans="1:11" x14ac:dyDescent="0.35">
      <c r="A1395" s="19" t="str">
        <f t="shared" si="163"/>
        <v>372013</v>
      </c>
      <c r="B1395" s="19" t="str">
        <f t="shared" si="164"/>
        <v>92013</v>
      </c>
      <c r="C1395" s="19" t="str">
        <f t="shared" si="169"/>
        <v>102013</v>
      </c>
      <c r="D1395" s="20" t="str">
        <f t="shared" si="165"/>
        <v>9H1</v>
      </c>
      <c r="E1395" s="4">
        <v>41526</v>
      </c>
      <c r="F1395">
        <v>15.125</v>
      </c>
      <c r="G1395" s="6" t="s">
        <v>93</v>
      </c>
      <c r="H1395" s="6">
        <v>13.7</v>
      </c>
      <c r="I1395" s="6" t="e">
        <f t="shared" si="166"/>
        <v>#VALUE!</v>
      </c>
      <c r="J1395" s="6">
        <f t="shared" si="167"/>
        <v>-1.4250000000000007</v>
      </c>
      <c r="K1395" s="6" t="e">
        <f t="shared" si="168"/>
        <v>#VALUE!</v>
      </c>
    </row>
    <row r="1396" spans="1:11" x14ac:dyDescent="0.35">
      <c r="A1396" s="19" t="str">
        <f t="shared" si="163"/>
        <v>362013</v>
      </c>
      <c r="B1396" s="19" t="str">
        <f t="shared" si="164"/>
        <v>92013</v>
      </c>
      <c r="C1396" s="19" t="str">
        <f t="shared" si="169"/>
        <v>102013</v>
      </c>
      <c r="D1396" s="20" t="str">
        <f t="shared" si="165"/>
        <v>9H1</v>
      </c>
      <c r="E1396" s="4">
        <v>41523</v>
      </c>
      <c r="F1396">
        <v>15.125</v>
      </c>
      <c r="G1396" s="6" t="s">
        <v>93</v>
      </c>
      <c r="H1396" s="6">
        <v>13.7</v>
      </c>
      <c r="I1396" s="6" t="e">
        <f t="shared" si="166"/>
        <v>#VALUE!</v>
      </c>
      <c r="J1396" s="6">
        <f t="shared" si="167"/>
        <v>-1.4250000000000007</v>
      </c>
      <c r="K1396" s="6" t="e">
        <f t="shared" si="168"/>
        <v>#VALUE!</v>
      </c>
    </row>
    <row r="1397" spans="1:11" x14ac:dyDescent="0.35">
      <c r="A1397" s="19" t="str">
        <f t="shared" si="163"/>
        <v>362013</v>
      </c>
      <c r="B1397" s="19" t="str">
        <f t="shared" si="164"/>
        <v>92013</v>
      </c>
      <c r="C1397" s="19" t="str">
        <f t="shared" si="169"/>
        <v>102013</v>
      </c>
      <c r="D1397" s="20" t="str">
        <f t="shared" si="165"/>
        <v>9H1</v>
      </c>
      <c r="E1397" s="4">
        <v>41522</v>
      </c>
      <c r="F1397">
        <v>15.125</v>
      </c>
      <c r="G1397" s="6" t="s">
        <v>93</v>
      </c>
      <c r="H1397" s="6">
        <v>13.7</v>
      </c>
      <c r="I1397" s="6" t="e">
        <f t="shared" si="166"/>
        <v>#VALUE!</v>
      </c>
      <c r="J1397" s="6">
        <f t="shared" si="167"/>
        <v>-1.4250000000000007</v>
      </c>
      <c r="K1397" s="6" t="e">
        <f t="shared" si="168"/>
        <v>#VALUE!</v>
      </c>
    </row>
    <row r="1398" spans="1:11" x14ac:dyDescent="0.35">
      <c r="A1398" s="19" t="str">
        <f t="shared" si="163"/>
        <v>362013</v>
      </c>
      <c r="B1398" s="19" t="str">
        <f t="shared" si="164"/>
        <v>92013</v>
      </c>
      <c r="C1398" s="19" t="str">
        <f t="shared" si="169"/>
        <v>102013</v>
      </c>
      <c r="D1398" s="20" t="str">
        <f t="shared" si="165"/>
        <v>9H1</v>
      </c>
      <c r="E1398" s="4">
        <v>41521</v>
      </c>
      <c r="F1398">
        <v>15.125</v>
      </c>
      <c r="G1398" s="6" t="s">
        <v>93</v>
      </c>
      <c r="H1398" s="6">
        <v>13.7</v>
      </c>
      <c r="I1398" s="6" t="e">
        <f t="shared" si="166"/>
        <v>#VALUE!</v>
      </c>
      <c r="J1398" s="6">
        <f t="shared" si="167"/>
        <v>-1.4250000000000007</v>
      </c>
      <c r="K1398" s="6" t="e">
        <f t="shared" si="168"/>
        <v>#VALUE!</v>
      </c>
    </row>
    <row r="1399" spans="1:11" x14ac:dyDescent="0.35">
      <c r="A1399" s="19" t="str">
        <f t="shared" si="163"/>
        <v>362013</v>
      </c>
      <c r="B1399" s="19" t="str">
        <f t="shared" si="164"/>
        <v>92013</v>
      </c>
      <c r="C1399" s="19" t="str">
        <f t="shared" si="169"/>
        <v>102013</v>
      </c>
      <c r="D1399" s="20" t="str">
        <f t="shared" si="165"/>
        <v>9H1</v>
      </c>
      <c r="E1399" s="4">
        <v>41520</v>
      </c>
      <c r="F1399">
        <v>15.15</v>
      </c>
      <c r="G1399" s="6" t="s">
        <v>93</v>
      </c>
      <c r="H1399" s="6">
        <v>13.7</v>
      </c>
      <c r="I1399" s="6" t="e">
        <f t="shared" si="166"/>
        <v>#VALUE!</v>
      </c>
      <c r="J1399" s="6">
        <f t="shared" si="167"/>
        <v>-1.4500000000000011</v>
      </c>
      <c r="K1399" s="6" t="e">
        <f t="shared" si="168"/>
        <v>#VALUE!</v>
      </c>
    </row>
    <row r="1400" spans="1:11" x14ac:dyDescent="0.35">
      <c r="A1400" s="19" t="str">
        <f t="shared" si="163"/>
        <v>362013</v>
      </c>
      <c r="B1400" s="19" t="str">
        <f t="shared" si="164"/>
        <v>92013</v>
      </c>
      <c r="C1400" s="19" t="str">
        <f t="shared" si="169"/>
        <v>102013</v>
      </c>
      <c r="D1400" s="20" t="str">
        <f t="shared" si="165"/>
        <v>9H1</v>
      </c>
      <c r="E1400" s="4">
        <v>41519</v>
      </c>
      <c r="F1400">
        <v>15.15</v>
      </c>
      <c r="G1400" s="6" t="s">
        <v>93</v>
      </c>
      <c r="H1400" s="6">
        <v>13.7</v>
      </c>
      <c r="I1400" s="6" t="e">
        <f t="shared" si="166"/>
        <v>#VALUE!</v>
      </c>
      <c r="J1400" s="6">
        <f t="shared" si="167"/>
        <v>-1.4500000000000011</v>
      </c>
      <c r="K1400" s="6" t="e">
        <f t="shared" si="168"/>
        <v>#VALUE!</v>
      </c>
    </row>
    <row r="1401" spans="1:11" x14ac:dyDescent="0.35">
      <c r="A1401" s="19" t="str">
        <f t="shared" si="163"/>
        <v>352013</v>
      </c>
      <c r="B1401" s="19" t="str">
        <f t="shared" si="164"/>
        <v>82013</v>
      </c>
      <c r="C1401" s="19" t="str">
        <f t="shared" si="169"/>
        <v>102013</v>
      </c>
      <c r="D1401" s="20" t="str">
        <f t="shared" si="165"/>
        <v>8H2</v>
      </c>
      <c r="E1401" s="4">
        <v>41516</v>
      </c>
      <c r="F1401">
        <v>15.2</v>
      </c>
      <c r="G1401" s="6" t="s">
        <v>93</v>
      </c>
      <c r="H1401" s="6">
        <v>13.75</v>
      </c>
      <c r="I1401" s="6" t="e">
        <f t="shared" si="166"/>
        <v>#VALUE!</v>
      </c>
      <c r="J1401" s="6">
        <f t="shared" si="167"/>
        <v>-1.4499999999999993</v>
      </c>
      <c r="K1401" s="6" t="e">
        <f t="shared" si="168"/>
        <v>#VALUE!</v>
      </c>
    </row>
    <row r="1402" spans="1:11" x14ac:dyDescent="0.35">
      <c r="A1402" s="19" t="str">
        <f t="shared" si="163"/>
        <v>352013</v>
      </c>
      <c r="B1402" s="19" t="str">
        <f t="shared" si="164"/>
        <v>82013</v>
      </c>
      <c r="C1402" s="19" t="str">
        <f t="shared" si="169"/>
        <v>102013</v>
      </c>
      <c r="D1402" s="20" t="str">
        <f t="shared" si="165"/>
        <v>8H2</v>
      </c>
      <c r="E1402" s="4">
        <v>41515</v>
      </c>
      <c r="F1402">
        <v>15.2</v>
      </c>
      <c r="G1402" s="6" t="s">
        <v>93</v>
      </c>
      <c r="H1402" s="6">
        <v>13.75</v>
      </c>
      <c r="I1402" s="6" t="e">
        <f t="shared" si="166"/>
        <v>#VALUE!</v>
      </c>
      <c r="J1402" s="6">
        <f t="shared" si="167"/>
        <v>-1.4499999999999993</v>
      </c>
      <c r="K1402" s="6" t="e">
        <f t="shared" si="168"/>
        <v>#VALUE!</v>
      </c>
    </row>
    <row r="1403" spans="1:11" x14ac:dyDescent="0.35">
      <c r="A1403" s="19" t="str">
        <f t="shared" si="163"/>
        <v>352013</v>
      </c>
      <c r="B1403" s="19" t="str">
        <f t="shared" si="164"/>
        <v>82013</v>
      </c>
      <c r="C1403" s="19" t="str">
        <f t="shared" si="169"/>
        <v>102013</v>
      </c>
      <c r="D1403" s="20" t="str">
        <f t="shared" si="165"/>
        <v>8H2</v>
      </c>
      <c r="E1403" s="4">
        <v>41514</v>
      </c>
      <c r="F1403">
        <v>15.2</v>
      </c>
      <c r="G1403" s="6" t="s">
        <v>93</v>
      </c>
      <c r="H1403" s="6">
        <v>13.75</v>
      </c>
      <c r="I1403" s="6" t="e">
        <f t="shared" si="166"/>
        <v>#VALUE!</v>
      </c>
      <c r="J1403" s="6">
        <f t="shared" si="167"/>
        <v>-1.4499999999999993</v>
      </c>
      <c r="K1403" s="6" t="e">
        <f t="shared" si="168"/>
        <v>#VALUE!</v>
      </c>
    </row>
    <row r="1404" spans="1:11" x14ac:dyDescent="0.35">
      <c r="A1404" s="19" t="str">
        <f t="shared" si="163"/>
        <v>352013</v>
      </c>
      <c r="B1404" s="19" t="str">
        <f t="shared" si="164"/>
        <v>82013</v>
      </c>
      <c r="C1404" s="19" t="str">
        <f t="shared" si="169"/>
        <v>102013</v>
      </c>
      <c r="D1404" s="20" t="str">
        <f t="shared" si="165"/>
        <v>8H2</v>
      </c>
      <c r="E1404" s="4">
        <v>41513</v>
      </c>
      <c r="F1404">
        <v>15.25</v>
      </c>
      <c r="G1404" s="6" t="s">
        <v>93</v>
      </c>
      <c r="H1404" s="6">
        <v>13.8</v>
      </c>
      <c r="I1404" s="6" t="e">
        <f t="shared" si="166"/>
        <v>#VALUE!</v>
      </c>
      <c r="J1404" s="6">
        <f t="shared" si="167"/>
        <v>-1.4499999999999993</v>
      </c>
      <c r="K1404" s="6" t="e">
        <f t="shared" si="168"/>
        <v>#VALUE!</v>
      </c>
    </row>
    <row r="1405" spans="1:11" x14ac:dyDescent="0.35">
      <c r="A1405" s="19" t="str">
        <f t="shared" si="163"/>
        <v>352013</v>
      </c>
      <c r="B1405" s="19" t="str">
        <f t="shared" si="164"/>
        <v>82013</v>
      </c>
      <c r="C1405" s="19" t="str">
        <f t="shared" si="169"/>
        <v>102013</v>
      </c>
      <c r="D1405" s="20" t="str">
        <f t="shared" si="165"/>
        <v>8H2</v>
      </c>
      <c r="E1405" s="4">
        <v>41512</v>
      </c>
      <c r="F1405">
        <v>15.35</v>
      </c>
      <c r="G1405" s="6" t="s">
        <v>93</v>
      </c>
      <c r="H1405" s="6">
        <v>13.9</v>
      </c>
      <c r="I1405" s="6" t="e">
        <f t="shared" si="166"/>
        <v>#VALUE!</v>
      </c>
      <c r="J1405" s="6">
        <f t="shared" si="167"/>
        <v>-1.4499999999999993</v>
      </c>
      <c r="K1405" s="6" t="e">
        <f t="shared" si="168"/>
        <v>#VALUE!</v>
      </c>
    </row>
    <row r="1406" spans="1:11" x14ac:dyDescent="0.35">
      <c r="A1406" s="19" t="str">
        <f t="shared" si="163"/>
        <v>342013</v>
      </c>
      <c r="B1406" s="19" t="str">
        <f t="shared" si="164"/>
        <v>82013</v>
      </c>
      <c r="C1406" s="19" t="str">
        <f t="shared" si="169"/>
        <v>102013</v>
      </c>
      <c r="D1406" s="20" t="str">
        <f t="shared" si="165"/>
        <v>8H2</v>
      </c>
      <c r="E1406" s="4">
        <v>41509</v>
      </c>
      <c r="F1406">
        <v>15.35</v>
      </c>
      <c r="G1406" s="6" t="s">
        <v>93</v>
      </c>
      <c r="H1406" s="6">
        <v>13.9</v>
      </c>
      <c r="I1406" s="6" t="e">
        <f t="shared" si="166"/>
        <v>#VALUE!</v>
      </c>
      <c r="J1406" s="6">
        <f t="shared" si="167"/>
        <v>-1.4499999999999993</v>
      </c>
      <c r="K1406" s="6" t="e">
        <f t="shared" si="168"/>
        <v>#VALUE!</v>
      </c>
    </row>
    <row r="1407" spans="1:11" x14ac:dyDescent="0.35">
      <c r="A1407" s="19" t="str">
        <f t="shared" si="163"/>
        <v>342013</v>
      </c>
      <c r="B1407" s="19" t="str">
        <f t="shared" si="164"/>
        <v>82013</v>
      </c>
      <c r="C1407" s="19" t="str">
        <f t="shared" si="169"/>
        <v>102013</v>
      </c>
      <c r="D1407" s="20" t="str">
        <f t="shared" si="165"/>
        <v>8H2</v>
      </c>
      <c r="E1407" s="4">
        <v>41508</v>
      </c>
      <c r="F1407">
        <v>15.35</v>
      </c>
      <c r="G1407" s="6" t="s">
        <v>93</v>
      </c>
      <c r="H1407" s="6">
        <v>14</v>
      </c>
      <c r="I1407" s="6" t="e">
        <f t="shared" si="166"/>
        <v>#VALUE!</v>
      </c>
      <c r="J1407" s="6">
        <f t="shared" si="167"/>
        <v>-1.3499999999999996</v>
      </c>
      <c r="K1407" s="6" t="e">
        <f t="shared" si="168"/>
        <v>#VALUE!</v>
      </c>
    </row>
    <row r="1408" spans="1:11" x14ac:dyDescent="0.35">
      <c r="A1408" s="19" t="str">
        <f t="shared" si="163"/>
        <v>342013</v>
      </c>
      <c r="B1408" s="19" t="str">
        <f t="shared" si="164"/>
        <v>82013</v>
      </c>
      <c r="C1408" s="19" t="str">
        <f t="shared" si="169"/>
        <v>102013</v>
      </c>
      <c r="D1408" s="20" t="str">
        <f t="shared" si="165"/>
        <v>8H2</v>
      </c>
      <c r="E1408" s="4">
        <v>41507</v>
      </c>
      <c r="F1408">
        <v>15.35</v>
      </c>
      <c r="G1408" s="6" t="s">
        <v>93</v>
      </c>
      <c r="H1408" s="6">
        <v>14</v>
      </c>
      <c r="I1408" s="6" t="e">
        <f t="shared" si="166"/>
        <v>#VALUE!</v>
      </c>
      <c r="J1408" s="6">
        <f t="shared" si="167"/>
        <v>-1.3499999999999996</v>
      </c>
      <c r="K1408" s="6" t="e">
        <f t="shared" si="168"/>
        <v>#VALUE!</v>
      </c>
    </row>
    <row r="1409" spans="1:11" x14ac:dyDescent="0.35">
      <c r="A1409" s="19" t="str">
        <f t="shared" si="163"/>
        <v>342013</v>
      </c>
      <c r="B1409" s="19" t="str">
        <f t="shared" si="164"/>
        <v>82013</v>
      </c>
      <c r="C1409" s="19" t="str">
        <f t="shared" si="169"/>
        <v>102013</v>
      </c>
      <c r="D1409" s="20" t="str">
        <f t="shared" si="165"/>
        <v>8H2</v>
      </c>
      <c r="E1409" s="4">
        <v>41506</v>
      </c>
      <c r="F1409">
        <v>15.425000000000001</v>
      </c>
      <c r="G1409" s="6" t="s">
        <v>93</v>
      </c>
      <c r="H1409" s="6">
        <v>14</v>
      </c>
      <c r="I1409" s="6" t="e">
        <f t="shared" si="166"/>
        <v>#VALUE!</v>
      </c>
      <c r="J1409" s="6">
        <f t="shared" si="167"/>
        <v>-1.4250000000000007</v>
      </c>
      <c r="K1409" s="6" t="e">
        <f t="shared" si="168"/>
        <v>#VALUE!</v>
      </c>
    </row>
    <row r="1410" spans="1:11" x14ac:dyDescent="0.35">
      <c r="A1410" s="19" t="str">
        <f t="shared" si="163"/>
        <v>342013</v>
      </c>
      <c r="B1410" s="19" t="str">
        <f t="shared" si="164"/>
        <v>82013</v>
      </c>
      <c r="C1410" s="19" t="str">
        <f t="shared" si="169"/>
        <v>102013</v>
      </c>
      <c r="D1410" s="20" t="str">
        <f t="shared" si="165"/>
        <v>8H2</v>
      </c>
      <c r="E1410" s="4">
        <v>41505</v>
      </c>
      <c r="F1410">
        <v>15.475</v>
      </c>
      <c r="G1410" s="6" t="s">
        <v>93</v>
      </c>
      <c r="H1410" s="6">
        <v>14.05</v>
      </c>
      <c r="I1410" s="6" t="e">
        <f t="shared" si="166"/>
        <v>#VALUE!</v>
      </c>
      <c r="J1410" s="6">
        <f t="shared" si="167"/>
        <v>-1.4249999999999989</v>
      </c>
      <c r="K1410" s="6" t="e">
        <f t="shared" si="168"/>
        <v>#VALUE!</v>
      </c>
    </row>
    <row r="1411" spans="1:11" x14ac:dyDescent="0.35">
      <c r="A1411" s="19" t="str">
        <f t="shared" si="163"/>
        <v>332013</v>
      </c>
      <c r="B1411" s="19" t="str">
        <f t="shared" si="164"/>
        <v>82013</v>
      </c>
      <c r="C1411" s="19" t="str">
        <f t="shared" si="169"/>
        <v>102013</v>
      </c>
      <c r="D1411" s="20" t="str">
        <f t="shared" si="165"/>
        <v>8H2</v>
      </c>
      <c r="E1411" s="4">
        <v>41502</v>
      </c>
      <c r="F1411">
        <v>15.475</v>
      </c>
      <c r="G1411" s="6" t="s">
        <v>93</v>
      </c>
      <c r="H1411" s="6">
        <v>14.05</v>
      </c>
      <c r="I1411" s="6" t="e">
        <f t="shared" si="166"/>
        <v>#VALUE!</v>
      </c>
      <c r="J1411" s="6">
        <f t="shared" si="167"/>
        <v>-1.4249999999999989</v>
      </c>
      <c r="K1411" s="6" t="e">
        <f t="shared" si="168"/>
        <v>#VALUE!</v>
      </c>
    </row>
    <row r="1412" spans="1:11" x14ac:dyDescent="0.35">
      <c r="A1412" s="19" t="str">
        <f t="shared" si="163"/>
        <v>332013</v>
      </c>
      <c r="B1412" s="19" t="str">
        <f t="shared" si="164"/>
        <v>82013</v>
      </c>
      <c r="C1412" s="19" t="str">
        <f t="shared" si="169"/>
        <v>92013</v>
      </c>
      <c r="D1412" s="20" t="str">
        <f t="shared" si="165"/>
        <v>8H1</v>
      </c>
      <c r="E1412" s="4">
        <v>41501</v>
      </c>
      <c r="F1412">
        <v>15.35</v>
      </c>
      <c r="G1412" s="6" t="s">
        <v>93</v>
      </c>
      <c r="H1412" s="6">
        <v>13.95</v>
      </c>
      <c r="I1412" s="6" t="e">
        <f t="shared" si="166"/>
        <v>#VALUE!</v>
      </c>
      <c r="J1412" s="6">
        <f t="shared" si="167"/>
        <v>-1.4000000000000004</v>
      </c>
      <c r="K1412" s="6" t="e">
        <f t="shared" si="168"/>
        <v>#VALUE!</v>
      </c>
    </row>
    <row r="1413" spans="1:11" x14ac:dyDescent="0.35">
      <c r="A1413" s="19" t="str">
        <f t="shared" si="163"/>
        <v>332013</v>
      </c>
      <c r="B1413" s="19" t="str">
        <f t="shared" si="164"/>
        <v>82013</v>
      </c>
      <c r="C1413" s="19" t="str">
        <f t="shared" si="169"/>
        <v>92013</v>
      </c>
      <c r="D1413" s="20" t="str">
        <f t="shared" si="165"/>
        <v>8H1</v>
      </c>
      <c r="E1413" s="4">
        <v>41500</v>
      </c>
      <c r="F1413">
        <v>15.45</v>
      </c>
      <c r="G1413" s="6" t="s">
        <v>93</v>
      </c>
      <c r="H1413" s="6">
        <v>14</v>
      </c>
      <c r="I1413" s="6" t="e">
        <f t="shared" si="166"/>
        <v>#VALUE!</v>
      </c>
      <c r="J1413" s="6">
        <f t="shared" si="167"/>
        <v>-1.4499999999999993</v>
      </c>
      <c r="K1413" s="6" t="e">
        <f t="shared" si="168"/>
        <v>#VALUE!</v>
      </c>
    </row>
    <row r="1414" spans="1:11" x14ac:dyDescent="0.35">
      <c r="A1414" s="19" t="str">
        <f t="shared" si="163"/>
        <v>332013</v>
      </c>
      <c r="B1414" s="19" t="str">
        <f t="shared" si="164"/>
        <v>82013</v>
      </c>
      <c r="C1414" s="19" t="str">
        <f t="shared" si="169"/>
        <v>92013</v>
      </c>
      <c r="D1414" s="20" t="str">
        <f t="shared" si="165"/>
        <v>8H1</v>
      </c>
      <c r="E1414" s="4">
        <v>41499</v>
      </c>
      <c r="F1414">
        <v>15.55</v>
      </c>
      <c r="G1414" s="6" t="s">
        <v>93</v>
      </c>
      <c r="H1414" s="6">
        <v>14</v>
      </c>
      <c r="I1414" s="6" t="e">
        <f t="shared" si="166"/>
        <v>#VALUE!</v>
      </c>
      <c r="J1414" s="6">
        <f t="shared" si="167"/>
        <v>-1.5500000000000007</v>
      </c>
      <c r="K1414" s="6" t="e">
        <f t="shared" si="168"/>
        <v>#VALUE!</v>
      </c>
    </row>
    <row r="1415" spans="1:11" x14ac:dyDescent="0.35">
      <c r="A1415" s="19" t="str">
        <f t="shared" si="163"/>
        <v>332013</v>
      </c>
      <c r="B1415" s="19" t="str">
        <f t="shared" si="164"/>
        <v>82013</v>
      </c>
      <c r="C1415" s="19" t="str">
        <f t="shared" si="169"/>
        <v>92013</v>
      </c>
      <c r="D1415" s="20" t="str">
        <f t="shared" si="165"/>
        <v>8H1</v>
      </c>
      <c r="E1415" s="4">
        <v>41498</v>
      </c>
      <c r="F1415">
        <v>15.65</v>
      </c>
      <c r="G1415" s="6" t="s">
        <v>93</v>
      </c>
      <c r="H1415" s="6">
        <v>14</v>
      </c>
      <c r="I1415" s="6" t="e">
        <f t="shared" si="166"/>
        <v>#VALUE!</v>
      </c>
      <c r="J1415" s="6">
        <f t="shared" si="167"/>
        <v>-1.6500000000000004</v>
      </c>
      <c r="K1415" s="6" t="e">
        <f t="shared" si="168"/>
        <v>#VALUE!</v>
      </c>
    </row>
    <row r="1416" spans="1:11" x14ac:dyDescent="0.35">
      <c r="A1416" s="19" t="str">
        <f t="shared" si="163"/>
        <v>322013</v>
      </c>
      <c r="B1416" s="19" t="str">
        <f t="shared" si="164"/>
        <v>82013</v>
      </c>
      <c r="C1416" s="19" t="str">
        <f t="shared" si="169"/>
        <v>92013</v>
      </c>
      <c r="D1416" s="20" t="str">
        <f t="shared" si="165"/>
        <v>8H1</v>
      </c>
      <c r="E1416" s="4">
        <v>41493</v>
      </c>
      <c r="F1416">
        <v>15.75</v>
      </c>
      <c r="G1416" s="6" t="s">
        <v>93</v>
      </c>
      <c r="H1416" s="6">
        <v>14.05</v>
      </c>
      <c r="I1416" s="6" t="e">
        <f t="shared" si="166"/>
        <v>#VALUE!</v>
      </c>
      <c r="J1416" s="6">
        <f t="shared" si="167"/>
        <v>-1.6999999999999993</v>
      </c>
      <c r="K1416" s="6" t="e">
        <f t="shared" si="168"/>
        <v>#VALUE!</v>
      </c>
    </row>
    <row r="1417" spans="1:11" x14ac:dyDescent="0.35">
      <c r="A1417" s="19" t="str">
        <f t="shared" si="163"/>
        <v>322013</v>
      </c>
      <c r="B1417" s="19" t="str">
        <f t="shared" si="164"/>
        <v>82013</v>
      </c>
      <c r="C1417" s="19" t="str">
        <f t="shared" si="169"/>
        <v>92013</v>
      </c>
      <c r="D1417" s="20" t="str">
        <f t="shared" si="165"/>
        <v>8H1</v>
      </c>
      <c r="E1417" s="4">
        <v>41492</v>
      </c>
      <c r="F1417">
        <v>15.75</v>
      </c>
      <c r="G1417" s="6" t="s">
        <v>93</v>
      </c>
      <c r="H1417" s="6">
        <v>14.05</v>
      </c>
      <c r="I1417" s="6" t="e">
        <f t="shared" si="166"/>
        <v>#VALUE!</v>
      </c>
      <c r="J1417" s="6">
        <f t="shared" si="167"/>
        <v>-1.6999999999999993</v>
      </c>
      <c r="K1417" s="6" t="e">
        <f t="shared" si="168"/>
        <v>#VALUE!</v>
      </c>
    </row>
    <row r="1418" spans="1:11" x14ac:dyDescent="0.35">
      <c r="A1418" s="19" t="str">
        <f t="shared" ref="A1418:A1481" si="170">_xlfn.ISOWEEKNUM(E1418)&amp;YEAR(E1418)</f>
        <v>322013</v>
      </c>
      <c r="B1418" s="19" t="str">
        <f t="shared" ref="B1418:B1481" si="171">MONTH(E1418)&amp;YEAR(E1418)</f>
        <v>82013</v>
      </c>
      <c r="C1418" s="19" t="str">
        <f t="shared" si="169"/>
        <v>92013</v>
      </c>
      <c r="D1418" s="20" t="str">
        <f t="shared" ref="D1418:D1481" si="172">IF(DAY(E1418)&gt;15,(MONTH(E1418))&amp;"H2",(MONTH(E1418))&amp;"H1")</f>
        <v>8H1</v>
      </c>
      <c r="E1418" s="4">
        <v>41491</v>
      </c>
      <c r="F1418">
        <v>15.9</v>
      </c>
      <c r="G1418" s="6" t="s">
        <v>93</v>
      </c>
      <c r="H1418" s="6">
        <v>14.2</v>
      </c>
      <c r="I1418" s="6" t="e">
        <f t="shared" ref="I1418:I1481" si="173">+G1418-F1418</f>
        <v>#VALUE!</v>
      </c>
      <c r="J1418" s="6">
        <f t="shared" ref="J1418:J1481" si="174">+H1418-F1418</f>
        <v>-1.7000000000000011</v>
      </c>
      <c r="K1418" s="6" t="e">
        <f t="shared" ref="K1418:K1481" si="175">+I1418-J1418</f>
        <v>#VALUE!</v>
      </c>
    </row>
    <row r="1419" spans="1:11" x14ac:dyDescent="0.35">
      <c r="A1419" s="19" t="str">
        <f t="shared" si="170"/>
        <v>312013</v>
      </c>
      <c r="B1419" s="19" t="str">
        <f t="shared" si="171"/>
        <v>82013</v>
      </c>
      <c r="C1419" s="19" t="str">
        <f t="shared" ref="C1419:C1482" si="176">(VLOOKUP(D1419,$M$2:$N$25,2,0)&amp;(YEAR(E1419+46)))</f>
        <v>92013</v>
      </c>
      <c r="D1419" s="20" t="str">
        <f t="shared" si="172"/>
        <v>8H1</v>
      </c>
      <c r="E1419" s="4">
        <v>41488</v>
      </c>
      <c r="F1419">
        <v>16.100000000000001</v>
      </c>
      <c r="G1419" s="6" t="s">
        <v>93</v>
      </c>
      <c r="H1419" s="6">
        <v>14.35</v>
      </c>
      <c r="I1419" s="6" t="e">
        <f t="shared" si="173"/>
        <v>#VALUE!</v>
      </c>
      <c r="J1419" s="6">
        <f t="shared" si="174"/>
        <v>-1.7500000000000018</v>
      </c>
      <c r="K1419" s="6" t="e">
        <f t="shared" si="175"/>
        <v>#VALUE!</v>
      </c>
    </row>
    <row r="1420" spans="1:11" x14ac:dyDescent="0.35">
      <c r="A1420" s="19" t="str">
        <f t="shared" si="170"/>
        <v>312013</v>
      </c>
      <c r="B1420" s="19" t="str">
        <f t="shared" si="171"/>
        <v>82013</v>
      </c>
      <c r="C1420" s="19" t="str">
        <f t="shared" si="176"/>
        <v>92013</v>
      </c>
      <c r="D1420" s="20" t="str">
        <f t="shared" si="172"/>
        <v>8H1</v>
      </c>
      <c r="E1420" s="4">
        <v>41487</v>
      </c>
      <c r="F1420">
        <v>16.100000000000001</v>
      </c>
      <c r="G1420" s="6" t="s">
        <v>93</v>
      </c>
      <c r="H1420" s="6">
        <v>14.35</v>
      </c>
      <c r="I1420" s="6" t="e">
        <f t="shared" si="173"/>
        <v>#VALUE!</v>
      </c>
      <c r="J1420" s="6">
        <f t="shared" si="174"/>
        <v>-1.7500000000000018</v>
      </c>
      <c r="K1420" s="6" t="e">
        <f t="shared" si="175"/>
        <v>#VALUE!</v>
      </c>
    </row>
    <row r="1421" spans="1:11" x14ac:dyDescent="0.35">
      <c r="A1421" s="19" t="str">
        <f t="shared" si="170"/>
        <v>312013</v>
      </c>
      <c r="B1421" s="19" t="str">
        <f t="shared" si="171"/>
        <v>72013</v>
      </c>
      <c r="C1421" s="19" t="str">
        <f t="shared" si="176"/>
        <v>92013</v>
      </c>
      <c r="D1421" s="20" t="str">
        <f t="shared" si="172"/>
        <v>7H2</v>
      </c>
      <c r="E1421" s="4">
        <v>41486</v>
      </c>
      <c r="F1421">
        <v>16.125</v>
      </c>
      <c r="G1421" s="6" t="s">
        <v>93</v>
      </c>
      <c r="H1421" s="6">
        <v>14.4</v>
      </c>
      <c r="I1421" s="6" t="e">
        <f t="shared" si="173"/>
        <v>#VALUE!</v>
      </c>
      <c r="J1421" s="6">
        <f t="shared" si="174"/>
        <v>-1.7249999999999996</v>
      </c>
      <c r="K1421" s="6" t="e">
        <f t="shared" si="175"/>
        <v>#VALUE!</v>
      </c>
    </row>
    <row r="1422" spans="1:11" x14ac:dyDescent="0.35">
      <c r="A1422" s="19" t="str">
        <f t="shared" si="170"/>
        <v>312013</v>
      </c>
      <c r="B1422" s="19" t="str">
        <f t="shared" si="171"/>
        <v>72013</v>
      </c>
      <c r="C1422" s="19" t="str">
        <f t="shared" si="176"/>
        <v>92013</v>
      </c>
      <c r="D1422" s="20" t="str">
        <f t="shared" si="172"/>
        <v>7H2</v>
      </c>
      <c r="E1422" s="4">
        <v>41485</v>
      </c>
      <c r="F1422">
        <v>16.175000000000001</v>
      </c>
      <c r="G1422" s="6" t="s">
        <v>93</v>
      </c>
      <c r="H1422" s="6">
        <v>14.4</v>
      </c>
      <c r="I1422" s="6" t="e">
        <f t="shared" si="173"/>
        <v>#VALUE!</v>
      </c>
      <c r="J1422" s="6">
        <f t="shared" si="174"/>
        <v>-1.7750000000000004</v>
      </c>
      <c r="K1422" s="6" t="e">
        <f t="shared" si="175"/>
        <v>#VALUE!</v>
      </c>
    </row>
    <row r="1423" spans="1:11" x14ac:dyDescent="0.35">
      <c r="A1423" s="19" t="str">
        <f t="shared" si="170"/>
        <v>312013</v>
      </c>
      <c r="B1423" s="19" t="str">
        <f t="shared" si="171"/>
        <v>72013</v>
      </c>
      <c r="C1423" s="19" t="str">
        <f t="shared" si="176"/>
        <v>92013</v>
      </c>
      <c r="D1423" s="20" t="str">
        <f t="shared" si="172"/>
        <v>7H2</v>
      </c>
      <c r="E1423" s="4">
        <v>41484</v>
      </c>
      <c r="F1423">
        <v>16.2</v>
      </c>
      <c r="G1423" s="6" t="s">
        <v>93</v>
      </c>
      <c r="H1423" s="6">
        <v>14.4</v>
      </c>
      <c r="I1423" s="6" t="e">
        <f t="shared" si="173"/>
        <v>#VALUE!</v>
      </c>
      <c r="J1423" s="6">
        <f t="shared" si="174"/>
        <v>-1.7999999999999989</v>
      </c>
      <c r="K1423" s="6" t="e">
        <f t="shared" si="175"/>
        <v>#VALUE!</v>
      </c>
    </row>
    <row r="1424" spans="1:11" x14ac:dyDescent="0.35">
      <c r="A1424" s="19" t="str">
        <f t="shared" si="170"/>
        <v>302013</v>
      </c>
      <c r="B1424" s="19" t="str">
        <f t="shared" si="171"/>
        <v>72013</v>
      </c>
      <c r="C1424" s="19" t="str">
        <f t="shared" si="176"/>
        <v>92013</v>
      </c>
      <c r="D1424" s="20" t="str">
        <f t="shared" si="172"/>
        <v>7H2</v>
      </c>
      <c r="E1424" s="4">
        <v>41481</v>
      </c>
      <c r="F1424">
        <v>16.25</v>
      </c>
      <c r="G1424" s="6" t="s">
        <v>93</v>
      </c>
      <c r="H1424" s="6">
        <v>14.4</v>
      </c>
      <c r="I1424" s="6" t="e">
        <f t="shared" si="173"/>
        <v>#VALUE!</v>
      </c>
      <c r="J1424" s="6">
        <f t="shared" si="174"/>
        <v>-1.8499999999999996</v>
      </c>
      <c r="K1424" s="6" t="e">
        <f t="shared" si="175"/>
        <v>#VALUE!</v>
      </c>
    </row>
    <row r="1425" spans="1:11" x14ac:dyDescent="0.35">
      <c r="A1425" s="19" t="str">
        <f t="shared" si="170"/>
        <v>302013</v>
      </c>
      <c r="B1425" s="19" t="str">
        <f t="shared" si="171"/>
        <v>72013</v>
      </c>
      <c r="C1425" s="19" t="str">
        <f t="shared" si="176"/>
        <v>92013</v>
      </c>
      <c r="D1425" s="20" t="str">
        <f t="shared" si="172"/>
        <v>7H2</v>
      </c>
      <c r="E1425" s="4">
        <v>41480</v>
      </c>
      <c r="F1425">
        <v>16.25</v>
      </c>
      <c r="G1425" s="6" t="s">
        <v>93</v>
      </c>
      <c r="H1425" s="6">
        <v>14.4</v>
      </c>
      <c r="I1425" s="6" t="e">
        <f t="shared" si="173"/>
        <v>#VALUE!</v>
      </c>
      <c r="J1425" s="6">
        <f t="shared" si="174"/>
        <v>-1.8499999999999996</v>
      </c>
      <c r="K1425" s="6" t="e">
        <f t="shared" si="175"/>
        <v>#VALUE!</v>
      </c>
    </row>
    <row r="1426" spans="1:11" x14ac:dyDescent="0.35">
      <c r="A1426" s="19" t="str">
        <f t="shared" si="170"/>
        <v>302013</v>
      </c>
      <c r="B1426" s="19" t="str">
        <f t="shared" si="171"/>
        <v>72013</v>
      </c>
      <c r="C1426" s="19" t="str">
        <f t="shared" si="176"/>
        <v>92013</v>
      </c>
      <c r="D1426" s="20" t="str">
        <f t="shared" si="172"/>
        <v>7H2</v>
      </c>
      <c r="E1426" s="4">
        <v>41479</v>
      </c>
      <c r="F1426">
        <v>16.25</v>
      </c>
      <c r="G1426" s="6" t="s">
        <v>93</v>
      </c>
      <c r="H1426" s="6">
        <v>14.4</v>
      </c>
      <c r="I1426" s="6" t="e">
        <f t="shared" si="173"/>
        <v>#VALUE!</v>
      </c>
      <c r="J1426" s="6">
        <f t="shared" si="174"/>
        <v>-1.8499999999999996</v>
      </c>
      <c r="K1426" s="6" t="e">
        <f t="shared" si="175"/>
        <v>#VALUE!</v>
      </c>
    </row>
    <row r="1427" spans="1:11" x14ac:dyDescent="0.35">
      <c r="A1427" s="19" t="str">
        <f t="shared" si="170"/>
        <v>302013</v>
      </c>
      <c r="B1427" s="19" t="str">
        <f t="shared" si="171"/>
        <v>72013</v>
      </c>
      <c r="C1427" s="19" t="str">
        <f t="shared" si="176"/>
        <v>92013</v>
      </c>
      <c r="D1427" s="20" t="str">
        <f t="shared" si="172"/>
        <v>7H2</v>
      </c>
      <c r="E1427" s="4">
        <v>41478</v>
      </c>
      <c r="F1427">
        <v>16.25</v>
      </c>
      <c r="G1427" s="6" t="s">
        <v>93</v>
      </c>
      <c r="H1427" s="6">
        <v>14.4</v>
      </c>
      <c r="I1427" s="6" t="e">
        <f t="shared" si="173"/>
        <v>#VALUE!</v>
      </c>
      <c r="J1427" s="6">
        <f t="shared" si="174"/>
        <v>-1.8499999999999996</v>
      </c>
      <c r="K1427" s="6" t="e">
        <f t="shared" si="175"/>
        <v>#VALUE!</v>
      </c>
    </row>
    <row r="1428" spans="1:11" x14ac:dyDescent="0.35">
      <c r="A1428" s="19" t="str">
        <f t="shared" si="170"/>
        <v>302013</v>
      </c>
      <c r="B1428" s="19" t="str">
        <f t="shared" si="171"/>
        <v>72013</v>
      </c>
      <c r="C1428" s="19" t="str">
        <f t="shared" si="176"/>
        <v>92013</v>
      </c>
      <c r="D1428" s="20" t="str">
        <f t="shared" si="172"/>
        <v>7H2</v>
      </c>
      <c r="E1428" s="4">
        <v>41477</v>
      </c>
      <c r="F1428">
        <v>16.2</v>
      </c>
      <c r="G1428" s="6" t="s">
        <v>93</v>
      </c>
      <c r="H1428" s="6">
        <v>14.35</v>
      </c>
      <c r="I1428" s="6" t="e">
        <f t="shared" si="173"/>
        <v>#VALUE!</v>
      </c>
      <c r="J1428" s="6">
        <f t="shared" si="174"/>
        <v>-1.8499999999999996</v>
      </c>
      <c r="K1428" s="6" t="e">
        <f t="shared" si="175"/>
        <v>#VALUE!</v>
      </c>
    </row>
    <row r="1429" spans="1:11" x14ac:dyDescent="0.35">
      <c r="A1429" s="19" t="str">
        <f t="shared" si="170"/>
        <v>292013</v>
      </c>
      <c r="B1429" s="19" t="str">
        <f t="shared" si="171"/>
        <v>72013</v>
      </c>
      <c r="C1429" s="19" t="str">
        <f t="shared" si="176"/>
        <v>92013</v>
      </c>
      <c r="D1429" s="20" t="str">
        <f t="shared" si="172"/>
        <v>7H2</v>
      </c>
      <c r="E1429" s="4">
        <v>41474</v>
      </c>
      <c r="F1429">
        <v>16.2</v>
      </c>
      <c r="G1429" s="6" t="s">
        <v>93</v>
      </c>
      <c r="H1429" s="6">
        <v>14.35</v>
      </c>
      <c r="I1429" s="6" t="e">
        <f t="shared" si="173"/>
        <v>#VALUE!</v>
      </c>
      <c r="J1429" s="6">
        <f t="shared" si="174"/>
        <v>-1.8499999999999996</v>
      </c>
      <c r="K1429" s="6" t="e">
        <f t="shared" si="175"/>
        <v>#VALUE!</v>
      </c>
    </row>
    <row r="1430" spans="1:11" x14ac:dyDescent="0.35">
      <c r="A1430" s="19" t="str">
        <f t="shared" si="170"/>
        <v>292013</v>
      </c>
      <c r="B1430" s="19" t="str">
        <f t="shared" si="171"/>
        <v>72013</v>
      </c>
      <c r="C1430" s="19" t="str">
        <f t="shared" si="176"/>
        <v>92013</v>
      </c>
      <c r="D1430" s="20" t="str">
        <f t="shared" si="172"/>
        <v>7H2</v>
      </c>
      <c r="E1430" s="4">
        <v>41473</v>
      </c>
      <c r="F1430">
        <v>16.2</v>
      </c>
      <c r="G1430" s="6" t="s">
        <v>93</v>
      </c>
      <c r="H1430" s="6">
        <v>14.35</v>
      </c>
      <c r="I1430" s="6" t="e">
        <f t="shared" si="173"/>
        <v>#VALUE!</v>
      </c>
      <c r="J1430" s="6">
        <f t="shared" si="174"/>
        <v>-1.8499999999999996</v>
      </c>
      <c r="K1430" s="6" t="e">
        <f t="shared" si="175"/>
        <v>#VALUE!</v>
      </c>
    </row>
    <row r="1431" spans="1:11" x14ac:dyDescent="0.35">
      <c r="A1431" s="19" t="str">
        <f t="shared" si="170"/>
        <v>292013</v>
      </c>
      <c r="B1431" s="19" t="str">
        <f t="shared" si="171"/>
        <v>72013</v>
      </c>
      <c r="C1431" s="19" t="str">
        <f t="shared" si="176"/>
        <v>92013</v>
      </c>
      <c r="D1431" s="20" t="str">
        <f t="shared" si="172"/>
        <v>7H2</v>
      </c>
      <c r="E1431" s="4">
        <v>41472</v>
      </c>
      <c r="F1431">
        <v>16.2</v>
      </c>
      <c r="G1431" s="6" t="s">
        <v>93</v>
      </c>
      <c r="H1431" s="6">
        <v>14.35</v>
      </c>
      <c r="I1431" s="6" t="e">
        <f t="shared" si="173"/>
        <v>#VALUE!</v>
      </c>
      <c r="J1431" s="6">
        <f t="shared" si="174"/>
        <v>-1.8499999999999996</v>
      </c>
      <c r="K1431" s="6" t="e">
        <f t="shared" si="175"/>
        <v>#VALUE!</v>
      </c>
    </row>
    <row r="1432" spans="1:11" x14ac:dyDescent="0.35">
      <c r="A1432" s="19" t="str">
        <f t="shared" si="170"/>
        <v>292013</v>
      </c>
      <c r="B1432" s="19" t="str">
        <f t="shared" si="171"/>
        <v>72013</v>
      </c>
      <c r="C1432" s="19" t="str">
        <f t="shared" si="176"/>
        <v>92013</v>
      </c>
      <c r="D1432" s="20" t="str">
        <f t="shared" si="172"/>
        <v>7H2</v>
      </c>
      <c r="E1432" s="4">
        <v>41471</v>
      </c>
      <c r="F1432">
        <v>16.2</v>
      </c>
      <c r="G1432" s="6" t="s">
        <v>93</v>
      </c>
      <c r="H1432" s="6">
        <v>14.35</v>
      </c>
      <c r="I1432" s="6" t="e">
        <f t="shared" si="173"/>
        <v>#VALUE!</v>
      </c>
      <c r="J1432" s="6">
        <f t="shared" si="174"/>
        <v>-1.8499999999999996</v>
      </c>
      <c r="K1432" s="6" t="e">
        <f t="shared" si="175"/>
        <v>#VALUE!</v>
      </c>
    </row>
    <row r="1433" spans="1:11" x14ac:dyDescent="0.35">
      <c r="A1433" s="19" t="str">
        <f t="shared" si="170"/>
        <v>292013</v>
      </c>
      <c r="B1433" s="19" t="str">
        <f t="shared" si="171"/>
        <v>72013</v>
      </c>
      <c r="C1433" s="19" t="str">
        <f t="shared" si="176"/>
        <v>82013</v>
      </c>
      <c r="D1433" s="20" t="str">
        <f t="shared" si="172"/>
        <v>7H1</v>
      </c>
      <c r="E1433" s="4">
        <v>41470</v>
      </c>
      <c r="F1433">
        <v>16.2</v>
      </c>
      <c r="G1433" s="6" t="s">
        <v>93</v>
      </c>
      <c r="H1433" s="6">
        <v>14.35</v>
      </c>
      <c r="I1433" s="6" t="e">
        <f t="shared" si="173"/>
        <v>#VALUE!</v>
      </c>
      <c r="J1433" s="6">
        <f t="shared" si="174"/>
        <v>-1.8499999999999996</v>
      </c>
      <c r="K1433" s="6" t="e">
        <f t="shared" si="175"/>
        <v>#VALUE!</v>
      </c>
    </row>
    <row r="1434" spans="1:11" x14ac:dyDescent="0.35">
      <c r="A1434" s="19" t="str">
        <f t="shared" si="170"/>
        <v>282013</v>
      </c>
      <c r="B1434" s="19" t="str">
        <f t="shared" si="171"/>
        <v>72013</v>
      </c>
      <c r="C1434" s="19" t="str">
        <f t="shared" si="176"/>
        <v>82013</v>
      </c>
      <c r="D1434" s="20" t="str">
        <f t="shared" si="172"/>
        <v>7H1</v>
      </c>
      <c r="E1434" s="4">
        <v>41467</v>
      </c>
      <c r="F1434">
        <v>16.074999999999999</v>
      </c>
      <c r="G1434" s="6" t="s">
        <v>93</v>
      </c>
      <c r="H1434" s="6">
        <v>14.25</v>
      </c>
      <c r="I1434" s="6" t="e">
        <f t="shared" si="173"/>
        <v>#VALUE!</v>
      </c>
      <c r="J1434" s="6">
        <f t="shared" si="174"/>
        <v>-1.8249999999999993</v>
      </c>
      <c r="K1434" s="6" t="e">
        <f t="shared" si="175"/>
        <v>#VALUE!</v>
      </c>
    </row>
    <row r="1435" spans="1:11" x14ac:dyDescent="0.35">
      <c r="A1435" s="19" t="str">
        <f t="shared" si="170"/>
        <v>282013</v>
      </c>
      <c r="B1435" s="19" t="str">
        <f t="shared" si="171"/>
        <v>72013</v>
      </c>
      <c r="C1435" s="19" t="str">
        <f t="shared" si="176"/>
        <v>82013</v>
      </c>
      <c r="D1435" s="20" t="str">
        <f t="shared" si="172"/>
        <v>7H1</v>
      </c>
      <c r="E1435" s="4">
        <v>41466</v>
      </c>
      <c r="F1435">
        <v>15.9</v>
      </c>
      <c r="G1435" s="6" t="s">
        <v>93</v>
      </c>
      <c r="H1435" s="6">
        <v>14.1</v>
      </c>
      <c r="I1435" s="6" t="e">
        <f t="shared" si="173"/>
        <v>#VALUE!</v>
      </c>
      <c r="J1435" s="6">
        <f t="shared" si="174"/>
        <v>-1.8000000000000007</v>
      </c>
      <c r="K1435" s="6" t="e">
        <f t="shared" si="175"/>
        <v>#VALUE!</v>
      </c>
    </row>
    <row r="1436" spans="1:11" x14ac:dyDescent="0.35">
      <c r="A1436" s="19" t="str">
        <f t="shared" si="170"/>
        <v>282013</v>
      </c>
      <c r="B1436" s="19" t="str">
        <f t="shared" si="171"/>
        <v>72013</v>
      </c>
      <c r="C1436" s="19" t="str">
        <f t="shared" si="176"/>
        <v>82013</v>
      </c>
      <c r="D1436" s="20" t="str">
        <f t="shared" si="172"/>
        <v>7H1</v>
      </c>
      <c r="E1436" s="4">
        <v>41465</v>
      </c>
      <c r="F1436">
        <v>15.775</v>
      </c>
      <c r="G1436" s="6" t="s">
        <v>93</v>
      </c>
      <c r="H1436" s="6">
        <v>14</v>
      </c>
      <c r="I1436" s="6" t="e">
        <f t="shared" si="173"/>
        <v>#VALUE!</v>
      </c>
      <c r="J1436" s="6">
        <f t="shared" si="174"/>
        <v>-1.7750000000000004</v>
      </c>
      <c r="K1436" s="6" t="e">
        <f t="shared" si="175"/>
        <v>#VALUE!</v>
      </c>
    </row>
    <row r="1437" spans="1:11" x14ac:dyDescent="0.35">
      <c r="A1437" s="19" t="str">
        <f t="shared" si="170"/>
        <v>282013</v>
      </c>
      <c r="B1437" s="19" t="str">
        <f t="shared" si="171"/>
        <v>72013</v>
      </c>
      <c r="C1437" s="19" t="str">
        <f t="shared" si="176"/>
        <v>82013</v>
      </c>
      <c r="D1437" s="20" t="str">
        <f t="shared" si="172"/>
        <v>7H1</v>
      </c>
      <c r="E1437" s="4">
        <v>41464</v>
      </c>
      <c r="F1437">
        <v>15.725</v>
      </c>
      <c r="G1437" s="6" t="s">
        <v>93</v>
      </c>
      <c r="H1437" s="6">
        <v>13.95</v>
      </c>
      <c r="I1437" s="6" t="e">
        <f t="shared" si="173"/>
        <v>#VALUE!</v>
      </c>
      <c r="J1437" s="6">
        <f t="shared" si="174"/>
        <v>-1.7750000000000004</v>
      </c>
      <c r="K1437" s="6" t="e">
        <f t="shared" si="175"/>
        <v>#VALUE!</v>
      </c>
    </row>
    <row r="1438" spans="1:11" x14ac:dyDescent="0.35">
      <c r="A1438" s="19" t="str">
        <f t="shared" si="170"/>
        <v>282013</v>
      </c>
      <c r="B1438" s="19" t="str">
        <f t="shared" si="171"/>
        <v>72013</v>
      </c>
      <c r="C1438" s="19" t="str">
        <f t="shared" si="176"/>
        <v>82013</v>
      </c>
      <c r="D1438" s="20" t="str">
        <f t="shared" si="172"/>
        <v>7H1</v>
      </c>
      <c r="E1438" s="4">
        <v>41463</v>
      </c>
      <c r="F1438">
        <v>15.675000000000001</v>
      </c>
      <c r="G1438" s="6" t="s">
        <v>93</v>
      </c>
      <c r="H1438" s="6">
        <v>13.9</v>
      </c>
      <c r="I1438" s="6" t="e">
        <f t="shared" si="173"/>
        <v>#VALUE!</v>
      </c>
      <c r="J1438" s="6">
        <f t="shared" si="174"/>
        <v>-1.7750000000000004</v>
      </c>
      <c r="K1438" s="6" t="e">
        <f t="shared" si="175"/>
        <v>#VALUE!</v>
      </c>
    </row>
    <row r="1439" spans="1:11" x14ac:dyDescent="0.35">
      <c r="A1439" s="19" t="str">
        <f t="shared" si="170"/>
        <v>272013</v>
      </c>
      <c r="B1439" s="19" t="str">
        <f t="shared" si="171"/>
        <v>72013</v>
      </c>
      <c r="C1439" s="19" t="str">
        <f t="shared" si="176"/>
        <v>82013</v>
      </c>
      <c r="D1439" s="20" t="str">
        <f t="shared" si="172"/>
        <v>7H1</v>
      </c>
      <c r="E1439" s="4">
        <v>41460</v>
      </c>
      <c r="F1439">
        <v>15.675000000000001</v>
      </c>
      <c r="G1439" s="6" t="s">
        <v>93</v>
      </c>
      <c r="H1439" s="6">
        <v>13.9</v>
      </c>
      <c r="I1439" s="6" t="e">
        <f t="shared" si="173"/>
        <v>#VALUE!</v>
      </c>
      <c r="J1439" s="6">
        <f t="shared" si="174"/>
        <v>-1.7750000000000004</v>
      </c>
      <c r="K1439" s="6" t="e">
        <f t="shared" si="175"/>
        <v>#VALUE!</v>
      </c>
    </row>
    <row r="1440" spans="1:11" x14ac:dyDescent="0.35">
      <c r="A1440" s="19" t="str">
        <f t="shared" si="170"/>
        <v>272013</v>
      </c>
      <c r="B1440" s="19" t="str">
        <f t="shared" si="171"/>
        <v>72013</v>
      </c>
      <c r="C1440" s="19" t="str">
        <f t="shared" si="176"/>
        <v>82013</v>
      </c>
      <c r="D1440" s="20" t="str">
        <f t="shared" si="172"/>
        <v>7H1</v>
      </c>
      <c r="E1440" s="4">
        <v>41459</v>
      </c>
      <c r="F1440">
        <v>15.625</v>
      </c>
      <c r="G1440" s="6" t="s">
        <v>93</v>
      </c>
      <c r="H1440" s="6">
        <v>13.85</v>
      </c>
      <c r="I1440" s="6" t="e">
        <f t="shared" si="173"/>
        <v>#VALUE!</v>
      </c>
      <c r="J1440" s="6">
        <f t="shared" si="174"/>
        <v>-1.7750000000000004</v>
      </c>
      <c r="K1440" s="6" t="e">
        <f t="shared" si="175"/>
        <v>#VALUE!</v>
      </c>
    </row>
    <row r="1441" spans="1:11" x14ac:dyDescent="0.35">
      <c r="A1441" s="19" t="str">
        <f t="shared" si="170"/>
        <v>272013</v>
      </c>
      <c r="B1441" s="19" t="str">
        <f t="shared" si="171"/>
        <v>72013</v>
      </c>
      <c r="C1441" s="19" t="str">
        <f t="shared" si="176"/>
        <v>82013</v>
      </c>
      <c r="D1441" s="20" t="str">
        <f t="shared" si="172"/>
        <v>7H1</v>
      </c>
      <c r="E1441" s="4">
        <v>41458</v>
      </c>
      <c r="F1441">
        <v>15.625</v>
      </c>
      <c r="G1441" s="6" t="s">
        <v>93</v>
      </c>
      <c r="H1441" s="6">
        <v>13.85</v>
      </c>
      <c r="I1441" s="6" t="e">
        <f t="shared" si="173"/>
        <v>#VALUE!</v>
      </c>
      <c r="J1441" s="6">
        <f t="shared" si="174"/>
        <v>-1.7750000000000004</v>
      </c>
      <c r="K1441" s="6" t="e">
        <f t="shared" si="175"/>
        <v>#VALUE!</v>
      </c>
    </row>
    <row r="1442" spans="1:11" x14ac:dyDescent="0.35">
      <c r="A1442" s="19" t="str">
        <f t="shared" si="170"/>
        <v>272013</v>
      </c>
      <c r="B1442" s="19" t="str">
        <f t="shared" si="171"/>
        <v>72013</v>
      </c>
      <c r="C1442" s="19" t="str">
        <f t="shared" si="176"/>
        <v>82013</v>
      </c>
      <c r="D1442" s="20" t="str">
        <f t="shared" si="172"/>
        <v>7H1</v>
      </c>
      <c r="E1442" s="4">
        <v>41457</v>
      </c>
      <c r="F1442">
        <v>15.55</v>
      </c>
      <c r="G1442" s="6" t="s">
        <v>93</v>
      </c>
      <c r="H1442" s="6">
        <v>13.8</v>
      </c>
      <c r="I1442" s="6" t="e">
        <f t="shared" si="173"/>
        <v>#VALUE!</v>
      </c>
      <c r="J1442" s="6">
        <f t="shared" si="174"/>
        <v>-1.75</v>
      </c>
      <c r="K1442" s="6" t="e">
        <f t="shared" si="175"/>
        <v>#VALUE!</v>
      </c>
    </row>
    <row r="1443" spans="1:11" x14ac:dyDescent="0.35">
      <c r="A1443" s="19" t="str">
        <f t="shared" si="170"/>
        <v>272013</v>
      </c>
      <c r="B1443" s="19" t="str">
        <f t="shared" si="171"/>
        <v>72013</v>
      </c>
      <c r="C1443" s="19" t="str">
        <f t="shared" si="176"/>
        <v>82013</v>
      </c>
      <c r="D1443" s="20" t="str">
        <f t="shared" si="172"/>
        <v>7H1</v>
      </c>
      <c r="E1443" s="4">
        <v>41456</v>
      </c>
      <c r="F1443">
        <v>15.45</v>
      </c>
      <c r="G1443" s="6" t="s">
        <v>93</v>
      </c>
      <c r="H1443" s="6">
        <v>13.75</v>
      </c>
      <c r="I1443" s="6" t="e">
        <f t="shared" si="173"/>
        <v>#VALUE!</v>
      </c>
      <c r="J1443" s="6">
        <f t="shared" si="174"/>
        <v>-1.6999999999999993</v>
      </c>
      <c r="K1443" s="6" t="e">
        <f t="shared" si="175"/>
        <v>#VALUE!</v>
      </c>
    </row>
    <row r="1444" spans="1:11" x14ac:dyDescent="0.35">
      <c r="A1444" s="19" t="str">
        <f t="shared" si="170"/>
        <v>262013</v>
      </c>
      <c r="B1444" s="19" t="str">
        <f t="shared" si="171"/>
        <v>62013</v>
      </c>
      <c r="C1444" s="19" t="str">
        <f t="shared" si="176"/>
        <v>82013</v>
      </c>
      <c r="D1444" s="20" t="str">
        <f t="shared" si="172"/>
        <v>6H2</v>
      </c>
      <c r="E1444" s="4">
        <v>41453</v>
      </c>
      <c r="F1444">
        <v>15.4</v>
      </c>
      <c r="G1444" s="6" t="s">
        <v>93</v>
      </c>
      <c r="H1444" s="6">
        <v>13.75</v>
      </c>
      <c r="I1444" s="6" t="e">
        <f t="shared" si="173"/>
        <v>#VALUE!</v>
      </c>
      <c r="J1444" s="6">
        <f t="shared" si="174"/>
        <v>-1.6500000000000004</v>
      </c>
      <c r="K1444" s="6" t="e">
        <f t="shared" si="175"/>
        <v>#VALUE!</v>
      </c>
    </row>
    <row r="1445" spans="1:11" x14ac:dyDescent="0.35">
      <c r="A1445" s="19" t="str">
        <f t="shared" si="170"/>
        <v>262013</v>
      </c>
      <c r="B1445" s="19" t="str">
        <f t="shared" si="171"/>
        <v>62013</v>
      </c>
      <c r="C1445" s="19" t="str">
        <f t="shared" si="176"/>
        <v>82013</v>
      </c>
      <c r="D1445" s="20" t="str">
        <f t="shared" si="172"/>
        <v>6H2</v>
      </c>
      <c r="E1445" s="4">
        <v>41452</v>
      </c>
      <c r="F1445">
        <v>15.4</v>
      </c>
      <c r="G1445" s="6" t="s">
        <v>93</v>
      </c>
      <c r="H1445" s="6">
        <v>13.75</v>
      </c>
      <c r="I1445" s="6" t="e">
        <f t="shared" si="173"/>
        <v>#VALUE!</v>
      </c>
      <c r="J1445" s="6">
        <f t="shared" si="174"/>
        <v>-1.6500000000000004</v>
      </c>
      <c r="K1445" s="6" t="e">
        <f t="shared" si="175"/>
        <v>#VALUE!</v>
      </c>
    </row>
    <row r="1446" spans="1:11" x14ac:dyDescent="0.35">
      <c r="A1446" s="19" t="str">
        <f t="shared" si="170"/>
        <v>262013</v>
      </c>
      <c r="B1446" s="19" t="str">
        <f t="shared" si="171"/>
        <v>62013</v>
      </c>
      <c r="C1446" s="19" t="str">
        <f t="shared" si="176"/>
        <v>82013</v>
      </c>
      <c r="D1446" s="20" t="str">
        <f t="shared" si="172"/>
        <v>6H2</v>
      </c>
      <c r="E1446" s="4">
        <v>41451</v>
      </c>
      <c r="F1446">
        <v>15.35</v>
      </c>
      <c r="G1446" s="6" t="s">
        <v>93</v>
      </c>
      <c r="H1446" s="6">
        <v>13.7</v>
      </c>
      <c r="I1446" s="6" t="e">
        <f t="shared" si="173"/>
        <v>#VALUE!</v>
      </c>
      <c r="J1446" s="6">
        <f t="shared" si="174"/>
        <v>-1.6500000000000004</v>
      </c>
      <c r="K1446" s="6" t="e">
        <f t="shared" si="175"/>
        <v>#VALUE!</v>
      </c>
    </row>
    <row r="1447" spans="1:11" x14ac:dyDescent="0.35">
      <c r="A1447" s="19" t="str">
        <f t="shared" si="170"/>
        <v>262013</v>
      </c>
      <c r="B1447" s="19" t="str">
        <f t="shared" si="171"/>
        <v>62013</v>
      </c>
      <c r="C1447" s="19" t="str">
        <f t="shared" si="176"/>
        <v>82013</v>
      </c>
      <c r="D1447" s="20" t="str">
        <f t="shared" si="172"/>
        <v>6H2</v>
      </c>
      <c r="E1447" s="4">
        <v>41450</v>
      </c>
      <c r="F1447">
        <v>15.2</v>
      </c>
      <c r="G1447" s="6" t="s">
        <v>93</v>
      </c>
      <c r="H1447" s="6">
        <v>13.6</v>
      </c>
      <c r="I1447" s="6" t="e">
        <f t="shared" si="173"/>
        <v>#VALUE!</v>
      </c>
      <c r="J1447" s="6">
        <f t="shared" si="174"/>
        <v>-1.5999999999999996</v>
      </c>
      <c r="K1447" s="6" t="e">
        <f t="shared" si="175"/>
        <v>#VALUE!</v>
      </c>
    </row>
    <row r="1448" spans="1:11" x14ac:dyDescent="0.35">
      <c r="A1448" s="19" t="str">
        <f t="shared" si="170"/>
        <v>262013</v>
      </c>
      <c r="B1448" s="19" t="str">
        <f t="shared" si="171"/>
        <v>62013</v>
      </c>
      <c r="C1448" s="19" t="str">
        <f t="shared" si="176"/>
        <v>82013</v>
      </c>
      <c r="D1448" s="20" t="str">
        <f t="shared" si="172"/>
        <v>6H2</v>
      </c>
      <c r="E1448" s="4">
        <v>41449</v>
      </c>
      <c r="F1448">
        <v>15.2</v>
      </c>
      <c r="G1448" s="6" t="s">
        <v>93</v>
      </c>
      <c r="H1448" s="6">
        <v>13.6</v>
      </c>
      <c r="I1448" s="6" t="e">
        <f t="shared" si="173"/>
        <v>#VALUE!</v>
      </c>
      <c r="J1448" s="6">
        <f t="shared" si="174"/>
        <v>-1.5999999999999996</v>
      </c>
      <c r="K1448" s="6" t="e">
        <f t="shared" si="175"/>
        <v>#VALUE!</v>
      </c>
    </row>
    <row r="1449" spans="1:11" x14ac:dyDescent="0.35">
      <c r="A1449" s="19" t="str">
        <f t="shared" si="170"/>
        <v>252013</v>
      </c>
      <c r="B1449" s="19" t="str">
        <f t="shared" si="171"/>
        <v>62013</v>
      </c>
      <c r="C1449" s="19" t="str">
        <f t="shared" si="176"/>
        <v>82013</v>
      </c>
      <c r="D1449" s="20" t="str">
        <f t="shared" si="172"/>
        <v>6H2</v>
      </c>
      <c r="E1449" s="4">
        <v>41446</v>
      </c>
      <c r="F1449">
        <v>15.05</v>
      </c>
      <c r="G1449" s="6" t="s">
        <v>93</v>
      </c>
      <c r="H1449" s="6">
        <v>13.5</v>
      </c>
      <c r="I1449" s="6" t="e">
        <f t="shared" si="173"/>
        <v>#VALUE!</v>
      </c>
      <c r="J1449" s="6">
        <f t="shared" si="174"/>
        <v>-1.5500000000000007</v>
      </c>
      <c r="K1449" s="6" t="e">
        <f t="shared" si="175"/>
        <v>#VALUE!</v>
      </c>
    </row>
    <row r="1450" spans="1:11" x14ac:dyDescent="0.35">
      <c r="A1450" s="19" t="str">
        <f t="shared" si="170"/>
        <v>252013</v>
      </c>
      <c r="B1450" s="19" t="str">
        <f t="shared" si="171"/>
        <v>62013</v>
      </c>
      <c r="C1450" s="19" t="str">
        <f t="shared" si="176"/>
        <v>82013</v>
      </c>
      <c r="D1450" s="20" t="str">
        <f t="shared" si="172"/>
        <v>6H2</v>
      </c>
      <c r="E1450" s="4">
        <v>41445</v>
      </c>
      <c r="F1450">
        <v>15.05</v>
      </c>
      <c r="G1450" s="6" t="s">
        <v>93</v>
      </c>
      <c r="H1450" s="6">
        <v>13.5</v>
      </c>
      <c r="I1450" s="6" t="e">
        <f t="shared" si="173"/>
        <v>#VALUE!</v>
      </c>
      <c r="J1450" s="6">
        <f t="shared" si="174"/>
        <v>-1.5500000000000007</v>
      </c>
      <c r="K1450" s="6" t="e">
        <f t="shared" si="175"/>
        <v>#VALUE!</v>
      </c>
    </row>
    <row r="1451" spans="1:11" x14ac:dyDescent="0.35">
      <c r="A1451" s="19" t="str">
        <f t="shared" si="170"/>
        <v>252013</v>
      </c>
      <c r="B1451" s="19" t="str">
        <f t="shared" si="171"/>
        <v>62013</v>
      </c>
      <c r="C1451" s="19" t="str">
        <f t="shared" si="176"/>
        <v>82013</v>
      </c>
      <c r="D1451" s="20" t="str">
        <f t="shared" si="172"/>
        <v>6H2</v>
      </c>
      <c r="E1451" s="4">
        <v>41444</v>
      </c>
      <c r="F1451">
        <v>14.975</v>
      </c>
      <c r="G1451" s="6" t="s">
        <v>93</v>
      </c>
      <c r="H1451" s="6">
        <v>13.45</v>
      </c>
      <c r="I1451" s="6" t="e">
        <f t="shared" si="173"/>
        <v>#VALUE!</v>
      </c>
      <c r="J1451" s="6">
        <f t="shared" si="174"/>
        <v>-1.5250000000000004</v>
      </c>
      <c r="K1451" s="6" t="e">
        <f t="shared" si="175"/>
        <v>#VALUE!</v>
      </c>
    </row>
    <row r="1452" spans="1:11" x14ac:dyDescent="0.35">
      <c r="A1452" s="19" t="str">
        <f t="shared" si="170"/>
        <v>252013</v>
      </c>
      <c r="B1452" s="19" t="str">
        <f t="shared" si="171"/>
        <v>62013</v>
      </c>
      <c r="C1452" s="19" t="str">
        <f t="shared" si="176"/>
        <v>82013</v>
      </c>
      <c r="D1452" s="20" t="str">
        <f t="shared" si="172"/>
        <v>6H2</v>
      </c>
      <c r="E1452" s="4">
        <v>41443</v>
      </c>
      <c r="F1452">
        <v>14.925000000000001</v>
      </c>
      <c r="G1452" s="6" t="s">
        <v>93</v>
      </c>
      <c r="H1452" s="6">
        <v>13.45</v>
      </c>
      <c r="I1452" s="6" t="e">
        <f t="shared" si="173"/>
        <v>#VALUE!</v>
      </c>
      <c r="J1452" s="6">
        <f t="shared" si="174"/>
        <v>-1.4750000000000014</v>
      </c>
      <c r="K1452" s="6" t="e">
        <f t="shared" si="175"/>
        <v>#VALUE!</v>
      </c>
    </row>
    <row r="1453" spans="1:11" x14ac:dyDescent="0.35">
      <c r="A1453" s="19" t="str">
        <f t="shared" si="170"/>
        <v>252013</v>
      </c>
      <c r="B1453" s="19" t="str">
        <f t="shared" si="171"/>
        <v>62013</v>
      </c>
      <c r="C1453" s="19" t="str">
        <f t="shared" si="176"/>
        <v>82013</v>
      </c>
      <c r="D1453" s="20" t="str">
        <f t="shared" si="172"/>
        <v>6H2</v>
      </c>
      <c r="E1453" s="4">
        <v>41442</v>
      </c>
      <c r="F1453">
        <v>14.925000000000001</v>
      </c>
      <c r="G1453" s="6" t="s">
        <v>93</v>
      </c>
      <c r="H1453" s="6">
        <v>13.45</v>
      </c>
      <c r="I1453" s="6" t="e">
        <f t="shared" si="173"/>
        <v>#VALUE!</v>
      </c>
      <c r="J1453" s="6">
        <f t="shared" si="174"/>
        <v>-1.4750000000000014</v>
      </c>
      <c r="K1453" s="6" t="e">
        <f t="shared" si="175"/>
        <v>#VALUE!</v>
      </c>
    </row>
    <row r="1454" spans="1:11" x14ac:dyDescent="0.35">
      <c r="A1454" s="19" t="str">
        <f t="shared" si="170"/>
        <v>242013</v>
      </c>
      <c r="B1454" s="19" t="str">
        <f t="shared" si="171"/>
        <v>62013</v>
      </c>
      <c r="C1454" s="19" t="str">
        <f t="shared" si="176"/>
        <v>72013</v>
      </c>
      <c r="D1454" s="20" t="str">
        <f t="shared" si="172"/>
        <v>6H1</v>
      </c>
      <c r="E1454" s="4">
        <v>41439</v>
      </c>
      <c r="F1454">
        <v>14.675000000000001</v>
      </c>
      <c r="G1454" s="6" t="s">
        <v>93</v>
      </c>
      <c r="H1454" s="6">
        <v>13.25</v>
      </c>
      <c r="I1454" s="6" t="e">
        <f t="shared" si="173"/>
        <v>#VALUE!</v>
      </c>
      <c r="J1454" s="6">
        <f t="shared" si="174"/>
        <v>-1.4250000000000007</v>
      </c>
      <c r="K1454" s="6" t="e">
        <f t="shared" si="175"/>
        <v>#VALUE!</v>
      </c>
    </row>
    <row r="1455" spans="1:11" x14ac:dyDescent="0.35">
      <c r="A1455" s="19" t="str">
        <f t="shared" si="170"/>
        <v>242013</v>
      </c>
      <c r="B1455" s="19" t="str">
        <f t="shared" si="171"/>
        <v>62013</v>
      </c>
      <c r="C1455" s="19" t="str">
        <f t="shared" si="176"/>
        <v>72013</v>
      </c>
      <c r="D1455" s="20" t="str">
        <f t="shared" si="172"/>
        <v>6H1</v>
      </c>
      <c r="E1455" s="4">
        <v>41438</v>
      </c>
      <c r="F1455">
        <v>14.625</v>
      </c>
      <c r="G1455" s="6" t="s">
        <v>93</v>
      </c>
      <c r="H1455" s="6">
        <v>13.25</v>
      </c>
      <c r="I1455" s="6" t="e">
        <f t="shared" si="173"/>
        <v>#VALUE!</v>
      </c>
      <c r="J1455" s="6">
        <f t="shared" si="174"/>
        <v>-1.375</v>
      </c>
      <c r="K1455" s="6" t="e">
        <f t="shared" si="175"/>
        <v>#VALUE!</v>
      </c>
    </row>
    <row r="1456" spans="1:11" x14ac:dyDescent="0.35">
      <c r="A1456" s="19" t="str">
        <f t="shared" si="170"/>
        <v>242013</v>
      </c>
      <c r="B1456" s="19" t="str">
        <f t="shared" si="171"/>
        <v>62013</v>
      </c>
      <c r="C1456" s="19" t="str">
        <f t="shared" si="176"/>
        <v>72013</v>
      </c>
      <c r="D1456" s="20" t="str">
        <f t="shared" si="172"/>
        <v>6H1</v>
      </c>
      <c r="E1456" s="4">
        <v>41437</v>
      </c>
      <c r="F1456">
        <v>14.574999999999999</v>
      </c>
      <c r="G1456" s="6" t="s">
        <v>93</v>
      </c>
      <c r="H1456" s="6">
        <v>13.25</v>
      </c>
      <c r="I1456" s="6" t="e">
        <f t="shared" si="173"/>
        <v>#VALUE!</v>
      </c>
      <c r="J1456" s="6">
        <f t="shared" si="174"/>
        <v>-1.3249999999999993</v>
      </c>
      <c r="K1456" s="6" t="e">
        <f t="shared" si="175"/>
        <v>#VALUE!</v>
      </c>
    </row>
    <row r="1457" spans="1:11" x14ac:dyDescent="0.35">
      <c r="A1457" s="19" t="str">
        <f t="shared" si="170"/>
        <v>242013</v>
      </c>
      <c r="B1457" s="19" t="str">
        <f t="shared" si="171"/>
        <v>62013</v>
      </c>
      <c r="C1457" s="19" t="str">
        <f t="shared" si="176"/>
        <v>72013</v>
      </c>
      <c r="D1457" s="20" t="str">
        <f t="shared" si="172"/>
        <v>6H1</v>
      </c>
      <c r="E1457" s="4">
        <v>41436</v>
      </c>
      <c r="F1457">
        <v>14.574999999999999</v>
      </c>
      <c r="G1457" s="6" t="s">
        <v>93</v>
      </c>
      <c r="H1457" s="6">
        <v>13.25</v>
      </c>
      <c r="I1457" s="6" t="e">
        <f t="shared" si="173"/>
        <v>#VALUE!</v>
      </c>
      <c r="J1457" s="6">
        <f t="shared" si="174"/>
        <v>-1.3249999999999993</v>
      </c>
      <c r="K1457" s="6" t="e">
        <f t="shared" si="175"/>
        <v>#VALUE!</v>
      </c>
    </row>
    <row r="1458" spans="1:11" x14ac:dyDescent="0.35">
      <c r="A1458" s="19" t="str">
        <f t="shared" si="170"/>
        <v>242013</v>
      </c>
      <c r="B1458" s="19" t="str">
        <f t="shared" si="171"/>
        <v>62013</v>
      </c>
      <c r="C1458" s="19" t="str">
        <f t="shared" si="176"/>
        <v>72013</v>
      </c>
      <c r="D1458" s="20" t="str">
        <f t="shared" si="172"/>
        <v>6H1</v>
      </c>
      <c r="E1458" s="4">
        <v>41435</v>
      </c>
      <c r="F1458">
        <v>14.574999999999999</v>
      </c>
      <c r="G1458" s="6" t="s">
        <v>93</v>
      </c>
      <c r="H1458" s="6">
        <v>13.25</v>
      </c>
      <c r="I1458" s="6" t="e">
        <f t="shared" si="173"/>
        <v>#VALUE!</v>
      </c>
      <c r="J1458" s="6">
        <f t="shared" si="174"/>
        <v>-1.3249999999999993</v>
      </c>
      <c r="K1458" s="6" t="e">
        <f t="shared" si="175"/>
        <v>#VALUE!</v>
      </c>
    </row>
    <row r="1459" spans="1:11" x14ac:dyDescent="0.35">
      <c r="A1459" s="19" t="str">
        <f t="shared" si="170"/>
        <v>232013</v>
      </c>
      <c r="B1459" s="19" t="str">
        <f t="shared" si="171"/>
        <v>62013</v>
      </c>
      <c r="C1459" s="19" t="str">
        <f t="shared" si="176"/>
        <v>72013</v>
      </c>
      <c r="D1459" s="20" t="str">
        <f t="shared" si="172"/>
        <v>6H1</v>
      </c>
      <c r="E1459" s="4">
        <v>41432</v>
      </c>
      <c r="F1459">
        <v>14.55</v>
      </c>
      <c r="G1459" s="6" t="s">
        <v>93</v>
      </c>
      <c r="H1459" s="6">
        <v>13.25</v>
      </c>
      <c r="I1459" s="6" t="e">
        <f t="shared" si="173"/>
        <v>#VALUE!</v>
      </c>
      <c r="J1459" s="6">
        <f t="shared" si="174"/>
        <v>-1.3000000000000007</v>
      </c>
      <c r="K1459" s="6" t="e">
        <f t="shared" si="175"/>
        <v>#VALUE!</v>
      </c>
    </row>
    <row r="1460" spans="1:11" x14ac:dyDescent="0.35">
      <c r="A1460" s="19" t="str">
        <f t="shared" si="170"/>
        <v>232013</v>
      </c>
      <c r="B1460" s="19" t="str">
        <f t="shared" si="171"/>
        <v>62013</v>
      </c>
      <c r="C1460" s="19" t="str">
        <f t="shared" si="176"/>
        <v>72013</v>
      </c>
      <c r="D1460" s="20" t="str">
        <f t="shared" si="172"/>
        <v>6H1</v>
      </c>
      <c r="E1460" s="4">
        <v>41431</v>
      </c>
      <c r="F1460">
        <v>14.5</v>
      </c>
      <c r="G1460" s="6" t="s">
        <v>93</v>
      </c>
      <c r="H1460" s="6">
        <v>13.25</v>
      </c>
      <c r="I1460" s="6" t="e">
        <f t="shared" si="173"/>
        <v>#VALUE!</v>
      </c>
      <c r="J1460" s="6">
        <f t="shared" si="174"/>
        <v>-1.25</v>
      </c>
      <c r="K1460" s="6" t="e">
        <f t="shared" si="175"/>
        <v>#VALUE!</v>
      </c>
    </row>
    <row r="1461" spans="1:11" x14ac:dyDescent="0.35">
      <c r="A1461" s="19" t="str">
        <f t="shared" si="170"/>
        <v>232013</v>
      </c>
      <c r="B1461" s="19" t="str">
        <f t="shared" si="171"/>
        <v>62013</v>
      </c>
      <c r="C1461" s="19" t="str">
        <f t="shared" si="176"/>
        <v>72013</v>
      </c>
      <c r="D1461" s="20" t="str">
        <f t="shared" si="172"/>
        <v>6H1</v>
      </c>
      <c r="E1461" s="4">
        <v>41430</v>
      </c>
      <c r="F1461">
        <v>14.5</v>
      </c>
      <c r="G1461" s="6" t="s">
        <v>93</v>
      </c>
      <c r="H1461" s="6">
        <v>13.25</v>
      </c>
      <c r="I1461" s="6" t="e">
        <f t="shared" si="173"/>
        <v>#VALUE!</v>
      </c>
      <c r="J1461" s="6">
        <f t="shared" si="174"/>
        <v>-1.25</v>
      </c>
      <c r="K1461" s="6" t="e">
        <f t="shared" si="175"/>
        <v>#VALUE!</v>
      </c>
    </row>
    <row r="1462" spans="1:11" x14ac:dyDescent="0.35">
      <c r="A1462" s="19" t="str">
        <f t="shared" si="170"/>
        <v>232013</v>
      </c>
      <c r="B1462" s="19" t="str">
        <f t="shared" si="171"/>
        <v>62013</v>
      </c>
      <c r="C1462" s="19" t="str">
        <f t="shared" si="176"/>
        <v>72013</v>
      </c>
      <c r="D1462" s="20" t="str">
        <f t="shared" si="172"/>
        <v>6H1</v>
      </c>
      <c r="E1462" s="4">
        <v>41429</v>
      </c>
      <c r="F1462">
        <v>14.45</v>
      </c>
      <c r="G1462" s="6" t="s">
        <v>93</v>
      </c>
      <c r="H1462" s="6">
        <v>13.25</v>
      </c>
      <c r="I1462" s="6" t="e">
        <f t="shared" si="173"/>
        <v>#VALUE!</v>
      </c>
      <c r="J1462" s="6">
        <f t="shared" si="174"/>
        <v>-1.1999999999999993</v>
      </c>
      <c r="K1462" s="6" t="e">
        <f t="shared" si="175"/>
        <v>#VALUE!</v>
      </c>
    </row>
    <row r="1463" spans="1:11" x14ac:dyDescent="0.35">
      <c r="A1463" s="19" t="str">
        <f t="shared" si="170"/>
        <v>232013</v>
      </c>
      <c r="B1463" s="19" t="str">
        <f t="shared" si="171"/>
        <v>62013</v>
      </c>
      <c r="C1463" s="19" t="str">
        <f t="shared" si="176"/>
        <v>72013</v>
      </c>
      <c r="D1463" s="20" t="str">
        <f t="shared" si="172"/>
        <v>6H1</v>
      </c>
      <c r="E1463" s="4">
        <v>41428</v>
      </c>
      <c r="F1463">
        <v>14.4</v>
      </c>
      <c r="G1463" s="6" t="s">
        <v>93</v>
      </c>
      <c r="H1463" s="6">
        <v>13.25</v>
      </c>
      <c r="I1463" s="6" t="e">
        <f t="shared" si="173"/>
        <v>#VALUE!</v>
      </c>
      <c r="J1463" s="6">
        <f t="shared" si="174"/>
        <v>-1.1500000000000004</v>
      </c>
      <c r="K1463" s="6" t="e">
        <f t="shared" si="175"/>
        <v>#VALUE!</v>
      </c>
    </row>
    <row r="1464" spans="1:11" x14ac:dyDescent="0.35">
      <c r="A1464" s="19" t="str">
        <f t="shared" si="170"/>
        <v>222013</v>
      </c>
      <c r="B1464" s="19" t="str">
        <f t="shared" si="171"/>
        <v>52013</v>
      </c>
      <c r="C1464" s="19" t="str">
        <f t="shared" si="176"/>
        <v>72013</v>
      </c>
      <c r="D1464" s="20" t="str">
        <f t="shared" si="172"/>
        <v>5H2</v>
      </c>
      <c r="E1464" s="4">
        <v>41425</v>
      </c>
      <c r="F1464">
        <v>14.45</v>
      </c>
      <c r="G1464" s="6" t="s">
        <v>93</v>
      </c>
      <c r="H1464" s="6">
        <v>13.3</v>
      </c>
      <c r="I1464" s="6" t="e">
        <f t="shared" si="173"/>
        <v>#VALUE!</v>
      </c>
      <c r="J1464" s="6">
        <f t="shared" si="174"/>
        <v>-1.1499999999999986</v>
      </c>
      <c r="K1464" s="6" t="e">
        <f t="shared" si="175"/>
        <v>#VALUE!</v>
      </c>
    </row>
    <row r="1465" spans="1:11" x14ac:dyDescent="0.35">
      <c r="A1465" s="19" t="str">
        <f t="shared" si="170"/>
        <v>222013</v>
      </c>
      <c r="B1465" s="19" t="str">
        <f t="shared" si="171"/>
        <v>52013</v>
      </c>
      <c r="C1465" s="19" t="str">
        <f t="shared" si="176"/>
        <v>72013</v>
      </c>
      <c r="D1465" s="20" t="str">
        <f t="shared" si="172"/>
        <v>5H2</v>
      </c>
      <c r="E1465" s="4">
        <v>41424</v>
      </c>
      <c r="F1465">
        <v>14.45</v>
      </c>
      <c r="G1465" s="6" t="s">
        <v>93</v>
      </c>
      <c r="H1465" s="6">
        <v>13.35</v>
      </c>
      <c r="I1465" s="6" t="e">
        <f t="shared" si="173"/>
        <v>#VALUE!</v>
      </c>
      <c r="J1465" s="6">
        <f t="shared" si="174"/>
        <v>-1.0999999999999996</v>
      </c>
      <c r="K1465" s="6" t="e">
        <f t="shared" si="175"/>
        <v>#VALUE!</v>
      </c>
    </row>
    <row r="1466" spans="1:11" x14ac:dyDescent="0.35">
      <c r="A1466" s="19" t="str">
        <f t="shared" si="170"/>
        <v>222013</v>
      </c>
      <c r="B1466" s="19" t="str">
        <f t="shared" si="171"/>
        <v>52013</v>
      </c>
      <c r="C1466" s="19" t="str">
        <f t="shared" si="176"/>
        <v>72013</v>
      </c>
      <c r="D1466" s="20" t="str">
        <f t="shared" si="172"/>
        <v>5H2</v>
      </c>
      <c r="E1466" s="4">
        <v>41423</v>
      </c>
      <c r="F1466">
        <v>14.45</v>
      </c>
      <c r="G1466" s="6" t="s">
        <v>93</v>
      </c>
      <c r="H1466" s="6">
        <v>13.35</v>
      </c>
      <c r="I1466" s="6" t="e">
        <f t="shared" si="173"/>
        <v>#VALUE!</v>
      </c>
      <c r="J1466" s="6">
        <f t="shared" si="174"/>
        <v>-1.0999999999999996</v>
      </c>
      <c r="K1466" s="6" t="e">
        <f t="shared" si="175"/>
        <v>#VALUE!</v>
      </c>
    </row>
    <row r="1467" spans="1:11" x14ac:dyDescent="0.35">
      <c r="A1467" s="19" t="str">
        <f t="shared" si="170"/>
        <v>222013</v>
      </c>
      <c r="B1467" s="19" t="str">
        <f t="shared" si="171"/>
        <v>52013</v>
      </c>
      <c r="C1467" s="19" t="str">
        <f t="shared" si="176"/>
        <v>72013</v>
      </c>
      <c r="D1467" s="20" t="str">
        <f t="shared" si="172"/>
        <v>5H2</v>
      </c>
      <c r="E1467" s="4">
        <v>41422</v>
      </c>
      <c r="F1467">
        <v>14.35</v>
      </c>
      <c r="G1467" s="6" t="s">
        <v>93</v>
      </c>
      <c r="H1467" s="6">
        <v>13.35</v>
      </c>
      <c r="I1467" s="6" t="e">
        <f t="shared" si="173"/>
        <v>#VALUE!</v>
      </c>
      <c r="J1467" s="6">
        <f t="shared" si="174"/>
        <v>-1</v>
      </c>
      <c r="K1467" s="6" t="e">
        <f t="shared" si="175"/>
        <v>#VALUE!</v>
      </c>
    </row>
    <row r="1468" spans="1:11" x14ac:dyDescent="0.35">
      <c r="A1468" s="19" t="str">
        <f t="shared" si="170"/>
        <v>222013</v>
      </c>
      <c r="B1468" s="19" t="str">
        <f t="shared" si="171"/>
        <v>52013</v>
      </c>
      <c r="C1468" s="19" t="str">
        <f t="shared" si="176"/>
        <v>72013</v>
      </c>
      <c r="D1468" s="20" t="str">
        <f t="shared" si="172"/>
        <v>5H2</v>
      </c>
      <c r="E1468" s="4">
        <v>41421</v>
      </c>
      <c r="F1468">
        <v>14.35</v>
      </c>
      <c r="G1468" s="6" t="s">
        <v>93</v>
      </c>
      <c r="H1468" s="6">
        <v>13.35</v>
      </c>
      <c r="I1468" s="6" t="e">
        <f t="shared" si="173"/>
        <v>#VALUE!</v>
      </c>
      <c r="J1468" s="6">
        <f t="shared" si="174"/>
        <v>-1</v>
      </c>
      <c r="K1468" s="6" t="e">
        <f t="shared" si="175"/>
        <v>#VALUE!</v>
      </c>
    </row>
    <row r="1469" spans="1:11" x14ac:dyDescent="0.35">
      <c r="A1469" s="19" t="str">
        <f t="shared" si="170"/>
        <v>212013</v>
      </c>
      <c r="B1469" s="19" t="str">
        <f t="shared" si="171"/>
        <v>52013</v>
      </c>
      <c r="C1469" s="19" t="str">
        <f t="shared" si="176"/>
        <v>72013</v>
      </c>
      <c r="D1469" s="20" t="str">
        <f t="shared" si="172"/>
        <v>5H2</v>
      </c>
      <c r="E1469" s="4">
        <v>41417</v>
      </c>
      <c r="F1469">
        <v>14.4</v>
      </c>
      <c r="G1469" s="6" t="s">
        <v>93</v>
      </c>
      <c r="H1469" s="6">
        <v>13.4</v>
      </c>
      <c r="I1469" s="6" t="e">
        <f t="shared" si="173"/>
        <v>#VALUE!</v>
      </c>
      <c r="J1469" s="6">
        <f t="shared" si="174"/>
        <v>-1</v>
      </c>
      <c r="K1469" s="6" t="e">
        <f t="shared" si="175"/>
        <v>#VALUE!</v>
      </c>
    </row>
    <row r="1470" spans="1:11" x14ac:dyDescent="0.35">
      <c r="A1470" s="19" t="str">
        <f t="shared" si="170"/>
        <v>212013</v>
      </c>
      <c r="B1470" s="19" t="str">
        <f t="shared" si="171"/>
        <v>52013</v>
      </c>
      <c r="C1470" s="19" t="str">
        <f t="shared" si="176"/>
        <v>72013</v>
      </c>
      <c r="D1470" s="20" t="str">
        <f t="shared" si="172"/>
        <v>5H2</v>
      </c>
      <c r="E1470" s="4">
        <v>41416</v>
      </c>
      <c r="F1470">
        <v>14.4</v>
      </c>
      <c r="G1470" s="6" t="s">
        <v>93</v>
      </c>
      <c r="H1470" s="6">
        <v>13.4</v>
      </c>
      <c r="I1470" s="6" t="e">
        <f t="shared" si="173"/>
        <v>#VALUE!</v>
      </c>
      <c r="J1470" s="6">
        <f t="shared" si="174"/>
        <v>-1</v>
      </c>
      <c r="K1470" s="6" t="e">
        <f t="shared" si="175"/>
        <v>#VALUE!</v>
      </c>
    </row>
    <row r="1471" spans="1:11" x14ac:dyDescent="0.35">
      <c r="A1471" s="19" t="str">
        <f t="shared" si="170"/>
        <v>212013</v>
      </c>
      <c r="B1471" s="19" t="str">
        <f t="shared" si="171"/>
        <v>52013</v>
      </c>
      <c r="C1471" s="19" t="str">
        <f t="shared" si="176"/>
        <v>72013</v>
      </c>
      <c r="D1471" s="20" t="str">
        <f t="shared" si="172"/>
        <v>5H2</v>
      </c>
      <c r="E1471" s="4">
        <v>41415</v>
      </c>
      <c r="F1471">
        <v>14.45</v>
      </c>
      <c r="G1471" s="6" t="s">
        <v>93</v>
      </c>
      <c r="H1471" s="6">
        <v>13.45</v>
      </c>
      <c r="I1471" s="6" t="e">
        <f t="shared" si="173"/>
        <v>#VALUE!</v>
      </c>
      <c r="J1471" s="6">
        <f t="shared" si="174"/>
        <v>-1</v>
      </c>
      <c r="K1471" s="6" t="e">
        <f t="shared" si="175"/>
        <v>#VALUE!</v>
      </c>
    </row>
    <row r="1472" spans="1:11" x14ac:dyDescent="0.35">
      <c r="A1472" s="19" t="str">
        <f t="shared" si="170"/>
        <v>212013</v>
      </c>
      <c r="B1472" s="19" t="str">
        <f t="shared" si="171"/>
        <v>52013</v>
      </c>
      <c r="C1472" s="19" t="str">
        <f t="shared" si="176"/>
        <v>72013</v>
      </c>
      <c r="D1472" s="20" t="str">
        <f t="shared" si="172"/>
        <v>5H2</v>
      </c>
      <c r="E1472" s="4">
        <v>41414</v>
      </c>
      <c r="F1472">
        <v>14.45</v>
      </c>
      <c r="G1472" s="6" t="s">
        <v>93</v>
      </c>
      <c r="H1472" s="6">
        <v>13.45</v>
      </c>
      <c r="I1472" s="6" t="e">
        <f t="shared" si="173"/>
        <v>#VALUE!</v>
      </c>
      <c r="J1472" s="6">
        <f t="shared" si="174"/>
        <v>-1</v>
      </c>
      <c r="K1472" s="6" t="e">
        <f t="shared" si="175"/>
        <v>#VALUE!</v>
      </c>
    </row>
    <row r="1473" spans="1:11" x14ac:dyDescent="0.35">
      <c r="A1473" s="19" t="str">
        <f t="shared" si="170"/>
        <v>202013</v>
      </c>
      <c r="B1473" s="19" t="str">
        <f t="shared" si="171"/>
        <v>52013</v>
      </c>
      <c r="C1473" s="19" t="str">
        <f t="shared" si="176"/>
        <v>72013</v>
      </c>
      <c r="D1473" s="20" t="str">
        <f t="shared" si="172"/>
        <v>5H2</v>
      </c>
      <c r="E1473" s="4">
        <v>41411</v>
      </c>
      <c r="F1473">
        <v>14.5</v>
      </c>
      <c r="G1473" s="6" t="s">
        <v>93</v>
      </c>
      <c r="H1473" s="6">
        <v>13.45</v>
      </c>
      <c r="I1473" s="6" t="e">
        <f t="shared" si="173"/>
        <v>#VALUE!</v>
      </c>
      <c r="J1473" s="6">
        <f t="shared" si="174"/>
        <v>-1.0500000000000007</v>
      </c>
      <c r="K1473" s="6" t="e">
        <f t="shared" si="175"/>
        <v>#VALUE!</v>
      </c>
    </row>
    <row r="1474" spans="1:11" x14ac:dyDescent="0.35">
      <c r="A1474" s="19" t="str">
        <f t="shared" si="170"/>
        <v>202013</v>
      </c>
      <c r="B1474" s="19" t="str">
        <f t="shared" si="171"/>
        <v>52013</v>
      </c>
      <c r="C1474" s="19" t="str">
        <f t="shared" si="176"/>
        <v>72013</v>
      </c>
      <c r="D1474" s="20" t="str">
        <f t="shared" si="172"/>
        <v>5H2</v>
      </c>
      <c r="E1474" s="4">
        <v>41410</v>
      </c>
      <c r="F1474">
        <v>14.5</v>
      </c>
      <c r="G1474" s="6" t="s">
        <v>93</v>
      </c>
      <c r="H1474" s="6">
        <v>13.45</v>
      </c>
      <c r="I1474" s="6" t="e">
        <f t="shared" si="173"/>
        <v>#VALUE!</v>
      </c>
      <c r="J1474" s="6">
        <f t="shared" si="174"/>
        <v>-1.0500000000000007</v>
      </c>
      <c r="K1474" s="6" t="e">
        <f t="shared" si="175"/>
        <v>#VALUE!</v>
      </c>
    </row>
    <row r="1475" spans="1:11" x14ac:dyDescent="0.35">
      <c r="A1475" s="19" t="str">
        <f t="shared" si="170"/>
        <v>202013</v>
      </c>
      <c r="B1475" s="19" t="str">
        <f t="shared" si="171"/>
        <v>52013</v>
      </c>
      <c r="C1475" s="19" t="str">
        <f t="shared" si="176"/>
        <v>62013</v>
      </c>
      <c r="D1475" s="20" t="str">
        <f t="shared" si="172"/>
        <v>5H1</v>
      </c>
      <c r="E1475" s="4">
        <v>41409</v>
      </c>
      <c r="F1475">
        <v>14.15</v>
      </c>
      <c r="G1475" s="6" t="s">
        <v>93</v>
      </c>
      <c r="H1475" s="6">
        <v>13.35</v>
      </c>
      <c r="I1475" s="6" t="e">
        <f t="shared" si="173"/>
        <v>#VALUE!</v>
      </c>
      <c r="J1475" s="6">
        <f t="shared" si="174"/>
        <v>-0.80000000000000071</v>
      </c>
      <c r="K1475" s="6" t="e">
        <f t="shared" si="175"/>
        <v>#VALUE!</v>
      </c>
    </row>
    <row r="1476" spans="1:11" x14ac:dyDescent="0.35">
      <c r="A1476" s="19" t="str">
        <f t="shared" si="170"/>
        <v>202013</v>
      </c>
      <c r="B1476" s="19" t="str">
        <f t="shared" si="171"/>
        <v>52013</v>
      </c>
      <c r="C1476" s="19" t="str">
        <f t="shared" si="176"/>
        <v>62013</v>
      </c>
      <c r="D1476" s="20" t="str">
        <f t="shared" si="172"/>
        <v>5H1</v>
      </c>
      <c r="E1476" s="4">
        <v>41408</v>
      </c>
      <c r="F1476">
        <v>14.2</v>
      </c>
      <c r="G1476" s="6" t="s">
        <v>93</v>
      </c>
      <c r="H1476" s="6">
        <v>13.45</v>
      </c>
      <c r="I1476" s="6" t="e">
        <f t="shared" si="173"/>
        <v>#VALUE!</v>
      </c>
      <c r="J1476" s="6">
        <f t="shared" si="174"/>
        <v>-0.75</v>
      </c>
      <c r="K1476" s="6" t="e">
        <f t="shared" si="175"/>
        <v>#VALUE!</v>
      </c>
    </row>
    <row r="1477" spans="1:11" x14ac:dyDescent="0.35">
      <c r="A1477" s="19" t="str">
        <f t="shared" si="170"/>
        <v>202013</v>
      </c>
      <c r="B1477" s="19" t="str">
        <f t="shared" si="171"/>
        <v>52013</v>
      </c>
      <c r="C1477" s="19" t="str">
        <f t="shared" si="176"/>
        <v>62013</v>
      </c>
      <c r="D1477" s="20" t="str">
        <f t="shared" si="172"/>
        <v>5H1</v>
      </c>
      <c r="E1477" s="4">
        <v>41407</v>
      </c>
      <c r="F1477">
        <v>14.25</v>
      </c>
      <c r="G1477" s="6" t="s">
        <v>93</v>
      </c>
      <c r="H1477" s="6">
        <v>13.5</v>
      </c>
      <c r="I1477" s="6" t="e">
        <f t="shared" si="173"/>
        <v>#VALUE!</v>
      </c>
      <c r="J1477" s="6">
        <f t="shared" si="174"/>
        <v>-0.75</v>
      </c>
      <c r="K1477" s="6" t="e">
        <f t="shared" si="175"/>
        <v>#VALUE!</v>
      </c>
    </row>
    <row r="1478" spans="1:11" x14ac:dyDescent="0.35">
      <c r="A1478" s="19" t="str">
        <f t="shared" si="170"/>
        <v>192013</v>
      </c>
      <c r="B1478" s="19" t="str">
        <f t="shared" si="171"/>
        <v>52013</v>
      </c>
      <c r="C1478" s="19" t="str">
        <f t="shared" si="176"/>
        <v>62013</v>
      </c>
      <c r="D1478" s="20" t="str">
        <f t="shared" si="172"/>
        <v>5H1</v>
      </c>
      <c r="E1478" s="4">
        <v>41404</v>
      </c>
      <c r="F1478">
        <v>14.35</v>
      </c>
      <c r="G1478" s="6" t="s">
        <v>93</v>
      </c>
      <c r="H1478" s="6">
        <v>13.6</v>
      </c>
      <c r="I1478" s="6" t="e">
        <f t="shared" si="173"/>
        <v>#VALUE!</v>
      </c>
      <c r="J1478" s="6">
        <f t="shared" si="174"/>
        <v>-0.75</v>
      </c>
      <c r="K1478" s="6" t="e">
        <f t="shared" si="175"/>
        <v>#VALUE!</v>
      </c>
    </row>
    <row r="1479" spans="1:11" x14ac:dyDescent="0.35">
      <c r="A1479" s="19" t="str">
        <f t="shared" si="170"/>
        <v>192013</v>
      </c>
      <c r="B1479" s="19" t="str">
        <f t="shared" si="171"/>
        <v>52013</v>
      </c>
      <c r="C1479" s="19" t="str">
        <f t="shared" si="176"/>
        <v>62013</v>
      </c>
      <c r="D1479" s="20" t="str">
        <f t="shared" si="172"/>
        <v>5H1</v>
      </c>
      <c r="E1479" s="4">
        <v>41403</v>
      </c>
      <c r="F1479">
        <v>14.35</v>
      </c>
      <c r="G1479" s="6" t="s">
        <v>93</v>
      </c>
      <c r="H1479" s="6">
        <v>13.6</v>
      </c>
      <c r="I1479" s="6" t="e">
        <f t="shared" si="173"/>
        <v>#VALUE!</v>
      </c>
      <c r="J1479" s="6">
        <f t="shared" si="174"/>
        <v>-0.75</v>
      </c>
      <c r="K1479" s="6" t="e">
        <f t="shared" si="175"/>
        <v>#VALUE!</v>
      </c>
    </row>
    <row r="1480" spans="1:11" x14ac:dyDescent="0.35">
      <c r="A1480" s="19" t="str">
        <f t="shared" si="170"/>
        <v>192013</v>
      </c>
      <c r="B1480" s="19" t="str">
        <f t="shared" si="171"/>
        <v>52013</v>
      </c>
      <c r="C1480" s="19" t="str">
        <f t="shared" si="176"/>
        <v>62013</v>
      </c>
      <c r="D1480" s="20" t="str">
        <f t="shared" si="172"/>
        <v>5H1</v>
      </c>
      <c r="E1480" s="4">
        <v>41402</v>
      </c>
      <c r="F1480">
        <v>14.35</v>
      </c>
      <c r="G1480" s="6" t="s">
        <v>93</v>
      </c>
      <c r="H1480" s="6">
        <v>13.6</v>
      </c>
      <c r="I1480" s="6" t="e">
        <f t="shared" si="173"/>
        <v>#VALUE!</v>
      </c>
      <c r="J1480" s="6">
        <f t="shared" si="174"/>
        <v>-0.75</v>
      </c>
      <c r="K1480" s="6" t="e">
        <f t="shared" si="175"/>
        <v>#VALUE!</v>
      </c>
    </row>
    <row r="1481" spans="1:11" x14ac:dyDescent="0.35">
      <c r="A1481" s="19" t="str">
        <f t="shared" si="170"/>
        <v>192013</v>
      </c>
      <c r="B1481" s="19" t="str">
        <f t="shared" si="171"/>
        <v>52013</v>
      </c>
      <c r="C1481" s="19" t="str">
        <f t="shared" si="176"/>
        <v>62013</v>
      </c>
      <c r="D1481" s="20" t="str">
        <f t="shared" si="172"/>
        <v>5H1</v>
      </c>
      <c r="E1481" s="4">
        <v>41401</v>
      </c>
      <c r="F1481">
        <v>14.35</v>
      </c>
      <c r="G1481" s="6" t="s">
        <v>93</v>
      </c>
      <c r="H1481" s="6">
        <v>13.6</v>
      </c>
      <c r="I1481" s="6" t="e">
        <f t="shared" si="173"/>
        <v>#VALUE!</v>
      </c>
      <c r="J1481" s="6">
        <f t="shared" si="174"/>
        <v>-0.75</v>
      </c>
      <c r="K1481" s="6" t="e">
        <f t="shared" si="175"/>
        <v>#VALUE!</v>
      </c>
    </row>
    <row r="1482" spans="1:11" x14ac:dyDescent="0.35">
      <c r="A1482" s="19" t="str">
        <f t="shared" ref="A1482:A1545" si="177">_xlfn.ISOWEEKNUM(E1482)&amp;YEAR(E1482)</f>
        <v>192013</v>
      </c>
      <c r="B1482" s="19" t="str">
        <f t="shared" ref="B1482:B1545" si="178">MONTH(E1482)&amp;YEAR(E1482)</f>
        <v>52013</v>
      </c>
      <c r="C1482" s="19" t="str">
        <f t="shared" si="176"/>
        <v>62013</v>
      </c>
      <c r="D1482" s="20" t="str">
        <f t="shared" ref="D1482:D1545" si="179">IF(DAY(E1482)&gt;15,(MONTH(E1482))&amp;"H2",(MONTH(E1482))&amp;"H1")</f>
        <v>5H1</v>
      </c>
      <c r="E1482" s="4">
        <v>41400</v>
      </c>
      <c r="F1482">
        <v>14.35</v>
      </c>
      <c r="G1482" s="6" t="s">
        <v>93</v>
      </c>
      <c r="H1482" s="6">
        <v>13.6</v>
      </c>
      <c r="I1482" s="6" t="e">
        <f t="shared" ref="I1482:I1545" si="180">+G1482-F1482</f>
        <v>#VALUE!</v>
      </c>
      <c r="J1482" s="6">
        <f t="shared" ref="J1482:J1545" si="181">+H1482-F1482</f>
        <v>-0.75</v>
      </c>
      <c r="K1482" s="6" t="e">
        <f t="shared" ref="K1482:K1545" si="182">+I1482-J1482</f>
        <v>#VALUE!</v>
      </c>
    </row>
    <row r="1483" spans="1:11" x14ac:dyDescent="0.35">
      <c r="A1483" s="19" t="str">
        <f t="shared" si="177"/>
        <v>182013</v>
      </c>
      <c r="B1483" s="19" t="str">
        <f t="shared" si="178"/>
        <v>52013</v>
      </c>
      <c r="C1483" s="19" t="str">
        <f t="shared" ref="C1483:C1546" si="183">(VLOOKUP(D1483,$M$2:$N$25,2,0)&amp;(YEAR(E1483+46)))</f>
        <v>62013</v>
      </c>
      <c r="D1483" s="20" t="str">
        <f t="shared" si="179"/>
        <v>5H1</v>
      </c>
      <c r="E1483" s="4">
        <v>41397</v>
      </c>
      <c r="F1483">
        <v>14.35</v>
      </c>
      <c r="G1483" s="6" t="s">
        <v>93</v>
      </c>
      <c r="H1483" s="6">
        <v>13.6</v>
      </c>
      <c r="I1483" s="6" t="e">
        <f t="shared" si="180"/>
        <v>#VALUE!</v>
      </c>
      <c r="J1483" s="6">
        <f t="shared" si="181"/>
        <v>-0.75</v>
      </c>
      <c r="K1483" s="6" t="e">
        <f t="shared" si="182"/>
        <v>#VALUE!</v>
      </c>
    </row>
    <row r="1484" spans="1:11" x14ac:dyDescent="0.35">
      <c r="A1484" s="19" t="str">
        <f t="shared" si="177"/>
        <v>182013</v>
      </c>
      <c r="B1484" s="19" t="str">
        <f t="shared" si="178"/>
        <v>52013</v>
      </c>
      <c r="C1484" s="19" t="str">
        <f t="shared" si="183"/>
        <v>62013</v>
      </c>
      <c r="D1484" s="20" t="str">
        <f t="shared" si="179"/>
        <v>5H1</v>
      </c>
      <c r="E1484" s="4">
        <v>41396</v>
      </c>
      <c r="F1484">
        <v>14.45</v>
      </c>
      <c r="G1484" s="6" t="s">
        <v>93</v>
      </c>
      <c r="H1484" s="6">
        <v>13.7</v>
      </c>
      <c r="I1484" s="6" t="e">
        <f t="shared" si="180"/>
        <v>#VALUE!</v>
      </c>
      <c r="J1484" s="6">
        <f t="shared" si="181"/>
        <v>-0.75</v>
      </c>
      <c r="K1484" s="6" t="e">
        <f t="shared" si="182"/>
        <v>#VALUE!</v>
      </c>
    </row>
    <row r="1485" spans="1:11" x14ac:dyDescent="0.35">
      <c r="A1485" s="19" t="str">
        <f t="shared" si="177"/>
        <v>182013</v>
      </c>
      <c r="B1485" s="19" t="str">
        <f t="shared" si="178"/>
        <v>42013</v>
      </c>
      <c r="C1485" s="19" t="str">
        <f t="shared" si="183"/>
        <v>62013</v>
      </c>
      <c r="D1485" s="20" t="str">
        <f t="shared" si="179"/>
        <v>4H2</v>
      </c>
      <c r="E1485" s="4">
        <v>41394</v>
      </c>
      <c r="F1485">
        <v>14.6</v>
      </c>
      <c r="G1485" s="6" t="s">
        <v>93</v>
      </c>
      <c r="H1485" s="6">
        <v>13.85</v>
      </c>
      <c r="I1485" s="6" t="e">
        <f t="shared" si="180"/>
        <v>#VALUE!</v>
      </c>
      <c r="J1485" s="6">
        <f t="shared" si="181"/>
        <v>-0.75</v>
      </c>
      <c r="K1485" s="6" t="e">
        <f t="shared" si="182"/>
        <v>#VALUE!</v>
      </c>
    </row>
    <row r="1486" spans="1:11" x14ac:dyDescent="0.35">
      <c r="A1486" s="19" t="str">
        <f t="shared" si="177"/>
        <v>182013</v>
      </c>
      <c r="B1486" s="19" t="str">
        <f t="shared" si="178"/>
        <v>42013</v>
      </c>
      <c r="C1486" s="19" t="str">
        <f t="shared" si="183"/>
        <v>62013</v>
      </c>
      <c r="D1486" s="20" t="str">
        <f t="shared" si="179"/>
        <v>4H2</v>
      </c>
      <c r="E1486" s="4">
        <v>41393</v>
      </c>
      <c r="F1486">
        <v>14.725</v>
      </c>
      <c r="G1486" s="6" t="s">
        <v>93</v>
      </c>
      <c r="H1486" s="6">
        <v>13.95</v>
      </c>
      <c r="I1486" s="6" t="e">
        <f t="shared" si="180"/>
        <v>#VALUE!</v>
      </c>
      <c r="J1486" s="6">
        <f t="shared" si="181"/>
        <v>-0.77500000000000036</v>
      </c>
      <c r="K1486" s="6" t="e">
        <f t="shared" si="182"/>
        <v>#VALUE!</v>
      </c>
    </row>
    <row r="1487" spans="1:11" x14ac:dyDescent="0.35">
      <c r="A1487" s="19" t="str">
        <f t="shared" si="177"/>
        <v>172013</v>
      </c>
      <c r="B1487" s="19" t="str">
        <f t="shared" si="178"/>
        <v>42013</v>
      </c>
      <c r="C1487" s="19" t="str">
        <f t="shared" si="183"/>
        <v>62013</v>
      </c>
      <c r="D1487" s="20" t="str">
        <f t="shared" si="179"/>
        <v>4H2</v>
      </c>
      <c r="E1487" s="4">
        <v>41390</v>
      </c>
      <c r="F1487">
        <v>14.725</v>
      </c>
      <c r="G1487" s="6" t="s">
        <v>93</v>
      </c>
      <c r="H1487" s="6">
        <v>13.95</v>
      </c>
      <c r="I1487" s="6" t="e">
        <f t="shared" si="180"/>
        <v>#VALUE!</v>
      </c>
      <c r="J1487" s="6">
        <f t="shared" si="181"/>
        <v>-0.77500000000000036</v>
      </c>
      <c r="K1487" s="6" t="e">
        <f t="shared" si="182"/>
        <v>#VALUE!</v>
      </c>
    </row>
    <row r="1488" spans="1:11" x14ac:dyDescent="0.35">
      <c r="A1488" s="19" t="str">
        <f t="shared" si="177"/>
        <v>172013</v>
      </c>
      <c r="B1488" s="19" t="str">
        <f t="shared" si="178"/>
        <v>42013</v>
      </c>
      <c r="C1488" s="19" t="str">
        <f t="shared" si="183"/>
        <v>62013</v>
      </c>
      <c r="D1488" s="20" t="str">
        <f t="shared" si="179"/>
        <v>4H2</v>
      </c>
      <c r="E1488" s="4">
        <v>41389</v>
      </c>
      <c r="F1488">
        <v>14.725</v>
      </c>
      <c r="G1488" s="6" t="s">
        <v>93</v>
      </c>
      <c r="H1488" s="6">
        <v>13.95</v>
      </c>
      <c r="I1488" s="6" t="e">
        <f t="shared" si="180"/>
        <v>#VALUE!</v>
      </c>
      <c r="J1488" s="6">
        <f t="shared" si="181"/>
        <v>-0.77500000000000036</v>
      </c>
      <c r="K1488" s="6" t="e">
        <f t="shared" si="182"/>
        <v>#VALUE!</v>
      </c>
    </row>
    <row r="1489" spans="1:11" x14ac:dyDescent="0.35">
      <c r="A1489" s="19" t="str">
        <f t="shared" si="177"/>
        <v>172013</v>
      </c>
      <c r="B1489" s="19" t="str">
        <f t="shared" si="178"/>
        <v>42013</v>
      </c>
      <c r="C1489" s="19" t="str">
        <f t="shared" si="183"/>
        <v>62013</v>
      </c>
      <c r="D1489" s="20" t="str">
        <f t="shared" si="179"/>
        <v>4H2</v>
      </c>
      <c r="E1489" s="4">
        <v>41388</v>
      </c>
      <c r="F1489">
        <v>14.725</v>
      </c>
      <c r="G1489" s="6" t="s">
        <v>93</v>
      </c>
      <c r="H1489" s="6">
        <v>13.95</v>
      </c>
      <c r="I1489" s="6" t="e">
        <f t="shared" si="180"/>
        <v>#VALUE!</v>
      </c>
      <c r="J1489" s="6">
        <f t="shared" si="181"/>
        <v>-0.77500000000000036</v>
      </c>
      <c r="K1489" s="6" t="e">
        <f t="shared" si="182"/>
        <v>#VALUE!</v>
      </c>
    </row>
    <row r="1490" spans="1:11" x14ac:dyDescent="0.35">
      <c r="A1490" s="19" t="str">
        <f t="shared" si="177"/>
        <v>172013</v>
      </c>
      <c r="B1490" s="19" t="str">
        <f t="shared" si="178"/>
        <v>42013</v>
      </c>
      <c r="C1490" s="19" t="str">
        <f t="shared" si="183"/>
        <v>62013</v>
      </c>
      <c r="D1490" s="20" t="str">
        <f t="shared" si="179"/>
        <v>4H2</v>
      </c>
      <c r="E1490" s="4">
        <v>41387</v>
      </c>
      <c r="F1490">
        <v>14.775</v>
      </c>
      <c r="G1490" s="6" t="s">
        <v>93</v>
      </c>
      <c r="H1490" s="6">
        <v>14</v>
      </c>
      <c r="I1490" s="6" t="e">
        <f t="shared" si="180"/>
        <v>#VALUE!</v>
      </c>
      <c r="J1490" s="6">
        <f t="shared" si="181"/>
        <v>-0.77500000000000036</v>
      </c>
      <c r="K1490" s="6" t="e">
        <f t="shared" si="182"/>
        <v>#VALUE!</v>
      </c>
    </row>
    <row r="1491" spans="1:11" x14ac:dyDescent="0.35">
      <c r="A1491" s="19" t="str">
        <f t="shared" si="177"/>
        <v>172013</v>
      </c>
      <c r="B1491" s="19" t="str">
        <f t="shared" si="178"/>
        <v>42013</v>
      </c>
      <c r="C1491" s="19" t="str">
        <f t="shared" si="183"/>
        <v>62013</v>
      </c>
      <c r="D1491" s="20" t="str">
        <f t="shared" si="179"/>
        <v>4H2</v>
      </c>
      <c r="E1491" s="4">
        <v>41386</v>
      </c>
      <c r="F1491">
        <v>14.8</v>
      </c>
      <c r="G1491" s="6" t="s">
        <v>93</v>
      </c>
      <c r="H1491" s="6">
        <v>14</v>
      </c>
      <c r="I1491" s="6" t="e">
        <f t="shared" si="180"/>
        <v>#VALUE!</v>
      </c>
      <c r="J1491" s="6">
        <f t="shared" si="181"/>
        <v>-0.80000000000000071</v>
      </c>
      <c r="K1491" s="6" t="e">
        <f t="shared" si="182"/>
        <v>#VALUE!</v>
      </c>
    </row>
    <row r="1492" spans="1:11" x14ac:dyDescent="0.35">
      <c r="A1492" s="19" t="str">
        <f t="shared" si="177"/>
        <v>162013</v>
      </c>
      <c r="B1492" s="19" t="str">
        <f t="shared" si="178"/>
        <v>42013</v>
      </c>
      <c r="C1492" s="19" t="str">
        <f t="shared" si="183"/>
        <v>62013</v>
      </c>
      <c r="D1492" s="20" t="str">
        <f t="shared" si="179"/>
        <v>4H2</v>
      </c>
      <c r="E1492" s="4">
        <v>41383</v>
      </c>
      <c r="F1492">
        <v>14.85</v>
      </c>
      <c r="G1492" s="6" t="s">
        <v>93</v>
      </c>
      <c r="H1492" s="6">
        <v>14.05</v>
      </c>
      <c r="I1492" s="6" t="e">
        <f t="shared" si="180"/>
        <v>#VALUE!</v>
      </c>
      <c r="J1492" s="6">
        <f t="shared" si="181"/>
        <v>-0.79999999999999893</v>
      </c>
      <c r="K1492" s="6" t="e">
        <f t="shared" si="182"/>
        <v>#VALUE!</v>
      </c>
    </row>
    <row r="1493" spans="1:11" x14ac:dyDescent="0.35">
      <c r="A1493" s="19" t="str">
        <f t="shared" si="177"/>
        <v>162013</v>
      </c>
      <c r="B1493" s="19" t="str">
        <f t="shared" si="178"/>
        <v>42013</v>
      </c>
      <c r="C1493" s="19" t="str">
        <f t="shared" si="183"/>
        <v>62013</v>
      </c>
      <c r="D1493" s="20" t="str">
        <f t="shared" si="179"/>
        <v>4H2</v>
      </c>
      <c r="E1493" s="4">
        <v>41382</v>
      </c>
      <c r="F1493">
        <v>14.85</v>
      </c>
      <c r="G1493" s="6" t="s">
        <v>93</v>
      </c>
      <c r="H1493" s="6">
        <v>14.05</v>
      </c>
      <c r="I1493" s="6" t="e">
        <f t="shared" si="180"/>
        <v>#VALUE!</v>
      </c>
      <c r="J1493" s="6">
        <f t="shared" si="181"/>
        <v>-0.79999999999999893</v>
      </c>
      <c r="K1493" s="6" t="e">
        <f t="shared" si="182"/>
        <v>#VALUE!</v>
      </c>
    </row>
    <row r="1494" spans="1:11" x14ac:dyDescent="0.35">
      <c r="A1494" s="19" t="str">
        <f t="shared" si="177"/>
        <v>162013</v>
      </c>
      <c r="B1494" s="19" t="str">
        <f t="shared" si="178"/>
        <v>42013</v>
      </c>
      <c r="C1494" s="19" t="str">
        <f t="shared" si="183"/>
        <v>62013</v>
      </c>
      <c r="D1494" s="20" t="str">
        <f t="shared" si="179"/>
        <v>4H2</v>
      </c>
      <c r="E1494" s="4">
        <v>41381</v>
      </c>
      <c r="F1494">
        <v>14.95</v>
      </c>
      <c r="G1494" s="6" t="s">
        <v>93</v>
      </c>
      <c r="H1494" s="6">
        <v>14.15</v>
      </c>
      <c r="I1494" s="6" t="e">
        <f t="shared" si="180"/>
        <v>#VALUE!</v>
      </c>
      <c r="J1494" s="6">
        <f t="shared" si="181"/>
        <v>-0.79999999999999893</v>
      </c>
      <c r="K1494" s="6" t="e">
        <f t="shared" si="182"/>
        <v>#VALUE!</v>
      </c>
    </row>
    <row r="1495" spans="1:11" x14ac:dyDescent="0.35">
      <c r="A1495" s="19" t="str">
        <f t="shared" si="177"/>
        <v>162013</v>
      </c>
      <c r="B1495" s="19" t="str">
        <f t="shared" si="178"/>
        <v>42013</v>
      </c>
      <c r="C1495" s="19" t="str">
        <f t="shared" si="183"/>
        <v>62013</v>
      </c>
      <c r="D1495" s="20" t="str">
        <f t="shared" si="179"/>
        <v>4H2</v>
      </c>
      <c r="E1495" s="4">
        <v>41380</v>
      </c>
      <c r="F1495">
        <v>15</v>
      </c>
      <c r="G1495" s="6" t="s">
        <v>93</v>
      </c>
      <c r="H1495" s="6">
        <v>14.25</v>
      </c>
      <c r="I1495" s="6" t="e">
        <f t="shared" si="180"/>
        <v>#VALUE!</v>
      </c>
      <c r="J1495" s="6">
        <f t="shared" si="181"/>
        <v>-0.75</v>
      </c>
      <c r="K1495" s="6" t="e">
        <f t="shared" si="182"/>
        <v>#VALUE!</v>
      </c>
    </row>
    <row r="1496" spans="1:11" x14ac:dyDescent="0.35">
      <c r="A1496" s="19" t="str">
        <f t="shared" si="177"/>
        <v>162013</v>
      </c>
      <c r="B1496" s="19" t="str">
        <f t="shared" si="178"/>
        <v>42013</v>
      </c>
      <c r="C1496" s="19" t="str">
        <f t="shared" si="183"/>
        <v>52013</v>
      </c>
      <c r="D1496" s="20" t="str">
        <f t="shared" si="179"/>
        <v>4H1</v>
      </c>
      <c r="E1496" s="4">
        <v>41379</v>
      </c>
      <c r="F1496">
        <v>14.95</v>
      </c>
      <c r="G1496" s="6" t="s">
        <v>93</v>
      </c>
      <c r="H1496" s="6">
        <v>14.4</v>
      </c>
      <c r="I1496" s="6" t="e">
        <f t="shared" si="180"/>
        <v>#VALUE!</v>
      </c>
      <c r="J1496" s="6">
        <f t="shared" si="181"/>
        <v>-0.54999999999999893</v>
      </c>
      <c r="K1496" s="6" t="e">
        <f t="shared" si="182"/>
        <v>#VALUE!</v>
      </c>
    </row>
    <row r="1497" spans="1:11" x14ac:dyDescent="0.35">
      <c r="A1497" s="19" t="str">
        <f t="shared" si="177"/>
        <v>152013</v>
      </c>
      <c r="B1497" s="19" t="str">
        <f t="shared" si="178"/>
        <v>42013</v>
      </c>
      <c r="C1497" s="19" t="str">
        <f t="shared" si="183"/>
        <v>52013</v>
      </c>
      <c r="D1497" s="20" t="str">
        <f t="shared" si="179"/>
        <v>4H1</v>
      </c>
      <c r="E1497" s="4">
        <v>41376</v>
      </c>
      <c r="F1497">
        <v>15.05</v>
      </c>
      <c r="G1497" s="6" t="s">
        <v>93</v>
      </c>
      <c r="H1497" s="6">
        <v>14.45</v>
      </c>
      <c r="I1497" s="6" t="e">
        <f t="shared" si="180"/>
        <v>#VALUE!</v>
      </c>
      <c r="J1497" s="6">
        <f t="shared" si="181"/>
        <v>-0.60000000000000142</v>
      </c>
      <c r="K1497" s="6" t="e">
        <f t="shared" si="182"/>
        <v>#VALUE!</v>
      </c>
    </row>
    <row r="1498" spans="1:11" x14ac:dyDescent="0.35">
      <c r="A1498" s="19" t="str">
        <f t="shared" si="177"/>
        <v>152013</v>
      </c>
      <c r="B1498" s="19" t="str">
        <f t="shared" si="178"/>
        <v>42013</v>
      </c>
      <c r="C1498" s="19" t="str">
        <f t="shared" si="183"/>
        <v>52013</v>
      </c>
      <c r="D1498" s="20" t="str">
        <f t="shared" si="179"/>
        <v>4H1</v>
      </c>
      <c r="E1498" s="4">
        <v>41375</v>
      </c>
      <c r="F1498">
        <v>15.1</v>
      </c>
      <c r="G1498" s="6" t="s">
        <v>93</v>
      </c>
      <c r="H1498" s="6">
        <v>14.5</v>
      </c>
      <c r="I1498" s="6" t="e">
        <f t="shared" si="180"/>
        <v>#VALUE!</v>
      </c>
      <c r="J1498" s="6">
        <f t="shared" si="181"/>
        <v>-0.59999999999999964</v>
      </c>
      <c r="K1498" s="6" t="e">
        <f t="shared" si="182"/>
        <v>#VALUE!</v>
      </c>
    </row>
    <row r="1499" spans="1:11" x14ac:dyDescent="0.35">
      <c r="A1499" s="19" t="str">
        <f t="shared" si="177"/>
        <v>152013</v>
      </c>
      <c r="B1499" s="19" t="str">
        <f t="shared" si="178"/>
        <v>42013</v>
      </c>
      <c r="C1499" s="19" t="str">
        <f t="shared" si="183"/>
        <v>52013</v>
      </c>
      <c r="D1499" s="20" t="str">
        <f t="shared" si="179"/>
        <v>4H1</v>
      </c>
      <c r="E1499" s="4">
        <v>41374</v>
      </c>
      <c r="F1499">
        <v>15.2</v>
      </c>
      <c r="G1499" s="6" t="s">
        <v>93</v>
      </c>
      <c r="H1499" s="6">
        <v>14.55</v>
      </c>
      <c r="I1499" s="6" t="e">
        <f t="shared" si="180"/>
        <v>#VALUE!</v>
      </c>
      <c r="J1499" s="6">
        <f t="shared" si="181"/>
        <v>-0.64999999999999858</v>
      </c>
      <c r="K1499" s="6" t="e">
        <f t="shared" si="182"/>
        <v>#VALUE!</v>
      </c>
    </row>
    <row r="1500" spans="1:11" x14ac:dyDescent="0.35">
      <c r="A1500" s="19" t="str">
        <f t="shared" si="177"/>
        <v>152013</v>
      </c>
      <c r="B1500" s="19" t="str">
        <f t="shared" si="178"/>
        <v>42013</v>
      </c>
      <c r="C1500" s="19" t="str">
        <f t="shared" si="183"/>
        <v>52013</v>
      </c>
      <c r="D1500" s="20" t="str">
        <f t="shared" si="179"/>
        <v>4H1</v>
      </c>
      <c r="E1500" s="4">
        <v>41373</v>
      </c>
      <c r="F1500">
        <v>15.2</v>
      </c>
      <c r="G1500" s="6" t="s">
        <v>93</v>
      </c>
      <c r="H1500" s="6">
        <v>14.55</v>
      </c>
      <c r="I1500" s="6" t="e">
        <f t="shared" si="180"/>
        <v>#VALUE!</v>
      </c>
      <c r="J1500" s="6">
        <f t="shared" si="181"/>
        <v>-0.64999999999999858</v>
      </c>
      <c r="K1500" s="6" t="e">
        <f t="shared" si="182"/>
        <v>#VALUE!</v>
      </c>
    </row>
    <row r="1501" spans="1:11" x14ac:dyDescent="0.35">
      <c r="A1501" s="19" t="str">
        <f t="shared" si="177"/>
        <v>152013</v>
      </c>
      <c r="B1501" s="19" t="str">
        <f t="shared" si="178"/>
        <v>42013</v>
      </c>
      <c r="C1501" s="19" t="str">
        <f t="shared" si="183"/>
        <v>52013</v>
      </c>
      <c r="D1501" s="20" t="str">
        <f t="shared" si="179"/>
        <v>4H1</v>
      </c>
      <c r="E1501" s="4">
        <v>41372</v>
      </c>
      <c r="F1501">
        <v>15.2</v>
      </c>
      <c r="G1501" s="6" t="s">
        <v>93</v>
      </c>
      <c r="H1501" s="6">
        <v>14.55</v>
      </c>
      <c r="I1501" s="6" t="e">
        <f t="shared" si="180"/>
        <v>#VALUE!</v>
      </c>
      <c r="J1501" s="6">
        <f t="shared" si="181"/>
        <v>-0.64999999999999858</v>
      </c>
      <c r="K1501" s="6" t="e">
        <f t="shared" si="182"/>
        <v>#VALUE!</v>
      </c>
    </row>
    <row r="1502" spans="1:11" x14ac:dyDescent="0.35">
      <c r="A1502" s="19" t="str">
        <f t="shared" si="177"/>
        <v>142013</v>
      </c>
      <c r="B1502" s="19" t="str">
        <f t="shared" si="178"/>
        <v>42013</v>
      </c>
      <c r="C1502" s="19" t="str">
        <f t="shared" si="183"/>
        <v>52013</v>
      </c>
      <c r="D1502" s="20" t="str">
        <f t="shared" si="179"/>
        <v>4H1</v>
      </c>
      <c r="E1502" s="4">
        <v>41369</v>
      </c>
      <c r="F1502">
        <v>15.3</v>
      </c>
      <c r="G1502" s="6" t="s">
        <v>93</v>
      </c>
      <c r="H1502" s="6">
        <v>14.6</v>
      </c>
      <c r="I1502" s="6" t="e">
        <f t="shared" si="180"/>
        <v>#VALUE!</v>
      </c>
      <c r="J1502" s="6">
        <f t="shared" si="181"/>
        <v>-0.70000000000000107</v>
      </c>
      <c r="K1502" s="6" t="e">
        <f t="shared" si="182"/>
        <v>#VALUE!</v>
      </c>
    </row>
    <row r="1503" spans="1:11" x14ac:dyDescent="0.35">
      <c r="A1503" s="19" t="str">
        <f t="shared" si="177"/>
        <v>142013</v>
      </c>
      <c r="B1503" s="19" t="str">
        <f t="shared" si="178"/>
        <v>42013</v>
      </c>
      <c r="C1503" s="19" t="str">
        <f t="shared" si="183"/>
        <v>52013</v>
      </c>
      <c r="D1503" s="20" t="str">
        <f t="shared" si="179"/>
        <v>4H1</v>
      </c>
      <c r="E1503" s="4">
        <v>41368</v>
      </c>
      <c r="F1503">
        <v>15.4</v>
      </c>
      <c r="G1503" s="6" t="s">
        <v>93</v>
      </c>
      <c r="H1503" s="6">
        <v>14.6</v>
      </c>
      <c r="I1503" s="6" t="e">
        <f t="shared" si="180"/>
        <v>#VALUE!</v>
      </c>
      <c r="J1503" s="6">
        <f t="shared" si="181"/>
        <v>-0.80000000000000071</v>
      </c>
      <c r="K1503" s="6" t="e">
        <f t="shared" si="182"/>
        <v>#VALUE!</v>
      </c>
    </row>
    <row r="1504" spans="1:11" x14ac:dyDescent="0.35">
      <c r="A1504" s="19" t="str">
        <f t="shared" si="177"/>
        <v>142013</v>
      </c>
      <c r="B1504" s="19" t="str">
        <f t="shared" si="178"/>
        <v>42013</v>
      </c>
      <c r="C1504" s="19" t="str">
        <f t="shared" si="183"/>
        <v>52013</v>
      </c>
      <c r="D1504" s="20" t="str">
        <f t="shared" si="179"/>
        <v>4H1</v>
      </c>
      <c r="E1504" s="4">
        <v>41367</v>
      </c>
      <c r="F1504">
        <v>15.4</v>
      </c>
      <c r="G1504" s="6" t="s">
        <v>93</v>
      </c>
      <c r="H1504" s="6">
        <v>14.6</v>
      </c>
      <c r="I1504" s="6" t="e">
        <f t="shared" si="180"/>
        <v>#VALUE!</v>
      </c>
      <c r="J1504" s="6">
        <f t="shared" si="181"/>
        <v>-0.80000000000000071</v>
      </c>
      <c r="K1504" s="6" t="e">
        <f t="shared" si="182"/>
        <v>#VALUE!</v>
      </c>
    </row>
    <row r="1505" spans="1:11" x14ac:dyDescent="0.35">
      <c r="A1505" s="19" t="str">
        <f t="shared" si="177"/>
        <v>142013</v>
      </c>
      <c r="B1505" s="19" t="str">
        <f t="shared" si="178"/>
        <v>42013</v>
      </c>
      <c r="C1505" s="19" t="str">
        <f t="shared" si="183"/>
        <v>52013</v>
      </c>
      <c r="D1505" s="20" t="str">
        <f t="shared" si="179"/>
        <v>4H1</v>
      </c>
      <c r="E1505" s="4">
        <v>41366</v>
      </c>
      <c r="F1505">
        <v>15.5</v>
      </c>
      <c r="G1505" s="6" t="s">
        <v>93</v>
      </c>
      <c r="H1505" s="6">
        <v>14.7</v>
      </c>
      <c r="I1505" s="6" t="e">
        <f t="shared" si="180"/>
        <v>#VALUE!</v>
      </c>
      <c r="J1505" s="6">
        <f t="shared" si="181"/>
        <v>-0.80000000000000071</v>
      </c>
      <c r="K1505" s="6" t="e">
        <f t="shared" si="182"/>
        <v>#VALUE!</v>
      </c>
    </row>
    <row r="1506" spans="1:11" x14ac:dyDescent="0.35">
      <c r="A1506" s="19" t="str">
        <f t="shared" si="177"/>
        <v>142013</v>
      </c>
      <c r="B1506" s="19" t="str">
        <f t="shared" si="178"/>
        <v>42013</v>
      </c>
      <c r="C1506" s="19" t="str">
        <f t="shared" si="183"/>
        <v>52013</v>
      </c>
      <c r="D1506" s="20" t="str">
        <f t="shared" si="179"/>
        <v>4H1</v>
      </c>
      <c r="E1506" s="4">
        <v>41365</v>
      </c>
      <c r="F1506">
        <v>15.5</v>
      </c>
      <c r="G1506" s="6" t="s">
        <v>93</v>
      </c>
      <c r="H1506" s="6">
        <v>14.7</v>
      </c>
      <c r="I1506" s="6" t="e">
        <f t="shared" si="180"/>
        <v>#VALUE!</v>
      </c>
      <c r="J1506" s="6">
        <f t="shared" si="181"/>
        <v>-0.80000000000000071</v>
      </c>
      <c r="K1506" s="6" t="e">
        <f t="shared" si="182"/>
        <v>#VALUE!</v>
      </c>
    </row>
    <row r="1507" spans="1:11" x14ac:dyDescent="0.35">
      <c r="A1507" s="19" t="str">
        <f t="shared" si="177"/>
        <v>132013</v>
      </c>
      <c r="B1507" s="19" t="str">
        <f t="shared" si="178"/>
        <v>32013</v>
      </c>
      <c r="C1507" s="19" t="str">
        <f t="shared" si="183"/>
        <v>52013</v>
      </c>
      <c r="D1507" s="20" t="str">
        <f t="shared" si="179"/>
        <v>3H2</v>
      </c>
      <c r="E1507" s="4">
        <v>41361</v>
      </c>
      <c r="F1507">
        <v>15.5</v>
      </c>
      <c r="G1507" s="6" t="s">
        <v>93</v>
      </c>
      <c r="H1507" s="6">
        <v>14.7</v>
      </c>
      <c r="I1507" s="6" t="e">
        <f t="shared" si="180"/>
        <v>#VALUE!</v>
      </c>
      <c r="J1507" s="6">
        <f t="shared" si="181"/>
        <v>-0.80000000000000071</v>
      </c>
      <c r="K1507" s="6" t="e">
        <f t="shared" si="182"/>
        <v>#VALUE!</v>
      </c>
    </row>
    <row r="1508" spans="1:11" x14ac:dyDescent="0.35">
      <c r="A1508" s="19" t="str">
        <f t="shared" si="177"/>
        <v>132013</v>
      </c>
      <c r="B1508" s="19" t="str">
        <f t="shared" si="178"/>
        <v>32013</v>
      </c>
      <c r="C1508" s="19" t="str">
        <f t="shared" si="183"/>
        <v>52013</v>
      </c>
      <c r="D1508" s="20" t="str">
        <f t="shared" si="179"/>
        <v>3H2</v>
      </c>
      <c r="E1508" s="4">
        <v>41360</v>
      </c>
      <c r="F1508">
        <v>15.625</v>
      </c>
      <c r="G1508" s="6" t="s">
        <v>93</v>
      </c>
      <c r="H1508" s="6">
        <v>14.7</v>
      </c>
      <c r="I1508" s="6" t="e">
        <f t="shared" si="180"/>
        <v>#VALUE!</v>
      </c>
      <c r="J1508" s="6">
        <f t="shared" si="181"/>
        <v>-0.92500000000000071</v>
      </c>
      <c r="K1508" s="6" t="e">
        <f t="shared" si="182"/>
        <v>#VALUE!</v>
      </c>
    </row>
    <row r="1509" spans="1:11" x14ac:dyDescent="0.35">
      <c r="A1509" s="19" t="str">
        <f t="shared" si="177"/>
        <v>132013</v>
      </c>
      <c r="B1509" s="19" t="str">
        <f t="shared" si="178"/>
        <v>32013</v>
      </c>
      <c r="C1509" s="19" t="str">
        <f t="shared" si="183"/>
        <v>52013</v>
      </c>
      <c r="D1509" s="20" t="str">
        <f t="shared" si="179"/>
        <v>3H2</v>
      </c>
      <c r="E1509" s="4">
        <v>41359</v>
      </c>
      <c r="F1509">
        <v>15.625</v>
      </c>
      <c r="G1509" s="6" t="s">
        <v>93</v>
      </c>
      <c r="H1509" s="6">
        <v>14.7</v>
      </c>
      <c r="I1509" s="6" t="e">
        <f t="shared" si="180"/>
        <v>#VALUE!</v>
      </c>
      <c r="J1509" s="6">
        <f t="shared" si="181"/>
        <v>-0.92500000000000071</v>
      </c>
      <c r="K1509" s="6" t="e">
        <f t="shared" si="182"/>
        <v>#VALUE!</v>
      </c>
    </row>
    <row r="1510" spans="1:11" x14ac:dyDescent="0.35">
      <c r="A1510" s="19" t="str">
        <f t="shared" si="177"/>
        <v>132013</v>
      </c>
      <c r="B1510" s="19" t="str">
        <f t="shared" si="178"/>
        <v>32013</v>
      </c>
      <c r="C1510" s="19" t="str">
        <f t="shared" si="183"/>
        <v>52013</v>
      </c>
      <c r="D1510" s="20" t="str">
        <f t="shared" si="179"/>
        <v>3H2</v>
      </c>
      <c r="E1510" s="4">
        <v>41358</v>
      </c>
      <c r="F1510">
        <v>15.675000000000001</v>
      </c>
      <c r="G1510" s="6" t="s">
        <v>93</v>
      </c>
      <c r="H1510" s="6">
        <v>14.7</v>
      </c>
      <c r="I1510" s="6" t="e">
        <f t="shared" si="180"/>
        <v>#VALUE!</v>
      </c>
      <c r="J1510" s="6">
        <f t="shared" si="181"/>
        <v>-0.97500000000000142</v>
      </c>
      <c r="K1510" s="6" t="e">
        <f t="shared" si="182"/>
        <v>#VALUE!</v>
      </c>
    </row>
    <row r="1511" spans="1:11" x14ac:dyDescent="0.35">
      <c r="A1511" s="19" t="str">
        <f t="shared" si="177"/>
        <v>122013</v>
      </c>
      <c r="B1511" s="19" t="str">
        <f t="shared" si="178"/>
        <v>32013</v>
      </c>
      <c r="C1511" s="19" t="str">
        <f t="shared" si="183"/>
        <v>52013</v>
      </c>
      <c r="D1511" s="20" t="str">
        <f t="shared" si="179"/>
        <v>3H2</v>
      </c>
      <c r="E1511" s="4">
        <v>41355</v>
      </c>
      <c r="F1511">
        <v>15.675000000000001</v>
      </c>
      <c r="G1511" s="6" t="s">
        <v>93</v>
      </c>
      <c r="H1511" s="6">
        <v>14.7</v>
      </c>
      <c r="I1511" s="6" t="e">
        <f t="shared" si="180"/>
        <v>#VALUE!</v>
      </c>
      <c r="J1511" s="6">
        <f t="shared" si="181"/>
        <v>-0.97500000000000142</v>
      </c>
      <c r="K1511" s="6" t="e">
        <f t="shared" si="182"/>
        <v>#VALUE!</v>
      </c>
    </row>
    <row r="1512" spans="1:11" x14ac:dyDescent="0.35">
      <c r="A1512" s="19" t="str">
        <f t="shared" si="177"/>
        <v>122013</v>
      </c>
      <c r="B1512" s="19" t="str">
        <f t="shared" si="178"/>
        <v>32013</v>
      </c>
      <c r="C1512" s="19" t="str">
        <f t="shared" si="183"/>
        <v>52013</v>
      </c>
      <c r="D1512" s="20" t="str">
        <f t="shared" si="179"/>
        <v>3H2</v>
      </c>
      <c r="E1512" s="4">
        <v>41354</v>
      </c>
      <c r="F1512">
        <v>15.675000000000001</v>
      </c>
      <c r="G1512" s="6" t="s">
        <v>93</v>
      </c>
      <c r="H1512" s="6">
        <v>14.85</v>
      </c>
      <c r="I1512" s="6" t="e">
        <f t="shared" si="180"/>
        <v>#VALUE!</v>
      </c>
      <c r="J1512" s="6">
        <f t="shared" si="181"/>
        <v>-0.82500000000000107</v>
      </c>
      <c r="K1512" s="6" t="e">
        <f t="shared" si="182"/>
        <v>#VALUE!</v>
      </c>
    </row>
    <row r="1513" spans="1:11" x14ac:dyDescent="0.35">
      <c r="A1513" s="19" t="str">
        <f t="shared" si="177"/>
        <v>122013</v>
      </c>
      <c r="B1513" s="19" t="str">
        <f t="shared" si="178"/>
        <v>32013</v>
      </c>
      <c r="C1513" s="19" t="str">
        <f t="shared" si="183"/>
        <v>52013</v>
      </c>
      <c r="D1513" s="20" t="str">
        <f t="shared" si="179"/>
        <v>3H2</v>
      </c>
      <c r="E1513" s="4">
        <v>41353</v>
      </c>
      <c r="F1513">
        <v>15.8</v>
      </c>
      <c r="G1513" s="6" t="s">
        <v>93</v>
      </c>
      <c r="H1513" s="6">
        <v>14.85</v>
      </c>
      <c r="I1513" s="6" t="e">
        <f t="shared" si="180"/>
        <v>#VALUE!</v>
      </c>
      <c r="J1513" s="6">
        <f t="shared" si="181"/>
        <v>-0.95000000000000107</v>
      </c>
      <c r="K1513" s="6" t="e">
        <f t="shared" si="182"/>
        <v>#VALUE!</v>
      </c>
    </row>
    <row r="1514" spans="1:11" x14ac:dyDescent="0.35">
      <c r="A1514" s="19" t="str">
        <f t="shared" si="177"/>
        <v>122013</v>
      </c>
      <c r="B1514" s="19" t="str">
        <f t="shared" si="178"/>
        <v>32013</v>
      </c>
      <c r="C1514" s="19" t="str">
        <f t="shared" si="183"/>
        <v>52013</v>
      </c>
      <c r="D1514" s="20" t="str">
        <f t="shared" si="179"/>
        <v>3H2</v>
      </c>
      <c r="E1514" s="4">
        <v>41352</v>
      </c>
      <c r="F1514">
        <v>15.95</v>
      </c>
      <c r="G1514" s="6" t="s">
        <v>93</v>
      </c>
      <c r="H1514" s="6">
        <v>14.85</v>
      </c>
      <c r="I1514" s="6" t="e">
        <f t="shared" si="180"/>
        <v>#VALUE!</v>
      </c>
      <c r="J1514" s="6">
        <f t="shared" si="181"/>
        <v>-1.0999999999999996</v>
      </c>
      <c r="K1514" s="6" t="e">
        <f t="shared" si="182"/>
        <v>#VALUE!</v>
      </c>
    </row>
    <row r="1515" spans="1:11" x14ac:dyDescent="0.35">
      <c r="A1515" s="19" t="str">
        <f t="shared" si="177"/>
        <v>122013</v>
      </c>
      <c r="B1515" s="19" t="str">
        <f t="shared" si="178"/>
        <v>32013</v>
      </c>
      <c r="C1515" s="19" t="str">
        <f t="shared" si="183"/>
        <v>52013</v>
      </c>
      <c r="D1515" s="20" t="str">
        <f t="shared" si="179"/>
        <v>3H2</v>
      </c>
      <c r="E1515" s="4">
        <v>41351</v>
      </c>
      <c r="F1515">
        <v>15.95</v>
      </c>
      <c r="G1515" s="6" t="s">
        <v>93</v>
      </c>
      <c r="H1515" s="6">
        <v>14.85</v>
      </c>
      <c r="I1515" s="6" t="e">
        <f t="shared" si="180"/>
        <v>#VALUE!</v>
      </c>
      <c r="J1515" s="6">
        <f t="shared" si="181"/>
        <v>-1.0999999999999996</v>
      </c>
      <c r="K1515" s="6" t="e">
        <f t="shared" si="182"/>
        <v>#VALUE!</v>
      </c>
    </row>
    <row r="1516" spans="1:11" x14ac:dyDescent="0.35">
      <c r="A1516" s="19" t="str">
        <f t="shared" si="177"/>
        <v>112013</v>
      </c>
      <c r="B1516" s="19" t="str">
        <f t="shared" si="178"/>
        <v>32013</v>
      </c>
      <c r="C1516" s="19" t="str">
        <f t="shared" si="183"/>
        <v>42013</v>
      </c>
      <c r="D1516" s="20" t="str">
        <f t="shared" si="179"/>
        <v>3H1</v>
      </c>
      <c r="E1516" s="4">
        <v>41348</v>
      </c>
      <c r="F1516">
        <v>16.2</v>
      </c>
      <c r="G1516" s="6" t="s">
        <v>93</v>
      </c>
      <c r="H1516" s="6">
        <v>15.1</v>
      </c>
      <c r="I1516" s="6" t="e">
        <f t="shared" si="180"/>
        <v>#VALUE!</v>
      </c>
      <c r="J1516" s="6">
        <f t="shared" si="181"/>
        <v>-1.0999999999999996</v>
      </c>
      <c r="K1516" s="6" t="e">
        <f t="shared" si="182"/>
        <v>#VALUE!</v>
      </c>
    </row>
    <row r="1517" spans="1:11" x14ac:dyDescent="0.35">
      <c r="A1517" s="19" t="str">
        <f t="shared" si="177"/>
        <v>112013</v>
      </c>
      <c r="B1517" s="19" t="str">
        <f t="shared" si="178"/>
        <v>32013</v>
      </c>
      <c r="C1517" s="19" t="str">
        <f t="shared" si="183"/>
        <v>42013</v>
      </c>
      <c r="D1517" s="20" t="str">
        <f t="shared" si="179"/>
        <v>3H1</v>
      </c>
      <c r="E1517" s="4">
        <v>41347</v>
      </c>
      <c r="F1517">
        <v>16.399999999999999</v>
      </c>
      <c r="G1517" s="6" t="s">
        <v>93</v>
      </c>
      <c r="H1517" s="6">
        <v>15.25</v>
      </c>
      <c r="I1517" s="6" t="e">
        <f t="shared" si="180"/>
        <v>#VALUE!</v>
      </c>
      <c r="J1517" s="6">
        <f t="shared" si="181"/>
        <v>-1.1499999999999986</v>
      </c>
      <c r="K1517" s="6" t="e">
        <f t="shared" si="182"/>
        <v>#VALUE!</v>
      </c>
    </row>
    <row r="1518" spans="1:11" x14ac:dyDescent="0.35">
      <c r="A1518" s="19" t="str">
        <f t="shared" si="177"/>
        <v>112013</v>
      </c>
      <c r="B1518" s="19" t="str">
        <f t="shared" si="178"/>
        <v>32013</v>
      </c>
      <c r="C1518" s="19" t="str">
        <f t="shared" si="183"/>
        <v>42013</v>
      </c>
      <c r="D1518" s="20" t="str">
        <f t="shared" si="179"/>
        <v>3H1</v>
      </c>
      <c r="E1518" s="4">
        <v>41346</v>
      </c>
      <c r="F1518">
        <v>16.649999999999999</v>
      </c>
      <c r="G1518" s="6" t="s">
        <v>93</v>
      </c>
      <c r="H1518" s="6">
        <v>15.5</v>
      </c>
      <c r="I1518" s="6" t="e">
        <f t="shared" si="180"/>
        <v>#VALUE!</v>
      </c>
      <c r="J1518" s="6">
        <f t="shared" si="181"/>
        <v>-1.1499999999999986</v>
      </c>
      <c r="K1518" s="6" t="e">
        <f t="shared" si="182"/>
        <v>#VALUE!</v>
      </c>
    </row>
    <row r="1519" spans="1:11" x14ac:dyDescent="0.35">
      <c r="A1519" s="19" t="str">
        <f t="shared" si="177"/>
        <v>112013</v>
      </c>
      <c r="B1519" s="19" t="str">
        <f t="shared" si="178"/>
        <v>32013</v>
      </c>
      <c r="C1519" s="19" t="str">
        <f t="shared" si="183"/>
        <v>42013</v>
      </c>
      <c r="D1519" s="20" t="str">
        <f t="shared" si="179"/>
        <v>3H1</v>
      </c>
      <c r="E1519" s="4">
        <v>41345</v>
      </c>
      <c r="F1519">
        <v>16.75</v>
      </c>
      <c r="G1519" s="6" t="s">
        <v>93</v>
      </c>
      <c r="H1519" s="6">
        <v>15.6</v>
      </c>
      <c r="I1519" s="6" t="e">
        <f t="shared" si="180"/>
        <v>#VALUE!</v>
      </c>
      <c r="J1519" s="6">
        <f t="shared" si="181"/>
        <v>-1.1500000000000004</v>
      </c>
      <c r="K1519" s="6" t="e">
        <f t="shared" si="182"/>
        <v>#VALUE!</v>
      </c>
    </row>
    <row r="1520" spans="1:11" x14ac:dyDescent="0.35">
      <c r="A1520" s="19" t="str">
        <f t="shared" si="177"/>
        <v>112013</v>
      </c>
      <c r="B1520" s="19" t="str">
        <f t="shared" si="178"/>
        <v>32013</v>
      </c>
      <c r="C1520" s="19" t="str">
        <f t="shared" si="183"/>
        <v>42013</v>
      </c>
      <c r="D1520" s="20" t="str">
        <f t="shared" si="179"/>
        <v>3H1</v>
      </c>
      <c r="E1520" s="4">
        <v>41344</v>
      </c>
      <c r="F1520">
        <v>16.8</v>
      </c>
      <c r="G1520" s="6" t="s">
        <v>93</v>
      </c>
      <c r="H1520" s="6">
        <v>15.65</v>
      </c>
      <c r="I1520" s="6" t="e">
        <f t="shared" si="180"/>
        <v>#VALUE!</v>
      </c>
      <c r="J1520" s="6">
        <f t="shared" si="181"/>
        <v>-1.1500000000000004</v>
      </c>
      <c r="K1520" s="6" t="e">
        <f t="shared" si="182"/>
        <v>#VALUE!</v>
      </c>
    </row>
    <row r="1521" spans="1:11" x14ac:dyDescent="0.35">
      <c r="A1521" s="19" t="str">
        <f t="shared" si="177"/>
        <v>102013</v>
      </c>
      <c r="B1521" s="19" t="str">
        <f t="shared" si="178"/>
        <v>32013</v>
      </c>
      <c r="C1521" s="19" t="str">
        <f t="shared" si="183"/>
        <v>42013</v>
      </c>
      <c r="D1521" s="20" t="str">
        <f t="shared" si="179"/>
        <v>3H1</v>
      </c>
      <c r="E1521" s="4">
        <v>41341</v>
      </c>
      <c r="F1521">
        <v>16.95</v>
      </c>
      <c r="G1521" s="6" t="s">
        <v>93</v>
      </c>
      <c r="H1521" s="6">
        <v>15.75</v>
      </c>
      <c r="I1521" s="6" t="e">
        <f t="shared" si="180"/>
        <v>#VALUE!</v>
      </c>
      <c r="J1521" s="6">
        <f t="shared" si="181"/>
        <v>-1.1999999999999993</v>
      </c>
      <c r="K1521" s="6" t="e">
        <f t="shared" si="182"/>
        <v>#VALUE!</v>
      </c>
    </row>
    <row r="1522" spans="1:11" x14ac:dyDescent="0.35">
      <c r="A1522" s="19" t="str">
        <f t="shared" si="177"/>
        <v>102013</v>
      </c>
      <c r="B1522" s="19" t="str">
        <f t="shared" si="178"/>
        <v>32013</v>
      </c>
      <c r="C1522" s="19" t="str">
        <f t="shared" si="183"/>
        <v>42013</v>
      </c>
      <c r="D1522" s="20" t="str">
        <f t="shared" si="179"/>
        <v>3H1</v>
      </c>
      <c r="E1522" s="4">
        <v>41340</v>
      </c>
      <c r="F1522">
        <v>17.2</v>
      </c>
      <c r="G1522" s="6" t="s">
        <v>93</v>
      </c>
      <c r="H1522" s="6">
        <v>16</v>
      </c>
      <c r="I1522" s="6" t="e">
        <f t="shared" si="180"/>
        <v>#VALUE!</v>
      </c>
      <c r="J1522" s="6">
        <f t="shared" si="181"/>
        <v>-1.1999999999999993</v>
      </c>
      <c r="K1522" s="6" t="e">
        <f t="shared" si="182"/>
        <v>#VALUE!</v>
      </c>
    </row>
    <row r="1523" spans="1:11" x14ac:dyDescent="0.35">
      <c r="A1523" s="19" t="str">
        <f t="shared" si="177"/>
        <v>102013</v>
      </c>
      <c r="B1523" s="19" t="str">
        <f t="shared" si="178"/>
        <v>32013</v>
      </c>
      <c r="C1523" s="19" t="str">
        <f t="shared" si="183"/>
        <v>42013</v>
      </c>
      <c r="D1523" s="20" t="str">
        <f t="shared" si="179"/>
        <v>3H1</v>
      </c>
      <c r="E1523" s="4">
        <v>41339</v>
      </c>
      <c r="F1523">
        <v>17.25</v>
      </c>
      <c r="G1523" s="6" t="s">
        <v>93</v>
      </c>
      <c r="H1523" s="6">
        <v>16</v>
      </c>
      <c r="I1523" s="6" t="e">
        <f t="shared" si="180"/>
        <v>#VALUE!</v>
      </c>
      <c r="J1523" s="6">
        <f t="shared" si="181"/>
        <v>-1.25</v>
      </c>
      <c r="K1523" s="6" t="e">
        <f t="shared" si="182"/>
        <v>#VALUE!</v>
      </c>
    </row>
    <row r="1524" spans="1:11" x14ac:dyDescent="0.35">
      <c r="A1524" s="19" t="str">
        <f t="shared" si="177"/>
        <v>102013</v>
      </c>
      <c r="B1524" s="19" t="str">
        <f t="shared" si="178"/>
        <v>32013</v>
      </c>
      <c r="C1524" s="19" t="str">
        <f t="shared" si="183"/>
        <v>42013</v>
      </c>
      <c r="D1524" s="20" t="str">
        <f t="shared" si="179"/>
        <v>3H1</v>
      </c>
      <c r="E1524" s="4">
        <v>41338</v>
      </c>
      <c r="F1524">
        <v>17.7</v>
      </c>
      <c r="G1524" s="6" t="s">
        <v>93</v>
      </c>
      <c r="H1524" s="6">
        <v>16.25</v>
      </c>
      <c r="I1524" s="6" t="e">
        <f t="shared" si="180"/>
        <v>#VALUE!</v>
      </c>
      <c r="J1524" s="6">
        <f t="shared" si="181"/>
        <v>-1.4499999999999993</v>
      </c>
      <c r="K1524" s="6" t="e">
        <f t="shared" si="182"/>
        <v>#VALUE!</v>
      </c>
    </row>
    <row r="1525" spans="1:11" x14ac:dyDescent="0.35">
      <c r="A1525" s="19" t="str">
        <f t="shared" si="177"/>
        <v>102013</v>
      </c>
      <c r="B1525" s="19" t="str">
        <f t="shared" si="178"/>
        <v>32013</v>
      </c>
      <c r="C1525" s="19" t="str">
        <f t="shared" si="183"/>
        <v>42013</v>
      </c>
      <c r="D1525" s="20" t="str">
        <f t="shared" si="179"/>
        <v>3H1</v>
      </c>
      <c r="E1525" s="4">
        <v>41337</v>
      </c>
      <c r="F1525">
        <v>17.75</v>
      </c>
      <c r="G1525" s="6" t="s">
        <v>93</v>
      </c>
      <c r="H1525" s="6">
        <v>16.25</v>
      </c>
      <c r="I1525" s="6" t="e">
        <f t="shared" si="180"/>
        <v>#VALUE!</v>
      </c>
      <c r="J1525" s="6">
        <f t="shared" si="181"/>
        <v>-1.5</v>
      </c>
      <c r="K1525" s="6" t="e">
        <f t="shared" si="182"/>
        <v>#VALUE!</v>
      </c>
    </row>
    <row r="1526" spans="1:11" x14ac:dyDescent="0.35">
      <c r="A1526" s="19" t="str">
        <f t="shared" si="177"/>
        <v>92013</v>
      </c>
      <c r="B1526" s="19" t="str">
        <f t="shared" si="178"/>
        <v>32013</v>
      </c>
      <c r="C1526" s="19" t="str">
        <f t="shared" si="183"/>
        <v>42013</v>
      </c>
      <c r="D1526" s="20" t="str">
        <f t="shared" si="179"/>
        <v>3H1</v>
      </c>
      <c r="E1526" s="4">
        <v>41334</v>
      </c>
      <c r="F1526">
        <v>17.875</v>
      </c>
      <c r="G1526" s="6" t="s">
        <v>93</v>
      </c>
      <c r="H1526" s="6">
        <v>16.350000000000001</v>
      </c>
      <c r="I1526" s="6" t="e">
        <f t="shared" si="180"/>
        <v>#VALUE!</v>
      </c>
      <c r="J1526" s="6">
        <f t="shared" si="181"/>
        <v>-1.5249999999999986</v>
      </c>
      <c r="K1526" s="6" t="e">
        <f t="shared" si="182"/>
        <v>#VALUE!</v>
      </c>
    </row>
    <row r="1527" spans="1:11" x14ac:dyDescent="0.35">
      <c r="A1527" s="19" t="str">
        <f t="shared" si="177"/>
        <v>92013</v>
      </c>
      <c r="B1527" s="19" t="str">
        <f t="shared" si="178"/>
        <v>22013</v>
      </c>
      <c r="C1527" s="19" t="str">
        <f t="shared" si="183"/>
        <v>42013</v>
      </c>
      <c r="D1527" s="20" t="str">
        <f t="shared" si="179"/>
        <v>2H2</v>
      </c>
      <c r="E1527" s="4">
        <v>41333</v>
      </c>
      <c r="F1527">
        <v>18.05</v>
      </c>
      <c r="G1527" s="6" t="s">
        <v>93</v>
      </c>
      <c r="H1527" s="6">
        <v>16.5</v>
      </c>
      <c r="I1527" s="6" t="e">
        <f t="shared" si="180"/>
        <v>#VALUE!</v>
      </c>
      <c r="J1527" s="6">
        <f t="shared" si="181"/>
        <v>-1.5500000000000007</v>
      </c>
      <c r="K1527" s="6" t="e">
        <f t="shared" si="182"/>
        <v>#VALUE!</v>
      </c>
    </row>
    <row r="1528" spans="1:11" x14ac:dyDescent="0.35">
      <c r="A1528" s="19" t="str">
        <f t="shared" si="177"/>
        <v>92013</v>
      </c>
      <c r="B1528" s="19" t="str">
        <f t="shared" si="178"/>
        <v>22013</v>
      </c>
      <c r="C1528" s="19" t="str">
        <f t="shared" si="183"/>
        <v>42013</v>
      </c>
      <c r="D1528" s="20" t="str">
        <f t="shared" si="179"/>
        <v>2H2</v>
      </c>
      <c r="E1528" s="4">
        <v>41332</v>
      </c>
      <c r="F1528">
        <v>18.100000000000001</v>
      </c>
      <c r="G1528" s="6" t="s">
        <v>93</v>
      </c>
      <c r="H1528" s="6">
        <v>16.5</v>
      </c>
      <c r="I1528" s="6" t="e">
        <f t="shared" si="180"/>
        <v>#VALUE!</v>
      </c>
      <c r="J1528" s="6">
        <f t="shared" si="181"/>
        <v>-1.6000000000000014</v>
      </c>
      <c r="K1528" s="6" t="e">
        <f t="shared" si="182"/>
        <v>#VALUE!</v>
      </c>
    </row>
    <row r="1529" spans="1:11" x14ac:dyDescent="0.35">
      <c r="A1529" s="19" t="str">
        <f t="shared" si="177"/>
        <v>92013</v>
      </c>
      <c r="B1529" s="19" t="str">
        <f t="shared" si="178"/>
        <v>22013</v>
      </c>
      <c r="C1529" s="19" t="str">
        <f t="shared" si="183"/>
        <v>42013</v>
      </c>
      <c r="D1529" s="20" t="str">
        <f t="shared" si="179"/>
        <v>2H2</v>
      </c>
      <c r="E1529" s="4">
        <v>41331</v>
      </c>
      <c r="F1529">
        <v>18.149999999999999</v>
      </c>
      <c r="G1529" s="6" t="s">
        <v>93</v>
      </c>
      <c r="H1529" s="6">
        <v>16.5</v>
      </c>
      <c r="I1529" s="6" t="e">
        <f t="shared" si="180"/>
        <v>#VALUE!</v>
      </c>
      <c r="J1529" s="6">
        <f t="shared" si="181"/>
        <v>-1.6499999999999986</v>
      </c>
      <c r="K1529" s="6" t="e">
        <f t="shared" si="182"/>
        <v>#VALUE!</v>
      </c>
    </row>
    <row r="1530" spans="1:11" x14ac:dyDescent="0.35">
      <c r="A1530" s="19" t="str">
        <f t="shared" si="177"/>
        <v>92013</v>
      </c>
      <c r="B1530" s="19" t="str">
        <f t="shared" si="178"/>
        <v>22013</v>
      </c>
      <c r="C1530" s="19" t="str">
        <f t="shared" si="183"/>
        <v>42013</v>
      </c>
      <c r="D1530" s="20" t="str">
        <f t="shared" si="179"/>
        <v>2H2</v>
      </c>
      <c r="E1530" s="4">
        <v>41330</v>
      </c>
      <c r="F1530">
        <v>18.2</v>
      </c>
      <c r="G1530" s="6" t="s">
        <v>93</v>
      </c>
      <c r="H1530" s="6">
        <v>16.5</v>
      </c>
      <c r="I1530" s="6" t="e">
        <f t="shared" si="180"/>
        <v>#VALUE!</v>
      </c>
      <c r="J1530" s="6">
        <f t="shared" si="181"/>
        <v>-1.6999999999999993</v>
      </c>
      <c r="K1530" s="6" t="e">
        <f t="shared" si="182"/>
        <v>#VALUE!</v>
      </c>
    </row>
    <row r="1531" spans="1:11" x14ac:dyDescent="0.35">
      <c r="A1531" s="19" t="str">
        <f t="shared" si="177"/>
        <v>82013</v>
      </c>
      <c r="B1531" s="19" t="str">
        <f t="shared" si="178"/>
        <v>22013</v>
      </c>
      <c r="C1531" s="19" t="str">
        <f t="shared" si="183"/>
        <v>42013</v>
      </c>
      <c r="D1531" s="20" t="str">
        <f t="shared" si="179"/>
        <v>2H2</v>
      </c>
      <c r="E1531" s="4">
        <v>41327</v>
      </c>
      <c r="F1531">
        <v>18.3</v>
      </c>
      <c r="G1531" s="6" t="s">
        <v>93</v>
      </c>
      <c r="H1531" s="6">
        <v>16.600000000000001</v>
      </c>
      <c r="I1531" s="6" t="e">
        <f t="shared" si="180"/>
        <v>#VALUE!</v>
      </c>
      <c r="J1531" s="6">
        <f t="shared" si="181"/>
        <v>-1.6999999999999993</v>
      </c>
      <c r="K1531" s="6" t="e">
        <f t="shared" si="182"/>
        <v>#VALUE!</v>
      </c>
    </row>
    <row r="1532" spans="1:11" x14ac:dyDescent="0.35">
      <c r="A1532" s="19" t="str">
        <f t="shared" si="177"/>
        <v>82013</v>
      </c>
      <c r="B1532" s="19" t="str">
        <f t="shared" si="178"/>
        <v>22013</v>
      </c>
      <c r="C1532" s="19" t="str">
        <f t="shared" si="183"/>
        <v>42013</v>
      </c>
      <c r="D1532" s="20" t="str">
        <f t="shared" si="179"/>
        <v>2H2</v>
      </c>
      <c r="E1532" s="4">
        <v>41326</v>
      </c>
      <c r="F1532">
        <v>18.5</v>
      </c>
      <c r="G1532" s="6" t="s">
        <v>93</v>
      </c>
      <c r="H1532" s="6">
        <v>16.8</v>
      </c>
      <c r="I1532" s="6" t="e">
        <f t="shared" si="180"/>
        <v>#VALUE!</v>
      </c>
      <c r="J1532" s="6">
        <f t="shared" si="181"/>
        <v>-1.6999999999999993</v>
      </c>
      <c r="K1532" s="6" t="e">
        <f t="shared" si="182"/>
        <v>#VALUE!</v>
      </c>
    </row>
    <row r="1533" spans="1:11" x14ac:dyDescent="0.35">
      <c r="A1533" s="19" t="str">
        <f t="shared" si="177"/>
        <v>82013</v>
      </c>
      <c r="B1533" s="19" t="str">
        <f t="shared" si="178"/>
        <v>22013</v>
      </c>
      <c r="C1533" s="19" t="str">
        <f t="shared" si="183"/>
        <v>42013</v>
      </c>
      <c r="D1533" s="20" t="str">
        <f t="shared" si="179"/>
        <v>2H2</v>
      </c>
      <c r="E1533" s="4">
        <v>41325</v>
      </c>
      <c r="F1533">
        <v>18.649999999999999</v>
      </c>
      <c r="G1533" s="6" t="s">
        <v>93</v>
      </c>
      <c r="H1533" s="6">
        <v>16.95</v>
      </c>
      <c r="I1533" s="6" t="e">
        <f t="shared" si="180"/>
        <v>#VALUE!</v>
      </c>
      <c r="J1533" s="6">
        <f t="shared" si="181"/>
        <v>-1.6999999999999993</v>
      </c>
      <c r="K1533" s="6" t="e">
        <f t="shared" si="182"/>
        <v>#VALUE!</v>
      </c>
    </row>
    <row r="1534" spans="1:11" x14ac:dyDescent="0.35">
      <c r="A1534" s="19" t="str">
        <f t="shared" si="177"/>
        <v>82013</v>
      </c>
      <c r="B1534" s="19" t="str">
        <f t="shared" si="178"/>
        <v>22013</v>
      </c>
      <c r="C1534" s="19" t="str">
        <f t="shared" si="183"/>
        <v>42013</v>
      </c>
      <c r="D1534" s="20" t="str">
        <f t="shared" si="179"/>
        <v>2H2</v>
      </c>
      <c r="E1534" s="4">
        <v>41324</v>
      </c>
      <c r="F1534">
        <v>18.625</v>
      </c>
      <c r="G1534" s="6" t="s">
        <v>93</v>
      </c>
      <c r="H1534" s="6">
        <v>16.899999999999999</v>
      </c>
      <c r="I1534" s="6" t="e">
        <f t="shared" si="180"/>
        <v>#VALUE!</v>
      </c>
      <c r="J1534" s="6">
        <f t="shared" si="181"/>
        <v>-1.7250000000000014</v>
      </c>
      <c r="K1534" s="6" t="e">
        <f t="shared" si="182"/>
        <v>#VALUE!</v>
      </c>
    </row>
    <row r="1535" spans="1:11" x14ac:dyDescent="0.35">
      <c r="A1535" s="19" t="str">
        <f t="shared" si="177"/>
        <v>82013</v>
      </c>
      <c r="B1535" s="19" t="str">
        <f t="shared" si="178"/>
        <v>22013</v>
      </c>
      <c r="C1535" s="19" t="str">
        <f t="shared" si="183"/>
        <v>42013</v>
      </c>
      <c r="D1535" s="20" t="str">
        <f t="shared" si="179"/>
        <v>2H2</v>
      </c>
      <c r="E1535" s="4">
        <v>41323</v>
      </c>
      <c r="F1535">
        <v>18.625</v>
      </c>
      <c r="G1535" s="6" t="s">
        <v>93</v>
      </c>
      <c r="H1535" s="6">
        <v>16.899999999999999</v>
      </c>
      <c r="I1535" s="6" t="e">
        <f t="shared" si="180"/>
        <v>#VALUE!</v>
      </c>
      <c r="J1535" s="6">
        <f t="shared" si="181"/>
        <v>-1.7250000000000014</v>
      </c>
      <c r="K1535" s="6" t="e">
        <f t="shared" si="182"/>
        <v>#VALUE!</v>
      </c>
    </row>
    <row r="1536" spans="1:11" x14ac:dyDescent="0.35">
      <c r="A1536" s="19" t="str">
        <f t="shared" si="177"/>
        <v>72013</v>
      </c>
      <c r="B1536" s="19" t="str">
        <f t="shared" si="178"/>
        <v>22013</v>
      </c>
      <c r="C1536" s="19" t="str">
        <f t="shared" si="183"/>
        <v>32013</v>
      </c>
      <c r="D1536" s="20" t="str">
        <f t="shared" si="179"/>
        <v>2H1</v>
      </c>
      <c r="E1536" s="4">
        <v>41320</v>
      </c>
      <c r="F1536">
        <v>19.850000000000001</v>
      </c>
      <c r="G1536" s="6" t="s">
        <v>93</v>
      </c>
      <c r="H1536" s="6">
        <v>16.7</v>
      </c>
      <c r="I1536" s="6" t="e">
        <f t="shared" si="180"/>
        <v>#VALUE!</v>
      </c>
      <c r="J1536" s="6">
        <f t="shared" si="181"/>
        <v>-3.1500000000000021</v>
      </c>
      <c r="K1536" s="6" t="e">
        <f t="shared" si="182"/>
        <v>#VALUE!</v>
      </c>
    </row>
    <row r="1537" spans="1:11" x14ac:dyDescent="0.35">
      <c r="A1537" s="19" t="str">
        <f t="shared" si="177"/>
        <v>72013</v>
      </c>
      <c r="B1537" s="19" t="str">
        <f t="shared" si="178"/>
        <v>22013</v>
      </c>
      <c r="C1537" s="19" t="str">
        <f t="shared" si="183"/>
        <v>32013</v>
      </c>
      <c r="D1537" s="20" t="str">
        <f t="shared" si="179"/>
        <v>2H1</v>
      </c>
      <c r="E1537" s="4">
        <v>41319</v>
      </c>
      <c r="F1537">
        <v>19.8</v>
      </c>
      <c r="G1537" s="6" t="s">
        <v>93</v>
      </c>
      <c r="H1537" s="6">
        <v>16.649999999999999</v>
      </c>
      <c r="I1537" s="6" t="e">
        <f t="shared" si="180"/>
        <v>#VALUE!</v>
      </c>
      <c r="J1537" s="6">
        <f t="shared" si="181"/>
        <v>-3.1500000000000021</v>
      </c>
      <c r="K1537" s="6" t="e">
        <f t="shared" si="182"/>
        <v>#VALUE!</v>
      </c>
    </row>
    <row r="1538" spans="1:11" x14ac:dyDescent="0.35">
      <c r="A1538" s="19" t="str">
        <f t="shared" si="177"/>
        <v>72013</v>
      </c>
      <c r="B1538" s="19" t="str">
        <f t="shared" si="178"/>
        <v>22013</v>
      </c>
      <c r="C1538" s="19" t="str">
        <f t="shared" si="183"/>
        <v>32013</v>
      </c>
      <c r="D1538" s="20" t="str">
        <f t="shared" si="179"/>
        <v>2H1</v>
      </c>
      <c r="E1538" s="4">
        <v>41318</v>
      </c>
      <c r="F1538">
        <v>19.649999999999999</v>
      </c>
      <c r="G1538" s="6" t="s">
        <v>93</v>
      </c>
      <c r="H1538" s="6">
        <v>16.5</v>
      </c>
      <c r="I1538" s="6" t="e">
        <f t="shared" si="180"/>
        <v>#VALUE!</v>
      </c>
      <c r="J1538" s="6">
        <f t="shared" si="181"/>
        <v>-3.1499999999999986</v>
      </c>
      <c r="K1538" s="6" t="e">
        <f t="shared" si="182"/>
        <v>#VALUE!</v>
      </c>
    </row>
    <row r="1539" spans="1:11" x14ac:dyDescent="0.35">
      <c r="A1539" s="19" t="str">
        <f t="shared" si="177"/>
        <v>62013</v>
      </c>
      <c r="B1539" s="19" t="str">
        <f t="shared" si="178"/>
        <v>22013</v>
      </c>
      <c r="C1539" s="19" t="str">
        <f t="shared" si="183"/>
        <v>32013</v>
      </c>
      <c r="D1539" s="20" t="str">
        <f t="shared" si="179"/>
        <v>2H1</v>
      </c>
      <c r="E1539" s="4">
        <v>41313</v>
      </c>
      <c r="F1539">
        <v>19.600000000000001</v>
      </c>
      <c r="G1539" s="6" t="s">
        <v>93</v>
      </c>
      <c r="H1539" s="6">
        <v>16.45</v>
      </c>
      <c r="I1539" s="6" t="e">
        <f t="shared" si="180"/>
        <v>#VALUE!</v>
      </c>
      <c r="J1539" s="6">
        <f t="shared" si="181"/>
        <v>-3.1500000000000021</v>
      </c>
      <c r="K1539" s="6" t="e">
        <f t="shared" si="182"/>
        <v>#VALUE!</v>
      </c>
    </row>
    <row r="1540" spans="1:11" x14ac:dyDescent="0.35">
      <c r="A1540" s="19" t="str">
        <f t="shared" si="177"/>
        <v>62013</v>
      </c>
      <c r="B1540" s="19" t="str">
        <f t="shared" si="178"/>
        <v>22013</v>
      </c>
      <c r="C1540" s="19" t="str">
        <f t="shared" si="183"/>
        <v>32013</v>
      </c>
      <c r="D1540" s="20" t="str">
        <f t="shared" si="179"/>
        <v>2H1</v>
      </c>
      <c r="E1540" s="4">
        <v>41312</v>
      </c>
      <c r="F1540">
        <v>19.600000000000001</v>
      </c>
      <c r="G1540" s="6" t="s">
        <v>93</v>
      </c>
      <c r="H1540" s="6">
        <v>16.45</v>
      </c>
      <c r="I1540" s="6" t="e">
        <f t="shared" si="180"/>
        <v>#VALUE!</v>
      </c>
      <c r="J1540" s="6">
        <f t="shared" si="181"/>
        <v>-3.1500000000000021</v>
      </c>
      <c r="K1540" s="6" t="e">
        <f t="shared" si="182"/>
        <v>#VALUE!</v>
      </c>
    </row>
    <row r="1541" spans="1:11" x14ac:dyDescent="0.35">
      <c r="A1541" s="19" t="str">
        <f t="shared" si="177"/>
        <v>62013</v>
      </c>
      <c r="B1541" s="19" t="str">
        <f t="shared" si="178"/>
        <v>22013</v>
      </c>
      <c r="C1541" s="19" t="str">
        <f t="shared" si="183"/>
        <v>32013</v>
      </c>
      <c r="D1541" s="20" t="str">
        <f t="shared" si="179"/>
        <v>2H1</v>
      </c>
      <c r="E1541" s="4">
        <v>41311</v>
      </c>
      <c r="F1541">
        <v>19.55</v>
      </c>
      <c r="G1541" s="6" t="s">
        <v>93</v>
      </c>
      <c r="H1541" s="6">
        <v>16.399999999999999</v>
      </c>
      <c r="I1541" s="6" t="e">
        <f t="shared" si="180"/>
        <v>#VALUE!</v>
      </c>
      <c r="J1541" s="6">
        <f t="shared" si="181"/>
        <v>-3.1500000000000021</v>
      </c>
      <c r="K1541" s="6" t="e">
        <f t="shared" si="182"/>
        <v>#VALUE!</v>
      </c>
    </row>
    <row r="1542" spans="1:11" x14ac:dyDescent="0.35">
      <c r="A1542" s="19" t="str">
        <f t="shared" si="177"/>
        <v>62013</v>
      </c>
      <c r="B1542" s="19" t="str">
        <f t="shared" si="178"/>
        <v>22013</v>
      </c>
      <c r="C1542" s="19" t="str">
        <f t="shared" si="183"/>
        <v>32013</v>
      </c>
      <c r="D1542" s="20" t="str">
        <f t="shared" si="179"/>
        <v>2H1</v>
      </c>
      <c r="E1542" s="4">
        <v>41310</v>
      </c>
      <c r="F1542">
        <v>19.5</v>
      </c>
      <c r="G1542" s="6" t="s">
        <v>93</v>
      </c>
      <c r="H1542" s="6">
        <v>16.350000000000001</v>
      </c>
      <c r="I1542" s="6" t="e">
        <f t="shared" si="180"/>
        <v>#VALUE!</v>
      </c>
      <c r="J1542" s="6">
        <f t="shared" si="181"/>
        <v>-3.1499999999999986</v>
      </c>
      <c r="K1542" s="6" t="e">
        <f t="shared" si="182"/>
        <v>#VALUE!</v>
      </c>
    </row>
    <row r="1543" spans="1:11" x14ac:dyDescent="0.35">
      <c r="A1543" s="19" t="str">
        <f t="shared" si="177"/>
        <v>62013</v>
      </c>
      <c r="B1543" s="19" t="str">
        <f t="shared" si="178"/>
        <v>22013</v>
      </c>
      <c r="C1543" s="19" t="str">
        <f t="shared" si="183"/>
        <v>32013</v>
      </c>
      <c r="D1543" s="20" t="str">
        <f t="shared" si="179"/>
        <v>2H1</v>
      </c>
      <c r="E1543" s="4">
        <v>41309</v>
      </c>
      <c r="F1543">
        <v>19.5</v>
      </c>
      <c r="G1543" s="6" t="s">
        <v>93</v>
      </c>
      <c r="H1543" s="6">
        <v>16.350000000000001</v>
      </c>
      <c r="I1543" s="6" t="e">
        <f t="shared" si="180"/>
        <v>#VALUE!</v>
      </c>
      <c r="J1543" s="6">
        <f t="shared" si="181"/>
        <v>-3.1499999999999986</v>
      </c>
      <c r="K1543" s="6" t="e">
        <f t="shared" si="182"/>
        <v>#VALUE!</v>
      </c>
    </row>
    <row r="1544" spans="1:11" x14ac:dyDescent="0.35">
      <c r="A1544" s="19" t="str">
        <f t="shared" si="177"/>
        <v>52013</v>
      </c>
      <c r="B1544" s="19" t="str">
        <f t="shared" si="178"/>
        <v>22013</v>
      </c>
      <c r="C1544" s="19" t="str">
        <f t="shared" si="183"/>
        <v>32013</v>
      </c>
      <c r="D1544" s="20" t="str">
        <f t="shared" si="179"/>
        <v>2H1</v>
      </c>
      <c r="E1544" s="4">
        <v>41306</v>
      </c>
      <c r="F1544">
        <v>19.45</v>
      </c>
      <c r="G1544" s="6" t="s">
        <v>93</v>
      </c>
      <c r="H1544" s="6">
        <v>16.3</v>
      </c>
      <c r="I1544" s="6" t="e">
        <f t="shared" si="180"/>
        <v>#VALUE!</v>
      </c>
      <c r="J1544" s="6">
        <f t="shared" si="181"/>
        <v>-3.1499999999999986</v>
      </c>
      <c r="K1544" s="6" t="e">
        <f t="shared" si="182"/>
        <v>#VALUE!</v>
      </c>
    </row>
    <row r="1545" spans="1:11" x14ac:dyDescent="0.35">
      <c r="A1545" s="19" t="str">
        <f t="shared" si="177"/>
        <v>52013</v>
      </c>
      <c r="B1545" s="19" t="str">
        <f t="shared" si="178"/>
        <v>12013</v>
      </c>
      <c r="C1545" s="19" t="str">
        <f t="shared" si="183"/>
        <v>32013</v>
      </c>
      <c r="D1545" s="20" t="str">
        <f t="shared" si="179"/>
        <v>1H2</v>
      </c>
      <c r="E1545" s="4">
        <v>41305</v>
      </c>
      <c r="F1545">
        <v>19.3</v>
      </c>
      <c r="G1545" s="6" t="s">
        <v>93</v>
      </c>
      <c r="H1545" s="6">
        <v>16.2</v>
      </c>
      <c r="I1545" s="6" t="e">
        <f t="shared" si="180"/>
        <v>#VALUE!</v>
      </c>
      <c r="J1545" s="6">
        <f t="shared" si="181"/>
        <v>-3.1000000000000014</v>
      </c>
      <c r="K1545" s="6" t="e">
        <f t="shared" si="182"/>
        <v>#VALUE!</v>
      </c>
    </row>
    <row r="1546" spans="1:11" x14ac:dyDescent="0.35">
      <c r="A1546" s="19" t="str">
        <f t="shared" ref="A1546:A1609" si="184">_xlfn.ISOWEEKNUM(E1546)&amp;YEAR(E1546)</f>
        <v>52013</v>
      </c>
      <c r="B1546" s="19" t="str">
        <f t="shared" ref="B1546:B1609" si="185">MONTH(E1546)&amp;YEAR(E1546)</f>
        <v>12013</v>
      </c>
      <c r="C1546" s="19" t="str">
        <f t="shared" si="183"/>
        <v>32013</v>
      </c>
      <c r="D1546" s="20" t="str">
        <f t="shared" ref="D1546:D1609" si="186">IF(DAY(E1546)&gt;15,(MONTH(E1546))&amp;"H2",(MONTH(E1546))&amp;"H1")</f>
        <v>1H2</v>
      </c>
      <c r="E1546" s="4">
        <v>41304</v>
      </c>
      <c r="F1546">
        <v>19.2</v>
      </c>
      <c r="G1546" s="6" t="s">
        <v>93</v>
      </c>
      <c r="H1546" s="6">
        <v>16.149999999999999</v>
      </c>
      <c r="I1546" s="6" t="e">
        <f t="shared" ref="I1546:I1609" si="187">+G1546-F1546</f>
        <v>#VALUE!</v>
      </c>
      <c r="J1546" s="6">
        <f t="shared" ref="J1546:J1609" si="188">+H1546-F1546</f>
        <v>-3.0500000000000007</v>
      </c>
      <c r="K1546" s="6" t="e">
        <f t="shared" ref="K1546:K1609" si="189">+I1546-J1546</f>
        <v>#VALUE!</v>
      </c>
    </row>
    <row r="1547" spans="1:11" x14ac:dyDescent="0.35">
      <c r="A1547" s="19" t="str">
        <f t="shared" si="184"/>
        <v>52013</v>
      </c>
      <c r="B1547" s="19" t="str">
        <f t="shared" si="185"/>
        <v>12013</v>
      </c>
      <c r="C1547" s="19" t="str">
        <f t="shared" ref="C1547:C1610" si="190">(VLOOKUP(D1547,$M$2:$N$25,2,0)&amp;(YEAR(E1547+46)))</f>
        <v>32013</v>
      </c>
      <c r="D1547" s="20" t="str">
        <f t="shared" si="186"/>
        <v>1H2</v>
      </c>
      <c r="E1547" s="4">
        <v>41303</v>
      </c>
      <c r="F1547">
        <v>19.100000000000001</v>
      </c>
      <c r="G1547" s="6" t="s">
        <v>93</v>
      </c>
      <c r="H1547" s="6">
        <v>16.100000000000001</v>
      </c>
      <c r="I1547" s="6" t="e">
        <f t="shared" si="187"/>
        <v>#VALUE!</v>
      </c>
      <c r="J1547" s="6">
        <f t="shared" si="188"/>
        <v>-3</v>
      </c>
      <c r="K1547" s="6" t="e">
        <f t="shared" si="189"/>
        <v>#VALUE!</v>
      </c>
    </row>
    <row r="1548" spans="1:11" x14ac:dyDescent="0.35">
      <c r="A1548" s="19" t="str">
        <f t="shared" si="184"/>
        <v>52013</v>
      </c>
      <c r="B1548" s="19" t="str">
        <f t="shared" si="185"/>
        <v>12013</v>
      </c>
      <c r="C1548" s="19" t="str">
        <f t="shared" si="190"/>
        <v>32013</v>
      </c>
      <c r="D1548" s="20" t="str">
        <f t="shared" si="186"/>
        <v>1H2</v>
      </c>
      <c r="E1548" s="4">
        <v>41302</v>
      </c>
      <c r="F1548">
        <v>19.100000000000001</v>
      </c>
      <c r="G1548" s="6" t="s">
        <v>93</v>
      </c>
      <c r="H1548" s="6">
        <v>16.100000000000001</v>
      </c>
      <c r="I1548" s="6" t="e">
        <f t="shared" si="187"/>
        <v>#VALUE!</v>
      </c>
      <c r="J1548" s="6">
        <f t="shared" si="188"/>
        <v>-3</v>
      </c>
      <c r="K1548" s="6" t="e">
        <f t="shared" si="189"/>
        <v>#VALUE!</v>
      </c>
    </row>
    <row r="1549" spans="1:11" x14ac:dyDescent="0.35">
      <c r="A1549" s="19" t="str">
        <f t="shared" si="184"/>
        <v>42013</v>
      </c>
      <c r="B1549" s="19" t="str">
        <f t="shared" si="185"/>
        <v>12013</v>
      </c>
      <c r="C1549" s="19" t="str">
        <f t="shared" si="190"/>
        <v>32013</v>
      </c>
      <c r="D1549" s="20" t="str">
        <f t="shared" si="186"/>
        <v>1H2</v>
      </c>
      <c r="E1549" s="4">
        <v>41299</v>
      </c>
      <c r="F1549">
        <v>18.899999999999999</v>
      </c>
      <c r="G1549" s="6" t="s">
        <v>93</v>
      </c>
      <c r="H1549" s="6">
        <v>15.9</v>
      </c>
      <c r="I1549" s="6" t="e">
        <f t="shared" si="187"/>
        <v>#VALUE!</v>
      </c>
      <c r="J1549" s="6">
        <f t="shared" si="188"/>
        <v>-2.9999999999999982</v>
      </c>
      <c r="K1549" s="6" t="e">
        <f t="shared" si="189"/>
        <v>#VALUE!</v>
      </c>
    </row>
    <row r="1550" spans="1:11" x14ac:dyDescent="0.35">
      <c r="A1550" s="19" t="str">
        <f t="shared" si="184"/>
        <v>42013</v>
      </c>
      <c r="B1550" s="19" t="str">
        <f t="shared" si="185"/>
        <v>12013</v>
      </c>
      <c r="C1550" s="19" t="str">
        <f t="shared" si="190"/>
        <v>32013</v>
      </c>
      <c r="D1550" s="20" t="str">
        <f t="shared" si="186"/>
        <v>1H2</v>
      </c>
      <c r="E1550" s="4">
        <v>41298</v>
      </c>
      <c r="F1550">
        <v>18.774999999999999</v>
      </c>
      <c r="G1550" s="6" t="s">
        <v>93</v>
      </c>
      <c r="H1550" s="6">
        <v>15.8</v>
      </c>
      <c r="I1550" s="6" t="e">
        <f t="shared" si="187"/>
        <v>#VALUE!</v>
      </c>
      <c r="J1550" s="6">
        <f t="shared" si="188"/>
        <v>-2.9749999999999979</v>
      </c>
      <c r="K1550" s="6" t="e">
        <f t="shared" si="189"/>
        <v>#VALUE!</v>
      </c>
    </row>
    <row r="1551" spans="1:11" x14ac:dyDescent="0.35">
      <c r="A1551" s="19" t="str">
        <f t="shared" si="184"/>
        <v>42013</v>
      </c>
      <c r="B1551" s="19" t="str">
        <f t="shared" si="185"/>
        <v>12013</v>
      </c>
      <c r="C1551" s="19" t="str">
        <f t="shared" si="190"/>
        <v>32013</v>
      </c>
      <c r="D1551" s="20" t="str">
        <f t="shared" si="186"/>
        <v>1H2</v>
      </c>
      <c r="E1551" s="4">
        <v>41297</v>
      </c>
      <c r="F1551">
        <v>18.675000000000001</v>
      </c>
      <c r="G1551" s="6" t="s">
        <v>93</v>
      </c>
      <c r="H1551" s="6">
        <v>15.75</v>
      </c>
      <c r="I1551" s="6" t="e">
        <f t="shared" si="187"/>
        <v>#VALUE!</v>
      </c>
      <c r="J1551" s="6">
        <f t="shared" si="188"/>
        <v>-2.9250000000000007</v>
      </c>
      <c r="K1551" s="6" t="e">
        <f t="shared" si="189"/>
        <v>#VALUE!</v>
      </c>
    </row>
    <row r="1552" spans="1:11" x14ac:dyDescent="0.35">
      <c r="A1552" s="19" t="str">
        <f t="shared" si="184"/>
        <v>42013</v>
      </c>
      <c r="B1552" s="19" t="str">
        <f t="shared" si="185"/>
        <v>12013</v>
      </c>
      <c r="C1552" s="19" t="str">
        <f t="shared" si="190"/>
        <v>32013</v>
      </c>
      <c r="D1552" s="20" t="str">
        <f t="shared" si="186"/>
        <v>1H2</v>
      </c>
      <c r="E1552" s="4">
        <v>41296</v>
      </c>
      <c r="F1552">
        <v>18.675000000000001</v>
      </c>
      <c r="G1552" s="6" t="s">
        <v>93</v>
      </c>
      <c r="H1552" s="6">
        <v>15.75</v>
      </c>
      <c r="I1552" s="6" t="e">
        <f t="shared" si="187"/>
        <v>#VALUE!</v>
      </c>
      <c r="J1552" s="6">
        <f t="shared" si="188"/>
        <v>-2.9250000000000007</v>
      </c>
      <c r="K1552" s="6" t="e">
        <f t="shared" si="189"/>
        <v>#VALUE!</v>
      </c>
    </row>
    <row r="1553" spans="1:11" x14ac:dyDescent="0.35">
      <c r="A1553" s="19" t="str">
        <f t="shared" si="184"/>
        <v>42013</v>
      </c>
      <c r="B1553" s="19" t="str">
        <f t="shared" si="185"/>
        <v>12013</v>
      </c>
      <c r="C1553" s="19" t="str">
        <f t="shared" si="190"/>
        <v>32013</v>
      </c>
      <c r="D1553" s="20" t="str">
        <f t="shared" si="186"/>
        <v>1H2</v>
      </c>
      <c r="E1553" s="4">
        <v>41295</v>
      </c>
      <c r="F1553">
        <v>18.574999999999999</v>
      </c>
      <c r="G1553" s="6" t="s">
        <v>93</v>
      </c>
      <c r="H1553" s="6">
        <v>15.7</v>
      </c>
      <c r="I1553" s="6" t="e">
        <f t="shared" si="187"/>
        <v>#VALUE!</v>
      </c>
      <c r="J1553" s="6">
        <f t="shared" si="188"/>
        <v>-2.875</v>
      </c>
      <c r="K1553" s="6" t="e">
        <f t="shared" si="189"/>
        <v>#VALUE!</v>
      </c>
    </row>
    <row r="1554" spans="1:11" x14ac:dyDescent="0.35">
      <c r="A1554" s="19" t="str">
        <f t="shared" si="184"/>
        <v>32013</v>
      </c>
      <c r="B1554" s="19" t="str">
        <f t="shared" si="185"/>
        <v>12013</v>
      </c>
      <c r="C1554" s="19" t="str">
        <f t="shared" si="190"/>
        <v>32013</v>
      </c>
      <c r="D1554" s="20" t="str">
        <f t="shared" si="186"/>
        <v>1H2</v>
      </c>
      <c r="E1554" s="4">
        <v>41292</v>
      </c>
      <c r="F1554">
        <v>18.574999999999999</v>
      </c>
      <c r="G1554" s="6" t="s">
        <v>93</v>
      </c>
      <c r="H1554" s="6">
        <v>15.7</v>
      </c>
      <c r="I1554" s="6" t="e">
        <f t="shared" si="187"/>
        <v>#VALUE!</v>
      </c>
      <c r="J1554" s="6">
        <f t="shared" si="188"/>
        <v>-2.875</v>
      </c>
      <c r="K1554" s="6" t="e">
        <f t="shared" si="189"/>
        <v>#VALUE!</v>
      </c>
    </row>
    <row r="1555" spans="1:11" x14ac:dyDescent="0.35">
      <c r="A1555" s="19" t="str">
        <f t="shared" si="184"/>
        <v>32013</v>
      </c>
      <c r="B1555" s="19" t="str">
        <f t="shared" si="185"/>
        <v>12013</v>
      </c>
      <c r="C1555" s="19" t="str">
        <f t="shared" si="190"/>
        <v>32013</v>
      </c>
      <c r="D1555" s="20" t="str">
        <f t="shared" si="186"/>
        <v>1H2</v>
      </c>
      <c r="E1555" s="4">
        <v>41291</v>
      </c>
      <c r="F1555">
        <v>18.375</v>
      </c>
      <c r="G1555" s="6" t="s">
        <v>93</v>
      </c>
      <c r="H1555" s="6">
        <v>15.6</v>
      </c>
      <c r="I1555" s="6" t="e">
        <f t="shared" si="187"/>
        <v>#VALUE!</v>
      </c>
      <c r="J1555" s="6">
        <f t="shared" si="188"/>
        <v>-2.7750000000000004</v>
      </c>
      <c r="K1555" s="6" t="e">
        <f t="shared" si="189"/>
        <v>#VALUE!</v>
      </c>
    </row>
    <row r="1556" spans="1:11" x14ac:dyDescent="0.35">
      <c r="A1556" s="19" t="str">
        <f t="shared" si="184"/>
        <v>32013</v>
      </c>
      <c r="B1556" s="19" t="str">
        <f t="shared" si="185"/>
        <v>12013</v>
      </c>
      <c r="C1556" s="19" t="str">
        <f t="shared" si="190"/>
        <v>32013</v>
      </c>
      <c r="D1556" s="20" t="str">
        <f t="shared" si="186"/>
        <v>1H2</v>
      </c>
      <c r="E1556" s="4">
        <v>41290</v>
      </c>
      <c r="F1556">
        <v>18.175000000000001</v>
      </c>
      <c r="G1556" s="6" t="s">
        <v>93</v>
      </c>
      <c r="H1556" s="6">
        <v>15.5</v>
      </c>
      <c r="I1556" s="6" t="e">
        <f t="shared" si="187"/>
        <v>#VALUE!</v>
      </c>
      <c r="J1556" s="6">
        <f t="shared" si="188"/>
        <v>-2.6750000000000007</v>
      </c>
      <c r="K1556" s="6" t="e">
        <f t="shared" si="189"/>
        <v>#VALUE!</v>
      </c>
    </row>
    <row r="1557" spans="1:11" x14ac:dyDescent="0.35">
      <c r="A1557" s="19" t="str">
        <f t="shared" si="184"/>
        <v>32013</v>
      </c>
      <c r="B1557" s="19" t="str">
        <f t="shared" si="185"/>
        <v>12013</v>
      </c>
      <c r="C1557" s="19" t="str">
        <f t="shared" si="190"/>
        <v>22013</v>
      </c>
      <c r="D1557" s="20" t="str">
        <f t="shared" si="186"/>
        <v>1H1</v>
      </c>
      <c r="E1557" s="4">
        <v>41289</v>
      </c>
      <c r="F1557">
        <v>18.2</v>
      </c>
      <c r="G1557" s="6" t="s">
        <v>93</v>
      </c>
      <c r="H1557" s="6">
        <v>15.5</v>
      </c>
      <c r="I1557" s="6" t="e">
        <f t="shared" si="187"/>
        <v>#VALUE!</v>
      </c>
      <c r="J1557" s="6">
        <f t="shared" si="188"/>
        <v>-2.6999999999999993</v>
      </c>
      <c r="K1557" s="6" t="e">
        <f t="shared" si="189"/>
        <v>#VALUE!</v>
      </c>
    </row>
    <row r="1558" spans="1:11" x14ac:dyDescent="0.35">
      <c r="A1558" s="19" t="str">
        <f t="shared" si="184"/>
        <v>32013</v>
      </c>
      <c r="B1558" s="19" t="str">
        <f t="shared" si="185"/>
        <v>12013</v>
      </c>
      <c r="C1558" s="19" t="str">
        <f t="shared" si="190"/>
        <v>22013</v>
      </c>
      <c r="D1558" s="20" t="str">
        <f t="shared" si="186"/>
        <v>1H1</v>
      </c>
      <c r="E1558" s="4">
        <v>41288</v>
      </c>
      <c r="F1558">
        <v>17.899999999999999</v>
      </c>
      <c r="G1558" s="6" t="s">
        <v>93</v>
      </c>
      <c r="H1558" s="6">
        <v>15.3</v>
      </c>
      <c r="I1558" s="6" t="e">
        <f t="shared" si="187"/>
        <v>#VALUE!</v>
      </c>
      <c r="J1558" s="6">
        <f t="shared" si="188"/>
        <v>-2.5999999999999979</v>
      </c>
      <c r="K1558" s="6" t="e">
        <f t="shared" si="189"/>
        <v>#VALUE!</v>
      </c>
    </row>
    <row r="1559" spans="1:11" x14ac:dyDescent="0.35">
      <c r="A1559" s="19" t="str">
        <f t="shared" si="184"/>
        <v>22013</v>
      </c>
      <c r="B1559" s="19" t="str">
        <f t="shared" si="185"/>
        <v>12013</v>
      </c>
      <c r="C1559" s="19" t="str">
        <f t="shared" si="190"/>
        <v>22013</v>
      </c>
      <c r="D1559" s="20" t="str">
        <f t="shared" si="186"/>
        <v>1H1</v>
      </c>
      <c r="E1559" s="4">
        <v>41285</v>
      </c>
      <c r="F1559">
        <v>17.8</v>
      </c>
      <c r="G1559" s="6" t="s">
        <v>93</v>
      </c>
      <c r="H1559" s="6">
        <v>15.25</v>
      </c>
      <c r="I1559" s="6" t="e">
        <f t="shared" si="187"/>
        <v>#VALUE!</v>
      </c>
      <c r="J1559" s="6">
        <f t="shared" si="188"/>
        <v>-2.5500000000000007</v>
      </c>
      <c r="K1559" s="6" t="e">
        <f t="shared" si="189"/>
        <v>#VALUE!</v>
      </c>
    </row>
    <row r="1560" spans="1:11" x14ac:dyDescent="0.35">
      <c r="A1560" s="19" t="str">
        <f t="shared" si="184"/>
        <v>22013</v>
      </c>
      <c r="B1560" s="19" t="str">
        <f t="shared" si="185"/>
        <v>12013</v>
      </c>
      <c r="C1560" s="19" t="str">
        <f t="shared" si="190"/>
        <v>22013</v>
      </c>
      <c r="D1560" s="20" t="str">
        <f t="shared" si="186"/>
        <v>1H1</v>
      </c>
      <c r="E1560" s="4">
        <v>41284</v>
      </c>
      <c r="F1560">
        <v>17.8</v>
      </c>
      <c r="G1560" s="6" t="s">
        <v>93</v>
      </c>
      <c r="H1560" s="6">
        <v>15.25</v>
      </c>
      <c r="I1560" s="6" t="e">
        <f t="shared" si="187"/>
        <v>#VALUE!</v>
      </c>
      <c r="J1560" s="6">
        <f t="shared" si="188"/>
        <v>-2.5500000000000007</v>
      </c>
      <c r="K1560" s="6" t="e">
        <f t="shared" si="189"/>
        <v>#VALUE!</v>
      </c>
    </row>
    <row r="1561" spans="1:11" x14ac:dyDescent="0.35">
      <c r="A1561" s="19" t="str">
        <f t="shared" si="184"/>
        <v>22013</v>
      </c>
      <c r="B1561" s="19" t="str">
        <f t="shared" si="185"/>
        <v>12013</v>
      </c>
      <c r="C1561" s="19" t="str">
        <f t="shared" si="190"/>
        <v>22013</v>
      </c>
      <c r="D1561" s="20" t="str">
        <f t="shared" si="186"/>
        <v>1H1</v>
      </c>
      <c r="E1561" s="4">
        <v>41283</v>
      </c>
      <c r="F1561">
        <v>17.75</v>
      </c>
      <c r="G1561" s="6" t="s">
        <v>93</v>
      </c>
      <c r="H1561" s="6">
        <v>15.25</v>
      </c>
      <c r="I1561" s="6" t="e">
        <f t="shared" si="187"/>
        <v>#VALUE!</v>
      </c>
      <c r="J1561" s="6">
        <f t="shared" si="188"/>
        <v>-2.5</v>
      </c>
      <c r="K1561" s="6" t="e">
        <f t="shared" si="189"/>
        <v>#VALUE!</v>
      </c>
    </row>
    <row r="1562" spans="1:11" x14ac:dyDescent="0.35">
      <c r="A1562" s="19" t="str">
        <f t="shared" si="184"/>
        <v>22013</v>
      </c>
      <c r="B1562" s="19" t="str">
        <f t="shared" si="185"/>
        <v>12013</v>
      </c>
      <c r="C1562" s="19" t="str">
        <f t="shared" si="190"/>
        <v>22013</v>
      </c>
      <c r="D1562" s="20" t="str">
        <f t="shared" si="186"/>
        <v>1H1</v>
      </c>
      <c r="E1562" s="4">
        <v>41282</v>
      </c>
      <c r="F1562">
        <v>17.55</v>
      </c>
      <c r="G1562" s="6" t="s">
        <v>93</v>
      </c>
      <c r="H1562" s="6">
        <v>15.1</v>
      </c>
      <c r="I1562" s="6" t="e">
        <f t="shared" si="187"/>
        <v>#VALUE!</v>
      </c>
      <c r="J1562" s="6">
        <f t="shared" si="188"/>
        <v>-2.4500000000000011</v>
      </c>
      <c r="K1562" s="6" t="e">
        <f t="shared" si="189"/>
        <v>#VALUE!</v>
      </c>
    </row>
    <row r="1563" spans="1:11" x14ac:dyDescent="0.35">
      <c r="A1563" s="19" t="str">
        <f t="shared" si="184"/>
        <v>22013</v>
      </c>
      <c r="B1563" s="19" t="str">
        <f t="shared" si="185"/>
        <v>12013</v>
      </c>
      <c r="C1563" s="19" t="str">
        <f t="shared" si="190"/>
        <v>22013</v>
      </c>
      <c r="D1563" s="20" t="str">
        <f t="shared" si="186"/>
        <v>1H1</v>
      </c>
      <c r="E1563" s="4">
        <v>41281</v>
      </c>
      <c r="F1563">
        <v>17.45</v>
      </c>
      <c r="G1563" s="6" t="s">
        <v>93</v>
      </c>
      <c r="H1563" s="6">
        <v>15.05</v>
      </c>
      <c r="I1563" s="6" t="e">
        <f t="shared" si="187"/>
        <v>#VALUE!</v>
      </c>
      <c r="J1563" s="6">
        <f t="shared" si="188"/>
        <v>-2.3999999999999986</v>
      </c>
      <c r="K1563" s="6" t="e">
        <f t="shared" si="189"/>
        <v>#VALUE!</v>
      </c>
    </row>
    <row r="1564" spans="1:11" x14ac:dyDescent="0.35">
      <c r="A1564" s="19" t="str">
        <f t="shared" si="184"/>
        <v>12013</v>
      </c>
      <c r="B1564" s="19" t="str">
        <f t="shared" si="185"/>
        <v>12013</v>
      </c>
      <c r="C1564" s="19" t="str">
        <f t="shared" si="190"/>
        <v>22013</v>
      </c>
      <c r="D1564" s="20" t="str">
        <f t="shared" si="186"/>
        <v>1H1</v>
      </c>
      <c r="E1564" s="4">
        <v>41278</v>
      </c>
      <c r="F1564">
        <v>17.399999999999999</v>
      </c>
      <c r="G1564" s="6" t="s">
        <v>93</v>
      </c>
      <c r="H1564" s="6">
        <v>15.05</v>
      </c>
      <c r="I1564" s="6" t="e">
        <f t="shared" si="187"/>
        <v>#VALUE!</v>
      </c>
      <c r="J1564" s="6">
        <f t="shared" si="188"/>
        <v>-2.3499999999999979</v>
      </c>
      <c r="K1564" s="6" t="e">
        <f t="shared" si="189"/>
        <v>#VALUE!</v>
      </c>
    </row>
    <row r="1565" spans="1:11" x14ac:dyDescent="0.35">
      <c r="A1565" s="19" t="str">
        <f t="shared" si="184"/>
        <v>12013</v>
      </c>
      <c r="B1565" s="19" t="str">
        <f t="shared" si="185"/>
        <v>12013</v>
      </c>
      <c r="C1565" s="19" t="str">
        <f t="shared" si="190"/>
        <v>22013</v>
      </c>
      <c r="D1565" s="20" t="str">
        <f t="shared" si="186"/>
        <v>1H1</v>
      </c>
      <c r="E1565" s="4">
        <v>41277</v>
      </c>
      <c r="F1565">
        <v>17.25</v>
      </c>
      <c r="G1565" s="6" t="s">
        <v>93</v>
      </c>
      <c r="H1565" s="6">
        <v>15</v>
      </c>
      <c r="I1565" s="6" t="e">
        <f t="shared" si="187"/>
        <v>#VALUE!</v>
      </c>
      <c r="J1565" s="6">
        <f t="shared" si="188"/>
        <v>-2.25</v>
      </c>
      <c r="K1565" s="6" t="e">
        <f t="shared" si="189"/>
        <v>#VALUE!</v>
      </c>
    </row>
    <row r="1566" spans="1:11" x14ac:dyDescent="0.35">
      <c r="A1566" s="19" t="str">
        <f t="shared" si="184"/>
        <v>12013</v>
      </c>
      <c r="B1566" s="19" t="str">
        <f t="shared" si="185"/>
        <v>12013</v>
      </c>
      <c r="C1566" s="19" t="str">
        <f t="shared" si="190"/>
        <v>22013</v>
      </c>
      <c r="D1566" s="20" t="str">
        <f t="shared" si="186"/>
        <v>1H1</v>
      </c>
      <c r="E1566" s="4">
        <v>41276</v>
      </c>
      <c r="F1566">
        <v>17.25</v>
      </c>
      <c r="G1566" s="6" t="s">
        <v>93</v>
      </c>
      <c r="H1566" s="6">
        <v>15.1</v>
      </c>
      <c r="I1566" s="6" t="e">
        <f t="shared" si="187"/>
        <v>#VALUE!</v>
      </c>
      <c r="J1566" s="6">
        <f t="shared" si="188"/>
        <v>-2.1500000000000004</v>
      </c>
      <c r="K1566" s="6" t="e">
        <f t="shared" si="189"/>
        <v>#VALUE!</v>
      </c>
    </row>
    <row r="1567" spans="1:11" x14ac:dyDescent="0.35">
      <c r="A1567" s="19" t="str">
        <f t="shared" si="184"/>
        <v>12012</v>
      </c>
      <c r="B1567" s="19" t="str">
        <f t="shared" si="185"/>
        <v>122012</v>
      </c>
      <c r="C1567" s="19" t="str">
        <f t="shared" si="190"/>
        <v>22013</v>
      </c>
      <c r="D1567" s="20" t="str">
        <f t="shared" si="186"/>
        <v>12H2</v>
      </c>
      <c r="E1567" s="4">
        <v>41274</v>
      </c>
      <c r="F1567">
        <v>17.149999999999999</v>
      </c>
      <c r="G1567" s="6" t="s">
        <v>93</v>
      </c>
      <c r="H1567" s="6">
        <v>15.05</v>
      </c>
      <c r="I1567" s="6" t="e">
        <f t="shared" si="187"/>
        <v>#VALUE!</v>
      </c>
      <c r="J1567" s="6">
        <f t="shared" si="188"/>
        <v>-2.0999999999999979</v>
      </c>
      <c r="K1567" s="6" t="e">
        <f t="shared" si="189"/>
        <v>#VALUE!</v>
      </c>
    </row>
    <row r="1568" spans="1:11" x14ac:dyDescent="0.35">
      <c r="A1568" s="19" t="str">
        <f t="shared" si="184"/>
        <v>522012</v>
      </c>
      <c r="B1568" s="19" t="str">
        <f t="shared" si="185"/>
        <v>122012</v>
      </c>
      <c r="C1568" s="19" t="str">
        <f t="shared" si="190"/>
        <v>22013</v>
      </c>
      <c r="D1568" s="20" t="str">
        <f t="shared" si="186"/>
        <v>12H2</v>
      </c>
      <c r="E1568" s="4">
        <v>41271</v>
      </c>
      <c r="F1568">
        <v>17.2</v>
      </c>
      <c r="G1568" s="6" t="s">
        <v>93</v>
      </c>
      <c r="H1568" s="6">
        <v>15.1</v>
      </c>
      <c r="I1568" s="6" t="e">
        <f t="shared" si="187"/>
        <v>#VALUE!</v>
      </c>
      <c r="J1568" s="6">
        <f t="shared" si="188"/>
        <v>-2.0999999999999996</v>
      </c>
      <c r="K1568" s="6" t="e">
        <f t="shared" si="189"/>
        <v>#VALUE!</v>
      </c>
    </row>
    <row r="1569" spans="1:11" x14ac:dyDescent="0.35">
      <c r="A1569" s="19" t="str">
        <f t="shared" si="184"/>
        <v>522012</v>
      </c>
      <c r="B1569" s="19" t="str">
        <f t="shared" si="185"/>
        <v>122012</v>
      </c>
      <c r="C1569" s="19" t="str">
        <f t="shared" si="190"/>
        <v>22013</v>
      </c>
      <c r="D1569" s="20" t="str">
        <f t="shared" si="186"/>
        <v>12H2</v>
      </c>
      <c r="E1569" s="4">
        <v>41270</v>
      </c>
      <c r="F1569">
        <v>17.2</v>
      </c>
      <c r="G1569" s="6" t="s">
        <v>93</v>
      </c>
      <c r="H1569" s="6">
        <v>15.1</v>
      </c>
      <c r="I1569" s="6" t="e">
        <f t="shared" si="187"/>
        <v>#VALUE!</v>
      </c>
      <c r="J1569" s="6">
        <f t="shared" si="188"/>
        <v>-2.0999999999999996</v>
      </c>
      <c r="K1569" s="6" t="e">
        <f t="shared" si="189"/>
        <v>#VALUE!</v>
      </c>
    </row>
    <row r="1570" spans="1:11" x14ac:dyDescent="0.35">
      <c r="A1570" s="19" t="str">
        <f t="shared" si="184"/>
        <v>522012</v>
      </c>
      <c r="B1570" s="19" t="str">
        <f t="shared" si="185"/>
        <v>122012</v>
      </c>
      <c r="C1570" s="19" t="str">
        <f t="shared" si="190"/>
        <v>22013</v>
      </c>
      <c r="D1570" s="20" t="str">
        <f t="shared" si="186"/>
        <v>12H2</v>
      </c>
      <c r="E1570" s="4">
        <v>41269</v>
      </c>
      <c r="F1570">
        <v>17.2</v>
      </c>
      <c r="G1570" s="6" t="s">
        <v>93</v>
      </c>
      <c r="H1570" s="6">
        <v>15.1</v>
      </c>
      <c r="I1570" s="6" t="e">
        <f t="shared" si="187"/>
        <v>#VALUE!</v>
      </c>
      <c r="J1570" s="6">
        <f t="shared" si="188"/>
        <v>-2.0999999999999996</v>
      </c>
      <c r="K1570" s="6" t="e">
        <f t="shared" si="189"/>
        <v>#VALUE!</v>
      </c>
    </row>
    <row r="1571" spans="1:11" x14ac:dyDescent="0.35">
      <c r="A1571" s="19" t="str">
        <f t="shared" si="184"/>
        <v>522012</v>
      </c>
      <c r="B1571" s="19" t="str">
        <f t="shared" si="185"/>
        <v>122012</v>
      </c>
      <c r="C1571" s="19" t="str">
        <f t="shared" si="190"/>
        <v>22013</v>
      </c>
      <c r="D1571" s="20" t="str">
        <f t="shared" si="186"/>
        <v>12H2</v>
      </c>
      <c r="E1571" s="4">
        <v>41267</v>
      </c>
      <c r="F1571">
        <v>17.100000000000001</v>
      </c>
      <c r="G1571" s="6" t="s">
        <v>93</v>
      </c>
      <c r="H1571" s="6">
        <v>15.1</v>
      </c>
      <c r="I1571" s="6" t="e">
        <f t="shared" si="187"/>
        <v>#VALUE!</v>
      </c>
      <c r="J1571" s="6">
        <f t="shared" si="188"/>
        <v>-2.0000000000000018</v>
      </c>
      <c r="K1571" s="6" t="e">
        <f t="shared" si="189"/>
        <v>#VALUE!</v>
      </c>
    </row>
    <row r="1572" spans="1:11" x14ac:dyDescent="0.35">
      <c r="A1572" s="19" t="str">
        <f t="shared" si="184"/>
        <v>512012</v>
      </c>
      <c r="B1572" s="19" t="str">
        <f t="shared" si="185"/>
        <v>122012</v>
      </c>
      <c r="C1572" s="19" t="str">
        <f t="shared" si="190"/>
        <v>22013</v>
      </c>
      <c r="D1572" s="20" t="str">
        <f t="shared" si="186"/>
        <v>12H2</v>
      </c>
      <c r="E1572" s="4">
        <v>41264</v>
      </c>
      <c r="F1572">
        <v>17.100000000000001</v>
      </c>
      <c r="G1572" s="6" t="s">
        <v>93</v>
      </c>
      <c r="H1572" s="6">
        <v>15.1</v>
      </c>
      <c r="I1572" s="6" t="e">
        <f t="shared" si="187"/>
        <v>#VALUE!</v>
      </c>
      <c r="J1572" s="6">
        <f t="shared" si="188"/>
        <v>-2.0000000000000018</v>
      </c>
      <c r="K1572" s="6" t="e">
        <f t="shared" si="189"/>
        <v>#VALUE!</v>
      </c>
    </row>
    <row r="1573" spans="1:11" x14ac:dyDescent="0.35">
      <c r="A1573" s="19" t="str">
        <f t="shared" si="184"/>
        <v>512012</v>
      </c>
      <c r="B1573" s="19" t="str">
        <f t="shared" si="185"/>
        <v>122012</v>
      </c>
      <c r="C1573" s="19" t="str">
        <f t="shared" si="190"/>
        <v>22013</v>
      </c>
      <c r="D1573" s="20" t="str">
        <f t="shared" si="186"/>
        <v>12H2</v>
      </c>
      <c r="E1573" s="4">
        <v>41263</v>
      </c>
      <c r="F1573">
        <v>17.05</v>
      </c>
      <c r="G1573" s="6" t="s">
        <v>93</v>
      </c>
      <c r="H1573" s="6">
        <v>15.1</v>
      </c>
      <c r="I1573" s="6" t="e">
        <f t="shared" si="187"/>
        <v>#VALUE!</v>
      </c>
      <c r="J1573" s="6">
        <f t="shared" si="188"/>
        <v>-1.9500000000000011</v>
      </c>
      <c r="K1573" s="6" t="e">
        <f t="shared" si="189"/>
        <v>#VALUE!</v>
      </c>
    </row>
    <row r="1574" spans="1:11" x14ac:dyDescent="0.35">
      <c r="A1574" s="19" t="str">
        <f t="shared" si="184"/>
        <v>512012</v>
      </c>
      <c r="B1574" s="19" t="str">
        <f t="shared" si="185"/>
        <v>122012</v>
      </c>
      <c r="C1574" s="19" t="str">
        <f t="shared" si="190"/>
        <v>22013</v>
      </c>
      <c r="D1574" s="20" t="str">
        <f t="shared" si="186"/>
        <v>12H2</v>
      </c>
      <c r="E1574" s="4">
        <v>41262</v>
      </c>
      <c r="F1574">
        <v>16.95</v>
      </c>
      <c r="G1574" s="6" t="s">
        <v>93</v>
      </c>
      <c r="H1574" s="6">
        <v>15.05</v>
      </c>
      <c r="I1574" s="6" t="e">
        <f t="shared" si="187"/>
        <v>#VALUE!</v>
      </c>
      <c r="J1574" s="6">
        <f t="shared" si="188"/>
        <v>-1.8999999999999986</v>
      </c>
      <c r="K1574" s="6" t="e">
        <f t="shared" si="189"/>
        <v>#VALUE!</v>
      </c>
    </row>
    <row r="1575" spans="1:11" x14ac:dyDescent="0.35">
      <c r="A1575" s="19" t="str">
        <f t="shared" si="184"/>
        <v>512012</v>
      </c>
      <c r="B1575" s="19" t="str">
        <f t="shared" si="185"/>
        <v>122012</v>
      </c>
      <c r="C1575" s="19" t="str">
        <f t="shared" si="190"/>
        <v>22013</v>
      </c>
      <c r="D1575" s="20" t="str">
        <f t="shared" si="186"/>
        <v>12H2</v>
      </c>
      <c r="E1575" s="4">
        <v>41261</v>
      </c>
      <c r="F1575">
        <v>16.850000000000001</v>
      </c>
      <c r="G1575" s="6" t="s">
        <v>93</v>
      </c>
      <c r="H1575" s="6">
        <v>15</v>
      </c>
      <c r="I1575" s="6" t="e">
        <f t="shared" si="187"/>
        <v>#VALUE!</v>
      </c>
      <c r="J1575" s="6">
        <f t="shared" si="188"/>
        <v>-1.8500000000000014</v>
      </c>
      <c r="K1575" s="6" t="e">
        <f t="shared" si="189"/>
        <v>#VALUE!</v>
      </c>
    </row>
    <row r="1576" spans="1:11" x14ac:dyDescent="0.35">
      <c r="A1576" s="19" t="str">
        <f t="shared" si="184"/>
        <v>512012</v>
      </c>
      <c r="B1576" s="19" t="str">
        <f t="shared" si="185"/>
        <v>122012</v>
      </c>
      <c r="C1576" s="19" t="str">
        <f t="shared" si="190"/>
        <v>22013</v>
      </c>
      <c r="D1576" s="20" t="str">
        <f t="shared" si="186"/>
        <v>12H2</v>
      </c>
      <c r="E1576" s="4">
        <v>41260</v>
      </c>
      <c r="F1576">
        <v>16.8</v>
      </c>
      <c r="G1576" s="6" t="s">
        <v>93</v>
      </c>
      <c r="H1576" s="6">
        <v>14.95</v>
      </c>
      <c r="I1576" s="6" t="e">
        <f t="shared" si="187"/>
        <v>#VALUE!</v>
      </c>
      <c r="J1576" s="6">
        <f t="shared" si="188"/>
        <v>-1.8500000000000014</v>
      </c>
      <c r="K1576" s="6" t="e">
        <f t="shared" si="189"/>
        <v>#VALUE!</v>
      </c>
    </row>
    <row r="1577" spans="1:11" x14ac:dyDescent="0.35">
      <c r="A1577" s="19" t="str">
        <f t="shared" si="184"/>
        <v>502012</v>
      </c>
      <c r="B1577" s="19" t="str">
        <f t="shared" si="185"/>
        <v>122012</v>
      </c>
      <c r="C1577" s="19" t="str">
        <f t="shared" si="190"/>
        <v>12013</v>
      </c>
      <c r="D1577" s="20" t="str">
        <f t="shared" si="186"/>
        <v>12H1</v>
      </c>
      <c r="E1577" s="4">
        <v>41257</v>
      </c>
      <c r="F1577">
        <v>16.225000000000001</v>
      </c>
      <c r="G1577" s="6" t="s">
        <v>93</v>
      </c>
      <c r="H1577" s="6">
        <v>14.4</v>
      </c>
      <c r="I1577" s="6" t="e">
        <f t="shared" si="187"/>
        <v>#VALUE!</v>
      </c>
      <c r="J1577" s="6">
        <f t="shared" si="188"/>
        <v>-1.8250000000000011</v>
      </c>
      <c r="K1577" s="6" t="e">
        <f t="shared" si="189"/>
        <v>#VALUE!</v>
      </c>
    </row>
    <row r="1578" spans="1:11" x14ac:dyDescent="0.35">
      <c r="A1578" s="19" t="str">
        <f t="shared" si="184"/>
        <v>502012</v>
      </c>
      <c r="B1578" s="19" t="str">
        <f t="shared" si="185"/>
        <v>122012</v>
      </c>
      <c r="C1578" s="19" t="str">
        <f t="shared" si="190"/>
        <v>12013</v>
      </c>
      <c r="D1578" s="20" t="str">
        <f t="shared" si="186"/>
        <v>12H1</v>
      </c>
      <c r="E1578" s="4">
        <v>41256</v>
      </c>
      <c r="F1578">
        <v>16.350000000000001</v>
      </c>
      <c r="G1578" s="6" t="s">
        <v>93</v>
      </c>
      <c r="H1578" s="6">
        <v>14.55</v>
      </c>
      <c r="I1578" s="6" t="e">
        <f t="shared" si="187"/>
        <v>#VALUE!</v>
      </c>
      <c r="J1578" s="6">
        <f t="shared" si="188"/>
        <v>-1.8000000000000007</v>
      </c>
      <c r="K1578" s="6" t="e">
        <f t="shared" si="189"/>
        <v>#VALUE!</v>
      </c>
    </row>
    <row r="1579" spans="1:11" x14ac:dyDescent="0.35">
      <c r="A1579" s="19" t="str">
        <f t="shared" si="184"/>
        <v>502012</v>
      </c>
      <c r="B1579" s="19" t="str">
        <f t="shared" si="185"/>
        <v>122012</v>
      </c>
      <c r="C1579" s="19" t="str">
        <f t="shared" si="190"/>
        <v>12013</v>
      </c>
      <c r="D1579" s="20" t="str">
        <f t="shared" si="186"/>
        <v>12H1</v>
      </c>
      <c r="E1579" s="4">
        <v>41255</v>
      </c>
      <c r="F1579">
        <v>16.350000000000001</v>
      </c>
      <c r="G1579" s="6" t="s">
        <v>93</v>
      </c>
      <c r="H1579" s="6">
        <v>14.55</v>
      </c>
      <c r="I1579" s="6" t="e">
        <f t="shared" si="187"/>
        <v>#VALUE!</v>
      </c>
      <c r="J1579" s="6">
        <f t="shared" si="188"/>
        <v>-1.8000000000000007</v>
      </c>
      <c r="K1579" s="6" t="e">
        <f t="shared" si="189"/>
        <v>#VALUE!</v>
      </c>
    </row>
    <row r="1580" spans="1:11" x14ac:dyDescent="0.35">
      <c r="A1580" s="19" t="str">
        <f t="shared" si="184"/>
        <v>502012</v>
      </c>
      <c r="B1580" s="19" t="str">
        <f t="shared" si="185"/>
        <v>122012</v>
      </c>
      <c r="C1580" s="19" t="str">
        <f t="shared" si="190"/>
        <v>12013</v>
      </c>
      <c r="D1580" s="20" t="str">
        <f t="shared" si="186"/>
        <v>12H1</v>
      </c>
      <c r="E1580" s="4">
        <v>41254</v>
      </c>
      <c r="F1580">
        <v>16.25</v>
      </c>
      <c r="G1580" s="6" t="s">
        <v>93</v>
      </c>
      <c r="H1580" s="6">
        <v>14.45</v>
      </c>
      <c r="I1580" s="6" t="e">
        <f t="shared" si="187"/>
        <v>#VALUE!</v>
      </c>
      <c r="J1580" s="6">
        <f t="shared" si="188"/>
        <v>-1.8000000000000007</v>
      </c>
      <c r="K1580" s="6" t="e">
        <f t="shared" si="189"/>
        <v>#VALUE!</v>
      </c>
    </row>
    <row r="1581" spans="1:11" x14ac:dyDescent="0.35">
      <c r="A1581" s="19" t="str">
        <f t="shared" si="184"/>
        <v>502012</v>
      </c>
      <c r="B1581" s="19" t="str">
        <f t="shared" si="185"/>
        <v>122012</v>
      </c>
      <c r="C1581" s="19" t="str">
        <f t="shared" si="190"/>
        <v>12013</v>
      </c>
      <c r="D1581" s="20" t="str">
        <f t="shared" si="186"/>
        <v>12H1</v>
      </c>
      <c r="E1581" s="4">
        <v>41253</v>
      </c>
      <c r="F1581">
        <v>16.25</v>
      </c>
      <c r="G1581" s="6" t="s">
        <v>93</v>
      </c>
      <c r="H1581" s="6">
        <v>14.45</v>
      </c>
      <c r="I1581" s="6" t="e">
        <f t="shared" si="187"/>
        <v>#VALUE!</v>
      </c>
      <c r="J1581" s="6">
        <f t="shared" si="188"/>
        <v>-1.8000000000000007</v>
      </c>
      <c r="K1581" s="6" t="e">
        <f t="shared" si="189"/>
        <v>#VALUE!</v>
      </c>
    </row>
    <row r="1582" spans="1:11" x14ac:dyDescent="0.35">
      <c r="A1582" s="19" t="str">
        <f t="shared" si="184"/>
        <v>492012</v>
      </c>
      <c r="B1582" s="19" t="str">
        <f t="shared" si="185"/>
        <v>122012</v>
      </c>
      <c r="C1582" s="19" t="str">
        <f t="shared" si="190"/>
        <v>12013</v>
      </c>
      <c r="D1582" s="20" t="str">
        <f t="shared" si="186"/>
        <v>12H1</v>
      </c>
      <c r="E1582" s="4">
        <v>41250</v>
      </c>
      <c r="F1582">
        <v>16.3</v>
      </c>
      <c r="G1582" s="6" t="s">
        <v>93</v>
      </c>
      <c r="H1582" s="6">
        <v>14.5</v>
      </c>
      <c r="I1582" s="6" t="e">
        <f t="shared" si="187"/>
        <v>#VALUE!</v>
      </c>
      <c r="J1582" s="6">
        <f t="shared" si="188"/>
        <v>-1.8000000000000007</v>
      </c>
      <c r="K1582" s="6" t="e">
        <f t="shared" si="189"/>
        <v>#VALUE!</v>
      </c>
    </row>
    <row r="1583" spans="1:11" x14ac:dyDescent="0.35">
      <c r="A1583" s="19" t="str">
        <f t="shared" si="184"/>
        <v>492012</v>
      </c>
      <c r="B1583" s="19" t="str">
        <f t="shared" si="185"/>
        <v>122012</v>
      </c>
      <c r="C1583" s="19" t="str">
        <f t="shared" si="190"/>
        <v>12013</v>
      </c>
      <c r="D1583" s="20" t="str">
        <f t="shared" si="186"/>
        <v>12H1</v>
      </c>
      <c r="E1583" s="4">
        <v>41249</v>
      </c>
      <c r="F1583">
        <v>16.25</v>
      </c>
      <c r="G1583" s="6" t="s">
        <v>93</v>
      </c>
      <c r="H1583" s="6">
        <v>14.45</v>
      </c>
      <c r="I1583" s="6" t="e">
        <f t="shared" si="187"/>
        <v>#VALUE!</v>
      </c>
      <c r="J1583" s="6">
        <f t="shared" si="188"/>
        <v>-1.8000000000000007</v>
      </c>
      <c r="K1583" s="6" t="e">
        <f t="shared" si="189"/>
        <v>#VALUE!</v>
      </c>
    </row>
    <row r="1584" spans="1:11" x14ac:dyDescent="0.35">
      <c r="A1584" s="19" t="str">
        <f t="shared" si="184"/>
        <v>492012</v>
      </c>
      <c r="B1584" s="19" t="str">
        <f t="shared" si="185"/>
        <v>122012</v>
      </c>
      <c r="C1584" s="19" t="str">
        <f t="shared" si="190"/>
        <v>12013</v>
      </c>
      <c r="D1584" s="20" t="str">
        <f t="shared" si="186"/>
        <v>12H1</v>
      </c>
      <c r="E1584" s="4">
        <v>41248</v>
      </c>
      <c r="F1584">
        <v>16.2</v>
      </c>
      <c r="G1584" s="6" t="s">
        <v>93</v>
      </c>
      <c r="H1584" s="6">
        <v>14.4</v>
      </c>
      <c r="I1584" s="6" t="e">
        <f t="shared" si="187"/>
        <v>#VALUE!</v>
      </c>
      <c r="J1584" s="6">
        <f t="shared" si="188"/>
        <v>-1.7999999999999989</v>
      </c>
      <c r="K1584" s="6" t="e">
        <f t="shared" si="189"/>
        <v>#VALUE!</v>
      </c>
    </row>
    <row r="1585" spans="1:11" x14ac:dyDescent="0.35">
      <c r="A1585" s="19" t="str">
        <f t="shared" si="184"/>
        <v>492012</v>
      </c>
      <c r="B1585" s="19" t="str">
        <f t="shared" si="185"/>
        <v>122012</v>
      </c>
      <c r="C1585" s="19" t="str">
        <f t="shared" si="190"/>
        <v>12013</v>
      </c>
      <c r="D1585" s="20" t="str">
        <f t="shared" si="186"/>
        <v>12H1</v>
      </c>
      <c r="E1585" s="4">
        <v>41247</v>
      </c>
      <c r="F1585">
        <v>16.149999999999999</v>
      </c>
      <c r="G1585" s="6" t="s">
        <v>93</v>
      </c>
      <c r="H1585" s="6">
        <v>14.4</v>
      </c>
      <c r="I1585" s="6" t="e">
        <f t="shared" si="187"/>
        <v>#VALUE!</v>
      </c>
      <c r="J1585" s="6">
        <f t="shared" si="188"/>
        <v>-1.7499999999999982</v>
      </c>
      <c r="K1585" s="6" t="e">
        <f t="shared" si="189"/>
        <v>#VALUE!</v>
      </c>
    </row>
    <row r="1586" spans="1:11" x14ac:dyDescent="0.35">
      <c r="A1586" s="19" t="str">
        <f t="shared" si="184"/>
        <v>492012</v>
      </c>
      <c r="B1586" s="19" t="str">
        <f t="shared" si="185"/>
        <v>122012</v>
      </c>
      <c r="C1586" s="19" t="str">
        <f t="shared" si="190"/>
        <v>12013</v>
      </c>
      <c r="D1586" s="20" t="str">
        <f t="shared" si="186"/>
        <v>12H1</v>
      </c>
      <c r="E1586" s="4">
        <v>41246</v>
      </c>
      <c r="F1586">
        <v>15.95</v>
      </c>
      <c r="G1586" s="6" t="s">
        <v>93</v>
      </c>
      <c r="H1586" s="6">
        <v>14.25</v>
      </c>
      <c r="I1586" s="6" t="e">
        <f t="shared" si="187"/>
        <v>#VALUE!</v>
      </c>
      <c r="J1586" s="6">
        <f t="shared" si="188"/>
        <v>-1.6999999999999993</v>
      </c>
      <c r="K1586" s="6" t="e">
        <f t="shared" si="189"/>
        <v>#VALUE!</v>
      </c>
    </row>
    <row r="1587" spans="1:11" x14ac:dyDescent="0.35">
      <c r="A1587" s="19" t="str">
        <f t="shared" si="184"/>
        <v>482012</v>
      </c>
      <c r="B1587" s="19" t="str">
        <f t="shared" si="185"/>
        <v>112012</v>
      </c>
      <c r="C1587" s="19" t="str">
        <f t="shared" si="190"/>
        <v>12013</v>
      </c>
      <c r="D1587" s="20" t="str">
        <f t="shared" si="186"/>
        <v>11H2</v>
      </c>
      <c r="E1587" s="4">
        <v>41243</v>
      </c>
      <c r="F1587">
        <v>15.85</v>
      </c>
      <c r="G1587" s="6" t="s">
        <v>93</v>
      </c>
      <c r="H1587" s="6">
        <v>14.2</v>
      </c>
      <c r="I1587" s="6" t="e">
        <f t="shared" si="187"/>
        <v>#VALUE!</v>
      </c>
      <c r="J1587" s="6">
        <f t="shared" si="188"/>
        <v>-1.6500000000000004</v>
      </c>
      <c r="K1587" s="6" t="e">
        <f t="shared" si="189"/>
        <v>#VALUE!</v>
      </c>
    </row>
    <row r="1588" spans="1:11" x14ac:dyDescent="0.35">
      <c r="A1588" s="19" t="str">
        <f t="shared" si="184"/>
        <v>482012</v>
      </c>
      <c r="B1588" s="19" t="str">
        <f t="shared" si="185"/>
        <v>112012</v>
      </c>
      <c r="C1588" s="19" t="str">
        <f t="shared" si="190"/>
        <v>12013</v>
      </c>
      <c r="D1588" s="20" t="str">
        <f t="shared" si="186"/>
        <v>11H2</v>
      </c>
      <c r="E1588" s="4">
        <v>41242</v>
      </c>
      <c r="F1588">
        <v>15.55</v>
      </c>
      <c r="G1588" s="6" t="s">
        <v>93</v>
      </c>
      <c r="H1588" s="6">
        <v>13.9</v>
      </c>
      <c r="I1588" s="6" t="e">
        <f t="shared" si="187"/>
        <v>#VALUE!</v>
      </c>
      <c r="J1588" s="6">
        <f t="shared" si="188"/>
        <v>-1.6500000000000004</v>
      </c>
      <c r="K1588" s="6" t="e">
        <f t="shared" si="189"/>
        <v>#VALUE!</v>
      </c>
    </row>
    <row r="1589" spans="1:11" x14ac:dyDescent="0.35">
      <c r="A1589" s="19" t="str">
        <f t="shared" si="184"/>
        <v>482012</v>
      </c>
      <c r="B1589" s="19" t="str">
        <f t="shared" si="185"/>
        <v>112012</v>
      </c>
      <c r="C1589" s="19" t="str">
        <f t="shared" si="190"/>
        <v>12013</v>
      </c>
      <c r="D1589" s="20" t="str">
        <f t="shared" si="186"/>
        <v>11H2</v>
      </c>
      <c r="E1589" s="4">
        <v>41241</v>
      </c>
      <c r="F1589">
        <v>15.35</v>
      </c>
      <c r="G1589" s="6" t="s">
        <v>93</v>
      </c>
      <c r="H1589" s="6">
        <v>13.7</v>
      </c>
      <c r="I1589" s="6" t="e">
        <f t="shared" si="187"/>
        <v>#VALUE!</v>
      </c>
      <c r="J1589" s="6">
        <f t="shared" si="188"/>
        <v>-1.6500000000000004</v>
      </c>
      <c r="K1589" s="6" t="e">
        <f t="shared" si="189"/>
        <v>#VALUE!</v>
      </c>
    </row>
    <row r="1590" spans="1:11" x14ac:dyDescent="0.35">
      <c r="A1590" s="19" t="str">
        <f t="shared" si="184"/>
        <v>482012</v>
      </c>
      <c r="B1590" s="19" t="str">
        <f t="shared" si="185"/>
        <v>112012</v>
      </c>
      <c r="C1590" s="19" t="str">
        <f t="shared" si="190"/>
        <v>12013</v>
      </c>
      <c r="D1590" s="20" t="str">
        <f t="shared" si="186"/>
        <v>11H2</v>
      </c>
      <c r="E1590" s="4">
        <v>41240</v>
      </c>
      <c r="F1590">
        <v>15.25</v>
      </c>
      <c r="G1590" s="6" t="s">
        <v>93</v>
      </c>
      <c r="H1590" s="6">
        <v>13.6</v>
      </c>
      <c r="I1590" s="6" t="e">
        <f t="shared" si="187"/>
        <v>#VALUE!</v>
      </c>
      <c r="J1590" s="6">
        <f t="shared" si="188"/>
        <v>-1.6500000000000004</v>
      </c>
      <c r="K1590" s="6" t="e">
        <f t="shared" si="189"/>
        <v>#VALUE!</v>
      </c>
    </row>
    <row r="1591" spans="1:11" x14ac:dyDescent="0.35">
      <c r="A1591" s="19" t="str">
        <f t="shared" si="184"/>
        <v>482012</v>
      </c>
      <c r="B1591" s="19" t="str">
        <f t="shared" si="185"/>
        <v>112012</v>
      </c>
      <c r="C1591" s="19" t="str">
        <f t="shared" si="190"/>
        <v>12013</v>
      </c>
      <c r="D1591" s="20" t="str">
        <f t="shared" si="186"/>
        <v>11H2</v>
      </c>
      <c r="E1591" s="4">
        <v>41239</v>
      </c>
      <c r="F1591">
        <v>15.1</v>
      </c>
      <c r="G1591" s="6" t="s">
        <v>93</v>
      </c>
      <c r="H1591" s="6">
        <v>13.15</v>
      </c>
      <c r="I1591" s="6" t="e">
        <f t="shared" si="187"/>
        <v>#VALUE!</v>
      </c>
      <c r="J1591" s="6">
        <f t="shared" si="188"/>
        <v>-1.9499999999999993</v>
      </c>
      <c r="K1591" s="6" t="e">
        <f t="shared" si="189"/>
        <v>#VALUE!</v>
      </c>
    </row>
    <row r="1592" spans="1:11" x14ac:dyDescent="0.35">
      <c r="A1592" s="19" t="str">
        <f t="shared" si="184"/>
        <v>472012</v>
      </c>
      <c r="B1592" s="19" t="str">
        <f t="shared" si="185"/>
        <v>112012</v>
      </c>
      <c r="C1592" s="19" t="str">
        <f t="shared" si="190"/>
        <v>12013</v>
      </c>
      <c r="D1592" s="20" t="str">
        <f t="shared" si="186"/>
        <v>11H2</v>
      </c>
      <c r="E1592" s="4">
        <v>41236</v>
      </c>
      <c r="F1592">
        <v>15.1</v>
      </c>
      <c r="G1592" s="6" t="s">
        <v>93</v>
      </c>
      <c r="H1592" s="6">
        <v>13.15</v>
      </c>
      <c r="I1592" s="6" t="e">
        <f t="shared" si="187"/>
        <v>#VALUE!</v>
      </c>
      <c r="J1592" s="6">
        <f t="shared" si="188"/>
        <v>-1.9499999999999993</v>
      </c>
      <c r="K1592" s="6" t="e">
        <f t="shared" si="189"/>
        <v>#VALUE!</v>
      </c>
    </row>
    <row r="1593" spans="1:11" x14ac:dyDescent="0.35">
      <c r="A1593" s="19" t="str">
        <f t="shared" si="184"/>
        <v>472012</v>
      </c>
      <c r="B1593" s="19" t="str">
        <f t="shared" si="185"/>
        <v>112012</v>
      </c>
      <c r="C1593" s="19" t="str">
        <f t="shared" si="190"/>
        <v>12013</v>
      </c>
      <c r="D1593" s="20" t="str">
        <f t="shared" si="186"/>
        <v>11H2</v>
      </c>
      <c r="E1593" s="4">
        <v>41235</v>
      </c>
      <c r="F1593">
        <v>14.95</v>
      </c>
      <c r="G1593" s="6" t="s">
        <v>93</v>
      </c>
      <c r="H1593" s="6">
        <v>13</v>
      </c>
      <c r="I1593" s="6" t="e">
        <f t="shared" si="187"/>
        <v>#VALUE!</v>
      </c>
      <c r="J1593" s="6">
        <f t="shared" si="188"/>
        <v>-1.9499999999999993</v>
      </c>
      <c r="K1593" s="6" t="e">
        <f t="shared" si="189"/>
        <v>#VALUE!</v>
      </c>
    </row>
    <row r="1594" spans="1:11" x14ac:dyDescent="0.35">
      <c r="A1594" s="19" t="str">
        <f t="shared" si="184"/>
        <v>472012</v>
      </c>
      <c r="B1594" s="19" t="str">
        <f t="shared" si="185"/>
        <v>112012</v>
      </c>
      <c r="C1594" s="19" t="str">
        <f t="shared" si="190"/>
        <v>12013</v>
      </c>
      <c r="D1594" s="20" t="str">
        <f t="shared" si="186"/>
        <v>11H2</v>
      </c>
      <c r="E1594" s="4">
        <v>41234</v>
      </c>
      <c r="F1594">
        <v>14.75</v>
      </c>
      <c r="G1594" s="6" t="s">
        <v>93</v>
      </c>
      <c r="H1594" s="6">
        <v>12.8</v>
      </c>
      <c r="I1594" s="6" t="e">
        <f t="shared" si="187"/>
        <v>#VALUE!</v>
      </c>
      <c r="J1594" s="6">
        <f t="shared" si="188"/>
        <v>-1.9499999999999993</v>
      </c>
      <c r="K1594" s="6" t="e">
        <f t="shared" si="189"/>
        <v>#VALUE!</v>
      </c>
    </row>
    <row r="1595" spans="1:11" x14ac:dyDescent="0.35">
      <c r="A1595" s="19" t="str">
        <f t="shared" si="184"/>
        <v>472012</v>
      </c>
      <c r="B1595" s="19" t="str">
        <f t="shared" si="185"/>
        <v>112012</v>
      </c>
      <c r="C1595" s="19" t="str">
        <f t="shared" si="190"/>
        <v>12013</v>
      </c>
      <c r="D1595" s="20" t="str">
        <f t="shared" si="186"/>
        <v>11H2</v>
      </c>
      <c r="E1595" s="4">
        <v>41233</v>
      </c>
      <c r="F1595">
        <v>14.75</v>
      </c>
      <c r="G1595" s="6" t="s">
        <v>93</v>
      </c>
      <c r="H1595" s="6">
        <v>12.75</v>
      </c>
      <c r="I1595" s="6" t="e">
        <f t="shared" si="187"/>
        <v>#VALUE!</v>
      </c>
      <c r="J1595" s="6">
        <f t="shared" si="188"/>
        <v>-2</v>
      </c>
      <c r="K1595" s="6" t="e">
        <f t="shared" si="189"/>
        <v>#VALUE!</v>
      </c>
    </row>
    <row r="1596" spans="1:11" x14ac:dyDescent="0.35">
      <c r="A1596" s="19" t="str">
        <f t="shared" si="184"/>
        <v>472012</v>
      </c>
      <c r="B1596" s="19" t="str">
        <f t="shared" si="185"/>
        <v>112012</v>
      </c>
      <c r="C1596" s="19" t="str">
        <f t="shared" si="190"/>
        <v>12013</v>
      </c>
      <c r="D1596" s="20" t="str">
        <f t="shared" si="186"/>
        <v>11H2</v>
      </c>
      <c r="E1596" s="4">
        <v>41232</v>
      </c>
      <c r="F1596">
        <v>14.7</v>
      </c>
      <c r="G1596" s="6" t="s">
        <v>93</v>
      </c>
      <c r="H1596" s="6">
        <v>12.7</v>
      </c>
      <c r="I1596" s="6" t="e">
        <f t="shared" si="187"/>
        <v>#VALUE!</v>
      </c>
      <c r="J1596" s="6">
        <f t="shared" si="188"/>
        <v>-2</v>
      </c>
      <c r="K1596" s="6" t="e">
        <f t="shared" si="189"/>
        <v>#VALUE!</v>
      </c>
    </row>
    <row r="1597" spans="1:11" x14ac:dyDescent="0.35">
      <c r="A1597" s="19" t="str">
        <f t="shared" si="184"/>
        <v>462012</v>
      </c>
      <c r="B1597" s="19" t="str">
        <f t="shared" si="185"/>
        <v>112012</v>
      </c>
      <c r="C1597" s="19" t="str">
        <f t="shared" si="190"/>
        <v>12013</v>
      </c>
      <c r="D1597" s="20" t="str">
        <f t="shared" si="186"/>
        <v>11H2</v>
      </c>
      <c r="E1597" s="4">
        <v>41229</v>
      </c>
      <c r="F1597">
        <v>14.6</v>
      </c>
      <c r="G1597" s="6" t="s">
        <v>93</v>
      </c>
      <c r="H1597" s="6">
        <v>12.6</v>
      </c>
      <c r="I1597" s="6" t="e">
        <f t="shared" si="187"/>
        <v>#VALUE!</v>
      </c>
      <c r="J1597" s="6">
        <f t="shared" si="188"/>
        <v>-2</v>
      </c>
      <c r="K1597" s="6" t="e">
        <f t="shared" si="189"/>
        <v>#VALUE!</v>
      </c>
    </row>
    <row r="1598" spans="1:11" x14ac:dyDescent="0.35">
      <c r="A1598" s="19" t="str">
        <f t="shared" si="184"/>
        <v>462012</v>
      </c>
      <c r="B1598" s="19" t="str">
        <f t="shared" si="185"/>
        <v>112012</v>
      </c>
      <c r="C1598" s="19" t="str">
        <f t="shared" si="190"/>
        <v>122012</v>
      </c>
      <c r="D1598" s="20" t="str">
        <f t="shared" si="186"/>
        <v>11H1</v>
      </c>
      <c r="E1598" s="4">
        <v>41228</v>
      </c>
      <c r="F1598">
        <v>13.95</v>
      </c>
      <c r="G1598" s="6" t="s">
        <v>93</v>
      </c>
      <c r="H1598" s="6">
        <v>12.15</v>
      </c>
      <c r="I1598" s="6" t="e">
        <f t="shared" si="187"/>
        <v>#VALUE!</v>
      </c>
      <c r="J1598" s="6">
        <f t="shared" si="188"/>
        <v>-1.7999999999999989</v>
      </c>
      <c r="K1598" s="6" t="e">
        <f t="shared" si="189"/>
        <v>#VALUE!</v>
      </c>
    </row>
    <row r="1599" spans="1:11" x14ac:dyDescent="0.35">
      <c r="A1599" s="19" t="str">
        <f t="shared" si="184"/>
        <v>462012</v>
      </c>
      <c r="B1599" s="19" t="str">
        <f t="shared" si="185"/>
        <v>112012</v>
      </c>
      <c r="C1599" s="19" t="str">
        <f t="shared" si="190"/>
        <v>122012</v>
      </c>
      <c r="D1599" s="20" t="str">
        <f t="shared" si="186"/>
        <v>11H1</v>
      </c>
      <c r="E1599" s="4">
        <v>41227</v>
      </c>
      <c r="F1599">
        <v>13.85</v>
      </c>
      <c r="G1599" s="6" t="s">
        <v>93</v>
      </c>
      <c r="H1599" s="6">
        <v>12.05</v>
      </c>
      <c r="I1599" s="6" t="e">
        <f t="shared" si="187"/>
        <v>#VALUE!</v>
      </c>
      <c r="J1599" s="6">
        <f t="shared" si="188"/>
        <v>-1.7999999999999989</v>
      </c>
      <c r="K1599" s="6" t="e">
        <f t="shared" si="189"/>
        <v>#VALUE!</v>
      </c>
    </row>
    <row r="1600" spans="1:11" x14ac:dyDescent="0.35">
      <c r="A1600" s="19" t="str">
        <f t="shared" si="184"/>
        <v>462012</v>
      </c>
      <c r="B1600" s="19" t="str">
        <f t="shared" si="185"/>
        <v>112012</v>
      </c>
      <c r="C1600" s="19" t="str">
        <f t="shared" si="190"/>
        <v>122012</v>
      </c>
      <c r="D1600" s="20" t="str">
        <f t="shared" si="186"/>
        <v>11H1</v>
      </c>
      <c r="E1600" s="4">
        <v>41225</v>
      </c>
      <c r="F1600">
        <v>13.8</v>
      </c>
      <c r="G1600" s="6" t="s">
        <v>93</v>
      </c>
      <c r="H1600" s="6">
        <v>12</v>
      </c>
      <c r="I1600" s="6" t="e">
        <f t="shared" si="187"/>
        <v>#VALUE!</v>
      </c>
      <c r="J1600" s="6">
        <f t="shared" si="188"/>
        <v>-1.8000000000000007</v>
      </c>
      <c r="K1600" s="6" t="e">
        <f t="shared" si="189"/>
        <v>#VALUE!</v>
      </c>
    </row>
    <row r="1601" spans="1:11" x14ac:dyDescent="0.35">
      <c r="A1601" s="19" t="str">
        <f t="shared" si="184"/>
        <v>452012</v>
      </c>
      <c r="B1601" s="19" t="str">
        <f t="shared" si="185"/>
        <v>112012</v>
      </c>
      <c r="C1601" s="19" t="str">
        <f t="shared" si="190"/>
        <v>122012</v>
      </c>
      <c r="D1601" s="20" t="str">
        <f t="shared" si="186"/>
        <v>11H1</v>
      </c>
      <c r="E1601" s="4">
        <v>41222</v>
      </c>
      <c r="F1601">
        <v>13.7</v>
      </c>
      <c r="G1601" s="6" t="s">
        <v>93</v>
      </c>
      <c r="H1601" s="6">
        <v>11.9</v>
      </c>
      <c r="I1601" s="6" t="e">
        <f t="shared" si="187"/>
        <v>#VALUE!</v>
      </c>
      <c r="J1601" s="6">
        <f t="shared" si="188"/>
        <v>-1.7999999999999989</v>
      </c>
      <c r="K1601" s="6" t="e">
        <f t="shared" si="189"/>
        <v>#VALUE!</v>
      </c>
    </row>
    <row r="1602" spans="1:11" x14ac:dyDescent="0.35">
      <c r="A1602" s="19" t="str">
        <f t="shared" si="184"/>
        <v>452012</v>
      </c>
      <c r="B1602" s="19" t="str">
        <f t="shared" si="185"/>
        <v>112012</v>
      </c>
      <c r="C1602" s="19" t="str">
        <f t="shared" si="190"/>
        <v>122012</v>
      </c>
      <c r="D1602" s="20" t="str">
        <f t="shared" si="186"/>
        <v>11H1</v>
      </c>
      <c r="E1602" s="4">
        <v>41221</v>
      </c>
      <c r="F1602">
        <v>13.6</v>
      </c>
      <c r="G1602" s="6" t="s">
        <v>93</v>
      </c>
      <c r="H1602" s="6">
        <v>11.65</v>
      </c>
      <c r="I1602" s="6" t="e">
        <f t="shared" si="187"/>
        <v>#VALUE!</v>
      </c>
      <c r="J1602" s="6">
        <f t="shared" si="188"/>
        <v>-1.9499999999999993</v>
      </c>
      <c r="K1602" s="6" t="e">
        <f t="shared" si="189"/>
        <v>#VALUE!</v>
      </c>
    </row>
    <row r="1603" spans="1:11" x14ac:dyDescent="0.35">
      <c r="A1603" s="19" t="str">
        <f t="shared" si="184"/>
        <v>452012</v>
      </c>
      <c r="B1603" s="19" t="str">
        <f t="shared" si="185"/>
        <v>112012</v>
      </c>
      <c r="C1603" s="19" t="str">
        <f t="shared" si="190"/>
        <v>122012</v>
      </c>
      <c r="D1603" s="20" t="str">
        <f t="shared" si="186"/>
        <v>11H1</v>
      </c>
      <c r="E1603" s="4">
        <v>41220</v>
      </c>
      <c r="F1603">
        <v>13.6</v>
      </c>
      <c r="G1603" s="6" t="s">
        <v>93</v>
      </c>
      <c r="H1603" s="6">
        <v>11.65</v>
      </c>
      <c r="I1603" s="6" t="e">
        <f t="shared" si="187"/>
        <v>#VALUE!</v>
      </c>
      <c r="J1603" s="6">
        <f t="shared" si="188"/>
        <v>-1.9499999999999993</v>
      </c>
      <c r="K1603" s="6" t="e">
        <f t="shared" si="189"/>
        <v>#VALUE!</v>
      </c>
    </row>
    <row r="1604" spans="1:11" x14ac:dyDescent="0.35">
      <c r="A1604" s="19" t="str">
        <f t="shared" si="184"/>
        <v>452012</v>
      </c>
      <c r="B1604" s="19" t="str">
        <f t="shared" si="185"/>
        <v>112012</v>
      </c>
      <c r="C1604" s="19" t="str">
        <f t="shared" si="190"/>
        <v>122012</v>
      </c>
      <c r="D1604" s="20" t="str">
        <f t="shared" si="186"/>
        <v>11H1</v>
      </c>
      <c r="E1604" s="4">
        <v>41219</v>
      </c>
      <c r="F1604">
        <v>13.6</v>
      </c>
      <c r="G1604" s="6" t="s">
        <v>93</v>
      </c>
      <c r="H1604" s="6">
        <v>11.35</v>
      </c>
      <c r="I1604" s="6" t="e">
        <f t="shared" si="187"/>
        <v>#VALUE!</v>
      </c>
      <c r="J1604" s="6">
        <f t="shared" si="188"/>
        <v>-2.25</v>
      </c>
      <c r="K1604" s="6" t="e">
        <f t="shared" si="189"/>
        <v>#VALUE!</v>
      </c>
    </row>
    <row r="1605" spans="1:11" x14ac:dyDescent="0.35">
      <c r="A1605" s="19" t="str">
        <f t="shared" si="184"/>
        <v>452012</v>
      </c>
      <c r="B1605" s="19" t="str">
        <f t="shared" si="185"/>
        <v>112012</v>
      </c>
      <c r="C1605" s="19" t="str">
        <f t="shared" si="190"/>
        <v>122012</v>
      </c>
      <c r="D1605" s="20" t="str">
        <f t="shared" si="186"/>
        <v>11H1</v>
      </c>
      <c r="E1605" s="4">
        <v>41218</v>
      </c>
      <c r="F1605">
        <v>13.55</v>
      </c>
      <c r="G1605" s="6" t="s">
        <v>93</v>
      </c>
      <c r="H1605" s="6">
        <v>11.25</v>
      </c>
      <c r="I1605" s="6" t="e">
        <f t="shared" si="187"/>
        <v>#VALUE!</v>
      </c>
      <c r="J1605" s="6">
        <f t="shared" si="188"/>
        <v>-2.3000000000000007</v>
      </c>
      <c r="K1605" s="6" t="e">
        <f t="shared" si="189"/>
        <v>#VALUE!</v>
      </c>
    </row>
    <row r="1606" spans="1:11" x14ac:dyDescent="0.35">
      <c r="A1606" s="19" t="str">
        <f t="shared" si="184"/>
        <v>442012</v>
      </c>
      <c r="B1606" s="19" t="str">
        <f t="shared" si="185"/>
        <v>112012</v>
      </c>
      <c r="C1606" s="19" t="str">
        <f t="shared" si="190"/>
        <v>122012</v>
      </c>
      <c r="D1606" s="20" t="str">
        <f t="shared" si="186"/>
        <v>11H1</v>
      </c>
      <c r="E1606" s="4">
        <v>41215</v>
      </c>
      <c r="F1606">
        <v>13.45</v>
      </c>
      <c r="G1606" s="6" t="s">
        <v>93</v>
      </c>
      <c r="H1606" s="6">
        <v>11.15</v>
      </c>
      <c r="I1606" s="6" t="e">
        <f t="shared" si="187"/>
        <v>#VALUE!</v>
      </c>
      <c r="J1606" s="6">
        <f t="shared" si="188"/>
        <v>-2.2999999999999989</v>
      </c>
      <c r="K1606" s="6" t="e">
        <f t="shared" si="189"/>
        <v>#VALUE!</v>
      </c>
    </row>
    <row r="1607" spans="1:11" x14ac:dyDescent="0.35">
      <c r="A1607" s="19" t="str">
        <f t="shared" si="184"/>
        <v>442012</v>
      </c>
      <c r="B1607" s="19" t="str">
        <f t="shared" si="185"/>
        <v>112012</v>
      </c>
      <c r="C1607" s="19" t="str">
        <f t="shared" si="190"/>
        <v>122012</v>
      </c>
      <c r="D1607" s="20" t="str">
        <f t="shared" si="186"/>
        <v>11H1</v>
      </c>
      <c r="E1607" s="4">
        <v>41214</v>
      </c>
      <c r="F1607">
        <v>13.324999999999999</v>
      </c>
      <c r="G1607" s="6" t="s">
        <v>93</v>
      </c>
      <c r="H1607" s="6">
        <v>11.05</v>
      </c>
      <c r="I1607" s="6" t="e">
        <f t="shared" si="187"/>
        <v>#VALUE!</v>
      </c>
      <c r="J1607" s="6">
        <f t="shared" si="188"/>
        <v>-2.2749999999999986</v>
      </c>
      <c r="K1607" s="6" t="e">
        <f t="shared" si="189"/>
        <v>#VALUE!</v>
      </c>
    </row>
    <row r="1608" spans="1:11" x14ac:dyDescent="0.35">
      <c r="A1608" s="19" t="str">
        <f t="shared" si="184"/>
        <v>442012</v>
      </c>
      <c r="B1608" s="19" t="str">
        <f t="shared" si="185"/>
        <v>102012</v>
      </c>
      <c r="C1608" s="19" t="str">
        <f t="shared" si="190"/>
        <v>122012</v>
      </c>
      <c r="D1608" s="20" t="str">
        <f t="shared" si="186"/>
        <v>10H2</v>
      </c>
      <c r="E1608" s="4">
        <v>41213</v>
      </c>
      <c r="F1608">
        <v>13.3</v>
      </c>
      <c r="G1608" s="6" t="s">
        <v>93</v>
      </c>
      <c r="H1608" s="6">
        <v>11.05</v>
      </c>
      <c r="I1608" s="6" t="e">
        <f t="shared" si="187"/>
        <v>#VALUE!</v>
      </c>
      <c r="J1608" s="6">
        <f t="shared" si="188"/>
        <v>-2.25</v>
      </c>
      <c r="K1608" s="6" t="e">
        <f t="shared" si="189"/>
        <v>#VALUE!</v>
      </c>
    </row>
    <row r="1609" spans="1:11" x14ac:dyDescent="0.35">
      <c r="A1609" s="19" t="str">
        <f t="shared" si="184"/>
        <v>442012</v>
      </c>
      <c r="B1609" s="19" t="str">
        <f t="shared" si="185"/>
        <v>102012</v>
      </c>
      <c r="C1609" s="19" t="str">
        <f t="shared" si="190"/>
        <v>122012</v>
      </c>
      <c r="D1609" s="20" t="str">
        <f t="shared" si="186"/>
        <v>10H2</v>
      </c>
      <c r="E1609" s="4">
        <v>41212</v>
      </c>
      <c r="F1609">
        <v>13.35</v>
      </c>
      <c r="G1609" s="6" t="s">
        <v>93</v>
      </c>
      <c r="H1609" s="6">
        <v>11.1</v>
      </c>
      <c r="I1609" s="6" t="e">
        <f t="shared" si="187"/>
        <v>#VALUE!</v>
      </c>
      <c r="J1609" s="6">
        <f t="shared" si="188"/>
        <v>-2.25</v>
      </c>
      <c r="K1609" s="6" t="e">
        <f t="shared" si="189"/>
        <v>#VALUE!</v>
      </c>
    </row>
    <row r="1610" spans="1:11" x14ac:dyDescent="0.35">
      <c r="A1610" s="19" t="str">
        <f t="shared" ref="A1610:A1673" si="191">_xlfn.ISOWEEKNUM(E1610)&amp;YEAR(E1610)</f>
        <v>442012</v>
      </c>
      <c r="B1610" s="19" t="str">
        <f t="shared" ref="B1610:B1673" si="192">MONTH(E1610)&amp;YEAR(E1610)</f>
        <v>102012</v>
      </c>
      <c r="C1610" s="19" t="str">
        <f t="shared" si="190"/>
        <v>122012</v>
      </c>
      <c r="D1610" s="20" t="str">
        <f t="shared" ref="D1610:D1673" si="193">IF(DAY(E1610)&gt;15,(MONTH(E1610))&amp;"H2",(MONTH(E1610))&amp;"H1")</f>
        <v>10H2</v>
      </c>
      <c r="E1610" s="4">
        <v>41211</v>
      </c>
      <c r="F1610">
        <v>13.35</v>
      </c>
      <c r="G1610" s="6" t="s">
        <v>93</v>
      </c>
      <c r="H1610" s="6">
        <v>11.1</v>
      </c>
      <c r="I1610" s="6" t="e">
        <f t="shared" ref="I1610:I1673" si="194">+G1610-F1610</f>
        <v>#VALUE!</v>
      </c>
      <c r="J1610" s="6">
        <f t="shared" ref="J1610:J1673" si="195">+H1610-F1610</f>
        <v>-2.25</v>
      </c>
      <c r="K1610" s="6" t="e">
        <f t="shared" ref="K1610:K1673" si="196">+I1610-J1610</f>
        <v>#VALUE!</v>
      </c>
    </row>
    <row r="1611" spans="1:11" x14ac:dyDescent="0.35">
      <c r="A1611" s="19" t="str">
        <f t="shared" si="191"/>
        <v>432012</v>
      </c>
      <c r="B1611" s="19" t="str">
        <f t="shared" si="192"/>
        <v>102012</v>
      </c>
      <c r="C1611" s="19" t="str">
        <f t="shared" ref="C1611:C1674" si="197">(VLOOKUP(D1611,$M$2:$N$25,2,0)&amp;(YEAR(E1611+46)))</f>
        <v>122012</v>
      </c>
      <c r="D1611" s="20" t="str">
        <f t="shared" si="193"/>
        <v>10H2</v>
      </c>
      <c r="E1611" s="4">
        <v>41207</v>
      </c>
      <c r="F1611">
        <v>13.45</v>
      </c>
      <c r="G1611" s="6" t="s">
        <v>93</v>
      </c>
      <c r="H1611" s="6">
        <v>11.2</v>
      </c>
      <c r="I1611" s="6" t="e">
        <f t="shared" si="194"/>
        <v>#VALUE!</v>
      </c>
      <c r="J1611" s="6">
        <f t="shared" si="195"/>
        <v>-2.25</v>
      </c>
      <c r="K1611" s="6" t="e">
        <f t="shared" si="196"/>
        <v>#VALUE!</v>
      </c>
    </row>
    <row r="1612" spans="1:11" x14ac:dyDescent="0.35">
      <c r="A1612" s="19" t="str">
        <f t="shared" si="191"/>
        <v>432012</v>
      </c>
      <c r="B1612" s="19" t="str">
        <f t="shared" si="192"/>
        <v>102012</v>
      </c>
      <c r="C1612" s="19" t="str">
        <f t="shared" si="197"/>
        <v>122012</v>
      </c>
      <c r="D1612" s="20" t="str">
        <f t="shared" si="193"/>
        <v>10H2</v>
      </c>
      <c r="E1612" s="4">
        <v>41206</v>
      </c>
      <c r="F1612">
        <v>13.475</v>
      </c>
      <c r="G1612" s="6" t="s">
        <v>93</v>
      </c>
      <c r="H1612" s="6">
        <v>11.25</v>
      </c>
      <c r="I1612" s="6" t="e">
        <f t="shared" si="194"/>
        <v>#VALUE!</v>
      </c>
      <c r="J1612" s="6">
        <f t="shared" si="195"/>
        <v>-2.2249999999999996</v>
      </c>
      <c r="K1612" s="6" t="e">
        <f t="shared" si="196"/>
        <v>#VALUE!</v>
      </c>
    </row>
    <row r="1613" spans="1:11" x14ac:dyDescent="0.35">
      <c r="A1613" s="19" t="str">
        <f t="shared" si="191"/>
        <v>432012</v>
      </c>
      <c r="B1613" s="19" t="str">
        <f t="shared" si="192"/>
        <v>102012</v>
      </c>
      <c r="C1613" s="19" t="str">
        <f t="shared" si="197"/>
        <v>122012</v>
      </c>
      <c r="D1613" s="20" t="str">
        <f t="shared" si="193"/>
        <v>10H2</v>
      </c>
      <c r="E1613" s="4">
        <v>41205</v>
      </c>
      <c r="F1613">
        <v>13.475</v>
      </c>
      <c r="G1613" s="6" t="s">
        <v>93</v>
      </c>
      <c r="H1613" s="6">
        <v>11.25</v>
      </c>
      <c r="I1613" s="6" t="e">
        <f t="shared" si="194"/>
        <v>#VALUE!</v>
      </c>
      <c r="J1613" s="6">
        <f t="shared" si="195"/>
        <v>-2.2249999999999996</v>
      </c>
      <c r="K1613" s="6" t="e">
        <f t="shared" si="196"/>
        <v>#VALUE!</v>
      </c>
    </row>
    <row r="1614" spans="1:11" x14ac:dyDescent="0.35">
      <c r="A1614" s="19" t="str">
        <f t="shared" si="191"/>
        <v>432012</v>
      </c>
      <c r="B1614" s="19" t="str">
        <f t="shared" si="192"/>
        <v>102012</v>
      </c>
      <c r="C1614" s="19" t="str">
        <f t="shared" si="197"/>
        <v>122012</v>
      </c>
      <c r="D1614" s="20" t="str">
        <f t="shared" si="193"/>
        <v>10H2</v>
      </c>
      <c r="E1614" s="4">
        <v>41204</v>
      </c>
      <c r="F1614">
        <v>13.45</v>
      </c>
      <c r="G1614" s="6" t="s">
        <v>93</v>
      </c>
      <c r="H1614" s="6">
        <v>11.1</v>
      </c>
      <c r="I1614" s="6" t="e">
        <f t="shared" si="194"/>
        <v>#VALUE!</v>
      </c>
      <c r="J1614" s="6">
        <f t="shared" si="195"/>
        <v>-2.3499999999999996</v>
      </c>
      <c r="K1614" s="6" t="e">
        <f t="shared" si="196"/>
        <v>#VALUE!</v>
      </c>
    </row>
    <row r="1615" spans="1:11" x14ac:dyDescent="0.35">
      <c r="A1615" s="19" t="str">
        <f t="shared" si="191"/>
        <v>422012</v>
      </c>
      <c r="B1615" s="19" t="str">
        <f t="shared" si="192"/>
        <v>102012</v>
      </c>
      <c r="C1615" s="19" t="str">
        <f t="shared" si="197"/>
        <v>122012</v>
      </c>
      <c r="D1615" s="20" t="str">
        <f t="shared" si="193"/>
        <v>10H2</v>
      </c>
      <c r="E1615" s="4">
        <v>41201</v>
      </c>
      <c r="F1615">
        <v>13.45</v>
      </c>
      <c r="G1615" s="6" t="s">
        <v>93</v>
      </c>
      <c r="H1615" s="6">
        <v>11.1</v>
      </c>
      <c r="I1615" s="6" t="e">
        <f t="shared" si="194"/>
        <v>#VALUE!</v>
      </c>
      <c r="J1615" s="6">
        <f t="shared" si="195"/>
        <v>-2.3499999999999996</v>
      </c>
      <c r="K1615" s="6" t="e">
        <f t="shared" si="196"/>
        <v>#VALUE!</v>
      </c>
    </row>
    <row r="1616" spans="1:11" x14ac:dyDescent="0.35">
      <c r="A1616" s="19" t="str">
        <f t="shared" si="191"/>
        <v>422012</v>
      </c>
      <c r="B1616" s="19" t="str">
        <f t="shared" si="192"/>
        <v>102012</v>
      </c>
      <c r="C1616" s="19" t="str">
        <f t="shared" si="197"/>
        <v>122012</v>
      </c>
      <c r="D1616" s="20" t="str">
        <f t="shared" si="193"/>
        <v>10H2</v>
      </c>
      <c r="E1616" s="4">
        <v>41200</v>
      </c>
      <c r="F1616">
        <v>13.5</v>
      </c>
      <c r="G1616" s="6" t="s">
        <v>93</v>
      </c>
      <c r="H1616" s="6">
        <v>11.1</v>
      </c>
      <c r="I1616" s="6" t="e">
        <f t="shared" si="194"/>
        <v>#VALUE!</v>
      </c>
      <c r="J1616" s="6">
        <f t="shared" si="195"/>
        <v>-2.4000000000000004</v>
      </c>
      <c r="K1616" s="6" t="e">
        <f t="shared" si="196"/>
        <v>#VALUE!</v>
      </c>
    </row>
    <row r="1617" spans="1:11" x14ac:dyDescent="0.35">
      <c r="A1617" s="19" t="str">
        <f t="shared" si="191"/>
        <v>422012</v>
      </c>
      <c r="B1617" s="19" t="str">
        <f t="shared" si="192"/>
        <v>102012</v>
      </c>
      <c r="C1617" s="19" t="str">
        <f t="shared" si="197"/>
        <v>122012</v>
      </c>
      <c r="D1617" s="20" t="str">
        <f t="shared" si="193"/>
        <v>10H2</v>
      </c>
      <c r="E1617" s="4">
        <v>41199</v>
      </c>
      <c r="F1617">
        <v>13.5</v>
      </c>
      <c r="G1617" s="6" t="s">
        <v>93</v>
      </c>
      <c r="H1617" s="6">
        <v>11.1</v>
      </c>
      <c r="I1617" s="6" t="e">
        <f t="shared" si="194"/>
        <v>#VALUE!</v>
      </c>
      <c r="J1617" s="6">
        <f t="shared" si="195"/>
        <v>-2.4000000000000004</v>
      </c>
      <c r="K1617" s="6" t="e">
        <f t="shared" si="196"/>
        <v>#VALUE!</v>
      </c>
    </row>
    <row r="1618" spans="1:11" x14ac:dyDescent="0.35">
      <c r="A1618" s="19" t="str">
        <f t="shared" si="191"/>
        <v>422012</v>
      </c>
      <c r="B1618" s="19" t="str">
        <f t="shared" si="192"/>
        <v>102012</v>
      </c>
      <c r="C1618" s="19" t="str">
        <f t="shared" si="197"/>
        <v>122012</v>
      </c>
      <c r="D1618" s="20" t="str">
        <f t="shared" si="193"/>
        <v>10H2</v>
      </c>
      <c r="E1618" s="4">
        <v>41198</v>
      </c>
      <c r="F1618">
        <v>13.375</v>
      </c>
      <c r="G1618" s="6" t="s">
        <v>93</v>
      </c>
      <c r="H1618" s="6">
        <v>10.95</v>
      </c>
      <c r="I1618" s="6" t="e">
        <f t="shared" si="194"/>
        <v>#VALUE!</v>
      </c>
      <c r="J1618" s="6">
        <f t="shared" si="195"/>
        <v>-2.4250000000000007</v>
      </c>
      <c r="K1618" s="6" t="e">
        <f t="shared" si="196"/>
        <v>#VALUE!</v>
      </c>
    </row>
    <row r="1619" spans="1:11" x14ac:dyDescent="0.35">
      <c r="A1619" s="19" t="str">
        <f t="shared" si="191"/>
        <v>422012</v>
      </c>
      <c r="B1619" s="19" t="str">
        <f t="shared" si="192"/>
        <v>102012</v>
      </c>
      <c r="C1619" s="19" t="str">
        <f t="shared" si="197"/>
        <v>112012</v>
      </c>
      <c r="D1619" s="20" t="str">
        <f t="shared" si="193"/>
        <v>10H1</v>
      </c>
      <c r="E1619" s="4">
        <v>41197</v>
      </c>
      <c r="F1619">
        <v>12.875</v>
      </c>
      <c r="G1619" s="6" t="s">
        <v>93</v>
      </c>
      <c r="H1619" s="6">
        <v>10.45</v>
      </c>
      <c r="I1619" s="6" t="e">
        <f t="shared" si="194"/>
        <v>#VALUE!</v>
      </c>
      <c r="J1619" s="6">
        <f t="shared" si="195"/>
        <v>-2.4250000000000007</v>
      </c>
      <c r="K1619" s="6" t="e">
        <f t="shared" si="196"/>
        <v>#VALUE!</v>
      </c>
    </row>
    <row r="1620" spans="1:11" x14ac:dyDescent="0.35">
      <c r="A1620" s="19" t="str">
        <f t="shared" si="191"/>
        <v>412012</v>
      </c>
      <c r="B1620" s="19" t="str">
        <f t="shared" si="192"/>
        <v>102012</v>
      </c>
      <c r="C1620" s="19" t="str">
        <f t="shared" si="197"/>
        <v>112012</v>
      </c>
      <c r="D1620" s="20" t="str">
        <f t="shared" si="193"/>
        <v>10H1</v>
      </c>
      <c r="E1620" s="4">
        <v>41194</v>
      </c>
      <c r="F1620">
        <v>12.875</v>
      </c>
      <c r="G1620" s="6" t="s">
        <v>93</v>
      </c>
      <c r="H1620" s="6">
        <v>10.45</v>
      </c>
      <c r="I1620" s="6" t="e">
        <f t="shared" si="194"/>
        <v>#VALUE!</v>
      </c>
      <c r="J1620" s="6">
        <f t="shared" si="195"/>
        <v>-2.4250000000000007</v>
      </c>
      <c r="K1620" s="6" t="e">
        <f t="shared" si="196"/>
        <v>#VALUE!</v>
      </c>
    </row>
    <row r="1621" spans="1:11" x14ac:dyDescent="0.35">
      <c r="A1621" s="19" t="str">
        <f t="shared" si="191"/>
        <v>412012</v>
      </c>
      <c r="B1621" s="19" t="str">
        <f t="shared" si="192"/>
        <v>102012</v>
      </c>
      <c r="C1621" s="19" t="str">
        <f t="shared" si="197"/>
        <v>112012</v>
      </c>
      <c r="D1621" s="20" t="str">
        <f t="shared" si="193"/>
        <v>10H1</v>
      </c>
      <c r="E1621" s="4">
        <v>41193</v>
      </c>
      <c r="F1621">
        <v>12.875</v>
      </c>
      <c r="G1621" s="6" t="s">
        <v>93</v>
      </c>
      <c r="H1621" s="6">
        <v>10.45</v>
      </c>
      <c r="I1621" s="6" t="e">
        <f t="shared" si="194"/>
        <v>#VALUE!</v>
      </c>
      <c r="J1621" s="6">
        <f t="shared" si="195"/>
        <v>-2.4250000000000007</v>
      </c>
      <c r="K1621" s="6" t="e">
        <f t="shared" si="196"/>
        <v>#VALUE!</v>
      </c>
    </row>
    <row r="1622" spans="1:11" x14ac:dyDescent="0.35">
      <c r="A1622" s="19" t="str">
        <f t="shared" si="191"/>
        <v>412012</v>
      </c>
      <c r="B1622" s="19" t="str">
        <f t="shared" si="192"/>
        <v>102012</v>
      </c>
      <c r="C1622" s="19" t="str">
        <f t="shared" si="197"/>
        <v>112012</v>
      </c>
      <c r="D1622" s="20" t="str">
        <f t="shared" si="193"/>
        <v>10H1</v>
      </c>
      <c r="E1622" s="4">
        <v>41192</v>
      </c>
      <c r="F1622">
        <v>12.824999999999999</v>
      </c>
      <c r="G1622" s="6" t="s">
        <v>93</v>
      </c>
      <c r="H1622" s="6">
        <v>10.4</v>
      </c>
      <c r="I1622" s="6" t="e">
        <f t="shared" si="194"/>
        <v>#VALUE!</v>
      </c>
      <c r="J1622" s="6">
        <f t="shared" si="195"/>
        <v>-2.4249999999999989</v>
      </c>
      <c r="K1622" s="6" t="e">
        <f t="shared" si="196"/>
        <v>#VALUE!</v>
      </c>
    </row>
    <row r="1623" spans="1:11" x14ac:dyDescent="0.35">
      <c r="A1623" s="19" t="str">
        <f t="shared" si="191"/>
        <v>412012</v>
      </c>
      <c r="B1623" s="19" t="str">
        <f t="shared" si="192"/>
        <v>102012</v>
      </c>
      <c r="C1623" s="19" t="str">
        <f t="shared" si="197"/>
        <v>112012</v>
      </c>
      <c r="D1623" s="20" t="str">
        <f t="shared" si="193"/>
        <v>10H1</v>
      </c>
      <c r="E1623" s="4">
        <v>41191</v>
      </c>
      <c r="F1623">
        <v>12.824999999999999</v>
      </c>
      <c r="G1623" s="6" t="s">
        <v>93</v>
      </c>
      <c r="H1623" s="6">
        <v>10.4</v>
      </c>
      <c r="I1623" s="6" t="e">
        <f t="shared" si="194"/>
        <v>#VALUE!</v>
      </c>
      <c r="J1623" s="6">
        <f t="shared" si="195"/>
        <v>-2.4249999999999989</v>
      </c>
      <c r="K1623" s="6" t="e">
        <f t="shared" si="196"/>
        <v>#VALUE!</v>
      </c>
    </row>
    <row r="1624" spans="1:11" x14ac:dyDescent="0.35">
      <c r="A1624" s="19" t="str">
        <f t="shared" si="191"/>
        <v>412012</v>
      </c>
      <c r="B1624" s="19" t="str">
        <f t="shared" si="192"/>
        <v>102012</v>
      </c>
      <c r="C1624" s="19" t="str">
        <f t="shared" si="197"/>
        <v>112012</v>
      </c>
      <c r="D1624" s="20" t="str">
        <f t="shared" si="193"/>
        <v>10H1</v>
      </c>
      <c r="E1624" s="4">
        <v>41190</v>
      </c>
      <c r="F1624">
        <v>12.824999999999999</v>
      </c>
      <c r="G1624" s="6" t="s">
        <v>93</v>
      </c>
      <c r="H1624" s="6">
        <v>10.4</v>
      </c>
      <c r="I1624" s="6" t="e">
        <f t="shared" si="194"/>
        <v>#VALUE!</v>
      </c>
      <c r="J1624" s="6">
        <f t="shared" si="195"/>
        <v>-2.4249999999999989</v>
      </c>
      <c r="K1624" s="6" t="e">
        <f t="shared" si="196"/>
        <v>#VALUE!</v>
      </c>
    </row>
    <row r="1625" spans="1:11" x14ac:dyDescent="0.35">
      <c r="A1625" s="19" t="str">
        <f t="shared" si="191"/>
        <v>402012</v>
      </c>
      <c r="B1625" s="19" t="str">
        <f t="shared" si="192"/>
        <v>102012</v>
      </c>
      <c r="C1625" s="19" t="str">
        <f t="shared" si="197"/>
        <v>112012</v>
      </c>
      <c r="D1625" s="20" t="str">
        <f t="shared" si="193"/>
        <v>10H1</v>
      </c>
      <c r="E1625" s="4">
        <v>41187</v>
      </c>
      <c r="F1625">
        <v>12.775</v>
      </c>
      <c r="G1625" s="6" t="s">
        <v>93</v>
      </c>
      <c r="H1625" s="6">
        <v>10.35</v>
      </c>
      <c r="I1625" s="6" t="e">
        <f t="shared" si="194"/>
        <v>#VALUE!</v>
      </c>
      <c r="J1625" s="6">
        <f t="shared" si="195"/>
        <v>-2.4250000000000007</v>
      </c>
      <c r="K1625" s="6" t="e">
        <f t="shared" si="196"/>
        <v>#VALUE!</v>
      </c>
    </row>
    <row r="1626" spans="1:11" x14ac:dyDescent="0.35">
      <c r="A1626" s="19" t="str">
        <f t="shared" si="191"/>
        <v>402012</v>
      </c>
      <c r="B1626" s="19" t="str">
        <f t="shared" si="192"/>
        <v>102012</v>
      </c>
      <c r="C1626" s="19" t="str">
        <f t="shared" si="197"/>
        <v>112012</v>
      </c>
      <c r="D1626" s="20" t="str">
        <f t="shared" si="193"/>
        <v>10H1</v>
      </c>
      <c r="E1626" s="4">
        <v>41186</v>
      </c>
      <c r="F1626">
        <v>12.925000000000001</v>
      </c>
      <c r="G1626" s="6" t="s">
        <v>93</v>
      </c>
      <c r="H1626" s="6">
        <v>10.45</v>
      </c>
      <c r="I1626" s="6" t="e">
        <f t="shared" si="194"/>
        <v>#VALUE!</v>
      </c>
      <c r="J1626" s="6">
        <f t="shared" si="195"/>
        <v>-2.4750000000000014</v>
      </c>
      <c r="K1626" s="6" t="e">
        <f t="shared" si="196"/>
        <v>#VALUE!</v>
      </c>
    </row>
    <row r="1627" spans="1:11" x14ac:dyDescent="0.35">
      <c r="A1627" s="19" t="str">
        <f t="shared" si="191"/>
        <v>402012</v>
      </c>
      <c r="B1627" s="19" t="str">
        <f t="shared" si="192"/>
        <v>102012</v>
      </c>
      <c r="C1627" s="19" t="str">
        <f t="shared" si="197"/>
        <v>112012</v>
      </c>
      <c r="D1627" s="20" t="str">
        <f t="shared" si="193"/>
        <v>10H1</v>
      </c>
      <c r="E1627" s="4">
        <v>41185</v>
      </c>
      <c r="F1627">
        <v>12.925000000000001</v>
      </c>
      <c r="G1627" s="6" t="s">
        <v>93</v>
      </c>
      <c r="H1627" s="6">
        <v>10.45</v>
      </c>
      <c r="I1627" s="6" t="e">
        <f t="shared" si="194"/>
        <v>#VALUE!</v>
      </c>
      <c r="J1627" s="6">
        <f t="shared" si="195"/>
        <v>-2.4750000000000014</v>
      </c>
      <c r="K1627" s="6" t="e">
        <f t="shared" si="196"/>
        <v>#VALUE!</v>
      </c>
    </row>
    <row r="1628" spans="1:11" x14ac:dyDescent="0.35">
      <c r="A1628" s="19" t="str">
        <f t="shared" si="191"/>
        <v>402012</v>
      </c>
      <c r="B1628" s="19" t="str">
        <f t="shared" si="192"/>
        <v>102012</v>
      </c>
      <c r="C1628" s="19" t="str">
        <f t="shared" si="197"/>
        <v>112012</v>
      </c>
      <c r="D1628" s="20" t="str">
        <f t="shared" si="193"/>
        <v>10H1</v>
      </c>
      <c r="E1628" s="4">
        <v>41184</v>
      </c>
      <c r="F1628">
        <v>12.925000000000001</v>
      </c>
      <c r="G1628" s="6" t="s">
        <v>93</v>
      </c>
      <c r="H1628" s="6">
        <v>10.45</v>
      </c>
      <c r="I1628" s="6" t="e">
        <f t="shared" si="194"/>
        <v>#VALUE!</v>
      </c>
      <c r="J1628" s="6">
        <f t="shared" si="195"/>
        <v>-2.4750000000000014</v>
      </c>
      <c r="K1628" s="6" t="e">
        <f t="shared" si="196"/>
        <v>#VALUE!</v>
      </c>
    </row>
    <row r="1629" spans="1:11" x14ac:dyDescent="0.35">
      <c r="A1629" s="19" t="str">
        <f t="shared" si="191"/>
        <v>402012</v>
      </c>
      <c r="B1629" s="19" t="str">
        <f t="shared" si="192"/>
        <v>102012</v>
      </c>
      <c r="C1629" s="19" t="str">
        <f t="shared" si="197"/>
        <v>112012</v>
      </c>
      <c r="D1629" s="20" t="str">
        <f t="shared" si="193"/>
        <v>10H1</v>
      </c>
      <c r="E1629" s="4">
        <v>41183</v>
      </c>
      <c r="F1629">
        <v>12.975</v>
      </c>
      <c r="G1629" s="6" t="s">
        <v>93</v>
      </c>
      <c r="H1629" s="6">
        <v>10.5</v>
      </c>
      <c r="I1629" s="6" t="e">
        <f t="shared" si="194"/>
        <v>#VALUE!</v>
      </c>
      <c r="J1629" s="6">
        <f t="shared" si="195"/>
        <v>-2.4749999999999996</v>
      </c>
      <c r="K1629" s="6" t="e">
        <f t="shared" si="196"/>
        <v>#VALUE!</v>
      </c>
    </row>
    <row r="1630" spans="1:11" x14ac:dyDescent="0.35">
      <c r="A1630" s="19" t="str">
        <f t="shared" si="191"/>
        <v>392012</v>
      </c>
      <c r="B1630" s="19" t="str">
        <f t="shared" si="192"/>
        <v>92012</v>
      </c>
      <c r="C1630" s="19" t="str">
        <f t="shared" si="197"/>
        <v>112012</v>
      </c>
      <c r="D1630" s="20" t="str">
        <f t="shared" si="193"/>
        <v>9H2</v>
      </c>
      <c r="E1630" s="4">
        <v>41180</v>
      </c>
      <c r="F1630">
        <v>13</v>
      </c>
      <c r="G1630" s="6" t="s">
        <v>93</v>
      </c>
      <c r="H1630" s="6">
        <v>10.5</v>
      </c>
      <c r="I1630" s="6" t="e">
        <f t="shared" si="194"/>
        <v>#VALUE!</v>
      </c>
      <c r="J1630" s="6">
        <f t="shared" si="195"/>
        <v>-2.5</v>
      </c>
      <c r="K1630" s="6" t="e">
        <f t="shared" si="196"/>
        <v>#VALUE!</v>
      </c>
    </row>
    <row r="1631" spans="1:11" x14ac:dyDescent="0.35">
      <c r="A1631" s="19" t="str">
        <f t="shared" si="191"/>
        <v>392012</v>
      </c>
      <c r="B1631" s="19" t="str">
        <f t="shared" si="192"/>
        <v>92012</v>
      </c>
      <c r="C1631" s="19" t="str">
        <f t="shared" si="197"/>
        <v>112012</v>
      </c>
      <c r="D1631" s="20" t="str">
        <f t="shared" si="193"/>
        <v>9H2</v>
      </c>
      <c r="E1631" s="4">
        <v>41179</v>
      </c>
      <c r="F1631">
        <v>13</v>
      </c>
      <c r="G1631" s="6" t="s">
        <v>93</v>
      </c>
      <c r="H1631" s="6">
        <v>10.5</v>
      </c>
      <c r="I1631" s="6" t="e">
        <f t="shared" si="194"/>
        <v>#VALUE!</v>
      </c>
      <c r="J1631" s="6">
        <f t="shared" si="195"/>
        <v>-2.5</v>
      </c>
      <c r="K1631" s="6" t="e">
        <f t="shared" si="196"/>
        <v>#VALUE!</v>
      </c>
    </row>
    <row r="1632" spans="1:11" x14ac:dyDescent="0.35">
      <c r="A1632" s="19" t="str">
        <f t="shared" si="191"/>
        <v>392012</v>
      </c>
      <c r="B1632" s="19" t="str">
        <f t="shared" si="192"/>
        <v>92012</v>
      </c>
      <c r="C1632" s="19" t="str">
        <f t="shared" si="197"/>
        <v>112012</v>
      </c>
      <c r="D1632" s="20" t="str">
        <f t="shared" si="193"/>
        <v>9H2</v>
      </c>
      <c r="E1632" s="4">
        <v>41178</v>
      </c>
      <c r="F1632">
        <v>13.05</v>
      </c>
      <c r="G1632" s="6" t="s">
        <v>93</v>
      </c>
      <c r="H1632" s="6">
        <v>10.55</v>
      </c>
      <c r="I1632" s="6" t="e">
        <f t="shared" si="194"/>
        <v>#VALUE!</v>
      </c>
      <c r="J1632" s="6">
        <f t="shared" si="195"/>
        <v>-2.5</v>
      </c>
      <c r="K1632" s="6" t="e">
        <f t="shared" si="196"/>
        <v>#VALUE!</v>
      </c>
    </row>
    <row r="1633" spans="1:11" x14ac:dyDescent="0.35">
      <c r="A1633" s="19" t="str">
        <f t="shared" si="191"/>
        <v>392012</v>
      </c>
      <c r="B1633" s="19" t="str">
        <f t="shared" si="192"/>
        <v>92012</v>
      </c>
      <c r="C1633" s="19" t="str">
        <f t="shared" si="197"/>
        <v>112012</v>
      </c>
      <c r="D1633" s="20" t="str">
        <f t="shared" si="193"/>
        <v>9H2</v>
      </c>
      <c r="E1633" s="4">
        <v>41177</v>
      </c>
      <c r="F1633">
        <v>13.1</v>
      </c>
      <c r="G1633" s="6" t="s">
        <v>93</v>
      </c>
      <c r="H1633" s="6">
        <v>10.6</v>
      </c>
      <c r="I1633" s="6" t="e">
        <f t="shared" si="194"/>
        <v>#VALUE!</v>
      </c>
      <c r="J1633" s="6">
        <f t="shared" si="195"/>
        <v>-2.5</v>
      </c>
      <c r="K1633" s="6" t="e">
        <f t="shared" si="196"/>
        <v>#VALUE!</v>
      </c>
    </row>
    <row r="1634" spans="1:11" x14ac:dyDescent="0.35">
      <c r="A1634" s="19" t="str">
        <f t="shared" si="191"/>
        <v>392012</v>
      </c>
      <c r="B1634" s="19" t="str">
        <f t="shared" si="192"/>
        <v>92012</v>
      </c>
      <c r="C1634" s="19" t="str">
        <f t="shared" si="197"/>
        <v>112012</v>
      </c>
      <c r="D1634" s="20" t="str">
        <f t="shared" si="193"/>
        <v>9H2</v>
      </c>
      <c r="E1634" s="4">
        <v>41176</v>
      </c>
      <c r="F1634">
        <v>13.1</v>
      </c>
      <c r="G1634" s="6" t="s">
        <v>93</v>
      </c>
      <c r="H1634" s="6">
        <v>10.6</v>
      </c>
      <c r="I1634" s="6" t="e">
        <f t="shared" si="194"/>
        <v>#VALUE!</v>
      </c>
      <c r="J1634" s="6">
        <f t="shared" si="195"/>
        <v>-2.5</v>
      </c>
      <c r="K1634" s="6" t="e">
        <f t="shared" si="196"/>
        <v>#VALUE!</v>
      </c>
    </row>
    <row r="1635" spans="1:11" x14ac:dyDescent="0.35">
      <c r="A1635" s="19" t="str">
        <f t="shared" si="191"/>
        <v>382012</v>
      </c>
      <c r="B1635" s="19" t="str">
        <f t="shared" si="192"/>
        <v>92012</v>
      </c>
      <c r="C1635" s="19" t="str">
        <f t="shared" si="197"/>
        <v>112012</v>
      </c>
      <c r="D1635" s="20" t="str">
        <f t="shared" si="193"/>
        <v>9H2</v>
      </c>
      <c r="E1635" s="4">
        <v>41173</v>
      </c>
      <c r="F1635">
        <v>13.1</v>
      </c>
      <c r="G1635" s="6" t="s">
        <v>93</v>
      </c>
      <c r="H1635" s="6">
        <v>10.6</v>
      </c>
      <c r="I1635" s="6" t="e">
        <f t="shared" si="194"/>
        <v>#VALUE!</v>
      </c>
      <c r="J1635" s="6">
        <f t="shared" si="195"/>
        <v>-2.5</v>
      </c>
      <c r="K1635" s="6" t="e">
        <f t="shared" si="196"/>
        <v>#VALUE!</v>
      </c>
    </row>
    <row r="1636" spans="1:11" x14ac:dyDescent="0.35">
      <c r="A1636" s="19" t="str">
        <f t="shared" si="191"/>
        <v>382012</v>
      </c>
      <c r="B1636" s="19" t="str">
        <f t="shared" si="192"/>
        <v>92012</v>
      </c>
      <c r="C1636" s="19" t="str">
        <f t="shared" si="197"/>
        <v>112012</v>
      </c>
      <c r="D1636" s="20" t="str">
        <f t="shared" si="193"/>
        <v>9H2</v>
      </c>
      <c r="E1636" s="4">
        <v>41172</v>
      </c>
      <c r="F1636">
        <v>13.25</v>
      </c>
      <c r="G1636" s="6" t="s">
        <v>93</v>
      </c>
      <c r="H1636" s="6">
        <v>10.75</v>
      </c>
      <c r="I1636" s="6" t="e">
        <f t="shared" si="194"/>
        <v>#VALUE!</v>
      </c>
      <c r="J1636" s="6">
        <f t="shared" si="195"/>
        <v>-2.5</v>
      </c>
      <c r="K1636" s="6" t="e">
        <f t="shared" si="196"/>
        <v>#VALUE!</v>
      </c>
    </row>
    <row r="1637" spans="1:11" x14ac:dyDescent="0.35">
      <c r="A1637" s="19" t="str">
        <f t="shared" si="191"/>
        <v>382012</v>
      </c>
      <c r="B1637" s="19" t="str">
        <f t="shared" si="192"/>
        <v>92012</v>
      </c>
      <c r="C1637" s="19" t="str">
        <f t="shared" si="197"/>
        <v>112012</v>
      </c>
      <c r="D1637" s="20" t="str">
        <f t="shared" si="193"/>
        <v>9H2</v>
      </c>
      <c r="E1637" s="4">
        <v>41171</v>
      </c>
      <c r="F1637">
        <v>13.3</v>
      </c>
      <c r="G1637" s="6" t="s">
        <v>93</v>
      </c>
      <c r="H1637" s="6">
        <v>10.8</v>
      </c>
      <c r="I1637" s="6" t="e">
        <f t="shared" si="194"/>
        <v>#VALUE!</v>
      </c>
      <c r="J1637" s="6">
        <f t="shared" si="195"/>
        <v>-2.5</v>
      </c>
      <c r="K1637" s="6" t="e">
        <f t="shared" si="196"/>
        <v>#VALUE!</v>
      </c>
    </row>
    <row r="1638" spans="1:11" x14ac:dyDescent="0.35">
      <c r="A1638" s="19" t="str">
        <f t="shared" si="191"/>
        <v>382012</v>
      </c>
      <c r="B1638" s="19" t="str">
        <f t="shared" si="192"/>
        <v>92012</v>
      </c>
      <c r="C1638" s="19" t="str">
        <f t="shared" si="197"/>
        <v>112012</v>
      </c>
      <c r="D1638" s="20" t="str">
        <f t="shared" si="193"/>
        <v>9H2</v>
      </c>
      <c r="E1638" s="4">
        <v>41170</v>
      </c>
      <c r="F1638">
        <v>13.25</v>
      </c>
      <c r="G1638" s="6" t="s">
        <v>93</v>
      </c>
      <c r="H1638" s="6">
        <v>10.8</v>
      </c>
      <c r="I1638" s="6" t="e">
        <f t="shared" si="194"/>
        <v>#VALUE!</v>
      </c>
      <c r="J1638" s="6">
        <f t="shared" si="195"/>
        <v>-2.4499999999999993</v>
      </c>
      <c r="K1638" s="6" t="e">
        <f t="shared" si="196"/>
        <v>#VALUE!</v>
      </c>
    </row>
    <row r="1639" spans="1:11" x14ac:dyDescent="0.35">
      <c r="A1639" s="19" t="str">
        <f t="shared" si="191"/>
        <v>382012</v>
      </c>
      <c r="B1639" s="19" t="str">
        <f t="shared" si="192"/>
        <v>92012</v>
      </c>
      <c r="C1639" s="19" t="str">
        <f t="shared" si="197"/>
        <v>112012</v>
      </c>
      <c r="D1639" s="20" t="str">
        <f t="shared" si="193"/>
        <v>9H2</v>
      </c>
      <c r="E1639" s="4">
        <v>41169</v>
      </c>
      <c r="F1639">
        <v>13.324999999999999</v>
      </c>
      <c r="G1639" s="6" t="s">
        <v>93</v>
      </c>
      <c r="H1639" s="6">
        <v>10.9</v>
      </c>
      <c r="I1639" s="6" t="e">
        <f t="shared" si="194"/>
        <v>#VALUE!</v>
      </c>
      <c r="J1639" s="6">
        <f t="shared" si="195"/>
        <v>-2.4249999999999989</v>
      </c>
      <c r="K1639" s="6" t="e">
        <f t="shared" si="196"/>
        <v>#VALUE!</v>
      </c>
    </row>
    <row r="1640" spans="1:11" x14ac:dyDescent="0.35">
      <c r="A1640" s="19" t="str">
        <f t="shared" si="191"/>
        <v>372012</v>
      </c>
      <c r="B1640" s="19" t="str">
        <f t="shared" si="192"/>
        <v>92012</v>
      </c>
      <c r="C1640" s="19" t="str">
        <f t="shared" si="197"/>
        <v>102012</v>
      </c>
      <c r="D1640" s="20" t="str">
        <f t="shared" si="193"/>
        <v>9H1</v>
      </c>
      <c r="E1640" s="4">
        <v>41166</v>
      </c>
      <c r="F1640">
        <v>12.5</v>
      </c>
      <c r="G1640" s="6" t="s">
        <v>93</v>
      </c>
      <c r="H1640" s="6">
        <v>10.050000000000001</v>
      </c>
      <c r="I1640" s="6" t="e">
        <f t="shared" si="194"/>
        <v>#VALUE!</v>
      </c>
      <c r="J1640" s="6">
        <f t="shared" si="195"/>
        <v>-2.4499999999999993</v>
      </c>
      <c r="K1640" s="6" t="e">
        <f t="shared" si="196"/>
        <v>#VALUE!</v>
      </c>
    </row>
    <row r="1641" spans="1:11" x14ac:dyDescent="0.35">
      <c r="A1641" s="19" t="str">
        <f t="shared" si="191"/>
        <v>372012</v>
      </c>
      <c r="B1641" s="19" t="str">
        <f t="shared" si="192"/>
        <v>92012</v>
      </c>
      <c r="C1641" s="19" t="str">
        <f t="shared" si="197"/>
        <v>102012</v>
      </c>
      <c r="D1641" s="20" t="str">
        <f t="shared" si="193"/>
        <v>9H1</v>
      </c>
      <c r="E1641" s="4">
        <v>41165</v>
      </c>
      <c r="F1641">
        <v>12.5</v>
      </c>
      <c r="G1641" s="6" t="s">
        <v>93</v>
      </c>
      <c r="H1641" s="6">
        <v>10.050000000000001</v>
      </c>
      <c r="I1641" s="6" t="e">
        <f t="shared" si="194"/>
        <v>#VALUE!</v>
      </c>
      <c r="J1641" s="6">
        <f t="shared" si="195"/>
        <v>-2.4499999999999993</v>
      </c>
      <c r="K1641" s="6" t="e">
        <f t="shared" si="196"/>
        <v>#VALUE!</v>
      </c>
    </row>
    <row r="1642" spans="1:11" x14ac:dyDescent="0.35">
      <c r="A1642" s="19" t="str">
        <f t="shared" si="191"/>
        <v>372012</v>
      </c>
      <c r="B1642" s="19" t="str">
        <f t="shared" si="192"/>
        <v>92012</v>
      </c>
      <c r="C1642" s="19" t="str">
        <f t="shared" si="197"/>
        <v>102012</v>
      </c>
      <c r="D1642" s="20" t="str">
        <f t="shared" si="193"/>
        <v>9H1</v>
      </c>
      <c r="E1642" s="4">
        <v>41164</v>
      </c>
      <c r="F1642">
        <v>12.5</v>
      </c>
      <c r="G1642" s="6" t="s">
        <v>93</v>
      </c>
      <c r="H1642" s="6">
        <v>10.050000000000001</v>
      </c>
      <c r="I1642" s="6" t="e">
        <f t="shared" si="194"/>
        <v>#VALUE!</v>
      </c>
      <c r="J1642" s="6">
        <f t="shared" si="195"/>
        <v>-2.4499999999999993</v>
      </c>
      <c r="K1642" s="6" t="e">
        <f t="shared" si="196"/>
        <v>#VALUE!</v>
      </c>
    </row>
    <row r="1643" spans="1:11" x14ac:dyDescent="0.35">
      <c r="A1643" s="19" t="str">
        <f t="shared" si="191"/>
        <v>372012</v>
      </c>
      <c r="B1643" s="19" t="str">
        <f t="shared" si="192"/>
        <v>92012</v>
      </c>
      <c r="C1643" s="19" t="str">
        <f t="shared" si="197"/>
        <v>102012</v>
      </c>
      <c r="D1643" s="20" t="str">
        <f t="shared" si="193"/>
        <v>9H1</v>
      </c>
      <c r="E1643" s="4">
        <v>41163</v>
      </c>
      <c r="F1643">
        <v>12.55</v>
      </c>
      <c r="G1643" s="6" t="s">
        <v>93</v>
      </c>
      <c r="H1643" s="6">
        <v>10.1</v>
      </c>
      <c r="I1643" s="6" t="e">
        <f t="shared" si="194"/>
        <v>#VALUE!</v>
      </c>
      <c r="J1643" s="6">
        <f t="shared" si="195"/>
        <v>-2.4500000000000011</v>
      </c>
      <c r="K1643" s="6" t="e">
        <f t="shared" si="196"/>
        <v>#VALUE!</v>
      </c>
    </row>
    <row r="1644" spans="1:11" x14ac:dyDescent="0.35">
      <c r="A1644" s="19" t="str">
        <f t="shared" si="191"/>
        <v>372012</v>
      </c>
      <c r="B1644" s="19" t="str">
        <f t="shared" si="192"/>
        <v>92012</v>
      </c>
      <c r="C1644" s="19" t="str">
        <f t="shared" si="197"/>
        <v>102012</v>
      </c>
      <c r="D1644" s="20" t="str">
        <f t="shared" si="193"/>
        <v>9H1</v>
      </c>
      <c r="E1644" s="4">
        <v>41162</v>
      </c>
      <c r="F1644">
        <v>12.55</v>
      </c>
      <c r="G1644" s="6" t="s">
        <v>93</v>
      </c>
      <c r="H1644" s="6">
        <v>10.1</v>
      </c>
      <c r="I1644" s="6" t="e">
        <f t="shared" si="194"/>
        <v>#VALUE!</v>
      </c>
      <c r="J1644" s="6">
        <f t="shared" si="195"/>
        <v>-2.4500000000000011</v>
      </c>
      <c r="K1644" s="6" t="e">
        <f t="shared" si="196"/>
        <v>#VALUE!</v>
      </c>
    </row>
    <row r="1645" spans="1:11" x14ac:dyDescent="0.35">
      <c r="A1645" s="19" t="str">
        <f t="shared" si="191"/>
        <v>362012</v>
      </c>
      <c r="B1645" s="19" t="str">
        <f t="shared" si="192"/>
        <v>92012</v>
      </c>
      <c r="C1645" s="19" t="str">
        <f t="shared" si="197"/>
        <v>102012</v>
      </c>
      <c r="D1645" s="20" t="str">
        <f t="shared" si="193"/>
        <v>9H1</v>
      </c>
      <c r="E1645" s="4">
        <v>41159</v>
      </c>
      <c r="F1645">
        <v>12.7</v>
      </c>
      <c r="G1645" s="6" t="s">
        <v>93</v>
      </c>
      <c r="H1645" s="6">
        <v>10.25</v>
      </c>
      <c r="I1645" s="6" t="e">
        <f t="shared" si="194"/>
        <v>#VALUE!</v>
      </c>
      <c r="J1645" s="6">
        <f t="shared" si="195"/>
        <v>-2.4499999999999993</v>
      </c>
      <c r="K1645" s="6" t="e">
        <f t="shared" si="196"/>
        <v>#VALUE!</v>
      </c>
    </row>
    <row r="1646" spans="1:11" x14ac:dyDescent="0.35">
      <c r="A1646" s="19" t="str">
        <f t="shared" si="191"/>
        <v>362012</v>
      </c>
      <c r="B1646" s="19" t="str">
        <f t="shared" si="192"/>
        <v>92012</v>
      </c>
      <c r="C1646" s="19" t="str">
        <f t="shared" si="197"/>
        <v>102012</v>
      </c>
      <c r="D1646" s="20" t="str">
        <f t="shared" si="193"/>
        <v>9H1</v>
      </c>
      <c r="E1646" s="4">
        <v>41158</v>
      </c>
      <c r="F1646">
        <v>12.8</v>
      </c>
      <c r="G1646" s="6" t="s">
        <v>93</v>
      </c>
      <c r="H1646" s="6">
        <v>10.35</v>
      </c>
      <c r="I1646" s="6" t="e">
        <f t="shared" si="194"/>
        <v>#VALUE!</v>
      </c>
      <c r="J1646" s="6">
        <f t="shared" si="195"/>
        <v>-2.4500000000000011</v>
      </c>
      <c r="K1646" s="6" t="e">
        <f t="shared" si="196"/>
        <v>#VALUE!</v>
      </c>
    </row>
    <row r="1647" spans="1:11" x14ac:dyDescent="0.35">
      <c r="A1647" s="19" t="str">
        <f t="shared" si="191"/>
        <v>362012</v>
      </c>
      <c r="B1647" s="19" t="str">
        <f t="shared" si="192"/>
        <v>92012</v>
      </c>
      <c r="C1647" s="19" t="str">
        <f t="shared" si="197"/>
        <v>102012</v>
      </c>
      <c r="D1647" s="20" t="str">
        <f t="shared" si="193"/>
        <v>9H1</v>
      </c>
      <c r="E1647" s="4">
        <v>41157</v>
      </c>
      <c r="F1647">
        <v>12.9</v>
      </c>
      <c r="G1647" s="6" t="s">
        <v>93</v>
      </c>
      <c r="H1647" s="6">
        <v>10.45</v>
      </c>
      <c r="I1647" s="6" t="e">
        <f t="shared" si="194"/>
        <v>#VALUE!</v>
      </c>
      <c r="J1647" s="6">
        <f t="shared" si="195"/>
        <v>-2.4500000000000011</v>
      </c>
      <c r="K1647" s="6" t="e">
        <f t="shared" si="196"/>
        <v>#VALUE!</v>
      </c>
    </row>
    <row r="1648" spans="1:11" x14ac:dyDescent="0.35">
      <c r="A1648" s="19" t="str">
        <f t="shared" si="191"/>
        <v>362012</v>
      </c>
      <c r="B1648" s="19" t="str">
        <f t="shared" si="192"/>
        <v>92012</v>
      </c>
      <c r="C1648" s="19" t="str">
        <f t="shared" si="197"/>
        <v>102012</v>
      </c>
      <c r="D1648" s="20" t="str">
        <f t="shared" si="193"/>
        <v>9H1</v>
      </c>
      <c r="E1648" s="4">
        <v>41156</v>
      </c>
      <c r="F1648">
        <v>12.95</v>
      </c>
      <c r="G1648" s="6" t="s">
        <v>93</v>
      </c>
      <c r="H1648" s="6">
        <v>10.5</v>
      </c>
      <c r="I1648" s="6" t="e">
        <f t="shared" si="194"/>
        <v>#VALUE!</v>
      </c>
      <c r="J1648" s="6">
        <f t="shared" si="195"/>
        <v>-2.4499999999999993</v>
      </c>
      <c r="K1648" s="6" t="e">
        <f t="shared" si="196"/>
        <v>#VALUE!</v>
      </c>
    </row>
    <row r="1649" spans="1:11" x14ac:dyDescent="0.35">
      <c r="A1649" s="19" t="str">
        <f t="shared" si="191"/>
        <v>362012</v>
      </c>
      <c r="B1649" s="19" t="str">
        <f t="shared" si="192"/>
        <v>92012</v>
      </c>
      <c r="C1649" s="19" t="str">
        <f t="shared" si="197"/>
        <v>102012</v>
      </c>
      <c r="D1649" s="20" t="str">
        <f t="shared" si="193"/>
        <v>9H1</v>
      </c>
      <c r="E1649" s="4">
        <v>41155</v>
      </c>
      <c r="F1649">
        <v>12.95</v>
      </c>
      <c r="G1649" s="6" t="s">
        <v>93</v>
      </c>
      <c r="H1649" s="6">
        <v>10.5</v>
      </c>
      <c r="I1649" s="6" t="e">
        <f t="shared" si="194"/>
        <v>#VALUE!</v>
      </c>
      <c r="J1649" s="6">
        <f t="shared" si="195"/>
        <v>-2.4499999999999993</v>
      </c>
      <c r="K1649" s="6" t="e">
        <f t="shared" si="196"/>
        <v>#VALUE!</v>
      </c>
    </row>
    <row r="1650" spans="1:11" x14ac:dyDescent="0.35">
      <c r="A1650" s="19" t="str">
        <f t="shared" si="191"/>
        <v>352012</v>
      </c>
      <c r="B1650" s="19" t="str">
        <f t="shared" si="192"/>
        <v>82012</v>
      </c>
      <c r="C1650" s="19" t="str">
        <f t="shared" si="197"/>
        <v>102012</v>
      </c>
      <c r="D1650" s="20" t="str">
        <f t="shared" si="193"/>
        <v>8H2</v>
      </c>
      <c r="E1650" s="4">
        <v>41152</v>
      </c>
      <c r="F1650">
        <v>13.1</v>
      </c>
      <c r="G1650" s="6" t="s">
        <v>93</v>
      </c>
      <c r="H1650" s="6">
        <v>10.65</v>
      </c>
      <c r="I1650" s="6" t="e">
        <f t="shared" si="194"/>
        <v>#VALUE!</v>
      </c>
      <c r="J1650" s="6">
        <f t="shared" si="195"/>
        <v>-2.4499999999999993</v>
      </c>
      <c r="K1650" s="6" t="e">
        <f t="shared" si="196"/>
        <v>#VALUE!</v>
      </c>
    </row>
    <row r="1651" spans="1:11" x14ac:dyDescent="0.35">
      <c r="A1651" s="19" t="str">
        <f t="shared" si="191"/>
        <v>352012</v>
      </c>
      <c r="B1651" s="19" t="str">
        <f t="shared" si="192"/>
        <v>82012</v>
      </c>
      <c r="C1651" s="19" t="str">
        <f t="shared" si="197"/>
        <v>102012</v>
      </c>
      <c r="D1651" s="20" t="str">
        <f t="shared" si="193"/>
        <v>8H2</v>
      </c>
      <c r="E1651" s="4">
        <v>41151</v>
      </c>
      <c r="F1651">
        <v>13</v>
      </c>
      <c r="G1651" s="6" t="s">
        <v>93</v>
      </c>
      <c r="H1651" s="6">
        <v>10.55</v>
      </c>
      <c r="I1651" s="6" t="e">
        <f t="shared" si="194"/>
        <v>#VALUE!</v>
      </c>
      <c r="J1651" s="6">
        <f t="shared" si="195"/>
        <v>-2.4499999999999993</v>
      </c>
      <c r="K1651" s="6" t="e">
        <f t="shared" si="196"/>
        <v>#VALUE!</v>
      </c>
    </row>
    <row r="1652" spans="1:11" x14ac:dyDescent="0.35">
      <c r="A1652" s="19" t="str">
        <f t="shared" si="191"/>
        <v>352012</v>
      </c>
      <c r="B1652" s="19" t="str">
        <f t="shared" si="192"/>
        <v>82012</v>
      </c>
      <c r="C1652" s="19" t="str">
        <f t="shared" si="197"/>
        <v>102012</v>
      </c>
      <c r="D1652" s="20" t="str">
        <f t="shared" si="193"/>
        <v>8H2</v>
      </c>
      <c r="E1652" s="4">
        <v>41150</v>
      </c>
      <c r="F1652">
        <v>13</v>
      </c>
      <c r="G1652" s="6" t="s">
        <v>93</v>
      </c>
      <c r="H1652" s="6">
        <v>10.55</v>
      </c>
      <c r="I1652" s="6" t="e">
        <f t="shared" si="194"/>
        <v>#VALUE!</v>
      </c>
      <c r="J1652" s="6">
        <f t="shared" si="195"/>
        <v>-2.4499999999999993</v>
      </c>
      <c r="K1652" s="6" t="e">
        <f t="shared" si="196"/>
        <v>#VALUE!</v>
      </c>
    </row>
    <row r="1653" spans="1:11" x14ac:dyDescent="0.35">
      <c r="A1653" s="19" t="str">
        <f t="shared" si="191"/>
        <v>352012</v>
      </c>
      <c r="B1653" s="19" t="str">
        <f t="shared" si="192"/>
        <v>82012</v>
      </c>
      <c r="C1653" s="19" t="str">
        <f t="shared" si="197"/>
        <v>102012</v>
      </c>
      <c r="D1653" s="20" t="str">
        <f t="shared" si="193"/>
        <v>8H2</v>
      </c>
      <c r="E1653" s="4">
        <v>41149</v>
      </c>
      <c r="F1653">
        <v>13.074999999999999</v>
      </c>
      <c r="G1653" s="6" t="s">
        <v>93</v>
      </c>
      <c r="H1653" s="6">
        <v>10.65</v>
      </c>
      <c r="I1653" s="6" t="e">
        <f t="shared" si="194"/>
        <v>#VALUE!</v>
      </c>
      <c r="J1653" s="6">
        <f t="shared" si="195"/>
        <v>-2.4249999999999989</v>
      </c>
      <c r="K1653" s="6" t="e">
        <f t="shared" si="196"/>
        <v>#VALUE!</v>
      </c>
    </row>
    <row r="1654" spans="1:11" x14ac:dyDescent="0.35">
      <c r="A1654" s="19" t="str">
        <f t="shared" si="191"/>
        <v>352012</v>
      </c>
      <c r="B1654" s="19" t="str">
        <f t="shared" si="192"/>
        <v>82012</v>
      </c>
      <c r="C1654" s="19" t="str">
        <f t="shared" si="197"/>
        <v>102012</v>
      </c>
      <c r="D1654" s="20" t="str">
        <f t="shared" si="193"/>
        <v>8H2</v>
      </c>
      <c r="E1654" s="4">
        <v>41148</v>
      </c>
      <c r="F1654">
        <v>13.225</v>
      </c>
      <c r="G1654" s="6" t="s">
        <v>93</v>
      </c>
      <c r="H1654" s="6">
        <v>10.85</v>
      </c>
      <c r="I1654" s="6" t="e">
        <f t="shared" si="194"/>
        <v>#VALUE!</v>
      </c>
      <c r="J1654" s="6">
        <f t="shared" si="195"/>
        <v>-2.375</v>
      </c>
      <c r="K1654" s="6" t="e">
        <f t="shared" si="196"/>
        <v>#VALUE!</v>
      </c>
    </row>
    <row r="1655" spans="1:11" x14ac:dyDescent="0.35">
      <c r="A1655" s="19" t="str">
        <f t="shared" si="191"/>
        <v>342012</v>
      </c>
      <c r="B1655" s="19" t="str">
        <f t="shared" si="192"/>
        <v>82012</v>
      </c>
      <c r="C1655" s="19" t="str">
        <f t="shared" si="197"/>
        <v>102012</v>
      </c>
      <c r="D1655" s="20" t="str">
        <f t="shared" si="193"/>
        <v>8H2</v>
      </c>
      <c r="E1655" s="4">
        <v>41145</v>
      </c>
      <c r="F1655">
        <v>13.275</v>
      </c>
      <c r="G1655" s="6" t="s">
        <v>93</v>
      </c>
      <c r="H1655" s="6">
        <v>10.9</v>
      </c>
      <c r="I1655" s="6" t="e">
        <f t="shared" si="194"/>
        <v>#VALUE!</v>
      </c>
      <c r="J1655" s="6">
        <f t="shared" si="195"/>
        <v>-2.375</v>
      </c>
      <c r="K1655" s="6" t="e">
        <f t="shared" si="196"/>
        <v>#VALUE!</v>
      </c>
    </row>
    <row r="1656" spans="1:11" x14ac:dyDescent="0.35">
      <c r="A1656" s="19" t="str">
        <f t="shared" si="191"/>
        <v>342012</v>
      </c>
      <c r="B1656" s="19" t="str">
        <f t="shared" si="192"/>
        <v>82012</v>
      </c>
      <c r="C1656" s="19" t="str">
        <f t="shared" si="197"/>
        <v>102012</v>
      </c>
      <c r="D1656" s="20" t="str">
        <f t="shared" si="193"/>
        <v>8H2</v>
      </c>
      <c r="E1656" s="4">
        <v>41144</v>
      </c>
      <c r="F1656">
        <v>13.375</v>
      </c>
      <c r="G1656" s="6" t="s">
        <v>93</v>
      </c>
      <c r="H1656" s="6">
        <v>11.05</v>
      </c>
      <c r="I1656" s="6" t="e">
        <f t="shared" si="194"/>
        <v>#VALUE!</v>
      </c>
      <c r="J1656" s="6">
        <f t="shared" si="195"/>
        <v>-2.3249999999999993</v>
      </c>
      <c r="K1656" s="6" t="e">
        <f t="shared" si="196"/>
        <v>#VALUE!</v>
      </c>
    </row>
    <row r="1657" spans="1:11" x14ac:dyDescent="0.35">
      <c r="A1657" s="19" t="str">
        <f t="shared" si="191"/>
        <v>342012</v>
      </c>
      <c r="B1657" s="19" t="str">
        <f t="shared" si="192"/>
        <v>82012</v>
      </c>
      <c r="C1657" s="19" t="str">
        <f t="shared" si="197"/>
        <v>102012</v>
      </c>
      <c r="D1657" s="20" t="str">
        <f t="shared" si="193"/>
        <v>8H2</v>
      </c>
      <c r="E1657" s="4">
        <v>41143</v>
      </c>
      <c r="F1657">
        <v>13.35</v>
      </c>
      <c r="G1657" s="6" t="s">
        <v>93</v>
      </c>
      <c r="H1657" s="6">
        <v>11.05</v>
      </c>
      <c r="I1657" s="6" t="e">
        <f t="shared" si="194"/>
        <v>#VALUE!</v>
      </c>
      <c r="J1657" s="6">
        <f t="shared" si="195"/>
        <v>-2.2999999999999989</v>
      </c>
      <c r="K1657" s="6" t="e">
        <f t="shared" si="196"/>
        <v>#VALUE!</v>
      </c>
    </row>
    <row r="1658" spans="1:11" x14ac:dyDescent="0.35">
      <c r="A1658" s="19" t="str">
        <f t="shared" si="191"/>
        <v>342012</v>
      </c>
      <c r="B1658" s="19" t="str">
        <f t="shared" si="192"/>
        <v>82012</v>
      </c>
      <c r="C1658" s="19" t="str">
        <f t="shared" si="197"/>
        <v>102012</v>
      </c>
      <c r="D1658" s="20" t="str">
        <f t="shared" si="193"/>
        <v>8H2</v>
      </c>
      <c r="E1658" s="4">
        <v>41142</v>
      </c>
      <c r="F1658">
        <v>13.4</v>
      </c>
      <c r="G1658" s="6" t="s">
        <v>93</v>
      </c>
      <c r="H1658" s="6">
        <v>11.1</v>
      </c>
      <c r="I1658" s="6" t="e">
        <f t="shared" si="194"/>
        <v>#VALUE!</v>
      </c>
      <c r="J1658" s="6">
        <f t="shared" si="195"/>
        <v>-2.3000000000000007</v>
      </c>
      <c r="K1658" s="6" t="e">
        <f t="shared" si="196"/>
        <v>#VALUE!</v>
      </c>
    </row>
    <row r="1659" spans="1:11" x14ac:dyDescent="0.35">
      <c r="A1659" s="19" t="str">
        <f t="shared" si="191"/>
        <v>332012</v>
      </c>
      <c r="B1659" s="19" t="str">
        <f t="shared" si="192"/>
        <v>82012</v>
      </c>
      <c r="C1659" s="19" t="str">
        <f t="shared" si="197"/>
        <v>102012</v>
      </c>
      <c r="D1659" s="20" t="str">
        <f t="shared" si="193"/>
        <v>8H2</v>
      </c>
      <c r="E1659" s="4">
        <v>41138</v>
      </c>
      <c r="F1659">
        <v>13.3</v>
      </c>
      <c r="G1659" s="6" t="s">
        <v>93</v>
      </c>
      <c r="H1659" s="6">
        <v>11</v>
      </c>
      <c r="I1659" s="6" t="e">
        <f t="shared" si="194"/>
        <v>#VALUE!</v>
      </c>
      <c r="J1659" s="6">
        <f t="shared" si="195"/>
        <v>-2.3000000000000007</v>
      </c>
      <c r="K1659" s="6" t="e">
        <f t="shared" si="196"/>
        <v>#VALUE!</v>
      </c>
    </row>
    <row r="1660" spans="1:11" x14ac:dyDescent="0.35">
      <c r="A1660" s="19" t="str">
        <f t="shared" si="191"/>
        <v>332012</v>
      </c>
      <c r="B1660" s="19" t="str">
        <f t="shared" si="192"/>
        <v>82012</v>
      </c>
      <c r="C1660" s="19" t="str">
        <f t="shared" si="197"/>
        <v>102012</v>
      </c>
      <c r="D1660" s="20" t="str">
        <f t="shared" si="193"/>
        <v>8H2</v>
      </c>
      <c r="E1660" s="4">
        <v>41137</v>
      </c>
      <c r="F1660">
        <v>13.4</v>
      </c>
      <c r="G1660" s="6" t="s">
        <v>93</v>
      </c>
      <c r="H1660" s="6">
        <v>11.1</v>
      </c>
      <c r="I1660" s="6" t="e">
        <f t="shared" si="194"/>
        <v>#VALUE!</v>
      </c>
      <c r="J1660" s="6">
        <f t="shared" si="195"/>
        <v>-2.3000000000000007</v>
      </c>
      <c r="K1660" s="6" t="e">
        <f t="shared" si="196"/>
        <v>#VALUE!</v>
      </c>
    </row>
    <row r="1661" spans="1:11" x14ac:dyDescent="0.35">
      <c r="A1661" s="19" t="str">
        <f t="shared" si="191"/>
        <v>332012</v>
      </c>
      <c r="B1661" s="19" t="str">
        <f t="shared" si="192"/>
        <v>82012</v>
      </c>
      <c r="C1661" s="19" t="str">
        <f t="shared" si="197"/>
        <v>92012</v>
      </c>
      <c r="D1661" s="20" t="str">
        <f t="shared" si="193"/>
        <v>8H1</v>
      </c>
      <c r="E1661" s="4">
        <v>41136</v>
      </c>
      <c r="F1661">
        <v>13</v>
      </c>
      <c r="G1661" s="6" t="s">
        <v>93</v>
      </c>
      <c r="H1661" s="6">
        <v>10.7</v>
      </c>
      <c r="I1661" s="6" t="e">
        <f t="shared" si="194"/>
        <v>#VALUE!</v>
      </c>
      <c r="J1661" s="6">
        <f t="shared" si="195"/>
        <v>-2.3000000000000007</v>
      </c>
      <c r="K1661" s="6" t="e">
        <f t="shared" si="196"/>
        <v>#VALUE!</v>
      </c>
    </row>
    <row r="1662" spans="1:11" x14ac:dyDescent="0.35">
      <c r="A1662" s="19" t="str">
        <f t="shared" si="191"/>
        <v>332012</v>
      </c>
      <c r="B1662" s="19" t="str">
        <f t="shared" si="192"/>
        <v>82012</v>
      </c>
      <c r="C1662" s="19" t="str">
        <f t="shared" si="197"/>
        <v>92012</v>
      </c>
      <c r="D1662" s="20" t="str">
        <f t="shared" si="193"/>
        <v>8H1</v>
      </c>
      <c r="E1662" s="4">
        <v>41135</v>
      </c>
      <c r="F1662">
        <v>13</v>
      </c>
      <c r="G1662" s="6" t="s">
        <v>93</v>
      </c>
      <c r="H1662" s="6">
        <v>10.7</v>
      </c>
      <c r="I1662" s="6" t="e">
        <f t="shared" si="194"/>
        <v>#VALUE!</v>
      </c>
      <c r="J1662" s="6">
        <f t="shared" si="195"/>
        <v>-2.3000000000000007</v>
      </c>
      <c r="K1662" s="6" t="e">
        <f t="shared" si="196"/>
        <v>#VALUE!</v>
      </c>
    </row>
    <row r="1663" spans="1:11" x14ac:dyDescent="0.35">
      <c r="A1663" s="19" t="str">
        <f t="shared" si="191"/>
        <v>332012</v>
      </c>
      <c r="B1663" s="19" t="str">
        <f t="shared" si="192"/>
        <v>82012</v>
      </c>
      <c r="C1663" s="19" t="str">
        <f t="shared" si="197"/>
        <v>92012</v>
      </c>
      <c r="D1663" s="20" t="str">
        <f t="shared" si="193"/>
        <v>8H1</v>
      </c>
      <c r="E1663" s="4">
        <v>41134</v>
      </c>
      <c r="F1663">
        <v>13</v>
      </c>
      <c r="G1663" s="6" t="s">
        <v>93</v>
      </c>
      <c r="H1663" s="6">
        <v>10.7</v>
      </c>
      <c r="I1663" s="6" t="e">
        <f t="shared" si="194"/>
        <v>#VALUE!</v>
      </c>
      <c r="J1663" s="6">
        <f t="shared" si="195"/>
        <v>-2.3000000000000007</v>
      </c>
      <c r="K1663" s="6" t="e">
        <f t="shared" si="196"/>
        <v>#VALUE!</v>
      </c>
    </row>
    <row r="1664" spans="1:11" x14ac:dyDescent="0.35">
      <c r="A1664" s="19" t="str">
        <f t="shared" si="191"/>
        <v>322012</v>
      </c>
      <c r="B1664" s="19" t="str">
        <f t="shared" si="192"/>
        <v>82012</v>
      </c>
      <c r="C1664" s="19" t="str">
        <f t="shared" si="197"/>
        <v>92012</v>
      </c>
      <c r="D1664" s="20" t="str">
        <f t="shared" si="193"/>
        <v>8H1</v>
      </c>
      <c r="E1664" s="4">
        <v>41131</v>
      </c>
      <c r="F1664">
        <v>13.05</v>
      </c>
      <c r="G1664" s="6" t="s">
        <v>93</v>
      </c>
      <c r="H1664" s="6">
        <v>10.75</v>
      </c>
      <c r="I1664" s="6" t="e">
        <f t="shared" si="194"/>
        <v>#VALUE!</v>
      </c>
      <c r="J1664" s="6">
        <f t="shared" si="195"/>
        <v>-2.3000000000000007</v>
      </c>
      <c r="K1664" s="6" t="e">
        <f t="shared" si="196"/>
        <v>#VALUE!</v>
      </c>
    </row>
    <row r="1665" spans="1:11" x14ac:dyDescent="0.35">
      <c r="A1665" s="19" t="str">
        <f t="shared" si="191"/>
        <v>322012</v>
      </c>
      <c r="B1665" s="19" t="str">
        <f t="shared" si="192"/>
        <v>82012</v>
      </c>
      <c r="C1665" s="19" t="str">
        <f t="shared" si="197"/>
        <v>92012</v>
      </c>
      <c r="D1665" s="20" t="str">
        <f t="shared" si="193"/>
        <v>8H1</v>
      </c>
      <c r="E1665" s="4">
        <v>41129</v>
      </c>
      <c r="F1665">
        <v>13.15</v>
      </c>
      <c r="G1665" s="6" t="s">
        <v>93</v>
      </c>
      <c r="H1665" s="6">
        <v>10.75</v>
      </c>
      <c r="I1665" s="6" t="e">
        <f t="shared" si="194"/>
        <v>#VALUE!</v>
      </c>
      <c r="J1665" s="6">
        <f t="shared" si="195"/>
        <v>-2.4000000000000004</v>
      </c>
      <c r="K1665" s="6" t="e">
        <f t="shared" si="196"/>
        <v>#VALUE!</v>
      </c>
    </row>
    <row r="1666" spans="1:11" x14ac:dyDescent="0.35">
      <c r="A1666" s="19" t="str">
        <f t="shared" si="191"/>
        <v>322012</v>
      </c>
      <c r="B1666" s="19" t="str">
        <f t="shared" si="192"/>
        <v>82012</v>
      </c>
      <c r="C1666" s="19" t="str">
        <f t="shared" si="197"/>
        <v>92012</v>
      </c>
      <c r="D1666" s="20" t="str">
        <f t="shared" si="193"/>
        <v>8H1</v>
      </c>
      <c r="E1666" s="4">
        <v>41128</v>
      </c>
      <c r="F1666">
        <v>13.15</v>
      </c>
      <c r="G1666" s="6" t="s">
        <v>93</v>
      </c>
      <c r="H1666" s="6">
        <v>10.75</v>
      </c>
      <c r="I1666" s="6" t="e">
        <f t="shared" si="194"/>
        <v>#VALUE!</v>
      </c>
      <c r="J1666" s="6">
        <f t="shared" si="195"/>
        <v>-2.4000000000000004</v>
      </c>
      <c r="K1666" s="6" t="e">
        <f t="shared" si="196"/>
        <v>#VALUE!</v>
      </c>
    </row>
    <row r="1667" spans="1:11" x14ac:dyDescent="0.35">
      <c r="A1667" s="19" t="str">
        <f t="shared" si="191"/>
        <v>322012</v>
      </c>
      <c r="B1667" s="19" t="str">
        <f t="shared" si="192"/>
        <v>82012</v>
      </c>
      <c r="C1667" s="19" t="str">
        <f t="shared" si="197"/>
        <v>92012</v>
      </c>
      <c r="D1667" s="20" t="str">
        <f t="shared" si="193"/>
        <v>8H1</v>
      </c>
      <c r="E1667" s="4">
        <v>41127</v>
      </c>
      <c r="F1667">
        <v>13.1</v>
      </c>
      <c r="G1667" s="6" t="s">
        <v>93</v>
      </c>
      <c r="H1667" s="6">
        <v>10.75</v>
      </c>
      <c r="I1667" s="6" t="e">
        <f t="shared" si="194"/>
        <v>#VALUE!</v>
      </c>
      <c r="J1667" s="6">
        <f t="shared" si="195"/>
        <v>-2.3499999999999996</v>
      </c>
      <c r="K1667" s="6" t="e">
        <f t="shared" si="196"/>
        <v>#VALUE!</v>
      </c>
    </row>
    <row r="1668" spans="1:11" x14ac:dyDescent="0.35">
      <c r="A1668" s="19" t="str">
        <f t="shared" si="191"/>
        <v>312012</v>
      </c>
      <c r="B1668" s="19" t="str">
        <f t="shared" si="192"/>
        <v>82012</v>
      </c>
      <c r="C1668" s="19" t="str">
        <f t="shared" si="197"/>
        <v>92012</v>
      </c>
      <c r="D1668" s="20" t="str">
        <f t="shared" si="193"/>
        <v>8H1</v>
      </c>
      <c r="E1668" s="4">
        <v>41124</v>
      </c>
      <c r="F1668">
        <v>13.05</v>
      </c>
      <c r="G1668" s="6" t="s">
        <v>93</v>
      </c>
      <c r="H1668" s="6">
        <v>10.7</v>
      </c>
      <c r="I1668" s="6" t="e">
        <f t="shared" si="194"/>
        <v>#VALUE!</v>
      </c>
      <c r="J1668" s="6">
        <f t="shared" si="195"/>
        <v>-2.3500000000000014</v>
      </c>
      <c r="K1668" s="6" t="e">
        <f t="shared" si="196"/>
        <v>#VALUE!</v>
      </c>
    </row>
    <row r="1669" spans="1:11" x14ac:dyDescent="0.35">
      <c r="A1669" s="19" t="str">
        <f t="shared" si="191"/>
        <v>312012</v>
      </c>
      <c r="B1669" s="19" t="str">
        <f t="shared" si="192"/>
        <v>82012</v>
      </c>
      <c r="C1669" s="19" t="str">
        <f t="shared" si="197"/>
        <v>92012</v>
      </c>
      <c r="D1669" s="20" t="str">
        <f t="shared" si="193"/>
        <v>8H1</v>
      </c>
      <c r="E1669" s="4">
        <v>41123</v>
      </c>
      <c r="F1669">
        <v>13.35</v>
      </c>
      <c r="G1669" s="6" t="s">
        <v>93</v>
      </c>
      <c r="H1669" s="6">
        <v>11</v>
      </c>
      <c r="I1669" s="6" t="e">
        <f t="shared" si="194"/>
        <v>#VALUE!</v>
      </c>
      <c r="J1669" s="6">
        <f t="shared" si="195"/>
        <v>-2.3499999999999996</v>
      </c>
      <c r="K1669" s="6" t="e">
        <f t="shared" si="196"/>
        <v>#VALUE!</v>
      </c>
    </row>
    <row r="1670" spans="1:11" x14ac:dyDescent="0.35">
      <c r="A1670" s="19" t="str">
        <f t="shared" si="191"/>
        <v>312012</v>
      </c>
      <c r="B1670" s="19" t="str">
        <f t="shared" si="192"/>
        <v>82012</v>
      </c>
      <c r="C1670" s="19" t="str">
        <f t="shared" si="197"/>
        <v>92012</v>
      </c>
      <c r="D1670" s="20" t="str">
        <f t="shared" si="193"/>
        <v>8H1</v>
      </c>
      <c r="E1670" s="4">
        <v>41122</v>
      </c>
      <c r="F1670">
        <v>13.55</v>
      </c>
      <c r="G1670" s="6" t="s">
        <v>93</v>
      </c>
      <c r="H1670" s="6">
        <v>11.2</v>
      </c>
      <c r="I1670" s="6" t="e">
        <f t="shared" si="194"/>
        <v>#VALUE!</v>
      </c>
      <c r="J1670" s="6">
        <f t="shared" si="195"/>
        <v>-2.3500000000000014</v>
      </c>
      <c r="K1670" s="6" t="e">
        <f t="shared" si="196"/>
        <v>#VALUE!</v>
      </c>
    </row>
    <row r="1671" spans="1:11" x14ac:dyDescent="0.35">
      <c r="A1671" s="19" t="str">
        <f t="shared" si="191"/>
        <v>312012</v>
      </c>
      <c r="B1671" s="19" t="str">
        <f t="shared" si="192"/>
        <v>72012</v>
      </c>
      <c r="C1671" s="19" t="str">
        <f t="shared" si="197"/>
        <v>92012</v>
      </c>
      <c r="D1671" s="20" t="str">
        <f t="shared" si="193"/>
        <v>7H2</v>
      </c>
      <c r="E1671" s="4">
        <v>41121</v>
      </c>
      <c r="F1671">
        <v>13.55</v>
      </c>
      <c r="G1671" s="6" t="s">
        <v>93</v>
      </c>
      <c r="H1671" s="6">
        <v>11.2</v>
      </c>
      <c r="I1671" s="6" t="e">
        <f t="shared" si="194"/>
        <v>#VALUE!</v>
      </c>
      <c r="J1671" s="6">
        <f t="shared" si="195"/>
        <v>-2.3500000000000014</v>
      </c>
      <c r="K1671" s="6" t="e">
        <f t="shared" si="196"/>
        <v>#VALUE!</v>
      </c>
    </row>
    <row r="1672" spans="1:11" x14ac:dyDescent="0.35">
      <c r="A1672" s="19" t="str">
        <f t="shared" si="191"/>
        <v>312012</v>
      </c>
      <c r="B1672" s="19" t="str">
        <f t="shared" si="192"/>
        <v>72012</v>
      </c>
      <c r="C1672" s="19" t="str">
        <f t="shared" si="197"/>
        <v>92012</v>
      </c>
      <c r="D1672" s="20" t="str">
        <f t="shared" si="193"/>
        <v>7H2</v>
      </c>
      <c r="E1672" s="4">
        <v>41120</v>
      </c>
      <c r="F1672">
        <v>13.525</v>
      </c>
      <c r="G1672" s="6" t="s">
        <v>93</v>
      </c>
      <c r="H1672" s="6">
        <v>11.15</v>
      </c>
      <c r="I1672" s="6" t="e">
        <f t="shared" si="194"/>
        <v>#VALUE!</v>
      </c>
      <c r="J1672" s="6">
        <f t="shared" si="195"/>
        <v>-2.375</v>
      </c>
      <c r="K1672" s="6" t="e">
        <f t="shared" si="196"/>
        <v>#VALUE!</v>
      </c>
    </row>
    <row r="1673" spans="1:11" x14ac:dyDescent="0.35">
      <c r="A1673" s="19" t="str">
        <f t="shared" si="191"/>
        <v>302012</v>
      </c>
      <c r="B1673" s="19" t="str">
        <f t="shared" si="192"/>
        <v>72012</v>
      </c>
      <c r="C1673" s="19" t="str">
        <f t="shared" si="197"/>
        <v>92012</v>
      </c>
      <c r="D1673" s="20" t="str">
        <f t="shared" si="193"/>
        <v>7H2</v>
      </c>
      <c r="E1673" s="4">
        <v>41117</v>
      </c>
      <c r="F1673">
        <v>13.55</v>
      </c>
      <c r="G1673" s="6" t="s">
        <v>93</v>
      </c>
      <c r="H1673" s="6">
        <v>11.2</v>
      </c>
      <c r="I1673" s="6" t="e">
        <f t="shared" si="194"/>
        <v>#VALUE!</v>
      </c>
      <c r="J1673" s="6">
        <f t="shared" si="195"/>
        <v>-2.3500000000000014</v>
      </c>
      <c r="K1673" s="6" t="e">
        <f t="shared" si="196"/>
        <v>#VALUE!</v>
      </c>
    </row>
    <row r="1674" spans="1:11" x14ac:dyDescent="0.35">
      <c r="A1674" s="19" t="str">
        <f t="shared" ref="A1674:A1737" si="198">_xlfn.ISOWEEKNUM(E1674)&amp;YEAR(E1674)</f>
        <v>302012</v>
      </c>
      <c r="B1674" s="19" t="str">
        <f t="shared" ref="B1674:B1737" si="199">MONTH(E1674)&amp;YEAR(E1674)</f>
        <v>72012</v>
      </c>
      <c r="C1674" s="19" t="str">
        <f t="shared" si="197"/>
        <v>92012</v>
      </c>
      <c r="D1674" s="20" t="str">
        <f t="shared" ref="D1674:D1737" si="200">IF(DAY(E1674)&gt;15,(MONTH(E1674))&amp;"H2",(MONTH(E1674))&amp;"H1")</f>
        <v>7H2</v>
      </c>
      <c r="E1674" s="4">
        <v>41116</v>
      </c>
      <c r="F1674">
        <v>13.55</v>
      </c>
      <c r="G1674" s="6" t="s">
        <v>93</v>
      </c>
      <c r="H1674" s="6">
        <v>11.2</v>
      </c>
      <c r="I1674" s="6" t="e">
        <f t="shared" ref="I1674:I1737" si="201">+G1674-F1674</f>
        <v>#VALUE!</v>
      </c>
      <c r="J1674" s="6">
        <f t="shared" ref="J1674:J1737" si="202">+H1674-F1674</f>
        <v>-2.3500000000000014</v>
      </c>
      <c r="K1674" s="6" t="e">
        <f t="shared" ref="K1674:K1737" si="203">+I1674-J1674</f>
        <v>#VALUE!</v>
      </c>
    </row>
    <row r="1675" spans="1:11" x14ac:dyDescent="0.35">
      <c r="A1675" s="19" t="str">
        <f t="shared" si="198"/>
        <v>302012</v>
      </c>
      <c r="B1675" s="19" t="str">
        <f t="shared" si="199"/>
        <v>72012</v>
      </c>
      <c r="C1675" s="19" t="str">
        <f t="shared" ref="C1675:C1738" si="204">(VLOOKUP(D1675,$M$2:$N$25,2,0)&amp;(YEAR(E1675+46)))</f>
        <v>92012</v>
      </c>
      <c r="D1675" s="20" t="str">
        <f t="shared" si="200"/>
        <v>7H2</v>
      </c>
      <c r="E1675" s="4">
        <v>41115</v>
      </c>
      <c r="F1675">
        <v>13.8</v>
      </c>
      <c r="G1675" s="6" t="s">
        <v>93</v>
      </c>
      <c r="H1675" s="6">
        <v>11.45</v>
      </c>
      <c r="I1675" s="6" t="e">
        <f t="shared" si="201"/>
        <v>#VALUE!</v>
      </c>
      <c r="J1675" s="6">
        <f t="shared" si="202"/>
        <v>-2.3500000000000014</v>
      </c>
      <c r="K1675" s="6" t="e">
        <f t="shared" si="203"/>
        <v>#VALUE!</v>
      </c>
    </row>
    <row r="1676" spans="1:11" x14ac:dyDescent="0.35">
      <c r="A1676" s="19" t="str">
        <f t="shared" si="198"/>
        <v>302012</v>
      </c>
      <c r="B1676" s="19" t="str">
        <f t="shared" si="199"/>
        <v>72012</v>
      </c>
      <c r="C1676" s="19" t="str">
        <f t="shared" si="204"/>
        <v>92012</v>
      </c>
      <c r="D1676" s="20" t="str">
        <f t="shared" si="200"/>
        <v>7H2</v>
      </c>
      <c r="E1676" s="4">
        <v>41114</v>
      </c>
      <c r="F1676">
        <v>13.85</v>
      </c>
      <c r="G1676" s="6" t="s">
        <v>93</v>
      </c>
      <c r="H1676" s="6">
        <v>11.55</v>
      </c>
      <c r="I1676" s="6" t="e">
        <f t="shared" si="201"/>
        <v>#VALUE!</v>
      </c>
      <c r="J1676" s="6">
        <f t="shared" si="202"/>
        <v>-2.2999999999999989</v>
      </c>
      <c r="K1676" s="6" t="e">
        <f t="shared" si="203"/>
        <v>#VALUE!</v>
      </c>
    </row>
    <row r="1677" spans="1:11" x14ac:dyDescent="0.35">
      <c r="A1677" s="19" t="str">
        <f t="shared" si="198"/>
        <v>302012</v>
      </c>
      <c r="B1677" s="19" t="str">
        <f t="shared" si="199"/>
        <v>72012</v>
      </c>
      <c r="C1677" s="19" t="str">
        <f t="shared" si="204"/>
        <v>92012</v>
      </c>
      <c r="D1677" s="20" t="str">
        <f t="shared" si="200"/>
        <v>7H2</v>
      </c>
      <c r="E1677" s="4">
        <v>41113</v>
      </c>
      <c r="F1677">
        <v>13.9</v>
      </c>
      <c r="G1677" s="6" t="s">
        <v>93</v>
      </c>
      <c r="H1677" s="6">
        <v>11.6</v>
      </c>
      <c r="I1677" s="6" t="e">
        <f t="shared" si="201"/>
        <v>#VALUE!</v>
      </c>
      <c r="J1677" s="6">
        <f t="shared" si="202"/>
        <v>-2.3000000000000007</v>
      </c>
      <c r="K1677" s="6" t="e">
        <f t="shared" si="203"/>
        <v>#VALUE!</v>
      </c>
    </row>
    <row r="1678" spans="1:11" x14ac:dyDescent="0.35">
      <c r="A1678" s="19" t="str">
        <f t="shared" si="198"/>
        <v>292012</v>
      </c>
      <c r="B1678" s="19" t="str">
        <f t="shared" si="199"/>
        <v>72012</v>
      </c>
      <c r="C1678" s="19" t="str">
        <f t="shared" si="204"/>
        <v>92012</v>
      </c>
      <c r="D1678" s="20" t="str">
        <f t="shared" si="200"/>
        <v>7H2</v>
      </c>
      <c r="E1678" s="4">
        <v>41110</v>
      </c>
      <c r="F1678">
        <v>14.074999999999999</v>
      </c>
      <c r="G1678" s="6" t="s">
        <v>93</v>
      </c>
      <c r="H1678" s="6">
        <v>11.8</v>
      </c>
      <c r="I1678" s="6" t="e">
        <f t="shared" si="201"/>
        <v>#VALUE!</v>
      </c>
      <c r="J1678" s="6">
        <f t="shared" si="202"/>
        <v>-2.2749999999999986</v>
      </c>
      <c r="K1678" s="6" t="e">
        <f t="shared" si="203"/>
        <v>#VALUE!</v>
      </c>
    </row>
    <row r="1679" spans="1:11" x14ac:dyDescent="0.35">
      <c r="A1679" s="19" t="str">
        <f t="shared" si="198"/>
        <v>292012</v>
      </c>
      <c r="B1679" s="19" t="str">
        <f t="shared" si="199"/>
        <v>72012</v>
      </c>
      <c r="C1679" s="19" t="str">
        <f t="shared" si="204"/>
        <v>92012</v>
      </c>
      <c r="D1679" s="20" t="str">
        <f t="shared" si="200"/>
        <v>7H2</v>
      </c>
      <c r="E1679" s="4">
        <v>41109</v>
      </c>
      <c r="F1679">
        <v>14.05</v>
      </c>
      <c r="G1679" s="6" t="s">
        <v>93</v>
      </c>
      <c r="H1679" s="6">
        <v>11.75</v>
      </c>
      <c r="I1679" s="6" t="e">
        <f t="shared" si="201"/>
        <v>#VALUE!</v>
      </c>
      <c r="J1679" s="6">
        <f t="shared" si="202"/>
        <v>-2.3000000000000007</v>
      </c>
      <c r="K1679" s="6" t="e">
        <f t="shared" si="203"/>
        <v>#VALUE!</v>
      </c>
    </row>
    <row r="1680" spans="1:11" x14ac:dyDescent="0.35">
      <c r="A1680" s="19" t="str">
        <f t="shared" si="198"/>
        <v>292012</v>
      </c>
      <c r="B1680" s="19" t="str">
        <f t="shared" si="199"/>
        <v>72012</v>
      </c>
      <c r="C1680" s="19" t="str">
        <f t="shared" si="204"/>
        <v>92012</v>
      </c>
      <c r="D1680" s="20" t="str">
        <f t="shared" si="200"/>
        <v>7H2</v>
      </c>
      <c r="E1680" s="4">
        <v>41108</v>
      </c>
      <c r="F1680">
        <v>14.05</v>
      </c>
      <c r="G1680" s="6" t="s">
        <v>93</v>
      </c>
      <c r="H1680" s="6">
        <v>11.75</v>
      </c>
      <c r="I1680" s="6" t="e">
        <f t="shared" si="201"/>
        <v>#VALUE!</v>
      </c>
      <c r="J1680" s="6">
        <f t="shared" si="202"/>
        <v>-2.3000000000000007</v>
      </c>
      <c r="K1680" s="6" t="e">
        <f t="shared" si="203"/>
        <v>#VALUE!</v>
      </c>
    </row>
    <row r="1681" spans="1:11" x14ac:dyDescent="0.35">
      <c r="A1681" s="19" t="str">
        <f t="shared" si="198"/>
        <v>292012</v>
      </c>
      <c r="B1681" s="19" t="str">
        <f t="shared" si="199"/>
        <v>72012</v>
      </c>
      <c r="C1681" s="19" t="str">
        <f t="shared" si="204"/>
        <v>92012</v>
      </c>
      <c r="D1681" s="20" t="str">
        <f t="shared" si="200"/>
        <v>7H2</v>
      </c>
      <c r="E1681" s="4">
        <v>41107</v>
      </c>
      <c r="F1681">
        <v>14</v>
      </c>
      <c r="G1681" s="6" t="s">
        <v>93</v>
      </c>
      <c r="H1681" s="6">
        <v>11.7</v>
      </c>
      <c r="I1681" s="6" t="e">
        <f t="shared" si="201"/>
        <v>#VALUE!</v>
      </c>
      <c r="J1681" s="6">
        <f t="shared" si="202"/>
        <v>-2.3000000000000007</v>
      </c>
      <c r="K1681" s="6" t="e">
        <f t="shared" si="203"/>
        <v>#VALUE!</v>
      </c>
    </row>
    <row r="1682" spans="1:11" x14ac:dyDescent="0.35">
      <c r="A1682" s="19" t="str">
        <f t="shared" si="198"/>
        <v>292012</v>
      </c>
      <c r="B1682" s="19" t="str">
        <f t="shared" si="199"/>
        <v>72012</v>
      </c>
      <c r="C1682" s="19" t="str">
        <f t="shared" si="204"/>
        <v>92012</v>
      </c>
      <c r="D1682" s="20" t="str">
        <f t="shared" si="200"/>
        <v>7H2</v>
      </c>
      <c r="E1682" s="4">
        <v>41106</v>
      </c>
      <c r="F1682">
        <v>14.1</v>
      </c>
      <c r="G1682" s="6" t="s">
        <v>93</v>
      </c>
      <c r="H1682" s="6">
        <v>11.85</v>
      </c>
      <c r="I1682" s="6" t="e">
        <f t="shared" si="201"/>
        <v>#VALUE!</v>
      </c>
      <c r="J1682" s="6">
        <f t="shared" si="202"/>
        <v>-2.25</v>
      </c>
      <c r="K1682" s="6" t="e">
        <f t="shared" si="203"/>
        <v>#VALUE!</v>
      </c>
    </row>
    <row r="1683" spans="1:11" x14ac:dyDescent="0.35">
      <c r="A1683" s="19" t="str">
        <f t="shared" si="198"/>
        <v>282012</v>
      </c>
      <c r="B1683" s="19" t="str">
        <f t="shared" si="199"/>
        <v>72012</v>
      </c>
      <c r="C1683" s="19" t="str">
        <f t="shared" si="204"/>
        <v>82012</v>
      </c>
      <c r="D1683" s="20" t="str">
        <f t="shared" si="200"/>
        <v>7H1</v>
      </c>
      <c r="E1683" s="4">
        <v>41103</v>
      </c>
      <c r="F1683">
        <v>13.65</v>
      </c>
      <c r="G1683" s="6" t="s">
        <v>93</v>
      </c>
      <c r="H1683" s="6">
        <v>11.4</v>
      </c>
      <c r="I1683" s="6" t="e">
        <f t="shared" si="201"/>
        <v>#VALUE!</v>
      </c>
      <c r="J1683" s="6">
        <f t="shared" si="202"/>
        <v>-2.25</v>
      </c>
      <c r="K1683" s="6" t="e">
        <f t="shared" si="203"/>
        <v>#VALUE!</v>
      </c>
    </row>
    <row r="1684" spans="1:11" x14ac:dyDescent="0.35">
      <c r="A1684" s="19" t="str">
        <f t="shared" si="198"/>
        <v>282012</v>
      </c>
      <c r="B1684" s="19" t="str">
        <f t="shared" si="199"/>
        <v>72012</v>
      </c>
      <c r="C1684" s="19" t="str">
        <f t="shared" si="204"/>
        <v>82012</v>
      </c>
      <c r="D1684" s="20" t="str">
        <f t="shared" si="200"/>
        <v>7H1</v>
      </c>
      <c r="E1684" s="4">
        <v>41102</v>
      </c>
      <c r="F1684">
        <v>13.75</v>
      </c>
      <c r="G1684" s="6" t="s">
        <v>93</v>
      </c>
      <c r="H1684" s="6">
        <v>11.65</v>
      </c>
      <c r="I1684" s="6" t="e">
        <f t="shared" si="201"/>
        <v>#VALUE!</v>
      </c>
      <c r="J1684" s="6">
        <f t="shared" si="202"/>
        <v>-2.0999999999999996</v>
      </c>
      <c r="K1684" s="6" t="e">
        <f t="shared" si="203"/>
        <v>#VALUE!</v>
      </c>
    </row>
    <row r="1685" spans="1:11" x14ac:dyDescent="0.35">
      <c r="A1685" s="19" t="str">
        <f t="shared" si="198"/>
        <v>282012</v>
      </c>
      <c r="B1685" s="19" t="str">
        <f t="shared" si="199"/>
        <v>72012</v>
      </c>
      <c r="C1685" s="19" t="str">
        <f t="shared" si="204"/>
        <v>82012</v>
      </c>
      <c r="D1685" s="20" t="str">
        <f t="shared" si="200"/>
        <v>7H1</v>
      </c>
      <c r="E1685" s="4">
        <v>41101</v>
      </c>
      <c r="F1685">
        <v>13.8</v>
      </c>
      <c r="G1685" s="6" t="s">
        <v>93</v>
      </c>
      <c r="H1685" s="6">
        <v>11.7</v>
      </c>
      <c r="I1685" s="6" t="e">
        <f t="shared" si="201"/>
        <v>#VALUE!</v>
      </c>
      <c r="J1685" s="6">
        <f t="shared" si="202"/>
        <v>-2.1000000000000014</v>
      </c>
      <c r="K1685" s="6" t="e">
        <f t="shared" si="203"/>
        <v>#VALUE!</v>
      </c>
    </row>
    <row r="1686" spans="1:11" x14ac:dyDescent="0.35">
      <c r="A1686" s="19" t="str">
        <f t="shared" si="198"/>
        <v>282012</v>
      </c>
      <c r="B1686" s="19" t="str">
        <f t="shared" si="199"/>
        <v>72012</v>
      </c>
      <c r="C1686" s="19" t="str">
        <f t="shared" si="204"/>
        <v>82012</v>
      </c>
      <c r="D1686" s="20" t="str">
        <f t="shared" si="200"/>
        <v>7H1</v>
      </c>
      <c r="E1686" s="4">
        <v>41100</v>
      </c>
      <c r="F1686">
        <v>14.15</v>
      </c>
      <c r="G1686" s="6" t="s">
        <v>93</v>
      </c>
      <c r="H1686" s="6">
        <v>12.05</v>
      </c>
      <c r="I1686" s="6" t="e">
        <f t="shared" si="201"/>
        <v>#VALUE!</v>
      </c>
      <c r="J1686" s="6">
        <f t="shared" si="202"/>
        <v>-2.0999999999999996</v>
      </c>
      <c r="K1686" s="6" t="e">
        <f t="shared" si="203"/>
        <v>#VALUE!</v>
      </c>
    </row>
    <row r="1687" spans="1:11" x14ac:dyDescent="0.35">
      <c r="A1687" s="19" t="str">
        <f t="shared" si="198"/>
        <v>282012</v>
      </c>
      <c r="B1687" s="19" t="str">
        <f t="shared" si="199"/>
        <v>72012</v>
      </c>
      <c r="C1687" s="19" t="str">
        <f t="shared" si="204"/>
        <v>82012</v>
      </c>
      <c r="D1687" s="20" t="str">
        <f t="shared" si="200"/>
        <v>7H1</v>
      </c>
      <c r="E1687" s="4">
        <v>41099</v>
      </c>
      <c r="F1687">
        <v>14.15</v>
      </c>
      <c r="G1687" s="6" t="s">
        <v>93</v>
      </c>
      <c r="H1687" s="6">
        <v>12.05</v>
      </c>
      <c r="I1687" s="6" t="e">
        <f t="shared" si="201"/>
        <v>#VALUE!</v>
      </c>
      <c r="J1687" s="6">
        <f t="shared" si="202"/>
        <v>-2.0999999999999996</v>
      </c>
      <c r="K1687" s="6" t="e">
        <f t="shared" si="203"/>
        <v>#VALUE!</v>
      </c>
    </row>
    <row r="1688" spans="1:11" x14ac:dyDescent="0.35">
      <c r="A1688" s="19" t="str">
        <f t="shared" si="198"/>
        <v>272012</v>
      </c>
      <c r="B1688" s="19" t="str">
        <f t="shared" si="199"/>
        <v>72012</v>
      </c>
      <c r="C1688" s="19" t="str">
        <f t="shared" si="204"/>
        <v>82012</v>
      </c>
      <c r="D1688" s="20" t="str">
        <f t="shared" si="200"/>
        <v>7H1</v>
      </c>
      <c r="E1688" s="4">
        <v>41096</v>
      </c>
      <c r="F1688">
        <v>14.3</v>
      </c>
      <c r="G1688" s="6" t="s">
        <v>93</v>
      </c>
      <c r="H1688" s="6">
        <v>12.2</v>
      </c>
      <c r="I1688" s="6" t="e">
        <f t="shared" si="201"/>
        <v>#VALUE!</v>
      </c>
      <c r="J1688" s="6">
        <f t="shared" si="202"/>
        <v>-2.1000000000000014</v>
      </c>
      <c r="K1688" s="6" t="e">
        <f t="shared" si="203"/>
        <v>#VALUE!</v>
      </c>
    </row>
    <row r="1689" spans="1:11" x14ac:dyDescent="0.35">
      <c r="A1689" s="19" t="str">
        <f t="shared" si="198"/>
        <v>272012</v>
      </c>
      <c r="B1689" s="19" t="str">
        <f t="shared" si="199"/>
        <v>72012</v>
      </c>
      <c r="C1689" s="19" t="str">
        <f t="shared" si="204"/>
        <v>82012</v>
      </c>
      <c r="D1689" s="20" t="str">
        <f t="shared" si="200"/>
        <v>7H1</v>
      </c>
      <c r="E1689" s="4">
        <v>41095</v>
      </c>
      <c r="F1689">
        <v>14.5</v>
      </c>
      <c r="G1689" s="6" t="s">
        <v>93</v>
      </c>
      <c r="H1689" s="6">
        <v>12.35</v>
      </c>
      <c r="I1689" s="6" t="e">
        <f t="shared" si="201"/>
        <v>#VALUE!</v>
      </c>
      <c r="J1689" s="6">
        <f t="shared" si="202"/>
        <v>-2.1500000000000004</v>
      </c>
      <c r="K1689" s="6" t="e">
        <f t="shared" si="203"/>
        <v>#VALUE!</v>
      </c>
    </row>
    <row r="1690" spans="1:11" x14ac:dyDescent="0.35">
      <c r="A1690" s="19" t="str">
        <f t="shared" si="198"/>
        <v>272012</v>
      </c>
      <c r="B1690" s="19" t="str">
        <f t="shared" si="199"/>
        <v>72012</v>
      </c>
      <c r="C1690" s="19" t="str">
        <f t="shared" si="204"/>
        <v>82012</v>
      </c>
      <c r="D1690" s="20" t="str">
        <f t="shared" si="200"/>
        <v>7H1</v>
      </c>
      <c r="E1690" s="4">
        <v>41094</v>
      </c>
      <c r="F1690">
        <v>14.55</v>
      </c>
      <c r="G1690" s="6" t="s">
        <v>93</v>
      </c>
      <c r="H1690" s="6">
        <v>12.35</v>
      </c>
      <c r="I1690" s="6" t="e">
        <f t="shared" si="201"/>
        <v>#VALUE!</v>
      </c>
      <c r="J1690" s="6">
        <f t="shared" si="202"/>
        <v>-2.2000000000000011</v>
      </c>
      <c r="K1690" s="6" t="e">
        <f t="shared" si="203"/>
        <v>#VALUE!</v>
      </c>
    </row>
    <row r="1691" spans="1:11" x14ac:dyDescent="0.35">
      <c r="A1691" s="19" t="str">
        <f t="shared" si="198"/>
        <v>272012</v>
      </c>
      <c r="B1691" s="19" t="str">
        <f t="shared" si="199"/>
        <v>72012</v>
      </c>
      <c r="C1691" s="19" t="str">
        <f t="shared" si="204"/>
        <v>82012</v>
      </c>
      <c r="D1691" s="20" t="str">
        <f t="shared" si="200"/>
        <v>7H1</v>
      </c>
      <c r="E1691" s="4">
        <v>41093</v>
      </c>
      <c r="F1691">
        <v>14.7</v>
      </c>
      <c r="G1691" s="6" t="s">
        <v>93</v>
      </c>
      <c r="H1691" s="6">
        <v>12.4</v>
      </c>
      <c r="I1691" s="6" t="e">
        <f t="shared" si="201"/>
        <v>#VALUE!</v>
      </c>
      <c r="J1691" s="6">
        <f t="shared" si="202"/>
        <v>-2.2999999999999989</v>
      </c>
      <c r="K1691" s="6" t="e">
        <f t="shared" si="203"/>
        <v>#VALUE!</v>
      </c>
    </row>
    <row r="1692" spans="1:11" x14ac:dyDescent="0.35">
      <c r="A1692" s="19" t="str">
        <f t="shared" si="198"/>
        <v>272012</v>
      </c>
      <c r="B1692" s="19" t="str">
        <f t="shared" si="199"/>
        <v>72012</v>
      </c>
      <c r="C1692" s="19" t="str">
        <f t="shared" si="204"/>
        <v>82012</v>
      </c>
      <c r="D1692" s="20" t="str">
        <f t="shared" si="200"/>
        <v>7H1</v>
      </c>
      <c r="E1692" s="4">
        <v>41092</v>
      </c>
      <c r="F1692">
        <v>14.9</v>
      </c>
      <c r="G1692" s="6" t="s">
        <v>93</v>
      </c>
      <c r="H1692" s="6">
        <v>12.5</v>
      </c>
      <c r="I1692" s="6" t="e">
        <f t="shared" si="201"/>
        <v>#VALUE!</v>
      </c>
      <c r="J1692" s="6">
        <f t="shared" si="202"/>
        <v>-2.4000000000000004</v>
      </c>
      <c r="K1692" s="6" t="e">
        <f t="shared" si="203"/>
        <v>#VALUE!</v>
      </c>
    </row>
    <row r="1693" spans="1:11" x14ac:dyDescent="0.35">
      <c r="A1693" s="19" t="str">
        <f t="shared" si="198"/>
        <v>262012</v>
      </c>
      <c r="B1693" s="19" t="str">
        <f t="shared" si="199"/>
        <v>62012</v>
      </c>
      <c r="C1693" s="19" t="str">
        <f t="shared" si="204"/>
        <v>82012</v>
      </c>
      <c r="D1693" s="20" t="str">
        <f t="shared" si="200"/>
        <v>6H2</v>
      </c>
      <c r="E1693" s="4">
        <v>41089</v>
      </c>
      <c r="F1693">
        <v>14.95</v>
      </c>
      <c r="G1693" s="6" t="s">
        <v>93</v>
      </c>
      <c r="H1693" s="6">
        <v>12.55</v>
      </c>
      <c r="I1693" s="6" t="e">
        <f t="shared" si="201"/>
        <v>#VALUE!</v>
      </c>
      <c r="J1693" s="6">
        <f t="shared" si="202"/>
        <v>-2.3999999999999986</v>
      </c>
      <c r="K1693" s="6" t="e">
        <f t="shared" si="203"/>
        <v>#VALUE!</v>
      </c>
    </row>
    <row r="1694" spans="1:11" x14ac:dyDescent="0.35">
      <c r="A1694" s="19" t="str">
        <f t="shared" si="198"/>
        <v>262012</v>
      </c>
      <c r="B1694" s="19" t="str">
        <f t="shared" si="199"/>
        <v>62012</v>
      </c>
      <c r="C1694" s="19" t="str">
        <f t="shared" si="204"/>
        <v>82012</v>
      </c>
      <c r="D1694" s="20" t="str">
        <f t="shared" si="200"/>
        <v>6H2</v>
      </c>
      <c r="E1694" s="4">
        <v>41088</v>
      </c>
      <c r="F1694">
        <v>15.25</v>
      </c>
      <c r="G1694" s="6" t="s">
        <v>93</v>
      </c>
      <c r="H1694" s="6">
        <v>12.85</v>
      </c>
      <c r="I1694" s="6" t="e">
        <f t="shared" si="201"/>
        <v>#VALUE!</v>
      </c>
      <c r="J1694" s="6">
        <f t="shared" si="202"/>
        <v>-2.4000000000000004</v>
      </c>
      <c r="K1694" s="6" t="e">
        <f t="shared" si="203"/>
        <v>#VALUE!</v>
      </c>
    </row>
    <row r="1695" spans="1:11" x14ac:dyDescent="0.35">
      <c r="A1695" s="19" t="str">
        <f t="shared" si="198"/>
        <v>262012</v>
      </c>
      <c r="B1695" s="19" t="str">
        <f t="shared" si="199"/>
        <v>62012</v>
      </c>
      <c r="C1695" s="19" t="str">
        <f t="shared" si="204"/>
        <v>82012</v>
      </c>
      <c r="D1695" s="20" t="str">
        <f t="shared" si="200"/>
        <v>6H2</v>
      </c>
      <c r="E1695" s="4">
        <v>41087</v>
      </c>
      <c r="F1695">
        <v>15.35</v>
      </c>
      <c r="G1695" s="6" t="s">
        <v>93</v>
      </c>
      <c r="H1695" s="6">
        <v>12.95</v>
      </c>
      <c r="I1695" s="6" t="e">
        <f t="shared" si="201"/>
        <v>#VALUE!</v>
      </c>
      <c r="J1695" s="6">
        <f t="shared" si="202"/>
        <v>-2.4000000000000004</v>
      </c>
      <c r="K1695" s="6" t="e">
        <f t="shared" si="203"/>
        <v>#VALUE!</v>
      </c>
    </row>
    <row r="1696" spans="1:11" x14ac:dyDescent="0.35">
      <c r="A1696" s="19" t="str">
        <f t="shared" si="198"/>
        <v>262012</v>
      </c>
      <c r="B1696" s="19" t="str">
        <f t="shared" si="199"/>
        <v>62012</v>
      </c>
      <c r="C1696" s="19" t="str">
        <f t="shared" si="204"/>
        <v>82012</v>
      </c>
      <c r="D1696" s="20" t="str">
        <f t="shared" si="200"/>
        <v>6H2</v>
      </c>
      <c r="E1696" s="4">
        <v>41086</v>
      </c>
      <c r="F1696">
        <v>15.35</v>
      </c>
      <c r="G1696" s="6" t="s">
        <v>93</v>
      </c>
      <c r="H1696" s="6">
        <v>12.95</v>
      </c>
      <c r="I1696" s="6" t="e">
        <f t="shared" si="201"/>
        <v>#VALUE!</v>
      </c>
      <c r="J1696" s="6">
        <f t="shared" si="202"/>
        <v>-2.4000000000000004</v>
      </c>
      <c r="K1696" s="6" t="e">
        <f t="shared" si="203"/>
        <v>#VALUE!</v>
      </c>
    </row>
    <row r="1697" spans="1:11" x14ac:dyDescent="0.35">
      <c r="A1697" s="19" t="str">
        <f t="shared" si="198"/>
        <v>262012</v>
      </c>
      <c r="B1697" s="19" t="str">
        <f t="shared" si="199"/>
        <v>62012</v>
      </c>
      <c r="C1697" s="19" t="str">
        <f t="shared" si="204"/>
        <v>82012</v>
      </c>
      <c r="D1697" s="20" t="str">
        <f t="shared" si="200"/>
        <v>6H2</v>
      </c>
      <c r="E1697" s="4">
        <v>41085</v>
      </c>
      <c r="F1697">
        <v>15.65</v>
      </c>
      <c r="G1697" s="6" t="s">
        <v>93</v>
      </c>
      <c r="H1697" s="6">
        <v>13.25</v>
      </c>
      <c r="I1697" s="6" t="e">
        <f t="shared" si="201"/>
        <v>#VALUE!</v>
      </c>
      <c r="J1697" s="6">
        <f t="shared" si="202"/>
        <v>-2.4000000000000004</v>
      </c>
      <c r="K1697" s="6" t="e">
        <f t="shared" si="203"/>
        <v>#VALUE!</v>
      </c>
    </row>
    <row r="1698" spans="1:11" x14ac:dyDescent="0.35">
      <c r="A1698" s="19" t="str">
        <f t="shared" si="198"/>
        <v>252012</v>
      </c>
      <c r="B1698" s="19" t="str">
        <f t="shared" si="199"/>
        <v>62012</v>
      </c>
      <c r="C1698" s="19" t="str">
        <f t="shared" si="204"/>
        <v>82012</v>
      </c>
      <c r="D1698" s="20" t="str">
        <f t="shared" si="200"/>
        <v>6H2</v>
      </c>
      <c r="E1698" s="4">
        <v>41082</v>
      </c>
      <c r="F1698">
        <v>15.65</v>
      </c>
      <c r="G1698" s="6" t="s">
        <v>93</v>
      </c>
      <c r="H1698" s="6">
        <v>13.25</v>
      </c>
      <c r="I1698" s="6" t="e">
        <f t="shared" si="201"/>
        <v>#VALUE!</v>
      </c>
      <c r="J1698" s="6">
        <f t="shared" si="202"/>
        <v>-2.4000000000000004</v>
      </c>
      <c r="K1698" s="6" t="e">
        <f t="shared" si="203"/>
        <v>#VALUE!</v>
      </c>
    </row>
    <row r="1699" spans="1:11" x14ac:dyDescent="0.35">
      <c r="A1699" s="19" t="str">
        <f t="shared" si="198"/>
        <v>252012</v>
      </c>
      <c r="B1699" s="19" t="str">
        <f t="shared" si="199"/>
        <v>62012</v>
      </c>
      <c r="C1699" s="19" t="str">
        <f t="shared" si="204"/>
        <v>82012</v>
      </c>
      <c r="D1699" s="20" t="str">
        <f t="shared" si="200"/>
        <v>6H2</v>
      </c>
      <c r="E1699" s="4">
        <v>41081</v>
      </c>
      <c r="F1699">
        <v>15.95</v>
      </c>
      <c r="G1699" s="6" t="s">
        <v>93</v>
      </c>
      <c r="H1699" s="6">
        <v>13.55</v>
      </c>
      <c r="I1699" s="6" t="e">
        <f t="shared" si="201"/>
        <v>#VALUE!</v>
      </c>
      <c r="J1699" s="6">
        <f t="shared" si="202"/>
        <v>-2.3999999999999986</v>
      </c>
      <c r="K1699" s="6" t="e">
        <f t="shared" si="203"/>
        <v>#VALUE!</v>
      </c>
    </row>
    <row r="1700" spans="1:11" x14ac:dyDescent="0.35">
      <c r="A1700" s="19" t="str">
        <f t="shared" si="198"/>
        <v>252012</v>
      </c>
      <c r="B1700" s="19" t="str">
        <f t="shared" si="199"/>
        <v>62012</v>
      </c>
      <c r="C1700" s="19" t="str">
        <f t="shared" si="204"/>
        <v>82012</v>
      </c>
      <c r="D1700" s="20" t="str">
        <f t="shared" si="200"/>
        <v>6H2</v>
      </c>
      <c r="E1700" s="4">
        <v>41080</v>
      </c>
      <c r="F1700">
        <v>16.2</v>
      </c>
      <c r="G1700" s="6" t="s">
        <v>93</v>
      </c>
      <c r="H1700" s="6">
        <v>13.4</v>
      </c>
      <c r="I1700" s="6" t="e">
        <f t="shared" si="201"/>
        <v>#VALUE!</v>
      </c>
      <c r="J1700" s="6">
        <f t="shared" si="202"/>
        <v>-2.7999999999999989</v>
      </c>
      <c r="K1700" s="6" t="e">
        <f t="shared" si="203"/>
        <v>#VALUE!</v>
      </c>
    </row>
    <row r="1701" spans="1:11" x14ac:dyDescent="0.35">
      <c r="A1701" s="19" t="str">
        <f t="shared" si="198"/>
        <v>252012</v>
      </c>
      <c r="B1701" s="19" t="str">
        <f t="shared" si="199"/>
        <v>62012</v>
      </c>
      <c r="C1701" s="19" t="str">
        <f t="shared" si="204"/>
        <v>82012</v>
      </c>
      <c r="D1701" s="20" t="str">
        <f t="shared" si="200"/>
        <v>6H2</v>
      </c>
      <c r="E1701" s="4">
        <v>41079</v>
      </c>
      <c r="F1701">
        <v>16.75</v>
      </c>
      <c r="G1701" s="6" t="s">
        <v>93</v>
      </c>
      <c r="H1701" s="6">
        <v>13.95</v>
      </c>
      <c r="I1701" s="6" t="e">
        <f t="shared" si="201"/>
        <v>#VALUE!</v>
      </c>
      <c r="J1701" s="6">
        <f t="shared" si="202"/>
        <v>-2.8000000000000007</v>
      </c>
      <c r="K1701" s="6" t="e">
        <f t="shared" si="203"/>
        <v>#VALUE!</v>
      </c>
    </row>
    <row r="1702" spans="1:11" x14ac:dyDescent="0.35">
      <c r="A1702" s="19" t="str">
        <f t="shared" si="198"/>
        <v>252012</v>
      </c>
      <c r="B1702" s="19" t="str">
        <f t="shared" si="199"/>
        <v>62012</v>
      </c>
      <c r="C1702" s="19" t="str">
        <f t="shared" si="204"/>
        <v>82012</v>
      </c>
      <c r="D1702" s="20" t="str">
        <f t="shared" si="200"/>
        <v>6H2</v>
      </c>
      <c r="E1702" s="4">
        <v>41078</v>
      </c>
      <c r="F1702">
        <v>16.95</v>
      </c>
      <c r="G1702" s="6" t="s">
        <v>93</v>
      </c>
      <c r="H1702" s="6">
        <v>14.15</v>
      </c>
      <c r="I1702" s="6" t="e">
        <f t="shared" si="201"/>
        <v>#VALUE!</v>
      </c>
      <c r="J1702" s="6">
        <f t="shared" si="202"/>
        <v>-2.7999999999999989</v>
      </c>
      <c r="K1702" s="6" t="e">
        <f t="shared" si="203"/>
        <v>#VALUE!</v>
      </c>
    </row>
    <row r="1703" spans="1:11" x14ac:dyDescent="0.35">
      <c r="A1703" s="19" t="str">
        <f t="shared" si="198"/>
        <v>242012</v>
      </c>
      <c r="B1703" s="19" t="str">
        <f t="shared" si="199"/>
        <v>62012</v>
      </c>
      <c r="C1703" s="19" t="str">
        <f t="shared" si="204"/>
        <v>72012</v>
      </c>
      <c r="D1703" s="20" t="str">
        <f t="shared" si="200"/>
        <v>6H1</v>
      </c>
      <c r="E1703" s="4">
        <v>41075</v>
      </c>
      <c r="F1703">
        <v>16.824999999999999</v>
      </c>
      <c r="G1703" s="6" t="s">
        <v>93</v>
      </c>
      <c r="H1703" s="6">
        <v>14</v>
      </c>
      <c r="I1703" s="6" t="e">
        <f t="shared" si="201"/>
        <v>#VALUE!</v>
      </c>
      <c r="J1703" s="6">
        <f t="shared" si="202"/>
        <v>-2.8249999999999993</v>
      </c>
      <c r="K1703" s="6" t="e">
        <f t="shared" si="203"/>
        <v>#VALUE!</v>
      </c>
    </row>
    <row r="1704" spans="1:11" x14ac:dyDescent="0.35">
      <c r="A1704" s="19" t="str">
        <f t="shared" si="198"/>
        <v>242012</v>
      </c>
      <c r="B1704" s="19" t="str">
        <f t="shared" si="199"/>
        <v>62012</v>
      </c>
      <c r="C1704" s="19" t="str">
        <f t="shared" si="204"/>
        <v>72012</v>
      </c>
      <c r="D1704" s="20" t="str">
        <f t="shared" si="200"/>
        <v>6H1</v>
      </c>
      <c r="E1704" s="4">
        <v>41074</v>
      </c>
      <c r="F1704">
        <v>17.024999999999999</v>
      </c>
      <c r="G1704" s="6" t="s">
        <v>93</v>
      </c>
      <c r="H1704" s="6">
        <v>14.2</v>
      </c>
      <c r="I1704" s="6" t="e">
        <f t="shared" si="201"/>
        <v>#VALUE!</v>
      </c>
      <c r="J1704" s="6">
        <f t="shared" si="202"/>
        <v>-2.8249999999999993</v>
      </c>
      <c r="K1704" s="6" t="e">
        <f t="shared" si="203"/>
        <v>#VALUE!</v>
      </c>
    </row>
    <row r="1705" spans="1:11" x14ac:dyDescent="0.35">
      <c r="A1705" s="19" t="str">
        <f t="shared" si="198"/>
        <v>242012</v>
      </c>
      <c r="B1705" s="19" t="str">
        <f t="shared" si="199"/>
        <v>62012</v>
      </c>
      <c r="C1705" s="19" t="str">
        <f t="shared" si="204"/>
        <v>72012</v>
      </c>
      <c r="D1705" s="20" t="str">
        <f t="shared" si="200"/>
        <v>6H1</v>
      </c>
      <c r="E1705" s="4">
        <v>41073</v>
      </c>
      <c r="F1705">
        <v>17.024999999999999</v>
      </c>
      <c r="G1705" s="6" t="s">
        <v>93</v>
      </c>
      <c r="H1705" s="6">
        <v>14.2</v>
      </c>
      <c r="I1705" s="6" t="e">
        <f t="shared" si="201"/>
        <v>#VALUE!</v>
      </c>
      <c r="J1705" s="6">
        <f t="shared" si="202"/>
        <v>-2.8249999999999993</v>
      </c>
      <c r="K1705" s="6" t="e">
        <f t="shared" si="203"/>
        <v>#VALUE!</v>
      </c>
    </row>
    <row r="1706" spans="1:11" x14ac:dyDescent="0.35">
      <c r="A1706" s="19" t="str">
        <f t="shared" si="198"/>
        <v>242012</v>
      </c>
      <c r="B1706" s="19" t="str">
        <f t="shared" si="199"/>
        <v>62012</v>
      </c>
      <c r="C1706" s="19" t="str">
        <f t="shared" si="204"/>
        <v>72012</v>
      </c>
      <c r="D1706" s="20" t="str">
        <f t="shared" si="200"/>
        <v>6H1</v>
      </c>
      <c r="E1706" s="4">
        <v>41072</v>
      </c>
      <c r="F1706">
        <v>17.524999999999999</v>
      </c>
      <c r="G1706" s="6" t="s">
        <v>93</v>
      </c>
      <c r="H1706" s="6">
        <v>14.75</v>
      </c>
      <c r="I1706" s="6" t="e">
        <f t="shared" si="201"/>
        <v>#VALUE!</v>
      </c>
      <c r="J1706" s="6">
        <f t="shared" si="202"/>
        <v>-2.7749999999999986</v>
      </c>
      <c r="K1706" s="6" t="e">
        <f t="shared" si="203"/>
        <v>#VALUE!</v>
      </c>
    </row>
    <row r="1707" spans="1:11" x14ac:dyDescent="0.35">
      <c r="A1707" s="19" t="str">
        <f t="shared" si="198"/>
        <v>242012</v>
      </c>
      <c r="B1707" s="19" t="str">
        <f t="shared" si="199"/>
        <v>62012</v>
      </c>
      <c r="C1707" s="19" t="str">
        <f t="shared" si="204"/>
        <v>72012</v>
      </c>
      <c r="D1707" s="20" t="str">
        <f t="shared" si="200"/>
        <v>6H1</v>
      </c>
      <c r="E1707" s="4">
        <v>41071</v>
      </c>
      <c r="F1707">
        <v>17.55</v>
      </c>
      <c r="G1707" s="6" t="s">
        <v>93</v>
      </c>
      <c r="H1707" s="6">
        <v>14.8</v>
      </c>
      <c r="I1707" s="6" t="e">
        <f t="shared" si="201"/>
        <v>#VALUE!</v>
      </c>
      <c r="J1707" s="6">
        <f t="shared" si="202"/>
        <v>-2.75</v>
      </c>
      <c r="K1707" s="6" t="e">
        <f t="shared" si="203"/>
        <v>#VALUE!</v>
      </c>
    </row>
    <row r="1708" spans="1:11" x14ac:dyDescent="0.35">
      <c r="A1708" s="19" t="str">
        <f t="shared" si="198"/>
        <v>232012</v>
      </c>
      <c r="B1708" s="19" t="str">
        <f t="shared" si="199"/>
        <v>62012</v>
      </c>
      <c r="C1708" s="19" t="str">
        <f t="shared" si="204"/>
        <v>72012</v>
      </c>
      <c r="D1708" s="20" t="str">
        <f t="shared" si="200"/>
        <v>6H1</v>
      </c>
      <c r="E1708" s="4">
        <v>41068</v>
      </c>
      <c r="F1708">
        <v>17.55</v>
      </c>
      <c r="G1708" s="6" t="s">
        <v>93</v>
      </c>
      <c r="H1708" s="6">
        <v>14.8</v>
      </c>
      <c r="I1708" s="6" t="e">
        <f t="shared" si="201"/>
        <v>#VALUE!</v>
      </c>
      <c r="J1708" s="6">
        <f t="shared" si="202"/>
        <v>-2.75</v>
      </c>
      <c r="K1708" s="6" t="e">
        <f t="shared" si="203"/>
        <v>#VALUE!</v>
      </c>
    </row>
    <row r="1709" spans="1:11" x14ac:dyDescent="0.35">
      <c r="A1709" s="19" t="str">
        <f t="shared" si="198"/>
        <v>232012</v>
      </c>
      <c r="B1709" s="19" t="str">
        <f t="shared" si="199"/>
        <v>62012</v>
      </c>
      <c r="C1709" s="19" t="str">
        <f t="shared" si="204"/>
        <v>72012</v>
      </c>
      <c r="D1709" s="20" t="str">
        <f t="shared" si="200"/>
        <v>6H1</v>
      </c>
      <c r="E1709" s="4">
        <v>41067</v>
      </c>
      <c r="F1709">
        <v>17.75</v>
      </c>
      <c r="G1709" s="6" t="s">
        <v>93</v>
      </c>
      <c r="H1709" s="6">
        <v>15</v>
      </c>
      <c r="I1709" s="6" t="e">
        <f t="shared" si="201"/>
        <v>#VALUE!</v>
      </c>
      <c r="J1709" s="6">
        <f t="shared" si="202"/>
        <v>-2.75</v>
      </c>
      <c r="K1709" s="6" t="e">
        <f t="shared" si="203"/>
        <v>#VALUE!</v>
      </c>
    </row>
    <row r="1710" spans="1:11" x14ac:dyDescent="0.35">
      <c r="A1710" s="19" t="str">
        <f t="shared" si="198"/>
        <v>232012</v>
      </c>
      <c r="B1710" s="19" t="str">
        <f t="shared" si="199"/>
        <v>62012</v>
      </c>
      <c r="C1710" s="19" t="str">
        <f t="shared" si="204"/>
        <v>72012</v>
      </c>
      <c r="D1710" s="20" t="str">
        <f t="shared" si="200"/>
        <v>6H1</v>
      </c>
      <c r="E1710" s="4">
        <v>41066</v>
      </c>
      <c r="F1710">
        <v>17.899999999999999</v>
      </c>
      <c r="G1710" s="6" t="s">
        <v>93</v>
      </c>
      <c r="H1710" s="6">
        <v>15.15</v>
      </c>
      <c r="I1710" s="6" t="e">
        <f t="shared" si="201"/>
        <v>#VALUE!</v>
      </c>
      <c r="J1710" s="6">
        <f t="shared" si="202"/>
        <v>-2.7499999999999982</v>
      </c>
      <c r="K1710" s="6" t="e">
        <f t="shared" si="203"/>
        <v>#VALUE!</v>
      </c>
    </row>
    <row r="1711" spans="1:11" x14ac:dyDescent="0.35">
      <c r="A1711" s="19" t="str">
        <f t="shared" si="198"/>
        <v>232012</v>
      </c>
      <c r="B1711" s="19" t="str">
        <f t="shared" si="199"/>
        <v>62012</v>
      </c>
      <c r="C1711" s="19" t="str">
        <f t="shared" si="204"/>
        <v>72012</v>
      </c>
      <c r="D1711" s="20" t="str">
        <f t="shared" si="200"/>
        <v>6H1</v>
      </c>
      <c r="E1711" s="4">
        <v>41065</v>
      </c>
      <c r="F1711">
        <v>18</v>
      </c>
      <c r="G1711" s="6" t="s">
        <v>93</v>
      </c>
      <c r="H1711" s="6">
        <v>15.25</v>
      </c>
      <c r="I1711" s="6" t="e">
        <f t="shared" si="201"/>
        <v>#VALUE!</v>
      </c>
      <c r="J1711" s="6">
        <f t="shared" si="202"/>
        <v>-2.75</v>
      </c>
      <c r="K1711" s="6" t="e">
        <f t="shared" si="203"/>
        <v>#VALUE!</v>
      </c>
    </row>
    <row r="1712" spans="1:11" x14ac:dyDescent="0.35">
      <c r="A1712" s="19" t="str">
        <f t="shared" si="198"/>
        <v>232012</v>
      </c>
      <c r="B1712" s="19" t="str">
        <f t="shared" si="199"/>
        <v>62012</v>
      </c>
      <c r="C1712" s="19" t="str">
        <f t="shared" si="204"/>
        <v>72012</v>
      </c>
      <c r="D1712" s="20" t="str">
        <f t="shared" si="200"/>
        <v>6H1</v>
      </c>
      <c r="E1712" s="4">
        <v>41064</v>
      </c>
      <c r="F1712">
        <v>18</v>
      </c>
      <c r="G1712" s="6" t="s">
        <v>93</v>
      </c>
      <c r="H1712" s="6">
        <v>15.25</v>
      </c>
      <c r="I1712" s="6" t="e">
        <f t="shared" si="201"/>
        <v>#VALUE!</v>
      </c>
      <c r="J1712" s="6">
        <f t="shared" si="202"/>
        <v>-2.75</v>
      </c>
      <c r="K1712" s="6" t="e">
        <f t="shared" si="203"/>
        <v>#VALUE!</v>
      </c>
    </row>
    <row r="1713" spans="1:11" x14ac:dyDescent="0.35">
      <c r="A1713" s="19" t="str">
        <f t="shared" si="198"/>
        <v>222012</v>
      </c>
      <c r="B1713" s="19" t="str">
        <f t="shared" si="199"/>
        <v>62012</v>
      </c>
      <c r="C1713" s="19" t="str">
        <f t="shared" si="204"/>
        <v>72012</v>
      </c>
      <c r="D1713" s="20" t="str">
        <f t="shared" si="200"/>
        <v>6H1</v>
      </c>
      <c r="E1713" s="4">
        <v>41061</v>
      </c>
      <c r="F1713">
        <v>18.100000000000001</v>
      </c>
      <c r="G1713" s="6" t="s">
        <v>93</v>
      </c>
      <c r="H1713" s="6">
        <v>15.35</v>
      </c>
      <c r="I1713" s="6" t="e">
        <f t="shared" si="201"/>
        <v>#VALUE!</v>
      </c>
      <c r="J1713" s="6">
        <f t="shared" si="202"/>
        <v>-2.7500000000000018</v>
      </c>
      <c r="K1713" s="6" t="e">
        <f t="shared" si="203"/>
        <v>#VALUE!</v>
      </c>
    </row>
    <row r="1714" spans="1:11" x14ac:dyDescent="0.35">
      <c r="A1714" s="19" t="str">
        <f t="shared" si="198"/>
        <v>222012</v>
      </c>
      <c r="B1714" s="19" t="str">
        <f t="shared" si="199"/>
        <v>52012</v>
      </c>
      <c r="C1714" s="19" t="str">
        <f t="shared" si="204"/>
        <v>72012</v>
      </c>
      <c r="D1714" s="20" t="str">
        <f t="shared" si="200"/>
        <v>5H2</v>
      </c>
      <c r="E1714" s="4">
        <v>41060</v>
      </c>
      <c r="F1714">
        <v>18.149999999999999</v>
      </c>
      <c r="G1714" s="6" t="s">
        <v>93</v>
      </c>
      <c r="H1714" s="6">
        <v>15.4</v>
      </c>
      <c r="I1714" s="6" t="e">
        <f t="shared" si="201"/>
        <v>#VALUE!</v>
      </c>
      <c r="J1714" s="6">
        <f t="shared" si="202"/>
        <v>-2.7499999999999982</v>
      </c>
      <c r="K1714" s="6" t="e">
        <f t="shared" si="203"/>
        <v>#VALUE!</v>
      </c>
    </row>
    <row r="1715" spans="1:11" x14ac:dyDescent="0.35">
      <c r="A1715" s="19" t="str">
        <f t="shared" si="198"/>
        <v>222012</v>
      </c>
      <c r="B1715" s="19" t="str">
        <f t="shared" si="199"/>
        <v>52012</v>
      </c>
      <c r="C1715" s="19" t="str">
        <f t="shared" si="204"/>
        <v>72012</v>
      </c>
      <c r="D1715" s="20" t="str">
        <f t="shared" si="200"/>
        <v>5H2</v>
      </c>
      <c r="E1715" s="4">
        <v>41059</v>
      </c>
      <c r="F1715">
        <v>18.274999999999999</v>
      </c>
      <c r="G1715" s="6" t="s">
        <v>93</v>
      </c>
      <c r="H1715" s="6">
        <v>15.55</v>
      </c>
      <c r="I1715" s="6" t="e">
        <f t="shared" si="201"/>
        <v>#VALUE!</v>
      </c>
      <c r="J1715" s="6">
        <f t="shared" si="202"/>
        <v>-2.7249999999999979</v>
      </c>
      <c r="K1715" s="6" t="e">
        <f t="shared" si="203"/>
        <v>#VALUE!</v>
      </c>
    </row>
    <row r="1716" spans="1:11" x14ac:dyDescent="0.35">
      <c r="A1716" s="19" t="str">
        <f t="shared" si="198"/>
        <v>222012</v>
      </c>
      <c r="B1716" s="19" t="str">
        <f t="shared" si="199"/>
        <v>52012</v>
      </c>
      <c r="C1716" s="19" t="str">
        <f t="shared" si="204"/>
        <v>72012</v>
      </c>
      <c r="D1716" s="20" t="str">
        <f t="shared" si="200"/>
        <v>5H2</v>
      </c>
      <c r="E1716" s="4">
        <v>41058</v>
      </c>
      <c r="F1716">
        <v>18.350000000000001</v>
      </c>
      <c r="G1716" s="6" t="s">
        <v>93</v>
      </c>
      <c r="H1716" s="6">
        <v>15.6</v>
      </c>
      <c r="I1716" s="6" t="e">
        <f t="shared" si="201"/>
        <v>#VALUE!</v>
      </c>
      <c r="J1716" s="6">
        <f t="shared" si="202"/>
        <v>-2.7500000000000018</v>
      </c>
      <c r="K1716" s="6" t="e">
        <f t="shared" si="203"/>
        <v>#VALUE!</v>
      </c>
    </row>
    <row r="1717" spans="1:11" x14ac:dyDescent="0.35">
      <c r="A1717" s="19" t="str">
        <f t="shared" si="198"/>
        <v>222012</v>
      </c>
      <c r="B1717" s="19" t="str">
        <f t="shared" si="199"/>
        <v>52012</v>
      </c>
      <c r="C1717" s="19" t="str">
        <f t="shared" si="204"/>
        <v>72012</v>
      </c>
      <c r="D1717" s="20" t="str">
        <f t="shared" si="200"/>
        <v>5H2</v>
      </c>
      <c r="E1717" s="4">
        <v>41057</v>
      </c>
      <c r="F1717">
        <v>18.25</v>
      </c>
      <c r="G1717" s="6" t="s">
        <v>93</v>
      </c>
      <c r="H1717" s="6">
        <v>15.5</v>
      </c>
      <c r="I1717" s="6" t="e">
        <f t="shared" si="201"/>
        <v>#VALUE!</v>
      </c>
      <c r="J1717" s="6">
        <f t="shared" si="202"/>
        <v>-2.75</v>
      </c>
      <c r="K1717" s="6" t="e">
        <f t="shared" si="203"/>
        <v>#VALUE!</v>
      </c>
    </row>
    <row r="1718" spans="1:11" x14ac:dyDescent="0.35">
      <c r="A1718" s="19" t="str">
        <f t="shared" si="198"/>
        <v>212012</v>
      </c>
      <c r="B1718" s="19" t="str">
        <f t="shared" si="199"/>
        <v>52012</v>
      </c>
      <c r="C1718" s="19" t="str">
        <f t="shared" si="204"/>
        <v>72012</v>
      </c>
      <c r="D1718" s="20" t="str">
        <f t="shared" si="200"/>
        <v>5H2</v>
      </c>
      <c r="E1718" s="4">
        <v>41054</v>
      </c>
      <c r="F1718">
        <v>18.5</v>
      </c>
      <c r="G1718" s="6" t="s">
        <v>93</v>
      </c>
      <c r="H1718" s="6">
        <v>15.75</v>
      </c>
      <c r="I1718" s="6" t="e">
        <f t="shared" si="201"/>
        <v>#VALUE!</v>
      </c>
      <c r="J1718" s="6">
        <f t="shared" si="202"/>
        <v>-2.75</v>
      </c>
      <c r="K1718" s="6" t="e">
        <f t="shared" si="203"/>
        <v>#VALUE!</v>
      </c>
    </row>
    <row r="1719" spans="1:11" x14ac:dyDescent="0.35">
      <c r="A1719" s="19" t="str">
        <f t="shared" si="198"/>
        <v>212012</v>
      </c>
      <c r="B1719" s="19" t="str">
        <f t="shared" si="199"/>
        <v>52012</v>
      </c>
      <c r="C1719" s="19" t="str">
        <f t="shared" si="204"/>
        <v>72012</v>
      </c>
      <c r="D1719" s="20" t="str">
        <f t="shared" si="200"/>
        <v>5H2</v>
      </c>
      <c r="E1719" s="4">
        <v>41053</v>
      </c>
      <c r="F1719">
        <v>18.5</v>
      </c>
      <c r="G1719" s="6" t="s">
        <v>93</v>
      </c>
      <c r="H1719" s="6">
        <v>15.75</v>
      </c>
      <c r="I1719" s="6" t="e">
        <f t="shared" si="201"/>
        <v>#VALUE!</v>
      </c>
      <c r="J1719" s="6">
        <f t="shared" si="202"/>
        <v>-2.75</v>
      </c>
      <c r="K1719" s="6" t="e">
        <f t="shared" si="203"/>
        <v>#VALUE!</v>
      </c>
    </row>
    <row r="1720" spans="1:11" x14ac:dyDescent="0.35">
      <c r="A1720" s="19" t="str">
        <f t="shared" si="198"/>
        <v>212012</v>
      </c>
      <c r="B1720" s="19" t="str">
        <f t="shared" si="199"/>
        <v>52012</v>
      </c>
      <c r="C1720" s="19" t="str">
        <f t="shared" si="204"/>
        <v>72012</v>
      </c>
      <c r="D1720" s="20" t="str">
        <f t="shared" si="200"/>
        <v>5H2</v>
      </c>
      <c r="E1720" s="4">
        <v>41052</v>
      </c>
      <c r="F1720">
        <v>18.55</v>
      </c>
      <c r="G1720" s="6" t="s">
        <v>93</v>
      </c>
      <c r="H1720" s="6">
        <v>15.8</v>
      </c>
      <c r="I1720" s="6" t="e">
        <f t="shared" si="201"/>
        <v>#VALUE!</v>
      </c>
      <c r="J1720" s="6">
        <f t="shared" si="202"/>
        <v>-2.75</v>
      </c>
      <c r="K1720" s="6" t="e">
        <f t="shared" si="203"/>
        <v>#VALUE!</v>
      </c>
    </row>
    <row r="1721" spans="1:11" x14ac:dyDescent="0.35">
      <c r="A1721" s="19" t="str">
        <f t="shared" si="198"/>
        <v>212012</v>
      </c>
      <c r="B1721" s="19" t="str">
        <f t="shared" si="199"/>
        <v>52012</v>
      </c>
      <c r="C1721" s="19" t="str">
        <f t="shared" si="204"/>
        <v>72012</v>
      </c>
      <c r="D1721" s="20" t="str">
        <f t="shared" si="200"/>
        <v>5H2</v>
      </c>
      <c r="E1721" s="4">
        <v>41051</v>
      </c>
      <c r="F1721">
        <v>18.5</v>
      </c>
      <c r="G1721" s="6" t="s">
        <v>93</v>
      </c>
      <c r="H1721" s="6">
        <v>15.75</v>
      </c>
      <c r="I1721" s="6" t="e">
        <f t="shared" si="201"/>
        <v>#VALUE!</v>
      </c>
      <c r="J1721" s="6">
        <f t="shared" si="202"/>
        <v>-2.75</v>
      </c>
      <c r="K1721" s="6" t="e">
        <f t="shared" si="203"/>
        <v>#VALUE!</v>
      </c>
    </row>
    <row r="1722" spans="1:11" x14ac:dyDescent="0.35">
      <c r="A1722" s="19" t="str">
        <f t="shared" si="198"/>
        <v>212012</v>
      </c>
      <c r="B1722" s="19" t="str">
        <f t="shared" si="199"/>
        <v>52012</v>
      </c>
      <c r="C1722" s="19" t="str">
        <f t="shared" si="204"/>
        <v>72012</v>
      </c>
      <c r="D1722" s="20" t="str">
        <f t="shared" si="200"/>
        <v>5H2</v>
      </c>
      <c r="E1722" s="4">
        <v>41050</v>
      </c>
      <c r="F1722">
        <v>18.5</v>
      </c>
      <c r="G1722" s="6" t="s">
        <v>93</v>
      </c>
      <c r="H1722" s="6">
        <v>15.75</v>
      </c>
      <c r="I1722" s="6" t="e">
        <f t="shared" si="201"/>
        <v>#VALUE!</v>
      </c>
      <c r="J1722" s="6">
        <f t="shared" si="202"/>
        <v>-2.75</v>
      </c>
      <c r="K1722" s="6" t="e">
        <f t="shared" si="203"/>
        <v>#VALUE!</v>
      </c>
    </row>
    <row r="1723" spans="1:11" x14ac:dyDescent="0.35">
      <c r="A1723" s="19" t="str">
        <f t="shared" si="198"/>
        <v>202012</v>
      </c>
      <c r="B1723" s="19" t="str">
        <f t="shared" si="199"/>
        <v>52012</v>
      </c>
      <c r="C1723" s="19" t="str">
        <f t="shared" si="204"/>
        <v>72012</v>
      </c>
      <c r="D1723" s="20" t="str">
        <f t="shared" si="200"/>
        <v>5H2</v>
      </c>
      <c r="E1723" s="4">
        <v>41047</v>
      </c>
      <c r="F1723">
        <v>18.475000000000001</v>
      </c>
      <c r="G1723" s="6" t="s">
        <v>93</v>
      </c>
      <c r="H1723" s="6">
        <v>15.75</v>
      </c>
      <c r="I1723" s="6" t="e">
        <f t="shared" si="201"/>
        <v>#VALUE!</v>
      </c>
      <c r="J1723" s="6">
        <f t="shared" si="202"/>
        <v>-2.7250000000000014</v>
      </c>
      <c r="K1723" s="6" t="e">
        <f t="shared" si="203"/>
        <v>#VALUE!</v>
      </c>
    </row>
    <row r="1724" spans="1:11" x14ac:dyDescent="0.35">
      <c r="A1724" s="19" t="str">
        <f t="shared" si="198"/>
        <v>202012</v>
      </c>
      <c r="B1724" s="19" t="str">
        <f t="shared" si="199"/>
        <v>52012</v>
      </c>
      <c r="C1724" s="19" t="str">
        <f t="shared" si="204"/>
        <v>72012</v>
      </c>
      <c r="D1724" s="20" t="str">
        <f t="shared" si="200"/>
        <v>5H2</v>
      </c>
      <c r="E1724" s="4">
        <v>41046</v>
      </c>
      <c r="F1724">
        <v>18.425000000000001</v>
      </c>
      <c r="G1724" s="6" t="s">
        <v>93</v>
      </c>
      <c r="H1724" s="6">
        <v>15.7</v>
      </c>
      <c r="I1724" s="6" t="e">
        <f t="shared" si="201"/>
        <v>#VALUE!</v>
      </c>
      <c r="J1724" s="6">
        <f t="shared" si="202"/>
        <v>-2.7250000000000014</v>
      </c>
      <c r="K1724" s="6" t="e">
        <f t="shared" si="203"/>
        <v>#VALUE!</v>
      </c>
    </row>
    <row r="1725" spans="1:11" x14ac:dyDescent="0.35">
      <c r="A1725" s="19" t="str">
        <f t="shared" si="198"/>
        <v>202012</v>
      </c>
      <c r="B1725" s="19" t="str">
        <f t="shared" si="199"/>
        <v>52012</v>
      </c>
      <c r="C1725" s="19" t="str">
        <f t="shared" si="204"/>
        <v>72012</v>
      </c>
      <c r="D1725" s="20" t="str">
        <f t="shared" si="200"/>
        <v>5H2</v>
      </c>
      <c r="E1725" s="4">
        <v>41045</v>
      </c>
      <c r="F1725">
        <v>18.274999999999999</v>
      </c>
      <c r="G1725" s="6" t="s">
        <v>93</v>
      </c>
      <c r="H1725" s="6">
        <v>15.55</v>
      </c>
      <c r="I1725" s="6" t="e">
        <f t="shared" si="201"/>
        <v>#VALUE!</v>
      </c>
      <c r="J1725" s="6">
        <f t="shared" si="202"/>
        <v>-2.7249999999999979</v>
      </c>
      <c r="K1725" s="6" t="e">
        <f t="shared" si="203"/>
        <v>#VALUE!</v>
      </c>
    </row>
    <row r="1726" spans="1:11" x14ac:dyDescent="0.35">
      <c r="A1726" s="19" t="str">
        <f t="shared" si="198"/>
        <v>202012</v>
      </c>
      <c r="B1726" s="19" t="str">
        <f t="shared" si="199"/>
        <v>52012</v>
      </c>
      <c r="C1726" s="19" t="str">
        <f t="shared" si="204"/>
        <v>62012</v>
      </c>
      <c r="D1726" s="20" t="str">
        <f t="shared" si="200"/>
        <v>5H1</v>
      </c>
      <c r="E1726" s="4">
        <v>41044</v>
      </c>
      <c r="F1726">
        <v>17.899999999999999</v>
      </c>
      <c r="G1726" s="6" t="s">
        <v>93</v>
      </c>
      <c r="H1726" s="6">
        <v>15.5</v>
      </c>
      <c r="I1726" s="6" t="e">
        <f t="shared" si="201"/>
        <v>#VALUE!</v>
      </c>
      <c r="J1726" s="6">
        <f t="shared" si="202"/>
        <v>-2.3999999999999986</v>
      </c>
      <c r="K1726" s="6" t="e">
        <f t="shared" si="203"/>
        <v>#VALUE!</v>
      </c>
    </row>
    <row r="1727" spans="1:11" x14ac:dyDescent="0.35">
      <c r="A1727" s="19" t="str">
        <f t="shared" si="198"/>
        <v>202012</v>
      </c>
      <c r="B1727" s="19" t="str">
        <f t="shared" si="199"/>
        <v>52012</v>
      </c>
      <c r="C1727" s="19" t="str">
        <f t="shared" si="204"/>
        <v>62012</v>
      </c>
      <c r="D1727" s="20" t="str">
        <f t="shared" si="200"/>
        <v>5H1</v>
      </c>
      <c r="E1727" s="4">
        <v>41043</v>
      </c>
      <c r="F1727">
        <v>17.899999999999999</v>
      </c>
      <c r="G1727" s="6" t="s">
        <v>93</v>
      </c>
      <c r="H1727" s="6">
        <v>15.5</v>
      </c>
      <c r="I1727" s="6" t="e">
        <f t="shared" si="201"/>
        <v>#VALUE!</v>
      </c>
      <c r="J1727" s="6">
        <f t="shared" si="202"/>
        <v>-2.3999999999999986</v>
      </c>
      <c r="K1727" s="6" t="e">
        <f t="shared" si="203"/>
        <v>#VALUE!</v>
      </c>
    </row>
    <row r="1728" spans="1:11" x14ac:dyDescent="0.35">
      <c r="A1728" s="19" t="str">
        <f t="shared" si="198"/>
        <v>192012</v>
      </c>
      <c r="B1728" s="19" t="str">
        <f t="shared" si="199"/>
        <v>52012</v>
      </c>
      <c r="C1728" s="19" t="str">
        <f t="shared" si="204"/>
        <v>62012</v>
      </c>
      <c r="D1728" s="20" t="str">
        <f t="shared" si="200"/>
        <v>5H1</v>
      </c>
      <c r="E1728" s="4">
        <v>41040</v>
      </c>
      <c r="F1728">
        <v>17.899999999999999</v>
      </c>
      <c r="G1728" s="6" t="s">
        <v>93</v>
      </c>
      <c r="H1728" s="6">
        <v>15.5</v>
      </c>
      <c r="I1728" s="6" t="e">
        <f t="shared" si="201"/>
        <v>#VALUE!</v>
      </c>
      <c r="J1728" s="6">
        <f t="shared" si="202"/>
        <v>-2.3999999999999986</v>
      </c>
      <c r="K1728" s="6" t="e">
        <f t="shared" si="203"/>
        <v>#VALUE!</v>
      </c>
    </row>
    <row r="1729" spans="1:11" x14ac:dyDescent="0.35">
      <c r="A1729" s="19" t="str">
        <f t="shared" si="198"/>
        <v>192012</v>
      </c>
      <c r="B1729" s="19" t="str">
        <f t="shared" si="199"/>
        <v>52012</v>
      </c>
      <c r="C1729" s="19" t="str">
        <f t="shared" si="204"/>
        <v>62012</v>
      </c>
      <c r="D1729" s="20" t="str">
        <f t="shared" si="200"/>
        <v>5H1</v>
      </c>
      <c r="E1729" s="4">
        <v>41039</v>
      </c>
      <c r="F1729">
        <v>18</v>
      </c>
      <c r="G1729" s="6" t="s">
        <v>93</v>
      </c>
      <c r="H1729" s="6">
        <v>15.6</v>
      </c>
      <c r="I1729" s="6" t="e">
        <f t="shared" si="201"/>
        <v>#VALUE!</v>
      </c>
      <c r="J1729" s="6">
        <f t="shared" si="202"/>
        <v>-2.4000000000000004</v>
      </c>
      <c r="K1729" s="6" t="e">
        <f t="shared" si="203"/>
        <v>#VALUE!</v>
      </c>
    </row>
    <row r="1730" spans="1:11" x14ac:dyDescent="0.35">
      <c r="A1730" s="19" t="str">
        <f t="shared" si="198"/>
        <v>192012</v>
      </c>
      <c r="B1730" s="19" t="str">
        <f t="shared" si="199"/>
        <v>52012</v>
      </c>
      <c r="C1730" s="19" t="str">
        <f t="shared" si="204"/>
        <v>62012</v>
      </c>
      <c r="D1730" s="20" t="str">
        <f t="shared" si="200"/>
        <v>5H1</v>
      </c>
      <c r="E1730" s="4">
        <v>41038</v>
      </c>
      <c r="F1730">
        <v>18</v>
      </c>
      <c r="G1730" s="6" t="s">
        <v>93</v>
      </c>
      <c r="H1730" s="6">
        <v>15.6</v>
      </c>
      <c r="I1730" s="6" t="e">
        <f t="shared" si="201"/>
        <v>#VALUE!</v>
      </c>
      <c r="J1730" s="6">
        <f t="shared" si="202"/>
        <v>-2.4000000000000004</v>
      </c>
      <c r="K1730" s="6" t="e">
        <f t="shared" si="203"/>
        <v>#VALUE!</v>
      </c>
    </row>
    <row r="1731" spans="1:11" x14ac:dyDescent="0.35">
      <c r="A1731" s="19" t="str">
        <f t="shared" si="198"/>
        <v>192012</v>
      </c>
      <c r="B1731" s="19" t="str">
        <f t="shared" si="199"/>
        <v>52012</v>
      </c>
      <c r="C1731" s="19" t="str">
        <f t="shared" si="204"/>
        <v>62012</v>
      </c>
      <c r="D1731" s="20" t="str">
        <f t="shared" si="200"/>
        <v>5H1</v>
      </c>
      <c r="E1731" s="4">
        <v>41037</v>
      </c>
      <c r="F1731">
        <v>17.925000000000001</v>
      </c>
      <c r="G1731" s="6" t="s">
        <v>93</v>
      </c>
      <c r="H1731" s="6">
        <v>15.6</v>
      </c>
      <c r="I1731" s="6" t="e">
        <f t="shared" si="201"/>
        <v>#VALUE!</v>
      </c>
      <c r="J1731" s="6">
        <f t="shared" si="202"/>
        <v>-2.3250000000000011</v>
      </c>
      <c r="K1731" s="6" t="e">
        <f t="shared" si="203"/>
        <v>#VALUE!</v>
      </c>
    </row>
    <row r="1732" spans="1:11" x14ac:dyDescent="0.35">
      <c r="A1732" s="19" t="str">
        <f t="shared" si="198"/>
        <v>192012</v>
      </c>
      <c r="B1732" s="19" t="str">
        <f t="shared" si="199"/>
        <v>52012</v>
      </c>
      <c r="C1732" s="19" t="str">
        <f t="shared" si="204"/>
        <v>62012</v>
      </c>
      <c r="D1732" s="20" t="str">
        <f t="shared" si="200"/>
        <v>5H1</v>
      </c>
      <c r="E1732" s="4">
        <v>41036</v>
      </c>
      <c r="F1732">
        <v>17.824999999999999</v>
      </c>
      <c r="G1732" s="6" t="s">
        <v>93</v>
      </c>
      <c r="H1732" s="6">
        <v>15.5</v>
      </c>
      <c r="I1732" s="6" t="e">
        <f t="shared" si="201"/>
        <v>#VALUE!</v>
      </c>
      <c r="J1732" s="6">
        <f t="shared" si="202"/>
        <v>-2.3249999999999993</v>
      </c>
      <c r="K1732" s="6" t="e">
        <f t="shared" si="203"/>
        <v>#VALUE!</v>
      </c>
    </row>
    <row r="1733" spans="1:11" x14ac:dyDescent="0.35">
      <c r="A1733" s="19" t="str">
        <f t="shared" si="198"/>
        <v>182012</v>
      </c>
      <c r="B1733" s="19" t="str">
        <f t="shared" si="199"/>
        <v>52012</v>
      </c>
      <c r="C1733" s="19" t="str">
        <f t="shared" si="204"/>
        <v>62012</v>
      </c>
      <c r="D1733" s="20" t="str">
        <f t="shared" si="200"/>
        <v>5H1</v>
      </c>
      <c r="E1733" s="4">
        <v>41033</v>
      </c>
      <c r="F1733">
        <v>17.774999999999999</v>
      </c>
      <c r="G1733" s="6" t="s">
        <v>93</v>
      </c>
      <c r="H1733" s="6">
        <v>15.45</v>
      </c>
      <c r="I1733" s="6" t="e">
        <f t="shared" si="201"/>
        <v>#VALUE!</v>
      </c>
      <c r="J1733" s="6">
        <f t="shared" si="202"/>
        <v>-2.3249999999999993</v>
      </c>
      <c r="K1733" s="6" t="e">
        <f t="shared" si="203"/>
        <v>#VALUE!</v>
      </c>
    </row>
    <row r="1734" spans="1:11" x14ac:dyDescent="0.35">
      <c r="A1734" s="19" t="str">
        <f t="shared" si="198"/>
        <v>182012</v>
      </c>
      <c r="B1734" s="19" t="str">
        <f t="shared" si="199"/>
        <v>52012</v>
      </c>
      <c r="C1734" s="19" t="str">
        <f t="shared" si="204"/>
        <v>62012</v>
      </c>
      <c r="D1734" s="20" t="str">
        <f t="shared" si="200"/>
        <v>5H1</v>
      </c>
      <c r="E1734" s="4">
        <v>41032</v>
      </c>
      <c r="F1734">
        <v>17.574999999999999</v>
      </c>
      <c r="G1734" s="6" t="s">
        <v>93</v>
      </c>
      <c r="H1734" s="6">
        <v>15.25</v>
      </c>
      <c r="I1734" s="6" t="e">
        <f t="shared" si="201"/>
        <v>#VALUE!</v>
      </c>
      <c r="J1734" s="6">
        <f t="shared" si="202"/>
        <v>-2.3249999999999993</v>
      </c>
      <c r="K1734" s="6" t="e">
        <f t="shared" si="203"/>
        <v>#VALUE!</v>
      </c>
    </row>
    <row r="1735" spans="1:11" x14ac:dyDescent="0.35">
      <c r="A1735" s="19" t="str">
        <f t="shared" si="198"/>
        <v>182012</v>
      </c>
      <c r="B1735" s="19" t="str">
        <f t="shared" si="199"/>
        <v>52012</v>
      </c>
      <c r="C1735" s="19" t="str">
        <f t="shared" si="204"/>
        <v>62012</v>
      </c>
      <c r="D1735" s="20" t="str">
        <f t="shared" si="200"/>
        <v>5H1</v>
      </c>
      <c r="E1735" s="4">
        <v>41031</v>
      </c>
      <c r="F1735">
        <v>17.45</v>
      </c>
      <c r="G1735" s="6" t="s">
        <v>93</v>
      </c>
      <c r="H1735" s="6">
        <v>15.15</v>
      </c>
      <c r="I1735" s="6" t="e">
        <f t="shared" si="201"/>
        <v>#VALUE!</v>
      </c>
      <c r="J1735" s="6">
        <f t="shared" si="202"/>
        <v>-2.2999999999999989</v>
      </c>
      <c r="K1735" s="6" t="e">
        <f t="shared" si="203"/>
        <v>#VALUE!</v>
      </c>
    </row>
    <row r="1736" spans="1:11" x14ac:dyDescent="0.35">
      <c r="A1736" s="19" t="str">
        <f t="shared" si="198"/>
        <v>182012</v>
      </c>
      <c r="B1736" s="19" t="str">
        <f t="shared" si="199"/>
        <v>42012</v>
      </c>
      <c r="C1736" s="19" t="str">
        <f t="shared" si="204"/>
        <v>62012</v>
      </c>
      <c r="D1736" s="20" t="str">
        <f t="shared" si="200"/>
        <v>4H2</v>
      </c>
      <c r="E1736" s="4">
        <v>41029</v>
      </c>
      <c r="F1736">
        <v>17.3</v>
      </c>
      <c r="G1736" s="6" t="s">
        <v>93</v>
      </c>
      <c r="H1736" s="6">
        <v>15</v>
      </c>
      <c r="I1736" s="6" t="e">
        <f t="shared" si="201"/>
        <v>#VALUE!</v>
      </c>
      <c r="J1736" s="6">
        <f t="shared" si="202"/>
        <v>-2.3000000000000007</v>
      </c>
      <c r="K1736" s="6" t="e">
        <f t="shared" si="203"/>
        <v>#VALUE!</v>
      </c>
    </row>
    <row r="1737" spans="1:11" x14ac:dyDescent="0.35">
      <c r="A1737" s="19" t="str">
        <f t="shared" si="198"/>
        <v>172012</v>
      </c>
      <c r="B1737" s="19" t="str">
        <f t="shared" si="199"/>
        <v>42012</v>
      </c>
      <c r="C1737" s="19" t="str">
        <f t="shared" si="204"/>
        <v>62012</v>
      </c>
      <c r="D1737" s="20" t="str">
        <f t="shared" si="200"/>
        <v>4H2</v>
      </c>
      <c r="E1737" s="4">
        <v>41026</v>
      </c>
      <c r="F1737">
        <v>17.3</v>
      </c>
      <c r="G1737" s="6" t="s">
        <v>93</v>
      </c>
      <c r="H1737" s="6">
        <v>15</v>
      </c>
      <c r="I1737" s="6" t="e">
        <f t="shared" si="201"/>
        <v>#VALUE!</v>
      </c>
      <c r="J1737" s="6">
        <f t="shared" si="202"/>
        <v>-2.3000000000000007</v>
      </c>
      <c r="K1737" s="6" t="e">
        <f t="shared" si="203"/>
        <v>#VALUE!</v>
      </c>
    </row>
    <row r="1738" spans="1:11" x14ac:dyDescent="0.35">
      <c r="A1738" s="19" t="str">
        <f t="shared" ref="A1738:A1801" si="205">_xlfn.ISOWEEKNUM(E1738)&amp;YEAR(E1738)</f>
        <v>172012</v>
      </c>
      <c r="B1738" s="19" t="str">
        <f t="shared" ref="B1738:B1801" si="206">MONTH(E1738)&amp;YEAR(E1738)</f>
        <v>42012</v>
      </c>
      <c r="C1738" s="19" t="str">
        <f t="shared" si="204"/>
        <v>62012</v>
      </c>
      <c r="D1738" s="20" t="str">
        <f t="shared" ref="D1738:D1801" si="207">IF(DAY(E1738)&gt;15,(MONTH(E1738))&amp;"H2",(MONTH(E1738))&amp;"H1")</f>
        <v>4H2</v>
      </c>
      <c r="E1738" s="4">
        <v>41025</v>
      </c>
      <c r="F1738">
        <v>17.25</v>
      </c>
      <c r="G1738" s="6" t="s">
        <v>93</v>
      </c>
      <c r="H1738" s="6">
        <v>14.95</v>
      </c>
      <c r="I1738" s="6" t="e">
        <f t="shared" ref="I1738:I1801" si="208">+G1738-F1738</f>
        <v>#VALUE!</v>
      </c>
      <c r="J1738" s="6">
        <f t="shared" ref="J1738:J1801" si="209">+H1738-F1738</f>
        <v>-2.3000000000000007</v>
      </c>
      <c r="K1738" s="6" t="e">
        <f t="shared" ref="K1738:K1801" si="210">+I1738-J1738</f>
        <v>#VALUE!</v>
      </c>
    </row>
    <row r="1739" spans="1:11" x14ac:dyDescent="0.35">
      <c r="A1739" s="19" t="str">
        <f t="shared" si="205"/>
        <v>172012</v>
      </c>
      <c r="B1739" s="19" t="str">
        <f t="shared" si="206"/>
        <v>42012</v>
      </c>
      <c r="C1739" s="19" t="str">
        <f t="shared" ref="C1739:C1802" si="211">(VLOOKUP(D1739,$M$2:$N$25,2,0)&amp;(YEAR(E1739+46)))</f>
        <v>62012</v>
      </c>
      <c r="D1739" s="20" t="str">
        <f t="shared" si="207"/>
        <v>4H2</v>
      </c>
      <c r="E1739" s="4">
        <v>41024</v>
      </c>
      <c r="F1739">
        <v>17.25</v>
      </c>
      <c r="G1739" s="6" t="s">
        <v>93</v>
      </c>
      <c r="H1739" s="6">
        <v>14.95</v>
      </c>
      <c r="I1739" s="6" t="e">
        <f t="shared" si="208"/>
        <v>#VALUE!</v>
      </c>
      <c r="J1739" s="6">
        <f t="shared" si="209"/>
        <v>-2.3000000000000007</v>
      </c>
      <c r="K1739" s="6" t="e">
        <f t="shared" si="210"/>
        <v>#VALUE!</v>
      </c>
    </row>
    <row r="1740" spans="1:11" x14ac:dyDescent="0.35">
      <c r="A1740" s="19" t="str">
        <f t="shared" si="205"/>
        <v>172012</v>
      </c>
      <c r="B1740" s="19" t="str">
        <f t="shared" si="206"/>
        <v>42012</v>
      </c>
      <c r="C1740" s="19" t="str">
        <f t="shared" si="211"/>
        <v>62012</v>
      </c>
      <c r="D1740" s="20" t="str">
        <f t="shared" si="207"/>
        <v>4H2</v>
      </c>
      <c r="E1740" s="4">
        <v>41023</v>
      </c>
      <c r="F1740">
        <v>17.324999999999999</v>
      </c>
      <c r="G1740" s="6" t="s">
        <v>93</v>
      </c>
      <c r="H1740" s="6">
        <v>15</v>
      </c>
      <c r="I1740" s="6" t="e">
        <f t="shared" si="208"/>
        <v>#VALUE!</v>
      </c>
      <c r="J1740" s="6">
        <f t="shared" si="209"/>
        <v>-2.3249999999999993</v>
      </c>
      <c r="K1740" s="6" t="e">
        <f t="shared" si="210"/>
        <v>#VALUE!</v>
      </c>
    </row>
    <row r="1741" spans="1:11" x14ac:dyDescent="0.35">
      <c r="A1741" s="19" t="str">
        <f t="shared" si="205"/>
        <v>172012</v>
      </c>
      <c r="B1741" s="19" t="str">
        <f t="shared" si="206"/>
        <v>42012</v>
      </c>
      <c r="C1741" s="19" t="str">
        <f t="shared" si="211"/>
        <v>62012</v>
      </c>
      <c r="D1741" s="20" t="str">
        <f t="shared" si="207"/>
        <v>4H2</v>
      </c>
      <c r="E1741" s="4">
        <v>41022</v>
      </c>
      <c r="F1741">
        <v>17.274999999999999</v>
      </c>
      <c r="G1741" s="6" t="s">
        <v>93</v>
      </c>
      <c r="H1741" s="6">
        <v>15</v>
      </c>
      <c r="I1741" s="6" t="e">
        <f t="shared" si="208"/>
        <v>#VALUE!</v>
      </c>
      <c r="J1741" s="6">
        <f t="shared" si="209"/>
        <v>-2.2749999999999986</v>
      </c>
      <c r="K1741" s="6" t="e">
        <f t="shared" si="210"/>
        <v>#VALUE!</v>
      </c>
    </row>
    <row r="1742" spans="1:11" x14ac:dyDescent="0.35">
      <c r="A1742" s="19" t="str">
        <f t="shared" si="205"/>
        <v>162012</v>
      </c>
      <c r="B1742" s="19" t="str">
        <f t="shared" si="206"/>
        <v>42012</v>
      </c>
      <c r="C1742" s="19" t="str">
        <f t="shared" si="211"/>
        <v>62012</v>
      </c>
      <c r="D1742" s="20" t="str">
        <f t="shared" si="207"/>
        <v>4H2</v>
      </c>
      <c r="E1742" s="4">
        <v>41019</v>
      </c>
      <c r="F1742">
        <v>17</v>
      </c>
      <c r="G1742" s="6" t="s">
        <v>93</v>
      </c>
      <c r="H1742" s="6">
        <v>14.8</v>
      </c>
      <c r="I1742" s="6" t="e">
        <f t="shared" si="208"/>
        <v>#VALUE!</v>
      </c>
      <c r="J1742" s="6">
        <f t="shared" si="209"/>
        <v>-2.1999999999999993</v>
      </c>
      <c r="K1742" s="6" t="e">
        <f t="shared" si="210"/>
        <v>#VALUE!</v>
      </c>
    </row>
    <row r="1743" spans="1:11" x14ac:dyDescent="0.35">
      <c r="A1743" s="19" t="str">
        <f t="shared" si="205"/>
        <v>162012</v>
      </c>
      <c r="B1743" s="19" t="str">
        <f t="shared" si="206"/>
        <v>42012</v>
      </c>
      <c r="C1743" s="19" t="str">
        <f t="shared" si="211"/>
        <v>62012</v>
      </c>
      <c r="D1743" s="20" t="str">
        <f t="shared" si="207"/>
        <v>4H2</v>
      </c>
      <c r="E1743" s="4">
        <v>41018</v>
      </c>
      <c r="F1743">
        <v>17</v>
      </c>
      <c r="G1743" s="6" t="s">
        <v>93</v>
      </c>
      <c r="H1743" s="6">
        <v>14.8</v>
      </c>
      <c r="I1743" s="6" t="e">
        <f t="shared" si="208"/>
        <v>#VALUE!</v>
      </c>
      <c r="J1743" s="6">
        <f t="shared" si="209"/>
        <v>-2.1999999999999993</v>
      </c>
      <c r="K1743" s="6" t="e">
        <f t="shared" si="210"/>
        <v>#VALUE!</v>
      </c>
    </row>
    <row r="1744" spans="1:11" x14ac:dyDescent="0.35">
      <c r="A1744" s="19" t="str">
        <f t="shared" si="205"/>
        <v>162012</v>
      </c>
      <c r="B1744" s="19" t="str">
        <f t="shared" si="206"/>
        <v>42012</v>
      </c>
      <c r="C1744" s="19" t="str">
        <f t="shared" si="211"/>
        <v>62012</v>
      </c>
      <c r="D1744" s="20" t="str">
        <f t="shared" si="207"/>
        <v>4H2</v>
      </c>
      <c r="E1744" s="4">
        <v>41017</v>
      </c>
      <c r="F1744">
        <v>16.725000000000001</v>
      </c>
      <c r="G1744" s="6" t="s">
        <v>93</v>
      </c>
      <c r="H1744" s="6">
        <v>14.8</v>
      </c>
      <c r="I1744" s="6" t="e">
        <f t="shared" si="208"/>
        <v>#VALUE!</v>
      </c>
      <c r="J1744" s="6">
        <f t="shared" si="209"/>
        <v>-1.9250000000000007</v>
      </c>
      <c r="K1744" s="6" t="e">
        <f t="shared" si="210"/>
        <v>#VALUE!</v>
      </c>
    </row>
    <row r="1745" spans="1:11" x14ac:dyDescent="0.35">
      <c r="A1745" s="19" t="str">
        <f t="shared" si="205"/>
        <v>162012</v>
      </c>
      <c r="B1745" s="19" t="str">
        <f t="shared" si="206"/>
        <v>42012</v>
      </c>
      <c r="C1745" s="19" t="str">
        <f t="shared" si="211"/>
        <v>62012</v>
      </c>
      <c r="D1745" s="20" t="str">
        <f t="shared" si="207"/>
        <v>4H2</v>
      </c>
      <c r="E1745" s="4">
        <v>41016</v>
      </c>
      <c r="F1745">
        <v>16.625</v>
      </c>
      <c r="G1745" s="6" t="s">
        <v>93</v>
      </c>
      <c r="H1745" s="6">
        <v>14.7</v>
      </c>
      <c r="I1745" s="6" t="e">
        <f t="shared" si="208"/>
        <v>#VALUE!</v>
      </c>
      <c r="J1745" s="6">
        <f t="shared" si="209"/>
        <v>-1.9250000000000007</v>
      </c>
      <c r="K1745" s="6" t="e">
        <f t="shared" si="210"/>
        <v>#VALUE!</v>
      </c>
    </row>
    <row r="1746" spans="1:11" x14ac:dyDescent="0.35">
      <c r="A1746" s="19" t="str">
        <f t="shared" si="205"/>
        <v>162012</v>
      </c>
      <c r="B1746" s="19" t="str">
        <f t="shared" si="206"/>
        <v>42012</v>
      </c>
      <c r="C1746" s="19" t="str">
        <f t="shared" si="211"/>
        <v>62012</v>
      </c>
      <c r="D1746" s="20" t="str">
        <f t="shared" si="207"/>
        <v>4H2</v>
      </c>
      <c r="E1746" s="4">
        <v>41015</v>
      </c>
      <c r="F1746">
        <v>16.574999999999999</v>
      </c>
      <c r="G1746" s="6" t="s">
        <v>93</v>
      </c>
      <c r="H1746" s="6">
        <v>14.65</v>
      </c>
      <c r="I1746" s="6" t="e">
        <f t="shared" si="208"/>
        <v>#VALUE!</v>
      </c>
      <c r="J1746" s="6">
        <f t="shared" si="209"/>
        <v>-1.9249999999999989</v>
      </c>
      <c r="K1746" s="6" t="e">
        <f t="shared" si="210"/>
        <v>#VALUE!</v>
      </c>
    </row>
    <row r="1747" spans="1:11" x14ac:dyDescent="0.35">
      <c r="A1747" s="19" t="str">
        <f t="shared" si="205"/>
        <v>152012</v>
      </c>
      <c r="B1747" s="19" t="str">
        <f t="shared" si="206"/>
        <v>42012</v>
      </c>
      <c r="C1747" s="19" t="str">
        <f t="shared" si="211"/>
        <v>52012</v>
      </c>
      <c r="D1747" s="20" t="str">
        <f t="shared" si="207"/>
        <v>4H1</v>
      </c>
      <c r="E1747" s="4">
        <v>41012</v>
      </c>
      <c r="F1747">
        <v>16.399999999999999</v>
      </c>
      <c r="G1747" s="6" t="s">
        <v>93</v>
      </c>
      <c r="H1747" s="6">
        <v>14.6</v>
      </c>
      <c r="I1747" s="6" t="e">
        <f t="shared" si="208"/>
        <v>#VALUE!</v>
      </c>
      <c r="J1747" s="6">
        <f t="shared" si="209"/>
        <v>-1.7999999999999989</v>
      </c>
      <c r="K1747" s="6" t="e">
        <f t="shared" si="210"/>
        <v>#VALUE!</v>
      </c>
    </row>
    <row r="1748" spans="1:11" x14ac:dyDescent="0.35">
      <c r="A1748" s="19" t="str">
        <f t="shared" si="205"/>
        <v>152012</v>
      </c>
      <c r="B1748" s="19" t="str">
        <f t="shared" si="206"/>
        <v>42012</v>
      </c>
      <c r="C1748" s="19" t="str">
        <f t="shared" si="211"/>
        <v>52012</v>
      </c>
      <c r="D1748" s="20" t="str">
        <f t="shared" si="207"/>
        <v>4H1</v>
      </c>
      <c r="E1748" s="4">
        <v>41011</v>
      </c>
      <c r="F1748">
        <v>16.350000000000001</v>
      </c>
      <c r="G1748" s="6" t="s">
        <v>93</v>
      </c>
      <c r="H1748" s="6">
        <v>14.55</v>
      </c>
      <c r="I1748" s="6" t="e">
        <f t="shared" si="208"/>
        <v>#VALUE!</v>
      </c>
      <c r="J1748" s="6">
        <f t="shared" si="209"/>
        <v>-1.8000000000000007</v>
      </c>
      <c r="K1748" s="6" t="e">
        <f t="shared" si="210"/>
        <v>#VALUE!</v>
      </c>
    </row>
    <row r="1749" spans="1:11" x14ac:dyDescent="0.35">
      <c r="A1749" s="19" t="str">
        <f t="shared" si="205"/>
        <v>152012</v>
      </c>
      <c r="B1749" s="19" t="str">
        <f t="shared" si="206"/>
        <v>42012</v>
      </c>
      <c r="C1749" s="19" t="str">
        <f t="shared" si="211"/>
        <v>52012</v>
      </c>
      <c r="D1749" s="20" t="str">
        <f t="shared" si="207"/>
        <v>4H1</v>
      </c>
      <c r="E1749" s="4">
        <v>41010</v>
      </c>
      <c r="F1749">
        <v>16.2</v>
      </c>
      <c r="G1749" s="6" t="s">
        <v>93</v>
      </c>
      <c r="H1749" s="6">
        <v>14.4</v>
      </c>
      <c r="I1749" s="6" t="e">
        <f t="shared" si="208"/>
        <v>#VALUE!</v>
      </c>
      <c r="J1749" s="6">
        <f t="shared" si="209"/>
        <v>-1.7999999999999989</v>
      </c>
      <c r="K1749" s="6" t="e">
        <f t="shared" si="210"/>
        <v>#VALUE!</v>
      </c>
    </row>
    <row r="1750" spans="1:11" x14ac:dyDescent="0.35">
      <c r="A1750" s="19" t="str">
        <f t="shared" si="205"/>
        <v>152012</v>
      </c>
      <c r="B1750" s="19" t="str">
        <f t="shared" si="206"/>
        <v>42012</v>
      </c>
      <c r="C1750" s="19" t="str">
        <f t="shared" si="211"/>
        <v>52012</v>
      </c>
      <c r="D1750" s="20" t="str">
        <f t="shared" si="207"/>
        <v>4H1</v>
      </c>
      <c r="E1750" s="4">
        <v>41009</v>
      </c>
      <c r="F1750">
        <v>16.05</v>
      </c>
      <c r="G1750" s="6" t="s">
        <v>93</v>
      </c>
      <c r="H1750" s="6">
        <v>14.25</v>
      </c>
      <c r="I1750" s="6" t="e">
        <f t="shared" si="208"/>
        <v>#VALUE!</v>
      </c>
      <c r="J1750" s="6">
        <f t="shared" si="209"/>
        <v>-1.8000000000000007</v>
      </c>
      <c r="K1750" s="6" t="e">
        <f t="shared" si="210"/>
        <v>#VALUE!</v>
      </c>
    </row>
    <row r="1751" spans="1:11" x14ac:dyDescent="0.35">
      <c r="A1751" s="19" t="str">
        <f t="shared" si="205"/>
        <v>152012</v>
      </c>
      <c r="B1751" s="19" t="str">
        <f t="shared" si="206"/>
        <v>42012</v>
      </c>
      <c r="C1751" s="19" t="str">
        <f t="shared" si="211"/>
        <v>52012</v>
      </c>
      <c r="D1751" s="20" t="str">
        <f t="shared" si="207"/>
        <v>4H1</v>
      </c>
      <c r="E1751" s="4">
        <v>41008</v>
      </c>
      <c r="F1751">
        <v>16</v>
      </c>
      <c r="G1751" s="6" t="s">
        <v>93</v>
      </c>
      <c r="H1751" s="6">
        <v>14.2</v>
      </c>
      <c r="I1751" s="6" t="e">
        <f t="shared" si="208"/>
        <v>#VALUE!</v>
      </c>
      <c r="J1751" s="6">
        <f t="shared" si="209"/>
        <v>-1.8000000000000007</v>
      </c>
      <c r="K1751" s="6" t="e">
        <f t="shared" si="210"/>
        <v>#VALUE!</v>
      </c>
    </row>
    <row r="1752" spans="1:11" x14ac:dyDescent="0.35">
      <c r="A1752" s="19" t="str">
        <f t="shared" si="205"/>
        <v>142012</v>
      </c>
      <c r="B1752" s="19" t="str">
        <f t="shared" si="206"/>
        <v>42012</v>
      </c>
      <c r="C1752" s="19" t="str">
        <f t="shared" si="211"/>
        <v>52012</v>
      </c>
      <c r="D1752" s="20" t="str">
        <f t="shared" si="207"/>
        <v>4H1</v>
      </c>
      <c r="E1752" s="4">
        <v>41004</v>
      </c>
      <c r="F1752">
        <v>15.9</v>
      </c>
      <c r="G1752" s="6" t="s">
        <v>93</v>
      </c>
      <c r="H1752" s="6">
        <v>14.1</v>
      </c>
      <c r="I1752" s="6" t="e">
        <f t="shared" si="208"/>
        <v>#VALUE!</v>
      </c>
      <c r="J1752" s="6">
        <f t="shared" si="209"/>
        <v>-1.8000000000000007</v>
      </c>
      <c r="K1752" s="6" t="e">
        <f t="shared" si="210"/>
        <v>#VALUE!</v>
      </c>
    </row>
    <row r="1753" spans="1:11" x14ac:dyDescent="0.35">
      <c r="A1753" s="19" t="str">
        <f t="shared" si="205"/>
        <v>142012</v>
      </c>
      <c r="B1753" s="19" t="str">
        <f t="shared" si="206"/>
        <v>42012</v>
      </c>
      <c r="C1753" s="19" t="str">
        <f t="shared" si="211"/>
        <v>52012</v>
      </c>
      <c r="D1753" s="20" t="str">
        <f t="shared" si="207"/>
        <v>4H1</v>
      </c>
      <c r="E1753" s="4">
        <v>41003</v>
      </c>
      <c r="F1753">
        <v>15.9</v>
      </c>
      <c r="G1753" s="6" t="s">
        <v>93</v>
      </c>
      <c r="H1753" s="6">
        <v>14.1</v>
      </c>
      <c r="I1753" s="6" t="e">
        <f t="shared" si="208"/>
        <v>#VALUE!</v>
      </c>
      <c r="J1753" s="6">
        <f t="shared" si="209"/>
        <v>-1.8000000000000007</v>
      </c>
      <c r="K1753" s="6" t="e">
        <f t="shared" si="210"/>
        <v>#VALUE!</v>
      </c>
    </row>
    <row r="1754" spans="1:11" x14ac:dyDescent="0.35">
      <c r="A1754" s="19" t="str">
        <f t="shared" si="205"/>
        <v>142012</v>
      </c>
      <c r="B1754" s="19" t="str">
        <f t="shared" si="206"/>
        <v>42012</v>
      </c>
      <c r="C1754" s="19" t="str">
        <f t="shared" si="211"/>
        <v>52012</v>
      </c>
      <c r="D1754" s="20" t="str">
        <f t="shared" si="207"/>
        <v>4H1</v>
      </c>
      <c r="E1754" s="4">
        <v>41002</v>
      </c>
      <c r="F1754">
        <v>16.149999999999999</v>
      </c>
      <c r="G1754" s="6" t="s">
        <v>93</v>
      </c>
      <c r="H1754" s="6">
        <v>14.35</v>
      </c>
      <c r="I1754" s="6" t="e">
        <f t="shared" si="208"/>
        <v>#VALUE!</v>
      </c>
      <c r="J1754" s="6">
        <f t="shared" si="209"/>
        <v>-1.7999999999999989</v>
      </c>
      <c r="K1754" s="6" t="e">
        <f t="shared" si="210"/>
        <v>#VALUE!</v>
      </c>
    </row>
    <row r="1755" spans="1:11" x14ac:dyDescent="0.35">
      <c r="A1755" s="19" t="str">
        <f t="shared" si="205"/>
        <v>142012</v>
      </c>
      <c r="B1755" s="19" t="str">
        <f t="shared" si="206"/>
        <v>42012</v>
      </c>
      <c r="C1755" s="19" t="str">
        <f t="shared" si="211"/>
        <v>52012</v>
      </c>
      <c r="D1755" s="20" t="str">
        <f t="shared" si="207"/>
        <v>4H1</v>
      </c>
      <c r="E1755" s="4">
        <v>41001</v>
      </c>
      <c r="F1755">
        <v>16.2</v>
      </c>
      <c r="G1755" s="6" t="s">
        <v>93</v>
      </c>
      <c r="H1755" s="6">
        <v>14.4</v>
      </c>
      <c r="I1755" s="6" t="e">
        <f t="shared" si="208"/>
        <v>#VALUE!</v>
      </c>
      <c r="J1755" s="6">
        <f t="shared" si="209"/>
        <v>-1.7999999999999989</v>
      </c>
      <c r="K1755" s="6" t="e">
        <f t="shared" si="210"/>
        <v>#VALUE!</v>
      </c>
    </row>
    <row r="1756" spans="1:11" x14ac:dyDescent="0.35">
      <c r="A1756" s="19" t="str">
        <f t="shared" si="205"/>
        <v>132012</v>
      </c>
      <c r="B1756" s="19" t="str">
        <f t="shared" si="206"/>
        <v>32012</v>
      </c>
      <c r="C1756" s="19" t="str">
        <f t="shared" si="211"/>
        <v>52012</v>
      </c>
      <c r="D1756" s="20" t="str">
        <f t="shared" si="207"/>
        <v>3H2</v>
      </c>
      <c r="E1756" s="4">
        <v>40998</v>
      </c>
      <c r="F1756">
        <v>16.024999999999999</v>
      </c>
      <c r="G1756" s="6" t="s">
        <v>93</v>
      </c>
      <c r="H1756" s="6">
        <v>14.2</v>
      </c>
      <c r="I1756" s="6" t="e">
        <f t="shared" si="208"/>
        <v>#VALUE!</v>
      </c>
      <c r="J1756" s="6">
        <f t="shared" si="209"/>
        <v>-1.8249999999999993</v>
      </c>
      <c r="K1756" s="6" t="e">
        <f t="shared" si="210"/>
        <v>#VALUE!</v>
      </c>
    </row>
    <row r="1757" spans="1:11" x14ac:dyDescent="0.35">
      <c r="A1757" s="19" t="str">
        <f t="shared" si="205"/>
        <v>132012</v>
      </c>
      <c r="B1757" s="19" t="str">
        <f t="shared" si="206"/>
        <v>32012</v>
      </c>
      <c r="C1757" s="19" t="str">
        <f t="shared" si="211"/>
        <v>52012</v>
      </c>
      <c r="D1757" s="20" t="str">
        <f t="shared" si="207"/>
        <v>3H2</v>
      </c>
      <c r="E1757" s="4">
        <v>40997</v>
      </c>
      <c r="F1757">
        <v>15.95</v>
      </c>
      <c r="G1757" s="6" t="s">
        <v>93</v>
      </c>
      <c r="H1757" s="6">
        <v>14.1</v>
      </c>
      <c r="I1757" s="6" t="e">
        <f t="shared" si="208"/>
        <v>#VALUE!</v>
      </c>
      <c r="J1757" s="6">
        <f t="shared" si="209"/>
        <v>-1.8499999999999996</v>
      </c>
      <c r="K1757" s="6" t="e">
        <f t="shared" si="210"/>
        <v>#VALUE!</v>
      </c>
    </row>
    <row r="1758" spans="1:11" x14ac:dyDescent="0.35">
      <c r="A1758" s="19" t="str">
        <f t="shared" si="205"/>
        <v>132012</v>
      </c>
      <c r="B1758" s="19" t="str">
        <f t="shared" si="206"/>
        <v>32012</v>
      </c>
      <c r="C1758" s="19" t="str">
        <f t="shared" si="211"/>
        <v>52012</v>
      </c>
      <c r="D1758" s="20" t="str">
        <f t="shared" si="207"/>
        <v>3H2</v>
      </c>
      <c r="E1758" s="4">
        <v>40996</v>
      </c>
      <c r="F1758">
        <v>15.95</v>
      </c>
      <c r="G1758" s="6" t="s">
        <v>93</v>
      </c>
      <c r="H1758" s="6">
        <v>14.1</v>
      </c>
      <c r="I1758" s="6" t="e">
        <f t="shared" si="208"/>
        <v>#VALUE!</v>
      </c>
      <c r="J1758" s="6">
        <f t="shared" si="209"/>
        <v>-1.8499999999999996</v>
      </c>
      <c r="K1758" s="6" t="e">
        <f t="shared" si="210"/>
        <v>#VALUE!</v>
      </c>
    </row>
    <row r="1759" spans="1:11" x14ac:dyDescent="0.35">
      <c r="A1759" s="19" t="str">
        <f t="shared" si="205"/>
        <v>132012</v>
      </c>
      <c r="B1759" s="19" t="str">
        <f t="shared" si="206"/>
        <v>32012</v>
      </c>
      <c r="C1759" s="19" t="str">
        <f t="shared" si="211"/>
        <v>52012</v>
      </c>
      <c r="D1759" s="20" t="str">
        <f t="shared" si="207"/>
        <v>3H2</v>
      </c>
      <c r="E1759" s="4">
        <v>40995</v>
      </c>
      <c r="F1759">
        <v>15.85</v>
      </c>
      <c r="G1759" s="6" t="s">
        <v>93</v>
      </c>
      <c r="H1759" s="6">
        <v>14</v>
      </c>
      <c r="I1759" s="6" t="e">
        <f t="shared" si="208"/>
        <v>#VALUE!</v>
      </c>
      <c r="J1759" s="6">
        <f t="shared" si="209"/>
        <v>-1.8499999999999996</v>
      </c>
      <c r="K1759" s="6" t="e">
        <f t="shared" si="210"/>
        <v>#VALUE!</v>
      </c>
    </row>
    <row r="1760" spans="1:11" x14ac:dyDescent="0.35">
      <c r="A1760" s="19" t="str">
        <f t="shared" si="205"/>
        <v>132012</v>
      </c>
      <c r="B1760" s="19" t="str">
        <f t="shared" si="206"/>
        <v>32012</v>
      </c>
      <c r="C1760" s="19" t="str">
        <f t="shared" si="211"/>
        <v>52012</v>
      </c>
      <c r="D1760" s="20" t="str">
        <f t="shared" si="207"/>
        <v>3H2</v>
      </c>
      <c r="E1760" s="4">
        <v>40994</v>
      </c>
      <c r="F1760">
        <v>15.8</v>
      </c>
      <c r="G1760" s="6" t="s">
        <v>93</v>
      </c>
      <c r="H1760" s="6">
        <v>13.95</v>
      </c>
      <c r="I1760" s="6" t="e">
        <f t="shared" si="208"/>
        <v>#VALUE!</v>
      </c>
      <c r="J1760" s="6">
        <f t="shared" si="209"/>
        <v>-1.8500000000000014</v>
      </c>
      <c r="K1760" s="6" t="e">
        <f t="shared" si="210"/>
        <v>#VALUE!</v>
      </c>
    </row>
    <row r="1761" spans="1:11" x14ac:dyDescent="0.35">
      <c r="A1761" s="19" t="str">
        <f t="shared" si="205"/>
        <v>122012</v>
      </c>
      <c r="B1761" s="19" t="str">
        <f t="shared" si="206"/>
        <v>32012</v>
      </c>
      <c r="C1761" s="19" t="str">
        <f t="shared" si="211"/>
        <v>52012</v>
      </c>
      <c r="D1761" s="20" t="str">
        <f t="shared" si="207"/>
        <v>3H2</v>
      </c>
      <c r="E1761" s="4">
        <v>40991</v>
      </c>
      <c r="F1761">
        <v>15.9</v>
      </c>
      <c r="G1761" s="6" t="s">
        <v>93</v>
      </c>
      <c r="H1761" s="6">
        <v>14.05</v>
      </c>
      <c r="I1761" s="6" t="e">
        <f t="shared" si="208"/>
        <v>#VALUE!</v>
      </c>
      <c r="J1761" s="6">
        <f t="shared" si="209"/>
        <v>-1.8499999999999996</v>
      </c>
      <c r="K1761" s="6" t="e">
        <f t="shared" si="210"/>
        <v>#VALUE!</v>
      </c>
    </row>
    <row r="1762" spans="1:11" x14ac:dyDescent="0.35">
      <c r="A1762" s="19" t="str">
        <f t="shared" si="205"/>
        <v>122012</v>
      </c>
      <c r="B1762" s="19" t="str">
        <f t="shared" si="206"/>
        <v>32012</v>
      </c>
      <c r="C1762" s="19" t="str">
        <f t="shared" si="211"/>
        <v>52012</v>
      </c>
      <c r="D1762" s="20" t="str">
        <f t="shared" si="207"/>
        <v>3H2</v>
      </c>
      <c r="E1762" s="4">
        <v>40990</v>
      </c>
      <c r="F1762">
        <v>15.9</v>
      </c>
      <c r="G1762" s="6" t="s">
        <v>93</v>
      </c>
      <c r="H1762" s="6">
        <v>14.05</v>
      </c>
      <c r="I1762" s="6" t="e">
        <f t="shared" si="208"/>
        <v>#VALUE!</v>
      </c>
      <c r="J1762" s="6">
        <f t="shared" si="209"/>
        <v>-1.8499999999999996</v>
      </c>
      <c r="K1762" s="6" t="e">
        <f t="shared" si="210"/>
        <v>#VALUE!</v>
      </c>
    </row>
    <row r="1763" spans="1:11" x14ac:dyDescent="0.35">
      <c r="A1763" s="19" t="str">
        <f t="shared" si="205"/>
        <v>122012</v>
      </c>
      <c r="B1763" s="19" t="str">
        <f t="shared" si="206"/>
        <v>32012</v>
      </c>
      <c r="C1763" s="19" t="str">
        <f t="shared" si="211"/>
        <v>52012</v>
      </c>
      <c r="D1763" s="20" t="str">
        <f t="shared" si="207"/>
        <v>3H2</v>
      </c>
      <c r="E1763" s="4">
        <v>40989</v>
      </c>
      <c r="F1763">
        <v>15.85</v>
      </c>
      <c r="G1763" s="6" t="s">
        <v>93</v>
      </c>
      <c r="H1763" s="6">
        <v>14</v>
      </c>
      <c r="I1763" s="6" t="e">
        <f t="shared" si="208"/>
        <v>#VALUE!</v>
      </c>
      <c r="J1763" s="6">
        <f t="shared" si="209"/>
        <v>-1.8499999999999996</v>
      </c>
      <c r="K1763" s="6" t="e">
        <f t="shared" si="210"/>
        <v>#VALUE!</v>
      </c>
    </row>
    <row r="1764" spans="1:11" x14ac:dyDescent="0.35">
      <c r="A1764" s="19" t="str">
        <f t="shared" si="205"/>
        <v>122012</v>
      </c>
      <c r="B1764" s="19" t="str">
        <f t="shared" si="206"/>
        <v>32012</v>
      </c>
      <c r="C1764" s="19" t="str">
        <f t="shared" si="211"/>
        <v>52012</v>
      </c>
      <c r="D1764" s="20" t="str">
        <f t="shared" si="207"/>
        <v>3H2</v>
      </c>
      <c r="E1764" s="4">
        <v>40988</v>
      </c>
      <c r="F1764">
        <v>15.85</v>
      </c>
      <c r="G1764" s="6" t="s">
        <v>93</v>
      </c>
      <c r="H1764" s="6">
        <v>14</v>
      </c>
      <c r="I1764" s="6" t="e">
        <f t="shared" si="208"/>
        <v>#VALUE!</v>
      </c>
      <c r="J1764" s="6">
        <f t="shared" si="209"/>
        <v>-1.8499999999999996</v>
      </c>
      <c r="K1764" s="6" t="e">
        <f t="shared" si="210"/>
        <v>#VALUE!</v>
      </c>
    </row>
    <row r="1765" spans="1:11" x14ac:dyDescent="0.35">
      <c r="A1765" s="19" t="str">
        <f t="shared" si="205"/>
        <v>122012</v>
      </c>
      <c r="B1765" s="19" t="str">
        <f t="shared" si="206"/>
        <v>32012</v>
      </c>
      <c r="C1765" s="19" t="str">
        <f t="shared" si="211"/>
        <v>52012</v>
      </c>
      <c r="D1765" s="20" t="str">
        <f t="shared" si="207"/>
        <v>3H2</v>
      </c>
      <c r="E1765" s="4">
        <v>40987</v>
      </c>
      <c r="F1765">
        <v>15.75</v>
      </c>
      <c r="G1765" s="6" t="s">
        <v>93</v>
      </c>
      <c r="H1765" s="6">
        <v>13.9</v>
      </c>
      <c r="I1765" s="6" t="e">
        <f t="shared" si="208"/>
        <v>#VALUE!</v>
      </c>
      <c r="J1765" s="6">
        <f t="shared" si="209"/>
        <v>-1.8499999999999996</v>
      </c>
      <c r="K1765" s="6" t="e">
        <f t="shared" si="210"/>
        <v>#VALUE!</v>
      </c>
    </row>
    <row r="1766" spans="1:11" x14ac:dyDescent="0.35">
      <c r="A1766" s="19" t="str">
        <f t="shared" si="205"/>
        <v>112012</v>
      </c>
      <c r="B1766" s="19" t="str">
        <f t="shared" si="206"/>
        <v>32012</v>
      </c>
      <c r="C1766" s="19" t="str">
        <f t="shared" si="211"/>
        <v>52012</v>
      </c>
      <c r="D1766" s="20" t="str">
        <f t="shared" si="207"/>
        <v>3H2</v>
      </c>
      <c r="E1766" s="4">
        <v>40984</v>
      </c>
      <c r="F1766">
        <v>15.75</v>
      </c>
      <c r="G1766" s="6" t="s">
        <v>93</v>
      </c>
      <c r="H1766" s="6">
        <v>13.9</v>
      </c>
      <c r="I1766" s="6" t="e">
        <f t="shared" si="208"/>
        <v>#VALUE!</v>
      </c>
      <c r="J1766" s="6">
        <f t="shared" si="209"/>
        <v>-1.8499999999999996</v>
      </c>
      <c r="K1766" s="6" t="e">
        <f t="shared" si="210"/>
        <v>#VALUE!</v>
      </c>
    </row>
    <row r="1767" spans="1:11" x14ac:dyDescent="0.35">
      <c r="A1767" s="19" t="str">
        <f t="shared" si="205"/>
        <v>112012</v>
      </c>
      <c r="B1767" s="19" t="str">
        <f t="shared" si="206"/>
        <v>32012</v>
      </c>
      <c r="C1767" s="19" t="str">
        <f t="shared" si="211"/>
        <v>42012</v>
      </c>
      <c r="D1767" s="20" t="str">
        <f t="shared" si="207"/>
        <v>3H1</v>
      </c>
      <c r="E1767" s="4">
        <v>40983</v>
      </c>
      <c r="F1767">
        <v>15.55</v>
      </c>
      <c r="G1767" s="6" t="s">
        <v>93</v>
      </c>
      <c r="H1767" s="6">
        <v>13.7</v>
      </c>
      <c r="I1767" s="6" t="e">
        <f t="shared" si="208"/>
        <v>#VALUE!</v>
      </c>
      <c r="J1767" s="6">
        <f t="shared" si="209"/>
        <v>-1.8500000000000014</v>
      </c>
      <c r="K1767" s="6" t="e">
        <f t="shared" si="210"/>
        <v>#VALUE!</v>
      </c>
    </row>
    <row r="1768" spans="1:11" x14ac:dyDescent="0.35">
      <c r="A1768" s="19" t="str">
        <f t="shared" si="205"/>
        <v>112012</v>
      </c>
      <c r="B1768" s="19" t="str">
        <f t="shared" si="206"/>
        <v>32012</v>
      </c>
      <c r="C1768" s="19" t="str">
        <f t="shared" si="211"/>
        <v>42012</v>
      </c>
      <c r="D1768" s="20" t="str">
        <f t="shared" si="207"/>
        <v>3H1</v>
      </c>
      <c r="E1768" s="4">
        <v>40982</v>
      </c>
      <c r="F1768">
        <v>15.55</v>
      </c>
      <c r="G1768" s="6" t="s">
        <v>93</v>
      </c>
      <c r="H1768" s="6">
        <v>13.7</v>
      </c>
      <c r="I1768" s="6" t="e">
        <f t="shared" si="208"/>
        <v>#VALUE!</v>
      </c>
      <c r="J1768" s="6">
        <f t="shared" si="209"/>
        <v>-1.8500000000000014</v>
      </c>
      <c r="K1768" s="6" t="e">
        <f t="shared" si="210"/>
        <v>#VALUE!</v>
      </c>
    </row>
    <row r="1769" spans="1:11" x14ac:dyDescent="0.35">
      <c r="A1769" s="19" t="str">
        <f t="shared" si="205"/>
        <v>112012</v>
      </c>
      <c r="B1769" s="19" t="str">
        <f t="shared" si="206"/>
        <v>32012</v>
      </c>
      <c r="C1769" s="19" t="str">
        <f t="shared" si="211"/>
        <v>42012</v>
      </c>
      <c r="D1769" s="20" t="str">
        <f t="shared" si="207"/>
        <v>3H1</v>
      </c>
      <c r="E1769" s="4">
        <v>40981</v>
      </c>
      <c r="F1769">
        <v>15.5</v>
      </c>
      <c r="G1769" s="6" t="s">
        <v>93</v>
      </c>
      <c r="H1769" s="6">
        <v>13.65</v>
      </c>
      <c r="I1769" s="6" t="e">
        <f t="shared" si="208"/>
        <v>#VALUE!</v>
      </c>
      <c r="J1769" s="6">
        <f t="shared" si="209"/>
        <v>-1.8499999999999996</v>
      </c>
      <c r="K1769" s="6" t="e">
        <f t="shared" si="210"/>
        <v>#VALUE!</v>
      </c>
    </row>
    <row r="1770" spans="1:11" x14ac:dyDescent="0.35">
      <c r="A1770" s="19" t="str">
        <f t="shared" si="205"/>
        <v>112012</v>
      </c>
      <c r="B1770" s="19" t="str">
        <f t="shared" si="206"/>
        <v>32012</v>
      </c>
      <c r="C1770" s="19" t="str">
        <f t="shared" si="211"/>
        <v>42012</v>
      </c>
      <c r="D1770" s="20" t="str">
        <f t="shared" si="207"/>
        <v>3H1</v>
      </c>
      <c r="E1770" s="4">
        <v>40980</v>
      </c>
      <c r="F1770">
        <v>15.45</v>
      </c>
      <c r="G1770" s="6" t="s">
        <v>93</v>
      </c>
      <c r="H1770" s="6">
        <v>13.6</v>
      </c>
      <c r="I1770" s="6" t="e">
        <f t="shared" si="208"/>
        <v>#VALUE!</v>
      </c>
      <c r="J1770" s="6">
        <f t="shared" si="209"/>
        <v>-1.8499999999999996</v>
      </c>
      <c r="K1770" s="6" t="e">
        <f t="shared" si="210"/>
        <v>#VALUE!</v>
      </c>
    </row>
    <row r="1771" spans="1:11" x14ac:dyDescent="0.35">
      <c r="A1771" s="19" t="str">
        <f t="shared" si="205"/>
        <v>102012</v>
      </c>
      <c r="B1771" s="19" t="str">
        <f t="shared" si="206"/>
        <v>32012</v>
      </c>
      <c r="C1771" s="19" t="str">
        <f t="shared" si="211"/>
        <v>42012</v>
      </c>
      <c r="D1771" s="20" t="str">
        <f t="shared" si="207"/>
        <v>3H1</v>
      </c>
      <c r="E1771" s="4">
        <v>40977</v>
      </c>
      <c r="F1771">
        <v>15.45</v>
      </c>
      <c r="G1771" s="6" t="s">
        <v>93</v>
      </c>
      <c r="H1771" s="6">
        <v>13.6</v>
      </c>
      <c r="I1771" s="6" t="e">
        <f t="shared" si="208"/>
        <v>#VALUE!</v>
      </c>
      <c r="J1771" s="6">
        <f t="shared" si="209"/>
        <v>-1.8499999999999996</v>
      </c>
      <c r="K1771" s="6" t="e">
        <f t="shared" si="210"/>
        <v>#VALUE!</v>
      </c>
    </row>
    <row r="1772" spans="1:11" x14ac:dyDescent="0.35">
      <c r="A1772" s="19" t="str">
        <f t="shared" si="205"/>
        <v>102012</v>
      </c>
      <c r="B1772" s="19" t="str">
        <f t="shared" si="206"/>
        <v>32012</v>
      </c>
      <c r="C1772" s="19" t="str">
        <f t="shared" si="211"/>
        <v>42012</v>
      </c>
      <c r="D1772" s="20" t="str">
        <f t="shared" si="207"/>
        <v>3H1</v>
      </c>
      <c r="E1772" s="4">
        <v>40976</v>
      </c>
      <c r="F1772">
        <v>15.4</v>
      </c>
      <c r="G1772" s="6" t="s">
        <v>93</v>
      </c>
      <c r="H1772" s="6">
        <v>13.55</v>
      </c>
      <c r="I1772" s="6" t="e">
        <f t="shared" si="208"/>
        <v>#VALUE!</v>
      </c>
      <c r="J1772" s="6">
        <f t="shared" si="209"/>
        <v>-1.8499999999999996</v>
      </c>
      <c r="K1772" s="6" t="e">
        <f t="shared" si="210"/>
        <v>#VALUE!</v>
      </c>
    </row>
    <row r="1773" spans="1:11" x14ac:dyDescent="0.35">
      <c r="A1773" s="19" t="str">
        <f t="shared" si="205"/>
        <v>102012</v>
      </c>
      <c r="B1773" s="19" t="str">
        <f t="shared" si="206"/>
        <v>32012</v>
      </c>
      <c r="C1773" s="19" t="str">
        <f t="shared" si="211"/>
        <v>42012</v>
      </c>
      <c r="D1773" s="20" t="str">
        <f t="shared" si="207"/>
        <v>3H1</v>
      </c>
      <c r="E1773" s="4">
        <v>40975</v>
      </c>
      <c r="F1773">
        <v>15.4</v>
      </c>
      <c r="G1773" s="6" t="s">
        <v>93</v>
      </c>
      <c r="H1773" s="6">
        <v>13.55</v>
      </c>
      <c r="I1773" s="6" t="e">
        <f t="shared" si="208"/>
        <v>#VALUE!</v>
      </c>
      <c r="J1773" s="6">
        <f t="shared" si="209"/>
        <v>-1.8499999999999996</v>
      </c>
      <c r="K1773" s="6" t="e">
        <f t="shared" si="210"/>
        <v>#VALUE!</v>
      </c>
    </row>
    <row r="1774" spans="1:11" x14ac:dyDescent="0.35">
      <c r="A1774" s="19" t="str">
        <f t="shared" si="205"/>
        <v>102012</v>
      </c>
      <c r="B1774" s="19" t="str">
        <f t="shared" si="206"/>
        <v>32012</v>
      </c>
      <c r="C1774" s="19" t="str">
        <f t="shared" si="211"/>
        <v>42012</v>
      </c>
      <c r="D1774" s="20" t="str">
        <f t="shared" si="207"/>
        <v>3H1</v>
      </c>
      <c r="E1774" s="4">
        <v>40974</v>
      </c>
      <c r="F1774">
        <v>15.4</v>
      </c>
      <c r="G1774" s="6" t="s">
        <v>93</v>
      </c>
      <c r="H1774" s="6">
        <v>13.55</v>
      </c>
      <c r="I1774" s="6" t="e">
        <f t="shared" si="208"/>
        <v>#VALUE!</v>
      </c>
      <c r="J1774" s="6">
        <f t="shared" si="209"/>
        <v>-1.8499999999999996</v>
      </c>
      <c r="K1774" s="6" t="e">
        <f t="shared" si="210"/>
        <v>#VALUE!</v>
      </c>
    </row>
    <row r="1775" spans="1:11" x14ac:dyDescent="0.35">
      <c r="A1775" s="19" t="str">
        <f t="shared" si="205"/>
        <v>102012</v>
      </c>
      <c r="B1775" s="19" t="str">
        <f t="shared" si="206"/>
        <v>32012</v>
      </c>
      <c r="C1775" s="19" t="str">
        <f t="shared" si="211"/>
        <v>42012</v>
      </c>
      <c r="D1775" s="20" t="str">
        <f t="shared" si="207"/>
        <v>3H1</v>
      </c>
      <c r="E1775" s="4">
        <v>40973</v>
      </c>
      <c r="F1775">
        <v>15.3</v>
      </c>
      <c r="G1775" s="6" t="s">
        <v>93</v>
      </c>
      <c r="H1775" s="6">
        <v>13.45</v>
      </c>
      <c r="I1775" s="6" t="e">
        <f t="shared" si="208"/>
        <v>#VALUE!</v>
      </c>
      <c r="J1775" s="6">
        <f t="shared" si="209"/>
        <v>-1.8500000000000014</v>
      </c>
      <c r="K1775" s="6" t="e">
        <f t="shared" si="210"/>
        <v>#VALUE!</v>
      </c>
    </row>
    <row r="1776" spans="1:11" x14ac:dyDescent="0.35">
      <c r="A1776" s="19" t="str">
        <f t="shared" si="205"/>
        <v>92012</v>
      </c>
      <c r="B1776" s="19" t="str">
        <f t="shared" si="206"/>
        <v>32012</v>
      </c>
      <c r="C1776" s="19" t="str">
        <f t="shared" si="211"/>
        <v>42012</v>
      </c>
      <c r="D1776" s="20" t="str">
        <f t="shared" si="207"/>
        <v>3H1</v>
      </c>
      <c r="E1776" s="4">
        <v>40970</v>
      </c>
      <c r="F1776">
        <v>15.2</v>
      </c>
      <c r="G1776" s="6" t="s">
        <v>93</v>
      </c>
      <c r="H1776" s="6">
        <v>13.35</v>
      </c>
      <c r="I1776" s="6" t="e">
        <f t="shared" si="208"/>
        <v>#VALUE!</v>
      </c>
      <c r="J1776" s="6">
        <f t="shared" si="209"/>
        <v>-1.8499999999999996</v>
      </c>
      <c r="K1776" s="6" t="e">
        <f t="shared" si="210"/>
        <v>#VALUE!</v>
      </c>
    </row>
    <row r="1777" spans="1:11" x14ac:dyDescent="0.35">
      <c r="A1777" s="19" t="str">
        <f t="shared" si="205"/>
        <v>92012</v>
      </c>
      <c r="B1777" s="19" t="str">
        <f t="shared" si="206"/>
        <v>32012</v>
      </c>
      <c r="C1777" s="19" t="str">
        <f t="shared" si="211"/>
        <v>42012</v>
      </c>
      <c r="D1777" s="20" t="str">
        <f t="shared" si="207"/>
        <v>3H1</v>
      </c>
      <c r="E1777" s="4">
        <v>40969</v>
      </c>
      <c r="F1777">
        <v>15.15</v>
      </c>
      <c r="G1777" s="6" t="s">
        <v>93</v>
      </c>
      <c r="H1777" s="6">
        <v>13.3</v>
      </c>
      <c r="I1777" s="6" t="e">
        <f t="shared" si="208"/>
        <v>#VALUE!</v>
      </c>
      <c r="J1777" s="6">
        <f t="shared" si="209"/>
        <v>-1.8499999999999996</v>
      </c>
      <c r="K1777" s="6" t="e">
        <f t="shared" si="210"/>
        <v>#VALUE!</v>
      </c>
    </row>
    <row r="1778" spans="1:11" x14ac:dyDescent="0.35">
      <c r="A1778" s="19" t="str">
        <f t="shared" si="205"/>
        <v>92012</v>
      </c>
      <c r="B1778" s="19" t="str">
        <f t="shared" si="206"/>
        <v>22012</v>
      </c>
      <c r="C1778" s="19" t="str">
        <f t="shared" si="211"/>
        <v>42012</v>
      </c>
      <c r="D1778" s="20" t="str">
        <f t="shared" si="207"/>
        <v>2H2</v>
      </c>
      <c r="E1778" s="4">
        <v>40968</v>
      </c>
      <c r="F1778">
        <v>15.15</v>
      </c>
      <c r="G1778" s="6" t="s">
        <v>93</v>
      </c>
      <c r="H1778" s="6">
        <v>13.3</v>
      </c>
      <c r="I1778" s="6" t="e">
        <f t="shared" si="208"/>
        <v>#VALUE!</v>
      </c>
      <c r="J1778" s="6">
        <f t="shared" si="209"/>
        <v>-1.8499999999999996</v>
      </c>
      <c r="K1778" s="6" t="e">
        <f t="shared" si="210"/>
        <v>#VALUE!</v>
      </c>
    </row>
    <row r="1779" spans="1:11" x14ac:dyDescent="0.35">
      <c r="A1779" s="19" t="str">
        <f t="shared" si="205"/>
        <v>92012</v>
      </c>
      <c r="B1779" s="19" t="str">
        <f t="shared" si="206"/>
        <v>22012</v>
      </c>
      <c r="C1779" s="19" t="str">
        <f t="shared" si="211"/>
        <v>42012</v>
      </c>
      <c r="D1779" s="20" t="str">
        <f t="shared" si="207"/>
        <v>2H2</v>
      </c>
      <c r="E1779" s="4">
        <v>40967</v>
      </c>
      <c r="F1779">
        <v>15.1</v>
      </c>
      <c r="G1779" s="6" t="s">
        <v>93</v>
      </c>
      <c r="H1779" s="6">
        <v>13.25</v>
      </c>
      <c r="I1779" s="6" t="e">
        <f t="shared" si="208"/>
        <v>#VALUE!</v>
      </c>
      <c r="J1779" s="6">
        <f t="shared" si="209"/>
        <v>-1.8499999999999996</v>
      </c>
      <c r="K1779" s="6" t="e">
        <f t="shared" si="210"/>
        <v>#VALUE!</v>
      </c>
    </row>
    <row r="1780" spans="1:11" x14ac:dyDescent="0.35">
      <c r="A1780" s="19" t="str">
        <f t="shared" si="205"/>
        <v>92012</v>
      </c>
      <c r="B1780" s="19" t="str">
        <f t="shared" si="206"/>
        <v>22012</v>
      </c>
      <c r="C1780" s="19" t="str">
        <f t="shared" si="211"/>
        <v>42012</v>
      </c>
      <c r="D1780" s="20" t="str">
        <f t="shared" si="207"/>
        <v>2H2</v>
      </c>
      <c r="E1780" s="4">
        <v>40966</v>
      </c>
      <c r="F1780">
        <v>15.05</v>
      </c>
      <c r="G1780" s="6" t="s">
        <v>93</v>
      </c>
      <c r="H1780" s="6">
        <v>13.2</v>
      </c>
      <c r="I1780" s="6" t="e">
        <f t="shared" si="208"/>
        <v>#VALUE!</v>
      </c>
      <c r="J1780" s="6">
        <f t="shared" si="209"/>
        <v>-1.8500000000000014</v>
      </c>
      <c r="K1780" s="6" t="e">
        <f t="shared" si="210"/>
        <v>#VALUE!</v>
      </c>
    </row>
    <row r="1781" spans="1:11" x14ac:dyDescent="0.35">
      <c r="A1781" s="19" t="str">
        <f t="shared" si="205"/>
        <v>82012</v>
      </c>
      <c r="B1781" s="19" t="str">
        <f t="shared" si="206"/>
        <v>22012</v>
      </c>
      <c r="C1781" s="19" t="str">
        <f t="shared" si="211"/>
        <v>42012</v>
      </c>
      <c r="D1781" s="20" t="str">
        <f t="shared" si="207"/>
        <v>2H2</v>
      </c>
      <c r="E1781" s="4">
        <v>40963</v>
      </c>
      <c r="F1781">
        <v>15.05</v>
      </c>
      <c r="G1781" s="6" t="s">
        <v>93</v>
      </c>
      <c r="H1781" s="6">
        <v>13.2</v>
      </c>
      <c r="I1781" s="6" t="e">
        <f t="shared" si="208"/>
        <v>#VALUE!</v>
      </c>
      <c r="J1781" s="6">
        <f t="shared" si="209"/>
        <v>-1.8500000000000014</v>
      </c>
      <c r="K1781" s="6" t="e">
        <f t="shared" si="210"/>
        <v>#VALUE!</v>
      </c>
    </row>
    <row r="1782" spans="1:11" x14ac:dyDescent="0.35">
      <c r="A1782" s="19" t="str">
        <f t="shared" si="205"/>
        <v>82012</v>
      </c>
      <c r="B1782" s="19" t="str">
        <f t="shared" si="206"/>
        <v>22012</v>
      </c>
      <c r="C1782" s="19" t="str">
        <f t="shared" si="211"/>
        <v>42012</v>
      </c>
      <c r="D1782" s="20" t="str">
        <f t="shared" si="207"/>
        <v>2H2</v>
      </c>
      <c r="E1782" s="4">
        <v>40962</v>
      </c>
      <c r="F1782">
        <v>15.05</v>
      </c>
      <c r="G1782" s="6" t="s">
        <v>93</v>
      </c>
      <c r="H1782" s="6">
        <v>13.2</v>
      </c>
      <c r="I1782" s="6" t="e">
        <f t="shared" si="208"/>
        <v>#VALUE!</v>
      </c>
      <c r="J1782" s="6">
        <f t="shared" si="209"/>
        <v>-1.8500000000000014</v>
      </c>
      <c r="K1782" s="6" t="e">
        <f t="shared" si="210"/>
        <v>#VALUE!</v>
      </c>
    </row>
    <row r="1783" spans="1:11" x14ac:dyDescent="0.35">
      <c r="A1783" s="19" t="str">
        <f t="shared" si="205"/>
        <v>82012</v>
      </c>
      <c r="B1783" s="19" t="str">
        <f t="shared" si="206"/>
        <v>22012</v>
      </c>
      <c r="C1783" s="19" t="str">
        <f t="shared" si="211"/>
        <v>42012</v>
      </c>
      <c r="D1783" s="20" t="str">
        <f t="shared" si="207"/>
        <v>2H2</v>
      </c>
      <c r="E1783" s="4">
        <v>40961</v>
      </c>
      <c r="F1783">
        <v>14.925000000000001</v>
      </c>
      <c r="G1783" s="6" t="s">
        <v>93</v>
      </c>
      <c r="H1783" s="6">
        <v>13.05</v>
      </c>
      <c r="I1783" s="6" t="e">
        <f t="shared" si="208"/>
        <v>#VALUE!</v>
      </c>
      <c r="J1783" s="6">
        <f t="shared" si="209"/>
        <v>-1.875</v>
      </c>
      <c r="K1783" s="6" t="e">
        <f t="shared" si="210"/>
        <v>#VALUE!</v>
      </c>
    </row>
    <row r="1784" spans="1:11" x14ac:dyDescent="0.35">
      <c r="A1784" s="19" t="str">
        <f t="shared" si="205"/>
        <v>82012</v>
      </c>
      <c r="B1784" s="19" t="str">
        <f t="shared" si="206"/>
        <v>22012</v>
      </c>
      <c r="C1784" s="19" t="str">
        <f t="shared" si="211"/>
        <v>42012</v>
      </c>
      <c r="D1784" s="20" t="str">
        <f t="shared" si="207"/>
        <v>2H2</v>
      </c>
      <c r="E1784" s="4">
        <v>40960</v>
      </c>
      <c r="F1784">
        <v>14.875</v>
      </c>
      <c r="G1784" s="6" t="s">
        <v>93</v>
      </c>
      <c r="H1784" s="6">
        <v>13</v>
      </c>
      <c r="I1784" s="6" t="e">
        <f t="shared" si="208"/>
        <v>#VALUE!</v>
      </c>
      <c r="J1784" s="6">
        <f t="shared" si="209"/>
        <v>-1.875</v>
      </c>
      <c r="K1784" s="6" t="e">
        <f t="shared" si="210"/>
        <v>#VALUE!</v>
      </c>
    </row>
    <row r="1785" spans="1:11" x14ac:dyDescent="0.35">
      <c r="A1785" s="19" t="str">
        <f t="shared" si="205"/>
        <v>82012</v>
      </c>
      <c r="B1785" s="19" t="str">
        <f t="shared" si="206"/>
        <v>22012</v>
      </c>
      <c r="C1785" s="19" t="str">
        <f t="shared" si="211"/>
        <v>42012</v>
      </c>
      <c r="D1785" s="20" t="str">
        <f t="shared" si="207"/>
        <v>2H2</v>
      </c>
      <c r="E1785" s="4">
        <v>40959</v>
      </c>
      <c r="F1785">
        <v>14.824999999999999</v>
      </c>
      <c r="G1785" s="6" t="s">
        <v>93</v>
      </c>
      <c r="H1785" s="6">
        <v>12.95</v>
      </c>
      <c r="I1785" s="6" t="e">
        <f t="shared" si="208"/>
        <v>#VALUE!</v>
      </c>
      <c r="J1785" s="6">
        <f t="shared" si="209"/>
        <v>-1.875</v>
      </c>
      <c r="K1785" s="6" t="e">
        <f t="shared" si="210"/>
        <v>#VALUE!</v>
      </c>
    </row>
    <row r="1786" spans="1:11" x14ac:dyDescent="0.35">
      <c r="A1786" s="19" t="str">
        <f t="shared" si="205"/>
        <v>72012</v>
      </c>
      <c r="B1786" s="19" t="str">
        <f t="shared" si="206"/>
        <v>22012</v>
      </c>
      <c r="C1786" s="19" t="str">
        <f t="shared" si="211"/>
        <v>42012</v>
      </c>
      <c r="D1786" s="20" t="str">
        <f t="shared" si="207"/>
        <v>2H2</v>
      </c>
      <c r="E1786" s="4">
        <v>40956</v>
      </c>
      <c r="F1786">
        <v>14.725</v>
      </c>
      <c r="G1786" s="6" t="s">
        <v>93</v>
      </c>
      <c r="H1786" s="6">
        <v>12.85</v>
      </c>
      <c r="I1786" s="6" t="e">
        <f t="shared" si="208"/>
        <v>#VALUE!</v>
      </c>
      <c r="J1786" s="6">
        <f t="shared" si="209"/>
        <v>-1.875</v>
      </c>
      <c r="K1786" s="6" t="e">
        <f t="shared" si="210"/>
        <v>#VALUE!</v>
      </c>
    </row>
    <row r="1787" spans="1:11" x14ac:dyDescent="0.35">
      <c r="A1787" s="19" t="str">
        <f t="shared" si="205"/>
        <v>72012</v>
      </c>
      <c r="B1787" s="19" t="str">
        <f t="shared" si="206"/>
        <v>22012</v>
      </c>
      <c r="C1787" s="19" t="str">
        <f t="shared" si="211"/>
        <v>42012</v>
      </c>
      <c r="D1787" s="20" t="str">
        <f t="shared" si="207"/>
        <v>2H2</v>
      </c>
      <c r="E1787" s="4">
        <v>40955</v>
      </c>
      <c r="F1787">
        <v>14.675000000000001</v>
      </c>
      <c r="G1787" s="6" t="s">
        <v>93</v>
      </c>
      <c r="H1787" s="6">
        <v>12.8</v>
      </c>
      <c r="I1787" s="6" t="e">
        <f t="shared" si="208"/>
        <v>#VALUE!</v>
      </c>
      <c r="J1787" s="6">
        <f t="shared" si="209"/>
        <v>-1.875</v>
      </c>
      <c r="K1787" s="6" t="e">
        <f t="shared" si="210"/>
        <v>#VALUE!</v>
      </c>
    </row>
    <row r="1788" spans="1:11" x14ac:dyDescent="0.35">
      <c r="A1788" s="19" t="str">
        <f t="shared" si="205"/>
        <v>72012</v>
      </c>
      <c r="B1788" s="19" t="str">
        <f t="shared" si="206"/>
        <v>22012</v>
      </c>
      <c r="C1788" s="19" t="str">
        <f t="shared" si="211"/>
        <v>32012</v>
      </c>
      <c r="D1788" s="20" t="str">
        <f t="shared" si="207"/>
        <v>2H1</v>
      </c>
      <c r="E1788" s="4">
        <v>40954</v>
      </c>
      <c r="F1788">
        <v>14.725</v>
      </c>
      <c r="G1788" s="6" t="s">
        <v>93</v>
      </c>
      <c r="H1788" s="6">
        <v>12.9</v>
      </c>
      <c r="I1788" s="6" t="e">
        <f t="shared" si="208"/>
        <v>#VALUE!</v>
      </c>
      <c r="J1788" s="6">
        <f t="shared" si="209"/>
        <v>-1.8249999999999993</v>
      </c>
      <c r="K1788" s="6" t="e">
        <f t="shared" si="210"/>
        <v>#VALUE!</v>
      </c>
    </row>
    <row r="1789" spans="1:11" x14ac:dyDescent="0.35">
      <c r="A1789" s="19" t="str">
        <f t="shared" si="205"/>
        <v>72012</v>
      </c>
      <c r="B1789" s="19" t="str">
        <f t="shared" si="206"/>
        <v>22012</v>
      </c>
      <c r="C1789" s="19" t="str">
        <f t="shared" si="211"/>
        <v>32012</v>
      </c>
      <c r="D1789" s="20" t="str">
        <f t="shared" si="207"/>
        <v>2H1</v>
      </c>
      <c r="E1789" s="4">
        <v>40953</v>
      </c>
      <c r="F1789">
        <v>14.725</v>
      </c>
      <c r="G1789" s="6" t="s">
        <v>93</v>
      </c>
      <c r="H1789" s="6">
        <v>12.9</v>
      </c>
      <c r="I1789" s="6" t="e">
        <f t="shared" si="208"/>
        <v>#VALUE!</v>
      </c>
      <c r="J1789" s="6">
        <f t="shared" si="209"/>
        <v>-1.8249999999999993</v>
      </c>
      <c r="K1789" s="6" t="e">
        <f t="shared" si="210"/>
        <v>#VALUE!</v>
      </c>
    </row>
    <row r="1790" spans="1:11" x14ac:dyDescent="0.35">
      <c r="A1790" s="19" t="str">
        <f t="shared" si="205"/>
        <v>72012</v>
      </c>
      <c r="B1790" s="19" t="str">
        <f t="shared" si="206"/>
        <v>22012</v>
      </c>
      <c r="C1790" s="19" t="str">
        <f t="shared" si="211"/>
        <v>32012</v>
      </c>
      <c r="D1790" s="20" t="str">
        <f t="shared" si="207"/>
        <v>2H1</v>
      </c>
      <c r="E1790" s="4">
        <v>40952</v>
      </c>
      <c r="F1790">
        <v>14.775</v>
      </c>
      <c r="G1790" s="6" t="s">
        <v>93</v>
      </c>
      <c r="H1790" s="6">
        <v>12.95</v>
      </c>
      <c r="I1790" s="6" t="e">
        <f t="shared" si="208"/>
        <v>#VALUE!</v>
      </c>
      <c r="J1790" s="6">
        <f t="shared" si="209"/>
        <v>-1.8250000000000011</v>
      </c>
      <c r="K1790" s="6" t="e">
        <f t="shared" si="210"/>
        <v>#VALUE!</v>
      </c>
    </row>
    <row r="1791" spans="1:11" x14ac:dyDescent="0.35">
      <c r="A1791" s="19" t="str">
        <f t="shared" si="205"/>
        <v>62012</v>
      </c>
      <c r="B1791" s="19" t="str">
        <f t="shared" si="206"/>
        <v>22012</v>
      </c>
      <c r="C1791" s="19" t="str">
        <f t="shared" si="211"/>
        <v>32012</v>
      </c>
      <c r="D1791" s="20" t="str">
        <f t="shared" si="207"/>
        <v>2H1</v>
      </c>
      <c r="E1791" s="4">
        <v>40949</v>
      </c>
      <c r="F1791">
        <v>14.775</v>
      </c>
      <c r="G1791" s="6" t="s">
        <v>93</v>
      </c>
      <c r="H1791" s="6">
        <v>12.95</v>
      </c>
      <c r="I1791" s="6" t="e">
        <f t="shared" si="208"/>
        <v>#VALUE!</v>
      </c>
      <c r="J1791" s="6">
        <f t="shared" si="209"/>
        <v>-1.8250000000000011</v>
      </c>
      <c r="K1791" s="6" t="e">
        <f t="shared" si="210"/>
        <v>#VALUE!</v>
      </c>
    </row>
    <row r="1792" spans="1:11" x14ac:dyDescent="0.35">
      <c r="A1792" s="19" t="str">
        <f t="shared" si="205"/>
        <v>62012</v>
      </c>
      <c r="B1792" s="19" t="str">
        <f t="shared" si="206"/>
        <v>22012</v>
      </c>
      <c r="C1792" s="19" t="str">
        <f t="shared" si="211"/>
        <v>32012</v>
      </c>
      <c r="D1792" s="20" t="str">
        <f t="shared" si="207"/>
        <v>2H1</v>
      </c>
      <c r="E1792" s="4">
        <v>40948</v>
      </c>
      <c r="F1792">
        <v>14.725</v>
      </c>
      <c r="G1792" s="6" t="s">
        <v>93</v>
      </c>
      <c r="H1792" s="6">
        <v>12.9</v>
      </c>
      <c r="I1792" s="6" t="e">
        <f t="shared" si="208"/>
        <v>#VALUE!</v>
      </c>
      <c r="J1792" s="6">
        <f t="shared" si="209"/>
        <v>-1.8249999999999993</v>
      </c>
      <c r="K1792" s="6" t="e">
        <f t="shared" si="210"/>
        <v>#VALUE!</v>
      </c>
    </row>
    <row r="1793" spans="1:11" x14ac:dyDescent="0.35">
      <c r="A1793" s="19" t="str">
        <f t="shared" si="205"/>
        <v>62012</v>
      </c>
      <c r="B1793" s="19" t="str">
        <f t="shared" si="206"/>
        <v>22012</v>
      </c>
      <c r="C1793" s="19" t="str">
        <f t="shared" si="211"/>
        <v>32012</v>
      </c>
      <c r="D1793" s="20" t="str">
        <f t="shared" si="207"/>
        <v>2H1</v>
      </c>
      <c r="E1793" s="4">
        <v>40947</v>
      </c>
      <c r="F1793">
        <v>14.675000000000001</v>
      </c>
      <c r="G1793" s="6" t="s">
        <v>93</v>
      </c>
      <c r="H1793" s="6">
        <v>12.85</v>
      </c>
      <c r="I1793" s="6" t="e">
        <f t="shared" si="208"/>
        <v>#VALUE!</v>
      </c>
      <c r="J1793" s="6">
        <f t="shared" si="209"/>
        <v>-1.8250000000000011</v>
      </c>
      <c r="K1793" s="6" t="e">
        <f t="shared" si="210"/>
        <v>#VALUE!</v>
      </c>
    </row>
    <row r="1794" spans="1:11" x14ac:dyDescent="0.35">
      <c r="A1794" s="19" t="str">
        <f t="shared" si="205"/>
        <v>62012</v>
      </c>
      <c r="B1794" s="19" t="str">
        <f t="shared" si="206"/>
        <v>22012</v>
      </c>
      <c r="C1794" s="19" t="str">
        <f t="shared" si="211"/>
        <v>32012</v>
      </c>
      <c r="D1794" s="20" t="str">
        <f t="shared" si="207"/>
        <v>2H1</v>
      </c>
      <c r="E1794" s="4">
        <v>40946</v>
      </c>
      <c r="F1794">
        <v>14.625</v>
      </c>
      <c r="G1794" s="6" t="s">
        <v>93</v>
      </c>
      <c r="H1794" s="6">
        <v>12.8</v>
      </c>
      <c r="I1794" s="6" t="e">
        <f t="shared" si="208"/>
        <v>#VALUE!</v>
      </c>
      <c r="J1794" s="6">
        <f t="shared" si="209"/>
        <v>-1.8249999999999993</v>
      </c>
      <c r="K1794" s="6" t="e">
        <f t="shared" si="210"/>
        <v>#VALUE!</v>
      </c>
    </row>
    <row r="1795" spans="1:11" x14ac:dyDescent="0.35">
      <c r="A1795" s="19" t="str">
        <f t="shared" si="205"/>
        <v>62012</v>
      </c>
      <c r="B1795" s="19" t="str">
        <f t="shared" si="206"/>
        <v>22012</v>
      </c>
      <c r="C1795" s="19" t="str">
        <f t="shared" si="211"/>
        <v>32012</v>
      </c>
      <c r="D1795" s="20" t="str">
        <f t="shared" si="207"/>
        <v>2H1</v>
      </c>
      <c r="E1795" s="4">
        <v>40945</v>
      </c>
      <c r="F1795">
        <v>14.574999999999999</v>
      </c>
      <c r="G1795" s="6" t="s">
        <v>93</v>
      </c>
      <c r="H1795" s="6">
        <v>12.75</v>
      </c>
      <c r="I1795" s="6" t="e">
        <f t="shared" si="208"/>
        <v>#VALUE!</v>
      </c>
      <c r="J1795" s="6">
        <f t="shared" si="209"/>
        <v>-1.8249999999999993</v>
      </c>
      <c r="K1795" s="6" t="e">
        <f t="shared" si="210"/>
        <v>#VALUE!</v>
      </c>
    </row>
    <row r="1796" spans="1:11" x14ac:dyDescent="0.35">
      <c r="A1796" s="19" t="str">
        <f t="shared" si="205"/>
        <v>52012</v>
      </c>
      <c r="B1796" s="19" t="str">
        <f t="shared" si="206"/>
        <v>22012</v>
      </c>
      <c r="C1796" s="19" t="str">
        <f t="shared" si="211"/>
        <v>32012</v>
      </c>
      <c r="D1796" s="20" t="str">
        <f t="shared" si="207"/>
        <v>2H1</v>
      </c>
      <c r="E1796" s="4">
        <v>40942</v>
      </c>
      <c r="F1796">
        <v>14.6</v>
      </c>
      <c r="G1796" s="6" t="s">
        <v>93</v>
      </c>
      <c r="H1796" s="6">
        <v>12.75</v>
      </c>
      <c r="I1796" s="6" t="e">
        <f t="shared" si="208"/>
        <v>#VALUE!</v>
      </c>
      <c r="J1796" s="6">
        <f t="shared" si="209"/>
        <v>-1.8499999999999996</v>
      </c>
      <c r="K1796" s="6" t="e">
        <f t="shared" si="210"/>
        <v>#VALUE!</v>
      </c>
    </row>
    <row r="1797" spans="1:11" x14ac:dyDescent="0.35">
      <c r="A1797" s="19" t="str">
        <f t="shared" si="205"/>
        <v>52012</v>
      </c>
      <c r="B1797" s="19" t="str">
        <f t="shared" si="206"/>
        <v>22012</v>
      </c>
      <c r="C1797" s="19" t="str">
        <f t="shared" si="211"/>
        <v>32012</v>
      </c>
      <c r="D1797" s="20" t="str">
        <f t="shared" si="207"/>
        <v>2H1</v>
      </c>
      <c r="E1797" s="4">
        <v>40941</v>
      </c>
      <c r="F1797">
        <v>14.65</v>
      </c>
      <c r="G1797" s="6" t="s">
        <v>93</v>
      </c>
      <c r="H1797" s="6">
        <v>12.8</v>
      </c>
      <c r="I1797" s="6" t="e">
        <f t="shared" si="208"/>
        <v>#VALUE!</v>
      </c>
      <c r="J1797" s="6">
        <f t="shared" si="209"/>
        <v>-1.8499999999999996</v>
      </c>
      <c r="K1797" s="6" t="e">
        <f t="shared" si="210"/>
        <v>#VALUE!</v>
      </c>
    </row>
    <row r="1798" spans="1:11" x14ac:dyDescent="0.35">
      <c r="A1798" s="19" t="str">
        <f t="shared" si="205"/>
        <v>52012</v>
      </c>
      <c r="B1798" s="19" t="str">
        <f t="shared" si="206"/>
        <v>22012</v>
      </c>
      <c r="C1798" s="19" t="str">
        <f t="shared" si="211"/>
        <v>32012</v>
      </c>
      <c r="D1798" s="20" t="str">
        <f t="shared" si="207"/>
        <v>2H1</v>
      </c>
      <c r="E1798" s="4">
        <v>40940</v>
      </c>
      <c r="F1798">
        <v>14.574999999999999</v>
      </c>
      <c r="G1798" s="6" t="s">
        <v>93</v>
      </c>
      <c r="H1798" s="6">
        <v>12.7</v>
      </c>
      <c r="I1798" s="6" t="e">
        <f t="shared" si="208"/>
        <v>#VALUE!</v>
      </c>
      <c r="J1798" s="6">
        <f t="shared" si="209"/>
        <v>-1.875</v>
      </c>
      <c r="K1798" s="6" t="e">
        <f t="shared" si="210"/>
        <v>#VALUE!</v>
      </c>
    </row>
    <row r="1799" spans="1:11" x14ac:dyDescent="0.35">
      <c r="A1799" s="19" t="str">
        <f t="shared" si="205"/>
        <v>52012</v>
      </c>
      <c r="B1799" s="19" t="str">
        <f t="shared" si="206"/>
        <v>12012</v>
      </c>
      <c r="C1799" s="19" t="str">
        <f t="shared" si="211"/>
        <v>32012</v>
      </c>
      <c r="D1799" s="20" t="str">
        <f t="shared" si="207"/>
        <v>1H2</v>
      </c>
      <c r="E1799" s="4">
        <v>40939</v>
      </c>
      <c r="F1799">
        <v>14.574999999999999</v>
      </c>
      <c r="G1799" s="6" t="s">
        <v>93</v>
      </c>
      <c r="H1799" s="6">
        <v>12.7</v>
      </c>
      <c r="I1799" s="6" t="e">
        <f t="shared" si="208"/>
        <v>#VALUE!</v>
      </c>
      <c r="J1799" s="6">
        <f t="shared" si="209"/>
        <v>-1.875</v>
      </c>
      <c r="K1799" s="6" t="e">
        <f t="shared" si="210"/>
        <v>#VALUE!</v>
      </c>
    </row>
    <row r="1800" spans="1:11" x14ac:dyDescent="0.35">
      <c r="A1800" s="19" t="str">
        <f t="shared" si="205"/>
        <v>52012</v>
      </c>
      <c r="B1800" s="19" t="str">
        <f t="shared" si="206"/>
        <v>12012</v>
      </c>
      <c r="C1800" s="19" t="str">
        <f t="shared" si="211"/>
        <v>32012</v>
      </c>
      <c r="D1800" s="20" t="str">
        <f t="shared" si="207"/>
        <v>1H2</v>
      </c>
      <c r="E1800" s="4">
        <v>40938</v>
      </c>
      <c r="F1800">
        <v>14.625</v>
      </c>
      <c r="G1800" s="6" t="s">
        <v>93</v>
      </c>
      <c r="H1800" s="6">
        <v>12.75</v>
      </c>
      <c r="I1800" s="6" t="e">
        <f t="shared" si="208"/>
        <v>#VALUE!</v>
      </c>
      <c r="J1800" s="6">
        <f t="shared" si="209"/>
        <v>-1.875</v>
      </c>
      <c r="K1800" s="6" t="e">
        <f t="shared" si="210"/>
        <v>#VALUE!</v>
      </c>
    </row>
    <row r="1801" spans="1:11" x14ac:dyDescent="0.35">
      <c r="A1801" s="19" t="str">
        <f t="shared" si="205"/>
        <v>42012</v>
      </c>
      <c r="B1801" s="19" t="str">
        <f t="shared" si="206"/>
        <v>12012</v>
      </c>
      <c r="C1801" s="19" t="str">
        <f t="shared" si="211"/>
        <v>32012</v>
      </c>
      <c r="D1801" s="20" t="str">
        <f t="shared" si="207"/>
        <v>1H2</v>
      </c>
      <c r="E1801" s="4">
        <v>40935</v>
      </c>
      <c r="F1801">
        <v>14.775</v>
      </c>
      <c r="G1801" s="6" t="s">
        <v>93</v>
      </c>
      <c r="H1801" s="6">
        <v>12.9</v>
      </c>
      <c r="I1801" s="6" t="e">
        <f t="shared" si="208"/>
        <v>#VALUE!</v>
      </c>
      <c r="J1801" s="6">
        <f t="shared" si="209"/>
        <v>-1.875</v>
      </c>
      <c r="K1801" s="6" t="e">
        <f t="shared" si="210"/>
        <v>#VALUE!</v>
      </c>
    </row>
    <row r="1802" spans="1:11" x14ac:dyDescent="0.35">
      <c r="A1802" s="19" t="str">
        <f t="shared" ref="A1802:A1865" si="212">_xlfn.ISOWEEKNUM(E1802)&amp;YEAR(E1802)</f>
        <v>42012</v>
      </c>
      <c r="B1802" s="19" t="str">
        <f t="shared" ref="B1802:B1865" si="213">MONTH(E1802)&amp;YEAR(E1802)</f>
        <v>12012</v>
      </c>
      <c r="C1802" s="19" t="str">
        <f t="shared" si="211"/>
        <v>32012</v>
      </c>
      <c r="D1802" s="20" t="str">
        <f t="shared" ref="D1802:D1865" si="214">IF(DAY(E1802)&gt;15,(MONTH(E1802))&amp;"H2",(MONTH(E1802))&amp;"H1")</f>
        <v>1H2</v>
      </c>
      <c r="E1802" s="4">
        <v>40934</v>
      </c>
      <c r="F1802">
        <v>14.824999999999999</v>
      </c>
      <c r="G1802" s="6" t="s">
        <v>93</v>
      </c>
      <c r="H1802" s="6">
        <v>12.95</v>
      </c>
      <c r="I1802" s="6" t="e">
        <f t="shared" ref="I1802:I1865" si="215">+G1802-F1802</f>
        <v>#VALUE!</v>
      </c>
      <c r="J1802" s="6">
        <f t="shared" ref="J1802:J1865" si="216">+H1802-F1802</f>
        <v>-1.875</v>
      </c>
      <c r="K1802" s="6" t="e">
        <f t="shared" ref="K1802:K1865" si="217">+I1802-J1802</f>
        <v>#VALUE!</v>
      </c>
    </row>
    <row r="1803" spans="1:11" x14ac:dyDescent="0.35">
      <c r="A1803" s="19" t="str">
        <f t="shared" si="212"/>
        <v>42012</v>
      </c>
      <c r="B1803" s="19" t="str">
        <f t="shared" si="213"/>
        <v>12012</v>
      </c>
      <c r="C1803" s="19" t="str">
        <f t="shared" ref="C1803:C1866" si="218">(VLOOKUP(D1803,$M$2:$N$25,2,0)&amp;(YEAR(E1803+46)))</f>
        <v>32012</v>
      </c>
      <c r="D1803" s="20" t="str">
        <f t="shared" si="214"/>
        <v>1H2</v>
      </c>
      <c r="E1803" s="4">
        <v>40933</v>
      </c>
      <c r="F1803">
        <v>14.9</v>
      </c>
      <c r="G1803" s="6" t="s">
        <v>93</v>
      </c>
      <c r="H1803" s="6">
        <v>13</v>
      </c>
      <c r="I1803" s="6" t="e">
        <f t="shared" si="215"/>
        <v>#VALUE!</v>
      </c>
      <c r="J1803" s="6">
        <f t="shared" si="216"/>
        <v>-1.9000000000000004</v>
      </c>
      <c r="K1803" s="6" t="e">
        <f t="shared" si="217"/>
        <v>#VALUE!</v>
      </c>
    </row>
    <row r="1804" spans="1:11" x14ac:dyDescent="0.35">
      <c r="A1804" s="19" t="str">
        <f t="shared" si="212"/>
        <v>32012</v>
      </c>
      <c r="B1804" s="19" t="str">
        <f t="shared" si="213"/>
        <v>12012</v>
      </c>
      <c r="C1804" s="19" t="str">
        <f t="shared" si="218"/>
        <v>32012</v>
      </c>
      <c r="D1804" s="20" t="str">
        <f t="shared" si="214"/>
        <v>1H2</v>
      </c>
      <c r="E1804" s="4">
        <v>40928</v>
      </c>
      <c r="F1804">
        <v>14.9</v>
      </c>
      <c r="G1804" s="6" t="s">
        <v>93</v>
      </c>
      <c r="H1804" s="6">
        <v>13</v>
      </c>
      <c r="I1804" s="6" t="e">
        <f t="shared" si="215"/>
        <v>#VALUE!</v>
      </c>
      <c r="J1804" s="6">
        <f t="shared" si="216"/>
        <v>-1.9000000000000004</v>
      </c>
      <c r="K1804" s="6" t="e">
        <f t="shared" si="217"/>
        <v>#VALUE!</v>
      </c>
    </row>
    <row r="1805" spans="1:11" x14ac:dyDescent="0.35">
      <c r="A1805" s="19" t="str">
        <f t="shared" si="212"/>
        <v>32012</v>
      </c>
      <c r="B1805" s="19" t="str">
        <f t="shared" si="213"/>
        <v>12012</v>
      </c>
      <c r="C1805" s="19" t="str">
        <f t="shared" si="218"/>
        <v>32012</v>
      </c>
      <c r="D1805" s="20" t="str">
        <f t="shared" si="214"/>
        <v>1H2</v>
      </c>
      <c r="E1805" s="4">
        <v>40927</v>
      </c>
      <c r="F1805">
        <v>14.95</v>
      </c>
      <c r="G1805" s="6" t="s">
        <v>93</v>
      </c>
      <c r="H1805" s="6">
        <v>13.05</v>
      </c>
      <c r="I1805" s="6" t="e">
        <f t="shared" si="215"/>
        <v>#VALUE!</v>
      </c>
      <c r="J1805" s="6">
        <f t="shared" si="216"/>
        <v>-1.8999999999999986</v>
      </c>
      <c r="K1805" s="6" t="e">
        <f t="shared" si="217"/>
        <v>#VALUE!</v>
      </c>
    </row>
    <row r="1806" spans="1:11" x14ac:dyDescent="0.35">
      <c r="A1806" s="19" t="str">
        <f t="shared" si="212"/>
        <v>32012</v>
      </c>
      <c r="B1806" s="19" t="str">
        <f t="shared" si="213"/>
        <v>12012</v>
      </c>
      <c r="C1806" s="19" t="str">
        <f t="shared" si="218"/>
        <v>32012</v>
      </c>
      <c r="D1806" s="20" t="str">
        <f t="shared" si="214"/>
        <v>1H2</v>
      </c>
      <c r="E1806" s="4">
        <v>40926</v>
      </c>
      <c r="F1806">
        <v>15</v>
      </c>
      <c r="G1806" s="6" t="s">
        <v>93</v>
      </c>
      <c r="H1806" s="6">
        <v>13.1</v>
      </c>
      <c r="I1806" s="6" t="e">
        <f t="shared" si="215"/>
        <v>#VALUE!</v>
      </c>
      <c r="J1806" s="6">
        <f t="shared" si="216"/>
        <v>-1.9000000000000004</v>
      </c>
      <c r="K1806" s="6" t="e">
        <f t="shared" si="217"/>
        <v>#VALUE!</v>
      </c>
    </row>
    <row r="1807" spans="1:11" x14ac:dyDescent="0.35">
      <c r="A1807" s="19" t="str">
        <f t="shared" si="212"/>
        <v>32012</v>
      </c>
      <c r="B1807" s="19" t="str">
        <f t="shared" si="213"/>
        <v>12012</v>
      </c>
      <c r="C1807" s="19" t="str">
        <f t="shared" si="218"/>
        <v>32012</v>
      </c>
      <c r="D1807" s="20" t="str">
        <f t="shared" si="214"/>
        <v>1H2</v>
      </c>
      <c r="E1807" s="4">
        <v>40925</v>
      </c>
      <c r="F1807">
        <v>15.1</v>
      </c>
      <c r="G1807" s="6" t="s">
        <v>93</v>
      </c>
      <c r="H1807" s="6">
        <v>13.1</v>
      </c>
      <c r="I1807" s="6" t="e">
        <f t="shared" si="215"/>
        <v>#VALUE!</v>
      </c>
      <c r="J1807" s="6">
        <f t="shared" si="216"/>
        <v>-2</v>
      </c>
      <c r="K1807" s="6" t="e">
        <f t="shared" si="217"/>
        <v>#VALUE!</v>
      </c>
    </row>
    <row r="1808" spans="1:11" x14ac:dyDescent="0.35">
      <c r="A1808" s="19" t="str">
        <f t="shared" si="212"/>
        <v>32012</v>
      </c>
      <c r="B1808" s="19" t="str">
        <f t="shared" si="213"/>
        <v>12012</v>
      </c>
      <c r="C1808" s="19" t="str">
        <f t="shared" si="218"/>
        <v>32012</v>
      </c>
      <c r="D1808" s="20" t="str">
        <f t="shared" si="214"/>
        <v>1H2</v>
      </c>
      <c r="E1808" s="4">
        <v>40924</v>
      </c>
      <c r="F1808">
        <v>15.2</v>
      </c>
      <c r="G1808" s="6" t="s">
        <v>93</v>
      </c>
      <c r="H1808" s="6">
        <v>13.2</v>
      </c>
      <c r="I1808" s="6" t="e">
        <f t="shared" si="215"/>
        <v>#VALUE!</v>
      </c>
      <c r="J1808" s="6">
        <f t="shared" si="216"/>
        <v>-2</v>
      </c>
      <c r="K1808" s="6" t="e">
        <f t="shared" si="217"/>
        <v>#VALUE!</v>
      </c>
    </row>
    <row r="1809" spans="1:11" x14ac:dyDescent="0.35">
      <c r="A1809" s="19" t="str">
        <f t="shared" si="212"/>
        <v>22012</v>
      </c>
      <c r="B1809" s="19" t="str">
        <f t="shared" si="213"/>
        <v>12012</v>
      </c>
      <c r="C1809" s="19" t="str">
        <f t="shared" si="218"/>
        <v>22012</v>
      </c>
      <c r="D1809" s="20" t="str">
        <f t="shared" si="214"/>
        <v>1H1</v>
      </c>
      <c r="E1809" s="4">
        <v>40921</v>
      </c>
      <c r="F1809">
        <v>15.3</v>
      </c>
      <c r="G1809" s="6" t="s">
        <v>93</v>
      </c>
      <c r="H1809" s="6">
        <v>13.3</v>
      </c>
      <c r="I1809" s="6" t="e">
        <f t="shared" si="215"/>
        <v>#VALUE!</v>
      </c>
      <c r="J1809" s="6">
        <f t="shared" si="216"/>
        <v>-2</v>
      </c>
      <c r="K1809" s="6" t="e">
        <f t="shared" si="217"/>
        <v>#VALUE!</v>
      </c>
    </row>
    <row r="1810" spans="1:11" x14ac:dyDescent="0.35">
      <c r="A1810" s="19" t="str">
        <f t="shared" si="212"/>
        <v>22012</v>
      </c>
      <c r="B1810" s="19" t="str">
        <f t="shared" si="213"/>
        <v>12012</v>
      </c>
      <c r="C1810" s="19" t="str">
        <f t="shared" si="218"/>
        <v>22012</v>
      </c>
      <c r="D1810" s="20" t="str">
        <f t="shared" si="214"/>
        <v>1H1</v>
      </c>
      <c r="E1810" s="4">
        <v>40920</v>
      </c>
      <c r="F1810">
        <v>15.3</v>
      </c>
      <c r="G1810" s="6" t="s">
        <v>93</v>
      </c>
      <c r="H1810" s="6">
        <v>13.3</v>
      </c>
      <c r="I1810" s="6" t="e">
        <f t="shared" si="215"/>
        <v>#VALUE!</v>
      </c>
      <c r="J1810" s="6">
        <f t="shared" si="216"/>
        <v>-2</v>
      </c>
      <c r="K1810" s="6" t="e">
        <f t="shared" si="217"/>
        <v>#VALUE!</v>
      </c>
    </row>
    <row r="1811" spans="1:11" x14ac:dyDescent="0.35">
      <c r="A1811" s="19" t="str">
        <f t="shared" si="212"/>
        <v>22012</v>
      </c>
      <c r="B1811" s="19" t="str">
        <f t="shared" si="213"/>
        <v>12012</v>
      </c>
      <c r="C1811" s="19" t="str">
        <f t="shared" si="218"/>
        <v>22012</v>
      </c>
      <c r="D1811" s="20" t="str">
        <f t="shared" si="214"/>
        <v>1H1</v>
      </c>
      <c r="E1811" s="4">
        <v>40919</v>
      </c>
      <c r="F1811">
        <v>15.25</v>
      </c>
      <c r="G1811" s="6" t="s">
        <v>93</v>
      </c>
      <c r="H1811" s="6">
        <v>13.25</v>
      </c>
      <c r="I1811" s="6" t="e">
        <f t="shared" si="215"/>
        <v>#VALUE!</v>
      </c>
      <c r="J1811" s="6">
        <f t="shared" si="216"/>
        <v>-2</v>
      </c>
      <c r="K1811" s="6" t="e">
        <f t="shared" si="217"/>
        <v>#VALUE!</v>
      </c>
    </row>
    <row r="1812" spans="1:11" x14ac:dyDescent="0.35">
      <c r="A1812" s="19" t="str">
        <f t="shared" si="212"/>
        <v>22012</v>
      </c>
      <c r="B1812" s="19" t="str">
        <f t="shared" si="213"/>
        <v>12012</v>
      </c>
      <c r="C1812" s="19" t="str">
        <f t="shared" si="218"/>
        <v>22012</v>
      </c>
      <c r="D1812" s="20" t="str">
        <f t="shared" si="214"/>
        <v>1H1</v>
      </c>
      <c r="E1812" s="4">
        <v>40918</v>
      </c>
      <c r="F1812">
        <v>15.3</v>
      </c>
      <c r="G1812" s="6" t="s">
        <v>93</v>
      </c>
      <c r="H1812" s="6">
        <v>13.25</v>
      </c>
      <c r="I1812" s="6" t="e">
        <f t="shared" si="215"/>
        <v>#VALUE!</v>
      </c>
      <c r="J1812" s="6">
        <f t="shared" si="216"/>
        <v>-2.0500000000000007</v>
      </c>
      <c r="K1812" s="6" t="e">
        <f t="shared" si="217"/>
        <v>#VALUE!</v>
      </c>
    </row>
    <row r="1813" spans="1:11" x14ac:dyDescent="0.35">
      <c r="A1813" s="19" t="str">
        <f t="shared" si="212"/>
        <v>22012</v>
      </c>
      <c r="B1813" s="19" t="str">
        <f t="shared" si="213"/>
        <v>12012</v>
      </c>
      <c r="C1813" s="19" t="str">
        <f t="shared" si="218"/>
        <v>22012</v>
      </c>
      <c r="D1813" s="20" t="str">
        <f t="shared" si="214"/>
        <v>1H1</v>
      </c>
      <c r="E1813" s="4">
        <v>40917</v>
      </c>
      <c r="F1813">
        <v>15.45</v>
      </c>
      <c r="G1813" s="6" t="s">
        <v>93</v>
      </c>
      <c r="H1813" s="6">
        <v>13.4</v>
      </c>
      <c r="I1813" s="6" t="e">
        <f t="shared" si="215"/>
        <v>#VALUE!</v>
      </c>
      <c r="J1813" s="6">
        <f t="shared" si="216"/>
        <v>-2.0499999999999989</v>
      </c>
      <c r="K1813" s="6" t="e">
        <f t="shared" si="217"/>
        <v>#VALUE!</v>
      </c>
    </row>
    <row r="1814" spans="1:11" x14ac:dyDescent="0.35">
      <c r="A1814" s="19" t="str">
        <f t="shared" si="212"/>
        <v>12012</v>
      </c>
      <c r="B1814" s="19" t="str">
        <f t="shared" si="213"/>
        <v>12012</v>
      </c>
      <c r="C1814" s="19" t="str">
        <f t="shared" si="218"/>
        <v>22012</v>
      </c>
      <c r="D1814" s="20" t="str">
        <f t="shared" si="214"/>
        <v>1H1</v>
      </c>
      <c r="E1814" s="4">
        <v>40914</v>
      </c>
      <c r="F1814">
        <v>15.5</v>
      </c>
      <c r="G1814" s="6" t="s">
        <v>93</v>
      </c>
      <c r="H1814" s="6">
        <v>13.4</v>
      </c>
      <c r="I1814" s="6" t="e">
        <f t="shared" si="215"/>
        <v>#VALUE!</v>
      </c>
      <c r="J1814" s="6">
        <f t="shared" si="216"/>
        <v>-2.0999999999999996</v>
      </c>
      <c r="K1814" s="6" t="e">
        <f t="shared" si="217"/>
        <v>#VALUE!</v>
      </c>
    </row>
    <row r="1815" spans="1:11" x14ac:dyDescent="0.35">
      <c r="A1815" s="19" t="str">
        <f t="shared" si="212"/>
        <v>12012</v>
      </c>
      <c r="B1815" s="19" t="str">
        <f t="shared" si="213"/>
        <v>12012</v>
      </c>
      <c r="C1815" s="19" t="str">
        <f t="shared" si="218"/>
        <v>22012</v>
      </c>
      <c r="D1815" s="20" t="str">
        <f t="shared" si="214"/>
        <v>1H1</v>
      </c>
      <c r="E1815" s="4">
        <v>40913</v>
      </c>
      <c r="F1815">
        <v>15.4</v>
      </c>
      <c r="G1815" s="6" t="s">
        <v>93</v>
      </c>
      <c r="H1815" s="6">
        <v>13.3</v>
      </c>
      <c r="I1815" s="6" t="e">
        <f t="shared" si="215"/>
        <v>#VALUE!</v>
      </c>
      <c r="J1815" s="6">
        <f t="shared" si="216"/>
        <v>-2.0999999999999996</v>
      </c>
      <c r="K1815" s="6" t="e">
        <f t="shared" si="217"/>
        <v>#VALUE!</v>
      </c>
    </row>
    <row r="1816" spans="1:11" x14ac:dyDescent="0.35">
      <c r="A1816" s="19" t="str">
        <f t="shared" si="212"/>
        <v>12012</v>
      </c>
      <c r="B1816" s="19" t="str">
        <f t="shared" si="213"/>
        <v>12012</v>
      </c>
      <c r="C1816" s="19" t="str">
        <f t="shared" si="218"/>
        <v>22012</v>
      </c>
      <c r="D1816" s="20" t="str">
        <f t="shared" si="214"/>
        <v>1H1</v>
      </c>
      <c r="E1816" s="4">
        <v>40912</v>
      </c>
      <c r="F1816">
        <v>15.7</v>
      </c>
      <c r="G1816" s="6" t="s">
        <v>93</v>
      </c>
      <c r="H1816" s="6">
        <v>13.6</v>
      </c>
      <c r="I1816" s="6" t="e">
        <f t="shared" si="215"/>
        <v>#VALUE!</v>
      </c>
      <c r="J1816" s="6">
        <f t="shared" si="216"/>
        <v>-2.0999999999999996</v>
      </c>
      <c r="K1816" s="6" t="e">
        <f t="shared" si="217"/>
        <v>#VALUE!</v>
      </c>
    </row>
    <row r="1817" spans="1:11" x14ac:dyDescent="0.35">
      <c r="A1817" s="19" t="str">
        <f t="shared" si="212"/>
        <v>12012</v>
      </c>
      <c r="B1817" s="19" t="str">
        <f t="shared" si="213"/>
        <v>12012</v>
      </c>
      <c r="C1817" s="19" t="str">
        <f t="shared" si="218"/>
        <v>22012</v>
      </c>
      <c r="D1817" s="20" t="str">
        <f t="shared" si="214"/>
        <v>1H1</v>
      </c>
      <c r="E1817" s="4">
        <v>40911</v>
      </c>
      <c r="F1817">
        <v>15.95</v>
      </c>
      <c r="G1817" s="6" t="s">
        <v>93</v>
      </c>
      <c r="H1817" s="6">
        <v>13.8</v>
      </c>
      <c r="I1817" s="6" t="e">
        <f t="shared" si="215"/>
        <v>#VALUE!</v>
      </c>
      <c r="J1817" s="6">
        <f t="shared" si="216"/>
        <v>-2.1499999999999986</v>
      </c>
      <c r="K1817" s="6" t="e">
        <f t="shared" si="217"/>
        <v>#VALUE!</v>
      </c>
    </row>
    <row r="1818" spans="1:11" x14ac:dyDescent="0.35">
      <c r="A1818" s="19" t="str">
        <f t="shared" si="212"/>
        <v>522011</v>
      </c>
      <c r="B1818" s="19" t="str">
        <f t="shared" si="213"/>
        <v>122011</v>
      </c>
      <c r="C1818" s="19" t="str">
        <f t="shared" si="218"/>
        <v>22012</v>
      </c>
      <c r="D1818" s="20" t="str">
        <f t="shared" si="214"/>
        <v>12H2</v>
      </c>
      <c r="E1818" s="4">
        <v>40907</v>
      </c>
      <c r="F1818">
        <v>16</v>
      </c>
      <c r="G1818" s="6" t="s">
        <v>93</v>
      </c>
      <c r="H1818" s="6">
        <v>13.85</v>
      </c>
      <c r="I1818" s="6" t="e">
        <f t="shared" si="215"/>
        <v>#VALUE!</v>
      </c>
      <c r="J1818" s="6">
        <f t="shared" si="216"/>
        <v>-2.1500000000000004</v>
      </c>
      <c r="K1818" s="6" t="e">
        <f t="shared" si="217"/>
        <v>#VALUE!</v>
      </c>
    </row>
    <row r="1819" spans="1:11" x14ac:dyDescent="0.35">
      <c r="A1819" s="19" t="str">
        <f t="shared" si="212"/>
        <v>522011</v>
      </c>
      <c r="B1819" s="19" t="str">
        <f t="shared" si="213"/>
        <v>122011</v>
      </c>
      <c r="C1819" s="19" t="str">
        <f t="shared" si="218"/>
        <v>22012</v>
      </c>
      <c r="D1819" s="20" t="str">
        <f t="shared" si="214"/>
        <v>12H2</v>
      </c>
      <c r="E1819" s="4">
        <v>40906</v>
      </c>
      <c r="F1819">
        <v>16</v>
      </c>
      <c r="G1819" s="6" t="s">
        <v>93</v>
      </c>
      <c r="H1819" s="6">
        <v>13.85</v>
      </c>
      <c r="I1819" s="6" t="e">
        <f t="shared" si="215"/>
        <v>#VALUE!</v>
      </c>
      <c r="J1819" s="6">
        <f t="shared" si="216"/>
        <v>-2.1500000000000004</v>
      </c>
      <c r="K1819" s="6" t="e">
        <f t="shared" si="217"/>
        <v>#VALUE!</v>
      </c>
    </row>
    <row r="1820" spans="1:11" x14ac:dyDescent="0.35">
      <c r="A1820" s="19" t="str">
        <f t="shared" si="212"/>
        <v>522011</v>
      </c>
      <c r="B1820" s="19" t="str">
        <f t="shared" si="213"/>
        <v>122011</v>
      </c>
      <c r="C1820" s="19" t="str">
        <f t="shared" si="218"/>
        <v>22012</v>
      </c>
      <c r="D1820" s="20" t="str">
        <f t="shared" si="214"/>
        <v>12H2</v>
      </c>
      <c r="E1820" s="4">
        <v>40905</v>
      </c>
      <c r="F1820">
        <v>16.05</v>
      </c>
      <c r="G1820" s="6" t="s">
        <v>93</v>
      </c>
      <c r="H1820" s="6">
        <v>13.75</v>
      </c>
      <c r="I1820" s="6" t="e">
        <f t="shared" si="215"/>
        <v>#VALUE!</v>
      </c>
      <c r="J1820" s="6">
        <f t="shared" si="216"/>
        <v>-2.3000000000000007</v>
      </c>
      <c r="K1820" s="6" t="e">
        <f t="shared" si="217"/>
        <v>#VALUE!</v>
      </c>
    </row>
    <row r="1821" spans="1:11" x14ac:dyDescent="0.35">
      <c r="A1821" s="19" t="str">
        <f t="shared" si="212"/>
        <v>522011</v>
      </c>
      <c r="B1821" s="19" t="str">
        <f t="shared" si="213"/>
        <v>122011</v>
      </c>
      <c r="C1821" s="19" t="str">
        <f t="shared" si="218"/>
        <v>22012</v>
      </c>
      <c r="D1821" s="20" t="str">
        <f t="shared" si="214"/>
        <v>12H2</v>
      </c>
      <c r="E1821" s="4">
        <v>40904</v>
      </c>
      <c r="F1821">
        <v>16.05</v>
      </c>
      <c r="G1821" s="6" t="s">
        <v>93</v>
      </c>
      <c r="H1821" s="6">
        <v>13.95</v>
      </c>
      <c r="I1821" s="6" t="e">
        <f t="shared" si="215"/>
        <v>#VALUE!</v>
      </c>
      <c r="J1821" s="6">
        <f t="shared" si="216"/>
        <v>-2.1000000000000014</v>
      </c>
      <c r="K1821" s="6" t="e">
        <f t="shared" si="217"/>
        <v>#VALUE!</v>
      </c>
    </row>
    <row r="1822" spans="1:11" x14ac:dyDescent="0.35">
      <c r="A1822" s="19" t="str">
        <f t="shared" si="212"/>
        <v>512011</v>
      </c>
      <c r="B1822" s="19" t="str">
        <f t="shared" si="213"/>
        <v>122011</v>
      </c>
      <c r="C1822" s="19" t="str">
        <f t="shared" si="218"/>
        <v>22012</v>
      </c>
      <c r="D1822" s="20" t="str">
        <f t="shared" si="214"/>
        <v>12H2</v>
      </c>
      <c r="E1822" s="4">
        <v>40900</v>
      </c>
      <c r="F1822">
        <v>16.149999999999999</v>
      </c>
      <c r="G1822" s="6" t="s">
        <v>93</v>
      </c>
      <c r="H1822" s="6">
        <v>14.05</v>
      </c>
      <c r="I1822" s="6" t="e">
        <f t="shared" si="215"/>
        <v>#VALUE!</v>
      </c>
      <c r="J1822" s="6">
        <f t="shared" si="216"/>
        <v>-2.0999999999999979</v>
      </c>
      <c r="K1822" s="6" t="e">
        <f t="shared" si="217"/>
        <v>#VALUE!</v>
      </c>
    </row>
    <row r="1823" spans="1:11" x14ac:dyDescent="0.35">
      <c r="A1823" s="19" t="str">
        <f t="shared" si="212"/>
        <v>512011</v>
      </c>
      <c r="B1823" s="19" t="str">
        <f t="shared" si="213"/>
        <v>122011</v>
      </c>
      <c r="C1823" s="19" t="str">
        <f t="shared" si="218"/>
        <v>22012</v>
      </c>
      <c r="D1823" s="20" t="str">
        <f t="shared" si="214"/>
        <v>12H2</v>
      </c>
      <c r="E1823" s="4">
        <v>40899</v>
      </c>
      <c r="F1823">
        <v>16.55</v>
      </c>
      <c r="G1823" s="6" t="s">
        <v>93</v>
      </c>
      <c r="H1823" s="6">
        <v>14.45</v>
      </c>
      <c r="I1823" s="6" t="e">
        <f t="shared" si="215"/>
        <v>#VALUE!</v>
      </c>
      <c r="J1823" s="6">
        <f t="shared" si="216"/>
        <v>-2.1000000000000014</v>
      </c>
      <c r="K1823" s="6" t="e">
        <f t="shared" si="217"/>
        <v>#VALUE!</v>
      </c>
    </row>
    <row r="1824" spans="1:11" x14ac:dyDescent="0.35">
      <c r="A1824" s="19" t="str">
        <f t="shared" si="212"/>
        <v>512011</v>
      </c>
      <c r="B1824" s="19" t="str">
        <f t="shared" si="213"/>
        <v>122011</v>
      </c>
      <c r="C1824" s="19" t="str">
        <f t="shared" si="218"/>
        <v>22012</v>
      </c>
      <c r="D1824" s="20" t="str">
        <f t="shared" si="214"/>
        <v>12H2</v>
      </c>
      <c r="E1824" s="4">
        <v>40898</v>
      </c>
      <c r="F1824">
        <v>16.600000000000001</v>
      </c>
      <c r="G1824" s="6" t="s">
        <v>93</v>
      </c>
      <c r="H1824" s="6">
        <v>14.5</v>
      </c>
      <c r="I1824" s="6" t="e">
        <f t="shared" si="215"/>
        <v>#VALUE!</v>
      </c>
      <c r="J1824" s="6">
        <f t="shared" si="216"/>
        <v>-2.1000000000000014</v>
      </c>
      <c r="K1824" s="6" t="e">
        <f t="shared" si="217"/>
        <v>#VALUE!</v>
      </c>
    </row>
    <row r="1825" spans="1:11" x14ac:dyDescent="0.35">
      <c r="A1825" s="19" t="str">
        <f t="shared" si="212"/>
        <v>512011</v>
      </c>
      <c r="B1825" s="19" t="str">
        <f t="shared" si="213"/>
        <v>122011</v>
      </c>
      <c r="C1825" s="19" t="str">
        <f t="shared" si="218"/>
        <v>22012</v>
      </c>
      <c r="D1825" s="20" t="str">
        <f t="shared" si="214"/>
        <v>12H2</v>
      </c>
      <c r="E1825" s="4">
        <v>40897</v>
      </c>
      <c r="F1825">
        <v>16.649999999999999</v>
      </c>
      <c r="G1825" s="6" t="s">
        <v>93</v>
      </c>
      <c r="H1825" s="6">
        <v>14.7</v>
      </c>
      <c r="I1825" s="6" t="e">
        <f t="shared" si="215"/>
        <v>#VALUE!</v>
      </c>
      <c r="J1825" s="6">
        <f t="shared" si="216"/>
        <v>-1.9499999999999993</v>
      </c>
      <c r="K1825" s="6" t="e">
        <f t="shared" si="217"/>
        <v>#VALUE!</v>
      </c>
    </row>
    <row r="1826" spans="1:11" x14ac:dyDescent="0.35">
      <c r="A1826" s="19" t="str">
        <f t="shared" si="212"/>
        <v>512011</v>
      </c>
      <c r="B1826" s="19" t="str">
        <f t="shared" si="213"/>
        <v>122011</v>
      </c>
      <c r="C1826" s="19" t="str">
        <f t="shared" si="218"/>
        <v>22012</v>
      </c>
      <c r="D1826" s="20" t="str">
        <f t="shared" si="214"/>
        <v>12H2</v>
      </c>
      <c r="E1826" s="4">
        <v>40896</v>
      </c>
      <c r="F1826">
        <v>16.75</v>
      </c>
      <c r="G1826" s="6" t="s">
        <v>93</v>
      </c>
      <c r="H1826" s="6">
        <v>14.9</v>
      </c>
      <c r="I1826" s="6" t="e">
        <f t="shared" si="215"/>
        <v>#VALUE!</v>
      </c>
      <c r="J1826" s="6">
        <f t="shared" si="216"/>
        <v>-1.8499999999999996</v>
      </c>
      <c r="K1826" s="6" t="e">
        <f t="shared" si="217"/>
        <v>#VALUE!</v>
      </c>
    </row>
    <row r="1827" spans="1:11" x14ac:dyDescent="0.35">
      <c r="A1827" s="19" t="str">
        <f t="shared" si="212"/>
        <v>502011</v>
      </c>
      <c r="B1827" s="19" t="str">
        <f t="shared" si="213"/>
        <v>122011</v>
      </c>
      <c r="C1827" s="19" t="str">
        <f t="shared" si="218"/>
        <v>22012</v>
      </c>
      <c r="D1827" s="20" t="str">
        <f t="shared" si="214"/>
        <v>12H2</v>
      </c>
      <c r="E1827" s="4">
        <v>40893</v>
      </c>
      <c r="F1827">
        <v>16.850000000000001</v>
      </c>
      <c r="G1827" s="6" t="s">
        <v>93</v>
      </c>
      <c r="H1827" s="6">
        <v>15</v>
      </c>
      <c r="I1827" s="6" t="e">
        <f t="shared" si="215"/>
        <v>#VALUE!</v>
      </c>
      <c r="J1827" s="6">
        <f t="shared" si="216"/>
        <v>-1.8500000000000014</v>
      </c>
      <c r="K1827" s="6" t="e">
        <f t="shared" si="217"/>
        <v>#VALUE!</v>
      </c>
    </row>
    <row r="1828" spans="1:11" x14ac:dyDescent="0.35">
      <c r="A1828" s="19" t="str">
        <f t="shared" si="212"/>
        <v>502011</v>
      </c>
      <c r="B1828" s="19" t="str">
        <f t="shared" si="213"/>
        <v>122011</v>
      </c>
      <c r="C1828" s="19" t="str">
        <f t="shared" si="218"/>
        <v>12012</v>
      </c>
      <c r="D1828" s="20" t="str">
        <f t="shared" si="214"/>
        <v>12H1</v>
      </c>
      <c r="E1828" s="4">
        <v>40892</v>
      </c>
      <c r="F1828">
        <v>16.7</v>
      </c>
      <c r="G1828" s="6" t="s">
        <v>93</v>
      </c>
      <c r="H1828" s="6">
        <v>14.65</v>
      </c>
      <c r="I1828" s="6" t="e">
        <f t="shared" si="215"/>
        <v>#VALUE!</v>
      </c>
      <c r="J1828" s="6">
        <f t="shared" si="216"/>
        <v>-2.0499999999999989</v>
      </c>
      <c r="K1828" s="6" t="e">
        <f t="shared" si="217"/>
        <v>#VALUE!</v>
      </c>
    </row>
    <row r="1829" spans="1:11" x14ac:dyDescent="0.35">
      <c r="A1829" s="19" t="str">
        <f t="shared" si="212"/>
        <v>502011</v>
      </c>
      <c r="B1829" s="19" t="str">
        <f t="shared" si="213"/>
        <v>122011</v>
      </c>
      <c r="C1829" s="19" t="str">
        <f t="shared" si="218"/>
        <v>12012</v>
      </c>
      <c r="D1829" s="20" t="str">
        <f t="shared" si="214"/>
        <v>12H1</v>
      </c>
      <c r="E1829" s="4">
        <v>40891</v>
      </c>
      <c r="F1829">
        <v>16.824999999999999</v>
      </c>
      <c r="G1829" s="6" t="s">
        <v>93</v>
      </c>
      <c r="H1829" s="6">
        <v>14.8</v>
      </c>
      <c r="I1829" s="6" t="e">
        <f t="shared" si="215"/>
        <v>#VALUE!</v>
      </c>
      <c r="J1829" s="6">
        <f t="shared" si="216"/>
        <v>-2.0249999999999986</v>
      </c>
      <c r="K1829" s="6" t="e">
        <f t="shared" si="217"/>
        <v>#VALUE!</v>
      </c>
    </row>
    <row r="1830" spans="1:11" x14ac:dyDescent="0.35">
      <c r="A1830" s="19" t="str">
        <f t="shared" si="212"/>
        <v>502011</v>
      </c>
      <c r="B1830" s="19" t="str">
        <f t="shared" si="213"/>
        <v>122011</v>
      </c>
      <c r="C1830" s="19" t="str">
        <f t="shared" si="218"/>
        <v>12012</v>
      </c>
      <c r="D1830" s="20" t="str">
        <f t="shared" si="214"/>
        <v>12H1</v>
      </c>
      <c r="E1830" s="4">
        <v>40890</v>
      </c>
      <c r="F1830">
        <v>16.875</v>
      </c>
      <c r="G1830" s="6" t="s">
        <v>93</v>
      </c>
      <c r="H1830" s="6">
        <v>14.95</v>
      </c>
      <c r="I1830" s="6" t="e">
        <f t="shared" si="215"/>
        <v>#VALUE!</v>
      </c>
      <c r="J1830" s="6">
        <f t="shared" si="216"/>
        <v>-1.9250000000000007</v>
      </c>
      <c r="K1830" s="6" t="e">
        <f t="shared" si="217"/>
        <v>#VALUE!</v>
      </c>
    </row>
    <row r="1831" spans="1:11" x14ac:dyDescent="0.35">
      <c r="A1831" s="19" t="str">
        <f t="shared" si="212"/>
        <v>502011</v>
      </c>
      <c r="B1831" s="19" t="str">
        <f t="shared" si="213"/>
        <v>122011</v>
      </c>
      <c r="C1831" s="19" t="str">
        <f t="shared" si="218"/>
        <v>12012</v>
      </c>
      <c r="D1831" s="20" t="str">
        <f t="shared" si="214"/>
        <v>12H1</v>
      </c>
      <c r="E1831" s="4">
        <v>40889</v>
      </c>
      <c r="F1831">
        <v>16.975000000000001</v>
      </c>
      <c r="G1831" s="6" t="s">
        <v>93</v>
      </c>
      <c r="H1831" s="6">
        <v>15.15</v>
      </c>
      <c r="I1831" s="6" t="e">
        <f t="shared" si="215"/>
        <v>#VALUE!</v>
      </c>
      <c r="J1831" s="6">
        <f t="shared" si="216"/>
        <v>-1.8250000000000011</v>
      </c>
      <c r="K1831" s="6" t="e">
        <f t="shared" si="217"/>
        <v>#VALUE!</v>
      </c>
    </row>
    <row r="1832" spans="1:11" x14ac:dyDescent="0.35">
      <c r="A1832" s="19" t="str">
        <f t="shared" si="212"/>
        <v>492011</v>
      </c>
      <c r="B1832" s="19" t="str">
        <f t="shared" si="213"/>
        <v>122011</v>
      </c>
      <c r="C1832" s="19" t="str">
        <f t="shared" si="218"/>
        <v>12012</v>
      </c>
      <c r="D1832" s="20" t="str">
        <f t="shared" si="214"/>
        <v>12H1</v>
      </c>
      <c r="E1832" s="4">
        <v>40886</v>
      </c>
      <c r="F1832">
        <v>16.975000000000001</v>
      </c>
      <c r="G1832" s="6" t="s">
        <v>93</v>
      </c>
      <c r="H1832" s="6">
        <v>15.15</v>
      </c>
      <c r="I1832" s="6" t="e">
        <f t="shared" si="215"/>
        <v>#VALUE!</v>
      </c>
      <c r="J1832" s="6">
        <f t="shared" si="216"/>
        <v>-1.8250000000000011</v>
      </c>
      <c r="K1832" s="6" t="e">
        <f t="shared" si="217"/>
        <v>#VALUE!</v>
      </c>
    </row>
    <row r="1833" spans="1:11" x14ac:dyDescent="0.35">
      <c r="A1833" s="19" t="str">
        <f t="shared" si="212"/>
        <v>492011</v>
      </c>
      <c r="B1833" s="19" t="str">
        <f t="shared" si="213"/>
        <v>122011</v>
      </c>
      <c r="C1833" s="19" t="str">
        <f t="shared" si="218"/>
        <v>12012</v>
      </c>
      <c r="D1833" s="20" t="str">
        <f t="shared" si="214"/>
        <v>12H1</v>
      </c>
      <c r="E1833" s="4">
        <v>40885</v>
      </c>
      <c r="F1833">
        <v>16.975000000000001</v>
      </c>
      <c r="G1833" s="6" t="s">
        <v>93</v>
      </c>
      <c r="H1833" s="6">
        <v>15.15</v>
      </c>
      <c r="I1833" s="6" t="e">
        <f t="shared" si="215"/>
        <v>#VALUE!</v>
      </c>
      <c r="J1833" s="6">
        <f t="shared" si="216"/>
        <v>-1.8250000000000011</v>
      </c>
      <c r="K1833" s="6" t="e">
        <f t="shared" si="217"/>
        <v>#VALUE!</v>
      </c>
    </row>
    <row r="1834" spans="1:11" x14ac:dyDescent="0.35">
      <c r="A1834" s="19" t="str">
        <f t="shared" si="212"/>
        <v>492011</v>
      </c>
      <c r="B1834" s="19" t="str">
        <f t="shared" si="213"/>
        <v>122011</v>
      </c>
      <c r="C1834" s="19" t="str">
        <f t="shared" si="218"/>
        <v>12012</v>
      </c>
      <c r="D1834" s="20" t="str">
        <f t="shared" si="214"/>
        <v>12H1</v>
      </c>
      <c r="E1834" s="4">
        <v>40884</v>
      </c>
      <c r="F1834">
        <v>17.05</v>
      </c>
      <c r="G1834" s="6" t="s">
        <v>93</v>
      </c>
      <c r="H1834" s="6">
        <v>15.25</v>
      </c>
      <c r="I1834" s="6" t="e">
        <f t="shared" si="215"/>
        <v>#VALUE!</v>
      </c>
      <c r="J1834" s="6">
        <f t="shared" si="216"/>
        <v>-1.8000000000000007</v>
      </c>
      <c r="K1834" s="6" t="e">
        <f t="shared" si="217"/>
        <v>#VALUE!</v>
      </c>
    </row>
    <row r="1835" spans="1:11" x14ac:dyDescent="0.35">
      <c r="A1835" s="19" t="str">
        <f t="shared" si="212"/>
        <v>492011</v>
      </c>
      <c r="B1835" s="19" t="str">
        <f t="shared" si="213"/>
        <v>122011</v>
      </c>
      <c r="C1835" s="19" t="str">
        <f t="shared" si="218"/>
        <v>12012</v>
      </c>
      <c r="D1835" s="20" t="str">
        <f t="shared" si="214"/>
        <v>12H1</v>
      </c>
      <c r="E1835" s="4">
        <v>40883</v>
      </c>
      <c r="F1835">
        <v>17.05</v>
      </c>
      <c r="G1835" s="6" t="s">
        <v>93</v>
      </c>
      <c r="H1835" s="6">
        <v>15.25</v>
      </c>
      <c r="I1835" s="6" t="e">
        <f t="shared" si="215"/>
        <v>#VALUE!</v>
      </c>
      <c r="J1835" s="6">
        <f t="shared" si="216"/>
        <v>-1.8000000000000007</v>
      </c>
      <c r="K1835" s="6" t="e">
        <f t="shared" si="217"/>
        <v>#VALUE!</v>
      </c>
    </row>
    <row r="1836" spans="1:11" x14ac:dyDescent="0.35">
      <c r="A1836" s="19" t="str">
        <f t="shared" si="212"/>
        <v>492011</v>
      </c>
      <c r="B1836" s="19" t="str">
        <f t="shared" si="213"/>
        <v>122011</v>
      </c>
      <c r="C1836" s="19" t="str">
        <f t="shared" si="218"/>
        <v>12012</v>
      </c>
      <c r="D1836" s="20" t="str">
        <f t="shared" si="214"/>
        <v>12H1</v>
      </c>
      <c r="E1836" s="4">
        <v>40882</v>
      </c>
      <c r="F1836">
        <v>17.175000000000001</v>
      </c>
      <c r="G1836" s="6" t="s">
        <v>93</v>
      </c>
      <c r="H1836" s="6">
        <v>15.35</v>
      </c>
      <c r="I1836" s="6" t="e">
        <f t="shared" si="215"/>
        <v>#VALUE!</v>
      </c>
      <c r="J1836" s="6">
        <f t="shared" si="216"/>
        <v>-1.8250000000000011</v>
      </c>
      <c r="K1836" s="6" t="e">
        <f t="shared" si="217"/>
        <v>#VALUE!</v>
      </c>
    </row>
    <row r="1837" spans="1:11" x14ac:dyDescent="0.35">
      <c r="A1837" s="19" t="str">
        <f t="shared" si="212"/>
        <v>482011</v>
      </c>
      <c r="B1837" s="19" t="str">
        <f t="shared" si="213"/>
        <v>122011</v>
      </c>
      <c r="C1837" s="19" t="str">
        <f t="shared" si="218"/>
        <v>12012</v>
      </c>
      <c r="D1837" s="20" t="str">
        <f t="shared" si="214"/>
        <v>12H1</v>
      </c>
      <c r="E1837" s="4">
        <v>40879</v>
      </c>
      <c r="F1837">
        <v>17.225000000000001</v>
      </c>
      <c r="G1837" s="6" t="s">
        <v>93</v>
      </c>
      <c r="H1837" s="6">
        <v>15.4</v>
      </c>
      <c r="I1837" s="6" t="e">
        <f t="shared" si="215"/>
        <v>#VALUE!</v>
      </c>
      <c r="J1837" s="6">
        <f t="shared" si="216"/>
        <v>-1.8250000000000011</v>
      </c>
      <c r="K1837" s="6" t="e">
        <f t="shared" si="217"/>
        <v>#VALUE!</v>
      </c>
    </row>
    <row r="1838" spans="1:11" x14ac:dyDescent="0.35">
      <c r="A1838" s="19" t="str">
        <f t="shared" si="212"/>
        <v>482011</v>
      </c>
      <c r="B1838" s="19" t="str">
        <f t="shared" si="213"/>
        <v>122011</v>
      </c>
      <c r="C1838" s="19" t="str">
        <f t="shared" si="218"/>
        <v>12012</v>
      </c>
      <c r="D1838" s="20" t="str">
        <f t="shared" si="214"/>
        <v>12H1</v>
      </c>
      <c r="E1838" s="4">
        <v>40878</v>
      </c>
      <c r="F1838">
        <v>17.274999999999999</v>
      </c>
      <c r="G1838" s="6" t="s">
        <v>93</v>
      </c>
      <c r="H1838" s="6">
        <v>15.45</v>
      </c>
      <c r="I1838" s="6" t="e">
        <f t="shared" si="215"/>
        <v>#VALUE!</v>
      </c>
      <c r="J1838" s="6">
        <f t="shared" si="216"/>
        <v>-1.8249999999999993</v>
      </c>
      <c r="K1838" s="6" t="e">
        <f t="shared" si="217"/>
        <v>#VALUE!</v>
      </c>
    </row>
    <row r="1839" spans="1:11" x14ac:dyDescent="0.35">
      <c r="A1839" s="19" t="str">
        <f t="shared" si="212"/>
        <v>482011</v>
      </c>
      <c r="B1839" s="19" t="str">
        <f t="shared" si="213"/>
        <v>112011</v>
      </c>
      <c r="C1839" s="19" t="str">
        <f t="shared" si="218"/>
        <v>12012</v>
      </c>
      <c r="D1839" s="20" t="str">
        <f t="shared" si="214"/>
        <v>11H2</v>
      </c>
      <c r="E1839" s="4">
        <v>40877</v>
      </c>
      <c r="F1839">
        <v>17.399999999999999</v>
      </c>
      <c r="G1839" s="6" t="s">
        <v>93</v>
      </c>
      <c r="H1839" s="6">
        <v>15.6</v>
      </c>
      <c r="I1839" s="6" t="e">
        <f t="shared" si="215"/>
        <v>#VALUE!</v>
      </c>
      <c r="J1839" s="6">
        <f t="shared" si="216"/>
        <v>-1.7999999999999989</v>
      </c>
      <c r="K1839" s="6" t="e">
        <f t="shared" si="217"/>
        <v>#VALUE!</v>
      </c>
    </row>
    <row r="1840" spans="1:11" x14ac:dyDescent="0.35">
      <c r="A1840" s="19" t="str">
        <f t="shared" si="212"/>
        <v>482011</v>
      </c>
      <c r="B1840" s="19" t="str">
        <f t="shared" si="213"/>
        <v>112011</v>
      </c>
      <c r="C1840" s="19" t="str">
        <f t="shared" si="218"/>
        <v>12012</v>
      </c>
      <c r="D1840" s="20" t="str">
        <f t="shared" si="214"/>
        <v>11H2</v>
      </c>
      <c r="E1840" s="4">
        <v>40876</v>
      </c>
      <c r="F1840">
        <v>17.45</v>
      </c>
      <c r="G1840" s="6" t="s">
        <v>93</v>
      </c>
      <c r="H1840" s="6">
        <v>15.65</v>
      </c>
      <c r="I1840" s="6" t="e">
        <f t="shared" si="215"/>
        <v>#VALUE!</v>
      </c>
      <c r="J1840" s="6">
        <f t="shared" si="216"/>
        <v>-1.7999999999999989</v>
      </c>
      <c r="K1840" s="6" t="e">
        <f t="shared" si="217"/>
        <v>#VALUE!</v>
      </c>
    </row>
    <row r="1841" spans="1:11" x14ac:dyDescent="0.35">
      <c r="A1841" s="19" t="str">
        <f t="shared" si="212"/>
        <v>482011</v>
      </c>
      <c r="B1841" s="19" t="str">
        <f t="shared" si="213"/>
        <v>112011</v>
      </c>
      <c r="C1841" s="19" t="str">
        <f t="shared" si="218"/>
        <v>12012</v>
      </c>
      <c r="D1841" s="20" t="str">
        <f t="shared" si="214"/>
        <v>11H2</v>
      </c>
      <c r="E1841" s="4">
        <v>40875</v>
      </c>
      <c r="F1841">
        <v>17.524999999999999</v>
      </c>
      <c r="G1841" s="6" t="s">
        <v>93</v>
      </c>
      <c r="H1841" s="6">
        <v>15.7</v>
      </c>
      <c r="I1841" s="6" t="e">
        <f t="shared" si="215"/>
        <v>#VALUE!</v>
      </c>
      <c r="J1841" s="6">
        <f t="shared" si="216"/>
        <v>-1.8249999999999993</v>
      </c>
      <c r="K1841" s="6" t="e">
        <f t="shared" si="217"/>
        <v>#VALUE!</v>
      </c>
    </row>
    <row r="1842" spans="1:11" x14ac:dyDescent="0.35">
      <c r="A1842" s="19" t="str">
        <f t="shared" si="212"/>
        <v>472011</v>
      </c>
      <c r="B1842" s="19" t="str">
        <f t="shared" si="213"/>
        <v>112011</v>
      </c>
      <c r="C1842" s="19" t="str">
        <f t="shared" si="218"/>
        <v>12012</v>
      </c>
      <c r="D1842" s="20" t="str">
        <f t="shared" si="214"/>
        <v>11H2</v>
      </c>
      <c r="E1842" s="4">
        <v>40872</v>
      </c>
      <c r="F1842">
        <v>17.425000000000001</v>
      </c>
      <c r="G1842" s="6" t="s">
        <v>93</v>
      </c>
      <c r="H1842" s="6">
        <v>15.6</v>
      </c>
      <c r="I1842" s="6" t="e">
        <f t="shared" si="215"/>
        <v>#VALUE!</v>
      </c>
      <c r="J1842" s="6">
        <f t="shared" si="216"/>
        <v>-1.8250000000000011</v>
      </c>
      <c r="K1842" s="6" t="e">
        <f t="shared" si="217"/>
        <v>#VALUE!</v>
      </c>
    </row>
    <row r="1843" spans="1:11" x14ac:dyDescent="0.35">
      <c r="A1843" s="19" t="str">
        <f t="shared" si="212"/>
        <v>472011</v>
      </c>
      <c r="B1843" s="19" t="str">
        <f t="shared" si="213"/>
        <v>112011</v>
      </c>
      <c r="C1843" s="19" t="str">
        <f t="shared" si="218"/>
        <v>12012</v>
      </c>
      <c r="D1843" s="20" t="str">
        <f t="shared" si="214"/>
        <v>11H2</v>
      </c>
      <c r="E1843" s="4">
        <v>40871</v>
      </c>
      <c r="F1843">
        <v>17.475000000000001</v>
      </c>
      <c r="G1843" s="6" t="s">
        <v>93</v>
      </c>
      <c r="H1843" s="6">
        <v>15.65</v>
      </c>
      <c r="I1843" s="6" t="e">
        <f t="shared" si="215"/>
        <v>#VALUE!</v>
      </c>
      <c r="J1843" s="6">
        <f t="shared" si="216"/>
        <v>-1.8250000000000011</v>
      </c>
      <c r="K1843" s="6" t="e">
        <f t="shared" si="217"/>
        <v>#VALUE!</v>
      </c>
    </row>
    <row r="1844" spans="1:11" x14ac:dyDescent="0.35">
      <c r="A1844" s="19" t="str">
        <f t="shared" si="212"/>
        <v>472011</v>
      </c>
      <c r="B1844" s="19" t="str">
        <f t="shared" si="213"/>
        <v>112011</v>
      </c>
      <c r="C1844" s="19" t="str">
        <f t="shared" si="218"/>
        <v>12012</v>
      </c>
      <c r="D1844" s="20" t="str">
        <f t="shared" si="214"/>
        <v>11H2</v>
      </c>
      <c r="E1844" s="4">
        <v>40870</v>
      </c>
      <c r="F1844">
        <v>17.475000000000001</v>
      </c>
      <c r="G1844" s="6" t="s">
        <v>93</v>
      </c>
      <c r="H1844" s="6">
        <v>15.65</v>
      </c>
      <c r="I1844" s="6" t="e">
        <f t="shared" si="215"/>
        <v>#VALUE!</v>
      </c>
      <c r="J1844" s="6">
        <f t="shared" si="216"/>
        <v>-1.8250000000000011</v>
      </c>
      <c r="K1844" s="6" t="e">
        <f t="shared" si="217"/>
        <v>#VALUE!</v>
      </c>
    </row>
    <row r="1845" spans="1:11" x14ac:dyDescent="0.35">
      <c r="A1845" s="19" t="str">
        <f t="shared" si="212"/>
        <v>472011</v>
      </c>
      <c r="B1845" s="19" t="str">
        <f t="shared" si="213"/>
        <v>112011</v>
      </c>
      <c r="C1845" s="19" t="str">
        <f t="shared" si="218"/>
        <v>12012</v>
      </c>
      <c r="D1845" s="20" t="str">
        <f t="shared" si="214"/>
        <v>11H2</v>
      </c>
      <c r="E1845" s="4">
        <v>40869</v>
      </c>
      <c r="F1845">
        <v>17.5</v>
      </c>
      <c r="G1845" s="6" t="s">
        <v>93</v>
      </c>
      <c r="H1845" s="6">
        <v>15.65</v>
      </c>
      <c r="I1845" s="6" t="e">
        <f t="shared" si="215"/>
        <v>#VALUE!</v>
      </c>
      <c r="J1845" s="6">
        <f t="shared" si="216"/>
        <v>-1.8499999999999996</v>
      </c>
      <c r="K1845" s="6" t="e">
        <f t="shared" si="217"/>
        <v>#VALUE!</v>
      </c>
    </row>
    <row r="1846" spans="1:11" x14ac:dyDescent="0.35">
      <c r="A1846" s="19" t="str">
        <f t="shared" si="212"/>
        <v>472011</v>
      </c>
      <c r="B1846" s="19" t="str">
        <f t="shared" si="213"/>
        <v>112011</v>
      </c>
      <c r="C1846" s="19" t="str">
        <f t="shared" si="218"/>
        <v>12012</v>
      </c>
      <c r="D1846" s="20" t="str">
        <f t="shared" si="214"/>
        <v>11H2</v>
      </c>
      <c r="E1846" s="4">
        <v>40868</v>
      </c>
      <c r="F1846">
        <v>17.5</v>
      </c>
      <c r="G1846" s="6" t="s">
        <v>93</v>
      </c>
      <c r="H1846" s="6">
        <v>15.65</v>
      </c>
      <c r="I1846" s="6" t="e">
        <f t="shared" si="215"/>
        <v>#VALUE!</v>
      </c>
      <c r="J1846" s="6">
        <f t="shared" si="216"/>
        <v>-1.8499999999999996</v>
      </c>
      <c r="K1846" s="6" t="e">
        <f t="shared" si="217"/>
        <v>#VALUE!</v>
      </c>
    </row>
    <row r="1847" spans="1:11" x14ac:dyDescent="0.35">
      <c r="A1847" s="19" t="str">
        <f t="shared" si="212"/>
        <v>462011</v>
      </c>
      <c r="B1847" s="19" t="str">
        <f t="shared" si="213"/>
        <v>112011</v>
      </c>
      <c r="C1847" s="19" t="str">
        <f t="shared" si="218"/>
        <v>12012</v>
      </c>
      <c r="D1847" s="20" t="str">
        <f t="shared" si="214"/>
        <v>11H2</v>
      </c>
      <c r="E1847" s="4">
        <v>40865</v>
      </c>
      <c r="F1847">
        <v>17.600000000000001</v>
      </c>
      <c r="G1847" s="6" t="s">
        <v>93</v>
      </c>
      <c r="H1847" s="6">
        <v>15.75</v>
      </c>
      <c r="I1847" s="6" t="e">
        <f t="shared" si="215"/>
        <v>#VALUE!</v>
      </c>
      <c r="J1847" s="6">
        <f t="shared" si="216"/>
        <v>-1.8500000000000014</v>
      </c>
      <c r="K1847" s="6" t="e">
        <f t="shared" si="217"/>
        <v>#VALUE!</v>
      </c>
    </row>
    <row r="1848" spans="1:11" x14ac:dyDescent="0.35">
      <c r="A1848" s="19" t="str">
        <f t="shared" si="212"/>
        <v>462011</v>
      </c>
      <c r="B1848" s="19" t="str">
        <f t="shared" si="213"/>
        <v>112011</v>
      </c>
      <c r="C1848" s="19" t="str">
        <f t="shared" si="218"/>
        <v>12012</v>
      </c>
      <c r="D1848" s="20" t="str">
        <f t="shared" si="214"/>
        <v>11H2</v>
      </c>
      <c r="E1848" s="4">
        <v>40864</v>
      </c>
      <c r="F1848">
        <v>17.600000000000001</v>
      </c>
      <c r="G1848" s="6" t="s">
        <v>93</v>
      </c>
      <c r="H1848" s="6">
        <v>15.75</v>
      </c>
      <c r="I1848" s="6" t="e">
        <f t="shared" si="215"/>
        <v>#VALUE!</v>
      </c>
      <c r="J1848" s="6">
        <f t="shared" si="216"/>
        <v>-1.8500000000000014</v>
      </c>
      <c r="K1848" s="6" t="e">
        <f t="shared" si="217"/>
        <v>#VALUE!</v>
      </c>
    </row>
    <row r="1849" spans="1:11" x14ac:dyDescent="0.35">
      <c r="A1849" s="19" t="str">
        <f t="shared" si="212"/>
        <v>462011</v>
      </c>
      <c r="B1849" s="19" t="str">
        <f t="shared" si="213"/>
        <v>112011</v>
      </c>
      <c r="C1849" s="19" t="str">
        <f t="shared" si="218"/>
        <v>12012</v>
      </c>
      <c r="D1849" s="20" t="str">
        <f t="shared" si="214"/>
        <v>11H2</v>
      </c>
      <c r="E1849" s="4">
        <v>40863</v>
      </c>
      <c r="F1849">
        <v>17.55</v>
      </c>
      <c r="G1849" s="6" t="s">
        <v>93</v>
      </c>
      <c r="H1849" s="6">
        <v>15.95</v>
      </c>
      <c r="I1849" s="6" t="e">
        <f t="shared" si="215"/>
        <v>#VALUE!</v>
      </c>
      <c r="J1849" s="6">
        <f t="shared" si="216"/>
        <v>-1.6000000000000014</v>
      </c>
      <c r="K1849" s="6" t="e">
        <f t="shared" si="217"/>
        <v>#VALUE!</v>
      </c>
    </row>
    <row r="1850" spans="1:11" x14ac:dyDescent="0.35">
      <c r="A1850" s="19" t="str">
        <f t="shared" si="212"/>
        <v>462011</v>
      </c>
      <c r="B1850" s="19" t="str">
        <f t="shared" si="213"/>
        <v>112011</v>
      </c>
      <c r="C1850" s="19" t="str">
        <f t="shared" si="218"/>
        <v>122011</v>
      </c>
      <c r="D1850" s="20" t="str">
        <f t="shared" si="214"/>
        <v>11H1</v>
      </c>
      <c r="E1850" s="4">
        <v>40862</v>
      </c>
      <c r="F1850">
        <v>16.95</v>
      </c>
      <c r="G1850" s="6" t="s">
        <v>93</v>
      </c>
      <c r="H1850" s="6">
        <v>14.95</v>
      </c>
      <c r="I1850" s="6" t="e">
        <f t="shared" si="215"/>
        <v>#VALUE!</v>
      </c>
      <c r="J1850" s="6">
        <f t="shared" si="216"/>
        <v>-2</v>
      </c>
      <c r="K1850" s="6" t="e">
        <f t="shared" si="217"/>
        <v>#VALUE!</v>
      </c>
    </row>
    <row r="1851" spans="1:11" x14ac:dyDescent="0.35">
      <c r="A1851" s="19" t="str">
        <f t="shared" si="212"/>
        <v>462011</v>
      </c>
      <c r="B1851" s="19" t="str">
        <f t="shared" si="213"/>
        <v>112011</v>
      </c>
      <c r="C1851" s="19" t="str">
        <f t="shared" si="218"/>
        <v>122011</v>
      </c>
      <c r="D1851" s="20" t="str">
        <f t="shared" si="214"/>
        <v>11H1</v>
      </c>
      <c r="E1851" s="4">
        <v>40861</v>
      </c>
      <c r="F1851">
        <v>17.05</v>
      </c>
      <c r="G1851" s="6" t="s">
        <v>93</v>
      </c>
      <c r="H1851" s="6">
        <v>15.05</v>
      </c>
      <c r="I1851" s="6" t="e">
        <f t="shared" si="215"/>
        <v>#VALUE!</v>
      </c>
      <c r="J1851" s="6">
        <f t="shared" si="216"/>
        <v>-2</v>
      </c>
      <c r="K1851" s="6" t="e">
        <f t="shared" si="217"/>
        <v>#VALUE!</v>
      </c>
    </row>
    <row r="1852" spans="1:11" x14ac:dyDescent="0.35">
      <c r="A1852" s="19" t="str">
        <f t="shared" si="212"/>
        <v>452011</v>
      </c>
      <c r="B1852" s="19" t="str">
        <f t="shared" si="213"/>
        <v>112011</v>
      </c>
      <c r="C1852" s="19" t="str">
        <f t="shared" si="218"/>
        <v>122011</v>
      </c>
      <c r="D1852" s="20" t="str">
        <f t="shared" si="214"/>
        <v>11H1</v>
      </c>
      <c r="E1852" s="4">
        <v>40858</v>
      </c>
      <c r="F1852">
        <v>17.149999999999999</v>
      </c>
      <c r="G1852" s="6" t="s">
        <v>93</v>
      </c>
      <c r="H1852" s="6">
        <v>15.15</v>
      </c>
      <c r="I1852" s="6" t="e">
        <f t="shared" si="215"/>
        <v>#VALUE!</v>
      </c>
      <c r="J1852" s="6">
        <f t="shared" si="216"/>
        <v>-1.9999999999999982</v>
      </c>
      <c r="K1852" s="6" t="e">
        <f t="shared" si="217"/>
        <v>#VALUE!</v>
      </c>
    </row>
    <row r="1853" spans="1:11" x14ac:dyDescent="0.35">
      <c r="A1853" s="19" t="str">
        <f t="shared" si="212"/>
        <v>452011</v>
      </c>
      <c r="B1853" s="19" t="str">
        <f t="shared" si="213"/>
        <v>112011</v>
      </c>
      <c r="C1853" s="19" t="str">
        <f t="shared" si="218"/>
        <v>122011</v>
      </c>
      <c r="D1853" s="20" t="str">
        <f t="shared" si="214"/>
        <v>11H1</v>
      </c>
      <c r="E1853" s="4">
        <v>40857</v>
      </c>
      <c r="F1853">
        <v>17.350000000000001</v>
      </c>
      <c r="G1853" s="6" t="s">
        <v>93</v>
      </c>
      <c r="H1853" s="6">
        <v>15.35</v>
      </c>
      <c r="I1853" s="6" t="e">
        <f t="shared" si="215"/>
        <v>#VALUE!</v>
      </c>
      <c r="J1853" s="6">
        <f t="shared" si="216"/>
        <v>-2.0000000000000018</v>
      </c>
      <c r="K1853" s="6" t="e">
        <f t="shared" si="217"/>
        <v>#VALUE!</v>
      </c>
    </row>
    <row r="1854" spans="1:11" x14ac:dyDescent="0.35">
      <c r="A1854" s="19" t="str">
        <f t="shared" si="212"/>
        <v>452011</v>
      </c>
      <c r="B1854" s="19" t="str">
        <f t="shared" si="213"/>
        <v>112011</v>
      </c>
      <c r="C1854" s="19" t="str">
        <f t="shared" si="218"/>
        <v>122011</v>
      </c>
      <c r="D1854" s="20" t="str">
        <f t="shared" si="214"/>
        <v>11H1</v>
      </c>
      <c r="E1854" s="4">
        <v>40856</v>
      </c>
      <c r="F1854">
        <v>17.399999999999999</v>
      </c>
      <c r="G1854" s="6" t="s">
        <v>93</v>
      </c>
      <c r="H1854" s="6">
        <v>15.4</v>
      </c>
      <c r="I1854" s="6" t="e">
        <f t="shared" si="215"/>
        <v>#VALUE!</v>
      </c>
      <c r="J1854" s="6">
        <f t="shared" si="216"/>
        <v>-1.9999999999999982</v>
      </c>
      <c r="K1854" s="6" t="e">
        <f t="shared" si="217"/>
        <v>#VALUE!</v>
      </c>
    </row>
    <row r="1855" spans="1:11" x14ac:dyDescent="0.35">
      <c r="A1855" s="19" t="str">
        <f t="shared" si="212"/>
        <v>452011</v>
      </c>
      <c r="B1855" s="19" t="str">
        <f t="shared" si="213"/>
        <v>112011</v>
      </c>
      <c r="C1855" s="19" t="str">
        <f t="shared" si="218"/>
        <v>122011</v>
      </c>
      <c r="D1855" s="20" t="str">
        <f t="shared" si="214"/>
        <v>11H1</v>
      </c>
      <c r="E1855" s="4">
        <v>40855</v>
      </c>
      <c r="F1855">
        <v>17.45</v>
      </c>
      <c r="G1855" s="6" t="s">
        <v>93</v>
      </c>
      <c r="H1855" s="6">
        <v>15.45</v>
      </c>
      <c r="I1855" s="6" t="e">
        <f t="shared" si="215"/>
        <v>#VALUE!</v>
      </c>
      <c r="J1855" s="6">
        <f t="shared" si="216"/>
        <v>-2</v>
      </c>
      <c r="K1855" s="6" t="e">
        <f t="shared" si="217"/>
        <v>#VALUE!</v>
      </c>
    </row>
    <row r="1856" spans="1:11" x14ac:dyDescent="0.35">
      <c r="A1856" s="19" t="str">
        <f t="shared" si="212"/>
        <v>442011</v>
      </c>
      <c r="B1856" s="19" t="str">
        <f t="shared" si="213"/>
        <v>112011</v>
      </c>
      <c r="C1856" s="19" t="str">
        <f t="shared" si="218"/>
        <v>122011</v>
      </c>
      <c r="D1856" s="20" t="str">
        <f t="shared" si="214"/>
        <v>11H1</v>
      </c>
      <c r="E1856" s="4">
        <v>40851</v>
      </c>
      <c r="F1856">
        <v>17.3</v>
      </c>
      <c r="G1856" s="6" t="s">
        <v>93</v>
      </c>
      <c r="H1856" s="6">
        <v>15.3</v>
      </c>
      <c r="I1856" s="6" t="e">
        <f t="shared" si="215"/>
        <v>#VALUE!</v>
      </c>
      <c r="J1856" s="6">
        <f t="shared" si="216"/>
        <v>-2</v>
      </c>
      <c r="K1856" s="6" t="e">
        <f t="shared" si="217"/>
        <v>#VALUE!</v>
      </c>
    </row>
    <row r="1857" spans="1:11" x14ac:dyDescent="0.35">
      <c r="A1857" s="19" t="str">
        <f t="shared" si="212"/>
        <v>442011</v>
      </c>
      <c r="B1857" s="19" t="str">
        <f t="shared" si="213"/>
        <v>112011</v>
      </c>
      <c r="C1857" s="19" t="str">
        <f t="shared" si="218"/>
        <v>122011</v>
      </c>
      <c r="D1857" s="20" t="str">
        <f t="shared" si="214"/>
        <v>11H1</v>
      </c>
      <c r="E1857" s="4">
        <v>40850</v>
      </c>
      <c r="F1857">
        <v>17.2</v>
      </c>
      <c r="G1857" s="6" t="s">
        <v>93</v>
      </c>
      <c r="H1857" s="6">
        <v>15.2</v>
      </c>
      <c r="I1857" s="6" t="e">
        <f t="shared" si="215"/>
        <v>#VALUE!</v>
      </c>
      <c r="J1857" s="6">
        <f t="shared" si="216"/>
        <v>-2</v>
      </c>
      <c r="K1857" s="6" t="e">
        <f t="shared" si="217"/>
        <v>#VALUE!</v>
      </c>
    </row>
    <row r="1858" spans="1:11" x14ac:dyDescent="0.35">
      <c r="A1858" s="19" t="str">
        <f t="shared" si="212"/>
        <v>442011</v>
      </c>
      <c r="B1858" s="19" t="str">
        <f t="shared" si="213"/>
        <v>112011</v>
      </c>
      <c r="C1858" s="19" t="str">
        <f t="shared" si="218"/>
        <v>122011</v>
      </c>
      <c r="D1858" s="20" t="str">
        <f t="shared" si="214"/>
        <v>11H1</v>
      </c>
      <c r="E1858" s="4">
        <v>40849</v>
      </c>
      <c r="F1858">
        <v>17.2</v>
      </c>
      <c r="G1858" s="6" t="s">
        <v>93</v>
      </c>
      <c r="H1858" s="6">
        <v>15.2</v>
      </c>
      <c r="I1858" s="6" t="e">
        <f t="shared" si="215"/>
        <v>#VALUE!</v>
      </c>
      <c r="J1858" s="6">
        <f t="shared" si="216"/>
        <v>-2</v>
      </c>
      <c r="K1858" s="6" t="e">
        <f t="shared" si="217"/>
        <v>#VALUE!</v>
      </c>
    </row>
    <row r="1859" spans="1:11" x14ac:dyDescent="0.35">
      <c r="A1859" s="19" t="str">
        <f t="shared" si="212"/>
        <v>442011</v>
      </c>
      <c r="B1859" s="19" t="str">
        <f t="shared" si="213"/>
        <v>112011</v>
      </c>
      <c r="C1859" s="19" t="str">
        <f t="shared" si="218"/>
        <v>122011</v>
      </c>
      <c r="D1859" s="20" t="str">
        <f t="shared" si="214"/>
        <v>11H1</v>
      </c>
      <c r="E1859" s="4">
        <v>40848</v>
      </c>
      <c r="F1859">
        <v>17.3</v>
      </c>
      <c r="G1859" s="6" t="s">
        <v>93</v>
      </c>
      <c r="H1859" s="6">
        <v>15.3</v>
      </c>
      <c r="I1859" s="6" t="e">
        <f t="shared" si="215"/>
        <v>#VALUE!</v>
      </c>
      <c r="J1859" s="6">
        <f t="shared" si="216"/>
        <v>-2</v>
      </c>
      <c r="K1859" s="6" t="e">
        <f t="shared" si="217"/>
        <v>#VALUE!</v>
      </c>
    </row>
    <row r="1860" spans="1:11" x14ac:dyDescent="0.35">
      <c r="A1860" s="19" t="str">
        <f t="shared" si="212"/>
        <v>442011</v>
      </c>
      <c r="B1860" s="19" t="str">
        <f t="shared" si="213"/>
        <v>102011</v>
      </c>
      <c r="C1860" s="19" t="str">
        <f t="shared" si="218"/>
        <v>122011</v>
      </c>
      <c r="D1860" s="20" t="str">
        <f t="shared" si="214"/>
        <v>10H2</v>
      </c>
      <c r="E1860" s="4">
        <v>40847</v>
      </c>
      <c r="F1860">
        <v>17.2</v>
      </c>
      <c r="G1860" s="6" t="s">
        <v>93</v>
      </c>
      <c r="H1860" s="6">
        <v>15.2</v>
      </c>
      <c r="I1860" s="6" t="e">
        <f t="shared" si="215"/>
        <v>#VALUE!</v>
      </c>
      <c r="J1860" s="6">
        <f t="shared" si="216"/>
        <v>-2</v>
      </c>
      <c r="K1860" s="6" t="e">
        <f t="shared" si="217"/>
        <v>#VALUE!</v>
      </c>
    </row>
    <row r="1861" spans="1:11" x14ac:dyDescent="0.35">
      <c r="A1861" s="19" t="str">
        <f t="shared" si="212"/>
        <v>432011</v>
      </c>
      <c r="B1861" s="19" t="str">
        <f t="shared" si="213"/>
        <v>102011</v>
      </c>
      <c r="C1861" s="19" t="str">
        <f t="shared" si="218"/>
        <v>122011</v>
      </c>
      <c r="D1861" s="20" t="str">
        <f t="shared" si="214"/>
        <v>10H2</v>
      </c>
      <c r="E1861" s="4">
        <v>40844</v>
      </c>
      <c r="F1861">
        <v>17.2</v>
      </c>
      <c r="G1861" s="6" t="s">
        <v>93</v>
      </c>
      <c r="H1861" s="6">
        <v>15.2</v>
      </c>
      <c r="I1861" s="6" t="e">
        <f t="shared" si="215"/>
        <v>#VALUE!</v>
      </c>
      <c r="J1861" s="6">
        <f t="shared" si="216"/>
        <v>-2</v>
      </c>
      <c r="K1861" s="6" t="e">
        <f t="shared" si="217"/>
        <v>#VALUE!</v>
      </c>
    </row>
    <row r="1862" spans="1:11" x14ac:dyDescent="0.35">
      <c r="A1862" s="19" t="str">
        <f t="shared" si="212"/>
        <v>432011</v>
      </c>
      <c r="B1862" s="19" t="str">
        <f t="shared" si="213"/>
        <v>102011</v>
      </c>
      <c r="C1862" s="19" t="str">
        <f t="shared" si="218"/>
        <v>122011</v>
      </c>
      <c r="D1862" s="20" t="str">
        <f t="shared" si="214"/>
        <v>10H2</v>
      </c>
      <c r="E1862" s="4">
        <v>40843</v>
      </c>
      <c r="F1862">
        <v>17.25</v>
      </c>
      <c r="G1862" s="6" t="s">
        <v>93</v>
      </c>
      <c r="H1862" s="6">
        <v>15.25</v>
      </c>
      <c r="I1862" s="6" t="e">
        <f t="shared" si="215"/>
        <v>#VALUE!</v>
      </c>
      <c r="J1862" s="6">
        <f t="shared" si="216"/>
        <v>-2</v>
      </c>
      <c r="K1862" s="6" t="e">
        <f t="shared" si="217"/>
        <v>#VALUE!</v>
      </c>
    </row>
    <row r="1863" spans="1:11" x14ac:dyDescent="0.35">
      <c r="A1863" s="19" t="str">
        <f t="shared" si="212"/>
        <v>432011</v>
      </c>
      <c r="B1863" s="19" t="str">
        <f t="shared" si="213"/>
        <v>102011</v>
      </c>
      <c r="C1863" s="19" t="str">
        <f t="shared" si="218"/>
        <v>122011</v>
      </c>
      <c r="D1863" s="20" t="str">
        <f t="shared" si="214"/>
        <v>10H2</v>
      </c>
      <c r="E1863" s="4">
        <v>40841</v>
      </c>
      <c r="F1863">
        <v>17.45</v>
      </c>
      <c r="G1863" s="6" t="s">
        <v>93</v>
      </c>
      <c r="H1863" s="6">
        <v>15.45</v>
      </c>
      <c r="I1863" s="6" t="e">
        <f t="shared" si="215"/>
        <v>#VALUE!</v>
      </c>
      <c r="J1863" s="6">
        <f t="shared" si="216"/>
        <v>-2</v>
      </c>
      <c r="K1863" s="6" t="e">
        <f t="shared" si="217"/>
        <v>#VALUE!</v>
      </c>
    </row>
    <row r="1864" spans="1:11" x14ac:dyDescent="0.35">
      <c r="A1864" s="19" t="str">
        <f t="shared" si="212"/>
        <v>432011</v>
      </c>
      <c r="B1864" s="19" t="str">
        <f t="shared" si="213"/>
        <v>102011</v>
      </c>
      <c r="C1864" s="19" t="str">
        <f t="shared" si="218"/>
        <v>122011</v>
      </c>
      <c r="D1864" s="20" t="str">
        <f t="shared" si="214"/>
        <v>10H2</v>
      </c>
      <c r="E1864" s="4">
        <v>40840</v>
      </c>
      <c r="F1864">
        <v>17.55</v>
      </c>
      <c r="G1864" s="6" t="s">
        <v>93</v>
      </c>
      <c r="H1864" s="6">
        <v>15.55</v>
      </c>
      <c r="I1864" s="6" t="e">
        <f t="shared" si="215"/>
        <v>#VALUE!</v>
      </c>
      <c r="J1864" s="6">
        <f t="shared" si="216"/>
        <v>-2</v>
      </c>
      <c r="K1864" s="6" t="e">
        <f t="shared" si="217"/>
        <v>#VALUE!</v>
      </c>
    </row>
    <row r="1865" spans="1:11" x14ac:dyDescent="0.35">
      <c r="A1865" s="19" t="str">
        <f t="shared" si="212"/>
        <v>422011</v>
      </c>
      <c r="B1865" s="19" t="str">
        <f t="shared" si="213"/>
        <v>102011</v>
      </c>
      <c r="C1865" s="19" t="str">
        <f t="shared" si="218"/>
        <v>122011</v>
      </c>
      <c r="D1865" s="20" t="str">
        <f t="shared" si="214"/>
        <v>10H2</v>
      </c>
      <c r="E1865" s="4">
        <v>40837</v>
      </c>
      <c r="F1865">
        <v>17.600000000000001</v>
      </c>
      <c r="G1865" s="6" t="s">
        <v>93</v>
      </c>
      <c r="H1865" s="6">
        <v>15.6</v>
      </c>
      <c r="I1865" s="6" t="e">
        <f t="shared" si="215"/>
        <v>#VALUE!</v>
      </c>
      <c r="J1865" s="6">
        <f t="shared" si="216"/>
        <v>-2.0000000000000018</v>
      </c>
      <c r="K1865" s="6" t="e">
        <f t="shared" si="217"/>
        <v>#VALUE!</v>
      </c>
    </row>
    <row r="1866" spans="1:11" x14ac:dyDescent="0.35">
      <c r="A1866" s="19" t="str">
        <f t="shared" ref="A1866:A1929" si="219">_xlfn.ISOWEEKNUM(E1866)&amp;YEAR(E1866)</f>
        <v>422011</v>
      </c>
      <c r="B1866" s="19" t="str">
        <f t="shared" ref="B1866:B1929" si="220">MONTH(E1866)&amp;YEAR(E1866)</f>
        <v>102011</v>
      </c>
      <c r="C1866" s="19" t="str">
        <f t="shared" si="218"/>
        <v>122011</v>
      </c>
      <c r="D1866" s="20" t="str">
        <f t="shared" ref="D1866:D1929" si="221">IF(DAY(E1866)&gt;15,(MONTH(E1866))&amp;"H2",(MONTH(E1866))&amp;"H1")</f>
        <v>10H2</v>
      </c>
      <c r="E1866" s="4">
        <v>40836</v>
      </c>
      <c r="F1866">
        <v>17.574999999999999</v>
      </c>
      <c r="G1866" s="6" t="s">
        <v>93</v>
      </c>
      <c r="H1866" s="6">
        <v>15.6</v>
      </c>
      <c r="I1866" s="6" t="e">
        <f t="shared" ref="I1866:I1929" si="222">+G1866-F1866</f>
        <v>#VALUE!</v>
      </c>
      <c r="J1866" s="6">
        <f t="shared" ref="J1866:J1929" si="223">+H1866-F1866</f>
        <v>-1.9749999999999996</v>
      </c>
      <c r="K1866" s="6" t="e">
        <f t="shared" ref="K1866:K1929" si="224">+I1866-J1866</f>
        <v>#VALUE!</v>
      </c>
    </row>
    <row r="1867" spans="1:11" x14ac:dyDescent="0.35">
      <c r="A1867" s="19" t="str">
        <f t="shared" si="219"/>
        <v>422011</v>
      </c>
      <c r="B1867" s="19" t="str">
        <f t="shared" si="220"/>
        <v>102011</v>
      </c>
      <c r="C1867" s="19" t="str">
        <f t="shared" ref="C1867:C1930" si="225">(VLOOKUP(D1867,$M$2:$N$25,2,0)&amp;(YEAR(E1867+46)))</f>
        <v>122011</v>
      </c>
      <c r="D1867" s="20" t="str">
        <f t="shared" si="221"/>
        <v>10H2</v>
      </c>
      <c r="E1867" s="4">
        <v>40835</v>
      </c>
      <c r="F1867">
        <v>17.675000000000001</v>
      </c>
      <c r="G1867" s="6" t="s">
        <v>93</v>
      </c>
      <c r="H1867" s="6">
        <v>15.65</v>
      </c>
      <c r="I1867" s="6" t="e">
        <f t="shared" si="222"/>
        <v>#VALUE!</v>
      </c>
      <c r="J1867" s="6">
        <f t="shared" si="223"/>
        <v>-2.0250000000000004</v>
      </c>
      <c r="K1867" s="6" t="e">
        <f t="shared" si="224"/>
        <v>#VALUE!</v>
      </c>
    </row>
    <row r="1868" spans="1:11" x14ac:dyDescent="0.35">
      <c r="A1868" s="19" t="str">
        <f t="shared" si="219"/>
        <v>422011</v>
      </c>
      <c r="B1868" s="19" t="str">
        <f t="shared" si="220"/>
        <v>102011</v>
      </c>
      <c r="C1868" s="19" t="str">
        <f t="shared" si="225"/>
        <v>122011</v>
      </c>
      <c r="D1868" s="20" t="str">
        <f t="shared" si="221"/>
        <v>10H2</v>
      </c>
      <c r="E1868" s="4">
        <v>40834</v>
      </c>
      <c r="F1868">
        <v>17.850000000000001</v>
      </c>
      <c r="G1868" s="6" t="s">
        <v>93</v>
      </c>
      <c r="H1868" s="6">
        <v>15.75</v>
      </c>
      <c r="I1868" s="6" t="e">
        <f t="shared" si="222"/>
        <v>#VALUE!</v>
      </c>
      <c r="J1868" s="6">
        <f t="shared" si="223"/>
        <v>-2.1000000000000014</v>
      </c>
      <c r="K1868" s="6" t="e">
        <f t="shared" si="224"/>
        <v>#VALUE!</v>
      </c>
    </row>
    <row r="1869" spans="1:11" x14ac:dyDescent="0.35">
      <c r="A1869" s="19" t="str">
        <f t="shared" si="219"/>
        <v>422011</v>
      </c>
      <c r="B1869" s="19" t="str">
        <f t="shared" si="220"/>
        <v>102011</v>
      </c>
      <c r="C1869" s="19" t="str">
        <f t="shared" si="225"/>
        <v>122011</v>
      </c>
      <c r="D1869" s="20" t="str">
        <f t="shared" si="221"/>
        <v>10H2</v>
      </c>
      <c r="E1869" s="4">
        <v>40833</v>
      </c>
      <c r="F1869">
        <v>17.95</v>
      </c>
      <c r="G1869" s="6" t="s">
        <v>93</v>
      </c>
      <c r="H1869" s="6">
        <v>15.8</v>
      </c>
      <c r="I1869" s="6" t="e">
        <f t="shared" si="222"/>
        <v>#VALUE!</v>
      </c>
      <c r="J1869" s="6">
        <f t="shared" si="223"/>
        <v>-2.1499999999999986</v>
      </c>
      <c r="K1869" s="6" t="e">
        <f t="shared" si="224"/>
        <v>#VALUE!</v>
      </c>
    </row>
    <row r="1870" spans="1:11" x14ac:dyDescent="0.35">
      <c r="A1870" s="19" t="str">
        <f t="shared" si="219"/>
        <v>412011</v>
      </c>
      <c r="B1870" s="19" t="str">
        <f t="shared" si="220"/>
        <v>102011</v>
      </c>
      <c r="C1870" s="19" t="str">
        <f t="shared" si="225"/>
        <v>112011</v>
      </c>
      <c r="D1870" s="20" t="str">
        <f t="shared" si="221"/>
        <v>10H1</v>
      </c>
      <c r="E1870" s="4">
        <v>40830</v>
      </c>
      <c r="F1870">
        <v>16.399999999999999</v>
      </c>
      <c r="G1870" s="6" t="s">
        <v>93</v>
      </c>
      <c r="H1870" s="6">
        <v>14.7</v>
      </c>
      <c r="I1870" s="6" t="e">
        <f t="shared" si="222"/>
        <v>#VALUE!</v>
      </c>
      <c r="J1870" s="6">
        <f t="shared" si="223"/>
        <v>-1.6999999999999993</v>
      </c>
      <c r="K1870" s="6" t="e">
        <f t="shared" si="224"/>
        <v>#VALUE!</v>
      </c>
    </row>
    <row r="1871" spans="1:11" x14ac:dyDescent="0.35">
      <c r="A1871" s="19" t="str">
        <f t="shared" si="219"/>
        <v>412011</v>
      </c>
      <c r="B1871" s="19" t="str">
        <f t="shared" si="220"/>
        <v>102011</v>
      </c>
      <c r="C1871" s="19" t="str">
        <f t="shared" si="225"/>
        <v>112011</v>
      </c>
      <c r="D1871" s="20" t="str">
        <f t="shared" si="221"/>
        <v>10H1</v>
      </c>
      <c r="E1871" s="4">
        <v>40829</v>
      </c>
      <c r="F1871">
        <v>16.399999999999999</v>
      </c>
      <c r="G1871" s="6" t="s">
        <v>93</v>
      </c>
      <c r="H1871" s="6">
        <v>14.7</v>
      </c>
      <c r="I1871" s="6" t="e">
        <f t="shared" si="222"/>
        <v>#VALUE!</v>
      </c>
      <c r="J1871" s="6">
        <f t="shared" si="223"/>
        <v>-1.6999999999999993</v>
      </c>
      <c r="K1871" s="6" t="e">
        <f t="shared" si="224"/>
        <v>#VALUE!</v>
      </c>
    </row>
    <row r="1872" spans="1:11" x14ac:dyDescent="0.35">
      <c r="A1872" s="19" t="str">
        <f t="shared" si="219"/>
        <v>412011</v>
      </c>
      <c r="B1872" s="19" t="str">
        <f t="shared" si="220"/>
        <v>102011</v>
      </c>
      <c r="C1872" s="19" t="str">
        <f t="shared" si="225"/>
        <v>112011</v>
      </c>
      <c r="D1872" s="20" t="str">
        <f t="shared" si="221"/>
        <v>10H1</v>
      </c>
      <c r="E1872" s="4">
        <v>40828</v>
      </c>
      <c r="F1872">
        <v>16.649999999999999</v>
      </c>
      <c r="G1872" s="6" t="s">
        <v>93</v>
      </c>
      <c r="H1872" s="6">
        <v>14.95</v>
      </c>
      <c r="I1872" s="6" t="e">
        <f t="shared" si="222"/>
        <v>#VALUE!</v>
      </c>
      <c r="J1872" s="6">
        <f t="shared" si="223"/>
        <v>-1.6999999999999993</v>
      </c>
      <c r="K1872" s="6" t="e">
        <f t="shared" si="224"/>
        <v>#VALUE!</v>
      </c>
    </row>
    <row r="1873" spans="1:11" x14ac:dyDescent="0.35">
      <c r="A1873" s="19" t="str">
        <f t="shared" si="219"/>
        <v>412011</v>
      </c>
      <c r="B1873" s="19" t="str">
        <f t="shared" si="220"/>
        <v>102011</v>
      </c>
      <c r="C1873" s="19" t="str">
        <f t="shared" si="225"/>
        <v>112011</v>
      </c>
      <c r="D1873" s="20" t="str">
        <f t="shared" si="221"/>
        <v>10H1</v>
      </c>
      <c r="E1873" s="4">
        <v>40827</v>
      </c>
      <c r="F1873">
        <v>16.8</v>
      </c>
      <c r="G1873" s="6" t="s">
        <v>93</v>
      </c>
      <c r="H1873" s="6">
        <v>15.1</v>
      </c>
      <c r="I1873" s="6" t="e">
        <f t="shared" si="222"/>
        <v>#VALUE!</v>
      </c>
      <c r="J1873" s="6">
        <f t="shared" si="223"/>
        <v>-1.7000000000000011</v>
      </c>
      <c r="K1873" s="6" t="e">
        <f t="shared" si="224"/>
        <v>#VALUE!</v>
      </c>
    </row>
    <row r="1874" spans="1:11" x14ac:dyDescent="0.35">
      <c r="A1874" s="19" t="str">
        <f t="shared" si="219"/>
        <v>412011</v>
      </c>
      <c r="B1874" s="19" t="str">
        <f t="shared" si="220"/>
        <v>102011</v>
      </c>
      <c r="C1874" s="19" t="str">
        <f t="shared" si="225"/>
        <v>112011</v>
      </c>
      <c r="D1874" s="20" t="str">
        <f t="shared" si="221"/>
        <v>10H1</v>
      </c>
      <c r="E1874" s="4">
        <v>40826</v>
      </c>
      <c r="F1874">
        <v>17</v>
      </c>
      <c r="G1874" s="6" t="s">
        <v>93</v>
      </c>
      <c r="H1874" s="6">
        <v>15.3</v>
      </c>
      <c r="I1874" s="6" t="e">
        <f t="shared" si="222"/>
        <v>#VALUE!</v>
      </c>
      <c r="J1874" s="6">
        <f t="shared" si="223"/>
        <v>-1.6999999999999993</v>
      </c>
      <c r="K1874" s="6" t="e">
        <f t="shared" si="224"/>
        <v>#VALUE!</v>
      </c>
    </row>
    <row r="1875" spans="1:11" x14ac:dyDescent="0.35">
      <c r="A1875" s="19" t="str">
        <f t="shared" si="219"/>
        <v>402011</v>
      </c>
      <c r="B1875" s="19" t="str">
        <f t="shared" si="220"/>
        <v>102011</v>
      </c>
      <c r="C1875" s="19" t="str">
        <f t="shared" si="225"/>
        <v>112011</v>
      </c>
      <c r="D1875" s="20" t="str">
        <f t="shared" si="221"/>
        <v>10H1</v>
      </c>
      <c r="E1875" s="4">
        <v>40823</v>
      </c>
      <c r="F1875">
        <v>17.25</v>
      </c>
      <c r="G1875" s="6" t="s">
        <v>93</v>
      </c>
      <c r="H1875" s="6">
        <v>15.55</v>
      </c>
      <c r="I1875" s="6" t="e">
        <f t="shared" si="222"/>
        <v>#VALUE!</v>
      </c>
      <c r="J1875" s="6">
        <f t="shared" si="223"/>
        <v>-1.6999999999999993</v>
      </c>
      <c r="K1875" s="6" t="e">
        <f t="shared" si="224"/>
        <v>#VALUE!</v>
      </c>
    </row>
    <row r="1876" spans="1:11" x14ac:dyDescent="0.35">
      <c r="A1876" s="19" t="str">
        <f t="shared" si="219"/>
        <v>402011</v>
      </c>
      <c r="B1876" s="19" t="str">
        <f t="shared" si="220"/>
        <v>102011</v>
      </c>
      <c r="C1876" s="19" t="str">
        <f t="shared" si="225"/>
        <v>112011</v>
      </c>
      <c r="D1876" s="20" t="str">
        <f t="shared" si="221"/>
        <v>10H1</v>
      </c>
      <c r="E1876" s="4">
        <v>40822</v>
      </c>
      <c r="F1876">
        <v>17.399999999999999</v>
      </c>
      <c r="G1876" s="6" t="s">
        <v>93</v>
      </c>
      <c r="H1876" s="6">
        <v>15.7</v>
      </c>
      <c r="I1876" s="6" t="e">
        <f t="shared" si="222"/>
        <v>#VALUE!</v>
      </c>
      <c r="J1876" s="6">
        <f t="shared" si="223"/>
        <v>-1.6999999999999993</v>
      </c>
      <c r="K1876" s="6" t="e">
        <f t="shared" si="224"/>
        <v>#VALUE!</v>
      </c>
    </row>
    <row r="1877" spans="1:11" x14ac:dyDescent="0.35">
      <c r="A1877" s="19" t="str">
        <f t="shared" si="219"/>
        <v>402011</v>
      </c>
      <c r="B1877" s="19" t="str">
        <f t="shared" si="220"/>
        <v>102011</v>
      </c>
      <c r="C1877" s="19" t="str">
        <f t="shared" si="225"/>
        <v>112011</v>
      </c>
      <c r="D1877" s="20" t="str">
        <f t="shared" si="221"/>
        <v>10H1</v>
      </c>
      <c r="E1877" s="4">
        <v>40821</v>
      </c>
      <c r="F1877">
        <v>17.5</v>
      </c>
      <c r="G1877" s="6" t="s">
        <v>93</v>
      </c>
      <c r="H1877" s="6">
        <v>15.8</v>
      </c>
      <c r="I1877" s="6" t="e">
        <f t="shared" si="222"/>
        <v>#VALUE!</v>
      </c>
      <c r="J1877" s="6">
        <f t="shared" si="223"/>
        <v>-1.6999999999999993</v>
      </c>
      <c r="K1877" s="6" t="e">
        <f t="shared" si="224"/>
        <v>#VALUE!</v>
      </c>
    </row>
    <row r="1878" spans="1:11" x14ac:dyDescent="0.35">
      <c r="A1878" s="19" t="str">
        <f t="shared" si="219"/>
        <v>402011</v>
      </c>
      <c r="B1878" s="19" t="str">
        <f t="shared" si="220"/>
        <v>102011</v>
      </c>
      <c r="C1878" s="19" t="str">
        <f t="shared" si="225"/>
        <v>112011</v>
      </c>
      <c r="D1878" s="20" t="str">
        <f t="shared" si="221"/>
        <v>10H1</v>
      </c>
      <c r="E1878" s="4">
        <v>40820</v>
      </c>
      <c r="F1878">
        <v>17.5</v>
      </c>
      <c r="G1878" s="6" t="s">
        <v>93</v>
      </c>
      <c r="H1878" s="6">
        <v>15.8</v>
      </c>
      <c r="I1878" s="6" t="e">
        <f t="shared" si="222"/>
        <v>#VALUE!</v>
      </c>
      <c r="J1878" s="6">
        <f t="shared" si="223"/>
        <v>-1.6999999999999993</v>
      </c>
      <c r="K1878" s="6" t="e">
        <f t="shared" si="224"/>
        <v>#VALUE!</v>
      </c>
    </row>
    <row r="1879" spans="1:11" x14ac:dyDescent="0.35">
      <c r="A1879" s="19" t="str">
        <f t="shared" si="219"/>
        <v>402011</v>
      </c>
      <c r="B1879" s="19" t="str">
        <f t="shared" si="220"/>
        <v>102011</v>
      </c>
      <c r="C1879" s="19" t="str">
        <f t="shared" si="225"/>
        <v>112011</v>
      </c>
      <c r="D1879" s="20" t="str">
        <f t="shared" si="221"/>
        <v>10H1</v>
      </c>
      <c r="E1879" s="4">
        <v>40819</v>
      </c>
      <c r="F1879">
        <v>17.45</v>
      </c>
      <c r="G1879" s="6" t="s">
        <v>93</v>
      </c>
      <c r="H1879" s="6">
        <v>15.75</v>
      </c>
      <c r="I1879" s="6" t="e">
        <f t="shared" si="222"/>
        <v>#VALUE!</v>
      </c>
      <c r="J1879" s="6">
        <f t="shared" si="223"/>
        <v>-1.6999999999999993</v>
      </c>
      <c r="K1879" s="6" t="e">
        <f t="shared" si="224"/>
        <v>#VALUE!</v>
      </c>
    </row>
    <row r="1880" spans="1:11" x14ac:dyDescent="0.35">
      <c r="A1880" s="19" t="str">
        <f t="shared" si="219"/>
        <v>392011</v>
      </c>
      <c r="B1880" s="19" t="str">
        <f t="shared" si="220"/>
        <v>92011</v>
      </c>
      <c r="C1880" s="19" t="str">
        <f t="shared" si="225"/>
        <v>112011</v>
      </c>
      <c r="D1880" s="20" t="str">
        <f t="shared" si="221"/>
        <v>9H2</v>
      </c>
      <c r="E1880" s="4">
        <v>40816</v>
      </c>
      <c r="F1880">
        <v>17.55</v>
      </c>
      <c r="G1880" s="6" t="s">
        <v>93</v>
      </c>
      <c r="H1880" s="6">
        <v>15.85</v>
      </c>
      <c r="I1880" s="6" t="e">
        <f t="shared" si="222"/>
        <v>#VALUE!</v>
      </c>
      <c r="J1880" s="6">
        <f t="shared" si="223"/>
        <v>-1.7000000000000011</v>
      </c>
      <c r="K1880" s="6" t="e">
        <f t="shared" si="224"/>
        <v>#VALUE!</v>
      </c>
    </row>
    <row r="1881" spans="1:11" x14ac:dyDescent="0.35">
      <c r="A1881" s="19" t="str">
        <f t="shared" si="219"/>
        <v>392011</v>
      </c>
      <c r="B1881" s="19" t="str">
        <f t="shared" si="220"/>
        <v>92011</v>
      </c>
      <c r="C1881" s="19" t="str">
        <f t="shared" si="225"/>
        <v>112011</v>
      </c>
      <c r="D1881" s="20" t="str">
        <f t="shared" si="221"/>
        <v>9H2</v>
      </c>
      <c r="E1881" s="4">
        <v>40815</v>
      </c>
      <c r="F1881">
        <v>17.649999999999999</v>
      </c>
      <c r="G1881" s="6" t="s">
        <v>93</v>
      </c>
      <c r="H1881" s="6">
        <v>15.95</v>
      </c>
      <c r="I1881" s="6" t="e">
        <f t="shared" si="222"/>
        <v>#VALUE!</v>
      </c>
      <c r="J1881" s="6">
        <f t="shared" si="223"/>
        <v>-1.6999999999999993</v>
      </c>
      <c r="K1881" s="6" t="e">
        <f t="shared" si="224"/>
        <v>#VALUE!</v>
      </c>
    </row>
    <row r="1882" spans="1:11" x14ac:dyDescent="0.35">
      <c r="A1882" s="19" t="str">
        <f t="shared" si="219"/>
        <v>392011</v>
      </c>
      <c r="B1882" s="19" t="str">
        <f t="shared" si="220"/>
        <v>92011</v>
      </c>
      <c r="C1882" s="19" t="str">
        <f t="shared" si="225"/>
        <v>112011</v>
      </c>
      <c r="D1882" s="20" t="str">
        <f t="shared" si="221"/>
        <v>9H2</v>
      </c>
      <c r="E1882" s="4">
        <v>40814</v>
      </c>
      <c r="F1882">
        <v>17.5</v>
      </c>
      <c r="G1882" s="6" t="s">
        <v>93</v>
      </c>
      <c r="H1882" s="6">
        <v>15.8</v>
      </c>
      <c r="I1882" s="6" t="e">
        <f t="shared" si="222"/>
        <v>#VALUE!</v>
      </c>
      <c r="J1882" s="6">
        <f t="shared" si="223"/>
        <v>-1.6999999999999993</v>
      </c>
      <c r="K1882" s="6" t="e">
        <f t="shared" si="224"/>
        <v>#VALUE!</v>
      </c>
    </row>
    <row r="1883" spans="1:11" x14ac:dyDescent="0.35">
      <c r="A1883" s="19" t="str">
        <f t="shared" si="219"/>
        <v>392011</v>
      </c>
      <c r="B1883" s="19" t="str">
        <f t="shared" si="220"/>
        <v>92011</v>
      </c>
      <c r="C1883" s="19" t="str">
        <f t="shared" si="225"/>
        <v>112011</v>
      </c>
      <c r="D1883" s="20" t="str">
        <f t="shared" si="221"/>
        <v>9H2</v>
      </c>
      <c r="E1883" s="4">
        <v>40813</v>
      </c>
      <c r="F1883">
        <v>17.45</v>
      </c>
      <c r="G1883" s="6" t="s">
        <v>93</v>
      </c>
      <c r="H1883" s="6">
        <v>15.75</v>
      </c>
      <c r="I1883" s="6" t="e">
        <f t="shared" si="222"/>
        <v>#VALUE!</v>
      </c>
      <c r="J1883" s="6">
        <f t="shared" si="223"/>
        <v>-1.6999999999999993</v>
      </c>
      <c r="K1883" s="6" t="e">
        <f t="shared" si="224"/>
        <v>#VALUE!</v>
      </c>
    </row>
    <row r="1884" spans="1:11" x14ac:dyDescent="0.35">
      <c r="A1884" s="19" t="str">
        <f t="shared" si="219"/>
        <v>392011</v>
      </c>
      <c r="B1884" s="19" t="str">
        <f t="shared" si="220"/>
        <v>92011</v>
      </c>
      <c r="C1884" s="19" t="str">
        <f t="shared" si="225"/>
        <v>112011</v>
      </c>
      <c r="D1884" s="20" t="str">
        <f t="shared" si="221"/>
        <v>9H2</v>
      </c>
      <c r="E1884" s="4">
        <v>40812</v>
      </c>
      <c r="F1884">
        <v>17.3</v>
      </c>
      <c r="G1884" s="6" t="s">
        <v>93</v>
      </c>
      <c r="H1884" s="6">
        <v>15.6</v>
      </c>
      <c r="I1884" s="6" t="e">
        <f t="shared" si="222"/>
        <v>#VALUE!</v>
      </c>
      <c r="J1884" s="6">
        <f t="shared" si="223"/>
        <v>-1.7000000000000011</v>
      </c>
      <c r="K1884" s="6" t="e">
        <f t="shared" si="224"/>
        <v>#VALUE!</v>
      </c>
    </row>
    <row r="1885" spans="1:11" x14ac:dyDescent="0.35">
      <c r="A1885" s="19" t="str">
        <f t="shared" si="219"/>
        <v>382011</v>
      </c>
      <c r="B1885" s="19" t="str">
        <f t="shared" si="220"/>
        <v>92011</v>
      </c>
      <c r="C1885" s="19" t="str">
        <f t="shared" si="225"/>
        <v>112011</v>
      </c>
      <c r="D1885" s="20" t="str">
        <f t="shared" si="221"/>
        <v>9H2</v>
      </c>
      <c r="E1885" s="4">
        <v>40809</v>
      </c>
      <c r="F1885">
        <v>17.399999999999999</v>
      </c>
      <c r="G1885" s="6" t="s">
        <v>93</v>
      </c>
      <c r="H1885" s="6">
        <v>15.7</v>
      </c>
      <c r="I1885" s="6" t="e">
        <f t="shared" si="222"/>
        <v>#VALUE!</v>
      </c>
      <c r="J1885" s="6">
        <f t="shared" si="223"/>
        <v>-1.6999999999999993</v>
      </c>
      <c r="K1885" s="6" t="e">
        <f t="shared" si="224"/>
        <v>#VALUE!</v>
      </c>
    </row>
    <row r="1886" spans="1:11" x14ac:dyDescent="0.35">
      <c r="A1886" s="19" t="str">
        <f t="shared" si="219"/>
        <v>382011</v>
      </c>
      <c r="B1886" s="19" t="str">
        <f t="shared" si="220"/>
        <v>92011</v>
      </c>
      <c r="C1886" s="19" t="str">
        <f t="shared" si="225"/>
        <v>112011</v>
      </c>
      <c r="D1886" s="20" t="str">
        <f t="shared" si="221"/>
        <v>9H2</v>
      </c>
      <c r="E1886" s="4">
        <v>40808</v>
      </c>
      <c r="F1886">
        <v>17.45</v>
      </c>
      <c r="G1886" s="6" t="s">
        <v>93</v>
      </c>
      <c r="H1886" s="6">
        <v>15.75</v>
      </c>
      <c r="I1886" s="6" t="e">
        <f t="shared" si="222"/>
        <v>#VALUE!</v>
      </c>
      <c r="J1886" s="6">
        <f t="shared" si="223"/>
        <v>-1.6999999999999993</v>
      </c>
      <c r="K1886" s="6" t="e">
        <f t="shared" si="224"/>
        <v>#VALUE!</v>
      </c>
    </row>
    <row r="1887" spans="1:11" x14ac:dyDescent="0.35">
      <c r="A1887" s="19" t="str">
        <f t="shared" si="219"/>
        <v>382011</v>
      </c>
      <c r="B1887" s="19" t="str">
        <f t="shared" si="220"/>
        <v>92011</v>
      </c>
      <c r="C1887" s="19" t="str">
        <f t="shared" si="225"/>
        <v>112011</v>
      </c>
      <c r="D1887" s="20" t="str">
        <f t="shared" si="221"/>
        <v>9H2</v>
      </c>
      <c r="E1887" s="4">
        <v>40807</v>
      </c>
      <c r="F1887">
        <v>17.399999999999999</v>
      </c>
      <c r="G1887" s="6" t="s">
        <v>93</v>
      </c>
      <c r="H1887" s="6">
        <v>15.7</v>
      </c>
      <c r="I1887" s="6" t="e">
        <f t="shared" si="222"/>
        <v>#VALUE!</v>
      </c>
      <c r="J1887" s="6">
        <f t="shared" si="223"/>
        <v>-1.6999999999999993</v>
      </c>
      <c r="K1887" s="6" t="e">
        <f t="shared" si="224"/>
        <v>#VALUE!</v>
      </c>
    </row>
    <row r="1888" spans="1:11" x14ac:dyDescent="0.35">
      <c r="A1888" s="19" t="str">
        <f t="shared" si="219"/>
        <v>382011</v>
      </c>
      <c r="B1888" s="19" t="str">
        <f t="shared" si="220"/>
        <v>92011</v>
      </c>
      <c r="C1888" s="19" t="str">
        <f t="shared" si="225"/>
        <v>112011</v>
      </c>
      <c r="D1888" s="20" t="str">
        <f t="shared" si="221"/>
        <v>9H2</v>
      </c>
      <c r="E1888" s="4">
        <v>40806</v>
      </c>
      <c r="F1888">
        <v>17.399999999999999</v>
      </c>
      <c r="G1888" s="6" t="s">
        <v>93</v>
      </c>
      <c r="H1888" s="6">
        <v>15.7</v>
      </c>
      <c r="I1888" s="6" t="e">
        <f t="shared" si="222"/>
        <v>#VALUE!</v>
      </c>
      <c r="J1888" s="6">
        <f t="shared" si="223"/>
        <v>-1.6999999999999993</v>
      </c>
      <c r="K1888" s="6" t="e">
        <f t="shared" si="224"/>
        <v>#VALUE!</v>
      </c>
    </row>
    <row r="1889" spans="1:11" x14ac:dyDescent="0.35">
      <c r="A1889" s="19" t="str">
        <f t="shared" si="219"/>
        <v>382011</v>
      </c>
      <c r="B1889" s="19" t="str">
        <f t="shared" si="220"/>
        <v>92011</v>
      </c>
      <c r="C1889" s="19" t="str">
        <f t="shared" si="225"/>
        <v>112011</v>
      </c>
      <c r="D1889" s="20" t="str">
        <f t="shared" si="221"/>
        <v>9H2</v>
      </c>
      <c r="E1889" s="4">
        <v>40805</v>
      </c>
      <c r="F1889">
        <v>17.45</v>
      </c>
      <c r="G1889" s="6" t="s">
        <v>93</v>
      </c>
      <c r="H1889" s="6">
        <v>15.75</v>
      </c>
      <c r="I1889" s="6" t="e">
        <f t="shared" si="222"/>
        <v>#VALUE!</v>
      </c>
      <c r="J1889" s="6">
        <f t="shared" si="223"/>
        <v>-1.6999999999999993</v>
      </c>
      <c r="K1889" s="6" t="e">
        <f t="shared" si="224"/>
        <v>#VALUE!</v>
      </c>
    </row>
    <row r="1890" spans="1:11" x14ac:dyDescent="0.35">
      <c r="A1890" s="19" t="str">
        <f t="shared" si="219"/>
        <v>372011</v>
      </c>
      <c r="B1890" s="19" t="str">
        <f t="shared" si="220"/>
        <v>92011</v>
      </c>
      <c r="C1890" s="19" t="str">
        <f t="shared" si="225"/>
        <v>112011</v>
      </c>
      <c r="D1890" s="20" t="str">
        <f t="shared" si="221"/>
        <v>9H2</v>
      </c>
      <c r="E1890" s="4">
        <v>40802</v>
      </c>
      <c r="F1890">
        <v>17.375</v>
      </c>
      <c r="G1890" s="6" t="s">
        <v>93</v>
      </c>
      <c r="H1890" s="6">
        <v>15.7</v>
      </c>
      <c r="I1890" s="6" t="e">
        <f t="shared" si="222"/>
        <v>#VALUE!</v>
      </c>
      <c r="J1890" s="6">
        <f t="shared" si="223"/>
        <v>-1.6750000000000007</v>
      </c>
      <c r="K1890" s="6" t="e">
        <f t="shared" si="224"/>
        <v>#VALUE!</v>
      </c>
    </row>
    <row r="1891" spans="1:11" x14ac:dyDescent="0.35">
      <c r="A1891" s="19" t="str">
        <f t="shared" si="219"/>
        <v>372011</v>
      </c>
      <c r="B1891" s="19" t="str">
        <f t="shared" si="220"/>
        <v>92011</v>
      </c>
      <c r="C1891" s="19" t="str">
        <f t="shared" si="225"/>
        <v>102011</v>
      </c>
      <c r="D1891" s="20" t="str">
        <f t="shared" si="221"/>
        <v>9H1</v>
      </c>
      <c r="E1891" s="4">
        <v>40801</v>
      </c>
      <c r="F1891">
        <v>16.850000000000001</v>
      </c>
      <c r="G1891" s="6" t="s">
        <v>93</v>
      </c>
      <c r="H1891" s="6">
        <v>15.25</v>
      </c>
      <c r="I1891" s="6" t="e">
        <f t="shared" si="222"/>
        <v>#VALUE!</v>
      </c>
      <c r="J1891" s="6">
        <f t="shared" si="223"/>
        <v>-1.6000000000000014</v>
      </c>
      <c r="K1891" s="6" t="e">
        <f t="shared" si="224"/>
        <v>#VALUE!</v>
      </c>
    </row>
    <row r="1892" spans="1:11" x14ac:dyDescent="0.35">
      <c r="A1892" s="19" t="str">
        <f t="shared" si="219"/>
        <v>372011</v>
      </c>
      <c r="B1892" s="19" t="str">
        <f t="shared" si="220"/>
        <v>92011</v>
      </c>
      <c r="C1892" s="19" t="str">
        <f t="shared" si="225"/>
        <v>102011</v>
      </c>
      <c r="D1892" s="20" t="str">
        <f t="shared" si="221"/>
        <v>9H1</v>
      </c>
      <c r="E1892" s="4">
        <v>40800</v>
      </c>
      <c r="F1892">
        <v>16.8</v>
      </c>
      <c r="G1892" s="6" t="s">
        <v>93</v>
      </c>
      <c r="H1892" s="6">
        <v>15.2</v>
      </c>
      <c r="I1892" s="6" t="e">
        <f t="shared" si="222"/>
        <v>#VALUE!</v>
      </c>
      <c r="J1892" s="6">
        <f t="shared" si="223"/>
        <v>-1.6000000000000014</v>
      </c>
      <c r="K1892" s="6" t="e">
        <f t="shared" si="224"/>
        <v>#VALUE!</v>
      </c>
    </row>
    <row r="1893" spans="1:11" x14ac:dyDescent="0.35">
      <c r="A1893" s="19" t="str">
        <f t="shared" si="219"/>
        <v>372011</v>
      </c>
      <c r="B1893" s="19" t="str">
        <f t="shared" si="220"/>
        <v>92011</v>
      </c>
      <c r="C1893" s="19" t="str">
        <f t="shared" si="225"/>
        <v>102011</v>
      </c>
      <c r="D1893" s="20" t="str">
        <f t="shared" si="221"/>
        <v>9H1</v>
      </c>
      <c r="E1893" s="4">
        <v>40799</v>
      </c>
      <c r="F1893">
        <v>16.8</v>
      </c>
      <c r="G1893" s="6" t="s">
        <v>93</v>
      </c>
      <c r="H1893" s="6">
        <v>15.2</v>
      </c>
      <c r="I1893" s="6" t="e">
        <f t="shared" si="222"/>
        <v>#VALUE!</v>
      </c>
      <c r="J1893" s="6">
        <f t="shared" si="223"/>
        <v>-1.6000000000000014</v>
      </c>
      <c r="K1893" s="6" t="e">
        <f t="shared" si="224"/>
        <v>#VALUE!</v>
      </c>
    </row>
    <row r="1894" spans="1:11" x14ac:dyDescent="0.35">
      <c r="A1894" s="19" t="str">
        <f t="shared" si="219"/>
        <v>372011</v>
      </c>
      <c r="B1894" s="19" t="str">
        <f t="shared" si="220"/>
        <v>92011</v>
      </c>
      <c r="C1894" s="19" t="str">
        <f t="shared" si="225"/>
        <v>102011</v>
      </c>
      <c r="D1894" s="20" t="str">
        <f t="shared" si="221"/>
        <v>9H1</v>
      </c>
      <c r="E1894" s="4">
        <v>40798</v>
      </c>
      <c r="F1894">
        <v>16.625</v>
      </c>
      <c r="G1894" s="6" t="s">
        <v>93</v>
      </c>
      <c r="H1894" s="6">
        <v>15</v>
      </c>
      <c r="I1894" s="6" t="e">
        <f t="shared" si="222"/>
        <v>#VALUE!</v>
      </c>
      <c r="J1894" s="6">
        <f t="shared" si="223"/>
        <v>-1.625</v>
      </c>
      <c r="K1894" s="6" t="e">
        <f t="shared" si="224"/>
        <v>#VALUE!</v>
      </c>
    </row>
    <row r="1895" spans="1:11" x14ac:dyDescent="0.35">
      <c r="A1895" s="19" t="str">
        <f t="shared" si="219"/>
        <v>362011</v>
      </c>
      <c r="B1895" s="19" t="str">
        <f t="shared" si="220"/>
        <v>92011</v>
      </c>
      <c r="C1895" s="19" t="str">
        <f t="shared" si="225"/>
        <v>102011</v>
      </c>
      <c r="D1895" s="20" t="str">
        <f t="shared" si="221"/>
        <v>9H1</v>
      </c>
      <c r="E1895" s="4">
        <v>40795</v>
      </c>
      <c r="F1895">
        <v>16.524999999999999</v>
      </c>
      <c r="G1895" s="6" t="s">
        <v>93</v>
      </c>
      <c r="H1895" s="6">
        <v>14.9</v>
      </c>
      <c r="I1895" s="6" t="e">
        <f t="shared" si="222"/>
        <v>#VALUE!</v>
      </c>
      <c r="J1895" s="6">
        <f t="shared" si="223"/>
        <v>-1.6249999999999982</v>
      </c>
      <c r="K1895" s="6" t="e">
        <f t="shared" si="224"/>
        <v>#VALUE!</v>
      </c>
    </row>
    <row r="1896" spans="1:11" x14ac:dyDescent="0.35">
      <c r="A1896" s="19" t="str">
        <f t="shared" si="219"/>
        <v>362011</v>
      </c>
      <c r="B1896" s="19" t="str">
        <f t="shared" si="220"/>
        <v>92011</v>
      </c>
      <c r="C1896" s="19" t="str">
        <f t="shared" si="225"/>
        <v>102011</v>
      </c>
      <c r="D1896" s="20" t="str">
        <f t="shared" si="221"/>
        <v>9H1</v>
      </c>
      <c r="E1896" s="4">
        <v>40794</v>
      </c>
      <c r="F1896">
        <v>16.5</v>
      </c>
      <c r="G1896" s="6" t="s">
        <v>93</v>
      </c>
      <c r="H1896" s="6">
        <v>14.85</v>
      </c>
      <c r="I1896" s="6" t="e">
        <f t="shared" si="222"/>
        <v>#VALUE!</v>
      </c>
      <c r="J1896" s="6">
        <f t="shared" si="223"/>
        <v>-1.6500000000000004</v>
      </c>
      <c r="K1896" s="6" t="e">
        <f t="shared" si="224"/>
        <v>#VALUE!</v>
      </c>
    </row>
    <row r="1897" spans="1:11" x14ac:dyDescent="0.35">
      <c r="A1897" s="19" t="str">
        <f t="shared" si="219"/>
        <v>362011</v>
      </c>
      <c r="B1897" s="19" t="str">
        <f t="shared" si="220"/>
        <v>92011</v>
      </c>
      <c r="C1897" s="19" t="str">
        <f t="shared" si="225"/>
        <v>102011</v>
      </c>
      <c r="D1897" s="20" t="str">
        <f t="shared" si="221"/>
        <v>9H1</v>
      </c>
      <c r="E1897" s="4">
        <v>40793</v>
      </c>
      <c r="F1897">
        <v>16.399999999999999</v>
      </c>
      <c r="G1897" s="6" t="s">
        <v>93</v>
      </c>
      <c r="H1897" s="6">
        <v>14.75</v>
      </c>
      <c r="I1897" s="6" t="e">
        <f t="shared" si="222"/>
        <v>#VALUE!</v>
      </c>
      <c r="J1897" s="6">
        <f t="shared" si="223"/>
        <v>-1.6499999999999986</v>
      </c>
      <c r="K1897" s="6" t="e">
        <f t="shared" si="224"/>
        <v>#VALUE!</v>
      </c>
    </row>
    <row r="1898" spans="1:11" x14ac:dyDescent="0.35">
      <c r="A1898" s="19" t="str">
        <f t="shared" si="219"/>
        <v>362011</v>
      </c>
      <c r="B1898" s="19" t="str">
        <f t="shared" si="220"/>
        <v>92011</v>
      </c>
      <c r="C1898" s="19" t="str">
        <f t="shared" si="225"/>
        <v>102011</v>
      </c>
      <c r="D1898" s="20" t="str">
        <f t="shared" si="221"/>
        <v>9H1</v>
      </c>
      <c r="E1898" s="4">
        <v>40792</v>
      </c>
      <c r="F1898">
        <v>16.2</v>
      </c>
      <c r="G1898" s="6" t="s">
        <v>93</v>
      </c>
      <c r="H1898" s="6">
        <v>14.55</v>
      </c>
      <c r="I1898" s="6" t="e">
        <f t="shared" si="222"/>
        <v>#VALUE!</v>
      </c>
      <c r="J1898" s="6">
        <f t="shared" si="223"/>
        <v>-1.6499999999999986</v>
      </c>
      <c r="K1898" s="6" t="e">
        <f t="shared" si="224"/>
        <v>#VALUE!</v>
      </c>
    </row>
    <row r="1899" spans="1:11" x14ac:dyDescent="0.35">
      <c r="A1899" s="19" t="str">
        <f t="shared" si="219"/>
        <v>362011</v>
      </c>
      <c r="B1899" s="19" t="str">
        <f t="shared" si="220"/>
        <v>92011</v>
      </c>
      <c r="C1899" s="19" t="str">
        <f t="shared" si="225"/>
        <v>102011</v>
      </c>
      <c r="D1899" s="20" t="str">
        <f t="shared" si="221"/>
        <v>9H1</v>
      </c>
      <c r="E1899" s="4">
        <v>40791</v>
      </c>
      <c r="F1899">
        <v>16.100000000000001</v>
      </c>
      <c r="G1899" s="6" t="s">
        <v>93</v>
      </c>
      <c r="H1899" s="6">
        <v>14.45</v>
      </c>
      <c r="I1899" s="6" t="e">
        <f t="shared" si="222"/>
        <v>#VALUE!</v>
      </c>
      <c r="J1899" s="6">
        <f t="shared" si="223"/>
        <v>-1.6500000000000021</v>
      </c>
      <c r="K1899" s="6" t="e">
        <f t="shared" si="224"/>
        <v>#VALUE!</v>
      </c>
    </row>
    <row r="1900" spans="1:11" x14ac:dyDescent="0.35">
      <c r="A1900" s="19" t="str">
        <f t="shared" si="219"/>
        <v>352011</v>
      </c>
      <c r="B1900" s="19" t="str">
        <f t="shared" si="220"/>
        <v>92011</v>
      </c>
      <c r="C1900" s="19" t="str">
        <f t="shared" si="225"/>
        <v>102011</v>
      </c>
      <c r="D1900" s="20" t="str">
        <f t="shared" si="221"/>
        <v>9H1</v>
      </c>
      <c r="E1900" s="4">
        <v>40788</v>
      </c>
      <c r="F1900">
        <v>15.95</v>
      </c>
      <c r="G1900" s="6" t="s">
        <v>93</v>
      </c>
      <c r="H1900" s="6">
        <v>14.3</v>
      </c>
      <c r="I1900" s="6" t="e">
        <f t="shared" si="222"/>
        <v>#VALUE!</v>
      </c>
      <c r="J1900" s="6">
        <f t="shared" si="223"/>
        <v>-1.6499999999999986</v>
      </c>
      <c r="K1900" s="6" t="e">
        <f t="shared" si="224"/>
        <v>#VALUE!</v>
      </c>
    </row>
    <row r="1901" spans="1:11" x14ac:dyDescent="0.35">
      <c r="A1901" s="19" t="str">
        <f t="shared" si="219"/>
        <v>352011</v>
      </c>
      <c r="B1901" s="19" t="str">
        <f t="shared" si="220"/>
        <v>92011</v>
      </c>
      <c r="C1901" s="19" t="str">
        <f t="shared" si="225"/>
        <v>102011</v>
      </c>
      <c r="D1901" s="20" t="str">
        <f t="shared" si="221"/>
        <v>9H1</v>
      </c>
      <c r="E1901" s="4">
        <v>40787</v>
      </c>
      <c r="F1901">
        <v>16</v>
      </c>
      <c r="G1901" s="6" t="s">
        <v>93</v>
      </c>
      <c r="H1901" s="6">
        <v>14.35</v>
      </c>
      <c r="I1901" s="6" t="e">
        <f t="shared" si="222"/>
        <v>#VALUE!</v>
      </c>
      <c r="J1901" s="6">
        <f t="shared" si="223"/>
        <v>-1.6500000000000004</v>
      </c>
      <c r="K1901" s="6" t="e">
        <f t="shared" si="224"/>
        <v>#VALUE!</v>
      </c>
    </row>
    <row r="1902" spans="1:11" x14ac:dyDescent="0.35">
      <c r="A1902" s="19" t="str">
        <f t="shared" si="219"/>
        <v>352011</v>
      </c>
      <c r="B1902" s="19" t="str">
        <f t="shared" si="220"/>
        <v>82011</v>
      </c>
      <c r="C1902" s="19" t="str">
        <f t="shared" si="225"/>
        <v>102011</v>
      </c>
      <c r="D1902" s="20" t="str">
        <f t="shared" si="221"/>
        <v>8H2</v>
      </c>
      <c r="E1902" s="4">
        <v>40786</v>
      </c>
      <c r="F1902">
        <v>16.149999999999999</v>
      </c>
      <c r="G1902" s="6" t="s">
        <v>93</v>
      </c>
      <c r="H1902" s="6">
        <v>14.45</v>
      </c>
      <c r="I1902" s="6" t="e">
        <f t="shared" si="222"/>
        <v>#VALUE!</v>
      </c>
      <c r="J1902" s="6">
        <f t="shared" si="223"/>
        <v>-1.6999999999999993</v>
      </c>
      <c r="K1902" s="6" t="e">
        <f t="shared" si="224"/>
        <v>#VALUE!</v>
      </c>
    </row>
    <row r="1903" spans="1:11" x14ac:dyDescent="0.35">
      <c r="A1903" s="19" t="str">
        <f t="shared" si="219"/>
        <v>352011</v>
      </c>
      <c r="B1903" s="19" t="str">
        <f t="shared" si="220"/>
        <v>82011</v>
      </c>
      <c r="C1903" s="19" t="str">
        <f t="shared" si="225"/>
        <v>102011</v>
      </c>
      <c r="D1903" s="20" t="str">
        <f t="shared" si="221"/>
        <v>8H2</v>
      </c>
      <c r="E1903" s="4">
        <v>40784</v>
      </c>
      <c r="F1903">
        <v>15.95</v>
      </c>
      <c r="G1903" s="6" t="s">
        <v>93</v>
      </c>
      <c r="H1903" s="6">
        <v>14.35</v>
      </c>
      <c r="I1903" s="6" t="e">
        <f t="shared" si="222"/>
        <v>#VALUE!</v>
      </c>
      <c r="J1903" s="6">
        <f t="shared" si="223"/>
        <v>-1.5999999999999996</v>
      </c>
      <c r="K1903" s="6" t="e">
        <f t="shared" si="224"/>
        <v>#VALUE!</v>
      </c>
    </row>
    <row r="1904" spans="1:11" x14ac:dyDescent="0.35">
      <c r="A1904" s="19" t="str">
        <f t="shared" si="219"/>
        <v>342011</v>
      </c>
      <c r="B1904" s="19" t="str">
        <f t="shared" si="220"/>
        <v>82011</v>
      </c>
      <c r="C1904" s="19" t="str">
        <f t="shared" si="225"/>
        <v>102011</v>
      </c>
      <c r="D1904" s="20" t="str">
        <f t="shared" si="221"/>
        <v>8H2</v>
      </c>
      <c r="E1904" s="4">
        <v>40781</v>
      </c>
      <c r="F1904">
        <v>15.85</v>
      </c>
      <c r="G1904" s="6" t="s">
        <v>93</v>
      </c>
      <c r="H1904" s="6">
        <v>14.25</v>
      </c>
      <c r="I1904" s="6" t="e">
        <f t="shared" si="222"/>
        <v>#VALUE!</v>
      </c>
      <c r="J1904" s="6">
        <f t="shared" si="223"/>
        <v>-1.5999999999999996</v>
      </c>
      <c r="K1904" s="6" t="e">
        <f t="shared" si="224"/>
        <v>#VALUE!</v>
      </c>
    </row>
    <row r="1905" spans="1:11" x14ac:dyDescent="0.35">
      <c r="A1905" s="19" t="str">
        <f t="shared" si="219"/>
        <v>342011</v>
      </c>
      <c r="B1905" s="19" t="str">
        <f t="shared" si="220"/>
        <v>82011</v>
      </c>
      <c r="C1905" s="19" t="str">
        <f t="shared" si="225"/>
        <v>102011</v>
      </c>
      <c r="D1905" s="20" t="str">
        <f t="shared" si="221"/>
        <v>8H2</v>
      </c>
      <c r="E1905" s="4">
        <v>40780</v>
      </c>
      <c r="F1905">
        <v>15.9</v>
      </c>
      <c r="G1905" s="6" t="s">
        <v>93</v>
      </c>
      <c r="H1905" s="6">
        <v>14.3</v>
      </c>
      <c r="I1905" s="6" t="e">
        <f t="shared" si="222"/>
        <v>#VALUE!</v>
      </c>
      <c r="J1905" s="6">
        <f t="shared" si="223"/>
        <v>-1.5999999999999996</v>
      </c>
      <c r="K1905" s="6" t="e">
        <f t="shared" si="224"/>
        <v>#VALUE!</v>
      </c>
    </row>
    <row r="1906" spans="1:11" x14ac:dyDescent="0.35">
      <c r="A1906" s="19" t="str">
        <f t="shared" si="219"/>
        <v>342011</v>
      </c>
      <c r="B1906" s="19" t="str">
        <f t="shared" si="220"/>
        <v>82011</v>
      </c>
      <c r="C1906" s="19" t="str">
        <f t="shared" si="225"/>
        <v>102011</v>
      </c>
      <c r="D1906" s="20" t="str">
        <f t="shared" si="221"/>
        <v>8H2</v>
      </c>
      <c r="E1906" s="4">
        <v>40779</v>
      </c>
      <c r="F1906">
        <v>15.75</v>
      </c>
      <c r="G1906" s="6" t="s">
        <v>93</v>
      </c>
      <c r="H1906" s="6">
        <v>14.15</v>
      </c>
      <c r="I1906" s="6" t="e">
        <f t="shared" si="222"/>
        <v>#VALUE!</v>
      </c>
      <c r="J1906" s="6">
        <f t="shared" si="223"/>
        <v>-1.5999999999999996</v>
      </c>
      <c r="K1906" s="6" t="e">
        <f t="shared" si="224"/>
        <v>#VALUE!</v>
      </c>
    </row>
    <row r="1907" spans="1:11" x14ac:dyDescent="0.35">
      <c r="A1907" s="19" t="str">
        <f t="shared" si="219"/>
        <v>342011</v>
      </c>
      <c r="B1907" s="19" t="str">
        <f t="shared" si="220"/>
        <v>82011</v>
      </c>
      <c r="C1907" s="19" t="str">
        <f t="shared" si="225"/>
        <v>102011</v>
      </c>
      <c r="D1907" s="20" t="str">
        <f t="shared" si="221"/>
        <v>8H2</v>
      </c>
      <c r="E1907" s="4">
        <v>40778</v>
      </c>
      <c r="F1907">
        <v>15.675000000000001</v>
      </c>
      <c r="G1907" s="6" t="s">
        <v>93</v>
      </c>
      <c r="H1907" s="6">
        <v>14.05</v>
      </c>
      <c r="I1907" s="6" t="e">
        <f t="shared" si="222"/>
        <v>#VALUE!</v>
      </c>
      <c r="J1907" s="6">
        <f t="shared" si="223"/>
        <v>-1.625</v>
      </c>
      <c r="K1907" s="6" t="e">
        <f t="shared" si="224"/>
        <v>#VALUE!</v>
      </c>
    </row>
    <row r="1908" spans="1:11" x14ac:dyDescent="0.35">
      <c r="A1908" s="19" t="str">
        <f t="shared" si="219"/>
        <v>342011</v>
      </c>
      <c r="B1908" s="19" t="str">
        <f t="shared" si="220"/>
        <v>82011</v>
      </c>
      <c r="C1908" s="19" t="str">
        <f t="shared" si="225"/>
        <v>102011</v>
      </c>
      <c r="D1908" s="20" t="str">
        <f t="shared" si="221"/>
        <v>8H2</v>
      </c>
      <c r="E1908" s="4">
        <v>40777</v>
      </c>
      <c r="F1908">
        <v>15.525</v>
      </c>
      <c r="G1908" s="6" t="s">
        <v>93</v>
      </c>
      <c r="H1908" s="6">
        <v>13.9</v>
      </c>
      <c r="I1908" s="6" t="e">
        <f t="shared" si="222"/>
        <v>#VALUE!</v>
      </c>
      <c r="J1908" s="6">
        <f t="shared" si="223"/>
        <v>-1.625</v>
      </c>
      <c r="K1908" s="6" t="e">
        <f t="shared" si="224"/>
        <v>#VALUE!</v>
      </c>
    </row>
    <row r="1909" spans="1:11" x14ac:dyDescent="0.35">
      <c r="A1909" s="19" t="str">
        <f t="shared" si="219"/>
        <v>332011</v>
      </c>
      <c r="B1909" s="19" t="str">
        <f t="shared" si="220"/>
        <v>82011</v>
      </c>
      <c r="C1909" s="19" t="str">
        <f t="shared" si="225"/>
        <v>102011</v>
      </c>
      <c r="D1909" s="20" t="str">
        <f t="shared" si="221"/>
        <v>8H2</v>
      </c>
      <c r="E1909" s="4">
        <v>40774</v>
      </c>
      <c r="F1909">
        <v>15.425000000000001</v>
      </c>
      <c r="G1909" s="6" t="s">
        <v>93</v>
      </c>
      <c r="H1909" s="6">
        <v>13.8</v>
      </c>
      <c r="I1909" s="6" t="e">
        <f t="shared" si="222"/>
        <v>#VALUE!</v>
      </c>
      <c r="J1909" s="6">
        <f t="shared" si="223"/>
        <v>-1.625</v>
      </c>
      <c r="K1909" s="6" t="e">
        <f t="shared" si="224"/>
        <v>#VALUE!</v>
      </c>
    </row>
    <row r="1910" spans="1:11" x14ac:dyDescent="0.35">
      <c r="A1910" s="19" t="str">
        <f t="shared" si="219"/>
        <v>332011</v>
      </c>
      <c r="B1910" s="19" t="str">
        <f t="shared" si="220"/>
        <v>82011</v>
      </c>
      <c r="C1910" s="19" t="str">
        <f t="shared" si="225"/>
        <v>102011</v>
      </c>
      <c r="D1910" s="20" t="str">
        <f t="shared" si="221"/>
        <v>8H2</v>
      </c>
      <c r="E1910" s="4">
        <v>40773</v>
      </c>
      <c r="F1910">
        <v>15.375</v>
      </c>
      <c r="G1910" s="6" t="s">
        <v>93</v>
      </c>
      <c r="H1910" s="6">
        <v>13.75</v>
      </c>
      <c r="I1910" s="6" t="e">
        <f t="shared" si="222"/>
        <v>#VALUE!</v>
      </c>
      <c r="J1910" s="6">
        <f t="shared" si="223"/>
        <v>-1.625</v>
      </c>
      <c r="K1910" s="6" t="e">
        <f t="shared" si="224"/>
        <v>#VALUE!</v>
      </c>
    </row>
    <row r="1911" spans="1:11" x14ac:dyDescent="0.35">
      <c r="A1911" s="19" t="str">
        <f t="shared" si="219"/>
        <v>332011</v>
      </c>
      <c r="B1911" s="19" t="str">
        <f t="shared" si="220"/>
        <v>82011</v>
      </c>
      <c r="C1911" s="19" t="str">
        <f t="shared" si="225"/>
        <v>102011</v>
      </c>
      <c r="D1911" s="20" t="str">
        <f t="shared" si="221"/>
        <v>8H2</v>
      </c>
      <c r="E1911" s="4">
        <v>40772</v>
      </c>
      <c r="F1911">
        <v>15.275</v>
      </c>
      <c r="G1911" s="6" t="s">
        <v>93</v>
      </c>
      <c r="H1911" s="6">
        <v>13.65</v>
      </c>
      <c r="I1911" s="6" t="e">
        <f t="shared" si="222"/>
        <v>#VALUE!</v>
      </c>
      <c r="J1911" s="6">
        <f t="shared" si="223"/>
        <v>-1.625</v>
      </c>
      <c r="K1911" s="6" t="e">
        <f t="shared" si="224"/>
        <v>#VALUE!</v>
      </c>
    </row>
    <row r="1912" spans="1:11" x14ac:dyDescent="0.35">
      <c r="A1912" s="19" t="str">
        <f t="shared" si="219"/>
        <v>332011</v>
      </c>
      <c r="B1912" s="19" t="str">
        <f t="shared" si="220"/>
        <v>82011</v>
      </c>
      <c r="C1912" s="19" t="str">
        <f t="shared" si="225"/>
        <v>102011</v>
      </c>
      <c r="D1912" s="20" t="str">
        <f t="shared" si="221"/>
        <v>8H2</v>
      </c>
      <c r="E1912" s="4">
        <v>40771</v>
      </c>
      <c r="F1912">
        <v>15.2</v>
      </c>
      <c r="G1912" s="6" t="s">
        <v>93</v>
      </c>
      <c r="H1912" s="6">
        <v>13.6</v>
      </c>
      <c r="I1912" s="6" t="e">
        <f t="shared" si="222"/>
        <v>#VALUE!</v>
      </c>
      <c r="J1912" s="6">
        <f t="shared" si="223"/>
        <v>-1.5999999999999996</v>
      </c>
      <c r="K1912" s="6" t="e">
        <f t="shared" si="224"/>
        <v>#VALUE!</v>
      </c>
    </row>
    <row r="1913" spans="1:11" x14ac:dyDescent="0.35">
      <c r="A1913" s="19" t="str">
        <f t="shared" si="219"/>
        <v>332011</v>
      </c>
      <c r="B1913" s="19" t="str">
        <f t="shared" si="220"/>
        <v>82011</v>
      </c>
      <c r="C1913" s="19" t="str">
        <f t="shared" si="225"/>
        <v>92011</v>
      </c>
      <c r="D1913" s="20" t="str">
        <f t="shared" si="221"/>
        <v>8H1</v>
      </c>
      <c r="E1913" s="4">
        <v>40770</v>
      </c>
      <c r="F1913">
        <v>14.95</v>
      </c>
      <c r="G1913" s="6" t="s">
        <v>93</v>
      </c>
      <c r="H1913" s="6">
        <v>13.4</v>
      </c>
      <c r="I1913" s="6" t="e">
        <f t="shared" si="222"/>
        <v>#VALUE!</v>
      </c>
      <c r="J1913" s="6">
        <f t="shared" si="223"/>
        <v>-1.5499999999999989</v>
      </c>
      <c r="K1913" s="6" t="e">
        <f t="shared" si="224"/>
        <v>#VALUE!</v>
      </c>
    </row>
    <row r="1914" spans="1:11" x14ac:dyDescent="0.35">
      <c r="A1914" s="19" t="str">
        <f t="shared" si="219"/>
        <v>322011</v>
      </c>
      <c r="B1914" s="19" t="str">
        <f t="shared" si="220"/>
        <v>82011</v>
      </c>
      <c r="C1914" s="19" t="str">
        <f t="shared" si="225"/>
        <v>92011</v>
      </c>
      <c r="D1914" s="20" t="str">
        <f t="shared" si="221"/>
        <v>8H1</v>
      </c>
      <c r="E1914" s="4">
        <v>40767</v>
      </c>
      <c r="F1914">
        <v>14.824999999999999</v>
      </c>
      <c r="G1914" s="6" t="s">
        <v>93</v>
      </c>
      <c r="H1914" s="6">
        <v>13.3</v>
      </c>
      <c r="I1914" s="6" t="e">
        <f t="shared" si="222"/>
        <v>#VALUE!</v>
      </c>
      <c r="J1914" s="6">
        <f t="shared" si="223"/>
        <v>-1.5249999999999986</v>
      </c>
      <c r="K1914" s="6" t="e">
        <f t="shared" si="224"/>
        <v>#VALUE!</v>
      </c>
    </row>
    <row r="1915" spans="1:11" x14ac:dyDescent="0.35">
      <c r="A1915" s="19" t="str">
        <f t="shared" si="219"/>
        <v>322011</v>
      </c>
      <c r="B1915" s="19" t="str">
        <f t="shared" si="220"/>
        <v>82011</v>
      </c>
      <c r="C1915" s="19" t="str">
        <f t="shared" si="225"/>
        <v>92011</v>
      </c>
      <c r="D1915" s="20" t="str">
        <f t="shared" si="221"/>
        <v>8H1</v>
      </c>
      <c r="E1915" s="4">
        <v>40766</v>
      </c>
      <c r="F1915">
        <v>14.775</v>
      </c>
      <c r="G1915" s="6" t="s">
        <v>93</v>
      </c>
      <c r="H1915" s="6">
        <v>13.25</v>
      </c>
      <c r="I1915" s="6" t="e">
        <f t="shared" si="222"/>
        <v>#VALUE!</v>
      </c>
      <c r="J1915" s="6">
        <f t="shared" si="223"/>
        <v>-1.5250000000000004</v>
      </c>
      <c r="K1915" s="6" t="e">
        <f t="shared" si="224"/>
        <v>#VALUE!</v>
      </c>
    </row>
    <row r="1916" spans="1:11" x14ac:dyDescent="0.35">
      <c r="A1916" s="19" t="str">
        <f t="shared" si="219"/>
        <v>322011</v>
      </c>
      <c r="B1916" s="19" t="str">
        <f t="shared" si="220"/>
        <v>82011</v>
      </c>
      <c r="C1916" s="19" t="str">
        <f t="shared" si="225"/>
        <v>92011</v>
      </c>
      <c r="D1916" s="20" t="str">
        <f t="shared" si="221"/>
        <v>8H1</v>
      </c>
      <c r="E1916" s="4">
        <v>40765</v>
      </c>
      <c r="F1916">
        <v>14.7</v>
      </c>
      <c r="G1916" s="6" t="s">
        <v>93</v>
      </c>
      <c r="H1916" s="6">
        <v>13.15</v>
      </c>
      <c r="I1916" s="6" t="e">
        <f t="shared" si="222"/>
        <v>#VALUE!</v>
      </c>
      <c r="J1916" s="6">
        <f t="shared" si="223"/>
        <v>-1.5499999999999989</v>
      </c>
      <c r="K1916" s="6" t="e">
        <f t="shared" si="224"/>
        <v>#VALUE!</v>
      </c>
    </row>
    <row r="1917" spans="1:11" x14ac:dyDescent="0.35">
      <c r="A1917" s="19" t="str">
        <f t="shared" si="219"/>
        <v>322011</v>
      </c>
      <c r="B1917" s="19" t="str">
        <f t="shared" si="220"/>
        <v>82011</v>
      </c>
      <c r="C1917" s="19" t="str">
        <f t="shared" si="225"/>
        <v>92011</v>
      </c>
      <c r="D1917" s="20" t="str">
        <f t="shared" si="221"/>
        <v>8H1</v>
      </c>
      <c r="E1917" s="4">
        <v>40763</v>
      </c>
      <c r="F1917">
        <v>14.6</v>
      </c>
      <c r="G1917" s="6" t="s">
        <v>93</v>
      </c>
      <c r="H1917" s="6">
        <v>13.1</v>
      </c>
      <c r="I1917" s="6" t="e">
        <f t="shared" si="222"/>
        <v>#VALUE!</v>
      </c>
      <c r="J1917" s="6">
        <f t="shared" si="223"/>
        <v>-1.5</v>
      </c>
      <c r="K1917" s="6" t="e">
        <f t="shared" si="224"/>
        <v>#VALUE!</v>
      </c>
    </row>
    <row r="1918" spans="1:11" x14ac:dyDescent="0.35">
      <c r="A1918" s="19" t="str">
        <f t="shared" si="219"/>
        <v>312011</v>
      </c>
      <c r="B1918" s="19" t="str">
        <f t="shared" si="220"/>
        <v>82011</v>
      </c>
      <c r="C1918" s="19" t="str">
        <f t="shared" si="225"/>
        <v>92011</v>
      </c>
      <c r="D1918" s="20" t="str">
        <f t="shared" si="221"/>
        <v>8H1</v>
      </c>
      <c r="E1918" s="4">
        <v>40760</v>
      </c>
      <c r="F1918">
        <v>14.55</v>
      </c>
      <c r="G1918" s="6" t="s">
        <v>93</v>
      </c>
      <c r="H1918" s="6">
        <v>13.05</v>
      </c>
      <c r="I1918" s="6" t="e">
        <f t="shared" si="222"/>
        <v>#VALUE!</v>
      </c>
      <c r="J1918" s="6">
        <f t="shared" si="223"/>
        <v>-1.5</v>
      </c>
      <c r="K1918" s="6" t="e">
        <f t="shared" si="224"/>
        <v>#VALUE!</v>
      </c>
    </row>
    <row r="1919" spans="1:11" x14ac:dyDescent="0.35">
      <c r="A1919" s="19" t="str">
        <f t="shared" si="219"/>
        <v>312011</v>
      </c>
      <c r="B1919" s="19" t="str">
        <f t="shared" si="220"/>
        <v>82011</v>
      </c>
      <c r="C1919" s="19" t="str">
        <f t="shared" si="225"/>
        <v>92011</v>
      </c>
      <c r="D1919" s="20" t="str">
        <f t="shared" si="221"/>
        <v>8H1</v>
      </c>
      <c r="E1919" s="4">
        <v>40759</v>
      </c>
      <c r="F1919">
        <v>14.65</v>
      </c>
      <c r="G1919" s="6" t="s">
        <v>93</v>
      </c>
      <c r="H1919" s="6">
        <v>13.15</v>
      </c>
      <c r="I1919" s="6" t="e">
        <f t="shared" si="222"/>
        <v>#VALUE!</v>
      </c>
      <c r="J1919" s="6">
        <f t="shared" si="223"/>
        <v>-1.5</v>
      </c>
      <c r="K1919" s="6" t="e">
        <f t="shared" si="224"/>
        <v>#VALUE!</v>
      </c>
    </row>
    <row r="1920" spans="1:11" x14ac:dyDescent="0.35">
      <c r="A1920" s="19" t="str">
        <f t="shared" si="219"/>
        <v>312011</v>
      </c>
      <c r="B1920" s="19" t="str">
        <f t="shared" si="220"/>
        <v>82011</v>
      </c>
      <c r="C1920" s="19" t="str">
        <f t="shared" si="225"/>
        <v>92011</v>
      </c>
      <c r="D1920" s="20" t="str">
        <f t="shared" si="221"/>
        <v>8H1</v>
      </c>
      <c r="E1920" s="4">
        <v>40758</v>
      </c>
      <c r="F1920">
        <v>14.675000000000001</v>
      </c>
      <c r="G1920" s="6" t="s">
        <v>93</v>
      </c>
      <c r="H1920" s="6">
        <v>13.2</v>
      </c>
      <c r="I1920" s="6" t="e">
        <f t="shared" si="222"/>
        <v>#VALUE!</v>
      </c>
      <c r="J1920" s="6">
        <f t="shared" si="223"/>
        <v>-1.4750000000000014</v>
      </c>
      <c r="K1920" s="6" t="e">
        <f t="shared" si="224"/>
        <v>#VALUE!</v>
      </c>
    </row>
    <row r="1921" spans="1:11" x14ac:dyDescent="0.35">
      <c r="A1921" s="19" t="str">
        <f t="shared" si="219"/>
        <v>312011</v>
      </c>
      <c r="B1921" s="19" t="str">
        <f t="shared" si="220"/>
        <v>82011</v>
      </c>
      <c r="C1921" s="19" t="str">
        <f t="shared" si="225"/>
        <v>92011</v>
      </c>
      <c r="D1921" s="20" t="str">
        <f t="shared" si="221"/>
        <v>8H1</v>
      </c>
      <c r="E1921" s="4">
        <v>40757</v>
      </c>
      <c r="F1921">
        <v>14.725</v>
      </c>
      <c r="G1921" s="6" t="s">
        <v>93</v>
      </c>
      <c r="H1921" s="6">
        <v>13.25</v>
      </c>
      <c r="I1921" s="6" t="e">
        <f t="shared" si="222"/>
        <v>#VALUE!</v>
      </c>
      <c r="J1921" s="6">
        <f t="shared" si="223"/>
        <v>-1.4749999999999996</v>
      </c>
      <c r="K1921" s="6" t="e">
        <f t="shared" si="224"/>
        <v>#VALUE!</v>
      </c>
    </row>
    <row r="1922" spans="1:11" x14ac:dyDescent="0.35">
      <c r="A1922" s="19" t="str">
        <f t="shared" si="219"/>
        <v>312011</v>
      </c>
      <c r="B1922" s="19" t="str">
        <f t="shared" si="220"/>
        <v>82011</v>
      </c>
      <c r="C1922" s="19" t="str">
        <f t="shared" si="225"/>
        <v>92011</v>
      </c>
      <c r="D1922" s="20" t="str">
        <f t="shared" si="221"/>
        <v>8H1</v>
      </c>
      <c r="E1922" s="4">
        <v>40756</v>
      </c>
      <c r="F1922">
        <v>14.875</v>
      </c>
      <c r="G1922" s="6" t="s">
        <v>93</v>
      </c>
      <c r="H1922" s="6">
        <v>13.35</v>
      </c>
      <c r="I1922" s="6" t="e">
        <f t="shared" si="222"/>
        <v>#VALUE!</v>
      </c>
      <c r="J1922" s="6">
        <f t="shared" si="223"/>
        <v>-1.5250000000000004</v>
      </c>
      <c r="K1922" s="6" t="e">
        <f t="shared" si="224"/>
        <v>#VALUE!</v>
      </c>
    </row>
    <row r="1923" spans="1:11" x14ac:dyDescent="0.35">
      <c r="A1923" s="19" t="str">
        <f t="shared" si="219"/>
        <v>302011</v>
      </c>
      <c r="B1923" s="19" t="str">
        <f t="shared" si="220"/>
        <v>72011</v>
      </c>
      <c r="C1923" s="19" t="str">
        <f t="shared" si="225"/>
        <v>92011</v>
      </c>
      <c r="D1923" s="20" t="str">
        <f t="shared" si="221"/>
        <v>7H2</v>
      </c>
      <c r="E1923" s="4">
        <v>40753</v>
      </c>
      <c r="F1923">
        <v>14.8</v>
      </c>
      <c r="G1923" s="6" t="s">
        <v>93</v>
      </c>
      <c r="H1923" s="6">
        <v>13.39</v>
      </c>
      <c r="I1923" s="6" t="e">
        <f t="shared" si="222"/>
        <v>#VALUE!</v>
      </c>
      <c r="J1923" s="6">
        <f t="shared" si="223"/>
        <v>-1.4100000000000001</v>
      </c>
      <c r="K1923" s="6" t="e">
        <f t="shared" si="224"/>
        <v>#VALUE!</v>
      </c>
    </row>
    <row r="1924" spans="1:11" x14ac:dyDescent="0.35">
      <c r="A1924" s="19" t="str">
        <f t="shared" si="219"/>
        <v>302011</v>
      </c>
      <c r="B1924" s="19" t="str">
        <f t="shared" si="220"/>
        <v>72011</v>
      </c>
      <c r="C1924" s="19" t="str">
        <f t="shared" si="225"/>
        <v>92011</v>
      </c>
      <c r="D1924" s="20" t="str">
        <f t="shared" si="221"/>
        <v>7H2</v>
      </c>
      <c r="E1924" s="4">
        <v>40752</v>
      </c>
      <c r="F1924">
        <v>14.75</v>
      </c>
      <c r="G1924" s="6" t="s">
        <v>93</v>
      </c>
      <c r="H1924" s="6">
        <v>13.34</v>
      </c>
      <c r="I1924" s="6" t="e">
        <f t="shared" si="222"/>
        <v>#VALUE!</v>
      </c>
      <c r="J1924" s="6">
        <f t="shared" si="223"/>
        <v>-1.4100000000000001</v>
      </c>
      <c r="K1924" s="6" t="e">
        <f t="shared" si="224"/>
        <v>#VALUE!</v>
      </c>
    </row>
    <row r="1925" spans="1:11" x14ac:dyDescent="0.35">
      <c r="A1925" s="19" t="str">
        <f t="shared" si="219"/>
        <v>302011</v>
      </c>
      <c r="B1925" s="19" t="str">
        <f t="shared" si="220"/>
        <v>72011</v>
      </c>
      <c r="C1925" s="19" t="str">
        <f t="shared" si="225"/>
        <v>92011</v>
      </c>
      <c r="D1925" s="20" t="str">
        <f t="shared" si="221"/>
        <v>7H2</v>
      </c>
      <c r="E1925" s="4">
        <v>40751</v>
      </c>
      <c r="F1925">
        <v>14.65</v>
      </c>
      <c r="G1925" s="6" t="s">
        <v>93</v>
      </c>
      <c r="H1925" s="6">
        <v>13.29</v>
      </c>
      <c r="I1925" s="6" t="e">
        <f t="shared" si="222"/>
        <v>#VALUE!</v>
      </c>
      <c r="J1925" s="6">
        <f t="shared" si="223"/>
        <v>-1.3600000000000012</v>
      </c>
      <c r="K1925" s="6" t="e">
        <f t="shared" si="224"/>
        <v>#VALUE!</v>
      </c>
    </row>
    <row r="1926" spans="1:11" x14ac:dyDescent="0.35">
      <c r="A1926" s="19" t="str">
        <f t="shared" si="219"/>
        <v>302011</v>
      </c>
      <c r="B1926" s="19" t="str">
        <f t="shared" si="220"/>
        <v>72011</v>
      </c>
      <c r="C1926" s="19" t="str">
        <f t="shared" si="225"/>
        <v>92011</v>
      </c>
      <c r="D1926" s="20" t="str">
        <f t="shared" si="221"/>
        <v>7H2</v>
      </c>
      <c r="E1926" s="4">
        <v>40750</v>
      </c>
      <c r="F1926">
        <v>14.45</v>
      </c>
      <c r="G1926" s="6" t="s">
        <v>93</v>
      </c>
      <c r="H1926" s="6">
        <v>13.24</v>
      </c>
      <c r="I1926" s="6" t="e">
        <f t="shared" si="222"/>
        <v>#VALUE!</v>
      </c>
      <c r="J1926" s="6">
        <f t="shared" si="223"/>
        <v>-1.2099999999999991</v>
      </c>
      <c r="K1926" s="6" t="e">
        <f t="shared" si="224"/>
        <v>#VALUE!</v>
      </c>
    </row>
    <row r="1927" spans="1:11" x14ac:dyDescent="0.35">
      <c r="A1927" s="19" t="str">
        <f t="shared" si="219"/>
        <v>302011</v>
      </c>
      <c r="B1927" s="19" t="str">
        <f t="shared" si="220"/>
        <v>72011</v>
      </c>
      <c r="C1927" s="19" t="str">
        <f t="shared" si="225"/>
        <v>92011</v>
      </c>
      <c r="D1927" s="20" t="str">
        <f t="shared" si="221"/>
        <v>7H2</v>
      </c>
      <c r="E1927" s="4">
        <v>40749</v>
      </c>
      <c r="F1927">
        <v>14.5</v>
      </c>
      <c r="G1927" s="6" t="s">
        <v>93</v>
      </c>
      <c r="H1927" s="6">
        <v>13.29</v>
      </c>
      <c r="I1927" s="6" t="e">
        <f t="shared" si="222"/>
        <v>#VALUE!</v>
      </c>
      <c r="J1927" s="6">
        <f t="shared" si="223"/>
        <v>-1.2100000000000009</v>
      </c>
      <c r="K1927" s="6" t="e">
        <f t="shared" si="224"/>
        <v>#VALUE!</v>
      </c>
    </row>
    <row r="1928" spans="1:11" x14ac:dyDescent="0.35">
      <c r="A1928" s="19" t="str">
        <f t="shared" si="219"/>
        <v>292011</v>
      </c>
      <c r="B1928" s="19" t="str">
        <f t="shared" si="220"/>
        <v>72011</v>
      </c>
      <c r="C1928" s="19" t="str">
        <f t="shared" si="225"/>
        <v>92011</v>
      </c>
      <c r="D1928" s="20" t="str">
        <f t="shared" si="221"/>
        <v>7H2</v>
      </c>
      <c r="E1928" s="4">
        <v>40746</v>
      </c>
      <c r="F1928">
        <v>14.4</v>
      </c>
      <c r="G1928" s="6" t="s">
        <v>93</v>
      </c>
      <c r="H1928" s="6">
        <v>13.44</v>
      </c>
      <c r="I1928" s="6" t="e">
        <f t="shared" si="222"/>
        <v>#VALUE!</v>
      </c>
      <c r="J1928" s="6">
        <f t="shared" si="223"/>
        <v>-0.96000000000000085</v>
      </c>
      <c r="K1928" s="6" t="e">
        <f t="shared" si="224"/>
        <v>#VALUE!</v>
      </c>
    </row>
    <row r="1929" spans="1:11" x14ac:dyDescent="0.35">
      <c r="A1929" s="19" t="str">
        <f t="shared" si="219"/>
        <v>292011</v>
      </c>
      <c r="B1929" s="19" t="str">
        <f t="shared" si="220"/>
        <v>72011</v>
      </c>
      <c r="C1929" s="19" t="str">
        <f t="shared" si="225"/>
        <v>92011</v>
      </c>
      <c r="D1929" s="20" t="str">
        <f t="shared" si="221"/>
        <v>7H2</v>
      </c>
      <c r="E1929" s="4">
        <v>40745</v>
      </c>
      <c r="F1929">
        <v>14.4</v>
      </c>
      <c r="G1929" s="6" t="s">
        <v>93</v>
      </c>
      <c r="H1929" s="6">
        <v>13.43</v>
      </c>
      <c r="I1929" s="6" t="e">
        <f t="shared" si="222"/>
        <v>#VALUE!</v>
      </c>
      <c r="J1929" s="6">
        <f t="shared" si="223"/>
        <v>-0.97000000000000064</v>
      </c>
      <c r="K1929" s="6" t="e">
        <f t="shared" si="224"/>
        <v>#VALUE!</v>
      </c>
    </row>
    <row r="1930" spans="1:11" x14ac:dyDescent="0.35">
      <c r="A1930" s="19" t="str">
        <f t="shared" ref="A1930:A1993" si="226">_xlfn.ISOWEEKNUM(E1930)&amp;YEAR(E1930)</f>
        <v>292011</v>
      </c>
      <c r="B1930" s="19" t="str">
        <f t="shared" ref="B1930:B1993" si="227">MONTH(E1930)&amp;YEAR(E1930)</f>
        <v>72011</v>
      </c>
      <c r="C1930" s="19" t="str">
        <f t="shared" si="225"/>
        <v>92011</v>
      </c>
      <c r="D1930" s="20" t="str">
        <f t="shared" ref="D1930:D1993" si="228">IF(DAY(E1930)&gt;15,(MONTH(E1930))&amp;"H2",(MONTH(E1930))&amp;"H1")</f>
        <v>7H2</v>
      </c>
      <c r="E1930" s="4">
        <v>40744</v>
      </c>
      <c r="F1930">
        <v>14.25</v>
      </c>
      <c r="G1930" s="6" t="s">
        <v>93</v>
      </c>
      <c r="H1930" s="6">
        <v>13.28</v>
      </c>
      <c r="I1930" s="6" t="e">
        <f t="shared" ref="I1930:I1993" si="229">+G1930-F1930</f>
        <v>#VALUE!</v>
      </c>
      <c r="J1930" s="6">
        <f t="shared" ref="J1930:J1993" si="230">+H1930-F1930</f>
        <v>-0.97000000000000064</v>
      </c>
      <c r="K1930" s="6" t="e">
        <f t="shared" ref="K1930:K1993" si="231">+I1930-J1930</f>
        <v>#VALUE!</v>
      </c>
    </row>
    <row r="1931" spans="1:11" x14ac:dyDescent="0.35">
      <c r="A1931" s="19" t="str">
        <f t="shared" si="226"/>
        <v>292011</v>
      </c>
      <c r="B1931" s="19" t="str">
        <f t="shared" si="227"/>
        <v>72011</v>
      </c>
      <c r="C1931" s="19" t="str">
        <f t="shared" ref="C1931:C1994" si="232">(VLOOKUP(D1931,$M$2:$N$25,2,0)&amp;(YEAR(E1931+46)))</f>
        <v>92011</v>
      </c>
      <c r="D1931" s="20" t="str">
        <f t="shared" si="228"/>
        <v>7H2</v>
      </c>
      <c r="E1931" s="4">
        <v>40743</v>
      </c>
      <c r="F1931">
        <v>14.25</v>
      </c>
      <c r="G1931" s="6" t="s">
        <v>93</v>
      </c>
      <c r="H1931" s="6">
        <v>13.28</v>
      </c>
      <c r="I1931" s="6" t="e">
        <f t="shared" si="229"/>
        <v>#VALUE!</v>
      </c>
      <c r="J1931" s="6">
        <f t="shared" si="230"/>
        <v>-0.97000000000000064</v>
      </c>
      <c r="K1931" s="6" t="e">
        <f t="shared" si="231"/>
        <v>#VALUE!</v>
      </c>
    </row>
    <row r="1932" spans="1:11" x14ac:dyDescent="0.35">
      <c r="A1932" s="19" t="str">
        <f t="shared" si="226"/>
        <v>292011</v>
      </c>
      <c r="B1932" s="19" t="str">
        <f t="shared" si="227"/>
        <v>72011</v>
      </c>
      <c r="C1932" s="19" t="str">
        <f t="shared" si="232"/>
        <v>92011</v>
      </c>
      <c r="D1932" s="20" t="str">
        <f t="shared" si="228"/>
        <v>7H2</v>
      </c>
      <c r="E1932" s="4">
        <v>40742</v>
      </c>
      <c r="F1932">
        <v>14.2</v>
      </c>
      <c r="G1932" s="6" t="s">
        <v>93</v>
      </c>
      <c r="H1932" s="6">
        <v>13.23</v>
      </c>
      <c r="I1932" s="6" t="e">
        <f t="shared" si="229"/>
        <v>#VALUE!</v>
      </c>
      <c r="J1932" s="6">
        <f t="shared" si="230"/>
        <v>-0.96999999999999886</v>
      </c>
      <c r="K1932" s="6" t="e">
        <f t="shared" si="231"/>
        <v>#VALUE!</v>
      </c>
    </row>
    <row r="1933" spans="1:11" x14ac:dyDescent="0.35">
      <c r="A1933" s="19" t="str">
        <f t="shared" si="226"/>
        <v>282011</v>
      </c>
      <c r="B1933" s="19" t="str">
        <f t="shared" si="227"/>
        <v>72011</v>
      </c>
      <c r="C1933" s="19" t="str">
        <f t="shared" si="232"/>
        <v>82011</v>
      </c>
      <c r="D1933" s="20" t="str">
        <f t="shared" si="228"/>
        <v>7H1</v>
      </c>
      <c r="E1933" s="4">
        <v>40739</v>
      </c>
      <c r="F1933">
        <v>14.025</v>
      </c>
      <c r="G1933" s="6" t="s">
        <v>93</v>
      </c>
      <c r="H1933" s="6">
        <v>13.23</v>
      </c>
      <c r="I1933" s="6" t="e">
        <f t="shared" si="229"/>
        <v>#VALUE!</v>
      </c>
      <c r="J1933" s="6">
        <f t="shared" si="230"/>
        <v>-0.79499999999999993</v>
      </c>
      <c r="K1933" s="6" t="e">
        <f t="shared" si="231"/>
        <v>#VALUE!</v>
      </c>
    </row>
    <row r="1934" spans="1:11" x14ac:dyDescent="0.35">
      <c r="A1934" s="19" t="str">
        <f t="shared" si="226"/>
        <v>282011</v>
      </c>
      <c r="B1934" s="19" t="str">
        <f t="shared" si="227"/>
        <v>72011</v>
      </c>
      <c r="C1934" s="19" t="str">
        <f t="shared" si="232"/>
        <v>82011</v>
      </c>
      <c r="D1934" s="20" t="str">
        <f t="shared" si="228"/>
        <v>7H1</v>
      </c>
      <c r="E1934" s="4">
        <v>40738</v>
      </c>
      <c r="F1934">
        <v>14</v>
      </c>
      <c r="G1934" s="6" t="s">
        <v>93</v>
      </c>
      <c r="H1934" s="6">
        <v>13.23</v>
      </c>
      <c r="I1934" s="6" t="e">
        <f t="shared" si="229"/>
        <v>#VALUE!</v>
      </c>
      <c r="J1934" s="6">
        <f t="shared" si="230"/>
        <v>-0.76999999999999957</v>
      </c>
      <c r="K1934" s="6" t="e">
        <f t="shared" si="231"/>
        <v>#VALUE!</v>
      </c>
    </row>
    <row r="1935" spans="1:11" x14ac:dyDescent="0.35">
      <c r="A1935" s="19" t="str">
        <f t="shared" si="226"/>
        <v>282011</v>
      </c>
      <c r="B1935" s="19" t="str">
        <f t="shared" si="227"/>
        <v>72011</v>
      </c>
      <c r="C1935" s="19" t="str">
        <f t="shared" si="232"/>
        <v>82011</v>
      </c>
      <c r="D1935" s="20" t="str">
        <f t="shared" si="228"/>
        <v>7H1</v>
      </c>
      <c r="E1935" s="4">
        <v>40737</v>
      </c>
      <c r="F1935">
        <v>14</v>
      </c>
      <c r="G1935" s="6" t="s">
        <v>93</v>
      </c>
      <c r="H1935" s="6">
        <v>13.28</v>
      </c>
      <c r="I1935" s="6" t="e">
        <f t="shared" si="229"/>
        <v>#VALUE!</v>
      </c>
      <c r="J1935" s="6">
        <f t="shared" si="230"/>
        <v>-0.72000000000000064</v>
      </c>
      <c r="K1935" s="6" t="e">
        <f t="shared" si="231"/>
        <v>#VALUE!</v>
      </c>
    </row>
    <row r="1936" spans="1:11" x14ac:dyDescent="0.35">
      <c r="A1936" s="19" t="str">
        <f t="shared" si="226"/>
        <v>282011</v>
      </c>
      <c r="B1936" s="19" t="str">
        <f t="shared" si="227"/>
        <v>72011</v>
      </c>
      <c r="C1936" s="19" t="str">
        <f t="shared" si="232"/>
        <v>82011</v>
      </c>
      <c r="D1936" s="20" t="str">
        <f t="shared" si="228"/>
        <v>7H1</v>
      </c>
      <c r="E1936" s="4">
        <v>40736</v>
      </c>
      <c r="F1936">
        <v>13.95</v>
      </c>
      <c r="G1936" s="6" t="s">
        <v>93</v>
      </c>
      <c r="H1936" s="6">
        <v>13.23</v>
      </c>
      <c r="I1936" s="6" t="e">
        <f t="shared" si="229"/>
        <v>#VALUE!</v>
      </c>
      <c r="J1936" s="6">
        <f t="shared" si="230"/>
        <v>-0.71999999999999886</v>
      </c>
      <c r="K1936" s="6" t="e">
        <f t="shared" si="231"/>
        <v>#VALUE!</v>
      </c>
    </row>
    <row r="1937" spans="1:11" x14ac:dyDescent="0.35">
      <c r="A1937" s="19" t="str">
        <f t="shared" si="226"/>
        <v>282011</v>
      </c>
      <c r="B1937" s="19" t="str">
        <f t="shared" si="227"/>
        <v>72011</v>
      </c>
      <c r="C1937" s="19" t="str">
        <f t="shared" si="232"/>
        <v>82011</v>
      </c>
      <c r="D1937" s="20" t="str">
        <f t="shared" si="228"/>
        <v>7H1</v>
      </c>
      <c r="E1937" s="4">
        <v>40735</v>
      </c>
      <c r="F1937">
        <v>13.9</v>
      </c>
      <c r="G1937" s="6" t="s">
        <v>93</v>
      </c>
      <c r="H1937" s="6">
        <v>13.17</v>
      </c>
      <c r="I1937" s="6" t="e">
        <f t="shared" si="229"/>
        <v>#VALUE!</v>
      </c>
      <c r="J1937" s="6">
        <f t="shared" si="230"/>
        <v>-0.73000000000000043</v>
      </c>
      <c r="K1937" s="6" t="e">
        <f t="shared" si="231"/>
        <v>#VALUE!</v>
      </c>
    </row>
    <row r="1938" spans="1:11" x14ac:dyDescent="0.35">
      <c r="A1938" s="19" t="str">
        <f t="shared" si="226"/>
        <v>272011</v>
      </c>
      <c r="B1938" s="19" t="str">
        <f t="shared" si="227"/>
        <v>72011</v>
      </c>
      <c r="C1938" s="19" t="str">
        <f t="shared" si="232"/>
        <v>82011</v>
      </c>
      <c r="D1938" s="20" t="str">
        <f t="shared" si="228"/>
        <v>7H1</v>
      </c>
      <c r="E1938" s="4">
        <v>40732</v>
      </c>
      <c r="F1938">
        <v>13.824999999999999</v>
      </c>
      <c r="G1938" s="6" t="s">
        <v>93</v>
      </c>
      <c r="H1938" s="6">
        <v>13.07</v>
      </c>
      <c r="I1938" s="6" t="e">
        <f t="shared" si="229"/>
        <v>#VALUE!</v>
      </c>
      <c r="J1938" s="6">
        <f t="shared" si="230"/>
        <v>-0.75499999999999901</v>
      </c>
      <c r="K1938" s="6" t="e">
        <f t="shared" si="231"/>
        <v>#VALUE!</v>
      </c>
    </row>
    <row r="1939" spans="1:11" x14ac:dyDescent="0.35">
      <c r="A1939" s="19" t="str">
        <f t="shared" si="226"/>
        <v>272011</v>
      </c>
      <c r="B1939" s="19" t="str">
        <f t="shared" si="227"/>
        <v>72011</v>
      </c>
      <c r="C1939" s="19" t="str">
        <f t="shared" si="232"/>
        <v>82011</v>
      </c>
      <c r="D1939" s="20" t="str">
        <f t="shared" si="228"/>
        <v>7H1</v>
      </c>
      <c r="E1939" s="4">
        <v>40731</v>
      </c>
      <c r="F1939">
        <v>13.75</v>
      </c>
      <c r="G1939" s="6" t="s">
        <v>93</v>
      </c>
      <c r="H1939" s="6">
        <v>13.02</v>
      </c>
      <c r="I1939" s="6" t="e">
        <f t="shared" si="229"/>
        <v>#VALUE!</v>
      </c>
      <c r="J1939" s="6">
        <f t="shared" si="230"/>
        <v>-0.73000000000000043</v>
      </c>
      <c r="K1939" s="6" t="e">
        <f t="shared" si="231"/>
        <v>#VALUE!</v>
      </c>
    </row>
    <row r="1940" spans="1:11" x14ac:dyDescent="0.35">
      <c r="A1940" s="19" t="str">
        <f t="shared" si="226"/>
        <v>272011</v>
      </c>
      <c r="B1940" s="19" t="str">
        <f t="shared" si="227"/>
        <v>72011</v>
      </c>
      <c r="C1940" s="19" t="str">
        <f t="shared" si="232"/>
        <v>82011</v>
      </c>
      <c r="D1940" s="20" t="str">
        <f t="shared" si="228"/>
        <v>7H1</v>
      </c>
      <c r="E1940" s="4">
        <v>40730</v>
      </c>
      <c r="F1940">
        <v>13.775</v>
      </c>
      <c r="G1940" s="6" t="s">
        <v>93</v>
      </c>
      <c r="H1940" s="6">
        <v>12.96</v>
      </c>
      <c r="I1940" s="6" t="e">
        <f t="shared" si="229"/>
        <v>#VALUE!</v>
      </c>
      <c r="J1940" s="6">
        <f t="shared" si="230"/>
        <v>-0.8149999999999995</v>
      </c>
      <c r="K1940" s="6" t="e">
        <f t="shared" si="231"/>
        <v>#VALUE!</v>
      </c>
    </row>
    <row r="1941" spans="1:11" x14ac:dyDescent="0.35">
      <c r="A1941" s="19" t="str">
        <f t="shared" si="226"/>
        <v>272011</v>
      </c>
      <c r="B1941" s="19" t="str">
        <f t="shared" si="227"/>
        <v>72011</v>
      </c>
      <c r="C1941" s="19" t="str">
        <f t="shared" si="232"/>
        <v>82011</v>
      </c>
      <c r="D1941" s="20" t="str">
        <f t="shared" si="228"/>
        <v>7H1</v>
      </c>
      <c r="E1941" s="4">
        <v>40729</v>
      </c>
      <c r="F1941">
        <v>13.824999999999999</v>
      </c>
      <c r="G1941" s="6" t="s">
        <v>93</v>
      </c>
      <c r="H1941" s="6">
        <v>13.01</v>
      </c>
      <c r="I1941" s="6" t="e">
        <f t="shared" si="229"/>
        <v>#VALUE!</v>
      </c>
      <c r="J1941" s="6">
        <f t="shared" si="230"/>
        <v>-0.8149999999999995</v>
      </c>
      <c r="K1941" s="6" t="e">
        <f t="shared" si="231"/>
        <v>#VALUE!</v>
      </c>
    </row>
    <row r="1942" spans="1:11" x14ac:dyDescent="0.35">
      <c r="A1942" s="19" t="str">
        <f t="shared" si="226"/>
        <v>272011</v>
      </c>
      <c r="B1942" s="19" t="str">
        <f t="shared" si="227"/>
        <v>72011</v>
      </c>
      <c r="C1942" s="19" t="str">
        <f t="shared" si="232"/>
        <v>82011</v>
      </c>
      <c r="D1942" s="20" t="str">
        <f t="shared" si="228"/>
        <v>7H1</v>
      </c>
      <c r="E1942" s="4">
        <v>40728</v>
      </c>
      <c r="F1942">
        <v>13.775</v>
      </c>
      <c r="G1942" s="6" t="s">
        <v>93</v>
      </c>
      <c r="H1942" s="6">
        <v>13.01</v>
      </c>
      <c r="I1942" s="6" t="e">
        <f t="shared" si="229"/>
        <v>#VALUE!</v>
      </c>
      <c r="J1942" s="6">
        <f t="shared" si="230"/>
        <v>-0.76500000000000057</v>
      </c>
      <c r="K1942" s="6" t="e">
        <f t="shared" si="231"/>
        <v>#VALUE!</v>
      </c>
    </row>
    <row r="1943" spans="1:11" x14ac:dyDescent="0.35">
      <c r="A1943" s="19" t="str">
        <f t="shared" si="226"/>
        <v>262011</v>
      </c>
      <c r="B1943" s="19" t="str">
        <f t="shared" si="227"/>
        <v>72011</v>
      </c>
      <c r="C1943" s="19" t="str">
        <f t="shared" si="232"/>
        <v>82011</v>
      </c>
      <c r="D1943" s="20" t="str">
        <f t="shared" si="228"/>
        <v>7H1</v>
      </c>
      <c r="E1943" s="4">
        <v>40725</v>
      </c>
      <c r="F1943">
        <v>13.824999999999999</v>
      </c>
      <c r="G1943" s="6" t="s">
        <v>93</v>
      </c>
      <c r="H1943" s="6">
        <v>12.86</v>
      </c>
      <c r="I1943" s="6" t="e">
        <f t="shared" si="229"/>
        <v>#VALUE!</v>
      </c>
      <c r="J1943" s="6">
        <f t="shared" si="230"/>
        <v>-0.96499999999999986</v>
      </c>
      <c r="K1943" s="6" t="e">
        <f t="shared" si="231"/>
        <v>#VALUE!</v>
      </c>
    </row>
    <row r="1944" spans="1:11" x14ac:dyDescent="0.35">
      <c r="A1944" s="19" t="str">
        <f t="shared" si="226"/>
        <v>262011</v>
      </c>
      <c r="B1944" s="19" t="str">
        <f t="shared" si="227"/>
        <v>62011</v>
      </c>
      <c r="C1944" s="19" t="str">
        <f t="shared" si="232"/>
        <v>82011</v>
      </c>
      <c r="D1944" s="20" t="str">
        <f t="shared" si="228"/>
        <v>6H2</v>
      </c>
      <c r="E1944" s="4">
        <v>40724</v>
      </c>
      <c r="F1944">
        <v>13.8</v>
      </c>
      <c r="G1944" s="6" t="s">
        <v>93</v>
      </c>
      <c r="H1944" s="6">
        <v>12.86</v>
      </c>
      <c r="I1944" s="6" t="e">
        <f t="shared" si="229"/>
        <v>#VALUE!</v>
      </c>
      <c r="J1944" s="6">
        <f t="shared" si="230"/>
        <v>-0.94000000000000128</v>
      </c>
      <c r="K1944" s="6" t="e">
        <f t="shared" si="231"/>
        <v>#VALUE!</v>
      </c>
    </row>
    <row r="1945" spans="1:11" x14ac:dyDescent="0.35">
      <c r="A1945" s="19" t="str">
        <f t="shared" si="226"/>
        <v>262011</v>
      </c>
      <c r="B1945" s="19" t="str">
        <f t="shared" si="227"/>
        <v>62011</v>
      </c>
      <c r="C1945" s="19" t="str">
        <f t="shared" si="232"/>
        <v>82011</v>
      </c>
      <c r="D1945" s="20" t="str">
        <f t="shared" si="228"/>
        <v>6H2</v>
      </c>
      <c r="E1945" s="4">
        <v>40723</v>
      </c>
      <c r="F1945">
        <v>13.8</v>
      </c>
      <c r="G1945" s="6" t="s">
        <v>93</v>
      </c>
      <c r="H1945" s="6">
        <v>12.86</v>
      </c>
      <c r="I1945" s="6" t="e">
        <f t="shared" si="229"/>
        <v>#VALUE!</v>
      </c>
      <c r="J1945" s="6">
        <f t="shared" si="230"/>
        <v>-0.94000000000000128</v>
      </c>
      <c r="K1945" s="6" t="e">
        <f t="shared" si="231"/>
        <v>#VALUE!</v>
      </c>
    </row>
    <row r="1946" spans="1:11" x14ac:dyDescent="0.35">
      <c r="A1946" s="19" t="str">
        <f t="shared" si="226"/>
        <v>262011</v>
      </c>
      <c r="B1946" s="19" t="str">
        <f t="shared" si="227"/>
        <v>62011</v>
      </c>
      <c r="C1946" s="19" t="str">
        <f t="shared" si="232"/>
        <v>82011</v>
      </c>
      <c r="D1946" s="20" t="str">
        <f t="shared" si="228"/>
        <v>6H2</v>
      </c>
      <c r="E1946" s="4">
        <v>40722</v>
      </c>
      <c r="F1946">
        <v>13.824999999999999</v>
      </c>
      <c r="G1946" s="6" t="s">
        <v>93</v>
      </c>
      <c r="H1946" s="6">
        <v>12.91</v>
      </c>
      <c r="I1946" s="6" t="e">
        <f t="shared" si="229"/>
        <v>#VALUE!</v>
      </c>
      <c r="J1946" s="6">
        <f t="shared" si="230"/>
        <v>-0.91499999999999915</v>
      </c>
      <c r="K1946" s="6" t="e">
        <f t="shared" si="231"/>
        <v>#VALUE!</v>
      </c>
    </row>
    <row r="1947" spans="1:11" x14ac:dyDescent="0.35">
      <c r="A1947" s="19" t="str">
        <f t="shared" si="226"/>
        <v>262011</v>
      </c>
      <c r="B1947" s="19" t="str">
        <f t="shared" si="227"/>
        <v>62011</v>
      </c>
      <c r="C1947" s="19" t="str">
        <f t="shared" si="232"/>
        <v>82011</v>
      </c>
      <c r="D1947" s="20" t="str">
        <f t="shared" si="228"/>
        <v>6H2</v>
      </c>
      <c r="E1947" s="4">
        <v>40721</v>
      </c>
      <c r="F1947">
        <v>13.925000000000001</v>
      </c>
      <c r="G1947" s="6" t="s">
        <v>93</v>
      </c>
      <c r="H1947" s="6">
        <v>13.01</v>
      </c>
      <c r="I1947" s="6" t="e">
        <f t="shared" si="229"/>
        <v>#VALUE!</v>
      </c>
      <c r="J1947" s="6">
        <f t="shared" si="230"/>
        <v>-0.91500000000000092</v>
      </c>
      <c r="K1947" s="6" t="e">
        <f t="shared" si="231"/>
        <v>#VALUE!</v>
      </c>
    </row>
    <row r="1948" spans="1:11" x14ac:dyDescent="0.35">
      <c r="A1948" s="19" t="str">
        <f t="shared" si="226"/>
        <v>252011</v>
      </c>
      <c r="B1948" s="19" t="str">
        <f t="shared" si="227"/>
        <v>62011</v>
      </c>
      <c r="C1948" s="19" t="str">
        <f t="shared" si="232"/>
        <v>82011</v>
      </c>
      <c r="D1948" s="20" t="str">
        <f t="shared" si="228"/>
        <v>6H2</v>
      </c>
      <c r="E1948" s="4">
        <v>40718</v>
      </c>
      <c r="F1948">
        <v>13.875</v>
      </c>
      <c r="G1948" s="6" t="s">
        <v>93</v>
      </c>
      <c r="H1948" s="6">
        <v>12.96</v>
      </c>
      <c r="I1948" s="6" t="e">
        <f t="shared" si="229"/>
        <v>#VALUE!</v>
      </c>
      <c r="J1948" s="6">
        <f t="shared" si="230"/>
        <v>-0.91499999999999915</v>
      </c>
      <c r="K1948" s="6" t="e">
        <f t="shared" si="231"/>
        <v>#VALUE!</v>
      </c>
    </row>
    <row r="1949" spans="1:11" x14ac:dyDescent="0.35">
      <c r="A1949" s="19" t="str">
        <f t="shared" si="226"/>
        <v>252011</v>
      </c>
      <c r="B1949" s="19" t="str">
        <f t="shared" si="227"/>
        <v>62011</v>
      </c>
      <c r="C1949" s="19" t="str">
        <f t="shared" si="232"/>
        <v>82011</v>
      </c>
      <c r="D1949" s="20" t="str">
        <f t="shared" si="228"/>
        <v>6H2</v>
      </c>
      <c r="E1949" s="4">
        <v>40717</v>
      </c>
      <c r="F1949">
        <v>13.925000000000001</v>
      </c>
      <c r="G1949" s="6" t="s">
        <v>93</v>
      </c>
      <c r="H1949" s="6">
        <v>13.01</v>
      </c>
      <c r="I1949" s="6" t="e">
        <f t="shared" si="229"/>
        <v>#VALUE!</v>
      </c>
      <c r="J1949" s="6">
        <f t="shared" si="230"/>
        <v>-0.91500000000000092</v>
      </c>
      <c r="K1949" s="6" t="e">
        <f t="shared" si="231"/>
        <v>#VALUE!</v>
      </c>
    </row>
    <row r="1950" spans="1:11" x14ac:dyDescent="0.35">
      <c r="A1950" s="19" t="str">
        <f t="shared" si="226"/>
        <v>252011</v>
      </c>
      <c r="B1950" s="19" t="str">
        <f t="shared" si="227"/>
        <v>62011</v>
      </c>
      <c r="C1950" s="19" t="str">
        <f t="shared" si="232"/>
        <v>82011</v>
      </c>
      <c r="D1950" s="20" t="str">
        <f t="shared" si="228"/>
        <v>6H2</v>
      </c>
      <c r="E1950" s="4">
        <v>40716</v>
      </c>
      <c r="F1950">
        <v>13.975</v>
      </c>
      <c r="G1950" s="6" t="s">
        <v>93</v>
      </c>
      <c r="H1950" s="6">
        <v>13.01</v>
      </c>
      <c r="I1950" s="6" t="e">
        <f t="shared" si="229"/>
        <v>#VALUE!</v>
      </c>
      <c r="J1950" s="6">
        <f t="shared" si="230"/>
        <v>-0.96499999999999986</v>
      </c>
      <c r="K1950" s="6" t="e">
        <f t="shared" si="231"/>
        <v>#VALUE!</v>
      </c>
    </row>
    <row r="1951" spans="1:11" x14ac:dyDescent="0.35">
      <c r="A1951" s="19" t="str">
        <f t="shared" si="226"/>
        <v>252011</v>
      </c>
      <c r="B1951" s="19" t="str">
        <f t="shared" si="227"/>
        <v>62011</v>
      </c>
      <c r="C1951" s="19" t="str">
        <f t="shared" si="232"/>
        <v>82011</v>
      </c>
      <c r="D1951" s="20" t="str">
        <f t="shared" si="228"/>
        <v>6H2</v>
      </c>
      <c r="E1951" s="4">
        <v>40715</v>
      </c>
      <c r="F1951">
        <v>13.975</v>
      </c>
      <c r="G1951" s="6" t="s">
        <v>93</v>
      </c>
      <c r="H1951" s="6">
        <v>13.01</v>
      </c>
      <c r="I1951" s="6" t="e">
        <f t="shared" si="229"/>
        <v>#VALUE!</v>
      </c>
      <c r="J1951" s="6">
        <f t="shared" si="230"/>
        <v>-0.96499999999999986</v>
      </c>
      <c r="K1951" s="6" t="e">
        <f t="shared" si="231"/>
        <v>#VALUE!</v>
      </c>
    </row>
    <row r="1952" spans="1:11" x14ac:dyDescent="0.35">
      <c r="A1952" s="19" t="str">
        <f t="shared" si="226"/>
        <v>252011</v>
      </c>
      <c r="B1952" s="19" t="str">
        <f t="shared" si="227"/>
        <v>62011</v>
      </c>
      <c r="C1952" s="19" t="str">
        <f t="shared" si="232"/>
        <v>82011</v>
      </c>
      <c r="D1952" s="20" t="str">
        <f t="shared" si="228"/>
        <v>6H2</v>
      </c>
      <c r="E1952" s="4">
        <v>40714</v>
      </c>
      <c r="F1952">
        <v>13.925000000000001</v>
      </c>
      <c r="G1952" s="6" t="s">
        <v>93</v>
      </c>
      <c r="H1952" s="6">
        <v>12.96</v>
      </c>
      <c r="I1952" s="6" t="e">
        <f t="shared" si="229"/>
        <v>#VALUE!</v>
      </c>
      <c r="J1952" s="6">
        <f t="shared" si="230"/>
        <v>-0.96499999999999986</v>
      </c>
      <c r="K1952" s="6" t="e">
        <f t="shared" si="231"/>
        <v>#VALUE!</v>
      </c>
    </row>
    <row r="1953" spans="1:11" x14ac:dyDescent="0.35">
      <c r="A1953" s="19" t="str">
        <f t="shared" si="226"/>
        <v>242011</v>
      </c>
      <c r="B1953" s="19" t="str">
        <f t="shared" si="227"/>
        <v>62011</v>
      </c>
      <c r="C1953" s="19" t="str">
        <f t="shared" si="232"/>
        <v>82011</v>
      </c>
      <c r="D1953" s="20" t="str">
        <f t="shared" si="228"/>
        <v>6H2</v>
      </c>
      <c r="E1953" s="4">
        <v>40711</v>
      </c>
      <c r="F1953">
        <v>13.824999999999999</v>
      </c>
      <c r="G1953" s="6" t="s">
        <v>93</v>
      </c>
      <c r="H1953" s="6">
        <v>12.86</v>
      </c>
      <c r="I1953" s="6" t="e">
        <f t="shared" si="229"/>
        <v>#VALUE!</v>
      </c>
      <c r="J1953" s="6">
        <f t="shared" si="230"/>
        <v>-0.96499999999999986</v>
      </c>
      <c r="K1953" s="6" t="e">
        <f t="shared" si="231"/>
        <v>#VALUE!</v>
      </c>
    </row>
    <row r="1954" spans="1:11" x14ac:dyDescent="0.35">
      <c r="A1954" s="19" t="str">
        <f t="shared" si="226"/>
        <v>242011</v>
      </c>
      <c r="B1954" s="19" t="str">
        <f t="shared" si="227"/>
        <v>62011</v>
      </c>
      <c r="C1954" s="19" t="str">
        <f t="shared" si="232"/>
        <v>82011</v>
      </c>
      <c r="D1954" s="20" t="str">
        <f t="shared" si="228"/>
        <v>6H2</v>
      </c>
      <c r="E1954" s="4">
        <v>40710</v>
      </c>
      <c r="F1954">
        <v>13.775</v>
      </c>
      <c r="G1954" s="6" t="s">
        <v>93</v>
      </c>
      <c r="H1954" s="6">
        <v>12.81</v>
      </c>
      <c r="I1954" s="6" t="e">
        <f t="shared" si="229"/>
        <v>#VALUE!</v>
      </c>
      <c r="J1954" s="6">
        <f t="shared" si="230"/>
        <v>-0.96499999999999986</v>
      </c>
      <c r="K1954" s="6" t="e">
        <f t="shared" si="231"/>
        <v>#VALUE!</v>
      </c>
    </row>
    <row r="1955" spans="1:11" x14ac:dyDescent="0.35">
      <c r="A1955" s="19" t="str">
        <f t="shared" si="226"/>
        <v>242011</v>
      </c>
      <c r="B1955" s="19" t="str">
        <f t="shared" si="227"/>
        <v>62011</v>
      </c>
      <c r="C1955" s="19" t="str">
        <f t="shared" si="232"/>
        <v>72011</v>
      </c>
      <c r="D1955" s="20" t="str">
        <f t="shared" si="228"/>
        <v>6H1</v>
      </c>
      <c r="E1955" s="4">
        <v>40709</v>
      </c>
      <c r="F1955">
        <v>13.75</v>
      </c>
      <c r="G1955" s="6" t="s">
        <v>93</v>
      </c>
      <c r="H1955" s="6">
        <v>12.86</v>
      </c>
      <c r="I1955" s="6" t="e">
        <f t="shared" si="229"/>
        <v>#VALUE!</v>
      </c>
      <c r="J1955" s="6">
        <f t="shared" si="230"/>
        <v>-0.89000000000000057</v>
      </c>
      <c r="K1955" s="6" t="e">
        <f t="shared" si="231"/>
        <v>#VALUE!</v>
      </c>
    </row>
    <row r="1956" spans="1:11" x14ac:dyDescent="0.35">
      <c r="A1956" s="19" t="str">
        <f t="shared" si="226"/>
        <v>242011</v>
      </c>
      <c r="B1956" s="19" t="str">
        <f t="shared" si="227"/>
        <v>62011</v>
      </c>
      <c r="C1956" s="19" t="str">
        <f t="shared" si="232"/>
        <v>72011</v>
      </c>
      <c r="D1956" s="20" t="str">
        <f t="shared" si="228"/>
        <v>6H1</v>
      </c>
      <c r="E1956" s="4">
        <v>40708</v>
      </c>
      <c r="F1956">
        <v>13.85</v>
      </c>
      <c r="G1956" s="6" t="s">
        <v>93</v>
      </c>
      <c r="H1956" s="6">
        <v>12.96</v>
      </c>
      <c r="I1956" s="6" t="e">
        <f t="shared" si="229"/>
        <v>#VALUE!</v>
      </c>
      <c r="J1956" s="6">
        <f t="shared" si="230"/>
        <v>-0.88999999999999879</v>
      </c>
      <c r="K1956" s="6" t="e">
        <f t="shared" si="231"/>
        <v>#VALUE!</v>
      </c>
    </row>
    <row r="1957" spans="1:11" x14ac:dyDescent="0.35">
      <c r="A1957" s="19" t="str">
        <f t="shared" si="226"/>
        <v>242011</v>
      </c>
      <c r="B1957" s="19" t="str">
        <f t="shared" si="227"/>
        <v>62011</v>
      </c>
      <c r="C1957" s="19" t="str">
        <f t="shared" si="232"/>
        <v>72011</v>
      </c>
      <c r="D1957" s="20" t="str">
        <f t="shared" si="228"/>
        <v>6H1</v>
      </c>
      <c r="E1957" s="4">
        <v>40707</v>
      </c>
      <c r="F1957">
        <v>13.8</v>
      </c>
      <c r="G1957" s="6" t="s">
        <v>93</v>
      </c>
      <c r="H1957" s="6">
        <v>12.91</v>
      </c>
      <c r="I1957" s="6" t="e">
        <f t="shared" si="229"/>
        <v>#VALUE!</v>
      </c>
      <c r="J1957" s="6">
        <f t="shared" si="230"/>
        <v>-0.89000000000000057</v>
      </c>
      <c r="K1957" s="6" t="e">
        <f t="shared" si="231"/>
        <v>#VALUE!</v>
      </c>
    </row>
    <row r="1958" spans="1:11" x14ac:dyDescent="0.35">
      <c r="A1958" s="19" t="str">
        <f t="shared" si="226"/>
        <v>232011</v>
      </c>
      <c r="B1958" s="19" t="str">
        <f t="shared" si="227"/>
        <v>62011</v>
      </c>
      <c r="C1958" s="19" t="str">
        <f t="shared" si="232"/>
        <v>72011</v>
      </c>
      <c r="D1958" s="20" t="str">
        <f t="shared" si="228"/>
        <v>6H1</v>
      </c>
      <c r="E1958" s="4">
        <v>40704</v>
      </c>
      <c r="F1958">
        <v>13.7</v>
      </c>
      <c r="G1958" s="6" t="s">
        <v>93</v>
      </c>
      <c r="H1958" s="6">
        <v>12.81</v>
      </c>
      <c r="I1958" s="6" t="e">
        <f t="shared" si="229"/>
        <v>#VALUE!</v>
      </c>
      <c r="J1958" s="6">
        <f t="shared" si="230"/>
        <v>-0.88999999999999879</v>
      </c>
      <c r="K1958" s="6" t="e">
        <f t="shared" si="231"/>
        <v>#VALUE!</v>
      </c>
    </row>
    <row r="1959" spans="1:11" x14ac:dyDescent="0.35">
      <c r="A1959" s="19" t="str">
        <f t="shared" si="226"/>
        <v>232011</v>
      </c>
      <c r="B1959" s="19" t="str">
        <f t="shared" si="227"/>
        <v>62011</v>
      </c>
      <c r="C1959" s="19" t="str">
        <f t="shared" si="232"/>
        <v>72011</v>
      </c>
      <c r="D1959" s="20" t="str">
        <f t="shared" si="228"/>
        <v>6H1</v>
      </c>
      <c r="E1959" s="4">
        <v>40703</v>
      </c>
      <c r="F1959">
        <v>13.9</v>
      </c>
      <c r="G1959" s="6" t="s">
        <v>93</v>
      </c>
      <c r="H1959" s="6">
        <v>13.01</v>
      </c>
      <c r="I1959" s="6" t="e">
        <f t="shared" si="229"/>
        <v>#VALUE!</v>
      </c>
      <c r="J1959" s="6">
        <f t="shared" si="230"/>
        <v>-0.89000000000000057</v>
      </c>
      <c r="K1959" s="6" t="e">
        <f t="shared" si="231"/>
        <v>#VALUE!</v>
      </c>
    </row>
    <row r="1960" spans="1:11" x14ac:dyDescent="0.35">
      <c r="A1960" s="19" t="str">
        <f t="shared" si="226"/>
        <v>232011</v>
      </c>
      <c r="B1960" s="19" t="str">
        <f t="shared" si="227"/>
        <v>62011</v>
      </c>
      <c r="C1960" s="19" t="str">
        <f t="shared" si="232"/>
        <v>72011</v>
      </c>
      <c r="D1960" s="20" t="str">
        <f t="shared" si="228"/>
        <v>6H1</v>
      </c>
      <c r="E1960" s="4">
        <v>40702</v>
      </c>
      <c r="F1960">
        <v>13.9</v>
      </c>
      <c r="G1960" s="6" t="s">
        <v>93</v>
      </c>
      <c r="H1960" s="6">
        <v>13.01</v>
      </c>
      <c r="I1960" s="6" t="e">
        <f t="shared" si="229"/>
        <v>#VALUE!</v>
      </c>
      <c r="J1960" s="6">
        <f t="shared" si="230"/>
        <v>-0.89000000000000057</v>
      </c>
      <c r="K1960" s="6" t="e">
        <f t="shared" si="231"/>
        <v>#VALUE!</v>
      </c>
    </row>
    <row r="1961" spans="1:11" x14ac:dyDescent="0.35">
      <c r="A1961" s="19" t="str">
        <f t="shared" si="226"/>
        <v>232011</v>
      </c>
      <c r="B1961" s="19" t="str">
        <f t="shared" si="227"/>
        <v>62011</v>
      </c>
      <c r="C1961" s="19" t="str">
        <f t="shared" si="232"/>
        <v>72011</v>
      </c>
      <c r="D1961" s="20" t="str">
        <f t="shared" si="228"/>
        <v>6H1</v>
      </c>
      <c r="E1961" s="4">
        <v>40701</v>
      </c>
      <c r="F1961">
        <v>14</v>
      </c>
      <c r="G1961" s="6" t="s">
        <v>93</v>
      </c>
      <c r="H1961" s="6">
        <v>13.11</v>
      </c>
      <c r="I1961" s="6" t="e">
        <f t="shared" si="229"/>
        <v>#VALUE!</v>
      </c>
      <c r="J1961" s="6">
        <f t="shared" si="230"/>
        <v>-0.89000000000000057</v>
      </c>
      <c r="K1961" s="6" t="e">
        <f t="shared" si="231"/>
        <v>#VALUE!</v>
      </c>
    </row>
    <row r="1962" spans="1:11" x14ac:dyDescent="0.35">
      <c r="A1962" s="19" t="str">
        <f t="shared" si="226"/>
        <v>232011</v>
      </c>
      <c r="B1962" s="19" t="str">
        <f t="shared" si="227"/>
        <v>62011</v>
      </c>
      <c r="C1962" s="19" t="str">
        <f t="shared" si="232"/>
        <v>72011</v>
      </c>
      <c r="D1962" s="20" t="str">
        <f t="shared" si="228"/>
        <v>6H1</v>
      </c>
      <c r="E1962" s="4">
        <v>40700</v>
      </c>
      <c r="F1962">
        <v>13.975</v>
      </c>
      <c r="G1962" s="6" t="s">
        <v>93</v>
      </c>
      <c r="H1962" s="6">
        <v>13.01</v>
      </c>
      <c r="I1962" s="6" t="e">
        <f t="shared" si="229"/>
        <v>#VALUE!</v>
      </c>
      <c r="J1962" s="6">
        <f t="shared" si="230"/>
        <v>-0.96499999999999986</v>
      </c>
      <c r="K1962" s="6" t="e">
        <f t="shared" si="231"/>
        <v>#VALUE!</v>
      </c>
    </row>
    <row r="1963" spans="1:11" x14ac:dyDescent="0.35">
      <c r="A1963" s="19" t="str">
        <f t="shared" si="226"/>
        <v>222011</v>
      </c>
      <c r="B1963" s="19" t="str">
        <f t="shared" si="227"/>
        <v>62011</v>
      </c>
      <c r="C1963" s="19" t="str">
        <f t="shared" si="232"/>
        <v>72011</v>
      </c>
      <c r="D1963" s="20" t="str">
        <f t="shared" si="228"/>
        <v>6H1</v>
      </c>
      <c r="E1963" s="4">
        <v>40697</v>
      </c>
      <c r="F1963">
        <v>13.9</v>
      </c>
      <c r="G1963" s="6" t="s">
        <v>93</v>
      </c>
      <c r="H1963" s="6">
        <v>12.91</v>
      </c>
      <c r="I1963" s="6" t="e">
        <f t="shared" si="229"/>
        <v>#VALUE!</v>
      </c>
      <c r="J1963" s="6">
        <f t="shared" si="230"/>
        <v>-0.99000000000000021</v>
      </c>
      <c r="K1963" s="6" t="e">
        <f t="shared" si="231"/>
        <v>#VALUE!</v>
      </c>
    </row>
    <row r="1964" spans="1:11" x14ac:dyDescent="0.35">
      <c r="A1964" s="19" t="str">
        <f t="shared" si="226"/>
        <v>222011</v>
      </c>
      <c r="B1964" s="19" t="str">
        <f t="shared" si="227"/>
        <v>62011</v>
      </c>
      <c r="C1964" s="19" t="str">
        <f t="shared" si="232"/>
        <v>72011</v>
      </c>
      <c r="D1964" s="20" t="str">
        <f t="shared" si="228"/>
        <v>6H1</v>
      </c>
      <c r="E1964" s="4">
        <v>40696</v>
      </c>
      <c r="F1964">
        <v>13.875</v>
      </c>
      <c r="G1964" s="6" t="s">
        <v>93</v>
      </c>
      <c r="H1964" s="6">
        <v>12.85</v>
      </c>
      <c r="I1964" s="6" t="e">
        <f t="shared" si="229"/>
        <v>#VALUE!</v>
      </c>
      <c r="J1964" s="6">
        <f t="shared" si="230"/>
        <v>-1.0250000000000004</v>
      </c>
      <c r="K1964" s="6" t="e">
        <f t="shared" si="231"/>
        <v>#VALUE!</v>
      </c>
    </row>
    <row r="1965" spans="1:11" x14ac:dyDescent="0.35">
      <c r="A1965" s="19" t="str">
        <f t="shared" si="226"/>
        <v>222011</v>
      </c>
      <c r="B1965" s="19" t="str">
        <f t="shared" si="227"/>
        <v>62011</v>
      </c>
      <c r="C1965" s="19" t="str">
        <f t="shared" si="232"/>
        <v>72011</v>
      </c>
      <c r="D1965" s="20" t="str">
        <f t="shared" si="228"/>
        <v>6H1</v>
      </c>
      <c r="E1965" s="4">
        <v>40695</v>
      </c>
      <c r="F1965">
        <v>13.725</v>
      </c>
      <c r="G1965" s="6" t="s">
        <v>93</v>
      </c>
      <c r="H1965" s="6">
        <v>12.54</v>
      </c>
      <c r="I1965" s="6" t="e">
        <f t="shared" si="229"/>
        <v>#VALUE!</v>
      </c>
      <c r="J1965" s="6">
        <f t="shared" si="230"/>
        <v>-1.1850000000000005</v>
      </c>
      <c r="K1965" s="6" t="e">
        <f t="shared" si="231"/>
        <v>#VALUE!</v>
      </c>
    </row>
    <row r="1966" spans="1:11" x14ac:dyDescent="0.35">
      <c r="A1966" s="19" t="str">
        <f t="shared" si="226"/>
        <v>222011</v>
      </c>
      <c r="B1966" s="19" t="str">
        <f t="shared" si="227"/>
        <v>52011</v>
      </c>
      <c r="C1966" s="19" t="str">
        <f t="shared" si="232"/>
        <v>72011</v>
      </c>
      <c r="D1966" s="20" t="str">
        <f t="shared" si="228"/>
        <v>5H2</v>
      </c>
      <c r="E1966" s="4">
        <v>40694</v>
      </c>
      <c r="F1966">
        <v>13.574999999999999</v>
      </c>
      <c r="G1966" s="6" t="s">
        <v>93</v>
      </c>
      <c r="H1966" s="6">
        <v>12.39</v>
      </c>
      <c r="I1966" s="6" t="e">
        <f t="shared" si="229"/>
        <v>#VALUE!</v>
      </c>
      <c r="J1966" s="6">
        <f t="shared" si="230"/>
        <v>-1.1849999999999987</v>
      </c>
      <c r="K1966" s="6" t="e">
        <f t="shared" si="231"/>
        <v>#VALUE!</v>
      </c>
    </row>
    <row r="1967" spans="1:11" x14ac:dyDescent="0.35">
      <c r="A1967" s="19" t="str">
        <f t="shared" si="226"/>
        <v>222011</v>
      </c>
      <c r="B1967" s="19" t="str">
        <f t="shared" si="227"/>
        <v>52011</v>
      </c>
      <c r="C1967" s="19" t="str">
        <f t="shared" si="232"/>
        <v>72011</v>
      </c>
      <c r="D1967" s="20" t="str">
        <f t="shared" si="228"/>
        <v>5H2</v>
      </c>
      <c r="E1967" s="4">
        <v>40693</v>
      </c>
      <c r="F1967">
        <v>13.675000000000001</v>
      </c>
      <c r="G1967" s="6" t="s">
        <v>93</v>
      </c>
      <c r="H1967" s="6">
        <v>12.49</v>
      </c>
      <c r="I1967" s="6" t="e">
        <f t="shared" si="229"/>
        <v>#VALUE!</v>
      </c>
      <c r="J1967" s="6">
        <f t="shared" si="230"/>
        <v>-1.1850000000000005</v>
      </c>
      <c r="K1967" s="6" t="e">
        <f t="shared" si="231"/>
        <v>#VALUE!</v>
      </c>
    </row>
    <row r="1968" spans="1:11" x14ac:dyDescent="0.35">
      <c r="A1968" s="19" t="str">
        <f t="shared" si="226"/>
        <v>212011</v>
      </c>
      <c r="B1968" s="19" t="str">
        <f t="shared" si="227"/>
        <v>52011</v>
      </c>
      <c r="C1968" s="19" t="str">
        <f t="shared" si="232"/>
        <v>72011</v>
      </c>
      <c r="D1968" s="20" t="str">
        <f t="shared" si="228"/>
        <v>5H2</v>
      </c>
      <c r="E1968" s="4">
        <v>40690</v>
      </c>
      <c r="F1968">
        <v>13.725</v>
      </c>
      <c r="G1968" s="6" t="s">
        <v>93</v>
      </c>
      <c r="H1968" s="6">
        <v>12.54</v>
      </c>
      <c r="I1968" s="6" t="e">
        <f t="shared" si="229"/>
        <v>#VALUE!</v>
      </c>
      <c r="J1968" s="6">
        <f t="shared" si="230"/>
        <v>-1.1850000000000005</v>
      </c>
      <c r="K1968" s="6" t="e">
        <f t="shared" si="231"/>
        <v>#VALUE!</v>
      </c>
    </row>
    <row r="1969" spans="1:11" x14ac:dyDescent="0.35">
      <c r="A1969" s="19" t="str">
        <f t="shared" si="226"/>
        <v>212011</v>
      </c>
      <c r="B1969" s="19" t="str">
        <f t="shared" si="227"/>
        <v>52011</v>
      </c>
      <c r="C1969" s="19" t="str">
        <f t="shared" si="232"/>
        <v>72011</v>
      </c>
      <c r="D1969" s="20" t="str">
        <f t="shared" si="228"/>
        <v>5H2</v>
      </c>
      <c r="E1969" s="4">
        <v>40689</v>
      </c>
      <c r="F1969">
        <v>13.625</v>
      </c>
      <c r="G1969" s="6" t="s">
        <v>93</v>
      </c>
      <c r="H1969" s="6">
        <v>12.44</v>
      </c>
      <c r="I1969" s="6" t="e">
        <f t="shared" si="229"/>
        <v>#VALUE!</v>
      </c>
      <c r="J1969" s="6">
        <f t="shared" si="230"/>
        <v>-1.1850000000000005</v>
      </c>
      <c r="K1969" s="6" t="e">
        <f t="shared" si="231"/>
        <v>#VALUE!</v>
      </c>
    </row>
    <row r="1970" spans="1:11" x14ac:dyDescent="0.35">
      <c r="A1970" s="19" t="str">
        <f t="shared" si="226"/>
        <v>212011</v>
      </c>
      <c r="B1970" s="19" t="str">
        <f t="shared" si="227"/>
        <v>52011</v>
      </c>
      <c r="C1970" s="19" t="str">
        <f t="shared" si="232"/>
        <v>72011</v>
      </c>
      <c r="D1970" s="20" t="str">
        <f t="shared" si="228"/>
        <v>5H2</v>
      </c>
      <c r="E1970" s="4">
        <v>40688</v>
      </c>
      <c r="F1970">
        <v>13.525</v>
      </c>
      <c r="G1970" s="6" t="s">
        <v>93</v>
      </c>
      <c r="H1970" s="6">
        <v>12.69</v>
      </c>
      <c r="I1970" s="6" t="e">
        <f t="shared" si="229"/>
        <v>#VALUE!</v>
      </c>
      <c r="J1970" s="6">
        <f t="shared" si="230"/>
        <v>-0.83500000000000085</v>
      </c>
      <c r="K1970" s="6" t="e">
        <f t="shared" si="231"/>
        <v>#VALUE!</v>
      </c>
    </row>
    <row r="1971" spans="1:11" x14ac:dyDescent="0.35">
      <c r="A1971" s="19" t="str">
        <f t="shared" si="226"/>
        <v>212011</v>
      </c>
      <c r="B1971" s="19" t="str">
        <f t="shared" si="227"/>
        <v>52011</v>
      </c>
      <c r="C1971" s="19" t="str">
        <f t="shared" si="232"/>
        <v>72011</v>
      </c>
      <c r="D1971" s="20" t="str">
        <f t="shared" si="228"/>
        <v>5H2</v>
      </c>
      <c r="E1971" s="4">
        <v>40687</v>
      </c>
      <c r="F1971">
        <v>13.625</v>
      </c>
      <c r="G1971" s="6" t="s">
        <v>93</v>
      </c>
      <c r="H1971" s="6">
        <v>12.8</v>
      </c>
      <c r="I1971" s="6" t="e">
        <f t="shared" si="229"/>
        <v>#VALUE!</v>
      </c>
      <c r="J1971" s="6">
        <f t="shared" si="230"/>
        <v>-0.82499999999999929</v>
      </c>
      <c r="K1971" s="6" t="e">
        <f t="shared" si="231"/>
        <v>#VALUE!</v>
      </c>
    </row>
    <row r="1972" spans="1:11" x14ac:dyDescent="0.35">
      <c r="A1972" s="19" t="str">
        <f t="shared" si="226"/>
        <v>212011</v>
      </c>
      <c r="B1972" s="19" t="str">
        <f t="shared" si="227"/>
        <v>52011</v>
      </c>
      <c r="C1972" s="19" t="str">
        <f t="shared" si="232"/>
        <v>72011</v>
      </c>
      <c r="D1972" s="20" t="str">
        <f t="shared" si="228"/>
        <v>5H2</v>
      </c>
      <c r="E1972" s="4">
        <v>40686</v>
      </c>
      <c r="F1972">
        <v>13.574999999999999</v>
      </c>
      <c r="G1972" s="6" t="s">
        <v>93</v>
      </c>
      <c r="H1972" s="6">
        <v>12.74</v>
      </c>
      <c r="I1972" s="6" t="e">
        <f t="shared" si="229"/>
        <v>#VALUE!</v>
      </c>
      <c r="J1972" s="6">
        <f t="shared" si="230"/>
        <v>-0.83499999999999908</v>
      </c>
      <c r="K1972" s="6" t="e">
        <f t="shared" si="231"/>
        <v>#VALUE!</v>
      </c>
    </row>
    <row r="1973" spans="1:11" x14ac:dyDescent="0.35">
      <c r="A1973" s="19" t="str">
        <f t="shared" si="226"/>
        <v>202011</v>
      </c>
      <c r="B1973" s="19" t="str">
        <f t="shared" si="227"/>
        <v>52011</v>
      </c>
      <c r="C1973" s="19" t="str">
        <f t="shared" si="232"/>
        <v>72011</v>
      </c>
      <c r="D1973" s="20" t="str">
        <f t="shared" si="228"/>
        <v>5H2</v>
      </c>
      <c r="E1973" s="4">
        <v>40683</v>
      </c>
      <c r="F1973">
        <v>13.425000000000001</v>
      </c>
      <c r="G1973" s="6" t="s">
        <v>93</v>
      </c>
      <c r="H1973" s="6">
        <v>12.6</v>
      </c>
      <c r="I1973" s="6" t="e">
        <f t="shared" si="229"/>
        <v>#VALUE!</v>
      </c>
      <c r="J1973" s="6">
        <f t="shared" si="230"/>
        <v>-0.82500000000000107</v>
      </c>
      <c r="K1973" s="6" t="e">
        <f t="shared" si="231"/>
        <v>#VALUE!</v>
      </c>
    </row>
    <row r="1974" spans="1:11" x14ac:dyDescent="0.35">
      <c r="A1974" s="19" t="str">
        <f t="shared" si="226"/>
        <v>202011</v>
      </c>
      <c r="B1974" s="19" t="str">
        <f t="shared" si="227"/>
        <v>52011</v>
      </c>
      <c r="C1974" s="19" t="str">
        <f t="shared" si="232"/>
        <v>72011</v>
      </c>
      <c r="D1974" s="20" t="str">
        <f t="shared" si="228"/>
        <v>5H2</v>
      </c>
      <c r="E1974" s="4">
        <v>40682</v>
      </c>
      <c r="F1974">
        <v>13.275</v>
      </c>
      <c r="G1974" s="6" t="s">
        <v>93</v>
      </c>
      <c r="H1974" s="6">
        <v>12.45</v>
      </c>
      <c r="I1974" s="6" t="e">
        <f t="shared" si="229"/>
        <v>#VALUE!</v>
      </c>
      <c r="J1974" s="6">
        <f t="shared" si="230"/>
        <v>-0.82500000000000107</v>
      </c>
      <c r="K1974" s="6" t="e">
        <f t="shared" si="231"/>
        <v>#VALUE!</v>
      </c>
    </row>
    <row r="1975" spans="1:11" x14ac:dyDescent="0.35">
      <c r="A1975" s="19" t="str">
        <f t="shared" si="226"/>
        <v>202011</v>
      </c>
      <c r="B1975" s="19" t="str">
        <f t="shared" si="227"/>
        <v>52011</v>
      </c>
      <c r="C1975" s="19" t="str">
        <f t="shared" si="232"/>
        <v>72011</v>
      </c>
      <c r="D1975" s="20" t="str">
        <f t="shared" si="228"/>
        <v>5H2</v>
      </c>
      <c r="E1975" s="4">
        <v>40681</v>
      </c>
      <c r="F1975">
        <v>13</v>
      </c>
      <c r="G1975" s="6" t="s">
        <v>93</v>
      </c>
      <c r="H1975" s="6">
        <v>12.19</v>
      </c>
      <c r="I1975" s="6" t="e">
        <f t="shared" si="229"/>
        <v>#VALUE!</v>
      </c>
      <c r="J1975" s="6">
        <f t="shared" si="230"/>
        <v>-0.8100000000000005</v>
      </c>
      <c r="K1975" s="6" t="e">
        <f t="shared" si="231"/>
        <v>#VALUE!</v>
      </c>
    </row>
    <row r="1976" spans="1:11" x14ac:dyDescent="0.35">
      <c r="A1976" s="19" t="str">
        <f t="shared" si="226"/>
        <v>202011</v>
      </c>
      <c r="B1976" s="19" t="str">
        <f t="shared" si="227"/>
        <v>52011</v>
      </c>
      <c r="C1976" s="19" t="str">
        <f t="shared" si="232"/>
        <v>72011</v>
      </c>
      <c r="D1976" s="20" t="str">
        <f t="shared" si="228"/>
        <v>5H2</v>
      </c>
      <c r="E1976" s="4">
        <v>40679</v>
      </c>
      <c r="F1976">
        <v>13.074999999999999</v>
      </c>
      <c r="G1976" s="6" t="s">
        <v>93</v>
      </c>
      <c r="H1976" s="6">
        <v>12.29</v>
      </c>
      <c r="I1976" s="6" t="e">
        <f t="shared" si="229"/>
        <v>#VALUE!</v>
      </c>
      <c r="J1976" s="6">
        <f t="shared" si="230"/>
        <v>-0.78500000000000014</v>
      </c>
      <c r="K1976" s="6" t="e">
        <f t="shared" si="231"/>
        <v>#VALUE!</v>
      </c>
    </row>
    <row r="1977" spans="1:11" x14ac:dyDescent="0.35">
      <c r="A1977" s="19" t="str">
        <f t="shared" si="226"/>
        <v>192011</v>
      </c>
      <c r="B1977" s="19" t="str">
        <f t="shared" si="227"/>
        <v>52011</v>
      </c>
      <c r="C1977" s="19" t="str">
        <f t="shared" si="232"/>
        <v>62011</v>
      </c>
      <c r="D1977" s="20" t="str">
        <f t="shared" si="228"/>
        <v>5H1</v>
      </c>
      <c r="E1977" s="4">
        <v>40676</v>
      </c>
      <c r="F1977">
        <v>13</v>
      </c>
      <c r="G1977" s="6" t="s">
        <v>93</v>
      </c>
      <c r="H1977" s="6">
        <v>12.19</v>
      </c>
      <c r="I1977" s="6" t="e">
        <f t="shared" si="229"/>
        <v>#VALUE!</v>
      </c>
      <c r="J1977" s="6">
        <f t="shared" si="230"/>
        <v>-0.8100000000000005</v>
      </c>
      <c r="K1977" s="6" t="e">
        <f t="shared" si="231"/>
        <v>#VALUE!</v>
      </c>
    </row>
    <row r="1978" spans="1:11" x14ac:dyDescent="0.35">
      <c r="A1978" s="19" t="str">
        <f t="shared" si="226"/>
        <v>192011</v>
      </c>
      <c r="B1978" s="19" t="str">
        <f t="shared" si="227"/>
        <v>52011</v>
      </c>
      <c r="C1978" s="19" t="str">
        <f t="shared" si="232"/>
        <v>62011</v>
      </c>
      <c r="D1978" s="20" t="str">
        <f t="shared" si="228"/>
        <v>5H1</v>
      </c>
      <c r="E1978" s="4">
        <v>40675</v>
      </c>
      <c r="F1978">
        <v>12.75</v>
      </c>
      <c r="G1978" s="6" t="s">
        <v>93</v>
      </c>
      <c r="H1978" s="6">
        <v>11.93</v>
      </c>
      <c r="I1978" s="6" t="e">
        <f t="shared" si="229"/>
        <v>#VALUE!</v>
      </c>
      <c r="J1978" s="6">
        <f t="shared" si="230"/>
        <v>-0.82000000000000028</v>
      </c>
      <c r="K1978" s="6" t="e">
        <f t="shared" si="231"/>
        <v>#VALUE!</v>
      </c>
    </row>
    <row r="1979" spans="1:11" x14ac:dyDescent="0.35">
      <c r="A1979" s="19" t="str">
        <f t="shared" si="226"/>
        <v>192011</v>
      </c>
      <c r="B1979" s="19" t="str">
        <f t="shared" si="227"/>
        <v>52011</v>
      </c>
      <c r="C1979" s="19" t="str">
        <f t="shared" si="232"/>
        <v>62011</v>
      </c>
      <c r="D1979" s="20" t="str">
        <f t="shared" si="228"/>
        <v>5H1</v>
      </c>
      <c r="E1979" s="4">
        <v>40674</v>
      </c>
      <c r="F1979">
        <v>12.85</v>
      </c>
      <c r="G1979" s="6" t="s">
        <v>93</v>
      </c>
      <c r="H1979" s="6">
        <v>12.04</v>
      </c>
      <c r="I1979" s="6" t="e">
        <f t="shared" si="229"/>
        <v>#VALUE!</v>
      </c>
      <c r="J1979" s="6">
        <f t="shared" si="230"/>
        <v>-0.8100000000000005</v>
      </c>
      <c r="K1979" s="6" t="e">
        <f t="shared" si="231"/>
        <v>#VALUE!</v>
      </c>
    </row>
    <row r="1980" spans="1:11" x14ac:dyDescent="0.35">
      <c r="A1980" s="19" t="str">
        <f t="shared" si="226"/>
        <v>192011</v>
      </c>
      <c r="B1980" s="19" t="str">
        <f t="shared" si="227"/>
        <v>52011</v>
      </c>
      <c r="C1980" s="19" t="str">
        <f t="shared" si="232"/>
        <v>62011</v>
      </c>
      <c r="D1980" s="20" t="str">
        <f t="shared" si="228"/>
        <v>5H1</v>
      </c>
      <c r="E1980" s="4">
        <v>40673</v>
      </c>
      <c r="F1980">
        <v>12.8</v>
      </c>
      <c r="G1980" s="6" t="s">
        <v>93</v>
      </c>
      <c r="H1980" s="6">
        <v>11.99</v>
      </c>
      <c r="I1980" s="6" t="e">
        <f t="shared" si="229"/>
        <v>#VALUE!</v>
      </c>
      <c r="J1980" s="6">
        <f t="shared" si="230"/>
        <v>-0.8100000000000005</v>
      </c>
      <c r="K1980" s="6" t="e">
        <f t="shared" si="231"/>
        <v>#VALUE!</v>
      </c>
    </row>
    <row r="1981" spans="1:11" x14ac:dyDescent="0.35">
      <c r="A1981" s="19" t="str">
        <f t="shared" si="226"/>
        <v>192011</v>
      </c>
      <c r="B1981" s="19" t="str">
        <f t="shared" si="227"/>
        <v>52011</v>
      </c>
      <c r="C1981" s="19" t="str">
        <f t="shared" si="232"/>
        <v>62011</v>
      </c>
      <c r="D1981" s="20" t="str">
        <f t="shared" si="228"/>
        <v>5H1</v>
      </c>
      <c r="E1981" s="4">
        <v>40672</v>
      </c>
      <c r="F1981">
        <v>12.4</v>
      </c>
      <c r="G1981" s="6" t="s">
        <v>93</v>
      </c>
      <c r="H1981" s="6">
        <v>11.88</v>
      </c>
      <c r="I1981" s="6" t="e">
        <f t="shared" si="229"/>
        <v>#VALUE!</v>
      </c>
      <c r="J1981" s="6">
        <f t="shared" si="230"/>
        <v>-0.51999999999999957</v>
      </c>
      <c r="K1981" s="6" t="e">
        <f t="shared" si="231"/>
        <v>#VALUE!</v>
      </c>
    </row>
    <row r="1982" spans="1:11" x14ac:dyDescent="0.35">
      <c r="A1982" s="19" t="str">
        <f t="shared" si="226"/>
        <v>182011</v>
      </c>
      <c r="B1982" s="19" t="str">
        <f t="shared" si="227"/>
        <v>52011</v>
      </c>
      <c r="C1982" s="19" t="str">
        <f t="shared" si="232"/>
        <v>62011</v>
      </c>
      <c r="D1982" s="20" t="str">
        <f t="shared" si="228"/>
        <v>5H1</v>
      </c>
      <c r="E1982" s="4">
        <v>40669</v>
      </c>
      <c r="F1982">
        <v>12.2</v>
      </c>
      <c r="G1982" s="6" t="s">
        <v>93</v>
      </c>
      <c r="H1982" s="6">
        <v>11.67</v>
      </c>
      <c r="I1982" s="6" t="e">
        <f t="shared" si="229"/>
        <v>#VALUE!</v>
      </c>
      <c r="J1982" s="6">
        <f t="shared" si="230"/>
        <v>-0.52999999999999936</v>
      </c>
      <c r="K1982" s="6" t="e">
        <f t="shared" si="231"/>
        <v>#VALUE!</v>
      </c>
    </row>
    <row r="1983" spans="1:11" x14ac:dyDescent="0.35">
      <c r="A1983" s="19" t="str">
        <f t="shared" si="226"/>
        <v>182011</v>
      </c>
      <c r="B1983" s="19" t="str">
        <f t="shared" si="227"/>
        <v>52011</v>
      </c>
      <c r="C1983" s="19" t="str">
        <f t="shared" si="232"/>
        <v>62011</v>
      </c>
      <c r="D1983" s="20" t="str">
        <f t="shared" si="228"/>
        <v>5H1</v>
      </c>
      <c r="E1983" s="4">
        <v>40668</v>
      </c>
      <c r="F1983">
        <v>12.3</v>
      </c>
      <c r="G1983" s="6" t="s">
        <v>93</v>
      </c>
      <c r="H1983" s="6">
        <v>11.78</v>
      </c>
      <c r="I1983" s="6" t="e">
        <f t="shared" si="229"/>
        <v>#VALUE!</v>
      </c>
      <c r="J1983" s="6">
        <f t="shared" si="230"/>
        <v>-0.52000000000000135</v>
      </c>
      <c r="K1983" s="6" t="e">
        <f t="shared" si="231"/>
        <v>#VALUE!</v>
      </c>
    </row>
    <row r="1984" spans="1:11" x14ac:dyDescent="0.35">
      <c r="A1984" s="19" t="str">
        <f t="shared" si="226"/>
        <v>182011</v>
      </c>
      <c r="B1984" s="19" t="str">
        <f t="shared" si="227"/>
        <v>52011</v>
      </c>
      <c r="C1984" s="19" t="str">
        <f t="shared" si="232"/>
        <v>62011</v>
      </c>
      <c r="D1984" s="20" t="str">
        <f t="shared" si="228"/>
        <v>5H1</v>
      </c>
      <c r="E1984" s="4">
        <v>40667</v>
      </c>
      <c r="F1984">
        <v>12.15</v>
      </c>
      <c r="G1984" s="6" t="s">
        <v>93</v>
      </c>
      <c r="H1984" s="6">
        <v>11.63</v>
      </c>
      <c r="I1984" s="6" t="e">
        <f t="shared" si="229"/>
        <v>#VALUE!</v>
      </c>
      <c r="J1984" s="6">
        <f t="shared" si="230"/>
        <v>-0.51999999999999957</v>
      </c>
      <c r="K1984" s="6" t="e">
        <f t="shared" si="231"/>
        <v>#VALUE!</v>
      </c>
    </row>
    <row r="1985" spans="1:11" x14ac:dyDescent="0.35">
      <c r="A1985" s="19" t="str">
        <f t="shared" si="226"/>
        <v>182011</v>
      </c>
      <c r="B1985" s="19" t="str">
        <f t="shared" si="227"/>
        <v>52011</v>
      </c>
      <c r="C1985" s="19" t="str">
        <f t="shared" si="232"/>
        <v>62011</v>
      </c>
      <c r="D1985" s="20" t="str">
        <f t="shared" si="228"/>
        <v>5H1</v>
      </c>
      <c r="E1985" s="4">
        <v>40666</v>
      </c>
      <c r="F1985">
        <v>12.35</v>
      </c>
      <c r="G1985" s="6" t="s">
        <v>93</v>
      </c>
      <c r="H1985" s="6">
        <v>11.83</v>
      </c>
      <c r="I1985" s="6" t="e">
        <f t="shared" si="229"/>
        <v>#VALUE!</v>
      </c>
      <c r="J1985" s="6">
        <f t="shared" si="230"/>
        <v>-0.51999999999999957</v>
      </c>
      <c r="K1985" s="6" t="e">
        <f t="shared" si="231"/>
        <v>#VALUE!</v>
      </c>
    </row>
    <row r="1986" spans="1:11" x14ac:dyDescent="0.35">
      <c r="A1986" s="19" t="str">
        <f t="shared" si="226"/>
        <v>172011</v>
      </c>
      <c r="B1986" s="19" t="str">
        <f t="shared" si="227"/>
        <v>42011</v>
      </c>
      <c r="C1986" s="19" t="str">
        <f t="shared" si="232"/>
        <v>62011</v>
      </c>
      <c r="D1986" s="20" t="str">
        <f t="shared" si="228"/>
        <v>4H2</v>
      </c>
      <c r="E1986" s="4">
        <v>40662</v>
      </c>
      <c r="F1986">
        <v>12.45</v>
      </c>
      <c r="G1986" s="6" t="s">
        <v>93</v>
      </c>
      <c r="H1986" s="6">
        <v>11.63</v>
      </c>
      <c r="I1986" s="6" t="e">
        <f t="shared" si="229"/>
        <v>#VALUE!</v>
      </c>
      <c r="J1986" s="6">
        <f t="shared" si="230"/>
        <v>-0.81999999999999851</v>
      </c>
      <c r="K1986" s="6" t="e">
        <f t="shared" si="231"/>
        <v>#VALUE!</v>
      </c>
    </row>
    <row r="1987" spans="1:11" x14ac:dyDescent="0.35">
      <c r="A1987" s="19" t="str">
        <f t="shared" si="226"/>
        <v>172011</v>
      </c>
      <c r="B1987" s="19" t="str">
        <f t="shared" si="227"/>
        <v>42011</v>
      </c>
      <c r="C1987" s="19" t="str">
        <f t="shared" si="232"/>
        <v>62011</v>
      </c>
      <c r="D1987" s="20" t="str">
        <f t="shared" si="228"/>
        <v>4H2</v>
      </c>
      <c r="E1987" s="4">
        <v>40661</v>
      </c>
      <c r="F1987">
        <v>12.35</v>
      </c>
      <c r="G1987" s="6" t="s">
        <v>93</v>
      </c>
      <c r="H1987" s="6">
        <v>11.52</v>
      </c>
      <c r="I1987" s="6" t="e">
        <f t="shared" si="229"/>
        <v>#VALUE!</v>
      </c>
      <c r="J1987" s="6">
        <f t="shared" si="230"/>
        <v>-0.83000000000000007</v>
      </c>
      <c r="K1987" s="6" t="e">
        <f t="shared" si="231"/>
        <v>#VALUE!</v>
      </c>
    </row>
    <row r="1988" spans="1:11" x14ac:dyDescent="0.35">
      <c r="A1988" s="19" t="str">
        <f t="shared" si="226"/>
        <v>172011</v>
      </c>
      <c r="B1988" s="19" t="str">
        <f t="shared" si="227"/>
        <v>42011</v>
      </c>
      <c r="C1988" s="19" t="str">
        <f t="shared" si="232"/>
        <v>62011</v>
      </c>
      <c r="D1988" s="20" t="str">
        <f t="shared" si="228"/>
        <v>4H2</v>
      </c>
      <c r="E1988" s="4">
        <v>40660</v>
      </c>
      <c r="F1988">
        <v>12.3</v>
      </c>
      <c r="G1988" s="6" t="s">
        <v>93</v>
      </c>
      <c r="H1988" s="6">
        <v>11.47</v>
      </c>
      <c r="I1988" s="6" t="e">
        <f t="shared" si="229"/>
        <v>#VALUE!</v>
      </c>
      <c r="J1988" s="6">
        <f t="shared" si="230"/>
        <v>-0.83000000000000007</v>
      </c>
      <c r="K1988" s="6" t="e">
        <f t="shared" si="231"/>
        <v>#VALUE!</v>
      </c>
    </row>
    <row r="1989" spans="1:11" x14ac:dyDescent="0.35">
      <c r="A1989" s="19" t="str">
        <f t="shared" si="226"/>
        <v>172011</v>
      </c>
      <c r="B1989" s="19" t="str">
        <f t="shared" si="227"/>
        <v>42011</v>
      </c>
      <c r="C1989" s="19" t="str">
        <f t="shared" si="232"/>
        <v>62011</v>
      </c>
      <c r="D1989" s="20" t="str">
        <f t="shared" si="228"/>
        <v>4H2</v>
      </c>
      <c r="E1989" s="4">
        <v>40659</v>
      </c>
      <c r="F1989">
        <v>12.35</v>
      </c>
      <c r="G1989" s="6" t="s">
        <v>93</v>
      </c>
      <c r="H1989" s="6">
        <v>11.47</v>
      </c>
      <c r="I1989" s="6" t="e">
        <f t="shared" si="229"/>
        <v>#VALUE!</v>
      </c>
      <c r="J1989" s="6">
        <f t="shared" si="230"/>
        <v>-0.87999999999999901</v>
      </c>
      <c r="K1989" s="6" t="e">
        <f t="shared" si="231"/>
        <v>#VALUE!</v>
      </c>
    </row>
    <row r="1990" spans="1:11" x14ac:dyDescent="0.35">
      <c r="A1990" s="19" t="str">
        <f t="shared" si="226"/>
        <v>172011</v>
      </c>
      <c r="B1990" s="19" t="str">
        <f t="shared" si="227"/>
        <v>42011</v>
      </c>
      <c r="C1990" s="19" t="str">
        <f t="shared" si="232"/>
        <v>62011</v>
      </c>
      <c r="D1990" s="20" t="str">
        <f t="shared" si="228"/>
        <v>4H2</v>
      </c>
      <c r="E1990" s="4">
        <v>40658</v>
      </c>
      <c r="F1990">
        <v>12.45</v>
      </c>
      <c r="G1990" s="6" t="s">
        <v>93</v>
      </c>
      <c r="H1990" s="6">
        <v>11.58</v>
      </c>
      <c r="I1990" s="6" t="e">
        <f t="shared" si="229"/>
        <v>#VALUE!</v>
      </c>
      <c r="J1990" s="6">
        <f t="shared" si="230"/>
        <v>-0.86999999999999922</v>
      </c>
      <c r="K1990" s="6" t="e">
        <f t="shared" si="231"/>
        <v>#VALUE!</v>
      </c>
    </row>
    <row r="1991" spans="1:11" x14ac:dyDescent="0.35">
      <c r="A1991" s="19" t="str">
        <f t="shared" si="226"/>
        <v>162011</v>
      </c>
      <c r="B1991" s="19" t="str">
        <f t="shared" si="227"/>
        <v>42011</v>
      </c>
      <c r="C1991" s="19" t="str">
        <f t="shared" si="232"/>
        <v>62011</v>
      </c>
      <c r="D1991" s="20" t="str">
        <f t="shared" si="228"/>
        <v>4H2</v>
      </c>
      <c r="E1991" s="4">
        <v>40654</v>
      </c>
      <c r="F1991">
        <v>12.4</v>
      </c>
      <c r="G1991" s="6" t="s">
        <v>93</v>
      </c>
      <c r="H1991" s="6">
        <v>11.52</v>
      </c>
      <c r="I1991" s="6" t="e">
        <f t="shared" si="229"/>
        <v>#VALUE!</v>
      </c>
      <c r="J1991" s="6">
        <f t="shared" si="230"/>
        <v>-0.88000000000000078</v>
      </c>
      <c r="K1991" s="6" t="e">
        <f t="shared" si="231"/>
        <v>#VALUE!</v>
      </c>
    </row>
    <row r="1992" spans="1:11" x14ac:dyDescent="0.35">
      <c r="A1992" s="19" t="str">
        <f t="shared" si="226"/>
        <v>162011</v>
      </c>
      <c r="B1992" s="19" t="str">
        <f t="shared" si="227"/>
        <v>42011</v>
      </c>
      <c r="C1992" s="19" t="str">
        <f t="shared" si="232"/>
        <v>62011</v>
      </c>
      <c r="D1992" s="20" t="str">
        <f t="shared" si="228"/>
        <v>4H2</v>
      </c>
      <c r="E1992" s="4">
        <v>40653</v>
      </c>
      <c r="F1992">
        <v>12.4</v>
      </c>
      <c r="G1992" s="6" t="s">
        <v>93</v>
      </c>
      <c r="H1992" s="6">
        <v>11.52</v>
      </c>
      <c r="I1992" s="6" t="e">
        <f t="shared" si="229"/>
        <v>#VALUE!</v>
      </c>
      <c r="J1992" s="6">
        <f t="shared" si="230"/>
        <v>-0.88000000000000078</v>
      </c>
      <c r="K1992" s="6" t="e">
        <f t="shared" si="231"/>
        <v>#VALUE!</v>
      </c>
    </row>
    <row r="1993" spans="1:11" x14ac:dyDescent="0.35">
      <c r="A1993" s="19" t="str">
        <f t="shared" si="226"/>
        <v>162011</v>
      </c>
      <c r="B1993" s="19" t="str">
        <f t="shared" si="227"/>
        <v>42011</v>
      </c>
      <c r="C1993" s="19" t="str">
        <f t="shared" si="232"/>
        <v>62011</v>
      </c>
      <c r="D1993" s="20" t="str">
        <f t="shared" si="228"/>
        <v>4H2</v>
      </c>
      <c r="E1993" s="4">
        <v>40652</v>
      </c>
      <c r="F1993">
        <v>12.35</v>
      </c>
      <c r="G1993" s="6" t="s">
        <v>93</v>
      </c>
      <c r="H1993" s="6">
        <v>11.47</v>
      </c>
      <c r="I1993" s="6" t="e">
        <f t="shared" si="229"/>
        <v>#VALUE!</v>
      </c>
      <c r="J1993" s="6">
        <f t="shared" si="230"/>
        <v>-0.87999999999999901</v>
      </c>
      <c r="K1993" s="6" t="e">
        <f t="shared" si="231"/>
        <v>#VALUE!</v>
      </c>
    </row>
    <row r="1994" spans="1:11" x14ac:dyDescent="0.35">
      <c r="A1994" s="19" t="str">
        <f t="shared" ref="A1994:A2057" si="233">_xlfn.ISOWEEKNUM(E1994)&amp;YEAR(E1994)</f>
        <v>162011</v>
      </c>
      <c r="B1994" s="19" t="str">
        <f t="shared" ref="B1994:B2057" si="234">MONTH(E1994)&amp;YEAR(E1994)</f>
        <v>42011</v>
      </c>
      <c r="C1994" s="19" t="str">
        <f t="shared" si="232"/>
        <v>62011</v>
      </c>
      <c r="D1994" s="20" t="str">
        <f t="shared" ref="D1994:D2057" si="235">IF(DAY(E1994)&gt;15,(MONTH(E1994))&amp;"H2",(MONTH(E1994))&amp;"H1")</f>
        <v>4H2</v>
      </c>
      <c r="E1994" s="4">
        <v>40651</v>
      </c>
      <c r="F1994">
        <v>12.35</v>
      </c>
      <c r="G1994" s="6" t="s">
        <v>93</v>
      </c>
      <c r="H1994" s="6">
        <v>11.47</v>
      </c>
      <c r="I1994" s="6" t="e">
        <f t="shared" ref="I1994:I2057" si="236">+G1994-F1994</f>
        <v>#VALUE!</v>
      </c>
      <c r="J1994" s="6">
        <f t="shared" ref="J1994:J2057" si="237">+H1994-F1994</f>
        <v>-0.87999999999999901</v>
      </c>
      <c r="K1994" s="6" t="e">
        <f t="shared" ref="K1994:K2057" si="238">+I1994-J1994</f>
        <v>#VALUE!</v>
      </c>
    </row>
    <row r="1995" spans="1:11" x14ac:dyDescent="0.35">
      <c r="A1995" s="19" t="str">
        <f t="shared" si="233"/>
        <v>152011</v>
      </c>
      <c r="B1995" s="19" t="str">
        <f t="shared" si="234"/>
        <v>42011</v>
      </c>
      <c r="C1995" s="19" t="str">
        <f t="shared" ref="C1995:C2058" si="239">(VLOOKUP(D1995,$M$2:$N$25,2,0)&amp;(YEAR(E1995+46)))</f>
        <v>52011</v>
      </c>
      <c r="D1995" s="20" t="str">
        <f t="shared" si="235"/>
        <v>4H1</v>
      </c>
      <c r="E1995" s="4">
        <v>40648</v>
      </c>
      <c r="F1995">
        <v>12.05</v>
      </c>
      <c r="G1995" s="6" t="s">
        <v>93</v>
      </c>
      <c r="H1995" s="6">
        <v>11.58</v>
      </c>
      <c r="I1995" s="6" t="e">
        <f t="shared" si="236"/>
        <v>#VALUE!</v>
      </c>
      <c r="J1995" s="6">
        <f t="shared" si="237"/>
        <v>-0.47000000000000064</v>
      </c>
      <c r="K1995" s="6" t="e">
        <f t="shared" si="238"/>
        <v>#VALUE!</v>
      </c>
    </row>
    <row r="1996" spans="1:11" x14ac:dyDescent="0.35">
      <c r="A1996" s="19" t="str">
        <f t="shared" si="233"/>
        <v>152011</v>
      </c>
      <c r="B1996" s="19" t="str">
        <f t="shared" si="234"/>
        <v>42011</v>
      </c>
      <c r="C1996" s="19" t="str">
        <f t="shared" si="239"/>
        <v>52011</v>
      </c>
      <c r="D1996" s="20" t="str">
        <f t="shared" si="235"/>
        <v>4H1</v>
      </c>
      <c r="E1996" s="4">
        <v>40647</v>
      </c>
      <c r="F1996">
        <v>11.85</v>
      </c>
      <c r="G1996" s="6" t="s">
        <v>93</v>
      </c>
      <c r="H1996" s="6">
        <v>11.37</v>
      </c>
      <c r="I1996" s="6" t="e">
        <f t="shared" si="236"/>
        <v>#VALUE!</v>
      </c>
      <c r="J1996" s="6">
        <f t="shared" si="237"/>
        <v>-0.48000000000000043</v>
      </c>
      <c r="K1996" s="6" t="e">
        <f t="shared" si="238"/>
        <v>#VALUE!</v>
      </c>
    </row>
    <row r="1997" spans="1:11" x14ac:dyDescent="0.35">
      <c r="A1997" s="19" t="str">
        <f t="shared" si="233"/>
        <v>152011</v>
      </c>
      <c r="B1997" s="19" t="str">
        <f t="shared" si="234"/>
        <v>42011</v>
      </c>
      <c r="C1997" s="19" t="str">
        <f t="shared" si="239"/>
        <v>52011</v>
      </c>
      <c r="D1997" s="20" t="str">
        <f t="shared" si="235"/>
        <v>4H1</v>
      </c>
      <c r="E1997" s="4">
        <v>40646</v>
      </c>
      <c r="F1997">
        <v>12</v>
      </c>
      <c r="G1997" s="6" t="s">
        <v>93</v>
      </c>
      <c r="H1997" s="6">
        <v>11.53</v>
      </c>
      <c r="I1997" s="6" t="e">
        <f t="shared" si="236"/>
        <v>#VALUE!</v>
      </c>
      <c r="J1997" s="6">
        <f t="shared" si="237"/>
        <v>-0.47000000000000064</v>
      </c>
      <c r="K1997" s="6" t="e">
        <f t="shared" si="238"/>
        <v>#VALUE!</v>
      </c>
    </row>
    <row r="1998" spans="1:11" x14ac:dyDescent="0.35">
      <c r="A1998" s="19" t="str">
        <f t="shared" si="233"/>
        <v>152011</v>
      </c>
      <c r="B1998" s="19" t="str">
        <f t="shared" si="234"/>
        <v>42011</v>
      </c>
      <c r="C1998" s="19" t="str">
        <f t="shared" si="239"/>
        <v>52011</v>
      </c>
      <c r="D1998" s="20" t="str">
        <f t="shared" si="235"/>
        <v>4H1</v>
      </c>
      <c r="E1998" s="4">
        <v>40645</v>
      </c>
      <c r="F1998">
        <v>12.1</v>
      </c>
      <c r="G1998" s="6" t="s">
        <v>93</v>
      </c>
      <c r="H1998" s="6">
        <v>11.63</v>
      </c>
      <c r="I1998" s="6" t="e">
        <f t="shared" si="236"/>
        <v>#VALUE!</v>
      </c>
      <c r="J1998" s="6">
        <f t="shared" si="237"/>
        <v>-0.46999999999999886</v>
      </c>
      <c r="K1998" s="6" t="e">
        <f t="shared" si="238"/>
        <v>#VALUE!</v>
      </c>
    </row>
    <row r="1999" spans="1:11" x14ac:dyDescent="0.35">
      <c r="A1999" s="19" t="str">
        <f t="shared" si="233"/>
        <v>152011</v>
      </c>
      <c r="B1999" s="19" t="str">
        <f t="shared" si="234"/>
        <v>42011</v>
      </c>
      <c r="C1999" s="19" t="str">
        <f t="shared" si="239"/>
        <v>52011</v>
      </c>
      <c r="D1999" s="20" t="str">
        <f t="shared" si="235"/>
        <v>4H1</v>
      </c>
      <c r="E1999" s="4">
        <v>40644</v>
      </c>
      <c r="F1999">
        <v>12.15</v>
      </c>
      <c r="G1999" s="6" t="s">
        <v>93</v>
      </c>
      <c r="H1999" s="6">
        <v>11.69</v>
      </c>
      <c r="I1999" s="6" t="e">
        <f t="shared" si="236"/>
        <v>#VALUE!</v>
      </c>
      <c r="J1999" s="6">
        <f t="shared" si="237"/>
        <v>-0.46000000000000085</v>
      </c>
      <c r="K1999" s="6" t="e">
        <f t="shared" si="238"/>
        <v>#VALUE!</v>
      </c>
    </row>
    <row r="2000" spans="1:11" x14ac:dyDescent="0.35">
      <c r="A2000" s="19" t="str">
        <f t="shared" si="233"/>
        <v>142011</v>
      </c>
      <c r="B2000" s="19" t="str">
        <f t="shared" si="234"/>
        <v>42011</v>
      </c>
      <c r="C2000" s="19" t="str">
        <f t="shared" si="239"/>
        <v>52011</v>
      </c>
      <c r="D2000" s="20" t="str">
        <f t="shared" si="235"/>
        <v>4H1</v>
      </c>
      <c r="E2000" s="4">
        <v>40641</v>
      </c>
      <c r="F2000">
        <v>12.1</v>
      </c>
      <c r="G2000" s="6" t="s">
        <v>93</v>
      </c>
      <c r="H2000" s="6">
        <v>11.58</v>
      </c>
      <c r="I2000" s="6" t="e">
        <f t="shared" si="236"/>
        <v>#VALUE!</v>
      </c>
      <c r="J2000" s="6">
        <f t="shared" si="237"/>
        <v>-0.51999999999999957</v>
      </c>
      <c r="K2000" s="6" t="e">
        <f t="shared" si="238"/>
        <v>#VALUE!</v>
      </c>
    </row>
    <row r="2001" spans="1:11" x14ac:dyDescent="0.35">
      <c r="A2001" s="19" t="str">
        <f t="shared" si="233"/>
        <v>142011</v>
      </c>
      <c r="B2001" s="19" t="str">
        <f t="shared" si="234"/>
        <v>42011</v>
      </c>
      <c r="C2001" s="19" t="str">
        <f t="shared" si="239"/>
        <v>52011</v>
      </c>
      <c r="D2001" s="20" t="str">
        <f t="shared" si="235"/>
        <v>4H1</v>
      </c>
      <c r="E2001" s="4">
        <v>40640</v>
      </c>
      <c r="F2001">
        <v>11.875</v>
      </c>
      <c r="G2001" s="6" t="s">
        <v>93</v>
      </c>
      <c r="H2001" s="6">
        <v>11.47</v>
      </c>
      <c r="I2001" s="6" t="e">
        <f t="shared" si="236"/>
        <v>#VALUE!</v>
      </c>
      <c r="J2001" s="6">
        <f t="shared" si="237"/>
        <v>-0.40499999999999936</v>
      </c>
      <c r="K2001" s="6" t="e">
        <f t="shared" si="238"/>
        <v>#VALUE!</v>
      </c>
    </row>
    <row r="2002" spans="1:11" x14ac:dyDescent="0.35">
      <c r="A2002" s="19" t="str">
        <f t="shared" si="233"/>
        <v>142011</v>
      </c>
      <c r="B2002" s="19" t="str">
        <f t="shared" si="234"/>
        <v>42011</v>
      </c>
      <c r="C2002" s="19" t="str">
        <f t="shared" si="239"/>
        <v>52011</v>
      </c>
      <c r="D2002" s="20" t="str">
        <f t="shared" si="235"/>
        <v>4H1</v>
      </c>
      <c r="E2002" s="4">
        <v>40639</v>
      </c>
      <c r="F2002">
        <v>12</v>
      </c>
      <c r="G2002" s="6" t="s">
        <v>93</v>
      </c>
      <c r="H2002" s="6">
        <v>11.47</v>
      </c>
      <c r="I2002" s="6" t="e">
        <f t="shared" si="236"/>
        <v>#VALUE!</v>
      </c>
      <c r="J2002" s="6">
        <f t="shared" si="237"/>
        <v>-0.52999999999999936</v>
      </c>
      <c r="K2002" s="6" t="e">
        <f t="shared" si="238"/>
        <v>#VALUE!</v>
      </c>
    </row>
    <row r="2003" spans="1:11" x14ac:dyDescent="0.35">
      <c r="A2003" s="19" t="str">
        <f t="shared" si="233"/>
        <v>142011</v>
      </c>
      <c r="B2003" s="19" t="str">
        <f t="shared" si="234"/>
        <v>42011</v>
      </c>
      <c r="C2003" s="19" t="str">
        <f t="shared" si="239"/>
        <v>52011</v>
      </c>
      <c r="D2003" s="20" t="str">
        <f t="shared" si="235"/>
        <v>4H1</v>
      </c>
      <c r="E2003" s="4">
        <v>40638</v>
      </c>
      <c r="F2003">
        <v>12.025</v>
      </c>
      <c r="G2003" s="6" t="s">
        <v>93</v>
      </c>
      <c r="H2003" s="6">
        <v>11</v>
      </c>
      <c r="I2003" s="6" t="e">
        <f t="shared" si="236"/>
        <v>#VALUE!</v>
      </c>
      <c r="J2003" s="6">
        <f t="shared" si="237"/>
        <v>-1.0250000000000004</v>
      </c>
      <c r="K2003" s="6" t="e">
        <f t="shared" si="238"/>
        <v>#VALUE!</v>
      </c>
    </row>
    <row r="2004" spans="1:11" x14ac:dyDescent="0.35">
      <c r="A2004" s="19" t="str">
        <f t="shared" si="233"/>
        <v>142011</v>
      </c>
      <c r="B2004" s="19" t="str">
        <f t="shared" si="234"/>
        <v>42011</v>
      </c>
      <c r="C2004" s="19" t="str">
        <f t="shared" si="239"/>
        <v>52011</v>
      </c>
      <c r="D2004" s="20" t="str">
        <f t="shared" si="235"/>
        <v>4H1</v>
      </c>
      <c r="E2004" s="4">
        <v>40637</v>
      </c>
      <c r="F2004">
        <v>12.1</v>
      </c>
      <c r="G2004" s="6" t="s">
        <v>93</v>
      </c>
      <c r="H2004" s="6">
        <v>11.1</v>
      </c>
      <c r="I2004" s="6" t="e">
        <f t="shared" si="236"/>
        <v>#VALUE!</v>
      </c>
      <c r="J2004" s="6">
        <f t="shared" si="237"/>
        <v>-1</v>
      </c>
      <c r="K2004" s="6" t="e">
        <f t="shared" si="238"/>
        <v>#VALUE!</v>
      </c>
    </row>
    <row r="2005" spans="1:11" x14ac:dyDescent="0.35">
      <c r="A2005" s="19" t="str">
        <f t="shared" si="233"/>
        <v>132011</v>
      </c>
      <c r="B2005" s="19" t="str">
        <f t="shared" si="234"/>
        <v>42011</v>
      </c>
      <c r="C2005" s="19" t="str">
        <f t="shared" si="239"/>
        <v>52011</v>
      </c>
      <c r="D2005" s="20" t="str">
        <f t="shared" si="235"/>
        <v>4H1</v>
      </c>
      <c r="E2005" s="4">
        <v>40634</v>
      </c>
      <c r="F2005">
        <v>12.15</v>
      </c>
      <c r="G2005" s="6" t="s">
        <v>93</v>
      </c>
      <c r="H2005" s="6">
        <v>11.16</v>
      </c>
      <c r="I2005" s="6" t="e">
        <f t="shared" si="236"/>
        <v>#VALUE!</v>
      </c>
      <c r="J2005" s="6">
        <f t="shared" si="237"/>
        <v>-0.99000000000000021</v>
      </c>
      <c r="K2005" s="6" t="e">
        <f t="shared" si="238"/>
        <v>#VALUE!</v>
      </c>
    </row>
    <row r="2006" spans="1:11" x14ac:dyDescent="0.35">
      <c r="A2006" s="19" t="str">
        <f t="shared" si="233"/>
        <v>132011</v>
      </c>
      <c r="B2006" s="19" t="str">
        <f t="shared" si="234"/>
        <v>32011</v>
      </c>
      <c r="C2006" s="19" t="str">
        <f t="shared" si="239"/>
        <v>52011</v>
      </c>
      <c r="D2006" s="20" t="str">
        <f t="shared" si="235"/>
        <v>3H2</v>
      </c>
      <c r="E2006" s="4">
        <v>40633</v>
      </c>
      <c r="F2006">
        <v>12.05</v>
      </c>
      <c r="G2006" s="6" t="s">
        <v>93</v>
      </c>
      <c r="H2006" s="6">
        <v>11.05</v>
      </c>
      <c r="I2006" s="6" t="e">
        <f t="shared" si="236"/>
        <v>#VALUE!</v>
      </c>
      <c r="J2006" s="6">
        <f t="shared" si="237"/>
        <v>-1</v>
      </c>
      <c r="K2006" s="6" t="e">
        <f t="shared" si="238"/>
        <v>#VALUE!</v>
      </c>
    </row>
    <row r="2007" spans="1:11" x14ac:dyDescent="0.35">
      <c r="A2007" s="19" t="str">
        <f t="shared" si="233"/>
        <v>132011</v>
      </c>
      <c r="B2007" s="19" t="str">
        <f t="shared" si="234"/>
        <v>32011</v>
      </c>
      <c r="C2007" s="19" t="str">
        <f t="shared" si="239"/>
        <v>52011</v>
      </c>
      <c r="D2007" s="20" t="str">
        <f t="shared" si="235"/>
        <v>3H2</v>
      </c>
      <c r="E2007" s="4">
        <v>40632</v>
      </c>
      <c r="F2007">
        <v>12</v>
      </c>
      <c r="G2007" s="6" t="s">
        <v>93</v>
      </c>
      <c r="H2007" s="6">
        <v>10.96</v>
      </c>
      <c r="I2007" s="6" t="e">
        <f t="shared" si="236"/>
        <v>#VALUE!</v>
      </c>
      <c r="J2007" s="6">
        <f t="shared" si="237"/>
        <v>-1.0399999999999991</v>
      </c>
      <c r="K2007" s="6" t="e">
        <f t="shared" si="238"/>
        <v>#VALUE!</v>
      </c>
    </row>
    <row r="2008" spans="1:11" x14ac:dyDescent="0.35">
      <c r="A2008" s="19" t="str">
        <f t="shared" si="233"/>
        <v>132011</v>
      </c>
      <c r="B2008" s="19" t="str">
        <f t="shared" si="234"/>
        <v>32011</v>
      </c>
      <c r="C2008" s="19" t="str">
        <f t="shared" si="239"/>
        <v>52011</v>
      </c>
      <c r="D2008" s="20" t="str">
        <f t="shared" si="235"/>
        <v>3H2</v>
      </c>
      <c r="E2008" s="4">
        <v>40631</v>
      </c>
      <c r="F2008">
        <v>11.6</v>
      </c>
      <c r="G2008" s="6" t="s">
        <v>93</v>
      </c>
      <c r="H2008" s="6">
        <v>10.45</v>
      </c>
      <c r="I2008" s="6" t="e">
        <f t="shared" si="236"/>
        <v>#VALUE!</v>
      </c>
      <c r="J2008" s="6">
        <f t="shared" si="237"/>
        <v>-1.1500000000000004</v>
      </c>
      <c r="K2008" s="6" t="e">
        <f t="shared" si="238"/>
        <v>#VALUE!</v>
      </c>
    </row>
    <row r="2009" spans="1:11" x14ac:dyDescent="0.35">
      <c r="A2009" s="19" t="str">
        <f t="shared" si="233"/>
        <v>132011</v>
      </c>
      <c r="B2009" s="19" t="str">
        <f t="shared" si="234"/>
        <v>32011</v>
      </c>
      <c r="C2009" s="19" t="str">
        <f t="shared" si="239"/>
        <v>52011</v>
      </c>
      <c r="D2009" s="20" t="str">
        <f t="shared" si="235"/>
        <v>3H2</v>
      </c>
      <c r="E2009" s="4">
        <v>40630</v>
      </c>
      <c r="F2009">
        <v>11.5</v>
      </c>
      <c r="G2009" s="6" t="s">
        <v>93</v>
      </c>
      <c r="H2009" s="6">
        <v>10.35</v>
      </c>
      <c r="I2009" s="6" t="e">
        <f t="shared" si="236"/>
        <v>#VALUE!</v>
      </c>
      <c r="J2009" s="6">
        <f t="shared" si="237"/>
        <v>-1.1500000000000004</v>
      </c>
      <c r="K2009" s="6" t="e">
        <f t="shared" si="238"/>
        <v>#VALUE!</v>
      </c>
    </row>
    <row r="2010" spans="1:11" x14ac:dyDescent="0.35">
      <c r="A2010" s="19" t="str">
        <f t="shared" si="233"/>
        <v>122011</v>
      </c>
      <c r="B2010" s="19" t="str">
        <f t="shared" si="234"/>
        <v>32011</v>
      </c>
      <c r="C2010" s="19" t="str">
        <f t="shared" si="239"/>
        <v>52011</v>
      </c>
      <c r="D2010" s="20" t="str">
        <f t="shared" si="235"/>
        <v>3H2</v>
      </c>
      <c r="E2010" s="4">
        <v>40627</v>
      </c>
      <c r="F2010">
        <v>11.6</v>
      </c>
      <c r="G2010" s="6" t="s">
        <v>93</v>
      </c>
      <c r="H2010" s="6">
        <v>10.35</v>
      </c>
      <c r="I2010" s="6" t="e">
        <f t="shared" si="236"/>
        <v>#VALUE!</v>
      </c>
      <c r="J2010" s="6">
        <f t="shared" si="237"/>
        <v>-1.25</v>
      </c>
      <c r="K2010" s="6" t="e">
        <f t="shared" si="238"/>
        <v>#VALUE!</v>
      </c>
    </row>
    <row r="2011" spans="1:11" x14ac:dyDescent="0.35">
      <c r="A2011" s="19" t="str">
        <f t="shared" si="233"/>
        <v>122011</v>
      </c>
      <c r="B2011" s="19" t="str">
        <f t="shared" si="234"/>
        <v>32011</v>
      </c>
      <c r="C2011" s="19" t="str">
        <f t="shared" si="239"/>
        <v>52011</v>
      </c>
      <c r="D2011" s="20" t="str">
        <f t="shared" si="235"/>
        <v>3H2</v>
      </c>
      <c r="E2011" s="4">
        <v>40626</v>
      </c>
      <c r="F2011">
        <v>11.7</v>
      </c>
      <c r="G2011" s="6" t="s">
        <v>93</v>
      </c>
      <c r="H2011" s="6">
        <v>10.45</v>
      </c>
      <c r="I2011" s="6" t="e">
        <f t="shared" si="236"/>
        <v>#VALUE!</v>
      </c>
      <c r="J2011" s="6">
        <f t="shared" si="237"/>
        <v>-1.25</v>
      </c>
      <c r="K2011" s="6" t="e">
        <f t="shared" si="238"/>
        <v>#VALUE!</v>
      </c>
    </row>
    <row r="2012" spans="1:11" x14ac:dyDescent="0.35">
      <c r="A2012" s="19" t="str">
        <f t="shared" si="233"/>
        <v>122011</v>
      </c>
      <c r="B2012" s="19" t="str">
        <f t="shared" si="234"/>
        <v>32011</v>
      </c>
      <c r="C2012" s="19" t="str">
        <f t="shared" si="239"/>
        <v>52011</v>
      </c>
      <c r="D2012" s="20" t="str">
        <f t="shared" si="235"/>
        <v>3H2</v>
      </c>
      <c r="E2012" s="4">
        <v>40625</v>
      </c>
      <c r="F2012">
        <v>11.6</v>
      </c>
      <c r="G2012" s="6" t="s">
        <v>93</v>
      </c>
      <c r="H2012" s="6">
        <v>10.35</v>
      </c>
      <c r="I2012" s="6" t="e">
        <f t="shared" si="236"/>
        <v>#VALUE!</v>
      </c>
      <c r="J2012" s="6">
        <f t="shared" si="237"/>
        <v>-1.25</v>
      </c>
      <c r="K2012" s="6" t="e">
        <f t="shared" si="238"/>
        <v>#VALUE!</v>
      </c>
    </row>
    <row r="2013" spans="1:11" x14ac:dyDescent="0.35">
      <c r="A2013" s="19" t="str">
        <f t="shared" si="233"/>
        <v>122011</v>
      </c>
      <c r="B2013" s="19" t="str">
        <f t="shared" si="234"/>
        <v>32011</v>
      </c>
      <c r="C2013" s="19" t="str">
        <f t="shared" si="239"/>
        <v>52011</v>
      </c>
      <c r="D2013" s="20" t="str">
        <f t="shared" si="235"/>
        <v>3H2</v>
      </c>
      <c r="E2013" s="4">
        <v>40624</v>
      </c>
      <c r="F2013">
        <v>11.55</v>
      </c>
      <c r="G2013" s="6" t="s">
        <v>93</v>
      </c>
      <c r="H2013" s="6">
        <v>10.29</v>
      </c>
      <c r="I2013" s="6" t="e">
        <f t="shared" si="236"/>
        <v>#VALUE!</v>
      </c>
      <c r="J2013" s="6">
        <f t="shared" si="237"/>
        <v>-1.2600000000000016</v>
      </c>
      <c r="K2013" s="6" t="e">
        <f t="shared" si="238"/>
        <v>#VALUE!</v>
      </c>
    </row>
    <row r="2014" spans="1:11" x14ac:dyDescent="0.35">
      <c r="A2014" s="19" t="str">
        <f t="shared" si="233"/>
        <v>122011</v>
      </c>
      <c r="B2014" s="19" t="str">
        <f t="shared" si="234"/>
        <v>32011</v>
      </c>
      <c r="C2014" s="19" t="str">
        <f t="shared" si="239"/>
        <v>52011</v>
      </c>
      <c r="D2014" s="20" t="str">
        <f t="shared" si="235"/>
        <v>3H2</v>
      </c>
      <c r="E2014" s="4">
        <v>40623</v>
      </c>
      <c r="F2014">
        <v>11.35</v>
      </c>
      <c r="G2014" s="6" t="s">
        <v>93</v>
      </c>
      <c r="H2014" s="6">
        <v>10.09</v>
      </c>
      <c r="I2014" s="6" t="e">
        <f t="shared" si="236"/>
        <v>#VALUE!</v>
      </c>
      <c r="J2014" s="6">
        <f t="shared" si="237"/>
        <v>-1.2599999999999998</v>
      </c>
      <c r="K2014" s="6" t="e">
        <f t="shared" si="238"/>
        <v>#VALUE!</v>
      </c>
    </row>
    <row r="2015" spans="1:11" x14ac:dyDescent="0.35">
      <c r="A2015" s="19" t="str">
        <f t="shared" si="233"/>
        <v>112011</v>
      </c>
      <c r="B2015" s="19" t="str">
        <f t="shared" si="234"/>
        <v>32011</v>
      </c>
      <c r="C2015" s="19" t="str">
        <f t="shared" si="239"/>
        <v>52011</v>
      </c>
      <c r="D2015" s="20" t="str">
        <f t="shared" si="235"/>
        <v>3H2</v>
      </c>
      <c r="E2015" s="4">
        <v>40620</v>
      </c>
      <c r="F2015">
        <v>11.35</v>
      </c>
      <c r="G2015" s="6" t="s">
        <v>93</v>
      </c>
      <c r="H2015" s="6">
        <v>10.09</v>
      </c>
      <c r="I2015" s="6" t="e">
        <f t="shared" si="236"/>
        <v>#VALUE!</v>
      </c>
      <c r="J2015" s="6">
        <f t="shared" si="237"/>
        <v>-1.2599999999999998</v>
      </c>
      <c r="K2015" s="6" t="e">
        <f t="shared" si="238"/>
        <v>#VALUE!</v>
      </c>
    </row>
    <row r="2016" spans="1:11" x14ac:dyDescent="0.35">
      <c r="A2016" s="19" t="str">
        <f t="shared" si="233"/>
        <v>112011</v>
      </c>
      <c r="B2016" s="19" t="str">
        <f t="shared" si="234"/>
        <v>32011</v>
      </c>
      <c r="C2016" s="19" t="str">
        <f t="shared" si="239"/>
        <v>52011</v>
      </c>
      <c r="D2016" s="20" t="str">
        <f t="shared" si="235"/>
        <v>3H2</v>
      </c>
      <c r="E2016" s="4">
        <v>40619</v>
      </c>
      <c r="F2016">
        <v>11.45</v>
      </c>
      <c r="G2016" s="6" t="s">
        <v>93</v>
      </c>
      <c r="H2016" s="6">
        <v>10.14</v>
      </c>
      <c r="I2016" s="6" t="e">
        <f t="shared" si="236"/>
        <v>#VALUE!</v>
      </c>
      <c r="J2016" s="6">
        <f t="shared" si="237"/>
        <v>-1.3099999999999987</v>
      </c>
      <c r="K2016" s="6" t="e">
        <f t="shared" si="238"/>
        <v>#VALUE!</v>
      </c>
    </row>
    <row r="2017" spans="1:11" x14ac:dyDescent="0.35">
      <c r="A2017" s="19" t="str">
        <f t="shared" si="233"/>
        <v>112011</v>
      </c>
      <c r="B2017" s="19" t="str">
        <f t="shared" si="234"/>
        <v>32011</v>
      </c>
      <c r="C2017" s="19" t="str">
        <f t="shared" si="239"/>
        <v>52011</v>
      </c>
      <c r="D2017" s="20" t="str">
        <f t="shared" si="235"/>
        <v>3H2</v>
      </c>
      <c r="E2017" s="4">
        <v>40618</v>
      </c>
      <c r="F2017">
        <v>11.35</v>
      </c>
      <c r="G2017" s="6" t="s">
        <v>93</v>
      </c>
      <c r="H2017" s="6">
        <v>10.24</v>
      </c>
      <c r="I2017" s="6" t="e">
        <f t="shared" si="236"/>
        <v>#VALUE!</v>
      </c>
      <c r="J2017" s="6">
        <f t="shared" si="237"/>
        <v>-1.1099999999999994</v>
      </c>
      <c r="K2017" s="6" t="e">
        <f t="shared" si="238"/>
        <v>#VALUE!</v>
      </c>
    </row>
    <row r="2018" spans="1:11" x14ac:dyDescent="0.35">
      <c r="A2018" s="19" t="str">
        <f t="shared" si="233"/>
        <v>112011</v>
      </c>
      <c r="B2018" s="19" t="str">
        <f t="shared" si="234"/>
        <v>32011</v>
      </c>
      <c r="C2018" s="19" t="str">
        <f t="shared" si="239"/>
        <v>42011</v>
      </c>
      <c r="D2018" s="20" t="str">
        <f t="shared" si="235"/>
        <v>3H1</v>
      </c>
      <c r="E2018" s="4">
        <v>40617</v>
      </c>
      <c r="F2018">
        <v>10.95</v>
      </c>
      <c r="G2018" s="6" t="s">
        <v>93</v>
      </c>
      <c r="H2018" s="6">
        <v>10.039999999999999</v>
      </c>
      <c r="I2018" s="6" t="e">
        <f t="shared" si="236"/>
        <v>#VALUE!</v>
      </c>
      <c r="J2018" s="6">
        <f t="shared" si="237"/>
        <v>-0.91000000000000014</v>
      </c>
      <c r="K2018" s="6" t="e">
        <f t="shared" si="238"/>
        <v>#VALUE!</v>
      </c>
    </row>
    <row r="2019" spans="1:11" x14ac:dyDescent="0.35">
      <c r="A2019" s="19" t="str">
        <f t="shared" si="233"/>
        <v>112011</v>
      </c>
      <c r="B2019" s="19" t="str">
        <f t="shared" si="234"/>
        <v>32011</v>
      </c>
      <c r="C2019" s="19" t="str">
        <f t="shared" si="239"/>
        <v>42011</v>
      </c>
      <c r="D2019" s="20" t="str">
        <f t="shared" si="235"/>
        <v>3H1</v>
      </c>
      <c r="E2019" s="4">
        <v>40616</v>
      </c>
      <c r="F2019">
        <v>11</v>
      </c>
      <c r="G2019" s="6" t="s">
        <v>93</v>
      </c>
      <c r="H2019" s="6">
        <v>9.99</v>
      </c>
      <c r="I2019" s="6" t="e">
        <f t="shared" si="236"/>
        <v>#VALUE!</v>
      </c>
      <c r="J2019" s="6">
        <f t="shared" si="237"/>
        <v>-1.0099999999999998</v>
      </c>
      <c r="K2019" s="6" t="e">
        <f t="shared" si="238"/>
        <v>#VALUE!</v>
      </c>
    </row>
    <row r="2020" spans="1:11" x14ac:dyDescent="0.35">
      <c r="A2020" s="19" t="str">
        <f t="shared" si="233"/>
        <v>102011</v>
      </c>
      <c r="B2020" s="19" t="str">
        <f t="shared" si="234"/>
        <v>32011</v>
      </c>
      <c r="C2020" s="19" t="str">
        <f t="shared" si="239"/>
        <v>42011</v>
      </c>
      <c r="D2020" s="20" t="str">
        <f t="shared" si="235"/>
        <v>3H1</v>
      </c>
      <c r="E2020" s="4">
        <v>40613</v>
      </c>
      <c r="F2020">
        <v>9.9</v>
      </c>
      <c r="G2020" s="6" t="s">
        <v>93</v>
      </c>
      <c r="H2020" s="6">
        <v>9.27</v>
      </c>
      <c r="I2020" s="6" t="e">
        <f t="shared" si="236"/>
        <v>#VALUE!</v>
      </c>
      <c r="J2020" s="6">
        <f t="shared" si="237"/>
        <v>-0.63000000000000078</v>
      </c>
      <c r="K2020" s="6" t="e">
        <f t="shared" si="238"/>
        <v>#VALUE!</v>
      </c>
    </row>
    <row r="2021" spans="1:11" x14ac:dyDescent="0.35">
      <c r="A2021" s="19" t="str">
        <f t="shared" si="233"/>
        <v>102011</v>
      </c>
      <c r="B2021" s="19" t="str">
        <f t="shared" si="234"/>
        <v>32011</v>
      </c>
      <c r="C2021" s="19" t="str">
        <f t="shared" si="239"/>
        <v>42011</v>
      </c>
      <c r="D2021" s="20" t="str">
        <f t="shared" si="235"/>
        <v>3H1</v>
      </c>
      <c r="E2021" s="4">
        <v>40612</v>
      </c>
      <c r="F2021">
        <v>9.4</v>
      </c>
      <c r="G2021" s="6" t="s">
        <v>93</v>
      </c>
      <c r="H2021" s="6">
        <v>8.76</v>
      </c>
      <c r="I2021" s="6" t="e">
        <f t="shared" si="236"/>
        <v>#VALUE!</v>
      </c>
      <c r="J2021" s="6">
        <f t="shared" si="237"/>
        <v>-0.64000000000000057</v>
      </c>
      <c r="K2021" s="6" t="e">
        <f t="shared" si="238"/>
        <v>#VALUE!</v>
      </c>
    </row>
    <row r="2022" spans="1:11" x14ac:dyDescent="0.35">
      <c r="A2022" s="19" t="str">
        <f t="shared" si="233"/>
        <v>102011</v>
      </c>
      <c r="B2022" s="19" t="str">
        <f t="shared" si="234"/>
        <v>32011</v>
      </c>
      <c r="C2022" s="19" t="str">
        <f t="shared" si="239"/>
        <v>42011</v>
      </c>
      <c r="D2022" s="20" t="str">
        <f t="shared" si="235"/>
        <v>3H1</v>
      </c>
      <c r="E2022" s="4">
        <v>40611</v>
      </c>
      <c r="F2022">
        <v>9.4499999999999993</v>
      </c>
      <c r="G2022" s="6" t="s">
        <v>93</v>
      </c>
      <c r="H2022" s="6">
        <v>8.81</v>
      </c>
      <c r="I2022" s="6" t="e">
        <f t="shared" si="236"/>
        <v>#VALUE!</v>
      </c>
      <c r="J2022" s="6">
        <f t="shared" si="237"/>
        <v>-0.63999999999999879</v>
      </c>
      <c r="K2022" s="6" t="e">
        <f t="shared" si="238"/>
        <v>#VALUE!</v>
      </c>
    </row>
    <row r="2023" spans="1:11" x14ac:dyDescent="0.35">
      <c r="A2023" s="19" t="str">
        <f t="shared" si="233"/>
        <v>102011</v>
      </c>
      <c r="B2023" s="19" t="str">
        <f t="shared" si="234"/>
        <v>32011</v>
      </c>
      <c r="C2023" s="19" t="str">
        <f t="shared" si="239"/>
        <v>42011</v>
      </c>
      <c r="D2023" s="20" t="str">
        <f t="shared" si="235"/>
        <v>3H1</v>
      </c>
      <c r="E2023" s="4">
        <v>40610</v>
      </c>
      <c r="F2023">
        <v>9.4499999999999993</v>
      </c>
      <c r="G2023" s="6" t="s">
        <v>93</v>
      </c>
      <c r="H2023" s="6">
        <v>8.81</v>
      </c>
      <c r="I2023" s="6" t="e">
        <f t="shared" si="236"/>
        <v>#VALUE!</v>
      </c>
      <c r="J2023" s="6">
        <f t="shared" si="237"/>
        <v>-0.63999999999999879</v>
      </c>
      <c r="K2023" s="6" t="e">
        <f t="shared" si="238"/>
        <v>#VALUE!</v>
      </c>
    </row>
    <row r="2024" spans="1:11" x14ac:dyDescent="0.35">
      <c r="A2024" s="19" t="str">
        <f t="shared" si="233"/>
        <v>102011</v>
      </c>
      <c r="B2024" s="19" t="str">
        <f t="shared" si="234"/>
        <v>32011</v>
      </c>
      <c r="C2024" s="19" t="str">
        <f t="shared" si="239"/>
        <v>42011</v>
      </c>
      <c r="D2024" s="20" t="str">
        <f t="shared" si="235"/>
        <v>3H1</v>
      </c>
      <c r="E2024" s="4">
        <v>40609</v>
      </c>
      <c r="F2024">
        <v>9.6</v>
      </c>
      <c r="G2024" s="6" t="s">
        <v>93</v>
      </c>
      <c r="H2024" s="6">
        <v>8.9600000000000009</v>
      </c>
      <c r="I2024" s="6" t="e">
        <f t="shared" si="236"/>
        <v>#VALUE!</v>
      </c>
      <c r="J2024" s="6">
        <f t="shared" si="237"/>
        <v>-0.63999999999999879</v>
      </c>
      <c r="K2024" s="6" t="e">
        <f t="shared" si="238"/>
        <v>#VALUE!</v>
      </c>
    </row>
    <row r="2025" spans="1:11" x14ac:dyDescent="0.35">
      <c r="A2025" s="19" t="str">
        <f t="shared" si="233"/>
        <v>92011</v>
      </c>
      <c r="B2025" s="19" t="str">
        <f t="shared" si="234"/>
        <v>32011</v>
      </c>
      <c r="C2025" s="19" t="str">
        <f t="shared" si="239"/>
        <v>42011</v>
      </c>
      <c r="D2025" s="20" t="str">
        <f t="shared" si="235"/>
        <v>3H1</v>
      </c>
      <c r="E2025" s="4">
        <v>40606</v>
      </c>
      <c r="F2025">
        <v>9.6999999999999993</v>
      </c>
      <c r="G2025" s="6" t="s">
        <v>93</v>
      </c>
      <c r="H2025" s="6">
        <v>9.01</v>
      </c>
      <c r="I2025" s="6" t="e">
        <f t="shared" si="236"/>
        <v>#VALUE!</v>
      </c>
      <c r="J2025" s="6">
        <f t="shared" si="237"/>
        <v>-0.6899999999999995</v>
      </c>
      <c r="K2025" s="6" t="e">
        <f t="shared" si="238"/>
        <v>#VALUE!</v>
      </c>
    </row>
    <row r="2026" spans="1:11" x14ac:dyDescent="0.35">
      <c r="A2026" s="19" t="str">
        <f t="shared" si="233"/>
        <v>92011</v>
      </c>
      <c r="B2026" s="19" t="str">
        <f t="shared" si="234"/>
        <v>32011</v>
      </c>
      <c r="C2026" s="19" t="str">
        <f t="shared" si="239"/>
        <v>42011</v>
      </c>
      <c r="D2026" s="20" t="str">
        <f t="shared" si="235"/>
        <v>3H1</v>
      </c>
      <c r="E2026" s="4">
        <v>40605</v>
      </c>
      <c r="F2026">
        <v>9.8000000000000007</v>
      </c>
      <c r="G2026" s="6" t="s">
        <v>93</v>
      </c>
      <c r="H2026" s="6">
        <v>8.81</v>
      </c>
      <c r="I2026" s="6" t="e">
        <f t="shared" si="236"/>
        <v>#VALUE!</v>
      </c>
      <c r="J2026" s="6">
        <f t="shared" si="237"/>
        <v>-0.99000000000000021</v>
      </c>
      <c r="K2026" s="6" t="e">
        <f t="shared" si="238"/>
        <v>#VALUE!</v>
      </c>
    </row>
    <row r="2027" spans="1:11" x14ac:dyDescent="0.35">
      <c r="A2027" s="19" t="str">
        <f t="shared" si="233"/>
        <v>92011</v>
      </c>
      <c r="B2027" s="19" t="str">
        <f t="shared" si="234"/>
        <v>32011</v>
      </c>
      <c r="C2027" s="19" t="str">
        <f t="shared" si="239"/>
        <v>42011</v>
      </c>
      <c r="D2027" s="20" t="str">
        <f t="shared" si="235"/>
        <v>3H1</v>
      </c>
      <c r="E2027" s="4">
        <v>40604</v>
      </c>
      <c r="F2027">
        <v>9.9</v>
      </c>
      <c r="G2027" s="6" t="s">
        <v>93</v>
      </c>
      <c r="H2027" s="6">
        <v>8.91</v>
      </c>
      <c r="I2027" s="6" t="e">
        <f t="shared" si="236"/>
        <v>#VALUE!</v>
      </c>
      <c r="J2027" s="6">
        <f t="shared" si="237"/>
        <v>-0.99000000000000021</v>
      </c>
      <c r="K2027" s="6" t="e">
        <f t="shared" si="238"/>
        <v>#VALUE!</v>
      </c>
    </row>
    <row r="2028" spans="1:11" x14ac:dyDescent="0.35">
      <c r="A2028" s="19" t="str">
        <f t="shared" si="233"/>
        <v>92011</v>
      </c>
      <c r="B2028" s="19" t="str">
        <f t="shared" si="234"/>
        <v>32011</v>
      </c>
      <c r="C2028" s="19" t="str">
        <f t="shared" si="239"/>
        <v>42011</v>
      </c>
      <c r="D2028" s="20" t="str">
        <f t="shared" si="235"/>
        <v>3H1</v>
      </c>
      <c r="E2028" s="4">
        <v>40603</v>
      </c>
      <c r="F2028">
        <v>9.9</v>
      </c>
      <c r="G2028" s="6" t="s">
        <v>93</v>
      </c>
      <c r="H2028" s="6">
        <v>8.91</v>
      </c>
      <c r="I2028" s="6" t="e">
        <f t="shared" si="236"/>
        <v>#VALUE!</v>
      </c>
      <c r="J2028" s="6">
        <f t="shared" si="237"/>
        <v>-0.99000000000000021</v>
      </c>
      <c r="K2028" s="6" t="e">
        <f t="shared" si="238"/>
        <v>#VALUE!</v>
      </c>
    </row>
    <row r="2029" spans="1:11" x14ac:dyDescent="0.35">
      <c r="A2029" s="19" t="str">
        <f t="shared" si="233"/>
        <v>92011</v>
      </c>
      <c r="B2029" s="19" t="str">
        <f t="shared" si="234"/>
        <v>22011</v>
      </c>
      <c r="C2029" s="19" t="str">
        <f t="shared" si="239"/>
        <v>42011</v>
      </c>
      <c r="D2029" s="20" t="str">
        <f t="shared" si="235"/>
        <v>2H2</v>
      </c>
      <c r="E2029" s="4">
        <v>40602</v>
      </c>
      <c r="F2029">
        <v>9.9749999999999996</v>
      </c>
      <c r="G2029" s="6" t="s">
        <v>93</v>
      </c>
      <c r="H2029" s="6">
        <v>8.9600000000000009</v>
      </c>
      <c r="I2029" s="6" t="e">
        <f t="shared" si="236"/>
        <v>#VALUE!</v>
      </c>
      <c r="J2029" s="6">
        <f t="shared" si="237"/>
        <v>-1.0149999999999988</v>
      </c>
      <c r="K2029" s="6" t="e">
        <f t="shared" si="238"/>
        <v>#VALUE!</v>
      </c>
    </row>
    <row r="2030" spans="1:11" x14ac:dyDescent="0.35">
      <c r="A2030" s="19" t="str">
        <f t="shared" si="233"/>
        <v>82011</v>
      </c>
      <c r="B2030" s="19" t="str">
        <f t="shared" si="234"/>
        <v>22011</v>
      </c>
      <c r="C2030" s="19" t="str">
        <f t="shared" si="239"/>
        <v>42011</v>
      </c>
      <c r="D2030" s="20" t="str">
        <f t="shared" si="235"/>
        <v>2H2</v>
      </c>
      <c r="E2030" s="4">
        <v>40599</v>
      </c>
      <c r="F2030">
        <v>10.025</v>
      </c>
      <c r="G2030" s="6" t="s">
        <v>93</v>
      </c>
      <c r="H2030" s="6">
        <v>9.01</v>
      </c>
      <c r="I2030" s="6" t="e">
        <f t="shared" si="236"/>
        <v>#VALUE!</v>
      </c>
      <c r="J2030" s="6">
        <f t="shared" si="237"/>
        <v>-1.0150000000000006</v>
      </c>
      <c r="K2030" s="6" t="e">
        <f t="shared" si="238"/>
        <v>#VALUE!</v>
      </c>
    </row>
    <row r="2031" spans="1:11" x14ac:dyDescent="0.35">
      <c r="A2031" s="19" t="str">
        <f t="shared" si="233"/>
        <v>82011</v>
      </c>
      <c r="B2031" s="19" t="str">
        <f t="shared" si="234"/>
        <v>22011</v>
      </c>
      <c r="C2031" s="19" t="str">
        <f t="shared" si="239"/>
        <v>42011</v>
      </c>
      <c r="D2031" s="20" t="str">
        <f t="shared" si="235"/>
        <v>2H2</v>
      </c>
      <c r="E2031" s="4">
        <v>40598</v>
      </c>
      <c r="F2031">
        <v>10</v>
      </c>
      <c r="G2031" s="6" t="s">
        <v>93</v>
      </c>
      <c r="H2031" s="6">
        <v>9.01</v>
      </c>
      <c r="I2031" s="6" t="e">
        <f t="shared" si="236"/>
        <v>#VALUE!</v>
      </c>
      <c r="J2031" s="6">
        <f t="shared" si="237"/>
        <v>-0.99000000000000021</v>
      </c>
      <c r="K2031" s="6" t="e">
        <f t="shared" si="238"/>
        <v>#VALUE!</v>
      </c>
    </row>
    <row r="2032" spans="1:11" x14ac:dyDescent="0.35">
      <c r="A2032" s="19" t="str">
        <f t="shared" si="233"/>
        <v>82011</v>
      </c>
      <c r="B2032" s="19" t="str">
        <f t="shared" si="234"/>
        <v>22011</v>
      </c>
      <c r="C2032" s="19" t="str">
        <f t="shared" si="239"/>
        <v>42011</v>
      </c>
      <c r="D2032" s="20" t="str">
        <f t="shared" si="235"/>
        <v>2H2</v>
      </c>
      <c r="E2032" s="4">
        <v>40597</v>
      </c>
      <c r="F2032">
        <v>10.15</v>
      </c>
      <c r="G2032" s="6" t="s">
        <v>93</v>
      </c>
      <c r="H2032" s="6">
        <v>9.17</v>
      </c>
      <c r="I2032" s="6" t="e">
        <f t="shared" si="236"/>
        <v>#VALUE!</v>
      </c>
      <c r="J2032" s="6">
        <f t="shared" si="237"/>
        <v>-0.98000000000000043</v>
      </c>
      <c r="K2032" s="6" t="e">
        <f t="shared" si="238"/>
        <v>#VALUE!</v>
      </c>
    </row>
    <row r="2033" spans="1:11" x14ac:dyDescent="0.35">
      <c r="A2033" s="19" t="str">
        <f t="shared" si="233"/>
        <v>82011</v>
      </c>
      <c r="B2033" s="19" t="str">
        <f t="shared" si="234"/>
        <v>22011</v>
      </c>
      <c r="C2033" s="19" t="str">
        <f t="shared" si="239"/>
        <v>42011</v>
      </c>
      <c r="D2033" s="20" t="str">
        <f t="shared" si="235"/>
        <v>2H2</v>
      </c>
      <c r="E2033" s="4">
        <v>40596</v>
      </c>
      <c r="F2033">
        <v>10.1</v>
      </c>
      <c r="G2033" s="6" t="s">
        <v>93</v>
      </c>
      <c r="H2033" s="6">
        <v>9.1199999999999992</v>
      </c>
      <c r="I2033" s="6" t="e">
        <f t="shared" si="236"/>
        <v>#VALUE!</v>
      </c>
      <c r="J2033" s="6">
        <f t="shared" si="237"/>
        <v>-0.98000000000000043</v>
      </c>
      <c r="K2033" s="6" t="e">
        <f t="shared" si="238"/>
        <v>#VALUE!</v>
      </c>
    </row>
    <row r="2034" spans="1:11" x14ac:dyDescent="0.35">
      <c r="A2034" s="19" t="str">
        <f t="shared" si="233"/>
        <v>82011</v>
      </c>
      <c r="B2034" s="19" t="str">
        <f t="shared" si="234"/>
        <v>22011</v>
      </c>
      <c r="C2034" s="19" t="str">
        <f t="shared" si="239"/>
        <v>42011</v>
      </c>
      <c r="D2034" s="20" t="str">
        <f t="shared" si="235"/>
        <v>2H2</v>
      </c>
      <c r="E2034" s="4">
        <v>40595</v>
      </c>
      <c r="F2034">
        <v>10.1</v>
      </c>
      <c r="G2034" s="6" t="s">
        <v>93</v>
      </c>
      <c r="H2034" s="6">
        <v>9.1199999999999992</v>
      </c>
      <c r="I2034" s="6" t="e">
        <f t="shared" si="236"/>
        <v>#VALUE!</v>
      </c>
      <c r="J2034" s="6">
        <f t="shared" si="237"/>
        <v>-0.98000000000000043</v>
      </c>
      <c r="K2034" s="6" t="e">
        <f t="shared" si="238"/>
        <v>#VALUE!</v>
      </c>
    </row>
    <row r="2035" spans="1:11" x14ac:dyDescent="0.35">
      <c r="A2035" s="19" t="str">
        <f t="shared" si="233"/>
        <v>72011</v>
      </c>
      <c r="B2035" s="19" t="str">
        <f t="shared" si="234"/>
        <v>22011</v>
      </c>
      <c r="C2035" s="19" t="str">
        <f t="shared" si="239"/>
        <v>42011</v>
      </c>
      <c r="D2035" s="20" t="str">
        <f t="shared" si="235"/>
        <v>2H2</v>
      </c>
      <c r="E2035" s="4">
        <v>40592</v>
      </c>
      <c r="F2035">
        <v>10</v>
      </c>
      <c r="G2035" s="6" t="s">
        <v>93</v>
      </c>
      <c r="H2035" s="6">
        <v>9.01</v>
      </c>
      <c r="I2035" s="6" t="e">
        <f t="shared" si="236"/>
        <v>#VALUE!</v>
      </c>
      <c r="J2035" s="6">
        <f t="shared" si="237"/>
        <v>-0.99000000000000021</v>
      </c>
      <c r="K2035" s="6" t="e">
        <f t="shared" si="238"/>
        <v>#VALUE!</v>
      </c>
    </row>
    <row r="2036" spans="1:11" x14ac:dyDescent="0.35">
      <c r="A2036" s="19" t="str">
        <f t="shared" si="233"/>
        <v>72011</v>
      </c>
      <c r="B2036" s="19" t="str">
        <f t="shared" si="234"/>
        <v>22011</v>
      </c>
      <c r="C2036" s="19" t="str">
        <f t="shared" si="239"/>
        <v>42011</v>
      </c>
      <c r="D2036" s="20" t="str">
        <f t="shared" si="235"/>
        <v>2H2</v>
      </c>
      <c r="E2036" s="4">
        <v>40591</v>
      </c>
      <c r="F2036">
        <v>9.9499999999999993</v>
      </c>
      <c r="G2036" s="6" t="s">
        <v>93</v>
      </c>
      <c r="H2036" s="6">
        <v>8.9600000000000009</v>
      </c>
      <c r="I2036" s="6" t="e">
        <f t="shared" si="236"/>
        <v>#VALUE!</v>
      </c>
      <c r="J2036" s="6">
        <f t="shared" si="237"/>
        <v>-0.98999999999999844</v>
      </c>
      <c r="K2036" s="6" t="e">
        <f t="shared" si="238"/>
        <v>#VALUE!</v>
      </c>
    </row>
    <row r="2037" spans="1:11" x14ac:dyDescent="0.35">
      <c r="A2037" s="19" t="str">
        <f t="shared" si="233"/>
        <v>72011</v>
      </c>
      <c r="B2037" s="19" t="str">
        <f t="shared" si="234"/>
        <v>22011</v>
      </c>
      <c r="C2037" s="19" t="str">
        <f t="shared" si="239"/>
        <v>42011</v>
      </c>
      <c r="D2037" s="20" t="str">
        <f t="shared" si="235"/>
        <v>2H2</v>
      </c>
      <c r="E2037" s="4">
        <v>40590</v>
      </c>
      <c r="F2037">
        <v>9.875</v>
      </c>
      <c r="G2037" s="6" t="s">
        <v>93</v>
      </c>
      <c r="H2037" s="6">
        <v>8.91</v>
      </c>
      <c r="I2037" s="6" t="e">
        <f t="shared" si="236"/>
        <v>#VALUE!</v>
      </c>
      <c r="J2037" s="6">
        <f t="shared" si="237"/>
        <v>-0.96499999999999986</v>
      </c>
      <c r="K2037" s="6" t="e">
        <f t="shared" si="238"/>
        <v>#VALUE!</v>
      </c>
    </row>
    <row r="2038" spans="1:11" x14ac:dyDescent="0.35">
      <c r="A2038" s="19" t="str">
        <f t="shared" si="233"/>
        <v>72011</v>
      </c>
      <c r="B2038" s="19" t="str">
        <f t="shared" si="234"/>
        <v>22011</v>
      </c>
      <c r="C2038" s="19" t="str">
        <f t="shared" si="239"/>
        <v>32011</v>
      </c>
      <c r="D2038" s="20" t="str">
        <f t="shared" si="235"/>
        <v>2H1</v>
      </c>
      <c r="E2038" s="4">
        <v>40589</v>
      </c>
      <c r="F2038">
        <v>10.074999999999999</v>
      </c>
      <c r="G2038" s="6" t="s">
        <v>93</v>
      </c>
      <c r="H2038" s="6">
        <v>9.07</v>
      </c>
      <c r="I2038" s="6" t="e">
        <f t="shared" si="236"/>
        <v>#VALUE!</v>
      </c>
      <c r="J2038" s="6">
        <f t="shared" si="237"/>
        <v>-1.004999999999999</v>
      </c>
      <c r="K2038" s="6" t="e">
        <f t="shared" si="238"/>
        <v>#VALUE!</v>
      </c>
    </row>
    <row r="2039" spans="1:11" x14ac:dyDescent="0.35">
      <c r="A2039" s="19" t="str">
        <f t="shared" si="233"/>
        <v>72011</v>
      </c>
      <c r="B2039" s="19" t="str">
        <f t="shared" si="234"/>
        <v>22011</v>
      </c>
      <c r="C2039" s="19" t="str">
        <f t="shared" si="239"/>
        <v>32011</v>
      </c>
      <c r="D2039" s="20" t="str">
        <f t="shared" si="235"/>
        <v>2H1</v>
      </c>
      <c r="E2039" s="4">
        <v>40588</v>
      </c>
      <c r="F2039">
        <v>10.125</v>
      </c>
      <c r="G2039" s="6" t="s">
        <v>93</v>
      </c>
      <c r="H2039" s="6">
        <v>9.1199999999999992</v>
      </c>
      <c r="I2039" s="6" t="e">
        <f t="shared" si="236"/>
        <v>#VALUE!</v>
      </c>
      <c r="J2039" s="6">
        <f t="shared" si="237"/>
        <v>-1.0050000000000008</v>
      </c>
      <c r="K2039" s="6" t="e">
        <f t="shared" si="238"/>
        <v>#VALUE!</v>
      </c>
    </row>
    <row r="2040" spans="1:11" x14ac:dyDescent="0.35">
      <c r="A2040" s="19" t="str">
        <f t="shared" si="233"/>
        <v>62011</v>
      </c>
      <c r="B2040" s="19" t="str">
        <f t="shared" si="234"/>
        <v>22011</v>
      </c>
      <c r="C2040" s="19" t="str">
        <f t="shared" si="239"/>
        <v>32011</v>
      </c>
      <c r="D2040" s="20" t="str">
        <f t="shared" si="235"/>
        <v>2H1</v>
      </c>
      <c r="E2040" s="4">
        <v>40585</v>
      </c>
      <c r="F2040">
        <v>10.1</v>
      </c>
      <c r="G2040" s="6" t="s">
        <v>93</v>
      </c>
      <c r="H2040" s="6">
        <v>9.07</v>
      </c>
      <c r="I2040" s="6" t="e">
        <f t="shared" si="236"/>
        <v>#VALUE!</v>
      </c>
      <c r="J2040" s="6">
        <f t="shared" si="237"/>
        <v>-1.0299999999999994</v>
      </c>
      <c r="K2040" s="6" t="e">
        <f t="shared" si="238"/>
        <v>#VALUE!</v>
      </c>
    </row>
    <row r="2041" spans="1:11" x14ac:dyDescent="0.35">
      <c r="A2041" s="19" t="str">
        <f t="shared" si="233"/>
        <v>62011</v>
      </c>
      <c r="B2041" s="19" t="str">
        <f t="shared" si="234"/>
        <v>22011</v>
      </c>
      <c r="C2041" s="19" t="str">
        <f t="shared" si="239"/>
        <v>32011</v>
      </c>
      <c r="D2041" s="20" t="str">
        <f t="shared" si="235"/>
        <v>2H1</v>
      </c>
      <c r="E2041" s="4">
        <v>40584</v>
      </c>
      <c r="F2041">
        <v>10.15</v>
      </c>
      <c r="G2041" s="6" t="s">
        <v>93</v>
      </c>
      <c r="H2041" s="6">
        <v>9.1199999999999992</v>
      </c>
      <c r="I2041" s="6" t="e">
        <f t="shared" si="236"/>
        <v>#VALUE!</v>
      </c>
      <c r="J2041" s="6">
        <f t="shared" si="237"/>
        <v>-1.0300000000000011</v>
      </c>
      <c r="K2041" s="6" t="e">
        <f t="shared" si="238"/>
        <v>#VALUE!</v>
      </c>
    </row>
    <row r="2042" spans="1:11" x14ac:dyDescent="0.35">
      <c r="A2042" s="19" t="str">
        <f t="shared" si="233"/>
        <v>62011</v>
      </c>
      <c r="B2042" s="19" t="str">
        <f t="shared" si="234"/>
        <v>22011</v>
      </c>
      <c r="C2042" s="19" t="str">
        <f t="shared" si="239"/>
        <v>32011</v>
      </c>
      <c r="D2042" s="20" t="str">
        <f t="shared" si="235"/>
        <v>2H1</v>
      </c>
      <c r="E2042" s="4">
        <v>40583</v>
      </c>
      <c r="F2042">
        <v>10.15</v>
      </c>
      <c r="G2042" s="6" t="s">
        <v>93</v>
      </c>
      <c r="H2042" s="6">
        <v>9.1199999999999992</v>
      </c>
      <c r="I2042" s="6" t="e">
        <f t="shared" si="236"/>
        <v>#VALUE!</v>
      </c>
      <c r="J2042" s="6">
        <f t="shared" si="237"/>
        <v>-1.0300000000000011</v>
      </c>
      <c r="K2042" s="6" t="e">
        <f t="shared" si="238"/>
        <v>#VALUE!</v>
      </c>
    </row>
    <row r="2043" spans="1:11" x14ac:dyDescent="0.35">
      <c r="A2043" s="19" t="str">
        <f t="shared" si="233"/>
        <v>62011</v>
      </c>
      <c r="B2043" s="19" t="str">
        <f t="shared" si="234"/>
        <v>22011</v>
      </c>
      <c r="C2043" s="19" t="str">
        <f t="shared" si="239"/>
        <v>32011</v>
      </c>
      <c r="D2043" s="20" t="str">
        <f t="shared" si="235"/>
        <v>2H1</v>
      </c>
      <c r="E2043" s="4">
        <v>40582</v>
      </c>
      <c r="F2043">
        <v>10.4</v>
      </c>
      <c r="G2043" s="6" t="s">
        <v>93</v>
      </c>
      <c r="H2043" s="6">
        <v>9.31</v>
      </c>
      <c r="I2043" s="6" t="e">
        <f t="shared" si="236"/>
        <v>#VALUE!</v>
      </c>
      <c r="J2043" s="6">
        <f t="shared" si="237"/>
        <v>-1.0899999999999999</v>
      </c>
      <c r="K2043" s="6" t="e">
        <f t="shared" si="238"/>
        <v>#VALUE!</v>
      </c>
    </row>
    <row r="2044" spans="1:11" x14ac:dyDescent="0.35">
      <c r="A2044" s="19" t="str">
        <f t="shared" si="233"/>
        <v>62011</v>
      </c>
      <c r="B2044" s="19" t="str">
        <f t="shared" si="234"/>
        <v>22011</v>
      </c>
      <c r="C2044" s="19" t="str">
        <f t="shared" si="239"/>
        <v>32011</v>
      </c>
      <c r="D2044" s="20" t="str">
        <f t="shared" si="235"/>
        <v>2H1</v>
      </c>
      <c r="E2044" s="4">
        <v>40581</v>
      </c>
      <c r="F2044">
        <v>10.5</v>
      </c>
      <c r="G2044" s="6" t="s">
        <v>93</v>
      </c>
      <c r="H2044" s="6">
        <v>9.41</v>
      </c>
      <c r="I2044" s="6" t="e">
        <f t="shared" si="236"/>
        <v>#VALUE!</v>
      </c>
      <c r="J2044" s="6">
        <f t="shared" si="237"/>
        <v>-1.0899999999999999</v>
      </c>
      <c r="K2044" s="6" t="e">
        <f t="shared" si="238"/>
        <v>#VALUE!</v>
      </c>
    </row>
    <row r="2045" spans="1:11" x14ac:dyDescent="0.35">
      <c r="A2045" s="19" t="str">
        <f t="shared" si="233"/>
        <v>52011</v>
      </c>
      <c r="B2045" s="19" t="str">
        <f t="shared" si="234"/>
        <v>22011</v>
      </c>
      <c r="C2045" s="19" t="str">
        <f t="shared" si="239"/>
        <v>32011</v>
      </c>
      <c r="D2045" s="20" t="str">
        <f t="shared" si="235"/>
        <v>2H1</v>
      </c>
      <c r="E2045" s="4">
        <v>40576</v>
      </c>
      <c r="F2045">
        <v>10.4</v>
      </c>
      <c r="G2045" s="6" t="s">
        <v>93</v>
      </c>
      <c r="H2045" s="6">
        <v>9.31</v>
      </c>
      <c r="I2045" s="6" t="e">
        <f t="shared" si="236"/>
        <v>#VALUE!</v>
      </c>
      <c r="J2045" s="6">
        <f t="shared" si="237"/>
        <v>-1.0899999999999999</v>
      </c>
      <c r="K2045" s="6" t="e">
        <f t="shared" si="238"/>
        <v>#VALUE!</v>
      </c>
    </row>
    <row r="2046" spans="1:11" x14ac:dyDescent="0.35">
      <c r="A2046" s="19" t="str">
        <f t="shared" si="233"/>
        <v>52011</v>
      </c>
      <c r="B2046" s="19" t="str">
        <f t="shared" si="234"/>
        <v>22011</v>
      </c>
      <c r="C2046" s="19" t="str">
        <f t="shared" si="239"/>
        <v>32011</v>
      </c>
      <c r="D2046" s="20" t="str">
        <f t="shared" si="235"/>
        <v>2H1</v>
      </c>
      <c r="E2046" s="4">
        <v>40575</v>
      </c>
      <c r="F2046">
        <v>10.35</v>
      </c>
      <c r="G2046" s="6" t="s">
        <v>93</v>
      </c>
      <c r="H2046" s="6">
        <v>9.26</v>
      </c>
      <c r="I2046" s="6" t="e">
        <f t="shared" si="236"/>
        <v>#VALUE!</v>
      </c>
      <c r="J2046" s="6">
        <f t="shared" si="237"/>
        <v>-1.0899999999999999</v>
      </c>
      <c r="K2046" s="6" t="e">
        <f t="shared" si="238"/>
        <v>#VALUE!</v>
      </c>
    </row>
    <row r="2047" spans="1:11" x14ac:dyDescent="0.35">
      <c r="A2047" s="19" t="str">
        <f t="shared" si="233"/>
        <v>52011</v>
      </c>
      <c r="B2047" s="19" t="str">
        <f t="shared" si="234"/>
        <v>12011</v>
      </c>
      <c r="C2047" s="19" t="str">
        <f t="shared" si="239"/>
        <v>32011</v>
      </c>
      <c r="D2047" s="20" t="str">
        <f t="shared" si="235"/>
        <v>1H2</v>
      </c>
      <c r="E2047" s="4">
        <v>40574</v>
      </c>
      <c r="F2047">
        <v>10.35</v>
      </c>
      <c r="G2047" s="6" t="s">
        <v>93</v>
      </c>
      <c r="H2047" s="6">
        <v>9.4700000000000006</v>
      </c>
      <c r="I2047" s="6" t="e">
        <f t="shared" si="236"/>
        <v>#VALUE!</v>
      </c>
      <c r="J2047" s="6">
        <f t="shared" si="237"/>
        <v>-0.87999999999999901</v>
      </c>
      <c r="K2047" s="6" t="e">
        <f t="shared" si="238"/>
        <v>#VALUE!</v>
      </c>
    </row>
    <row r="2048" spans="1:11" x14ac:dyDescent="0.35">
      <c r="A2048" s="19" t="str">
        <f t="shared" si="233"/>
        <v>42011</v>
      </c>
      <c r="B2048" s="19" t="str">
        <f t="shared" si="234"/>
        <v>12011</v>
      </c>
      <c r="C2048" s="19" t="str">
        <f t="shared" si="239"/>
        <v>32011</v>
      </c>
      <c r="D2048" s="20" t="str">
        <f t="shared" si="235"/>
        <v>1H2</v>
      </c>
      <c r="E2048" s="4">
        <v>40571</v>
      </c>
      <c r="F2048">
        <v>10.3</v>
      </c>
      <c r="G2048" s="6" t="s">
        <v>93</v>
      </c>
      <c r="H2048" s="6">
        <v>9.36</v>
      </c>
      <c r="I2048" s="6" t="e">
        <f t="shared" si="236"/>
        <v>#VALUE!</v>
      </c>
      <c r="J2048" s="6">
        <f t="shared" si="237"/>
        <v>-0.94000000000000128</v>
      </c>
      <c r="K2048" s="6" t="e">
        <f t="shared" si="238"/>
        <v>#VALUE!</v>
      </c>
    </row>
    <row r="2049" spans="1:11" x14ac:dyDescent="0.35">
      <c r="A2049" s="19" t="str">
        <f t="shared" si="233"/>
        <v>42011</v>
      </c>
      <c r="B2049" s="19" t="str">
        <f t="shared" si="234"/>
        <v>12011</v>
      </c>
      <c r="C2049" s="19" t="str">
        <f t="shared" si="239"/>
        <v>32011</v>
      </c>
      <c r="D2049" s="20" t="str">
        <f t="shared" si="235"/>
        <v>1H2</v>
      </c>
      <c r="E2049" s="4">
        <v>40570</v>
      </c>
      <c r="F2049">
        <v>10.35</v>
      </c>
      <c r="G2049" s="6" t="s">
        <v>93</v>
      </c>
      <c r="H2049" s="6">
        <v>9.41</v>
      </c>
      <c r="I2049" s="6" t="e">
        <f t="shared" si="236"/>
        <v>#VALUE!</v>
      </c>
      <c r="J2049" s="6">
        <f t="shared" si="237"/>
        <v>-0.9399999999999995</v>
      </c>
      <c r="K2049" s="6" t="e">
        <f t="shared" si="238"/>
        <v>#VALUE!</v>
      </c>
    </row>
    <row r="2050" spans="1:11" x14ac:dyDescent="0.35">
      <c r="A2050" s="19" t="str">
        <f t="shared" si="233"/>
        <v>42011</v>
      </c>
      <c r="B2050" s="19" t="str">
        <f t="shared" si="234"/>
        <v>12011</v>
      </c>
      <c r="C2050" s="19" t="str">
        <f t="shared" si="239"/>
        <v>32011</v>
      </c>
      <c r="D2050" s="20" t="str">
        <f t="shared" si="235"/>
        <v>1H2</v>
      </c>
      <c r="E2050" s="4">
        <v>40569</v>
      </c>
      <c r="F2050">
        <v>10.3</v>
      </c>
      <c r="G2050" s="6" t="s">
        <v>93</v>
      </c>
      <c r="H2050" s="6">
        <v>9.4700000000000006</v>
      </c>
      <c r="I2050" s="6" t="e">
        <f t="shared" si="236"/>
        <v>#VALUE!</v>
      </c>
      <c r="J2050" s="6">
        <f t="shared" si="237"/>
        <v>-0.83000000000000007</v>
      </c>
      <c r="K2050" s="6" t="e">
        <f t="shared" si="238"/>
        <v>#VALUE!</v>
      </c>
    </row>
    <row r="2051" spans="1:11" x14ac:dyDescent="0.35">
      <c r="A2051" s="19" t="str">
        <f t="shared" si="233"/>
        <v>42011</v>
      </c>
      <c r="B2051" s="19" t="str">
        <f t="shared" si="234"/>
        <v>12011</v>
      </c>
      <c r="C2051" s="19" t="str">
        <f t="shared" si="239"/>
        <v>32011</v>
      </c>
      <c r="D2051" s="20" t="str">
        <f t="shared" si="235"/>
        <v>1H2</v>
      </c>
      <c r="E2051" s="4">
        <v>40568</v>
      </c>
      <c r="F2051">
        <v>10.4</v>
      </c>
      <c r="G2051" s="6" t="s">
        <v>93</v>
      </c>
      <c r="H2051" s="6">
        <v>9.4700000000000006</v>
      </c>
      <c r="I2051" s="6" t="e">
        <f t="shared" si="236"/>
        <v>#VALUE!</v>
      </c>
      <c r="J2051" s="6">
        <f t="shared" si="237"/>
        <v>-0.92999999999999972</v>
      </c>
      <c r="K2051" s="6" t="e">
        <f t="shared" si="238"/>
        <v>#VALUE!</v>
      </c>
    </row>
    <row r="2052" spans="1:11" x14ac:dyDescent="0.35">
      <c r="A2052" s="19" t="str">
        <f t="shared" si="233"/>
        <v>42011</v>
      </c>
      <c r="B2052" s="19" t="str">
        <f t="shared" si="234"/>
        <v>12011</v>
      </c>
      <c r="C2052" s="19" t="str">
        <f t="shared" si="239"/>
        <v>32011</v>
      </c>
      <c r="D2052" s="20" t="str">
        <f t="shared" si="235"/>
        <v>1H2</v>
      </c>
      <c r="E2052" s="4">
        <v>40567</v>
      </c>
      <c r="F2052">
        <v>10.3</v>
      </c>
      <c r="G2052" s="6" t="s">
        <v>93</v>
      </c>
      <c r="H2052" s="6">
        <v>9.4700000000000006</v>
      </c>
      <c r="I2052" s="6" t="e">
        <f t="shared" si="236"/>
        <v>#VALUE!</v>
      </c>
      <c r="J2052" s="6">
        <f t="shared" si="237"/>
        <v>-0.83000000000000007</v>
      </c>
      <c r="K2052" s="6" t="e">
        <f t="shared" si="238"/>
        <v>#VALUE!</v>
      </c>
    </row>
    <row r="2053" spans="1:11" x14ac:dyDescent="0.35">
      <c r="A2053" s="19" t="str">
        <f t="shared" si="233"/>
        <v>32011</v>
      </c>
      <c r="B2053" s="19" t="str">
        <f t="shared" si="234"/>
        <v>12011</v>
      </c>
      <c r="C2053" s="19" t="str">
        <f t="shared" si="239"/>
        <v>32011</v>
      </c>
      <c r="D2053" s="20" t="str">
        <f t="shared" si="235"/>
        <v>1H2</v>
      </c>
      <c r="E2053" s="4">
        <v>40564</v>
      </c>
      <c r="F2053">
        <v>10.45</v>
      </c>
      <c r="G2053" s="6" t="s">
        <v>93</v>
      </c>
      <c r="H2053" s="6">
        <v>9.51</v>
      </c>
      <c r="I2053" s="6" t="e">
        <f t="shared" si="236"/>
        <v>#VALUE!</v>
      </c>
      <c r="J2053" s="6">
        <f t="shared" si="237"/>
        <v>-0.9399999999999995</v>
      </c>
      <c r="K2053" s="6" t="e">
        <f t="shared" si="238"/>
        <v>#VALUE!</v>
      </c>
    </row>
    <row r="2054" spans="1:11" x14ac:dyDescent="0.35">
      <c r="A2054" s="19" t="str">
        <f t="shared" si="233"/>
        <v>32011</v>
      </c>
      <c r="B2054" s="19" t="str">
        <f t="shared" si="234"/>
        <v>12011</v>
      </c>
      <c r="C2054" s="19" t="str">
        <f t="shared" si="239"/>
        <v>32011</v>
      </c>
      <c r="D2054" s="20" t="str">
        <f t="shared" si="235"/>
        <v>1H2</v>
      </c>
      <c r="E2054" s="4">
        <v>40563</v>
      </c>
      <c r="F2054">
        <v>10.125</v>
      </c>
      <c r="G2054" s="6" t="s">
        <v>93</v>
      </c>
      <c r="H2054" s="6">
        <v>9.2100000000000009</v>
      </c>
      <c r="I2054" s="6" t="e">
        <f t="shared" si="236"/>
        <v>#VALUE!</v>
      </c>
      <c r="J2054" s="6">
        <f t="shared" si="237"/>
        <v>-0.91499999999999915</v>
      </c>
      <c r="K2054" s="6" t="e">
        <f t="shared" si="238"/>
        <v>#VALUE!</v>
      </c>
    </row>
    <row r="2055" spans="1:11" x14ac:dyDescent="0.35">
      <c r="A2055" s="19" t="str">
        <f t="shared" si="233"/>
        <v>32011</v>
      </c>
      <c r="B2055" s="19" t="str">
        <f t="shared" si="234"/>
        <v>12011</v>
      </c>
      <c r="C2055" s="19" t="str">
        <f t="shared" si="239"/>
        <v>32011</v>
      </c>
      <c r="D2055" s="20" t="str">
        <f t="shared" si="235"/>
        <v>1H2</v>
      </c>
      <c r="E2055" s="4">
        <v>40562</v>
      </c>
      <c r="F2055">
        <v>10.074999999999999</v>
      </c>
      <c r="G2055" s="6" t="s">
        <v>93</v>
      </c>
      <c r="H2055" s="6">
        <v>9.1999999999999993</v>
      </c>
      <c r="I2055" s="6" t="e">
        <f t="shared" si="236"/>
        <v>#VALUE!</v>
      </c>
      <c r="J2055" s="6">
        <f t="shared" si="237"/>
        <v>-0.875</v>
      </c>
      <c r="K2055" s="6" t="e">
        <f t="shared" si="238"/>
        <v>#VALUE!</v>
      </c>
    </row>
    <row r="2056" spans="1:11" x14ac:dyDescent="0.35">
      <c r="A2056" s="19" t="str">
        <f t="shared" si="233"/>
        <v>32011</v>
      </c>
      <c r="B2056" s="19" t="str">
        <f t="shared" si="234"/>
        <v>12011</v>
      </c>
      <c r="C2056" s="19" t="str">
        <f t="shared" si="239"/>
        <v>32011</v>
      </c>
      <c r="D2056" s="20" t="str">
        <f t="shared" si="235"/>
        <v>1H2</v>
      </c>
      <c r="E2056" s="4">
        <v>40561</v>
      </c>
      <c r="F2056">
        <v>10.074999999999999</v>
      </c>
      <c r="G2056" s="6" t="s">
        <v>93</v>
      </c>
      <c r="H2056" s="6">
        <v>9.19</v>
      </c>
      <c r="I2056" s="6" t="e">
        <f t="shared" si="236"/>
        <v>#VALUE!</v>
      </c>
      <c r="J2056" s="6">
        <f t="shared" si="237"/>
        <v>-0.88499999999999979</v>
      </c>
      <c r="K2056" s="6" t="e">
        <f t="shared" si="238"/>
        <v>#VALUE!</v>
      </c>
    </row>
    <row r="2057" spans="1:11" x14ac:dyDescent="0.35">
      <c r="A2057" s="19" t="str">
        <f t="shared" si="233"/>
        <v>32011</v>
      </c>
      <c r="B2057" s="19" t="str">
        <f t="shared" si="234"/>
        <v>12011</v>
      </c>
      <c r="C2057" s="19" t="str">
        <f t="shared" si="239"/>
        <v>32011</v>
      </c>
      <c r="D2057" s="20" t="str">
        <f t="shared" si="235"/>
        <v>1H2</v>
      </c>
      <c r="E2057" s="4">
        <v>40560</v>
      </c>
      <c r="F2057">
        <v>9.9749999999999996</v>
      </c>
      <c r="G2057" s="6" t="s">
        <v>93</v>
      </c>
      <c r="H2057" s="6">
        <v>9.09</v>
      </c>
      <c r="I2057" s="6" t="e">
        <f t="shared" si="236"/>
        <v>#VALUE!</v>
      </c>
      <c r="J2057" s="6">
        <f t="shared" si="237"/>
        <v>-0.88499999999999979</v>
      </c>
      <c r="K2057" s="6" t="e">
        <f t="shared" si="238"/>
        <v>#VALUE!</v>
      </c>
    </row>
    <row r="2058" spans="1:11" x14ac:dyDescent="0.35">
      <c r="A2058" s="19" t="str">
        <f t="shared" ref="A2058:A2121" si="240">_xlfn.ISOWEEKNUM(E2058)&amp;YEAR(E2058)</f>
        <v>22011</v>
      </c>
      <c r="B2058" s="19" t="str">
        <f t="shared" ref="B2058:B2121" si="241">MONTH(E2058)&amp;YEAR(E2058)</f>
        <v>12011</v>
      </c>
      <c r="C2058" s="19" t="str">
        <f t="shared" si="239"/>
        <v>22011</v>
      </c>
      <c r="D2058" s="20" t="str">
        <f t="shared" ref="D2058:D2121" si="242">IF(DAY(E2058)&gt;15,(MONTH(E2058))&amp;"H2",(MONTH(E2058))&amp;"H1")</f>
        <v>1H1</v>
      </c>
      <c r="E2058" s="4">
        <v>40557</v>
      </c>
      <c r="F2058">
        <v>10.025</v>
      </c>
      <c r="G2058" s="6" t="s">
        <v>93</v>
      </c>
      <c r="H2058" s="6">
        <v>9.0399999999999991</v>
      </c>
      <c r="I2058" s="6" t="e">
        <f t="shared" ref="I2058:I2121" si="243">+G2058-F2058</f>
        <v>#VALUE!</v>
      </c>
      <c r="J2058" s="6">
        <f t="shared" ref="J2058:J2121" si="244">+H2058-F2058</f>
        <v>-0.98500000000000121</v>
      </c>
      <c r="K2058" s="6" t="e">
        <f t="shared" ref="K2058:K2121" si="245">+I2058-J2058</f>
        <v>#VALUE!</v>
      </c>
    </row>
    <row r="2059" spans="1:11" x14ac:dyDescent="0.35">
      <c r="A2059" s="19" t="str">
        <f t="shared" si="240"/>
        <v>22011</v>
      </c>
      <c r="B2059" s="19" t="str">
        <f t="shared" si="241"/>
        <v>12011</v>
      </c>
      <c r="C2059" s="19" t="str">
        <f t="shared" ref="C2059:C2122" si="246">(VLOOKUP(D2059,$M$2:$N$25,2,0)&amp;(YEAR(E2059+46)))</f>
        <v>22011</v>
      </c>
      <c r="D2059" s="20" t="str">
        <f t="shared" si="242"/>
        <v>1H1</v>
      </c>
      <c r="E2059" s="4">
        <v>40556</v>
      </c>
      <c r="F2059">
        <v>9.9250000000000007</v>
      </c>
      <c r="G2059" s="6" t="s">
        <v>93</v>
      </c>
      <c r="H2059" s="6">
        <v>8.93</v>
      </c>
      <c r="I2059" s="6" t="e">
        <f t="shared" si="243"/>
        <v>#VALUE!</v>
      </c>
      <c r="J2059" s="6">
        <f t="shared" si="244"/>
        <v>-0.99500000000000099</v>
      </c>
      <c r="K2059" s="6" t="e">
        <f t="shared" si="245"/>
        <v>#VALUE!</v>
      </c>
    </row>
    <row r="2060" spans="1:11" x14ac:dyDescent="0.35">
      <c r="A2060" s="19" t="str">
        <f t="shared" si="240"/>
        <v>22011</v>
      </c>
      <c r="B2060" s="19" t="str">
        <f t="shared" si="241"/>
        <v>12011</v>
      </c>
      <c r="C2060" s="19" t="str">
        <f t="shared" si="246"/>
        <v>22011</v>
      </c>
      <c r="D2060" s="20" t="str">
        <f t="shared" si="242"/>
        <v>1H1</v>
      </c>
      <c r="E2060" s="4">
        <v>40555</v>
      </c>
      <c r="F2060">
        <v>9.8249999999999993</v>
      </c>
      <c r="G2060" s="6" t="s">
        <v>93</v>
      </c>
      <c r="H2060" s="6">
        <v>8.83</v>
      </c>
      <c r="I2060" s="6" t="e">
        <f t="shared" si="243"/>
        <v>#VALUE!</v>
      </c>
      <c r="J2060" s="6">
        <f t="shared" si="244"/>
        <v>-0.99499999999999922</v>
      </c>
      <c r="K2060" s="6" t="e">
        <f t="shared" si="245"/>
        <v>#VALUE!</v>
      </c>
    </row>
    <row r="2061" spans="1:11" x14ac:dyDescent="0.35">
      <c r="A2061" s="19" t="str">
        <f t="shared" si="240"/>
        <v>22011</v>
      </c>
      <c r="B2061" s="19" t="str">
        <f t="shared" si="241"/>
        <v>12011</v>
      </c>
      <c r="C2061" s="19" t="str">
        <f t="shared" si="246"/>
        <v>22011</v>
      </c>
      <c r="D2061" s="20" t="str">
        <f t="shared" si="242"/>
        <v>1H1</v>
      </c>
      <c r="E2061" s="4">
        <v>40554</v>
      </c>
      <c r="F2061">
        <v>9.8249999999999993</v>
      </c>
      <c r="G2061" s="6" t="s">
        <v>93</v>
      </c>
      <c r="H2061" s="6">
        <v>8.83</v>
      </c>
      <c r="I2061" s="6" t="e">
        <f t="shared" si="243"/>
        <v>#VALUE!</v>
      </c>
      <c r="J2061" s="6">
        <f t="shared" si="244"/>
        <v>-0.99499999999999922</v>
      </c>
      <c r="K2061" s="6" t="e">
        <f t="shared" si="245"/>
        <v>#VALUE!</v>
      </c>
    </row>
    <row r="2062" spans="1:11" x14ac:dyDescent="0.35">
      <c r="A2062" s="19" t="str">
        <f t="shared" si="240"/>
        <v>22011</v>
      </c>
      <c r="B2062" s="19" t="str">
        <f t="shared" si="241"/>
        <v>12011</v>
      </c>
      <c r="C2062" s="19" t="str">
        <f t="shared" si="246"/>
        <v>22011</v>
      </c>
      <c r="D2062" s="20" t="str">
        <f t="shared" si="242"/>
        <v>1H1</v>
      </c>
      <c r="E2062" s="4">
        <v>40553</v>
      </c>
      <c r="F2062">
        <v>9.75</v>
      </c>
      <c r="G2062" s="6" t="s">
        <v>93</v>
      </c>
      <c r="H2062" s="6">
        <v>8.7799999999999994</v>
      </c>
      <c r="I2062" s="6" t="e">
        <f t="shared" si="243"/>
        <v>#VALUE!</v>
      </c>
      <c r="J2062" s="6">
        <f t="shared" si="244"/>
        <v>-0.97000000000000064</v>
      </c>
      <c r="K2062" s="6" t="e">
        <f t="shared" si="245"/>
        <v>#VALUE!</v>
      </c>
    </row>
    <row r="2063" spans="1:11" x14ac:dyDescent="0.35">
      <c r="A2063" s="19" t="str">
        <f t="shared" si="240"/>
        <v>12011</v>
      </c>
      <c r="B2063" s="19" t="str">
        <f t="shared" si="241"/>
        <v>12011</v>
      </c>
      <c r="C2063" s="19" t="str">
        <f t="shared" si="246"/>
        <v>22011</v>
      </c>
      <c r="D2063" s="20" t="str">
        <f t="shared" si="242"/>
        <v>1H1</v>
      </c>
      <c r="E2063" s="4">
        <v>40550</v>
      </c>
      <c r="F2063">
        <v>9.8249999999999993</v>
      </c>
      <c r="G2063" s="6" t="s">
        <v>93</v>
      </c>
      <c r="H2063" s="6">
        <v>8.8800000000000008</v>
      </c>
      <c r="I2063" s="6" t="e">
        <f t="shared" si="243"/>
        <v>#VALUE!</v>
      </c>
      <c r="J2063" s="6">
        <f t="shared" si="244"/>
        <v>-0.94499999999999851</v>
      </c>
      <c r="K2063" s="6" t="e">
        <f t="shared" si="245"/>
        <v>#VALUE!</v>
      </c>
    </row>
    <row r="2064" spans="1:11" x14ac:dyDescent="0.35">
      <c r="A2064" s="19" t="str">
        <f t="shared" si="240"/>
        <v>12011</v>
      </c>
      <c r="B2064" s="19" t="str">
        <f t="shared" si="241"/>
        <v>12011</v>
      </c>
      <c r="C2064" s="19" t="str">
        <f t="shared" si="246"/>
        <v>22011</v>
      </c>
      <c r="D2064" s="20" t="str">
        <f t="shared" si="242"/>
        <v>1H1</v>
      </c>
      <c r="E2064" s="4">
        <v>40549</v>
      </c>
      <c r="F2064">
        <v>9.75</v>
      </c>
      <c r="G2064" s="6" t="s">
        <v>93</v>
      </c>
      <c r="H2064" s="6">
        <v>8.83</v>
      </c>
      <c r="I2064" s="6" t="e">
        <f t="shared" si="243"/>
        <v>#VALUE!</v>
      </c>
      <c r="J2064" s="6">
        <f t="shared" si="244"/>
        <v>-0.91999999999999993</v>
      </c>
      <c r="K2064" s="6" t="e">
        <f t="shared" si="245"/>
        <v>#VALUE!</v>
      </c>
    </row>
    <row r="2065" spans="1:11" x14ac:dyDescent="0.35">
      <c r="A2065" s="19" t="str">
        <f t="shared" si="240"/>
        <v>12011</v>
      </c>
      <c r="B2065" s="19" t="str">
        <f t="shared" si="241"/>
        <v>12011</v>
      </c>
      <c r="C2065" s="19" t="str">
        <f t="shared" si="246"/>
        <v>22011</v>
      </c>
      <c r="D2065" s="20" t="str">
        <f t="shared" si="242"/>
        <v>1H1</v>
      </c>
      <c r="E2065" s="4">
        <v>40548</v>
      </c>
      <c r="F2065">
        <v>9.65</v>
      </c>
      <c r="G2065" s="6" t="s">
        <v>93</v>
      </c>
      <c r="H2065" s="6">
        <v>8.73</v>
      </c>
      <c r="I2065" s="6" t="e">
        <f t="shared" si="243"/>
        <v>#VALUE!</v>
      </c>
      <c r="J2065" s="6">
        <f t="shared" si="244"/>
        <v>-0.91999999999999993</v>
      </c>
      <c r="K2065" s="6" t="e">
        <f t="shared" si="245"/>
        <v>#VALUE!</v>
      </c>
    </row>
    <row r="2066" spans="1:11" x14ac:dyDescent="0.35">
      <c r="A2066" s="19" t="str">
        <f t="shared" si="240"/>
        <v>12011</v>
      </c>
      <c r="B2066" s="19" t="str">
        <f t="shared" si="241"/>
        <v>12011</v>
      </c>
      <c r="C2066" s="19" t="str">
        <f t="shared" si="246"/>
        <v>22011</v>
      </c>
      <c r="D2066" s="20" t="str">
        <f t="shared" si="242"/>
        <v>1H1</v>
      </c>
      <c r="E2066" s="4">
        <v>40547</v>
      </c>
      <c r="F2066">
        <v>9.6999999999999993</v>
      </c>
      <c r="G2066" s="6" t="s">
        <v>93</v>
      </c>
      <c r="H2066" s="6">
        <v>9.19</v>
      </c>
      <c r="I2066" s="6" t="e">
        <f t="shared" si="243"/>
        <v>#VALUE!</v>
      </c>
      <c r="J2066" s="6">
        <f t="shared" si="244"/>
        <v>-0.50999999999999979</v>
      </c>
      <c r="K2066" s="6" t="e">
        <f t="shared" si="245"/>
        <v>#VALUE!</v>
      </c>
    </row>
    <row r="2067" spans="1:11" x14ac:dyDescent="0.35">
      <c r="A2067" s="19" t="str">
        <f t="shared" si="240"/>
        <v>12011</v>
      </c>
      <c r="B2067" s="19" t="str">
        <f t="shared" si="241"/>
        <v>12011</v>
      </c>
      <c r="C2067" s="19" t="str">
        <f t="shared" si="246"/>
        <v>22011</v>
      </c>
      <c r="D2067" s="20" t="str">
        <f t="shared" si="242"/>
        <v>1H1</v>
      </c>
      <c r="E2067" s="4">
        <v>40546</v>
      </c>
      <c r="G2067" s="6" t="s">
        <v>93</v>
      </c>
      <c r="H2067" s="6">
        <v>8.93</v>
      </c>
      <c r="I2067" s="6" t="e">
        <f t="shared" si="243"/>
        <v>#VALUE!</v>
      </c>
      <c r="J2067" s="6">
        <f t="shared" si="244"/>
        <v>8.93</v>
      </c>
      <c r="K2067" s="6" t="e">
        <f t="shared" si="245"/>
        <v>#VALUE!</v>
      </c>
    </row>
    <row r="2068" spans="1:11" x14ac:dyDescent="0.35">
      <c r="A2068" s="19" t="str">
        <f t="shared" si="240"/>
        <v>522010</v>
      </c>
      <c r="B2068" s="19" t="str">
        <f t="shared" si="241"/>
        <v>122010</v>
      </c>
      <c r="C2068" s="19" t="str">
        <f t="shared" si="246"/>
        <v>22011</v>
      </c>
      <c r="D2068" s="20" t="str">
        <f t="shared" si="242"/>
        <v>12H2</v>
      </c>
      <c r="E2068" s="4">
        <v>40543</v>
      </c>
      <c r="F2068">
        <v>9.8000000000000007</v>
      </c>
      <c r="G2068" s="6" t="s">
        <v>93</v>
      </c>
      <c r="H2068" s="6">
        <v>8.93</v>
      </c>
      <c r="I2068" s="6" t="e">
        <f t="shared" si="243"/>
        <v>#VALUE!</v>
      </c>
      <c r="J2068" s="6">
        <f t="shared" si="244"/>
        <v>-0.87000000000000099</v>
      </c>
      <c r="K2068" s="6" t="e">
        <f t="shared" si="245"/>
        <v>#VALUE!</v>
      </c>
    </row>
    <row r="2069" spans="1:11" x14ac:dyDescent="0.35">
      <c r="A2069" s="19" t="str">
        <f t="shared" si="240"/>
        <v>522010</v>
      </c>
      <c r="B2069" s="19" t="str">
        <f t="shared" si="241"/>
        <v>122010</v>
      </c>
      <c r="C2069" s="19" t="str">
        <f t="shared" si="246"/>
        <v>22011</v>
      </c>
      <c r="D2069" s="20" t="str">
        <f t="shared" si="242"/>
        <v>12H2</v>
      </c>
      <c r="E2069" s="4">
        <v>40542</v>
      </c>
      <c r="F2069">
        <v>9.85</v>
      </c>
      <c r="G2069" s="6" t="s">
        <v>93</v>
      </c>
      <c r="H2069" s="6">
        <v>8.98</v>
      </c>
      <c r="I2069" s="6" t="e">
        <f t="shared" si="243"/>
        <v>#VALUE!</v>
      </c>
      <c r="J2069" s="6">
        <f t="shared" si="244"/>
        <v>-0.86999999999999922</v>
      </c>
      <c r="K2069" s="6" t="e">
        <f t="shared" si="245"/>
        <v>#VALUE!</v>
      </c>
    </row>
    <row r="2070" spans="1:11" x14ac:dyDescent="0.35">
      <c r="A2070" s="19" t="str">
        <f t="shared" si="240"/>
        <v>522010</v>
      </c>
      <c r="B2070" s="19" t="str">
        <f t="shared" si="241"/>
        <v>122010</v>
      </c>
      <c r="C2070" s="19" t="str">
        <f t="shared" si="246"/>
        <v>22011</v>
      </c>
      <c r="D2070" s="20" t="str">
        <f t="shared" si="242"/>
        <v>12H2</v>
      </c>
      <c r="E2070" s="4">
        <v>40541</v>
      </c>
      <c r="F2070">
        <v>9.85</v>
      </c>
      <c r="G2070" s="6" t="s">
        <v>93</v>
      </c>
      <c r="H2070" s="6">
        <v>8.98</v>
      </c>
      <c r="I2070" s="6" t="e">
        <f t="shared" si="243"/>
        <v>#VALUE!</v>
      </c>
      <c r="J2070" s="6">
        <f t="shared" si="244"/>
        <v>-0.86999999999999922</v>
      </c>
      <c r="K2070" s="6" t="e">
        <f t="shared" si="245"/>
        <v>#VALUE!</v>
      </c>
    </row>
    <row r="2071" spans="1:11" x14ac:dyDescent="0.35">
      <c r="A2071" s="19" t="str">
        <f t="shared" si="240"/>
        <v>522010</v>
      </c>
      <c r="B2071" s="19" t="str">
        <f t="shared" si="241"/>
        <v>122010</v>
      </c>
      <c r="C2071" s="19" t="str">
        <f t="shared" si="246"/>
        <v>22011</v>
      </c>
      <c r="D2071" s="20" t="str">
        <f t="shared" si="242"/>
        <v>12H2</v>
      </c>
      <c r="E2071" s="4">
        <v>40540</v>
      </c>
      <c r="F2071">
        <v>9.8000000000000007</v>
      </c>
      <c r="G2071" s="6" t="s">
        <v>93</v>
      </c>
      <c r="H2071" s="6">
        <v>8.93</v>
      </c>
      <c r="I2071" s="6" t="e">
        <f t="shared" si="243"/>
        <v>#VALUE!</v>
      </c>
      <c r="J2071" s="6">
        <f t="shared" si="244"/>
        <v>-0.87000000000000099</v>
      </c>
      <c r="K2071" s="6" t="e">
        <f t="shared" si="245"/>
        <v>#VALUE!</v>
      </c>
    </row>
    <row r="2072" spans="1:11" x14ac:dyDescent="0.35">
      <c r="A2072" s="19" t="str">
        <f t="shared" si="240"/>
        <v>522010</v>
      </c>
      <c r="B2072" s="19" t="str">
        <f t="shared" si="241"/>
        <v>122010</v>
      </c>
      <c r="C2072" s="19" t="str">
        <f t="shared" si="246"/>
        <v>22011</v>
      </c>
      <c r="D2072" s="20" t="str">
        <f t="shared" si="242"/>
        <v>12H2</v>
      </c>
      <c r="E2072" s="4">
        <v>40539</v>
      </c>
      <c r="G2072" s="6" t="s">
        <v>93</v>
      </c>
      <c r="H2072" s="6">
        <v>8.93</v>
      </c>
      <c r="I2072" s="6" t="e">
        <f t="shared" si="243"/>
        <v>#VALUE!</v>
      </c>
      <c r="J2072" s="6">
        <f t="shared" si="244"/>
        <v>8.93</v>
      </c>
      <c r="K2072" s="6" t="e">
        <f t="shared" si="245"/>
        <v>#VALUE!</v>
      </c>
    </row>
    <row r="2073" spans="1:11" x14ac:dyDescent="0.35">
      <c r="A2073" s="19" t="str">
        <f t="shared" si="240"/>
        <v>512010</v>
      </c>
      <c r="B2073" s="19" t="str">
        <f t="shared" si="241"/>
        <v>122010</v>
      </c>
      <c r="C2073" s="19" t="str">
        <f t="shared" si="246"/>
        <v>22011</v>
      </c>
      <c r="D2073" s="20" t="str">
        <f t="shared" si="242"/>
        <v>12H2</v>
      </c>
      <c r="E2073" s="4">
        <v>40536</v>
      </c>
      <c r="F2073">
        <v>9.85</v>
      </c>
      <c r="G2073" s="6" t="s">
        <v>93</v>
      </c>
      <c r="H2073" s="6">
        <v>8.93</v>
      </c>
      <c r="I2073" s="6" t="e">
        <f t="shared" si="243"/>
        <v>#VALUE!</v>
      </c>
      <c r="J2073" s="6">
        <f t="shared" si="244"/>
        <v>-0.91999999999999993</v>
      </c>
      <c r="K2073" s="6" t="e">
        <f t="shared" si="245"/>
        <v>#VALUE!</v>
      </c>
    </row>
    <row r="2074" spans="1:11" x14ac:dyDescent="0.35">
      <c r="A2074" s="19" t="str">
        <f t="shared" si="240"/>
        <v>512010</v>
      </c>
      <c r="B2074" s="19" t="str">
        <f t="shared" si="241"/>
        <v>122010</v>
      </c>
      <c r="C2074" s="19" t="str">
        <f t="shared" si="246"/>
        <v>22011</v>
      </c>
      <c r="D2074" s="20" t="str">
        <f t="shared" si="242"/>
        <v>12H2</v>
      </c>
      <c r="E2074" s="4">
        <v>40535</v>
      </c>
      <c r="F2074">
        <v>9.8000000000000007</v>
      </c>
      <c r="G2074" s="6" t="s">
        <v>93</v>
      </c>
      <c r="H2074" s="6">
        <v>8.8800000000000008</v>
      </c>
      <c r="I2074" s="6" t="e">
        <f t="shared" si="243"/>
        <v>#VALUE!</v>
      </c>
      <c r="J2074" s="6">
        <f t="shared" si="244"/>
        <v>-0.91999999999999993</v>
      </c>
      <c r="K2074" s="6" t="e">
        <f t="shared" si="245"/>
        <v>#VALUE!</v>
      </c>
    </row>
    <row r="2075" spans="1:11" x14ac:dyDescent="0.35">
      <c r="A2075" s="19" t="str">
        <f t="shared" si="240"/>
        <v>512010</v>
      </c>
      <c r="B2075" s="19" t="str">
        <f t="shared" si="241"/>
        <v>122010</v>
      </c>
      <c r="C2075" s="19" t="str">
        <f t="shared" si="246"/>
        <v>22011</v>
      </c>
      <c r="D2075" s="20" t="str">
        <f t="shared" si="242"/>
        <v>12H2</v>
      </c>
      <c r="E2075" s="4">
        <v>40534</v>
      </c>
      <c r="F2075">
        <v>9.9</v>
      </c>
      <c r="G2075" s="6" t="s">
        <v>93</v>
      </c>
      <c r="H2075" s="6">
        <v>9.02</v>
      </c>
      <c r="I2075" s="6" t="e">
        <f t="shared" si="243"/>
        <v>#VALUE!</v>
      </c>
      <c r="J2075" s="6">
        <f t="shared" si="244"/>
        <v>-0.88000000000000078</v>
      </c>
      <c r="K2075" s="6" t="e">
        <f t="shared" si="245"/>
        <v>#VALUE!</v>
      </c>
    </row>
    <row r="2076" spans="1:11" x14ac:dyDescent="0.35">
      <c r="A2076" s="19" t="str">
        <f t="shared" si="240"/>
        <v>512010</v>
      </c>
      <c r="B2076" s="19" t="str">
        <f t="shared" si="241"/>
        <v>122010</v>
      </c>
      <c r="C2076" s="19" t="str">
        <f t="shared" si="246"/>
        <v>22011</v>
      </c>
      <c r="D2076" s="20" t="str">
        <f t="shared" si="242"/>
        <v>12H2</v>
      </c>
      <c r="E2076" s="4">
        <v>40533</v>
      </c>
      <c r="F2076">
        <v>10</v>
      </c>
      <c r="G2076" s="6" t="s">
        <v>93</v>
      </c>
      <c r="H2076" s="6">
        <v>9.1199999999999992</v>
      </c>
      <c r="I2076" s="6" t="e">
        <f t="shared" si="243"/>
        <v>#VALUE!</v>
      </c>
      <c r="J2076" s="6">
        <f t="shared" si="244"/>
        <v>-0.88000000000000078</v>
      </c>
      <c r="K2076" s="6" t="e">
        <f t="shared" si="245"/>
        <v>#VALUE!</v>
      </c>
    </row>
    <row r="2077" spans="1:11" x14ac:dyDescent="0.35">
      <c r="A2077" s="19" t="str">
        <f t="shared" si="240"/>
        <v>512010</v>
      </c>
      <c r="B2077" s="19" t="str">
        <f t="shared" si="241"/>
        <v>122010</v>
      </c>
      <c r="C2077" s="19" t="str">
        <f t="shared" si="246"/>
        <v>22011</v>
      </c>
      <c r="D2077" s="20" t="str">
        <f t="shared" si="242"/>
        <v>12H2</v>
      </c>
      <c r="E2077" s="4">
        <v>40532</v>
      </c>
      <c r="F2077">
        <v>10.1</v>
      </c>
      <c r="G2077" s="6" t="s">
        <v>93</v>
      </c>
      <c r="H2077" s="6">
        <v>9.23</v>
      </c>
      <c r="I2077" s="6" t="e">
        <f t="shared" si="243"/>
        <v>#VALUE!</v>
      </c>
      <c r="J2077" s="6">
        <f t="shared" si="244"/>
        <v>-0.86999999999999922</v>
      </c>
      <c r="K2077" s="6" t="e">
        <f t="shared" si="245"/>
        <v>#VALUE!</v>
      </c>
    </row>
    <row r="2078" spans="1:11" x14ac:dyDescent="0.35">
      <c r="A2078" s="19" t="str">
        <f t="shared" si="240"/>
        <v>502010</v>
      </c>
      <c r="B2078" s="19" t="str">
        <f t="shared" si="241"/>
        <v>122010</v>
      </c>
      <c r="C2078" s="19" t="str">
        <f t="shared" si="246"/>
        <v>22011</v>
      </c>
      <c r="D2078" s="20" t="str">
        <f t="shared" si="242"/>
        <v>12H2</v>
      </c>
      <c r="E2078" s="4">
        <v>40529</v>
      </c>
      <c r="F2078">
        <v>9.9499999999999993</v>
      </c>
      <c r="G2078" s="6" t="s">
        <v>93</v>
      </c>
      <c r="H2078" s="6">
        <v>9.07</v>
      </c>
      <c r="I2078" s="6" t="e">
        <f t="shared" si="243"/>
        <v>#VALUE!</v>
      </c>
      <c r="J2078" s="6">
        <f t="shared" si="244"/>
        <v>-0.87999999999999901</v>
      </c>
      <c r="K2078" s="6" t="e">
        <f t="shared" si="245"/>
        <v>#VALUE!</v>
      </c>
    </row>
    <row r="2079" spans="1:11" x14ac:dyDescent="0.35">
      <c r="A2079" s="19" t="str">
        <f t="shared" si="240"/>
        <v>502010</v>
      </c>
      <c r="B2079" s="19" t="str">
        <f t="shared" si="241"/>
        <v>122010</v>
      </c>
      <c r="C2079" s="19" t="str">
        <f t="shared" si="246"/>
        <v>22011</v>
      </c>
      <c r="D2079" s="20" t="str">
        <f t="shared" si="242"/>
        <v>12H2</v>
      </c>
      <c r="E2079" s="4">
        <v>40528</v>
      </c>
      <c r="F2079">
        <v>9.9</v>
      </c>
      <c r="G2079" s="6" t="s">
        <v>93</v>
      </c>
      <c r="H2079" s="6">
        <v>9.02</v>
      </c>
      <c r="I2079" s="6" t="e">
        <f t="shared" si="243"/>
        <v>#VALUE!</v>
      </c>
      <c r="J2079" s="6">
        <f t="shared" si="244"/>
        <v>-0.88000000000000078</v>
      </c>
      <c r="K2079" s="6" t="e">
        <f t="shared" si="245"/>
        <v>#VALUE!</v>
      </c>
    </row>
    <row r="2080" spans="1:11" x14ac:dyDescent="0.35">
      <c r="A2080" s="19" t="str">
        <f t="shared" si="240"/>
        <v>502010</v>
      </c>
      <c r="B2080" s="19" t="str">
        <f t="shared" si="241"/>
        <v>122010</v>
      </c>
      <c r="C2080" s="19" t="str">
        <f t="shared" si="246"/>
        <v>12011</v>
      </c>
      <c r="D2080" s="20" t="str">
        <f t="shared" si="242"/>
        <v>12H1</v>
      </c>
      <c r="E2080" s="4">
        <v>40527</v>
      </c>
      <c r="F2080">
        <v>9.6999999999999993</v>
      </c>
      <c r="G2080" s="6" t="s">
        <v>93</v>
      </c>
      <c r="H2080" s="6">
        <v>8.92</v>
      </c>
      <c r="I2080" s="6" t="e">
        <f t="shared" si="243"/>
        <v>#VALUE!</v>
      </c>
      <c r="J2080" s="6">
        <f t="shared" si="244"/>
        <v>-0.77999999999999936</v>
      </c>
      <c r="K2080" s="6" t="e">
        <f t="shared" si="245"/>
        <v>#VALUE!</v>
      </c>
    </row>
    <row r="2081" spans="1:11" x14ac:dyDescent="0.35">
      <c r="A2081" s="19" t="str">
        <f t="shared" si="240"/>
        <v>502010</v>
      </c>
      <c r="B2081" s="19" t="str">
        <f t="shared" si="241"/>
        <v>122010</v>
      </c>
      <c r="C2081" s="19" t="str">
        <f t="shared" si="246"/>
        <v>12011</v>
      </c>
      <c r="D2081" s="20" t="str">
        <f t="shared" si="242"/>
        <v>12H1</v>
      </c>
      <c r="E2081" s="4">
        <v>40526</v>
      </c>
      <c r="F2081">
        <v>9.75</v>
      </c>
      <c r="G2081" s="6" t="s">
        <v>93</v>
      </c>
      <c r="H2081" s="6">
        <v>8.92</v>
      </c>
      <c r="I2081" s="6" t="e">
        <f t="shared" si="243"/>
        <v>#VALUE!</v>
      </c>
      <c r="J2081" s="6">
        <f t="shared" si="244"/>
        <v>-0.83000000000000007</v>
      </c>
      <c r="K2081" s="6" t="e">
        <f t="shared" si="245"/>
        <v>#VALUE!</v>
      </c>
    </row>
    <row r="2082" spans="1:11" x14ac:dyDescent="0.35">
      <c r="A2082" s="19" t="str">
        <f t="shared" si="240"/>
        <v>502010</v>
      </c>
      <c r="B2082" s="19" t="str">
        <f t="shared" si="241"/>
        <v>122010</v>
      </c>
      <c r="C2082" s="19" t="str">
        <f t="shared" si="246"/>
        <v>12011</v>
      </c>
      <c r="D2082" s="20" t="str">
        <f t="shared" si="242"/>
        <v>12H1</v>
      </c>
      <c r="E2082" s="4">
        <v>40525</v>
      </c>
      <c r="F2082">
        <v>9.8000000000000007</v>
      </c>
      <c r="G2082" s="6" t="s">
        <v>93</v>
      </c>
      <c r="H2082" s="6">
        <v>8.9700000000000006</v>
      </c>
      <c r="I2082" s="6" t="e">
        <f t="shared" si="243"/>
        <v>#VALUE!</v>
      </c>
      <c r="J2082" s="6">
        <f t="shared" si="244"/>
        <v>-0.83000000000000007</v>
      </c>
      <c r="K2082" s="6" t="e">
        <f t="shared" si="245"/>
        <v>#VALUE!</v>
      </c>
    </row>
    <row r="2083" spans="1:11" x14ac:dyDescent="0.35">
      <c r="A2083" s="19" t="str">
        <f t="shared" si="240"/>
        <v>492010</v>
      </c>
      <c r="B2083" s="19" t="str">
        <f t="shared" si="241"/>
        <v>122010</v>
      </c>
      <c r="C2083" s="19" t="str">
        <f t="shared" si="246"/>
        <v>12011</v>
      </c>
      <c r="D2083" s="20" t="str">
        <f t="shared" si="242"/>
        <v>12H1</v>
      </c>
      <c r="E2083" s="4">
        <v>40522</v>
      </c>
      <c r="F2083">
        <v>9.8249999999999993</v>
      </c>
      <c r="G2083" s="6" t="s">
        <v>93</v>
      </c>
      <c r="H2083" s="6">
        <v>8.9700000000000006</v>
      </c>
      <c r="I2083" s="6" t="e">
        <f t="shared" si="243"/>
        <v>#VALUE!</v>
      </c>
      <c r="J2083" s="6">
        <f t="shared" si="244"/>
        <v>-0.85499999999999865</v>
      </c>
      <c r="K2083" s="6" t="e">
        <f t="shared" si="245"/>
        <v>#VALUE!</v>
      </c>
    </row>
    <row r="2084" spans="1:11" x14ac:dyDescent="0.35">
      <c r="A2084" s="19" t="str">
        <f t="shared" si="240"/>
        <v>492010</v>
      </c>
      <c r="B2084" s="19" t="str">
        <f t="shared" si="241"/>
        <v>122010</v>
      </c>
      <c r="C2084" s="19" t="str">
        <f t="shared" si="246"/>
        <v>12011</v>
      </c>
      <c r="D2084" s="20" t="str">
        <f t="shared" si="242"/>
        <v>12H1</v>
      </c>
      <c r="E2084" s="4">
        <v>40521</v>
      </c>
      <c r="F2084">
        <v>9.5749999999999993</v>
      </c>
      <c r="G2084" s="6" t="s">
        <v>93</v>
      </c>
      <c r="H2084" s="6">
        <v>8.7100000000000009</v>
      </c>
      <c r="I2084" s="6" t="e">
        <f t="shared" si="243"/>
        <v>#VALUE!</v>
      </c>
      <c r="J2084" s="6">
        <f t="shared" si="244"/>
        <v>-0.86499999999999844</v>
      </c>
      <c r="K2084" s="6" t="e">
        <f t="shared" si="245"/>
        <v>#VALUE!</v>
      </c>
    </row>
    <row r="2085" spans="1:11" x14ac:dyDescent="0.35">
      <c r="A2085" s="19" t="str">
        <f t="shared" si="240"/>
        <v>492010</v>
      </c>
      <c r="B2085" s="19" t="str">
        <f t="shared" si="241"/>
        <v>122010</v>
      </c>
      <c r="C2085" s="19" t="str">
        <f t="shared" si="246"/>
        <v>12011</v>
      </c>
      <c r="D2085" s="20" t="str">
        <f t="shared" si="242"/>
        <v>12H1</v>
      </c>
      <c r="E2085" s="4">
        <v>40520</v>
      </c>
      <c r="F2085">
        <v>9.625</v>
      </c>
      <c r="G2085" s="6" t="s">
        <v>93</v>
      </c>
      <c r="H2085" s="6">
        <v>8.82</v>
      </c>
      <c r="I2085" s="6" t="e">
        <f t="shared" si="243"/>
        <v>#VALUE!</v>
      </c>
      <c r="J2085" s="6">
        <f t="shared" si="244"/>
        <v>-0.80499999999999972</v>
      </c>
      <c r="K2085" s="6" t="e">
        <f t="shared" si="245"/>
        <v>#VALUE!</v>
      </c>
    </row>
    <row r="2086" spans="1:11" x14ac:dyDescent="0.35">
      <c r="A2086" s="19" t="str">
        <f t="shared" si="240"/>
        <v>492010</v>
      </c>
      <c r="B2086" s="19" t="str">
        <f t="shared" si="241"/>
        <v>122010</v>
      </c>
      <c r="C2086" s="19" t="str">
        <f t="shared" si="246"/>
        <v>12011</v>
      </c>
      <c r="D2086" s="20" t="str">
        <f t="shared" si="242"/>
        <v>12H1</v>
      </c>
      <c r="E2086" s="4">
        <v>40519</v>
      </c>
      <c r="F2086">
        <v>9.5250000000000004</v>
      </c>
      <c r="G2086" s="6" t="s">
        <v>93</v>
      </c>
      <c r="H2086" s="6">
        <v>8.7100000000000009</v>
      </c>
      <c r="I2086" s="6" t="e">
        <f t="shared" si="243"/>
        <v>#VALUE!</v>
      </c>
      <c r="J2086" s="6">
        <f t="shared" si="244"/>
        <v>-0.8149999999999995</v>
      </c>
      <c r="K2086" s="6" t="e">
        <f t="shared" si="245"/>
        <v>#VALUE!</v>
      </c>
    </row>
    <row r="2087" spans="1:11" x14ac:dyDescent="0.35">
      <c r="A2087" s="19" t="str">
        <f t="shared" si="240"/>
        <v>492010</v>
      </c>
      <c r="B2087" s="19" t="str">
        <f t="shared" si="241"/>
        <v>122010</v>
      </c>
      <c r="C2087" s="19" t="str">
        <f t="shared" si="246"/>
        <v>12011</v>
      </c>
      <c r="D2087" s="20" t="str">
        <f t="shared" si="242"/>
        <v>12H1</v>
      </c>
      <c r="E2087" s="4">
        <v>40518</v>
      </c>
      <c r="F2087">
        <v>9.4749999999999996</v>
      </c>
      <c r="G2087" s="6" t="s">
        <v>93</v>
      </c>
      <c r="H2087" s="6">
        <v>8.7100000000000009</v>
      </c>
      <c r="I2087" s="6" t="e">
        <f t="shared" si="243"/>
        <v>#VALUE!</v>
      </c>
      <c r="J2087" s="6">
        <f t="shared" si="244"/>
        <v>-0.76499999999999879</v>
      </c>
      <c r="K2087" s="6" t="e">
        <f t="shared" si="245"/>
        <v>#VALUE!</v>
      </c>
    </row>
    <row r="2088" spans="1:11" x14ac:dyDescent="0.35">
      <c r="A2088" s="19" t="str">
        <f t="shared" si="240"/>
        <v>482010</v>
      </c>
      <c r="B2088" s="19" t="str">
        <f t="shared" si="241"/>
        <v>122010</v>
      </c>
      <c r="C2088" s="19" t="str">
        <f t="shared" si="246"/>
        <v>12011</v>
      </c>
      <c r="D2088" s="20" t="str">
        <f t="shared" si="242"/>
        <v>12H1</v>
      </c>
      <c r="E2088" s="4">
        <v>40515</v>
      </c>
      <c r="F2088">
        <v>9.35</v>
      </c>
      <c r="G2088" s="6" t="s">
        <v>93</v>
      </c>
      <c r="H2088" s="6">
        <v>8.7100000000000009</v>
      </c>
      <c r="I2088" s="6" t="e">
        <f t="shared" si="243"/>
        <v>#VALUE!</v>
      </c>
      <c r="J2088" s="6">
        <f t="shared" si="244"/>
        <v>-0.63999999999999879</v>
      </c>
      <c r="K2088" s="6" t="e">
        <f t="shared" si="245"/>
        <v>#VALUE!</v>
      </c>
    </row>
    <row r="2089" spans="1:11" x14ac:dyDescent="0.35">
      <c r="A2089" s="19" t="str">
        <f t="shared" si="240"/>
        <v>482010</v>
      </c>
      <c r="B2089" s="19" t="str">
        <f t="shared" si="241"/>
        <v>122010</v>
      </c>
      <c r="C2089" s="19" t="str">
        <f t="shared" si="246"/>
        <v>12011</v>
      </c>
      <c r="D2089" s="20" t="str">
        <f t="shared" si="242"/>
        <v>12H1</v>
      </c>
      <c r="E2089" s="4">
        <v>40514</v>
      </c>
      <c r="F2089">
        <v>9.4250000000000007</v>
      </c>
      <c r="G2089" s="6" t="s">
        <v>93</v>
      </c>
      <c r="H2089" s="6">
        <v>8.81</v>
      </c>
      <c r="I2089" s="6" t="e">
        <f t="shared" si="243"/>
        <v>#VALUE!</v>
      </c>
      <c r="J2089" s="6">
        <f t="shared" si="244"/>
        <v>-0.61500000000000021</v>
      </c>
      <c r="K2089" s="6" t="e">
        <f t="shared" si="245"/>
        <v>#VALUE!</v>
      </c>
    </row>
    <row r="2090" spans="1:11" x14ac:dyDescent="0.35">
      <c r="A2090" s="19" t="str">
        <f t="shared" si="240"/>
        <v>482010</v>
      </c>
      <c r="B2090" s="19" t="str">
        <f t="shared" si="241"/>
        <v>122010</v>
      </c>
      <c r="C2090" s="19" t="str">
        <f t="shared" si="246"/>
        <v>12011</v>
      </c>
      <c r="D2090" s="20" t="str">
        <f t="shared" si="242"/>
        <v>12H1</v>
      </c>
      <c r="E2090" s="4">
        <v>40513</v>
      </c>
      <c r="F2090">
        <v>9.5500000000000007</v>
      </c>
      <c r="G2090" s="6" t="s">
        <v>93</v>
      </c>
      <c r="H2090" s="6">
        <v>8.92</v>
      </c>
      <c r="I2090" s="6" t="e">
        <f t="shared" si="243"/>
        <v>#VALUE!</v>
      </c>
      <c r="J2090" s="6">
        <f t="shared" si="244"/>
        <v>-0.63000000000000078</v>
      </c>
      <c r="K2090" s="6" t="e">
        <f t="shared" si="245"/>
        <v>#VALUE!</v>
      </c>
    </row>
    <row r="2091" spans="1:11" x14ac:dyDescent="0.35">
      <c r="A2091" s="19" t="str">
        <f t="shared" si="240"/>
        <v>482010</v>
      </c>
      <c r="B2091" s="19" t="str">
        <f t="shared" si="241"/>
        <v>112010</v>
      </c>
      <c r="C2091" s="19" t="str">
        <f t="shared" si="246"/>
        <v>12011</v>
      </c>
      <c r="D2091" s="20" t="str">
        <f t="shared" si="242"/>
        <v>11H2</v>
      </c>
      <c r="E2091" s="4">
        <v>40512</v>
      </c>
      <c r="F2091">
        <v>9.6</v>
      </c>
      <c r="G2091" s="6" t="s">
        <v>93</v>
      </c>
      <c r="H2091" s="6">
        <v>8.9700000000000006</v>
      </c>
      <c r="I2091" s="6" t="e">
        <f t="shared" si="243"/>
        <v>#VALUE!</v>
      </c>
      <c r="J2091" s="6">
        <f t="shared" si="244"/>
        <v>-0.62999999999999901</v>
      </c>
      <c r="K2091" s="6" t="e">
        <f t="shared" si="245"/>
        <v>#VALUE!</v>
      </c>
    </row>
    <row r="2092" spans="1:11" x14ac:dyDescent="0.35">
      <c r="A2092" s="19" t="str">
        <f t="shared" si="240"/>
        <v>482010</v>
      </c>
      <c r="B2092" s="19" t="str">
        <f t="shared" si="241"/>
        <v>112010</v>
      </c>
      <c r="C2092" s="19" t="str">
        <f t="shared" si="246"/>
        <v>12011</v>
      </c>
      <c r="D2092" s="20" t="str">
        <f t="shared" si="242"/>
        <v>11H2</v>
      </c>
      <c r="E2092" s="4">
        <v>40511</v>
      </c>
      <c r="F2092">
        <v>9.5500000000000007</v>
      </c>
      <c r="G2092" s="6" t="s">
        <v>93</v>
      </c>
      <c r="H2092" s="6">
        <v>8.76</v>
      </c>
      <c r="I2092" s="6" t="e">
        <f t="shared" si="243"/>
        <v>#VALUE!</v>
      </c>
      <c r="J2092" s="6">
        <f t="shared" si="244"/>
        <v>-0.79000000000000092</v>
      </c>
      <c r="K2092" s="6" t="e">
        <f t="shared" si="245"/>
        <v>#VALUE!</v>
      </c>
    </row>
    <row r="2093" spans="1:11" x14ac:dyDescent="0.35">
      <c r="A2093" s="19" t="str">
        <f t="shared" si="240"/>
        <v>472010</v>
      </c>
      <c r="B2093" s="19" t="str">
        <f t="shared" si="241"/>
        <v>112010</v>
      </c>
      <c r="C2093" s="19" t="str">
        <f t="shared" si="246"/>
        <v>12011</v>
      </c>
      <c r="D2093" s="20" t="str">
        <f t="shared" si="242"/>
        <v>11H2</v>
      </c>
      <c r="E2093" s="4">
        <v>40508</v>
      </c>
      <c r="F2093">
        <v>9.5</v>
      </c>
      <c r="G2093" s="6" t="s">
        <v>93</v>
      </c>
      <c r="H2093" s="6">
        <v>8.61</v>
      </c>
      <c r="I2093" s="6" t="e">
        <f t="shared" si="243"/>
        <v>#VALUE!</v>
      </c>
      <c r="J2093" s="6">
        <f t="shared" si="244"/>
        <v>-0.89000000000000057</v>
      </c>
      <c r="K2093" s="6" t="e">
        <f t="shared" si="245"/>
        <v>#VALUE!</v>
      </c>
    </row>
    <row r="2094" spans="1:11" x14ac:dyDescent="0.35">
      <c r="A2094" s="19" t="str">
        <f t="shared" si="240"/>
        <v>472010</v>
      </c>
      <c r="B2094" s="19" t="str">
        <f t="shared" si="241"/>
        <v>112010</v>
      </c>
      <c r="C2094" s="19" t="str">
        <f t="shared" si="246"/>
        <v>12011</v>
      </c>
      <c r="D2094" s="20" t="str">
        <f t="shared" si="242"/>
        <v>11H2</v>
      </c>
      <c r="E2094" s="4">
        <v>40507</v>
      </c>
      <c r="F2094">
        <v>9.6</v>
      </c>
      <c r="G2094" s="6" t="s">
        <v>93</v>
      </c>
      <c r="H2094" s="6">
        <v>8.7100000000000009</v>
      </c>
      <c r="I2094" s="6" t="e">
        <f t="shared" si="243"/>
        <v>#VALUE!</v>
      </c>
      <c r="J2094" s="6">
        <f t="shared" si="244"/>
        <v>-0.88999999999999879</v>
      </c>
      <c r="K2094" s="6" t="e">
        <f t="shared" si="245"/>
        <v>#VALUE!</v>
      </c>
    </row>
    <row r="2095" spans="1:11" x14ac:dyDescent="0.35">
      <c r="A2095" s="19" t="str">
        <f t="shared" si="240"/>
        <v>472010</v>
      </c>
      <c r="B2095" s="19" t="str">
        <f t="shared" si="241"/>
        <v>112010</v>
      </c>
      <c r="C2095" s="19" t="str">
        <f t="shared" si="246"/>
        <v>12011</v>
      </c>
      <c r="D2095" s="20" t="str">
        <f t="shared" si="242"/>
        <v>11H2</v>
      </c>
      <c r="E2095" s="4">
        <v>40506</v>
      </c>
      <c r="F2095">
        <v>9.75</v>
      </c>
      <c r="G2095" s="6" t="s">
        <v>93</v>
      </c>
      <c r="H2095" s="6">
        <v>8.86</v>
      </c>
      <c r="I2095" s="6" t="e">
        <f t="shared" si="243"/>
        <v>#VALUE!</v>
      </c>
      <c r="J2095" s="6">
        <f t="shared" si="244"/>
        <v>-0.89000000000000057</v>
      </c>
      <c r="K2095" s="6" t="e">
        <f t="shared" si="245"/>
        <v>#VALUE!</v>
      </c>
    </row>
    <row r="2096" spans="1:11" x14ac:dyDescent="0.35">
      <c r="A2096" s="19" t="str">
        <f t="shared" si="240"/>
        <v>472010</v>
      </c>
      <c r="B2096" s="19" t="str">
        <f t="shared" si="241"/>
        <v>112010</v>
      </c>
      <c r="C2096" s="19" t="str">
        <f t="shared" si="246"/>
        <v>12011</v>
      </c>
      <c r="D2096" s="20" t="str">
        <f t="shared" si="242"/>
        <v>11H2</v>
      </c>
      <c r="E2096" s="4">
        <v>40505</v>
      </c>
      <c r="F2096">
        <v>9.8000000000000007</v>
      </c>
      <c r="G2096" s="6" t="s">
        <v>93</v>
      </c>
      <c r="H2096" s="6">
        <v>8.91</v>
      </c>
      <c r="I2096" s="6" t="e">
        <f t="shared" si="243"/>
        <v>#VALUE!</v>
      </c>
      <c r="J2096" s="6">
        <f t="shared" si="244"/>
        <v>-0.89000000000000057</v>
      </c>
      <c r="K2096" s="6" t="e">
        <f t="shared" si="245"/>
        <v>#VALUE!</v>
      </c>
    </row>
    <row r="2097" spans="1:11" x14ac:dyDescent="0.35">
      <c r="A2097" s="19" t="str">
        <f t="shared" si="240"/>
        <v>472010</v>
      </c>
      <c r="B2097" s="19" t="str">
        <f t="shared" si="241"/>
        <v>112010</v>
      </c>
      <c r="C2097" s="19" t="str">
        <f t="shared" si="246"/>
        <v>12011</v>
      </c>
      <c r="D2097" s="20" t="str">
        <f t="shared" si="242"/>
        <v>11H2</v>
      </c>
      <c r="E2097" s="4">
        <v>40504</v>
      </c>
      <c r="F2097">
        <v>9.6999999999999993</v>
      </c>
      <c r="G2097" s="6" t="s">
        <v>93</v>
      </c>
      <c r="H2097" s="6">
        <v>8.85</v>
      </c>
      <c r="I2097" s="6" t="e">
        <f t="shared" si="243"/>
        <v>#VALUE!</v>
      </c>
      <c r="J2097" s="6">
        <f t="shared" si="244"/>
        <v>-0.84999999999999964</v>
      </c>
      <c r="K2097" s="6" t="e">
        <f t="shared" si="245"/>
        <v>#VALUE!</v>
      </c>
    </row>
    <row r="2098" spans="1:11" x14ac:dyDescent="0.35">
      <c r="A2098" s="19" t="str">
        <f t="shared" si="240"/>
        <v>462010</v>
      </c>
      <c r="B2098" s="19" t="str">
        <f t="shared" si="241"/>
        <v>112010</v>
      </c>
      <c r="C2098" s="19" t="str">
        <f t="shared" si="246"/>
        <v>12011</v>
      </c>
      <c r="D2098" s="20" t="str">
        <f t="shared" si="242"/>
        <v>11H2</v>
      </c>
      <c r="E2098" s="4">
        <v>40501</v>
      </c>
      <c r="F2098">
        <v>9.75</v>
      </c>
      <c r="G2098" s="6" t="s">
        <v>93</v>
      </c>
      <c r="H2098" s="6">
        <v>8.9</v>
      </c>
      <c r="I2098" s="6" t="e">
        <f t="shared" si="243"/>
        <v>#VALUE!</v>
      </c>
      <c r="J2098" s="6">
        <f t="shared" si="244"/>
        <v>-0.84999999999999964</v>
      </c>
      <c r="K2098" s="6" t="e">
        <f t="shared" si="245"/>
        <v>#VALUE!</v>
      </c>
    </row>
    <row r="2099" spans="1:11" x14ac:dyDescent="0.35">
      <c r="A2099" s="19" t="str">
        <f t="shared" si="240"/>
        <v>462010</v>
      </c>
      <c r="B2099" s="19" t="str">
        <f t="shared" si="241"/>
        <v>112010</v>
      </c>
      <c r="C2099" s="19" t="str">
        <f t="shared" si="246"/>
        <v>12011</v>
      </c>
      <c r="D2099" s="20" t="str">
        <f t="shared" si="242"/>
        <v>11H2</v>
      </c>
      <c r="E2099" s="4">
        <v>40500</v>
      </c>
      <c r="F2099">
        <v>9.65</v>
      </c>
      <c r="G2099" s="6" t="s">
        <v>93</v>
      </c>
      <c r="H2099" s="6">
        <v>8.8000000000000007</v>
      </c>
      <c r="I2099" s="6" t="e">
        <f t="shared" si="243"/>
        <v>#VALUE!</v>
      </c>
      <c r="J2099" s="6">
        <f t="shared" si="244"/>
        <v>-0.84999999999999964</v>
      </c>
      <c r="K2099" s="6" t="e">
        <f t="shared" si="245"/>
        <v>#VALUE!</v>
      </c>
    </row>
    <row r="2100" spans="1:11" x14ac:dyDescent="0.35">
      <c r="A2100" s="19" t="str">
        <f t="shared" si="240"/>
        <v>462010</v>
      </c>
      <c r="B2100" s="19" t="str">
        <f t="shared" si="241"/>
        <v>112010</v>
      </c>
      <c r="C2100" s="19" t="str">
        <f t="shared" si="246"/>
        <v>12011</v>
      </c>
      <c r="D2100" s="20" t="str">
        <f t="shared" si="242"/>
        <v>11H2</v>
      </c>
      <c r="E2100" s="4">
        <v>40498</v>
      </c>
      <c r="F2100">
        <v>9.9250000000000007</v>
      </c>
      <c r="G2100" s="6" t="s">
        <v>93</v>
      </c>
      <c r="H2100" s="6">
        <v>9.01</v>
      </c>
      <c r="I2100" s="6" t="e">
        <f t="shared" si="243"/>
        <v>#VALUE!</v>
      </c>
      <c r="J2100" s="6">
        <f t="shared" si="244"/>
        <v>-0.91500000000000092</v>
      </c>
      <c r="K2100" s="6" t="e">
        <f t="shared" si="245"/>
        <v>#VALUE!</v>
      </c>
    </row>
    <row r="2101" spans="1:11" x14ac:dyDescent="0.35">
      <c r="A2101" s="19" t="str">
        <f t="shared" si="240"/>
        <v>462010</v>
      </c>
      <c r="B2101" s="19" t="str">
        <f t="shared" si="241"/>
        <v>112010</v>
      </c>
      <c r="C2101" s="19" t="str">
        <f t="shared" si="246"/>
        <v>122010</v>
      </c>
      <c r="D2101" s="20" t="str">
        <f t="shared" si="242"/>
        <v>11H1</v>
      </c>
      <c r="E2101" s="4">
        <v>40497</v>
      </c>
      <c r="F2101">
        <v>9.6750000000000007</v>
      </c>
      <c r="G2101" s="6" t="s">
        <v>93</v>
      </c>
      <c r="H2101" s="6">
        <v>9.1</v>
      </c>
      <c r="I2101" s="6" t="e">
        <f t="shared" si="243"/>
        <v>#VALUE!</v>
      </c>
      <c r="J2101" s="6">
        <f t="shared" si="244"/>
        <v>-0.57500000000000107</v>
      </c>
      <c r="K2101" s="6" t="e">
        <f t="shared" si="245"/>
        <v>#VALUE!</v>
      </c>
    </row>
    <row r="2102" spans="1:11" x14ac:dyDescent="0.35">
      <c r="A2102" s="19" t="str">
        <f t="shared" si="240"/>
        <v>452010</v>
      </c>
      <c r="B2102" s="19" t="str">
        <f t="shared" si="241"/>
        <v>112010</v>
      </c>
      <c r="C2102" s="19" t="str">
        <f t="shared" si="246"/>
        <v>122010</v>
      </c>
      <c r="D2102" s="20" t="str">
        <f t="shared" si="242"/>
        <v>11H1</v>
      </c>
      <c r="E2102" s="4">
        <v>40494</v>
      </c>
      <c r="F2102">
        <v>9.4749999999999996</v>
      </c>
      <c r="G2102" s="6" t="s">
        <v>93</v>
      </c>
      <c r="H2102" s="6">
        <v>8.9</v>
      </c>
      <c r="I2102" s="6" t="e">
        <f t="shared" si="243"/>
        <v>#VALUE!</v>
      </c>
      <c r="J2102" s="6">
        <f t="shared" si="244"/>
        <v>-0.57499999999999929</v>
      </c>
      <c r="K2102" s="6" t="e">
        <f t="shared" si="245"/>
        <v>#VALUE!</v>
      </c>
    </row>
    <row r="2103" spans="1:11" x14ac:dyDescent="0.35">
      <c r="A2103" s="19" t="str">
        <f t="shared" si="240"/>
        <v>452010</v>
      </c>
      <c r="B2103" s="19" t="str">
        <f t="shared" si="241"/>
        <v>112010</v>
      </c>
      <c r="C2103" s="19" t="str">
        <f t="shared" si="246"/>
        <v>122010</v>
      </c>
      <c r="D2103" s="20" t="str">
        <f t="shared" si="242"/>
        <v>11H1</v>
      </c>
      <c r="E2103" s="4">
        <v>40493</v>
      </c>
      <c r="F2103">
        <v>9.4250000000000007</v>
      </c>
      <c r="G2103" s="6" t="s">
        <v>93</v>
      </c>
      <c r="H2103" s="6">
        <v>8.85</v>
      </c>
      <c r="I2103" s="6" t="e">
        <f t="shared" si="243"/>
        <v>#VALUE!</v>
      </c>
      <c r="J2103" s="6">
        <f t="shared" si="244"/>
        <v>-0.57500000000000107</v>
      </c>
      <c r="K2103" s="6" t="e">
        <f t="shared" si="245"/>
        <v>#VALUE!</v>
      </c>
    </row>
    <row r="2104" spans="1:11" x14ac:dyDescent="0.35">
      <c r="A2104" s="19" t="str">
        <f t="shared" si="240"/>
        <v>452010</v>
      </c>
      <c r="B2104" s="19" t="str">
        <f t="shared" si="241"/>
        <v>112010</v>
      </c>
      <c r="C2104" s="19" t="str">
        <f t="shared" si="246"/>
        <v>122010</v>
      </c>
      <c r="D2104" s="20" t="str">
        <f t="shared" si="242"/>
        <v>11H1</v>
      </c>
      <c r="E2104" s="4">
        <v>40492</v>
      </c>
      <c r="F2104">
        <v>9.35</v>
      </c>
      <c r="G2104" s="6" t="s">
        <v>93</v>
      </c>
      <c r="H2104" s="6">
        <v>8.64</v>
      </c>
      <c r="I2104" s="6" t="e">
        <f t="shared" si="243"/>
        <v>#VALUE!</v>
      </c>
      <c r="J2104" s="6">
        <f t="shared" si="244"/>
        <v>-0.70999999999999908</v>
      </c>
      <c r="K2104" s="6" t="e">
        <f t="shared" si="245"/>
        <v>#VALUE!</v>
      </c>
    </row>
    <row r="2105" spans="1:11" x14ac:dyDescent="0.35">
      <c r="A2105" s="19" t="str">
        <f t="shared" si="240"/>
        <v>452010</v>
      </c>
      <c r="B2105" s="19" t="str">
        <f t="shared" si="241"/>
        <v>112010</v>
      </c>
      <c r="C2105" s="19" t="str">
        <f t="shared" si="246"/>
        <v>122010</v>
      </c>
      <c r="D2105" s="20" t="str">
        <f t="shared" si="242"/>
        <v>11H1</v>
      </c>
      <c r="E2105" s="4">
        <v>40491</v>
      </c>
      <c r="F2105">
        <v>9.4499999999999993</v>
      </c>
      <c r="G2105" s="6" t="s">
        <v>93</v>
      </c>
      <c r="H2105" s="6">
        <v>8.75</v>
      </c>
      <c r="I2105" s="6" t="e">
        <f t="shared" si="243"/>
        <v>#VALUE!</v>
      </c>
      <c r="J2105" s="6">
        <f t="shared" si="244"/>
        <v>-0.69999999999999929</v>
      </c>
      <c r="K2105" s="6" t="e">
        <f t="shared" si="245"/>
        <v>#VALUE!</v>
      </c>
    </row>
    <row r="2106" spans="1:11" x14ac:dyDescent="0.35">
      <c r="A2106" s="19" t="str">
        <f t="shared" si="240"/>
        <v>452010</v>
      </c>
      <c r="B2106" s="19" t="str">
        <f t="shared" si="241"/>
        <v>112010</v>
      </c>
      <c r="C2106" s="19" t="str">
        <f t="shared" si="246"/>
        <v>122010</v>
      </c>
      <c r="D2106" s="20" t="str">
        <f t="shared" si="242"/>
        <v>11H1</v>
      </c>
      <c r="E2106" s="4">
        <v>40490</v>
      </c>
      <c r="F2106">
        <v>9.5500000000000007</v>
      </c>
      <c r="G2106" s="6" t="s">
        <v>93</v>
      </c>
      <c r="H2106" s="6">
        <v>8.85</v>
      </c>
      <c r="I2106" s="6" t="e">
        <f t="shared" si="243"/>
        <v>#VALUE!</v>
      </c>
      <c r="J2106" s="6">
        <f t="shared" si="244"/>
        <v>-0.70000000000000107</v>
      </c>
      <c r="K2106" s="6" t="e">
        <f t="shared" si="245"/>
        <v>#VALUE!</v>
      </c>
    </row>
    <row r="2107" spans="1:11" x14ac:dyDescent="0.35">
      <c r="A2107" s="19" t="str">
        <f t="shared" si="240"/>
        <v>442010</v>
      </c>
      <c r="B2107" s="19" t="str">
        <f t="shared" si="241"/>
        <v>112010</v>
      </c>
      <c r="C2107" s="19" t="str">
        <f t="shared" si="246"/>
        <v>122010</v>
      </c>
      <c r="D2107" s="20" t="str">
        <f t="shared" si="242"/>
        <v>11H1</v>
      </c>
      <c r="E2107" s="4">
        <v>40486</v>
      </c>
      <c r="F2107">
        <v>9.65</v>
      </c>
      <c r="G2107" s="6" t="s">
        <v>93</v>
      </c>
      <c r="H2107" s="6">
        <v>8.9499999999999993</v>
      </c>
      <c r="I2107" s="6" t="e">
        <f t="shared" si="243"/>
        <v>#VALUE!</v>
      </c>
      <c r="J2107" s="6">
        <f t="shared" si="244"/>
        <v>-0.70000000000000107</v>
      </c>
      <c r="K2107" s="6" t="e">
        <f t="shared" si="245"/>
        <v>#VALUE!</v>
      </c>
    </row>
    <row r="2108" spans="1:11" x14ac:dyDescent="0.35">
      <c r="A2108" s="19" t="str">
        <f t="shared" si="240"/>
        <v>442010</v>
      </c>
      <c r="B2108" s="19" t="str">
        <f t="shared" si="241"/>
        <v>112010</v>
      </c>
      <c r="C2108" s="19" t="str">
        <f t="shared" si="246"/>
        <v>122010</v>
      </c>
      <c r="D2108" s="20" t="str">
        <f t="shared" si="242"/>
        <v>11H1</v>
      </c>
      <c r="E2108" s="4">
        <v>40485</v>
      </c>
      <c r="F2108">
        <v>9.6</v>
      </c>
      <c r="G2108" s="6" t="s">
        <v>93</v>
      </c>
      <c r="H2108" s="6">
        <v>8.9</v>
      </c>
      <c r="I2108" s="6" t="e">
        <f t="shared" si="243"/>
        <v>#VALUE!</v>
      </c>
      <c r="J2108" s="6">
        <f t="shared" si="244"/>
        <v>-0.69999999999999929</v>
      </c>
      <c r="K2108" s="6" t="e">
        <f t="shared" si="245"/>
        <v>#VALUE!</v>
      </c>
    </row>
    <row r="2109" spans="1:11" x14ac:dyDescent="0.35">
      <c r="A2109" s="19" t="str">
        <f t="shared" si="240"/>
        <v>442010</v>
      </c>
      <c r="B2109" s="19" t="str">
        <f t="shared" si="241"/>
        <v>112010</v>
      </c>
      <c r="C2109" s="19" t="str">
        <f t="shared" si="246"/>
        <v>122010</v>
      </c>
      <c r="D2109" s="20" t="str">
        <f t="shared" si="242"/>
        <v>11H1</v>
      </c>
      <c r="E2109" s="4">
        <v>40484</v>
      </c>
      <c r="F2109">
        <v>9.5</v>
      </c>
      <c r="G2109" s="6" t="s">
        <v>93</v>
      </c>
      <c r="H2109" s="6">
        <v>8.7899999999999991</v>
      </c>
      <c r="I2109" s="6" t="e">
        <f t="shared" si="243"/>
        <v>#VALUE!</v>
      </c>
      <c r="J2109" s="6">
        <f t="shared" si="244"/>
        <v>-0.71000000000000085</v>
      </c>
      <c r="K2109" s="6" t="e">
        <f t="shared" si="245"/>
        <v>#VALUE!</v>
      </c>
    </row>
    <row r="2110" spans="1:11" x14ac:dyDescent="0.35">
      <c r="A2110" s="19" t="str">
        <f t="shared" si="240"/>
        <v>442010</v>
      </c>
      <c r="B2110" s="19" t="str">
        <f t="shared" si="241"/>
        <v>112010</v>
      </c>
      <c r="C2110" s="19" t="str">
        <f t="shared" si="246"/>
        <v>122010</v>
      </c>
      <c r="D2110" s="20" t="str">
        <f t="shared" si="242"/>
        <v>11H1</v>
      </c>
      <c r="E2110" s="4">
        <v>40483</v>
      </c>
      <c r="F2110">
        <v>9.4499999999999993</v>
      </c>
      <c r="G2110" s="6" t="s">
        <v>93</v>
      </c>
      <c r="H2110" s="6">
        <v>8.74</v>
      </c>
      <c r="I2110" s="6" t="e">
        <f t="shared" si="243"/>
        <v>#VALUE!</v>
      </c>
      <c r="J2110" s="6">
        <f t="shared" si="244"/>
        <v>-0.70999999999999908</v>
      </c>
      <c r="K2110" s="6" t="e">
        <f t="shared" si="245"/>
        <v>#VALUE!</v>
      </c>
    </row>
    <row r="2111" spans="1:11" x14ac:dyDescent="0.35">
      <c r="A2111" s="19" t="str">
        <f t="shared" si="240"/>
        <v>432010</v>
      </c>
      <c r="B2111" s="19" t="str">
        <f t="shared" si="241"/>
        <v>102010</v>
      </c>
      <c r="C2111" s="19" t="str">
        <f t="shared" si="246"/>
        <v>122010</v>
      </c>
      <c r="D2111" s="20" t="str">
        <f t="shared" si="242"/>
        <v>10H2</v>
      </c>
      <c r="E2111" s="4">
        <v>40480</v>
      </c>
      <c r="F2111">
        <v>9.4</v>
      </c>
      <c r="G2111" s="6" t="s">
        <v>93</v>
      </c>
      <c r="H2111" s="6">
        <v>8.69</v>
      </c>
      <c r="I2111" s="6" t="e">
        <f t="shared" si="243"/>
        <v>#VALUE!</v>
      </c>
      <c r="J2111" s="6">
        <f t="shared" si="244"/>
        <v>-0.71000000000000085</v>
      </c>
      <c r="K2111" s="6" t="e">
        <f t="shared" si="245"/>
        <v>#VALUE!</v>
      </c>
    </row>
    <row r="2112" spans="1:11" x14ac:dyDescent="0.35">
      <c r="A2112" s="19" t="str">
        <f t="shared" si="240"/>
        <v>432010</v>
      </c>
      <c r="B2112" s="19" t="str">
        <f t="shared" si="241"/>
        <v>102010</v>
      </c>
      <c r="C2112" s="19" t="str">
        <f t="shared" si="246"/>
        <v>122010</v>
      </c>
      <c r="D2112" s="20" t="str">
        <f t="shared" si="242"/>
        <v>10H2</v>
      </c>
      <c r="E2112" s="4">
        <v>40479</v>
      </c>
      <c r="F2112">
        <v>9.4499999999999993</v>
      </c>
      <c r="G2112" s="6" t="s">
        <v>93</v>
      </c>
      <c r="H2112" s="6">
        <v>8.69</v>
      </c>
      <c r="I2112" s="6" t="e">
        <f t="shared" si="243"/>
        <v>#VALUE!</v>
      </c>
      <c r="J2112" s="6">
        <f t="shared" si="244"/>
        <v>-0.75999999999999979</v>
      </c>
      <c r="K2112" s="6" t="e">
        <f t="shared" si="245"/>
        <v>#VALUE!</v>
      </c>
    </row>
    <row r="2113" spans="1:11" x14ac:dyDescent="0.35">
      <c r="A2113" s="19" t="str">
        <f t="shared" si="240"/>
        <v>432010</v>
      </c>
      <c r="B2113" s="19" t="str">
        <f t="shared" si="241"/>
        <v>102010</v>
      </c>
      <c r="C2113" s="19" t="str">
        <f t="shared" si="246"/>
        <v>122010</v>
      </c>
      <c r="D2113" s="20" t="str">
        <f t="shared" si="242"/>
        <v>10H2</v>
      </c>
      <c r="E2113" s="4">
        <v>40478</v>
      </c>
      <c r="F2113">
        <v>9.5500000000000007</v>
      </c>
      <c r="G2113" s="6" t="s">
        <v>93</v>
      </c>
      <c r="H2113" s="6">
        <v>8.69</v>
      </c>
      <c r="I2113" s="6" t="e">
        <f t="shared" si="243"/>
        <v>#VALUE!</v>
      </c>
      <c r="J2113" s="6">
        <f t="shared" si="244"/>
        <v>-0.86000000000000121</v>
      </c>
      <c r="K2113" s="6" t="e">
        <f t="shared" si="245"/>
        <v>#VALUE!</v>
      </c>
    </row>
    <row r="2114" spans="1:11" x14ac:dyDescent="0.35">
      <c r="A2114" s="19" t="str">
        <f t="shared" si="240"/>
        <v>432010</v>
      </c>
      <c r="B2114" s="19" t="str">
        <f t="shared" si="241"/>
        <v>102010</v>
      </c>
      <c r="C2114" s="19" t="str">
        <f t="shared" si="246"/>
        <v>122010</v>
      </c>
      <c r="D2114" s="20" t="str">
        <f t="shared" si="242"/>
        <v>10H2</v>
      </c>
      <c r="E2114" s="4">
        <v>40477</v>
      </c>
      <c r="F2114">
        <v>9.6</v>
      </c>
      <c r="G2114" s="6" t="s">
        <v>93</v>
      </c>
      <c r="H2114" s="6">
        <v>8.74</v>
      </c>
      <c r="I2114" s="6" t="e">
        <f t="shared" si="243"/>
        <v>#VALUE!</v>
      </c>
      <c r="J2114" s="6">
        <f t="shared" si="244"/>
        <v>-0.85999999999999943</v>
      </c>
      <c r="K2114" s="6" t="e">
        <f t="shared" si="245"/>
        <v>#VALUE!</v>
      </c>
    </row>
    <row r="2115" spans="1:11" x14ac:dyDescent="0.35">
      <c r="A2115" s="19" t="str">
        <f t="shared" si="240"/>
        <v>432010</v>
      </c>
      <c r="B2115" s="19" t="str">
        <f t="shared" si="241"/>
        <v>102010</v>
      </c>
      <c r="C2115" s="19" t="str">
        <f t="shared" si="246"/>
        <v>122010</v>
      </c>
      <c r="D2115" s="20" t="str">
        <f t="shared" si="242"/>
        <v>10H2</v>
      </c>
      <c r="E2115" s="4">
        <v>40476</v>
      </c>
      <c r="F2115">
        <v>9.5</v>
      </c>
      <c r="G2115" s="6" t="s">
        <v>93</v>
      </c>
      <c r="H2115" s="6">
        <v>8.64</v>
      </c>
      <c r="I2115" s="6" t="e">
        <f t="shared" si="243"/>
        <v>#VALUE!</v>
      </c>
      <c r="J2115" s="6">
        <f t="shared" si="244"/>
        <v>-0.85999999999999943</v>
      </c>
      <c r="K2115" s="6" t="e">
        <f t="shared" si="245"/>
        <v>#VALUE!</v>
      </c>
    </row>
    <row r="2116" spans="1:11" x14ac:dyDescent="0.35">
      <c r="A2116" s="19" t="str">
        <f t="shared" si="240"/>
        <v>422010</v>
      </c>
      <c r="B2116" s="19" t="str">
        <f t="shared" si="241"/>
        <v>102010</v>
      </c>
      <c r="C2116" s="19" t="str">
        <f t="shared" si="246"/>
        <v>122010</v>
      </c>
      <c r="D2116" s="20" t="str">
        <f t="shared" si="242"/>
        <v>10H2</v>
      </c>
      <c r="E2116" s="4">
        <v>40473</v>
      </c>
      <c r="F2116">
        <v>9.5500000000000007</v>
      </c>
      <c r="G2116" s="6" t="s">
        <v>93</v>
      </c>
      <c r="H2116" s="6">
        <v>8.69</v>
      </c>
      <c r="I2116" s="6" t="e">
        <f t="shared" si="243"/>
        <v>#VALUE!</v>
      </c>
      <c r="J2116" s="6">
        <f t="shared" si="244"/>
        <v>-0.86000000000000121</v>
      </c>
      <c r="K2116" s="6" t="e">
        <f t="shared" si="245"/>
        <v>#VALUE!</v>
      </c>
    </row>
    <row r="2117" spans="1:11" x14ac:dyDescent="0.35">
      <c r="A2117" s="19" t="str">
        <f t="shared" si="240"/>
        <v>422010</v>
      </c>
      <c r="B2117" s="19" t="str">
        <f t="shared" si="241"/>
        <v>102010</v>
      </c>
      <c r="C2117" s="19" t="str">
        <f t="shared" si="246"/>
        <v>122010</v>
      </c>
      <c r="D2117" s="20" t="str">
        <f t="shared" si="242"/>
        <v>10H2</v>
      </c>
      <c r="E2117" s="4">
        <v>40472</v>
      </c>
      <c r="F2117">
        <v>9.6999999999999993</v>
      </c>
      <c r="G2117" s="6" t="s">
        <v>93</v>
      </c>
      <c r="H2117" s="6">
        <v>8.85</v>
      </c>
      <c r="I2117" s="6" t="e">
        <f t="shared" si="243"/>
        <v>#VALUE!</v>
      </c>
      <c r="J2117" s="6">
        <f t="shared" si="244"/>
        <v>-0.84999999999999964</v>
      </c>
      <c r="K2117" s="6" t="e">
        <f t="shared" si="245"/>
        <v>#VALUE!</v>
      </c>
    </row>
    <row r="2118" spans="1:11" x14ac:dyDescent="0.35">
      <c r="A2118" s="19" t="str">
        <f t="shared" si="240"/>
        <v>422010</v>
      </c>
      <c r="B2118" s="19" t="str">
        <f t="shared" si="241"/>
        <v>102010</v>
      </c>
      <c r="C2118" s="19" t="str">
        <f t="shared" si="246"/>
        <v>122010</v>
      </c>
      <c r="D2118" s="20" t="str">
        <f t="shared" si="242"/>
        <v>10H2</v>
      </c>
      <c r="E2118" s="4">
        <v>40471</v>
      </c>
      <c r="F2118">
        <v>9.6</v>
      </c>
      <c r="G2118" s="6" t="s">
        <v>93</v>
      </c>
      <c r="H2118" s="6">
        <v>8.74</v>
      </c>
      <c r="I2118" s="6" t="e">
        <f t="shared" si="243"/>
        <v>#VALUE!</v>
      </c>
      <c r="J2118" s="6">
        <f t="shared" si="244"/>
        <v>-0.85999999999999943</v>
      </c>
      <c r="K2118" s="6" t="e">
        <f t="shared" si="245"/>
        <v>#VALUE!</v>
      </c>
    </row>
    <row r="2119" spans="1:11" x14ac:dyDescent="0.35">
      <c r="A2119" s="19" t="str">
        <f t="shared" si="240"/>
        <v>422010</v>
      </c>
      <c r="B2119" s="19" t="str">
        <f t="shared" si="241"/>
        <v>102010</v>
      </c>
      <c r="C2119" s="19" t="str">
        <f t="shared" si="246"/>
        <v>122010</v>
      </c>
      <c r="D2119" s="20" t="str">
        <f t="shared" si="242"/>
        <v>10H2</v>
      </c>
      <c r="E2119" s="4">
        <v>40470</v>
      </c>
      <c r="F2119">
        <v>9.6999999999999993</v>
      </c>
      <c r="G2119" s="6" t="s">
        <v>93</v>
      </c>
      <c r="H2119" s="6">
        <v>8.85</v>
      </c>
      <c r="I2119" s="6" t="e">
        <f t="shared" si="243"/>
        <v>#VALUE!</v>
      </c>
      <c r="J2119" s="6">
        <f t="shared" si="244"/>
        <v>-0.84999999999999964</v>
      </c>
      <c r="K2119" s="6" t="e">
        <f t="shared" si="245"/>
        <v>#VALUE!</v>
      </c>
    </row>
    <row r="2120" spans="1:11" x14ac:dyDescent="0.35">
      <c r="A2120" s="19" t="str">
        <f t="shared" si="240"/>
        <v>422010</v>
      </c>
      <c r="B2120" s="19" t="str">
        <f t="shared" si="241"/>
        <v>102010</v>
      </c>
      <c r="C2120" s="19" t="str">
        <f t="shared" si="246"/>
        <v>122010</v>
      </c>
      <c r="D2120" s="20" t="str">
        <f t="shared" si="242"/>
        <v>10H2</v>
      </c>
      <c r="E2120" s="4">
        <v>40469</v>
      </c>
      <c r="F2120">
        <v>9.8000000000000007</v>
      </c>
      <c r="G2120" s="6" t="s">
        <v>93</v>
      </c>
      <c r="H2120" s="6">
        <v>8.84</v>
      </c>
      <c r="I2120" s="6" t="e">
        <f t="shared" si="243"/>
        <v>#VALUE!</v>
      </c>
      <c r="J2120" s="6">
        <f t="shared" si="244"/>
        <v>-0.96000000000000085</v>
      </c>
      <c r="K2120" s="6" t="e">
        <f t="shared" si="245"/>
        <v>#VALUE!</v>
      </c>
    </row>
    <row r="2121" spans="1:11" x14ac:dyDescent="0.35">
      <c r="A2121" s="19" t="str">
        <f t="shared" si="240"/>
        <v>412010</v>
      </c>
      <c r="B2121" s="19" t="str">
        <f t="shared" si="241"/>
        <v>102010</v>
      </c>
      <c r="C2121" s="19" t="str">
        <f t="shared" si="246"/>
        <v>112010</v>
      </c>
      <c r="D2121" s="20" t="str">
        <f t="shared" si="242"/>
        <v>10H1</v>
      </c>
      <c r="E2121" s="4">
        <v>40466</v>
      </c>
      <c r="F2121">
        <v>9.4</v>
      </c>
      <c r="G2121" s="6" t="s">
        <v>93</v>
      </c>
      <c r="H2121" s="6">
        <v>8.9</v>
      </c>
      <c r="I2121" s="6" t="e">
        <f t="shared" si="243"/>
        <v>#VALUE!</v>
      </c>
      <c r="J2121" s="6">
        <f t="shared" si="244"/>
        <v>-0.5</v>
      </c>
      <c r="K2121" s="6" t="e">
        <f t="shared" si="245"/>
        <v>#VALUE!</v>
      </c>
    </row>
    <row r="2122" spans="1:11" x14ac:dyDescent="0.35">
      <c r="A2122" s="19" t="str">
        <f t="shared" ref="A2122:A2185" si="247">_xlfn.ISOWEEKNUM(E2122)&amp;YEAR(E2122)</f>
        <v>412010</v>
      </c>
      <c r="B2122" s="19" t="str">
        <f t="shared" ref="B2122:B2185" si="248">MONTH(E2122)&amp;YEAR(E2122)</f>
        <v>102010</v>
      </c>
      <c r="C2122" s="19" t="str">
        <f t="shared" si="246"/>
        <v>112010</v>
      </c>
      <c r="D2122" s="20" t="str">
        <f t="shared" ref="D2122:D2185" si="249">IF(DAY(E2122)&gt;15,(MONTH(E2122))&amp;"H2",(MONTH(E2122))&amp;"H1")</f>
        <v>10H1</v>
      </c>
      <c r="E2122" s="4">
        <v>40465</v>
      </c>
      <c r="F2122">
        <v>9.4499999999999993</v>
      </c>
      <c r="G2122" s="6" t="s">
        <v>93</v>
      </c>
      <c r="H2122" s="6">
        <v>8.7899999999999991</v>
      </c>
      <c r="I2122" s="6" t="e">
        <f t="shared" ref="I2122:I2185" si="250">+G2122-F2122</f>
        <v>#VALUE!</v>
      </c>
      <c r="J2122" s="6">
        <f t="shared" ref="J2122:J2185" si="251">+H2122-F2122</f>
        <v>-0.66000000000000014</v>
      </c>
      <c r="K2122" s="6" t="e">
        <f t="shared" ref="K2122:K2185" si="252">+I2122-J2122</f>
        <v>#VALUE!</v>
      </c>
    </row>
    <row r="2123" spans="1:11" x14ac:dyDescent="0.35">
      <c r="A2123" s="19" t="str">
        <f t="shared" si="247"/>
        <v>412010</v>
      </c>
      <c r="B2123" s="19" t="str">
        <f t="shared" si="248"/>
        <v>102010</v>
      </c>
      <c r="C2123" s="19" t="str">
        <f t="shared" ref="C2123:C2186" si="253">(VLOOKUP(D2123,$M$2:$N$25,2,0)&amp;(YEAR(E2123+46)))</f>
        <v>112010</v>
      </c>
      <c r="D2123" s="20" t="str">
        <f t="shared" si="249"/>
        <v>10H1</v>
      </c>
      <c r="E2123" s="4">
        <v>40464</v>
      </c>
      <c r="F2123">
        <v>9.4</v>
      </c>
      <c r="G2123" s="6" t="s">
        <v>93</v>
      </c>
      <c r="H2123" s="6">
        <v>8.8000000000000007</v>
      </c>
      <c r="I2123" s="6" t="e">
        <f t="shared" si="250"/>
        <v>#VALUE!</v>
      </c>
      <c r="J2123" s="6">
        <f t="shared" si="251"/>
        <v>-0.59999999999999964</v>
      </c>
      <c r="K2123" s="6" t="e">
        <f t="shared" si="252"/>
        <v>#VALUE!</v>
      </c>
    </row>
    <row r="2124" spans="1:11" x14ac:dyDescent="0.35">
      <c r="A2124" s="19" t="str">
        <f t="shared" si="247"/>
        <v>412010</v>
      </c>
      <c r="B2124" s="19" t="str">
        <f t="shared" si="248"/>
        <v>102010</v>
      </c>
      <c r="C2124" s="19" t="str">
        <f t="shared" si="253"/>
        <v>112010</v>
      </c>
      <c r="D2124" s="20" t="str">
        <f t="shared" si="249"/>
        <v>10H1</v>
      </c>
      <c r="E2124" s="4">
        <v>40463</v>
      </c>
      <c r="F2124">
        <v>9.35</v>
      </c>
      <c r="G2124" s="6" t="s">
        <v>93</v>
      </c>
      <c r="H2124" s="6">
        <v>8.6999999999999993</v>
      </c>
      <c r="I2124" s="6" t="e">
        <f t="shared" si="250"/>
        <v>#VALUE!</v>
      </c>
      <c r="J2124" s="6">
        <f t="shared" si="251"/>
        <v>-0.65000000000000036</v>
      </c>
      <c r="K2124" s="6" t="e">
        <f t="shared" si="252"/>
        <v>#VALUE!</v>
      </c>
    </row>
    <row r="2125" spans="1:11" x14ac:dyDescent="0.35">
      <c r="A2125" s="19" t="str">
        <f t="shared" si="247"/>
        <v>412010</v>
      </c>
      <c r="B2125" s="19" t="str">
        <f t="shared" si="248"/>
        <v>102010</v>
      </c>
      <c r="C2125" s="19" t="str">
        <f t="shared" si="253"/>
        <v>112010</v>
      </c>
      <c r="D2125" s="20" t="str">
        <f t="shared" si="249"/>
        <v>10H1</v>
      </c>
      <c r="E2125" s="4">
        <v>40462</v>
      </c>
      <c r="F2125">
        <v>9.35</v>
      </c>
      <c r="G2125" s="6" t="s">
        <v>93</v>
      </c>
      <c r="H2125" s="6">
        <v>8.7899999999999991</v>
      </c>
      <c r="I2125" s="6" t="e">
        <f t="shared" si="250"/>
        <v>#VALUE!</v>
      </c>
      <c r="J2125" s="6">
        <f t="shared" si="251"/>
        <v>-0.5600000000000005</v>
      </c>
      <c r="K2125" s="6" t="e">
        <f t="shared" si="252"/>
        <v>#VALUE!</v>
      </c>
    </row>
    <row r="2126" spans="1:11" x14ac:dyDescent="0.35">
      <c r="A2126" s="19" t="str">
        <f t="shared" si="247"/>
        <v>402010</v>
      </c>
      <c r="B2126" s="19" t="str">
        <f t="shared" si="248"/>
        <v>102010</v>
      </c>
      <c r="C2126" s="19" t="str">
        <f t="shared" si="253"/>
        <v>112010</v>
      </c>
      <c r="D2126" s="20" t="str">
        <f t="shared" si="249"/>
        <v>10H1</v>
      </c>
      <c r="E2126" s="4">
        <v>40459</v>
      </c>
      <c r="F2126">
        <v>9.25</v>
      </c>
      <c r="G2126" s="6" t="s">
        <v>93</v>
      </c>
      <c r="H2126" s="6">
        <v>8.73</v>
      </c>
      <c r="I2126" s="6" t="e">
        <f t="shared" si="250"/>
        <v>#VALUE!</v>
      </c>
      <c r="J2126" s="6">
        <f t="shared" si="251"/>
        <v>-0.51999999999999957</v>
      </c>
      <c r="K2126" s="6" t="e">
        <f t="shared" si="252"/>
        <v>#VALUE!</v>
      </c>
    </row>
    <row r="2127" spans="1:11" x14ac:dyDescent="0.35">
      <c r="A2127" s="19" t="str">
        <f t="shared" si="247"/>
        <v>402010</v>
      </c>
      <c r="B2127" s="19" t="str">
        <f t="shared" si="248"/>
        <v>102010</v>
      </c>
      <c r="C2127" s="19" t="str">
        <f t="shared" si="253"/>
        <v>112010</v>
      </c>
      <c r="D2127" s="20" t="str">
        <f t="shared" si="249"/>
        <v>10H1</v>
      </c>
      <c r="E2127" s="4">
        <v>40458</v>
      </c>
      <c r="F2127">
        <v>9.15</v>
      </c>
      <c r="G2127" s="6" t="s">
        <v>93</v>
      </c>
      <c r="H2127" s="6">
        <v>8.6300000000000008</v>
      </c>
      <c r="I2127" s="6" t="e">
        <f t="shared" si="250"/>
        <v>#VALUE!</v>
      </c>
      <c r="J2127" s="6">
        <f t="shared" si="251"/>
        <v>-0.51999999999999957</v>
      </c>
      <c r="K2127" s="6" t="e">
        <f t="shared" si="252"/>
        <v>#VALUE!</v>
      </c>
    </row>
    <row r="2128" spans="1:11" x14ac:dyDescent="0.35">
      <c r="A2128" s="19" t="str">
        <f t="shared" si="247"/>
        <v>402010</v>
      </c>
      <c r="B2128" s="19" t="str">
        <f t="shared" si="248"/>
        <v>102010</v>
      </c>
      <c r="C2128" s="19" t="str">
        <f t="shared" si="253"/>
        <v>112010</v>
      </c>
      <c r="D2128" s="20" t="str">
        <f t="shared" si="249"/>
        <v>10H1</v>
      </c>
      <c r="E2128" s="4">
        <v>40457</v>
      </c>
      <c r="F2128">
        <v>9.25</v>
      </c>
      <c r="G2128" s="6" t="s">
        <v>93</v>
      </c>
      <c r="H2128" s="6">
        <v>8.48</v>
      </c>
      <c r="I2128" s="6" t="e">
        <f t="shared" si="250"/>
        <v>#VALUE!</v>
      </c>
      <c r="J2128" s="6">
        <f t="shared" si="251"/>
        <v>-0.76999999999999957</v>
      </c>
      <c r="K2128" s="6" t="e">
        <f t="shared" si="252"/>
        <v>#VALUE!</v>
      </c>
    </row>
    <row r="2129" spans="1:11" x14ac:dyDescent="0.35">
      <c r="A2129" s="19" t="str">
        <f t="shared" si="247"/>
        <v>402010</v>
      </c>
      <c r="B2129" s="19" t="str">
        <f t="shared" si="248"/>
        <v>102010</v>
      </c>
      <c r="C2129" s="19" t="str">
        <f t="shared" si="253"/>
        <v>112010</v>
      </c>
      <c r="D2129" s="20" t="str">
        <f t="shared" si="249"/>
        <v>10H1</v>
      </c>
      <c r="E2129" s="4">
        <v>40456</v>
      </c>
      <c r="F2129">
        <v>9.1999999999999993</v>
      </c>
      <c r="G2129" s="6" t="s">
        <v>93</v>
      </c>
      <c r="H2129" s="6">
        <v>8.43</v>
      </c>
      <c r="I2129" s="6" t="e">
        <f t="shared" si="250"/>
        <v>#VALUE!</v>
      </c>
      <c r="J2129" s="6">
        <f t="shared" si="251"/>
        <v>-0.76999999999999957</v>
      </c>
      <c r="K2129" s="6" t="e">
        <f t="shared" si="252"/>
        <v>#VALUE!</v>
      </c>
    </row>
    <row r="2130" spans="1:11" x14ac:dyDescent="0.35">
      <c r="A2130" s="19" t="str">
        <f t="shared" si="247"/>
        <v>402010</v>
      </c>
      <c r="B2130" s="19" t="str">
        <f t="shared" si="248"/>
        <v>102010</v>
      </c>
      <c r="C2130" s="19" t="str">
        <f t="shared" si="253"/>
        <v>112010</v>
      </c>
      <c r="D2130" s="20" t="str">
        <f t="shared" si="249"/>
        <v>10H1</v>
      </c>
      <c r="E2130" s="4">
        <v>40455</v>
      </c>
      <c r="F2130">
        <v>9.25</v>
      </c>
      <c r="G2130" s="6" t="s">
        <v>93</v>
      </c>
      <c r="H2130" s="6">
        <v>8.48</v>
      </c>
      <c r="I2130" s="6" t="e">
        <f t="shared" si="250"/>
        <v>#VALUE!</v>
      </c>
      <c r="J2130" s="6">
        <f t="shared" si="251"/>
        <v>-0.76999999999999957</v>
      </c>
      <c r="K2130" s="6" t="e">
        <f t="shared" si="252"/>
        <v>#VALUE!</v>
      </c>
    </row>
    <row r="2131" spans="1:11" x14ac:dyDescent="0.35">
      <c r="A2131" s="19" t="str">
        <f t="shared" si="247"/>
        <v>392010</v>
      </c>
      <c r="B2131" s="19" t="str">
        <f t="shared" si="248"/>
        <v>102010</v>
      </c>
      <c r="C2131" s="19" t="str">
        <f t="shared" si="253"/>
        <v>112010</v>
      </c>
      <c r="D2131" s="20" t="str">
        <f t="shared" si="249"/>
        <v>10H1</v>
      </c>
      <c r="E2131" s="4">
        <v>40452</v>
      </c>
      <c r="F2131">
        <v>9.3000000000000007</v>
      </c>
      <c r="G2131" s="6" t="s">
        <v>93</v>
      </c>
      <c r="H2131" s="6">
        <v>8.5299999999999994</v>
      </c>
      <c r="I2131" s="6" t="e">
        <f t="shared" si="250"/>
        <v>#VALUE!</v>
      </c>
      <c r="J2131" s="6">
        <f t="shared" si="251"/>
        <v>-0.77000000000000135</v>
      </c>
      <c r="K2131" s="6" t="e">
        <f t="shared" si="252"/>
        <v>#VALUE!</v>
      </c>
    </row>
    <row r="2132" spans="1:11" x14ac:dyDescent="0.35">
      <c r="A2132" s="19" t="str">
        <f t="shared" si="247"/>
        <v>392010</v>
      </c>
      <c r="B2132" s="19" t="str">
        <f t="shared" si="248"/>
        <v>92010</v>
      </c>
      <c r="C2132" s="19" t="str">
        <f t="shared" si="253"/>
        <v>112010</v>
      </c>
      <c r="D2132" s="20" t="str">
        <f t="shared" si="249"/>
        <v>9H2</v>
      </c>
      <c r="E2132" s="4">
        <v>40451</v>
      </c>
      <c r="F2132">
        <v>9.4</v>
      </c>
      <c r="G2132" s="6" t="s">
        <v>93</v>
      </c>
      <c r="H2132" s="6">
        <v>8.6300000000000008</v>
      </c>
      <c r="I2132" s="6" t="e">
        <f t="shared" si="250"/>
        <v>#VALUE!</v>
      </c>
      <c r="J2132" s="6">
        <f t="shared" si="251"/>
        <v>-0.76999999999999957</v>
      </c>
      <c r="K2132" s="6" t="e">
        <f t="shared" si="252"/>
        <v>#VALUE!</v>
      </c>
    </row>
    <row r="2133" spans="1:11" x14ac:dyDescent="0.35">
      <c r="A2133" s="19" t="str">
        <f t="shared" si="247"/>
        <v>392010</v>
      </c>
      <c r="B2133" s="19" t="str">
        <f t="shared" si="248"/>
        <v>92010</v>
      </c>
      <c r="C2133" s="19" t="str">
        <f t="shared" si="253"/>
        <v>112010</v>
      </c>
      <c r="D2133" s="20" t="str">
        <f t="shared" si="249"/>
        <v>9H2</v>
      </c>
      <c r="E2133" s="4">
        <v>40450</v>
      </c>
      <c r="F2133">
        <v>9.35</v>
      </c>
      <c r="G2133" s="6" t="s">
        <v>93</v>
      </c>
      <c r="H2133" s="6">
        <v>8.58</v>
      </c>
      <c r="I2133" s="6" t="e">
        <f t="shared" si="250"/>
        <v>#VALUE!</v>
      </c>
      <c r="J2133" s="6">
        <f t="shared" si="251"/>
        <v>-0.76999999999999957</v>
      </c>
      <c r="K2133" s="6" t="e">
        <f t="shared" si="252"/>
        <v>#VALUE!</v>
      </c>
    </row>
    <row r="2134" spans="1:11" x14ac:dyDescent="0.35">
      <c r="A2134" s="19" t="str">
        <f t="shared" si="247"/>
        <v>392010</v>
      </c>
      <c r="B2134" s="19" t="str">
        <f t="shared" si="248"/>
        <v>92010</v>
      </c>
      <c r="C2134" s="19" t="str">
        <f t="shared" si="253"/>
        <v>112010</v>
      </c>
      <c r="D2134" s="20" t="str">
        <f t="shared" si="249"/>
        <v>9H2</v>
      </c>
      <c r="E2134" s="4">
        <v>40449</v>
      </c>
      <c r="F2134">
        <v>9.0500000000000007</v>
      </c>
      <c r="G2134" s="6" t="s">
        <v>93</v>
      </c>
      <c r="H2134" s="6">
        <v>8.27</v>
      </c>
      <c r="I2134" s="6" t="e">
        <f t="shared" si="250"/>
        <v>#VALUE!</v>
      </c>
      <c r="J2134" s="6">
        <f t="shared" si="251"/>
        <v>-0.78000000000000114</v>
      </c>
      <c r="K2134" s="6" t="e">
        <f t="shared" si="252"/>
        <v>#VALUE!</v>
      </c>
    </row>
    <row r="2135" spans="1:11" x14ac:dyDescent="0.35">
      <c r="A2135" s="19" t="str">
        <f t="shared" si="247"/>
        <v>392010</v>
      </c>
      <c r="B2135" s="19" t="str">
        <f t="shared" si="248"/>
        <v>92010</v>
      </c>
      <c r="C2135" s="19" t="str">
        <f t="shared" si="253"/>
        <v>112010</v>
      </c>
      <c r="D2135" s="20" t="str">
        <f t="shared" si="249"/>
        <v>9H2</v>
      </c>
      <c r="E2135" s="4">
        <v>40448</v>
      </c>
      <c r="F2135">
        <v>9.1</v>
      </c>
      <c r="G2135" s="6" t="s">
        <v>93</v>
      </c>
      <c r="H2135" s="6">
        <v>8.32</v>
      </c>
      <c r="I2135" s="6" t="e">
        <f t="shared" si="250"/>
        <v>#VALUE!</v>
      </c>
      <c r="J2135" s="6">
        <f t="shared" si="251"/>
        <v>-0.77999999999999936</v>
      </c>
      <c r="K2135" s="6" t="e">
        <f t="shared" si="252"/>
        <v>#VALUE!</v>
      </c>
    </row>
    <row r="2136" spans="1:11" x14ac:dyDescent="0.35">
      <c r="A2136" s="19" t="str">
        <f t="shared" si="247"/>
        <v>382010</v>
      </c>
      <c r="B2136" s="19" t="str">
        <f t="shared" si="248"/>
        <v>92010</v>
      </c>
      <c r="C2136" s="19" t="str">
        <f t="shared" si="253"/>
        <v>112010</v>
      </c>
      <c r="D2136" s="20" t="str">
        <f t="shared" si="249"/>
        <v>9H2</v>
      </c>
      <c r="E2136" s="4">
        <v>40445</v>
      </c>
      <c r="F2136">
        <v>9.15</v>
      </c>
      <c r="G2136" s="6" t="s">
        <v>93</v>
      </c>
      <c r="H2136" s="6">
        <v>8.42</v>
      </c>
      <c r="I2136" s="6" t="e">
        <f t="shared" si="250"/>
        <v>#VALUE!</v>
      </c>
      <c r="J2136" s="6">
        <f t="shared" si="251"/>
        <v>-0.73000000000000043</v>
      </c>
      <c r="K2136" s="6" t="e">
        <f t="shared" si="252"/>
        <v>#VALUE!</v>
      </c>
    </row>
    <row r="2137" spans="1:11" x14ac:dyDescent="0.35">
      <c r="A2137" s="19" t="str">
        <f t="shared" si="247"/>
        <v>382010</v>
      </c>
      <c r="B2137" s="19" t="str">
        <f t="shared" si="248"/>
        <v>92010</v>
      </c>
      <c r="C2137" s="19" t="str">
        <f t="shared" si="253"/>
        <v>112010</v>
      </c>
      <c r="D2137" s="20" t="str">
        <f t="shared" si="249"/>
        <v>9H2</v>
      </c>
      <c r="E2137" s="4">
        <v>40444</v>
      </c>
      <c r="F2137">
        <v>9.25</v>
      </c>
      <c r="G2137" s="6" t="s">
        <v>93</v>
      </c>
      <c r="H2137" s="6">
        <v>8.5299999999999994</v>
      </c>
      <c r="I2137" s="6" t="e">
        <f t="shared" si="250"/>
        <v>#VALUE!</v>
      </c>
      <c r="J2137" s="6">
        <f t="shared" si="251"/>
        <v>-0.72000000000000064</v>
      </c>
      <c r="K2137" s="6" t="e">
        <f t="shared" si="252"/>
        <v>#VALUE!</v>
      </c>
    </row>
    <row r="2138" spans="1:11" x14ac:dyDescent="0.35">
      <c r="A2138" s="19" t="str">
        <f t="shared" si="247"/>
        <v>382010</v>
      </c>
      <c r="B2138" s="19" t="str">
        <f t="shared" si="248"/>
        <v>92010</v>
      </c>
      <c r="C2138" s="19" t="str">
        <f t="shared" si="253"/>
        <v>112010</v>
      </c>
      <c r="D2138" s="20" t="str">
        <f t="shared" si="249"/>
        <v>9H2</v>
      </c>
      <c r="E2138" s="4">
        <v>40443</v>
      </c>
      <c r="F2138">
        <v>9.1999999999999993</v>
      </c>
      <c r="G2138" s="6" t="s">
        <v>93</v>
      </c>
      <c r="H2138" s="6">
        <v>8.4700000000000006</v>
      </c>
      <c r="I2138" s="6" t="e">
        <f t="shared" si="250"/>
        <v>#VALUE!</v>
      </c>
      <c r="J2138" s="6">
        <f t="shared" si="251"/>
        <v>-0.72999999999999865</v>
      </c>
      <c r="K2138" s="6" t="e">
        <f t="shared" si="252"/>
        <v>#VALUE!</v>
      </c>
    </row>
    <row r="2139" spans="1:11" x14ac:dyDescent="0.35">
      <c r="A2139" s="19" t="str">
        <f t="shared" si="247"/>
        <v>382010</v>
      </c>
      <c r="B2139" s="19" t="str">
        <f t="shared" si="248"/>
        <v>92010</v>
      </c>
      <c r="C2139" s="19" t="str">
        <f t="shared" si="253"/>
        <v>112010</v>
      </c>
      <c r="D2139" s="20" t="str">
        <f t="shared" si="249"/>
        <v>9H2</v>
      </c>
      <c r="E2139" s="4">
        <v>40442</v>
      </c>
      <c r="F2139">
        <v>9.15</v>
      </c>
      <c r="G2139" s="6" t="s">
        <v>93</v>
      </c>
      <c r="H2139" s="6">
        <v>8.42</v>
      </c>
      <c r="I2139" s="6" t="e">
        <f t="shared" si="250"/>
        <v>#VALUE!</v>
      </c>
      <c r="J2139" s="6">
        <f t="shared" si="251"/>
        <v>-0.73000000000000043</v>
      </c>
      <c r="K2139" s="6" t="e">
        <f t="shared" si="252"/>
        <v>#VALUE!</v>
      </c>
    </row>
    <row r="2140" spans="1:11" x14ac:dyDescent="0.35">
      <c r="A2140" s="19" t="str">
        <f t="shared" si="247"/>
        <v>382010</v>
      </c>
      <c r="B2140" s="19" t="str">
        <f t="shared" si="248"/>
        <v>92010</v>
      </c>
      <c r="C2140" s="19" t="str">
        <f t="shared" si="253"/>
        <v>112010</v>
      </c>
      <c r="D2140" s="20" t="str">
        <f t="shared" si="249"/>
        <v>9H2</v>
      </c>
      <c r="E2140" s="4">
        <v>40441</v>
      </c>
      <c r="F2140">
        <v>9.25</v>
      </c>
      <c r="G2140" s="6" t="s">
        <v>93</v>
      </c>
      <c r="H2140" s="6">
        <v>8.5299999999999994</v>
      </c>
      <c r="I2140" s="6" t="e">
        <f t="shared" si="250"/>
        <v>#VALUE!</v>
      </c>
      <c r="J2140" s="6">
        <f t="shared" si="251"/>
        <v>-0.72000000000000064</v>
      </c>
      <c r="K2140" s="6" t="e">
        <f t="shared" si="252"/>
        <v>#VALUE!</v>
      </c>
    </row>
    <row r="2141" spans="1:11" x14ac:dyDescent="0.35">
      <c r="A2141" s="19" t="str">
        <f t="shared" si="247"/>
        <v>372010</v>
      </c>
      <c r="B2141" s="19" t="str">
        <f t="shared" si="248"/>
        <v>92010</v>
      </c>
      <c r="C2141" s="19" t="str">
        <f t="shared" si="253"/>
        <v>112010</v>
      </c>
      <c r="D2141" s="20" t="str">
        <f t="shared" si="249"/>
        <v>9H2</v>
      </c>
      <c r="E2141" s="4">
        <v>40438</v>
      </c>
      <c r="F2141">
        <v>9.15</v>
      </c>
      <c r="G2141" s="6" t="s">
        <v>93</v>
      </c>
      <c r="H2141" s="6">
        <v>8.42</v>
      </c>
      <c r="I2141" s="6" t="e">
        <f t="shared" si="250"/>
        <v>#VALUE!</v>
      </c>
      <c r="J2141" s="6">
        <f t="shared" si="251"/>
        <v>-0.73000000000000043</v>
      </c>
      <c r="K2141" s="6" t="e">
        <f t="shared" si="252"/>
        <v>#VALUE!</v>
      </c>
    </row>
    <row r="2142" spans="1:11" x14ac:dyDescent="0.35">
      <c r="A2142" s="19" t="str">
        <f t="shared" si="247"/>
        <v>372010</v>
      </c>
      <c r="B2142" s="19" t="str">
        <f t="shared" si="248"/>
        <v>92010</v>
      </c>
      <c r="C2142" s="19" t="str">
        <f t="shared" si="253"/>
        <v>112010</v>
      </c>
      <c r="D2142" s="20" t="str">
        <f t="shared" si="249"/>
        <v>9H2</v>
      </c>
      <c r="E2142" s="4">
        <v>40437</v>
      </c>
      <c r="F2142">
        <v>9.2249999999999996</v>
      </c>
      <c r="G2142" s="6" t="s">
        <v>93</v>
      </c>
      <c r="H2142" s="6">
        <v>8.5299999999999994</v>
      </c>
      <c r="I2142" s="6" t="e">
        <f t="shared" si="250"/>
        <v>#VALUE!</v>
      </c>
      <c r="J2142" s="6">
        <f t="shared" si="251"/>
        <v>-0.69500000000000028</v>
      </c>
      <c r="K2142" s="6" t="e">
        <f t="shared" si="252"/>
        <v>#VALUE!</v>
      </c>
    </row>
    <row r="2143" spans="1:11" x14ac:dyDescent="0.35">
      <c r="A2143" s="19" t="str">
        <f t="shared" si="247"/>
        <v>372010</v>
      </c>
      <c r="B2143" s="19" t="str">
        <f t="shared" si="248"/>
        <v>92010</v>
      </c>
      <c r="C2143" s="19" t="str">
        <f t="shared" si="253"/>
        <v>102010</v>
      </c>
      <c r="D2143" s="20" t="str">
        <f t="shared" si="249"/>
        <v>9H1</v>
      </c>
      <c r="E2143" s="4">
        <v>40436</v>
      </c>
      <c r="F2143">
        <v>8.9499999999999993</v>
      </c>
      <c r="G2143" s="6" t="s">
        <v>93</v>
      </c>
      <c r="H2143" s="6">
        <v>8.42</v>
      </c>
      <c r="I2143" s="6" t="e">
        <f t="shared" si="250"/>
        <v>#VALUE!</v>
      </c>
      <c r="J2143" s="6">
        <f t="shared" si="251"/>
        <v>-0.52999999999999936</v>
      </c>
      <c r="K2143" s="6" t="e">
        <f t="shared" si="252"/>
        <v>#VALUE!</v>
      </c>
    </row>
    <row r="2144" spans="1:11" x14ac:dyDescent="0.35">
      <c r="A2144" s="19" t="str">
        <f t="shared" si="247"/>
        <v>372010</v>
      </c>
      <c r="B2144" s="19" t="str">
        <f t="shared" si="248"/>
        <v>92010</v>
      </c>
      <c r="C2144" s="19" t="str">
        <f t="shared" si="253"/>
        <v>102010</v>
      </c>
      <c r="D2144" s="20" t="str">
        <f t="shared" si="249"/>
        <v>9H1</v>
      </c>
      <c r="E2144" s="4">
        <v>40435</v>
      </c>
      <c r="F2144">
        <v>8.6</v>
      </c>
      <c r="G2144" s="6" t="s">
        <v>93</v>
      </c>
      <c r="H2144" s="6">
        <v>8.11</v>
      </c>
      <c r="I2144" s="6" t="e">
        <f t="shared" si="250"/>
        <v>#VALUE!</v>
      </c>
      <c r="J2144" s="6">
        <f t="shared" si="251"/>
        <v>-0.49000000000000021</v>
      </c>
      <c r="K2144" s="6" t="e">
        <f t="shared" si="252"/>
        <v>#VALUE!</v>
      </c>
    </row>
    <row r="2145" spans="1:11" x14ac:dyDescent="0.35">
      <c r="A2145" s="19" t="str">
        <f t="shared" si="247"/>
        <v>372010</v>
      </c>
      <c r="B2145" s="19" t="str">
        <f t="shared" si="248"/>
        <v>92010</v>
      </c>
      <c r="C2145" s="19" t="str">
        <f t="shared" si="253"/>
        <v>102010</v>
      </c>
      <c r="D2145" s="20" t="str">
        <f t="shared" si="249"/>
        <v>9H1</v>
      </c>
      <c r="E2145" s="4">
        <v>40434</v>
      </c>
      <c r="F2145">
        <v>8.4499999999999993</v>
      </c>
      <c r="G2145" s="6" t="s">
        <v>93</v>
      </c>
      <c r="H2145" s="6">
        <v>7.95</v>
      </c>
      <c r="I2145" s="6" t="e">
        <f t="shared" si="250"/>
        <v>#VALUE!</v>
      </c>
      <c r="J2145" s="6">
        <f t="shared" si="251"/>
        <v>-0.49999999999999911</v>
      </c>
      <c r="K2145" s="6" t="e">
        <f t="shared" si="252"/>
        <v>#VALUE!</v>
      </c>
    </row>
    <row r="2146" spans="1:11" x14ac:dyDescent="0.35">
      <c r="A2146" s="19" t="str">
        <f t="shared" si="247"/>
        <v>362010</v>
      </c>
      <c r="B2146" s="19" t="str">
        <f t="shared" si="248"/>
        <v>92010</v>
      </c>
      <c r="C2146" s="19" t="str">
        <f t="shared" si="253"/>
        <v>102010</v>
      </c>
      <c r="D2146" s="20" t="str">
        <f t="shared" si="249"/>
        <v>9H1</v>
      </c>
      <c r="E2146" s="4">
        <v>40430</v>
      </c>
      <c r="F2146">
        <v>8.4</v>
      </c>
      <c r="G2146" s="6" t="s">
        <v>93</v>
      </c>
      <c r="H2146" s="6">
        <v>7.95</v>
      </c>
      <c r="I2146" s="6" t="e">
        <f t="shared" si="250"/>
        <v>#VALUE!</v>
      </c>
      <c r="J2146" s="6">
        <f t="shared" si="251"/>
        <v>-0.45000000000000018</v>
      </c>
      <c r="K2146" s="6" t="e">
        <f t="shared" si="252"/>
        <v>#VALUE!</v>
      </c>
    </row>
    <row r="2147" spans="1:11" x14ac:dyDescent="0.35">
      <c r="A2147" s="19" t="str">
        <f t="shared" si="247"/>
        <v>362010</v>
      </c>
      <c r="B2147" s="19" t="str">
        <f t="shared" si="248"/>
        <v>92010</v>
      </c>
      <c r="C2147" s="19" t="str">
        <f t="shared" si="253"/>
        <v>102010</v>
      </c>
      <c r="D2147" s="20" t="str">
        <f t="shared" si="249"/>
        <v>9H1</v>
      </c>
      <c r="E2147" s="4">
        <v>40429</v>
      </c>
      <c r="F2147">
        <v>8.3000000000000007</v>
      </c>
      <c r="G2147" s="6" t="s">
        <v>93</v>
      </c>
      <c r="H2147" s="6">
        <v>7.85</v>
      </c>
      <c r="I2147" s="6" t="e">
        <f t="shared" si="250"/>
        <v>#VALUE!</v>
      </c>
      <c r="J2147" s="6">
        <f t="shared" si="251"/>
        <v>-0.45000000000000107</v>
      </c>
      <c r="K2147" s="6" t="e">
        <f t="shared" si="252"/>
        <v>#VALUE!</v>
      </c>
    </row>
    <row r="2148" spans="1:11" x14ac:dyDescent="0.35">
      <c r="A2148" s="19" t="str">
        <f t="shared" si="247"/>
        <v>362010</v>
      </c>
      <c r="B2148" s="19" t="str">
        <f t="shared" si="248"/>
        <v>92010</v>
      </c>
      <c r="C2148" s="19" t="str">
        <f t="shared" si="253"/>
        <v>102010</v>
      </c>
      <c r="D2148" s="20" t="str">
        <f t="shared" si="249"/>
        <v>9H1</v>
      </c>
      <c r="E2148" s="4">
        <v>40428</v>
      </c>
      <c r="F2148">
        <v>8.4</v>
      </c>
      <c r="G2148" s="6" t="s">
        <v>93</v>
      </c>
      <c r="H2148" s="6">
        <v>7.9</v>
      </c>
      <c r="I2148" s="6" t="e">
        <f t="shared" si="250"/>
        <v>#VALUE!</v>
      </c>
      <c r="J2148" s="6">
        <f t="shared" si="251"/>
        <v>-0.5</v>
      </c>
      <c r="K2148" s="6" t="e">
        <f t="shared" si="252"/>
        <v>#VALUE!</v>
      </c>
    </row>
    <row r="2149" spans="1:11" x14ac:dyDescent="0.35">
      <c r="A2149" s="19" t="str">
        <f t="shared" si="247"/>
        <v>362010</v>
      </c>
      <c r="B2149" s="19" t="str">
        <f t="shared" si="248"/>
        <v>92010</v>
      </c>
      <c r="C2149" s="19" t="str">
        <f t="shared" si="253"/>
        <v>102010</v>
      </c>
      <c r="D2149" s="20" t="str">
        <f t="shared" si="249"/>
        <v>9H1</v>
      </c>
      <c r="E2149" s="4">
        <v>40427</v>
      </c>
      <c r="F2149">
        <v>8.5</v>
      </c>
      <c r="G2149" s="6" t="s">
        <v>93</v>
      </c>
      <c r="H2149" s="6">
        <v>7.8</v>
      </c>
      <c r="I2149" s="6" t="e">
        <f t="shared" si="250"/>
        <v>#VALUE!</v>
      </c>
      <c r="J2149" s="6">
        <f t="shared" si="251"/>
        <v>-0.70000000000000018</v>
      </c>
      <c r="K2149" s="6" t="e">
        <f t="shared" si="252"/>
        <v>#VALUE!</v>
      </c>
    </row>
    <row r="2150" spans="1:11" x14ac:dyDescent="0.35">
      <c r="A2150" s="19" t="str">
        <f t="shared" si="247"/>
        <v>352010</v>
      </c>
      <c r="B2150" s="19" t="str">
        <f t="shared" si="248"/>
        <v>92010</v>
      </c>
      <c r="C2150" s="19" t="str">
        <f t="shared" si="253"/>
        <v>102010</v>
      </c>
      <c r="D2150" s="20" t="str">
        <f t="shared" si="249"/>
        <v>9H1</v>
      </c>
      <c r="E2150" s="4">
        <v>40424</v>
      </c>
      <c r="F2150">
        <v>8.4499999999999993</v>
      </c>
      <c r="G2150" s="6" t="s">
        <v>93</v>
      </c>
      <c r="H2150" s="6">
        <v>7.7</v>
      </c>
      <c r="I2150" s="6" t="e">
        <f t="shared" si="250"/>
        <v>#VALUE!</v>
      </c>
      <c r="J2150" s="6">
        <f t="shared" si="251"/>
        <v>-0.74999999999999911</v>
      </c>
      <c r="K2150" s="6" t="e">
        <f t="shared" si="252"/>
        <v>#VALUE!</v>
      </c>
    </row>
    <row r="2151" spans="1:11" x14ac:dyDescent="0.35">
      <c r="A2151" s="19" t="str">
        <f t="shared" si="247"/>
        <v>352010</v>
      </c>
      <c r="B2151" s="19" t="str">
        <f t="shared" si="248"/>
        <v>92010</v>
      </c>
      <c r="C2151" s="19" t="str">
        <f t="shared" si="253"/>
        <v>102010</v>
      </c>
      <c r="D2151" s="20" t="str">
        <f t="shared" si="249"/>
        <v>9H1</v>
      </c>
      <c r="E2151" s="4">
        <v>40423</v>
      </c>
      <c r="F2151">
        <v>8.4</v>
      </c>
      <c r="G2151" s="6" t="s">
        <v>93</v>
      </c>
      <c r="H2151" s="6">
        <v>7.65</v>
      </c>
      <c r="I2151" s="6" t="e">
        <f t="shared" si="250"/>
        <v>#VALUE!</v>
      </c>
      <c r="J2151" s="6">
        <f t="shared" si="251"/>
        <v>-0.75</v>
      </c>
      <c r="K2151" s="6" t="e">
        <f t="shared" si="252"/>
        <v>#VALUE!</v>
      </c>
    </row>
    <row r="2152" spans="1:11" x14ac:dyDescent="0.35">
      <c r="A2152" s="19" t="str">
        <f t="shared" si="247"/>
        <v>352010</v>
      </c>
      <c r="B2152" s="19" t="str">
        <f t="shared" si="248"/>
        <v>92010</v>
      </c>
      <c r="C2152" s="19" t="str">
        <f t="shared" si="253"/>
        <v>102010</v>
      </c>
      <c r="D2152" s="20" t="str">
        <f t="shared" si="249"/>
        <v>9H1</v>
      </c>
      <c r="E2152" s="4">
        <v>40422</v>
      </c>
      <c r="F2152">
        <v>8.35</v>
      </c>
      <c r="G2152" s="6" t="s">
        <v>93</v>
      </c>
      <c r="H2152" s="6">
        <v>7.6</v>
      </c>
      <c r="I2152" s="6" t="e">
        <f t="shared" si="250"/>
        <v>#VALUE!</v>
      </c>
      <c r="J2152" s="6">
        <f t="shared" si="251"/>
        <v>-0.75</v>
      </c>
      <c r="K2152" s="6" t="e">
        <f t="shared" si="252"/>
        <v>#VALUE!</v>
      </c>
    </row>
    <row r="2153" spans="1:11" x14ac:dyDescent="0.35">
      <c r="A2153" s="19" t="str">
        <f t="shared" si="247"/>
        <v>352010</v>
      </c>
      <c r="B2153" s="19" t="str">
        <f t="shared" si="248"/>
        <v>82010</v>
      </c>
      <c r="C2153" s="19" t="str">
        <f t="shared" si="253"/>
        <v>102010</v>
      </c>
      <c r="D2153" s="20" t="str">
        <f t="shared" si="249"/>
        <v>8H2</v>
      </c>
      <c r="E2153" s="4">
        <v>40421</v>
      </c>
      <c r="F2153">
        <v>8.3000000000000007</v>
      </c>
      <c r="G2153" s="6" t="s">
        <v>93</v>
      </c>
      <c r="H2153" s="6">
        <v>7.54</v>
      </c>
      <c r="I2153" s="6" t="e">
        <f t="shared" si="250"/>
        <v>#VALUE!</v>
      </c>
      <c r="J2153" s="6">
        <f t="shared" si="251"/>
        <v>-0.76000000000000068</v>
      </c>
      <c r="K2153" s="6" t="e">
        <f t="shared" si="252"/>
        <v>#VALUE!</v>
      </c>
    </row>
    <row r="2154" spans="1:11" x14ac:dyDescent="0.35">
      <c r="A2154" s="19" t="str">
        <f t="shared" si="247"/>
        <v>352010</v>
      </c>
      <c r="B2154" s="19" t="str">
        <f t="shared" si="248"/>
        <v>82010</v>
      </c>
      <c r="C2154" s="19" t="str">
        <f t="shared" si="253"/>
        <v>102010</v>
      </c>
      <c r="D2154" s="20" t="str">
        <f t="shared" si="249"/>
        <v>8H2</v>
      </c>
      <c r="E2154" s="4">
        <v>40420</v>
      </c>
      <c r="F2154">
        <v>8.1999999999999993</v>
      </c>
      <c r="G2154" s="6" t="s">
        <v>93</v>
      </c>
      <c r="H2154" s="6">
        <v>7.44</v>
      </c>
      <c r="I2154" s="6" t="e">
        <f t="shared" si="250"/>
        <v>#VALUE!</v>
      </c>
      <c r="J2154" s="6">
        <f t="shared" si="251"/>
        <v>-0.7599999999999989</v>
      </c>
      <c r="K2154" s="6" t="e">
        <f t="shared" si="252"/>
        <v>#VALUE!</v>
      </c>
    </row>
    <row r="2155" spans="1:11" x14ac:dyDescent="0.35">
      <c r="A2155" s="19" t="str">
        <f t="shared" si="247"/>
        <v>342010</v>
      </c>
      <c r="B2155" s="19" t="str">
        <f t="shared" si="248"/>
        <v>82010</v>
      </c>
      <c r="C2155" s="19" t="str">
        <f t="shared" si="253"/>
        <v>102010</v>
      </c>
      <c r="D2155" s="20" t="str">
        <f t="shared" si="249"/>
        <v>8H2</v>
      </c>
      <c r="E2155" s="4">
        <v>40417</v>
      </c>
      <c r="F2155">
        <v>8.15</v>
      </c>
      <c r="G2155" s="6" t="s">
        <v>93</v>
      </c>
      <c r="H2155" s="6">
        <v>7.39</v>
      </c>
      <c r="I2155" s="6" t="e">
        <f t="shared" si="250"/>
        <v>#VALUE!</v>
      </c>
      <c r="J2155" s="6">
        <f t="shared" si="251"/>
        <v>-0.76000000000000068</v>
      </c>
      <c r="K2155" s="6" t="e">
        <f t="shared" si="252"/>
        <v>#VALUE!</v>
      </c>
    </row>
    <row r="2156" spans="1:11" x14ac:dyDescent="0.35">
      <c r="A2156" s="19" t="str">
        <f t="shared" si="247"/>
        <v>342010</v>
      </c>
      <c r="B2156" s="19" t="str">
        <f t="shared" si="248"/>
        <v>82010</v>
      </c>
      <c r="C2156" s="19" t="str">
        <f t="shared" si="253"/>
        <v>102010</v>
      </c>
      <c r="D2156" s="20" t="str">
        <f t="shared" si="249"/>
        <v>8H2</v>
      </c>
      <c r="E2156" s="4">
        <v>40416</v>
      </c>
      <c r="F2156">
        <v>8.25</v>
      </c>
      <c r="G2156" s="6" t="s">
        <v>93</v>
      </c>
      <c r="H2156" s="6">
        <v>7.49</v>
      </c>
      <c r="I2156" s="6" t="e">
        <f t="shared" si="250"/>
        <v>#VALUE!</v>
      </c>
      <c r="J2156" s="6">
        <f t="shared" si="251"/>
        <v>-0.75999999999999979</v>
      </c>
      <c r="K2156" s="6" t="e">
        <f t="shared" si="252"/>
        <v>#VALUE!</v>
      </c>
    </row>
    <row r="2157" spans="1:11" x14ac:dyDescent="0.35">
      <c r="A2157" s="19" t="str">
        <f t="shared" si="247"/>
        <v>342010</v>
      </c>
      <c r="B2157" s="19" t="str">
        <f t="shared" si="248"/>
        <v>82010</v>
      </c>
      <c r="C2157" s="19" t="str">
        <f t="shared" si="253"/>
        <v>102010</v>
      </c>
      <c r="D2157" s="20" t="str">
        <f t="shared" si="249"/>
        <v>8H2</v>
      </c>
      <c r="E2157" s="4">
        <v>40415</v>
      </c>
      <c r="F2157">
        <v>8.4</v>
      </c>
      <c r="G2157" s="6" t="s">
        <v>93</v>
      </c>
      <c r="H2157" s="6">
        <v>7.64</v>
      </c>
      <c r="I2157" s="6" t="e">
        <f t="shared" si="250"/>
        <v>#VALUE!</v>
      </c>
      <c r="J2157" s="6">
        <f t="shared" si="251"/>
        <v>-0.76000000000000068</v>
      </c>
      <c r="K2157" s="6" t="e">
        <f t="shared" si="252"/>
        <v>#VALUE!</v>
      </c>
    </row>
    <row r="2158" spans="1:11" x14ac:dyDescent="0.35">
      <c r="A2158" s="19" t="str">
        <f t="shared" si="247"/>
        <v>342010</v>
      </c>
      <c r="B2158" s="19" t="str">
        <f t="shared" si="248"/>
        <v>82010</v>
      </c>
      <c r="C2158" s="19" t="str">
        <f t="shared" si="253"/>
        <v>102010</v>
      </c>
      <c r="D2158" s="20" t="str">
        <f t="shared" si="249"/>
        <v>8H2</v>
      </c>
      <c r="E2158" s="4">
        <v>40414</v>
      </c>
      <c r="F2158">
        <v>8.35</v>
      </c>
      <c r="G2158" s="6" t="s">
        <v>93</v>
      </c>
      <c r="H2158" s="6">
        <v>7.59</v>
      </c>
      <c r="I2158" s="6" t="e">
        <f t="shared" si="250"/>
        <v>#VALUE!</v>
      </c>
      <c r="J2158" s="6">
        <f t="shared" si="251"/>
        <v>-0.75999999999999979</v>
      </c>
      <c r="K2158" s="6" t="e">
        <f t="shared" si="252"/>
        <v>#VALUE!</v>
      </c>
    </row>
    <row r="2159" spans="1:11" x14ac:dyDescent="0.35">
      <c r="A2159" s="19" t="str">
        <f t="shared" si="247"/>
        <v>342010</v>
      </c>
      <c r="B2159" s="19" t="str">
        <f t="shared" si="248"/>
        <v>82010</v>
      </c>
      <c r="C2159" s="19" t="str">
        <f t="shared" si="253"/>
        <v>102010</v>
      </c>
      <c r="D2159" s="20" t="str">
        <f t="shared" si="249"/>
        <v>8H2</v>
      </c>
      <c r="E2159" s="4">
        <v>40413</v>
      </c>
      <c r="F2159">
        <v>8.3000000000000007</v>
      </c>
      <c r="G2159" s="6" t="s">
        <v>93</v>
      </c>
      <c r="H2159" s="6">
        <v>7.54</v>
      </c>
      <c r="I2159" s="6" t="e">
        <f t="shared" si="250"/>
        <v>#VALUE!</v>
      </c>
      <c r="J2159" s="6">
        <f t="shared" si="251"/>
        <v>-0.76000000000000068</v>
      </c>
      <c r="K2159" s="6" t="e">
        <f t="shared" si="252"/>
        <v>#VALUE!</v>
      </c>
    </row>
    <row r="2160" spans="1:11" x14ac:dyDescent="0.35">
      <c r="A2160" s="19" t="str">
        <f t="shared" si="247"/>
        <v>332010</v>
      </c>
      <c r="B2160" s="19" t="str">
        <f t="shared" si="248"/>
        <v>82010</v>
      </c>
      <c r="C2160" s="19" t="str">
        <f t="shared" si="253"/>
        <v>102010</v>
      </c>
      <c r="D2160" s="20" t="str">
        <f t="shared" si="249"/>
        <v>8H2</v>
      </c>
      <c r="E2160" s="4">
        <v>40410</v>
      </c>
      <c r="F2160">
        <v>8.15</v>
      </c>
      <c r="G2160" s="6" t="s">
        <v>93</v>
      </c>
      <c r="H2160" s="6">
        <v>7.39</v>
      </c>
      <c r="I2160" s="6" t="e">
        <f t="shared" si="250"/>
        <v>#VALUE!</v>
      </c>
      <c r="J2160" s="6">
        <f t="shared" si="251"/>
        <v>-0.76000000000000068</v>
      </c>
      <c r="K2160" s="6" t="e">
        <f t="shared" si="252"/>
        <v>#VALUE!</v>
      </c>
    </row>
    <row r="2161" spans="1:11" x14ac:dyDescent="0.35">
      <c r="A2161" s="19" t="str">
        <f t="shared" si="247"/>
        <v>332010</v>
      </c>
      <c r="B2161" s="19" t="str">
        <f t="shared" si="248"/>
        <v>82010</v>
      </c>
      <c r="C2161" s="19" t="str">
        <f t="shared" si="253"/>
        <v>102010</v>
      </c>
      <c r="D2161" s="20" t="str">
        <f t="shared" si="249"/>
        <v>8H2</v>
      </c>
      <c r="E2161" s="4">
        <v>40409</v>
      </c>
      <c r="F2161">
        <v>8.1</v>
      </c>
      <c r="G2161" s="6" t="s">
        <v>93</v>
      </c>
      <c r="H2161" s="6">
        <v>7.28</v>
      </c>
      <c r="I2161" s="6" t="e">
        <f t="shared" si="250"/>
        <v>#VALUE!</v>
      </c>
      <c r="J2161" s="6">
        <f t="shared" si="251"/>
        <v>-0.8199999999999994</v>
      </c>
      <c r="K2161" s="6" t="e">
        <f t="shared" si="252"/>
        <v>#VALUE!</v>
      </c>
    </row>
    <row r="2162" spans="1:11" x14ac:dyDescent="0.35">
      <c r="A2162" s="19" t="str">
        <f t="shared" si="247"/>
        <v>332010</v>
      </c>
      <c r="B2162" s="19" t="str">
        <f t="shared" si="248"/>
        <v>82010</v>
      </c>
      <c r="C2162" s="19" t="str">
        <f t="shared" si="253"/>
        <v>102010</v>
      </c>
      <c r="D2162" s="20" t="str">
        <f t="shared" si="249"/>
        <v>8H2</v>
      </c>
      <c r="E2162" s="4">
        <v>40408</v>
      </c>
      <c r="F2162">
        <v>8.0500000000000007</v>
      </c>
      <c r="G2162" s="6" t="s">
        <v>93</v>
      </c>
      <c r="H2162" s="6">
        <v>7.23</v>
      </c>
      <c r="I2162" s="6" t="e">
        <f t="shared" si="250"/>
        <v>#VALUE!</v>
      </c>
      <c r="J2162" s="6">
        <f t="shared" si="251"/>
        <v>-0.82000000000000028</v>
      </c>
      <c r="K2162" s="6" t="e">
        <f t="shared" si="252"/>
        <v>#VALUE!</v>
      </c>
    </row>
    <row r="2163" spans="1:11" x14ac:dyDescent="0.35">
      <c r="A2163" s="19" t="str">
        <f t="shared" si="247"/>
        <v>332010</v>
      </c>
      <c r="B2163" s="19" t="str">
        <f t="shared" si="248"/>
        <v>82010</v>
      </c>
      <c r="C2163" s="19" t="str">
        <f t="shared" si="253"/>
        <v>102010</v>
      </c>
      <c r="D2163" s="20" t="str">
        <f t="shared" si="249"/>
        <v>8H2</v>
      </c>
      <c r="E2163" s="4">
        <v>40407</v>
      </c>
      <c r="F2163">
        <v>8.0749999999999993</v>
      </c>
      <c r="G2163" s="6" t="s">
        <v>93</v>
      </c>
      <c r="H2163" s="6">
        <v>7.23</v>
      </c>
      <c r="I2163" s="6" t="e">
        <f t="shared" si="250"/>
        <v>#VALUE!</v>
      </c>
      <c r="J2163" s="6">
        <f t="shared" si="251"/>
        <v>-0.84499999999999886</v>
      </c>
      <c r="K2163" s="6" t="e">
        <f t="shared" si="252"/>
        <v>#VALUE!</v>
      </c>
    </row>
    <row r="2164" spans="1:11" x14ac:dyDescent="0.35">
      <c r="A2164" s="19" t="str">
        <f t="shared" si="247"/>
        <v>332010</v>
      </c>
      <c r="B2164" s="19" t="str">
        <f t="shared" si="248"/>
        <v>82010</v>
      </c>
      <c r="C2164" s="19" t="str">
        <f t="shared" si="253"/>
        <v>102010</v>
      </c>
      <c r="D2164" s="20" t="str">
        <f t="shared" si="249"/>
        <v>8H2</v>
      </c>
      <c r="E2164" s="4">
        <v>40406</v>
      </c>
      <c r="F2164">
        <v>8.125</v>
      </c>
      <c r="G2164" s="6" t="s">
        <v>93</v>
      </c>
      <c r="H2164" s="6">
        <v>7.33</v>
      </c>
      <c r="I2164" s="6" t="e">
        <f t="shared" si="250"/>
        <v>#VALUE!</v>
      </c>
      <c r="J2164" s="6">
        <f t="shared" si="251"/>
        <v>-0.79499999999999993</v>
      </c>
      <c r="K2164" s="6" t="e">
        <f t="shared" si="252"/>
        <v>#VALUE!</v>
      </c>
    </row>
    <row r="2165" spans="1:11" x14ac:dyDescent="0.35">
      <c r="A2165" s="19" t="str">
        <f t="shared" si="247"/>
        <v>322010</v>
      </c>
      <c r="B2165" s="19" t="str">
        <f t="shared" si="248"/>
        <v>82010</v>
      </c>
      <c r="C2165" s="19" t="str">
        <f t="shared" si="253"/>
        <v>92010</v>
      </c>
      <c r="D2165" s="20" t="str">
        <f t="shared" si="249"/>
        <v>8H1</v>
      </c>
      <c r="E2165" s="4">
        <v>40403</v>
      </c>
      <c r="F2165">
        <v>8.0749999999999993</v>
      </c>
      <c r="G2165" s="6" t="s">
        <v>93</v>
      </c>
      <c r="H2165" s="6">
        <v>7.43</v>
      </c>
      <c r="I2165" s="6" t="e">
        <f t="shared" si="250"/>
        <v>#VALUE!</v>
      </c>
      <c r="J2165" s="6">
        <f t="shared" si="251"/>
        <v>-0.64499999999999957</v>
      </c>
      <c r="K2165" s="6" t="e">
        <f t="shared" si="252"/>
        <v>#VALUE!</v>
      </c>
    </row>
    <row r="2166" spans="1:11" x14ac:dyDescent="0.35">
      <c r="A2166" s="19" t="str">
        <f t="shared" si="247"/>
        <v>322010</v>
      </c>
      <c r="B2166" s="19" t="str">
        <f t="shared" si="248"/>
        <v>82010</v>
      </c>
      <c r="C2166" s="19" t="str">
        <f t="shared" si="253"/>
        <v>92010</v>
      </c>
      <c r="D2166" s="20" t="str">
        <f t="shared" si="249"/>
        <v>8H1</v>
      </c>
      <c r="E2166" s="4">
        <v>40402</v>
      </c>
      <c r="F2166">
        <v>8.0500000000000007</v>
      </c>
      <c r="G2166" s="6" t="s">
        <v>93</v>
      </c>
      <c r="H2166" s="6">
        <v>7.37</v>
      </c>
      <c r="I2166" s="6" t="e">
        <f t="shared" si="250"/>
        <v>#VALUE!</v>
      </c>
      <c r="J2166" s="6">
        <f t="shared" si="251"/>
        <v>-0.6800000000000006</v>
      </c>
      <c r="K2166" s="6" t="e">
        <f t="shared" si="252"/>
        <v>#VALUE!</v>
      </c>
    </row>
    <row r="2167" spans="1:11" x14ac:dyDescent="0.35">
      <c r="A2167" s="19" t="str">
        <f t="shared" si="247"/>
        <v>322010</v>
      </c>
      <c r="B2167" s="19" t="str">
        <f t="shared" si="248"/>
        <v>82010</v>
      </c>
      <c r="C2167" s="19" t="str">
        <f t="shared" si="253"/>
        <v>92010</v>
      </c>
      <c r="D2167" s="20" t="str">
        <f t="shared" si="249"/>
        <v>8H1</v>
      </c>
      <c r="E2167" s="4">
        <v>40401</v>
      </c>
      <c r="F2167">
        <v>8.1</v>
      </c>
      <c r="G2167" s="6" t="s">
        <v>93</v>
      </c>
      <c r="H2167" s="6">
        <v>7.47</v>
      </c>
      <c r="I2167" s="6" t="e">
        <f t="shared" si="250"/>
        <v>#VALUE!</v>
      </c>
      <c r="J2167" s="6">
        <f t="shared" si="251"/>
        <v>-0.62999999999999989</v>
      </c>
      <c r="K2167" s="6" t="e">
        <f t="shared" si="252"/>
        <v>#VALUE!</v>
      </c>
    </row>
    <row r="2168" spans="1:11" x14ac:dyDescent="0.35">
      <c r="A2168" s="19" t="str">
        <f t="shared" si="247"/>
        <v>322010</v>
      </c>
      <c r="B2168" s="19" t="str">
        <f t="shared" si="248"/>
        <v>82010</v>
      </c>
      <c r="C2168" s="19" t="str">
        <f t="shared" si="253"/>
        <v>92010</v>
      </c>
      <c r="D2168" s="20" t="str">
        <f t="shared" si="249"/>
        <v>8H1</v>
      </c>
      <c r="E2168" s="4">
        <v>40400</v>
      </c>
      <c r="F2168">
        <v>8.0749999999999993</v>
      </c>
      <c r="G2168" s="6" t="s">
        <v>93</v>
      </c>
      <c r="H2168" s="6">
        <v>7.42</v>
      </c>
      <c r="I2168" s="6" t="e">
        <f t="shared" si="250"/>
        <v>#VALUE!</v>
      </c>
      <c r="J2168" s="6">
        <f t="shared" si="251"/>
        <v>-0.65499999999999936</v>
      </c>
      <c r="K2168" s="6" t="e">
        <f t="shared" si="252"/>
        <v>#VALUE!</v>
      </c>
    </row>
    <row r="2169" spans="1:11" x14ac:dyDescent="0.35">
      <c r="A2169" s="19" t="str">
        <f t="shared" si="247"/>
        <v>312010</v>
      </c>
      <c r="B2169" s="19" t="str">
        <f t="shared" si="248"/>
        <v>82010</v>
      </c>
      <c r="C2169" s="19" t="str">
        <f t="shared" si="253"/>
        <v>92010</v>
      </c>
      <c r="D2169" s="20" t="str">
        <f t="shared" si="249"/>
        <v>8H1</v>
      </c>
      <c r="E2169" s="4">
        <v>40396</v>
      </c>
      <c r="F2169">
        <v>7.9749999999999996</v>
      </c>
      <c r="G2169" s="6" t="s">
        <v>93</v>
      </c>
      <c r="H2169" s="6">
        <v>7.32</v>
      </c>
      <c r="I2169" s="6" t="e">
        <f t="shared" si="250"/>
        <v>#VALUE!</v>
      </c>
      <c r="J2169" s="6">
        <f t="shared" si="251"/>
        <v>-0.65499999999999936</v>
      </c>
      <c r="K2169" s="6" t="e">
        <f t="shared" si="252"/>
        <v>#VALUE!</v>
      </c>
    </row>
    <row r="2170" spans="1:11" x14ac:dyDescent="0.35">
      <c r="A2170" s="19" t="str">
        <f t="shared" si="247"/>
        <v>312010</v>
      </c>
      <c r="B2170" s="19" t="str">
        <f t="shared" si="248"/>
        <v>82010</v>
      </c>
      <c r="C2170" s="19" t="str">
        <f t="shared" si="253"/>
        <v>92010</v>
      </c>
      <c r="D2170" s="20" t="str">
        <f t="shared" si="249"/>
        <v>8H1</v>
      </c>
      <c r="E2170" s="4">
        <v>40395</v>
      </c>
      <c r="F2170">
        <v>8.0749999999999993</v>
      </c>
      <c r="G2170" s="6" t="s">
        <v>93</v>
      </c>
      <c r="H2170" s="6">
        <v>7.42</v>
      </c>
      <c r="I2170" s="6" t="e">
        <f t="shared" si="250"/>
        <v>#VALUE!</v>
      </c>
      <c r="J2170" s="6">
        <f t="shared" si="251"/>
        <v>-0.65499999999999936</v>
      </c>
      <c r="K2170" s="6" t="e">
        <f t="shared" si="252"/>
        <v>#VALUE!</v>
      </c>
    </row>
    <row r="2171" spans="1:11" x14ac:dyDescent="0.35">
      <c r="A2171" s="19" t="str">
        <f t="shared" si="247"/>
        <v>312010</v>
      </c>
      <c r="B2171" s="19" t="str">
        <f t="shared" si="248"/>
        <v>82010</v>
      </c>
      <c r="C2171" s="19" t="str">
        <f t="shared" si="253"/>
        <v>92010</v>
      </c>
      <c r="D2171" s="20" t="str">
        <f t="shared" si="249"/>
        <v>8H1</v>
      </c>
      <c r="E2171" s="4">
        <v>40394</v>
      </c>
      <c r="F2171">
        <v>8.125</v>
      </c>
      <c r="G2171" s="6" t="s">
        <v>93</v>
      </c>
      <c r="H2171" s="6">
        <v>7.47</v>
      </c>
      <c r="I2171" s="6" t="e">
        <f t="shared" si="250"/>
        <v>#VALUE!</v>
      </c>
      <c r="J2171" s="6">
        <f t="shared" si="251"/>
        <v>-0.65500000000000025</v>
      </c>
      <c r="K2171" s="6" t="e">
        <f t="shared" si="252"/>
        <v>#VALUE!</v>
      </c>
    </row>
    <row r="2172" spans="1:11" x14ac:dyDescent="0.35">
      <c r="A2172" s="19" t="str">
        <f t="shared" si="247"/>
        <v>312010</v>
      </c>
      <c r="B2172" s="19" t="str">
        <f t="shared" si="248"/>
        <v>82010</v>
      </c>
      <c r="C2172" s="19" t="str">
        <f t="shared" si="253"/>
        <v>92010</v>
      </c>
      <c r="D2172" s="20" t="str">
        <f t="shared" si="249"/>
        <v>8H1</v>
      </c>
      <c r="E2172" s="4">
        <v>40393</v>
      </c>
      <c r="F2172">
        <v>8.0500000000000007</v>
      </c>
      <c r="G2172" s="6" t="s">
        <v>93</v>
      </c>
      <c r="H2172" s="6">
        <v>7.47</v>
      </c>
      <c r="I2172" s="6" t="e">
        <f t="shared" si="250"/>
        <v>#VALUE!</v>
      </c>
      <c r="J2172" s="6">
        <f t="shared" si="251"/>
        <v>-0.58000000000000096</v>
      </c>
      <c r="K2172" s="6" t="e">
        <f t="shared" si="252"/>
        <v>#VALUE!</v>
      </c>
    </row>
    <row r="2173" spans="1:11" x14ac:dyDescent="0.35">
      <c r="A2173" s="19" t="str">
        <f t="shared" si="247"/>
        <v>312010</v>
      </c>
      <c r="B2173" s="19" t="str">
        <f t="shared" si="248"/>
        <v>82010</v>
      </c>
      <c r="C2173" s="19" t="str">
        <f t="shared" si="253"/>
        <v>92010</v>
      </c>
      <c r="D2173" s="20" t="str">
        <f t="shared" si="249"/>
        <v>8H1</v>
      </c>
      <c r="E2173" s="4">
        <v>40392</v>
      </c>
      <c r="F2173">
        <v>8</v>
      </c>
      <c r="G2173" s="6" t="s">
        <v>93</v>
      </c>
      <c r="H2173" s="6">
        <v>7.37</v>
      </c>
      <c r="I2173" s="6" t="e">
        <f t="shared" si="250"/>
        <v>#VALUE!</v>
      </c>
      <c r="J2173" s="6">
        <f t="shared" si="251"/>
        <v>-0.62999999999999989</v>
      </c>
      <c r="K2173" s="6" t="e">
        <f t="shared" si="252"/>
        <v>#VALUE!</v>
      </c>
    </row>
    <row r="2174" spans="1:11" x14ac:dyDescent="0.35">
      <c r="A2174" s="19" t="str">
        <f t="shared" si="247"/>
        <v>302010</v>
      </c>
      <c r="B2174" s="19" t="str">
        <f t="shared" si="248"/>
        <v>72010</v>
      </c>
      <c r="C2174" s="19" t="str">
        <f t="shared" si="253"/>
        <v>92010</v>
      </c>
      <c r="D2174" s="20" t="str">
        <f t="shared" si="249"/>
        <v>7H2</v>
      </c>
      <c r="E2174" s="4">
        <v>40389</v>
      </c>
      <c r="F2174">
        <v>8.0250000000000004</v>
      </c>
      <c r="G2174" s="6" t="s">
        <v>93</v>
      </c>
      <c r="H2174" s="6">
        <v>7.31</v>
      </c>
      <c r="I2174" s="6" t="e">
        <f t="shared" si="250"/>
        <v>#VALUE!</v>
      </c>
      <c r="J2174" s="6">
        <f t="shared" si="251"/>
        <v>-0.71500000000000075</v>
      </c>
      <c r="K2174" s="6" t="e">
        <f t="shared" si="252"/>
        <v>#VALUE!</v>
      </c>
    </row>
    <row r="2175" spans="1:11" x14ac:dyDescent="0.35">
      <c r="A2175" s="19" t="str">
        <f t="shared" si="247"/>
        <v>302010</v>
      </c>
      <c r="B2175" s="19" t="str">
        <f t="shared" si="248"/>
        <v>72010</v>
      </c>
      <c r="C2175" s="19" t="str">
        <f t="shared" si="253"/>
        <v>92010</v>
      </c>
      <c r="D2175" s="20" t="str">
        <f t="shared" si="249"/>
        <v>7H2</v>
      </c>
      <c r="E2175" s="4">
        <v>40388</v>
      </c>
      <c r="F2175">
        <v>8.0749999999999993</v>
      </c>
      <c r="G2175" s="6" t="s">
        <v>93</v>
      </c>
      <c r="H2175" s="6">
        <v>7.36</v>
      </c>
      <c r="I2175" s="6" t="e">
        <f t="shared" si="250"/>
        <v>#VALUE!</v>
      </c>
      <c r="J2175" s="6">
        <f t="shared" si="251"/>
        <v>-0.71499999999999897</v>
      </c>
      <c r="K2175" s="6" t="e">
        <f t="shared" si="252"/>
        <v>#VALUE!</v>
      </c>
    </row>
    <row r="2176" spans="1:11" x14ac:dyDescent="0.35">
      <c r="A2176" s="19" t="str">
        <f t="shared" si="247"/>
        <v>302010</v>
      </c>
      <c r="B2176" s="19" t="str">
        <f t="shared" si="248"/>
        <v>72010</v>
      </c>
      <c r="C2176" s="19" t="str">
        <f t="shared" si="253"/>
        <v>92010</v>
      </c>
      <c r="D2176" s="20" t="str">
        <f t="shared" si="249"/>
        <v>7H2</v>
      </c>
      <c r="E2176" s="4">
        <v>40387</v>
      </c>
      <c r="F2176">
        <v>8.125</v>
      </c>
      <c r="G2176" s="6" t="s">
        <v>93</v>
      </c>
      <c r="H2176" s="6">
        <v>7.42</v>
      </c>
      <c r="I2176" s="6" t="e">
        <f t="shared" si="250"/>
        <v>#VALUE!</v>
      </c>
      <c r="J2176" s="6">
        <f t="shared" si="251"/>
        <v>-0.70500000000000007</v>
      </c>
      <c r="K2176" s="6" t="e">
        <f t="shared" si="252"/>
        <v>#VALUE!</v>
      </c>
    </row>
    <row r="2177" spans="1:11" x14ac:dyDescent="0.35">
      <c r="A2177" s="19" t="str">
        <f t="shared" si="247"/>
        <v>302010</v>
      </c>
      <c r="B2177" s="19" t="str">
        <f t="shared" si="248"/>
        <v>72010</v>
      </c>
      <c r="C2177" s="19" t="str">
        <f t="shared" si="253"/>
        <v>92010</v>
      </c>
      <c r="D2177" s="20" t="str">
        <f t="shared" si="249"/>
        <v>7H2</v>
      </c>
      <c r="E2177" s="4">
        <v>40386</v>
      </c>
      <c r="F2177">
        <v>8.2750000000000004</v>
      </c>
      <c r="G2177" s="6" t="s">
        <v>93</v>
      </c>
      <c r="H2177" s="6">
        <v>7.57</v>
      </c>
      <c r="I2177" s="6" t="e">
        <f t="shared" si="250"/>
        <v>#VALUE!</v>
      </c>
      <c r="J2177" s="6">
        <f t="shared" si="251"/>
        <v>-0.70500000000000007</v>
      </c>
      <c r="K2177" s="6" t="e">
        <f t="shared" si="252"/>
        <v>#VALUE!</v>
      </c>
    </row>
    <row r="2178" spans="1:11" x14ac:dyDescent="0.35">
      <c r="A2178" s="19" t="str">
        <f t="shared" si="247"/>
        <v>302010</v>
      </c>
      <c r="B2178" s="19" t="str">
        <f t="shared" si="248"/>
        <v>72010</v>
      </c>
      <c r="C2178" s="19" t="str">
        <f t="shared" si="253"/>
        <v>92010</v>
      </c>
      <c r="D2178" s="20" t="str">
        <f t="shared" si="249"/>
        <v>7H2</v>
      </c>
      <c r="E2178" s="4">
        <v>40385</v>
      </c>
      <c r="F2178">
        <v>8.375</v>
      </c>
      <c r="G2178" s="6" t="s">
        <v>93</v>
      </c>
      <c r="H2178" s="6">
        <v>7.67</v>
      </c>
      <c r="I2178" s="6" t="e">
        <f t="shared" si="250"/>
        <v>#VALUE!</v>
      </c>
      <c r="J2178" s="6">
        <f t="shared" si="251"/>
        <v>-0.70500000000000007</v>
      </c>
      <c r="K2178" s="6" t="e">
        <f t="shared" si="252"/>
        <v>#VALUE!</v>
      </c>
    </row>
    <row r="2179" spans="1:11" x14ac:dyDescent="0.35">
      <c r="A2179" s="19" t="str">
        <f t="shared" si="247"/>
        <v>292010</v>
      </c>
      <c r="B2179" s="19" t="str">
        <f t="shared" si="248"/>
        <v>72010</v>
      </c>
      <c r="C2179" s="19" t="str">
        <f t="shared" si="253"/>
        <v>92010</v>
      </c>
      <c r="D2179" s="20" t="str">
        <f t="shared" si="249"/>
        <v>7H2</v>
      </c>
      <c r="E2179" s="4">
        <v>40382</v>
      </c>
      <c r="F2179">
        <v>8.2249999999999996</v>
      </c>
      <c r="G2179" s="6" t="s">
        <v>93</v>
      </c>
      <c r="H2179" s="6">
        <v>7.52</v>
      </c>
      <c r="I2179" s="6" t="e">
        <f t="shared" si="250"/>
        <v>#VALUE!</v>
      </c>
      <c r="J2179" s="6">
        <f t="shared" si="251"/>
        <v>-0.70500000000000007</v>
      </c>
      <c r="K2179" s="6" t="e">
        <f t="shared" si="252"/>
        <v>#VALUE!</v>
      </c>
    </row>
    <row r="2180" spans="1:11" x14ac:dyDescent="0.35">
      <c r="A2180" s="19" t="str">
        <f t="shared" si="247"/>
        <v>292010</v>
      </c>
      <c r="B2180" s="19" t="str">
        <f t="shared" si="248"/>
        <v>72010</v>
      </c>
      <c r="C2180" s="19" t="str">
        <f t="shared" si="253"/>
        <v>92010</v>
      </c>
      <c r="D2180" s="20" t="str">
        <f t="shared" si="249"/>
        <v>7H2</v>
      </c>
      <c r="E2180" s="4">
        <v>40381</v>
      </c>
      <c r="F2180">
        <v>8.2750000000000004</v>
      </c>
      <c r="G2180" s="6" t="s">
        <v>93</v>
      </c>
      <c r="H2180" s="6">
        <v>7.57</v>
      </c>
      <c r="I2180" s="6" t="e">
        <f t="shared" si="250"/>
        <v>#VALUE!</v>
      </c>
      <c r="J2180" s="6">
        <f t="shared" si="251"/>
        <v>-0.70500000000000007</v>
      </c>
      <c r="K2180" s="6" t="e">
        <f t="shared" si="252"/>
        <v>#VALUE!</v>
      </c>
    </row>
    <row r="2181" spans="1:11" x14ac:dyDescent="0.35">
      <c r="A2181" s="19" t="str">
        <f t="shared" si="247"/>
        <v>292010</v>
      </c>
      <c r="B2181" s="19" t="str">
        <f t="shared" si="248"/>
        <v>72010</v>
      </c>
      <c r="C2181" s="19" t="str">
        <f t="shared" si="253"/>
        <v>92010</v>
      </c>
      <c r="D2181" s="20" t="str">
        <f t="shared" si="249"/>
        <v>7H2</v>
      </c>
      <c r="E2181" s="4">
        <v>40380</v>
      </c>
      <c r="F2181">
        <v>8.4749999999999996</v>
      </c>
      <c r="G2181" s="6" t="s">
        <v>93</v>
      </c>
      <c r="H2181" s="6">
        <v>7.77</v>
      </c>
      <c r="I2181" s="6" t="e">
        <f t="shared" si="250"/>
        <v>#VALUE!</v>
      </c>
      <c r="J2181" s="6">
        <f t="shared" si="251"/>
        <v>-0.70500000000000007</v>
      </c>
      <c r="K2181" s="6" t="e">
        <f t="shared" si="252"/>
        <v>#VALUE!</v>
      </c>
    </row>
    <row r="2182" spans="1:11" x14ac:dyDescent="0.35">
      <c r="A2182" s="19" t="str">
        <f t="shared" si="247"/>
        <v>292010</v>
      </c>
      <c r="B2182" s="19" t="str">
        <f t="shared" si="248"/>
        <v>72010</v>
      </c>
      <c r="C2182" s="19" t="str">
        <f t="shared" si="253"/>
        <v>92010</v>
      </c>
      <c r="D2182" s="20" t="str">
        <f t="shared" si="249"/>
        <v>7H2</v>
      </c>
      <c r="E2182" s="4">
        <v>40379</v>
      </c>
      <c r="F2182">
        <v>8.375</v>
      </c>
      <c r="G2182" s="6" t="s">
        <v>93</v>
      </c>
      <c r="H2182" s="6">
        <v>7.66</v>
      </c>
      <c r="I2182" s="6" t="e">
        <f t="shared" si="250"/>
        <v>#VALUE!</v>
      </c>
      <c r="J2182" s="6">
        <f t="shared" si="251"/>
        <v>-0.71499999999999986</v>
      </c>
      <c r="K2182" s="6" t="e">
        <f t="shared" si="252"/>
        <v>#VALUE!</v>
      </c>
    </row>
    <row r="2183" spans="1:11" x14ac:dyDescent="0.35">
      <c r="A2183" s="19" t="str">
        <f t="shared" si="247"/>
        <v>292010</v>
      </c>
      <c r="B2183" s="19" t="str">
        <f t="shared" si="248"/>
        <v>72010</v>
      </c>
      <c r="C2183" s="19" t="str">
        <f t="shared" si="253"/>
        <v>92010</v>
      </c>
      <c r="D2183" s="20" t="str">
        <f t="shared" si="249"/>
        <v>7H2</v>
      </c>
      <c r="E2183" s="4">
        <v>40378</v>
      </c>
      <c r="F2183">
        <v>8.2750000000000004</v>
      </c>
      <c r="G2183" s="6" t="s">
        <v>93</v>
      </c>
      <c r="H2183" s="6">
        <v>7.5600000000000005</v>
      </c>
      <c r="I2183" s="6" t="e">
        <f t="shared" si="250"/>
        <v>#VALUE!</v>
      </c>
      <c r="J2183" s="6">
        <f t="shared" si="251"/>
        <v>-0.71499999999999986</v>
      </c>
      <c r="K2183" s="6" t="e">
        <f t="shared" si="252"/>
        <v>#VALUE!</v>
      </c>
    </row>
    <row r="2184" spans="1:11" x14ac:dyDescent="0.35">
      <c r="A2184" s="19" t="str">
        <f t="shared" si="247"/>
        <v>282010</v>
      </c>
      <c r="B2184" s="19" t="str">
        <f t="shared" si="248"/>
        <v>72010</v>
      </c>
      <c r="C2184" s="19" t="str">
        <f t="shared" si="253"/>
        <v>92010</v>
      </c>
      <c r="D2184" s="20" t="str">
        <f t="shared" si="249"/>
        <v>7H2</v>
      </c>
      <c r="E2184" s="4">
        <v>40375</v>
      </c>
      <c r="F2184">
        <v>8.4749999999999996</v>
      </c>
      <c r="G2184" s="6" t="s">
        <v>93</v>
      </c>
      <c r="H2184" s="6">
        <v>7.77</v>
      </c>
      <c r="I2184" s="6" t="e">
        <f t="shared" si="250"/>
        <v>#VALUE!</v>
      </c>
      <c r="J2184" s="6">
        <f t="shared" si="251"/>
        <v>-0.70500000000000007</v>
      </c>
      <c r="K2184" s="6" t="e">
        <f t="shared" si="252"/>
        <v>#VALUE!</v>
      </c>
    </row>
    <row r="2185" spans="1:11" x14ac:dyDescent="0.35">
      <c r="A2185" s="19" t="str">
        <f t="shared" si="247"/>
        <v>282010</v>
      </c>
      <c r="B2185" s="19" t="str">
        <f t="shared" si="248"/>
        <v>72010</v>
      </c>
      <c r="C2185" s="19" t="str">
        <f t="shared" si="253"/>
        <v>82010</v>
      </c>
      <c r="D2185" s="20" t="str">
        <f t="shared" si="249"/>
        <v>7H1</v>
      </c>
      <c r="E2185" s="4">
        <v>40374</v>
      </c>
      <c r="F2185">
        <v>8.4749999999999996</v>
      </c>
      <c r="G2185" s="6" t="s">
        <v>93</v>
      </c>
      <c r="H2185" s="6">
        <v>7.87</v>
      </c>
      <c r="I2185" s="6" t="e">
        <f t="shared" si="250"/>
        <v>#VALUE!</v>
      </c>
      <c r="J2185" s="6">
        <f t="shared" si="251"/>
        <v>-0.60499999999999954</v>
      </c>
      <c r="K2185" s="6" t="e">
        <f t="shared" si="252"/>
        <v>#VALUE!</v>
      </c>
    </row>
    <row r="2186" spans="1:11" x14ac:dyDescent="0.35">
      <c r="A2186" s="19" t="str">
        <f t="shared" ref="A2186:A2249" si="254">_xlfn.ISOWEEKNUM(E2186)&amp;YEAR(E2186)</f>
        <v>282010</v>
      </c>
      <c r="B2186" s="19" t="str">
        <f t="shared" ref="B2186:B2249" si="255">MONTH(E2186)&amp;YEAR(E2186)</f>
        <v>72010</v>
      </c>
      <c r="C2186" s="19" t="str">
        <f t="shared" si="253"/>
        <v>82010</v>
      </c>
      <c r="D2186" s="20" t="str">
        <f t="shared" ref="D2186:D2249" si="256">IF(DAY(E2186)&gt;15,(MONTH(E2186))&amp;"H2",(MONTH(E2186))&amp;"H1")</f>
        <v>7H1</v>
      </c>
      <c r="E2186" s="4">
        <v>40373</v>
      </c>
      <c r="F2186">
        <v>8.5749999999999993</v>
      </c>
      <c r="G2186" s="6" t="s">
        <v>93</v>
      </c>
      <c r="H2186" s="6">
        <v>7.97</v>
      </c>
      <c r="I2186" s="6" t="e">
        <f t="shared" ref="I2186:I2249" si="257">+G2186-F2186</f>
        <v>#VALUE!</v>
      </c>
      <c r="J2186" s="6">
        <f t="shared" ref="J2186:J2249" si="258">+H2186-F2186</f>
        <v>-0.60499999999999954</v>
      </c>
      <c r="K2186" s="6" t="e">
        <f t="shared" ref="K2186:K2249" si="259">+I2186-J2186</f>
        <v>#VALUE!</v>
      </c>
    </row>
    <row r="2187" spans="1:11" x14ac:dyDescent="0.35">
      <c r="A2187" s="19" t="str">
        <f t="shared" si="254"/>
        <v>282010</v>
      </c>
      <c r="B2187" s="19" t="str">
        <f t="shared" si="255"/>
        <v>72010</v>
      </c>
      <c r="C2187" s="19" t="str">
        <f t="shared" ref="C2187:C2250" si="260">(VLOOKUP(D2187,$M$2:$N$25,2,0)&amp;(YEAR(E2187+46)))</f>
        <v>82010</v>
      </c>
      <c r="D2187" s="20" t="str">
        <f t="shared" si="256"/>
        <v>7H1</v>
      </c>
      <c r="E2187" s="4">
        <v>40372</v>
      </c>
      <c r="F2187">
        <v>8.5250000000000004</v>
      </c>
      <c r="G2187" s="6" t="s">
        <v>93</v>
      </c>
      <c r="H2187" s="6">
        <v>7.92</v>
      </c>
      <c r="I2187" s="6" t="e">
        <f t="shared" si="257"/>
        <v>#VALUE!</v>
      </c>
      <c r="J2187" s="6">
        <f t="shared" si="258"/>
        <v>-0.60500000000000043</v>
      </c>
      <c r="K2187" s="6" t="e">
        <f t="shared" si="259"/>
        <v>#VALUE!</v>
      </c>
    </row>
    <row r="2188" spans="1:11" x14ac:dyDescent="0.35">
      <c r="A2188" s="19" t="str">
        <f t="shared" si="254"/>
        <v>282010</v>
      </c>
      <c r="B2188" s="19" t="str">
        <f t="shared" si="255"/>
        <v>72010</v>
      </c>
      <c r="C2188" s="19" t="str">
        <f t="shared" si="260"/>
        <v>82010</v>
      </c>
      <c r="D2188" s="20" t="str">
        <f t="shared" si="256"/>
        <v>7H1</v>
      </c>
      <c r="E2188" s="4">
        <v>40371</v>
      </c>
      <c r="F2188">
        <v>8.625</v>
      </c>
      <c r="G2188" s="6" t="s">
        <v>93</v>
      </c>
      <c r="H2188" s="6">
        <v>8.0299999999999994</v>
      </c>
      <c r="I2188" s="6" t="e">
        <f t="shared" si="257"/>
        <v>#VALUE!</v>
      </c>
      <c r="J2188" s="6">
        <f t="shared" si="258"/>
        <v>-0.59500000000000064</v>
      </c>
      <c r="K2188" s="6" t="e">
        <f t="shared" si="259"/>
        <v>#VALUE!</v>
      </c>
    </row>
    <row r="2189" spans="1:11" x14ac:dyDescent="0.35">
      <c r="A2189" s="19" t="str">
        <f t="shared" si="254"/>
        <v>272010</v>
      </c>
      <c r="B2189" s="19" t="str">
        <f t="shared" si="255"/>
        <v>72010</v>
      </c>
      <c r="C2189" s="19" t="str">
        <f t="shared" si="260"/>
        <v>82010</v>
      </c>
      <c r="D2189" s="20" t="str">
        <f t="shared" si="256"/>
        <v>7H1</v>
      </c>
      <c r="E2189" s="4">
        <v>40368</v>
      </c>
      <c r="F2189">
        <v>8.5</v>
      </c>
      <c r="G2189" s="6" t="s">
        <v>93</v>
      </c>
      <c r="H2189" s="6">
        <v>7.83</v>
      </c>
      <c r="I2189" s="6" t="e">
        <f t="shared" si="257"/>
        <v>#VALUE!</v>
      </c>
      <c r="J2189" s="6">
        <f t="shared" si="258"/>
        <v>-0.66999999999999993</v>
      </c>
      <c r="K2189" s="6" t="e">
        <f t="shared" si="259"/>
        <v>#VALUE!</v>
      </c>
    </row>
    <row r="2190" spans="1:11" x14ac:dyDescent="0.35">
      <c r="A2190" s="19" t="str">
        <f t="shared" si="254"/>
        <v>272010</v>
      </c>
      <c r="B2190" s="19" t="str">
        <f t="shared" si="255"/>
        <v>72010</v>
      </c>
      <c r="C2190" s="19" t="str">
        <f t="shared" si="260"/>
        <v>82010</v>
      </c>
      <c r="D2190" s="20" t="str">
        <f t="shared" si="256"/>
        <v>7H1</v>
      </c>
      <c r="E2190" s="4">
        <v>40367</v>
      </c>
      <c r="F2190">
        <v>8.4</v>
      </c>
      <c r="G2190" s="6" t="s">
        <v>93</v>
      </c>
      <c r="H2190" s="6">
        <v>7.72</v>
      </c>
      <c r="I2190" s="6" t="e">
        <f t="shared" si="257"/>
        <v>#VALUE!</v>
      </c>
      <c r="J2190" s="6">
        <f t="shared" si="258"/>
        <v>-0.6800000000000006</v>
      </c>
      <c r="K2190" s="6" t="e">
        <f t="shared" si="259"/>
        <v>#VALUE!</v>
      </c>
    </row>
    <row r="2191" spans="1:11" x14ac:dyDescent="0.35">
      <c r="A2191" s="19" t="str">
        <f t="shared" si="254"/>
        <v>272010</v>
      </c>
      <c r="B2191" s="19" t="str">
        <f t="shared" si="255"/>
        <v>72010</v>
      </c>
      <c r="C2191" s="19" t="str">
        <f t="shared" si="260"/>
        <v>82010</v>
      </c>
      <c r="D2191" s="20" t="str">
        <f t="shared" si="256"/>
        <v>7H1</v>
      </c>
      <c r="E2191" s="4">
        <v>40366</v>
      </c>
      <c r="F2191">
        <v>8.3000000000000007</v>
      </c>
      <c r="G2191" s="6" t="s">
        <v>93</v>
      </c>
      <c r="H2191" s="6">
        <v>7.62</v>
      </c>
      <c r="I2191" s="6" t="e">
        <f t="shared" si="257"/>
        <v>#VALUE!</v>
      </c>
      <c r="J2191" s="6">
        <f t="shared" si="258"/>
        <v>-0.6800000000000006</v>
      </c>
      <c r="K2191" s="6" t="e">
        <f t="shared" si="259"/>
        <v>#VALUE!</v>
      </c>
    </row>
    <row r="2192" spans="1:11" x14ac:dyDescent="0.35">
      <c r="A2192" s="19" t="str">
        <f t="shared" si="254"/>
        <v>272010</v>
      </c>
      <c r="B2192" s="19" t="str">
        <f t="shared" si="255"/>
        <v>72010</v>
      </c>
      <c r="C2192" s="19" t="str">
        <f t="shared" si="260"/>
        <v>82010</v>
      </c>
      <c r="D2192" s="20" t="str">
        <f t="shared" si="256"/>
        <v>7H1</v>
      </c>
      <c r="E2192" s="4">
        <v>40365</v>
      </c>
      <c r="F2192">
        <v>8.4</v>
      </c>
      <c r="G2192" s="6" t="s">
        <v>93</v>
      </c>
      <c r="H2192" s="6">
        <v>7.72</v>
      </c>
      <c r="I2192" s="6" t="e">
        <f t="shared" si="257"/>
        <v>#VALUE!</v>
      </c>
      <c r="J2192" s="6">
        <f t="shared" si="258"/>
        <v>-0.6800000000000006</v>
      </c>
      <c r="K2192" s="6" t="e">
        <f t="shared" si="259"/>
        <v>#VALUE!</v>
      </c>
    </row>
    <row r="2193" spans="1:11" x14ac:dyDescent="0.35">
      <c r="A2193" s="19" t="str">
        <f t="shared" si="254"/>
        <v>272010</v>
      </c>
      <c r="B2193" s="19" t="str">
        <f t="shared" si="255"/>
        <v>72010</v>
      </c>
      <c r="C2193" s="19" t="str">
        <f t="shared" si="260"/>
        <v>82010</v>
      </c>
      <c r="D2193" s="20" t="str">
        <f t="shared" si="256"/>
        <v>7H1</v>
      </c>
      <c r="E2193" s="4">
        <v>40364</v>
      </c>
      <c r="F2193">
        <v>8.1999999999999993</v>
      </c>
      <c r="G2193" s="6" t="s">
        <v>93</v>
      </c>
      <c r="H2193" s="6">
        <v>7.52</v>
      </c>
      <c r="I2193" s="6" t="e">
        <f t="shared" si="257"/>
        <v>#VALUE!</v>
      </c>
      <c r="J2193" s="6">
        <f t="shared" si="258"/>
        <v>-0.67999999999999972</v>
      </c>
      <c r="K2193" s="6" t="e">
        <f t="shared" si="259"/>
        <v>#VALUE!</v>
      </c>
    </row>
    <row r="2194" spans="1:11" x14ac:dyDescent="0.35">
      <c r="A2194" s="19" t="str">
        <f t="shared" si="254"/>
        <v>262010</v>
      </c>
      <c r="B2194" s="19" t="str">
        <f t="shared" si="255"/>
        <v>72010</v>
      </c>
      <c r="C2194" s="19" t="str">
        <f t="shared" si="260"/>
        <v>82010</v>
      </c>
      <c r="D2194" s="20" t="str">
        <f t="shared" si="256"/>
        <v>7H1</v>
      </c>
      <c r="E2194" s="4">
        <v>40361</v>
      </c>
      <c r="F2194">
        <v>8</v>
      </c>
      <c r="G2194" s="6" t="s">
        <v>93</v>
      </c>
      <c r="H2194" s="6">
        <v>7.36</v>
      </c>
      <c r="I2194" s="6" t="e">
        <f t="shared" si="257"/>
        <v>#VALUE!</v>
      </c>
      <c r="J2194" s="6">
        <f t="shared" si="258"/>
        <v>-0.63999999999999968</v>
      </c>
      <c r="K2194" s="6" t="e">
        <f t="shared" si="259"/>
        <v>#VALUE!</v>
      </c>
    </row>
    <row r="2195" spans="1:11" x14ac:dyDescent="0.35">
      <c r="A2195" s="19" t="str">
        <f t="shared" si="254"/>
        <v>262010</v>
      </c>
      <c r="B2195" s="19" t="str">
        <f t="shared" si="255"/>
        <v>72010</v>
      </c>
      <c r="C2195" s="19" t="str">
        <f t="shared" si="260"/>
        <v>82010</v>
      </c>
      <c r="D2195" s="20" t="str">
        <f t="shared" si="256"/>
        <v>7H1</v>
      </c>
      <c r="E2195" s="4">
        <v>40360</v>
      </c>
      <c r="F2195">
        <v>7.9</v>
      </c>
      <c r="G2195" s="6" t="s">
        <v>93</v>
      </c>
      <c r="H2195" s="6">
        <v>7.21</v>
      </c>
      <c r="I2195" s="6" t="e">
        <f t="shared" si="257"/>
        <v>#VALUE!</v>
      </c>
      <c r="J2195" s="6">
        <f t="shared" si="258"/>
        <v>-0.69000000000000039</v>
      </c>
      <c r="K2195" s="6" t="e">
        <f t="shared" si="259"/>
        <v>#VALUE!</v>
      </c>
    </row>
    <row r="2196" spans="1:11" x14ac:dyDescent="0.35">
      <c r="A2196" s="19" t="str">
        <f t="shared" si="254"/>
        <v>262010</v>
      </c>
      <c r="B2196" s="19" t="str">
        <f t="shared" si="255"/>
        <v>62010</v>
      </c>
      <c r="C2196" s="19" t="str">
        <f t="shared" si="260"/>
        <v>82010</v>
      </c>
      <c r="D2196" s="20" t="str">
        <f t="shared" si="256"/>
        <v>6H2</v>
      </c>
      <c r="E2196" s="4">
        <v>40359</v>
      </c>
      <c r="F2196">
        <v>7.8</v>
      </c>
      <c r="G2196" s="6" t="s">
        <v>93</v>
      </c>
      <c r="H2196" s="6">
        <v>7.11</v>
      </c>
      <c r="I2196" s="6" t="e">
        <f t="shared" si="257"/>
        <v>#VALUE!</v>
      </c>
      <c r="J2196" s="6">
        <f t="shared" si="258"/>
        <v>-0.6899999999999995</v>
      </c>
      <c r="K2196" s="6" t="e">
        <f t="shared" si="259"/>
        <v>#VALUE!</v>
      </c>
    </row>
    <row r="2197" spans="1:11" x14ac:dyDescent="0.35">
      <c r="A2197" s="19" t="str">
        <f t="shared" si="254"/>
        <v>262010</v>
      </c>
      <c r="B2197" s="19" t="str">
        <f t="shared" si="255"/>
        <v>62010</v>
      </c>
      <c r="C2197" s="19" t="str">
        <f t="shared" si="260"/>
        <v>82010</v>
      </c>
      <c r="D2197" s="20" t="str">
        <f t="shared" si="256"/>
        <v>6H2</v>
      </c>
      <c r="E2197" s="4">
        <v>40358</v>
      </c>
      <c r="F2197">
        <v>7.6</v>
      </c>
      <c r="G2197" s="6" t="s">
        <v>93</v>
      </c>
      <c r="H2197" s="6">
        <v>6.9</v>
      </c>
      <c r="I2197" s="6" t="e">
        <f t="shared" si="257"/>
        <v>#VALUE!</v>
      </c>
      <c r="J2197" s="6">
        <f t="shared" si="258"/>
        <v>-0.69999999999999929</v>
      </c>
      <c r="K2197" s="6" t="e">
        <f t="shared" si="259"/>
        <v>#VALUE!</v>
      </c>
    </row>
    <row r="2198" spans="1:11" x14ac:dyDescent="0.35">
      <c r="A2198" s="19" t="str">
        <f t="shared" si="254"/>
        <v>262010</v>
      </c>
      <c r="B2198" s="19" t="str">
        <f t="shared" si="255"/>
        <v>62010</v>
      </c>
      <c r="C2198" s="19" t="str">
        <f t="shared" si="260"/>
        <v>82010</v>
      </c>
      <c r="D2198" s="20" t="str">
        <f t="shared" si="256"/>
        <v>6H2</v>
      </c>
      <c r="E2198" s="4">
        <v>40357</v>
      </c>
      <c r="F2198">
        <v>7.53</v>
      </c>
      <c r="G2198" s="6" t="s">
        <v>93</v>
      </c>
      <c r="H2198" s="6">
        <v>6.8</v>
      </c>
      <c r="I2198" s="6" t="e">
        <f t="shared" si="257"/>
        <v>#VALUE!</v>
      </c>
      <c r="J2198" s="6">
        <f t="shared" si="258"/>
        <v>-0.73000000000000043</v>
      </c>
      <c r="K2198" s="6" t="e">
        <f t="shared" si="259"/>
        <v>#VALUE!</v>
      </c>
    </row>
    <row r="2199" spans="1:11" x14ac:dyDescent="0.35">
      <c r="A2199" s="19" t="str">
        <f t="shared" si="254"/>
        <v>252010</v>
      </c>
      <c r="B2199" s="19" t="str">
        <f t="shared" si="255"/>
        <v>62010</v>
      </c>
      <c r="C2199" s="19" t="str">
        <f t="shared" si="260"/>
        <v>82010</v>
      </c>
      <c r="D2199" s="20" t="str">
        <f t="shared" si="256"/>
        <v>6H2</v>
      </c>
      <c r="E2199" s="4">
        <v>40354</v>
      </c>
      <c r="F2199">
        <v>7.73</v>
      </c>
      <c r="G2199" s="6" t="s">
        <v>93</v>
      </c>
      <c r="H2199" s="6">
        <v>7</v>
      </c>
      <c r="I2199" s="6" t="e">
        <f t="shared" si="257"/>
        <v>#VALUE!</v>
      </c>
      <c r="J2199" s="6">
        <f t="shared" si="258"/>
        <v>-0.73000000000000043</v>
      </c>
      <c r="K2199" s="6" t="e">
        <f t="shared" si="259"/>
        <v>#VALUE!</v>
      </c>
    </row>
    <row r="2200" spans="1:11" x14ac:dyDescent="0.35">
      <c r="A2200" s="19" t="str">
        <f t="shared" si="254"/>
        <v>252010</v>
      </c>
      <c r="B2200" s="19" t="str">
        <f t="shared" si="255"/>
        <v>62010</v>
      </c>
      <c r="C2200" s="19" t="str">
        <f t="shared" si="260"/>
        <v>82010</v>
      </c>
      <c r="D2200" s="20" t="str">
        <f t="shared" si="256"/>
        <v>6H2</v>
      </c>
      <c r="E2200" s="4">
        <v>40353</v>
      </c>
      <c r="F2200">
        <v>7.78</v>
      </c>
      <c r="G2200" s="6" t="s">
        <v>93</v>
      </c>
      <c r="H2200" s="6">
        <v>7.05</v>
      </c>
      <c r="I2200" s="6" t="e">
        <f t="shared" si="257"/>
        <v>#VALUE!</v>
      </c>
      <c r="J2200" s="6">
        <f t="shared" si="258"/>
        <v>-0.73000000000000043</v>
      </c>
      <c r="K2200" s="6" t="e">
        <f t="shared" si="259"/>
        <v>#VALUE!</v>
      </c>
    </row>
    <row r="2201" spans="1:11" x14ac:dyDescent="0.35">
      <c r="A2201" s="19" t="str">
        <f t="shared" si="254"/>
        <v>252010</v>
      </c>
      <c r="B2201" s="19" t="str">
        <f t="shared" si="255"/>
        <v>62010</v>
      </c>
      <c r="C2201" s="19" t="str">
        <f t="shared" si="260"/>
        <v>82010</v>
      </c>
      <c r="D2201" s="20" t="str">
        <f t="shared" si="256"/>
        <v>6H2</v>
      </c>
      <c r="E2201" s="4">
        <v>40352</v>
      </c>
      <c r="F2201">
        <v>7.58</v>
      </c>
      <c r="G2201" s="6" t="s">
        <v>93</v>
      </c>
      <c r="H2201" s="6">
        <v>6.84</v>
      </c>
      <c r="I2201" s="6" t="e">
        <f t="shared" si="257"/>
        <v>#VALUE!</v>
      </c>
      <c r="J2201" s="6">
        <f t="shared" si="258"/>
        <v>-0.74000000000000021</v>
      </c>
      <c r="K2201" s="6" t="e">
        <f t="shared" si="259"/>
        <v>#VALUE!</v>
      </c>
    </row>
    <row r="2202" spans="1:11" x14ac:dyDescent="0.35">
      <c r="A2202" s="19" t="str">
        <f t="shared" si="254"/>
        <v>252010</v>
      </c>
      <c r="B2202" s="19" t="str">
        <f t="shared" si="255"/>
        <v>62010</v>
      </c>
      <c r="C2202" s="19" t="str">
        <f t="shared" si="260"/>
        <v>82010</v>
      </c>
      <c r="D2202" s="20" t="str">
        <f t="shared" si="256"/>
        <v>6H2</v>
      </c>
      <c r="E2202" s="4">
        <v>40351</v>
      </c>
      <c r="F2202">
        <v>7.73</v>
      </c>
      <c r="G2202" s="6" t="s">
        <v>93</v>
      </c>
      <c r="H2202" s="6">
        <v>6.89</v>
      </c>
      <c r="I2202" s="6" t="e">
        <f t="shared" si="257"/>
        <v>#VALUE!</v>
      </c>
      <c r="J2202" s="6">
        <f t="shared" si="258"/>
        <v>-0.84000000000000075</v>
      </c>
      <c r="K2202" s="6" t="e">
        <f t="shared" si="259"/>
        <v>#VALUE!</v>
      </c>
    </row>
    <row r="2203" spans="1:11" x14ac:dyDescent="0.35">
      <c r="A2203" s="19" t="str">
        <f t="shared" si="254"/>
        <v>252010</v>
      </c>
      <c r="B2203" s="19" t="str">
        <f t="shared" si="255"/>
        <v>62010</v>
      </c>
      <c r="C2203" s="19" t="str">
        <f t="shared" si="260"/>
        <v>82010</v>
      </c>
      <c r="D2203" s="20" t="str">
        <f t="shared" si="256"/>
        <v>6H2</v>
      </c>
      <c r="E2203" s="4">
        <v>40350</v>
      </c>
      <c r="F2203">
        <v>7.68</v>
      </c>
      <c r="G2203" s="6" t="s">
        <v>93</v>
      </c>
      <c r="H2203" s="6">
        <v>6.79</v>
      </c>
      <c r="I2203" s="6" t="e">
        <f t="shared" si="257"/>
        <v>#VALUE!</v>
      </c>
      <c r="J2203" s="6">
        <f t="shared" si="258"/>
        <v>-0.88999999999999968</v>
      </c>
      <c r="K2203" s="6" t="e">
        <f t="shared" si="259"/>
        <v>#VALUE!</v>
      </c>
    </row>
    <row r="2204" spans="1:11" x14ac:dyDescent="0.35">
      <c r="A2204" s="19" t="str">
        <f t="shared" si="254"/>
        <v>242010</v>
      </c>
      <c r="B2204" s="19" t="str">
        <f t="shared" si="255"/>
        <v>62010</v>
      </c>
      <c r="C2204" s="19" t="str">
        <f t="shared" si="260"/>
        <v>82010</v>
      </c>
      <c r="D2204" s="20" t="str">
        <f t="shared" si="256"/>
        <v>6H2</v>
      </c>
      <c r="E2204" s="4">
        <v>40347</v>
      </c>
      <c r="F2204">
        <v>7.33</v>
      </c>
      <c r="G2204" s="6" t="s">
        <v>93</v>
      </c>
      <c r="H2204" s="6">
        <v>6.33</v>
      </c>
      <c r="I2204" s="6" t="e">
        <f t="shared" si="257"/>
        <v>#VALUE!</v>
      </c>
      <c r="J2204" s="6">
        <f t="shared" si="258"/>
        <v>-1</v>
      </c>
      <c r="K2204" s="6" t="e">
        <f t="shared" si="259"/>
        <v>#VALUE!</v>
      </c>
    </row>
    <row r="2205" spans="1:11" x14ac:dyDescent="0.35">
      <c r="A2205" s="19" t="str">
        <f t="shared" si="254"/>
        <v>242010</v>
      </c>
      <c r="B2205" s="19" t="str">
        <f t="shared" si="255"/>
        <v>62010</v>
      </c>
      <c r="C2205" s="19" t="str">
        <f t="shared" si="260"/>
        <v>82010</v>
      </c>
      <c r="D2205" s="20" t="str">
        <f t="shared" si="256"/>
        <v>6H2</v>
      </c>
      <c r="E2205" s="4">
        <v>40346</v>
      </c>
      <c r="F2205">
        <v>7.25</v>
      </c>
      <c r="G2205" s="6" t="s">
        <v>93</v>
      </c>
      <c r="H2205" s="6">
        <v>6.23</v>
      </c>
      <c r="I2205" s="6" t="e">
        <f t="shared" si="257"/>
        <v>#VALUE!</v>
      </c>
      <c r="J2205" s="6">
        <f t="shared" si="258"/>
        <v>-1.0199999999999996</v>
      </c>
      <c r="K2205" s="6" t="e">
        <f t="shared" si="259"/>
        <v>#VALUE!</v>
      </c>
    </row>
    <row r="2206" spans="1:11" x14ac:dyDescent="0.35">
      <c r="A2206" s="19" t="str">
        <f t="shared" si="254"/>
        <v>242010</v>
      </c>
      <c r="B2206" s="19" t="str">
        <f t="shared" si="255"/>
        <v>62010</v>
      </c>
      <c r="C2206" s="19" t="str">
        <f t="shared" si="260"/>
        <v>82010</v>
      </c>
      <c r="D2206" s="20" t="str">
        <f t="shared" si="256"/>
        <v>6H2</v>
      </c>
      <c r="E2206" s="4">
        <v>40345</v>
      </c>
      <c r="F2206">
        <v>7.2</v>
      </c>
      <c r="G2206" s="6" t="s">
        <v>93</v>
      </c>
      <c r="H2206" s="6">
        <v>6.18</v>
      </c>
      <c r="I2206" s="6" t="e">
        <f t="shared" si="257"/>
        <v>#VALUE!</v>
      </c>
      <c r="J2206" s="6">
        <f t="shared" si="258"/>
        <v>-1.0200000000000005</v>
      </c>
      <c r="K2206" s="6" t="e">
        <f t="shared" si="259"/>
        <v>#VALUE!</v>
      </c>
    </row>
    <row r="2207" spans="1:11" x14ac:dyDescent="0.35">
      <c r="A2207" s="19" t="str">
        <f t="shared" si="254"/>
        <v>242010</v>
      </c>
      <c r="B2207" s="19" t="str">
        <f t="shared" si="255"/>
        <v>62010</v>
      </c>
      <c r="C2207" s="19" t="str">
        <f t="shared" si="260"/>
        <v>72010</v>
      </c>
      <c r="D2207" s="20" t="str">
        <f t="shared" si="256"/>
        <v>6H1</v>
      </c>
      <c r="E2207" s="4">
        <v>40344</v>
      </c>
      <c r="F2207">
        <v>7.03</v>
      </c>
      <c r="G2207" s="6" t="s">
        <v>93</v>
      </c>
      <c r="H2207" s="6">
        <v>6.28</v>
      </c>
      <c r="I2207" s="6" t="e">
        <f t="shared" si="257"/>
        <v>#VALUE!</v>
      </c>
      <c r="J2207" s="6">
        <f t="shared" si="258"/>
        <v>-0.75</v>
      </c>
      <c r="K2207" s="6" t="e">
        <f t="shared" si="259"/>
        <v>#VALUE!</v>
      </c>
    </row>
    <row r="2208" spans="1:11" x14ac:dyDescent="0.35">
      <c r="A2208" s="19" t="str">
        <f t="shared" si="254"/>
        <v>242010</v>
      </c>
      <c r="B2208" s="19" t="str">
        <f t="shared" si="255"/>
        <v>62010</v>
      </c>
      <c r="C2208" s="19" t="str">
        <f t="shared" si="260"/>
        <v>72010</v>
      </c>
      <c r="D2208" s="20" t="str">
        <f t="shared" si="256"/>
        <v>6H1</v>
      </c>
      <c r="E2208" s="4">
        <v>40343</v>
      </c>
      <c r="F2208">
        <v>7</v>
      </c>
      <c r="G2208" s="6" t="s">
        <v>93</v>
      </c>
      <c r="H2208" s="6">
        <v>5.33</v>
      </c>
      <c r="I2208" s="6" t="e">
        <f t="shared" si="257"/>
        <v>#VALUE!</v>
      </c>
      <c r="J2208" s="6">
        <f t="shared" si="258"/>
        <v>-1.67</v>
      </c>
      <c r="K2208" s="6" t="e">
        <f t="shared" si="259"/>
        <v>#VALUE!</v>
      </c>
    </row>
    <row r="2209" spans="1:11" x14ac:dyDescent="0.35">
      <c r="A2209" s="19" t="str">
        <f t="shared" si="254"/>
        <v>232010</v>
      </c>
      <c r="B2209" s="19" t="str">
        <f t="shared" si="255"/>
        <v>62010</v>
      </c>
      <c r="C2209" s="19" t="str">
        <f t="shared" si="260"/>
        <v>72010</v>
      </c>
      <c r="D2209" s="20" t="str">
        <f t="shared" si="256"/>
        <v>6H1</v>
      </c>
      <c r="E2209" s="4">
        <v>40340</v>
      </c>
      <c r="F2209">
        <v>7.1</v>
      </c>
      <c r="G2209" s="6" t="s">
        <v>93</v>
      </c>
      <c r="H2209" s="6">
        <v>5.33</v>
      </c>
      <c r="I2209" s="6" t="e">
        <f t="shared" si="257"/>
        <v>#VALUE!</v>
      </c>
      <c r="J2209" s="6">
        <f t="shared" si="258"/>
        <v>-1.7699999999999996</v>
      </c>
      <c r="K2209" s="6" t="e">
        <f t="shared" si="259"/>
        <v>#VALUE!</v>
      </c>
    </row>
    <row r="2210" spans="1:11" x14ac:dyDescent="0.35">
      <c r="A2210" s="19" t="str">
        <f t="shared" si="254"/>
        <v>232010</v>
      </c>
      <c r="B2210" s="19" t="str">
        <f t="shared" si="255"/>
        <v>62010</v>
      </c>
      <c r="C2210" s="19" t="str">
        <f t="shared" si="260"/>
        <v>72010</v>
      </c>
      <c r="D2210" s="20" t="str">
        <f t="shared" si="256"/>
        <v>6H1</v>
      </c>
      <c r="E2210" s="4">
        <v>40339</v>
      </c>
      <c r="F2210">
        <v>7.05</v>
      </c>
      <c r="G2210" s="6" t="s">
        <v>93</v>
      </c>
      <c r="H2210" s="6">
        <v>5.33</v>
      </c>
      <c r="I2210" s="6" t="e">
        <f t="shared" si="257"/>
        <v>#VALUE!</v>
      </c>
      <c r="J2210" s="6">
        <f t="shared" si="258"/>
        <v>-1.7199999999999998</v>
      </c>
      <c r="K2210" s="6" t="e">
        <f t="shared" si="259"/>
        <v>#VALUE!</v>
      </c>
    </row>
    <row r="2211" spans="1:11" x14ac:dyDescent="0.35">
      <c r="A2211" s="19" t="str">
        <f t="shared" si="254"/>
        <v>232010</v>
      </c>
      <c r="B2211" s="19" t="str">
        <f t="shared" si="255"/>
        <v>62010</v>
      </c>
      <c r="C2211" s="19" t="str">
        <f t="shared" si="260"/>
        <v>72010</v>
      </c>
      <c r="D2211" s="20" t="str">
        <f t="shared" si="256"/>
        <v>6H1</v>
      </c>
      <c r="E2211" s="4">
        <v>40338</v>
      </c>
      <c r="F2211">
        <v>6.95</v>
      </c>
      <c r="G2211" s="6" t="s">
        <v>93</v>
      </c>
      <c r="H2211" s="6">
        <v>5.33</v>
      </c>
      <c r="I2211" s="6" t="e">
        <f t="shared" si="257"/>
        <v>#VALUE!</v>
      </c>
      <c r="J2211" s="6">
        <f t="shared" si="258"/>
        <v>-1.62</v>
      </c>
      <c r="K2211" s="6" t="e">
        <f t="shared" si="259"/>
        <v>#VALUE!</v>
      </c>
    </row>
    <row r="2212" spans="1:11" x14ac:dyDescent="0.35">
      <c r="A2212" s="19" t="str">
        <f t="shared" si="254"/>
        <v>232010</v>
      </c>
      <c r="B2212" s="19" t="str">
        <f t="shared" si="255"/>
        <v>62010</v>
      </c>
      <c r="C2212" s="19" t="str">
        <f t="shared" si="260"/>
        <v>72010</v>
      </c>
      <c r="D2212" s="20" t="str">
        <f t="shared" si="256"/>
        <v>6H1</v>
      </c>
      <c r="E2212" s="4">
        <v>40337</v>
      </c>
      <c r="F2212">
        <v>6.85</v>
      </c>
      <c r="G2212" s="6" t="s">
        <v>93</v>
      </c>
      <c r="H2212" s="6">
        <v>5.33</v>
      </c>
      <c r="I2212" s="6" t="e">
        <f t="shared" si="257"/>
        <v>#VALUE!</v>
      </c>
      <c r="J2212" s="6">
        <f t="shared" si="258"/>
        <v>-1.5199999999999996</v>
      </c>
      <c r="K2212" s="6" t="e">
        <f t="shared" si="259"/>
        <v>#VALUE!</v>
      </c>
    </row>
    <row r="2213" spans="1:11" x14ac:dyDescent="0.35">
      <c r="A2213" s="19" t="str">
        <f t="shared" si="254"/>
        <v>232010</v>
      </c>
      <c r="B2213" s="19" t="str">
        <f t="shared" si="255"/>
        <v>62010</v>
      </c>
      <c r="C2213" s="19" t="str">
        <f t="shared" si="260"/>
        <v>72010</v>
      </c>
      <c r="D2213" s="20" t="str">
        <f t="shared" si="256"/>
        <v>6H1</v>
      </c>
      <c r="E2213" s="4">
        <v>40336</v>
      </c>
      <c r="F2213">
        <v>6.5</v>
      </c>
      <c r="G2213" s="6" t="s">
        <v>93</v>
      </c>
      <c r="H2213" s="6">
        <v>5.33</v>
      </c>
      <c r="I2213" s="6" t="e">
        <f t="shared" si="257"/>
        <v>#VALUE!</v>
      </c>
      <c r="J2213" s="6">
        <f t="shared" si="258"/>
        <v>-1.17</v>
      </c>
      <c r="K2213" s="6" t="e">
        <f t="shared" si="259"/>
        <v>#VALUE!</v>
      </c>
    </row>
    <row r="2214" spans="1:11" x14ac:dyDescent="0.35">
      <c r="A2214" s="19" t="str">
        <f t="shared" si="254"/>
        <v>222010</v>
      </c>
      <c r="B2214" s="19" t="str">
        <f t="shared" si="255"/>
        <v>62010</v>
      </c>
      <c r="C2214" s="19" t="str">
        <f t="shared" si="260"/>
        <v>72010</v>
      </c>
      <c r="D2214" s="20" t="str">
        <f t="shared" si="256"/>
        <v>6H1</v>
      </c>
      <c r="E2214" s="4">
        <v>40333</v>
      </c>
      <c r="F2214">
        <v>6.55</v>
      </c>
      <c r="G2214" s="6" t="s">
        <v>93</v>
      </c>
      <c r="H2214" s="6">
        <v>5.33</v>
      </c>
      <c r="I2214" s="6" t="e">
        <f t="shared" si="257"/>
        <v>#VALUE!</v>
      </c>
      <c r="J2214" s="6">
        <f t="shared" si="258"/>
        <v>-1.2199999999999998</v>
      </c>
      <c r="K2214" s="6" t="e">
        <f t="shared" si="259"/>
        <v>#VALUE!</v>
      </c>
    </row>
    <row r="2215" spans="1:11" x14ac:dyDescent="0.35">
      <c r="A2215" s="19" t="str">
        <f t="shared" si="254"/>
        <v>222010</v>
      </c>
      <c r="B2215" s="19" t="str">
        <f t="shared" si="255"/>
        <v>62010</v>
      </c>
      <c r="C2215" s="19" t="str">
        <f t="shared" si="260"/>
        <v>72010</v>
      </c>
      <c r="D2215" s="20" t="str">
        <f t="shared" si="256"/>
        <v>6H1</v>
      </c>
      <c r="E2215" s="4">
        <v>40332</v>
      </c>
      <c r="F2215">
        <v>6.45</v>
      </c>
      <c r="G2215" s="6" t="s">
        <v>93</v>
      </c>
      <c r="H2215" s="6">
        <v>5.33</v>
      </c>
      <c r="I2215" s="6" t="e">
        <f t="shared" si="257"/>
        <v>#VALUE!</v>
      </c>
      <c r="J2215" s="6">
        <f t="shared" si="258"/>
        <v>-1.1200000000000001</v>
      </c>
      <c r="K2215" s="6" t="e">
        <f t="shared" si="259"/>
        <v>#VALUE!</v>
      </c>
    </row>
    <row r="2216" spans="1:11" x14ac:dyDescent="0.35">
      <c r="A2216" s="19" t="str">
        <f t="shared" si="254"/>
        <v>222010</v>
      </c>
      <c r="B2216" s="19" t="str">
        <f t="shared" si="255"/>
        <v>62010</v>
      </c>
      <c r="C2216" s="19" t="str">
        <f t="shared" si="260"/>
        <v>72010</v>
      </c>
      <c r="D2216" s="20" t="str">
        <f t="shared" si="256"/>
        <v>6H1</v>
      </c>
      <c r="E2216" s="4">
        <v>40331</v>
      </c>
      <c r="F2216">
        <v>6.5</v>
      </c>
      <c r="G2216" s="6" t="s">
        <v>93</v>
      </c>
      <c r="H2216" s="6">
        <v>5.33</v>
      </c>
      <c r="I2216" s="6" t="e">
        <f t="shared" si="257"/>
        <v>#VALUE!</v>
      </c>
      <c r="J2216" s="6">
        <f t="shared" si="258"/>
        <v>-1.17</v>
      </c>
      <c r="K2216" s="6" t="e">
        <f t="shared" si="259"/>
        <v>#VALUE!</v>
      </c>
    </row>
    <row r="2217" spans="1:11" x14ac:dyDescent="0.35">
      <c r="A2217" s="19" t="str">
        <f t="shared" si="254"/>
        <v>222010</v>
      </c>
      <c r="B2217" s="19" t="str">
        <f t="shared" si="255"/>
        <v>62010</v>
      </c>
      <c r="C2217" s="19" t="str">
        <f t="shared" si="260"/>
        <v>72010</v>
      </c>
      <c r="D2217" s="20" t="str">
        <f t="shared" si="256"/>
        <v>6H1</v>
      </c>
      <c r="E2217" s="4">
        <v>40330</v>
      </c>
      <c r="F2217">
        <v>6.4</v>
      </c>
      <c r="G2217" s="6" t="s">
        <v>93</v>
      </c>
      <c r="H2217" s="6">
        <v>5.33</v>
      </c>
      <c r="I2217" s="6" t="e">
        <f t="shared" si="257"/>
        <v>#VALUE!</v>
      </c>
      <c r="J2217" s="6">
        <f t="shared" si="258"/>
        <v>-1.0700000000000003</v>
      </c>
      <c r="K2217" s="6" t="e">
        <f t="shared" si="259"/>
        <v>#VALUE!</v>
      </c>
    </row>
    <row r="2218" spans="1:11" x14ac:dyDescent="0.35">
      <c r="A2218" s="19" t="str">
        <f t="shared" si="254"/>
        <v>222010</v>
      </c>
      <c r="B2218" s="19" t="str">
        <f t="shared" si="255"/>
        <v>52010</v>
      </c>
      <c r="C2218" s="19" t="str">
        <f t="shared" si="260"/>
        <v>72010</v>
      </c>
      <c r="D2218" s="20" t="str">
        <f t="shared" si="256"/>
        <v>5H2</v>
      </c>
      <c r="E2218" s="4">
        <v>40329</v>
      </c>
      <c r="F2218">
        <v>6.35</v>
      </c>
      <c r="G2218" s="6" t="s">
        <v>93</v>
      </c>
      <c r="H2218" s="6">
        <v>5.33</v>
      </c>
      <c r="I2218" s="6" t="e">
        <f t="shared" si="257"/>
        <v>#VALUE!</v>
      </c>
      <c r="J2218" s="6">
        <f t="shared" si="258"/>
        <v>-1.0199999999999996</v>
      </c>
      <c r="K2218" s="6" t="e">
        <f t="shared" si="259"/>
        <v>#VALUE!</v>
      </c>
    </row>
    <row r="2219" spans="1:11" x14ac:dyDescent="0.35">
      <c r="A2219" s="19" t="str">
        <f t="shared" si="254"/>
        <v>212010</v>
      </c>
      <c r="B2219" s="19" t="str">
        <f t="shared" si="255"/>
        <v>52010</v>
      </c>
      <c r="C2219" s="19" t="str">
        <f t="shared" si="260"/>
        <v>72010</v>
      </c>
      <c r="D2219" s="20" t="str">
        <f t="shared" si="256"/>
        <v>5H2</v>
      </c>
      <c r="E2219" s="4">
        <v>40325</v>
      </c>
      <c r="F2219">
        <v>6.25</v>
      </c>
      <c r="G2219" s="6" t="s">
        <v>93</v>
      </c>
      <c r="H2219" s="6">
        <v>5.33</v>
      </c>
      <c r="I2219" s="6" t="e">
        <f t="shared" si="257"/>
        <v>#VALUE!</v>
      </c>
      <c r="J2219" s="6">
        <f t="shared" si="258"/>
        <v>-0.91999999999999993</v>
      </c>
      <c r="K2219" s="6" t="e">
        <f t="shared" si="259"/>
        <v>#VALUE!</v>
      </c>
    </row>
    <row r="2220" spans="1:11" x14ac:dyDescent="0.35">
      <c r="A2220" s="19" t="str">
        <f t="shared" si="254"/>
        <v>212010</v>
      </c>
      <c r="B2220" s="19" t="str">
        <f t="shared" si="255"/>
        <v>52010</v>
      </c>
      <c r="C2220" s="19" t="str">
        <f t="shared" si="260"/>
        <v>72010</v>
      </c>
      <c r="D2220" s="20" t="str">
        <f t="shared" si="256"/>
        <v>5H2</v>
      </c>
      <c r="E2220" s="4">
        <v>40324</v>
      </c>
      <c r="F2220">
        <v>6.05</v>
      </c>
      <c r="G2220" s="6" t="s">
        <v>93</v>
      </c>
      <c r="H2220" s="6">
        <v>5.33</v>
      </c>
      <c r="I2220" s="6" t="e">
        <f t="shared" si="257"/>
        <v>#VALUE!</v>
      </c>
      <c r="J2220" s="6">
        <f t="shared" si="258"/>
        <v>-0.71999999999999975</v>
      </c>
      <c r="K2220" s="6" t="e">
        <f t="shared" si="259"/>
        <v>#VALUE!</v>
      </c>
    </row>
    <row r="2221" spans="1:11" x14ac:dyDescent="0.35">
      <c r="A2221" s="19" t="str">
        <f t="shared" si="254"/>
        <v>212010</v>
      </c>
      <c r="B2221" s="19" t="str">
        <f t="shared" si="255"/>
        <v>52010</v>
      </c>
      <c r="C2221" s="19" t="str">
        <f t="shared" si="260"/>
        <v>72010</v>
      </c>
      <c r="D2221" s="20" t="str">
        <f t="shared" si="256"/>
        <v>5H2</v>
      </c>
      <c r="E2221" s="4">
        <v>40323</v>
      </c>
      <c r="F2221">
        <v>6</v>
      </c>
      <c r="G2221" s="6" t="s">
        <v>93</v>
      </c>
      <c r="H2221" s="6">
        <v>5.33</v>
      </c>
      <c r="I2221" s="6" t="e">
        <f t="shared" si="257"/>
        <v>#VALUE!</v>
      </c>
      <c r="J2221" s="6">
        <f t="shared" si="258"/>
        <v>-0.66999999999999993</v>
      </c>
      <c r="K2221" s="6" t="e">
        <f t="shared" si="259"/>
        <v>#VALUE!</v>
      </c>
    </row>
    <row r="2222" spans="1:11" x14ac:dyDescent="0.35">
      <c r="A2222" s="19" t="str">
        <f t="shared" si="254"/>
        <v>212010</v>
      </c>
      <c r="B2222" s="19" t="str">
        <f t="shared" si="255"/>
        <v>52010</v>
      </c>
      <c r="C2222" s="19" t="str">
        <f t="shared" si="260"/>
        <v>72010</v>
      </c>
      <c r="D2222" s="20" t="str">
        <f t="shared" si="256"/>
        <v>5H2</v>
      </c>
      <c r="E2222" s="4">
        <v>40322</v>
      </c>
      <c r="F2222">
        <v>5.9</v>
      </c>
      <c r="G2222" s="6" t="s">
        <v>93</v>
      </c>
      <c r="H2222" s="6">
        <v>5.33</v>
      </c>
      <c r="I2222" s="6" t="e">
        <f t="shared" si="257"/>
        <v>#VALUE!</v>
      </c>
      <c r="J2222" s="6">
        <f t="shared" si="258"/>
        <v>-0.57000000000000028</v>
      </c>
      <c r="K2222" s="6" t="e">
        <f t="shared" si="259"/>
        <v>#VALUE!</v>
      </c>
    </row>
    <row r="2223" spans="1:11" x14ac:dyDescent="0.35">
      <c r="A2223" s="19" t="str">
        <f t="shared" si="254"/>
        <v>202010</v>
      </c>
      <c r="B2223" s="19" t="str">
        <f t="shared" si="255"/>
        <v>52010</v>
      </c>
      <c r="C2223" s="19" t="str">
        <f t="shared" si="260"/>
        <v>72010</v>
      </c>
      <c r="D2223" s="20" t="str">
        <f t="shared" si="256"/>
        <v>5H2</v>
      </c>
      <c r="E2223" s="4">
        <v>40319</v>
      </c>
      <c r="F2223">
        <v>5.8</v>
      </c>
      <c r="G2223" s="6" t="s">
        <v>93</v>
      </c>
      <c r="H2223" s="6">
        <v>5.33</v>
      </c>
      <c r="I2223" s="6" t="e">
        <f t="shared" si="257"/>
        <v>#VALUE!</v>
      </c>
      <c r="J2223" s="6">
        <f t="shared" si="258"/>
        <v>-0.46999999999999975</v>
      </c>
      <c r="K2223" s="6" t="e">
        <f t="shared" si="259"/>
        <v>#VALUE!</v>
      </c>
    </row>
    <row r="2224" spans="1:11" x14ac:dyDescent="0.35">
      <c r="A2224" s="19" t="str">
        <f t="shared" si="254"/>
        <v>202010</v>
      </c>
      <c r="B2224" s="19" t="str">
        <f t="shared" si="255"/>
        <v>52010</v>
      </c>
      <c r="C2224" s="19" t="str">
        <f t="shared" si="260"/>
        <v>72010</v>
      </c>
      <c r="D2224" s="20" t="str">
        <f t="shared" si="256"/>
        <v>5H2</v>
      </c>
      <c r="E2224" s="4">
        <v>40318</v>
      </c>
      <c r="F2224">
        <v>5.85</v>
      </c>
      <c r="G2224" s="6" t="s">
        <v>93</v>
      </c>
      <c r="H2224" s="6">
        <v>5.33</v>
      </c>
      <c r="I2224" s="6" t="e">
        <f t="shared" si="257"/>
        <v>#VALUE!</v>
      </c>
      <c r="J2224" s="6">
        <f t="shared" si="258"/>
        <v>-0.51999999999999957</v>
      </c>
      <c r="K2224" s="6" t="e">
        <f t="shared" si="259"/>
        <v>#VALUE!</v>
      </c>
    </row>
    <row r="2225" spans="1:11" x14ac:dyDescent="0.35">
      <c r="A2225" s="19" t="str">
        <f t="shared" si="254"/>
        <v>202010</v>
      </c>
      <c r="B2225" s="19" t="str">
        <f t="shared" si="255"/>
        <v>52010</v>
      </c>
      <c r="C2225" s="19" t="str">
        <f t="shared" si="260"/>
        <v>72010</v>
      </c>
      <c r="D2225" s="20" t="str">
        <f t="shared" si="256"/>
        <v>5H2</v>
      </c>
      <c r="E2225" s="4">
        <v>40317</v>
      </c>
      <c r="F2225">
        <v>5.9</v>
      </c>
      <c r="G2225" s="6" t="s">
        <v>93</v>
      </c>
      <c r="H2225" s="6">
        <v>5.33</v>
      </c>
      <c r="I2225" s="6" t="e">
        <f t="shared" si="257"/>
        <v>#VALUE!</v>
      </c>
      <c r="J2225" s="6">
        <f t="shared" si="258"/>
        <v>-0.57000000000000028</v>
      </c>
      <c r="K2225" s="6" t="e">
        <f t="shared" si="259"/>
        <v>#VALUE!</v>
      </c>
    </row>
    <row r="2226" spans="1:11" x14ac:dyDescent="0.35">
      <c r="A2226" s="19" t="str">
        <f t="shared" si="254"/>
        <v>202010</v>
      </c>
      <c r="B2226" s="19" t="str">
        <f t="shared" si="255"/>
        <v>52010</v>
      </c>
      <c r="C2226" s="19" t="str">
        <f t="shared" si="260"/>
        <v>72010</v>
      </c>
      <c r="D2226" s="20" t="str">
        <f t="shared" si="256"/>
        <v>5H2</v>
      </c>
      <c r="E2226" s="4">
        <v>40316</v>
      </c>
      <c r="F2226">
        <v>5.95</v>
      </c>
      <c r="G2226" s="6" t="s">
        <v>93</v>
      </c>
      <c r="H2226" s="6">
        <v>5.33</v>
      </c>
      <c r="I2226" s="6" t="e">
        <f t="shared" si="257"/>
        <v>#VALUE!</v>
      </c>
      <c r="J2226" s="6">
        <f t="shared" si="258"/>
        <v>-0.62000000000000011</v>
      </c>
      <c r="K2226" s="6" t="e">
        <f t="shared" si="259"/>
        <v>#VALUE!</v>
      </c>
    </row>
    <row r="2227" spans="1:11" x14ac:dyDescent="0.35">
      <c r="A2227" s="19" t="str">
        <f t="shared" si="254"/>
        <v>202010</v>
      </c>
      <c r="B2227" s="19" t="str">
        <f t="shared" si="255"/>
        <v>52010</v>
      </c>
      <c r="C2227" s="19" t="str">
        <f t="shared" si="260"/>
        <v>72010</v>
      </c>
      <c r="D2227" s="20" t="str">
        <f t="shared" si="256"/>
        <v>5H2</v>
      </c>
      <c r="E2227" s="4">
        <v>40315</v>
      </c>
      <c r="F2227">
        <v>5.88</v>
      </c>
      <c r="G2227" s="6" t="s">
        <v>93</v>
      </c>
      <c r="H2227" s="6">
        <v>5.33</v>
      </c>
      <c r="I2227" s="6" t="e">
        <f t="shared" si="257"/>
        <v>#VALUE!</v>
      </c>
      <c r="J2227" s="6">
        <f t="shared" si="258"/>
        <v>-0.54999999999999982</v>
      </c>
      <c r="K2227" s="6" t="e">
        <f t="shared" si="259"/>
        <v>#VALUE!</v>
      </c>
    </row>
    <row r="2228" spans="1:11" x14ac:dyDescent="0.35">
      <c r="A2228" s="19" t="str">
        <f t="shared" si="254"/>
        <v>192010</v>
      </c>
      <c r="B2228" s="19" t="str">
        <f t="shared" si="255"/>
        <v>52010</v>
      </c>
      <c r="C2228" s="19" t="str">
        <f t="shared" si="260"/>
        <v>62010</v>
      </c>
      <c r="D2228" s="20" t="str">
        <f t="shared" si="256"/>
        <v>5H1</v>
      </c>
      <c r="E2228" s="4">
        <v>40312</v>
      </c>
      <c r="F2228">
        <v>5.83</v>
      </c>
      <c r="G2228" s="6" t="s">
        <v>93</v>
      </c>
      <c r="H2228" s="6">
        <v>5.33</v>
      </c>
      <c r="I2228" s="6" t="e">
        <f t="shared" si="257"/>
        <v>#VALUE!</v>
      </c>
      <c r="J2228" s="6">
        <f t="shared" si="258"/>
        <v>-0.5</v>
      </c>
      <c r="K2228" s="6" t="e">
        <f t="shared" si="259"/>
        <v>#VALUE!</v>
      </c>
    </row>
    <row r="2229" spans="1:11" x14ac:dyDescent="0.35">
      <c r="A2229" s="19" t="str">
        <f t="shared" si="254"/>
        <v>192010</v>
      </c>
      <c r="B2229" s="19" t="str">
        <f t="shared" si="255"/>
        <v>52010</v>
      </c>
      <c r="C2229" s="19" t="str">
        <f t="shared" si="260"/>
        <v>62010</v>
      </c>
      <c r="D2229" s="20" t="str">
        <f t="shared" si="256"/>
        <v>5H1</v>
      </c>
      <c r="E2229" s="4">
        <v>40311</v>
      </c>
      <c r="F2229">
        <v>5.78</v>
      </c>
      <c r="G2229" s="6" t="s">
        <v>93</v>
      </c>
      <c r="H2229" s="6">
        <v>5.33</v>
      </c>
      <c r="I2229" s="6" t="e">
        <f t="shared" si="257"/>
        <v>#VALUE!</v>
      </c>
      <c r="J2229" s="6">
        <f t="shared" si="258"/>
        <v>-0.45000000000000018</v>
      </c>
      <c r="K2229" s="6" t="e">
        <f t="shared" si="259"/>
        <v>#VALUE!</v>
      </c>
    </row>
    <row r="2230" spans="1:11" x14ac:dyDescent="0.35">
      <c r="A2230" s="19" t="str">
        <f t="shared" si="254"/>
        <v>192010</v>
      </c>
      <c r="B2230" s="19" t="str">
        <f t="shared" si="255"/>
        <v>52010</v>
      </c>
      <c r="C2230" s="19" t="str">
        <f t="shared" si="260"/>
        <v>62010</v>
      </c>
      <c r="D2230" s="20" t="str">
        <f t="shared" si="256"/>
        <v>5H1</v>
      </c>
      <c r="E2230" s="4">
        <v>40310</v>
      </c>
      <c r="F2230">
        <v>5.63</v>
      </c>
      <c r="G2230" s="6" t="s">
        <v>93</v>
      </c>
      <c r="H2230" s="6">
        <v>5.33</v>
      </c>
      <c r="I2230" s="6" t="e">
        <f t="shared" si="257"/>
        <v>#VALUE!</v>
      </c>
      <c r="J2230" s="6">
        <f t="shared" si="258"/>
        <v>-0.29999999999999982</v>
      </c>
      <c r="K2230" s="6" t="e">
        <f t="shared" si="259"/>
        <v>#VALUE!</v>
      </c>
    </row>
    <row r="2231" spans="1:11" x14ac:dyDescent="0.35">
      <c r="A2231" s="19" t="str">
        <f t="shared" si="254"/>
        <v>192010</v>
      </c>
      <c r="B2231" s="19" t="str">
        <f t="shared" si="255"/>
        <v>52010</v>
      </c>
      <c r="C2231" s="19" t="str">
        <f t="shared" si="260"/>
        <v>62010</v>
      </c>
      <c r="D2231" s="20" t="str">
        <f t="shared" si="256"/>
        <v>5H1</v>
      </c>
      <c r="E2231" s="4">
        <v>40309</v>
      </c>
      <c r="F2231">
        <v>5.58</v>
      </c>
      <c r="G2231" s="6" t="s">
        <v>93</v>
      </c>
      <c r="H2231" s="6">
        <v>5.33</v>
      </c>
      <c r="I2231" s="6" t="e">
        <f t="shared" si="257"/>
        <v>#VALUE!</v>
      </c>
      <c r="J2231" s="6">
        <f t="shared" si="258"/>
        <v>-0.25</v>
      </c>
      <c r="K2231" s="6" t="e">
        <f t="shared" si="259"/>
        <v>#VALUE!</v>
      </c>
    </row>
    <row r="2232" spans="1:11" x14ac:dyDescent="0.35">
      <c r="A2232" s="19" t="str">
        <f t="shared" si="254"/>
        <v>192010</v>
      </c>
      <c r="B2232" s="19" t="str">
        <f t="shared" si="255"/>
        <v>52010</v>
      </c>
      <c r="C2232" s="19" t="str">
        <f t="shared" si="260"/>
        <v>62010</v>
      </c>
      <c r="D2232" s="20" t="str">
        <f t="shared" si="256"/>
        <v>5H1</v>
      </c>
      <c r="E2232" s="4">
        <v>40308</v>
      </c>
      <c r="F2232">
        <v>5.65</v>
      </c>
      <c r="G2232" s="6" t="s">
        <v>93</v>
      </c>
      <c r="H2232" s="6">
        <v>5.33</v>
      </c>
      <c r="I2232" s="6" t="e">
        <f t="shared" si="257"/>
        <v>#VALUE!</v>
      </c>
      <c r="J2232" s="6">
        <f t="shared" si="258"/>
        <v>-0.32000000000000028</v>
      </c>
      <c r="K2232" s="6" t="e">
        <f t="shared" si="259"/>
        <v>#VALUE!</v>
      </c>
    </row>
    <row r="2233" spans="1:11" x14ac:dyDescent="0.35">
      <c r="A2233" s="19" t="str">
        <f t="shared" si="254"/>
        <v>182010</v>
      </c>
      <c r="B2233" s="19" t="str">
        <f t="shared" si="255"/>
        <v>52010</v>
      </c>
      <c r="C2233" s="19" t="str">
        <f t="shared" si="260"/>
        <v>62010</v>
      </c>
      <c r="D2233" s="20" t="str">
        <f t="shared" si="256"/>
        <v>5H1</v>
      </c>
      <c r="E2233" s="4">
        <v>40305</v>
      </c>
      <c r="F2233">
        <v>5.55</v>
      </c>
      <c r="G2233" s="6" t="s">
        <v>93</v>
      </c>
      <c r="H2233" s="6">
        <v>5.33</v>
      </c>
      <c r="I2233" s="6" t="e">
        <f t="shared" si="257"/>
        <v>#VALUE!</v>
      </c>
      <c r="J2233" s="6">
        <f t="shared" si="258"/>
        <v>-0.21999999999999975</v>
      </c>
      <c r="K2233" s="6" t="e">
        <f t="shared" si="259"/>
        <v>#VALUE!</v>
      </c>
    </row>
    <row r="2234" spans="1:11" x14ac:dyDescent="0.35">
      <c r="A2234" s="19" t="str">
        <f t="shared" si="254"/>
        <v>182010</v>
      </c>
      <c r="B2234" s="19" t="str">
        <f t="shared" si="255"/>
        <v>52010</v>
      </c>
      <c r="C2234" s="19" t="str">
        <f t="shared" si="260"/>
        <v>62010</v>
      </c>
      <c r="D2234" s="20" t="str">
        <f t="shared" si="256"/>
        <v>5H1</v>
      </c>
      <c r="E2234" s="4">
        <v>40304</v>
      </c>
      <c r="F2234">
        <v>5.45</v>
      </c>
      <c r="G2234" s="6" t="s">
        <v>93</v>
      </c>
      <c r="H2234" s="6">
        <v>5.33</v>
      </c>
      <c r="I2234" s="6" t="e">
        <f t="shared" si="257"/>
        <v>#VALUE!</v>
      </c>
      <c r="J2234" s="6">
        <f t="shared" si="258"/>
        <v>-0.12000000000000011</v>
      </c>
      <c r="K2234" s="6" t="e">
        <f t="shared" si="259"/>
        <v>#VALUE!</v>
      </c>
    </row>
    <row r="2235" spans="1:11" x14ac:dyDescent="0.35">
      <c r="A2235" s="19" t="str">
        <f t="shared" si="254"/>
        <v>182010</v>
      </c>
      <c r="B2235" s="19" t="str">
        <f t="shared" si="255"/>
        <v>52010</v>
      </c>
      <c r="C2235" s="19" t="str">
        <f t="shared" si="260"/>
        <v>62010</v>
      </c>
      <c r="D2235" s="20" t="str">
        <f t="shared" si="256"/>
        <v>5H1</v>
      </c>
      <c r="E2235" s="4">
        <v>40303</v>
      </c>
      <c r="F2235">
        <v>5.53</v>
      </c>
      <c r="G2235" s="6" t="s">
        <v>93</v>
      </c>
      <c r="H2235" s="6">
        <v>5.33</v>
      </c>
      <c r="I2235" s="6" t="e">
        <f t="shared" si="257"/>
        <v>#VALUE!</v>
      </c>
      <c r="J2235" s="6">
        <f t="shared" si="258"/>
        <v>-0.20000000000000018</v>
      </c>
      <c r="K2235" s="6" t="e">
        <f t="shared" si="259"/>
        <v>#VALUE!</v>
      </c>
    </row>
    <row r="2236" spans="1:11" x14ac:dyDescent="0.35">
      <c r="A2236" s="19" t="str">
        <f t="shared" si="254"/>
        <v>182010</v>
      </c>
      <c r="B2236" s="19" t="str">
        <f t="shared" si="255"/>
        <v>52010</v>
      </c>
      <c r="C2236" s="19" t="str">
        <f t="shared" si="260"/>
        <v>62010</v>
      </c>
      <c r="D2236" s="20" t="str">
        <f t="shared" si="256"/>
        <v>5H1</v>
      </c>
      <c r="E2236" s="4">
        <v>40302</v>
      </c>
      <c r="F2236">
        <v>5.55</v>
      </c>
      <c r="G2236" s="6" t="s">
        <v>93</v>
      </c>
      <c r="H2236" s="6">
        <v>5.33</v>
      </c>
      <c r="I2236" s="6" t="e">
        <f t="shared" si="257"/>
        <v>#VALUE!</v>
      </c>
      <c r="J2236" s="6">
        <f t="shared" si="258"/>
        <v>-0.21999999999999975</v>
      </c>
      <c r="K2236" s="6" t="e">
        <f t="shared" si="259"/>
        <v>#VALUE!</v>
      </c>
    </row>
    <row r="2237" spans="1:11" x14ac:dyDescent="0.35">
      <c r="A2237" s="19" t="str">
        <f t="shared" si="254"/>
        <v>182010</v>
      </c>
      <c r="B2237" s="19" t="str">
        <f t="shared" si="255"/>
        <v>52010</v>
      </c>
      <c r="C2237" s="19" t="str">
        <f t="shared" si="260"/>
        <v>62010</v>
      </c>
      <c r="D2237" s="20" t="str">
        <f t="shared" si="256"/>
        <v>5H1</v>
      </c>
      <c r="E2237" s="4">
        <v>40301</v>
      </c>
      <c r="F2237">
        <v>5.6</v>
      </c>
      <c r="G2237" s="6" t="s">
        <v>93</v>
      </c>
      <c r="H2237" s="6">
        <v>5.33</v>
      </c>
      <c r="I2237" s="6" t="e">
        <f t="shared" si="257"/>
        <v>#VALUE!</v>
      </c>
      <c r="J2237" s="6">
        <f t="shared" si="258"/>
        <v>-0.26999999999999957</v>
      </c>
      <c r="K2237" s="6" t="e">
        <f t="shared" si="259"/>
        <v>#VALUE!</v>
      </c>
    </row>
    <row r="2238" spans="1:11" x14ac:dyDescent="0.35">
      <c r="A2238" s="19" t="str">
        <f t="shared" si="254"/>
        <v>172010</v>
      </c>
      <c r="B2238" s="19" t="str">
        <f t="shared" si="255"/>
        <v>42010</v>
      </c>
      <c r="C2238" s="19" t="str">
        <f t="shared" si="260"/>
        <v>62010</v>
      </c>
      <c r="D2238" s="20" t="str">
        <f t="shared" si="256"/>
        <v>4H2</v>
      </c>
      <c r="E2238" s="4">
        <v>40298</v>
      </c>
      <c r="F2238">
        <v>5.5</v>
      </c>
      <c r="G2238" s="6" t="s">
        <v>93</v>
      </c>
      <c r="H2238" s="6">
        <v>5.33</v>
      </c>
      <c r="I2238" s="6" t="e">
        <f t="shared" si="257"/>
        <v>#VALUE!</v>
      </c>
      <c r="J2238" s="6">
        <f t="shared" si="258"/>
        <v>-0.16999999999999993</v>
      </c>
      <c r="K2238" s="6" t="e">
        <f t="shared" si="259"/>
        <v>#VALUE!</v>
      </c>
    </row>
    <row r="2239" spans="1:11" x14ac:dyDescent="0.35">
      <c r="A2239" s="19" t="str">
        <f t="shared" si="254"/>
        <v>172010</v>
      </c>
      <c r="B2239" s="19" t="str">
        <f t="shared" si="255"/>
        <v>42010</v>
      </c>
      <c r="C2239" s="19" t="str">
        <f t="shared" si="260"/>
        <v>62010</v>
      </c>
      <c r="D2239" s="20" t="str">
        <f t="shared" si="256"/>
        <v>4H2</v>
      </c>
      <c r="E2239" s="4">
        <v>40297</v>
      </c>
      <c r="F2239">
        <v>5.45</v>
      </c>
      <c r="G2239" s="6" t="s">
        <v>93</v>
      </c>
      <c r="H2239" s="6">
        <v>5.33</v>
      </c>
      <c r="I2239" s="6" t="e">
        <f t="shared" si="257"/>
        <v>#VALUE!</v>
      </c>
      <c r="J2239" s="6">
        <f t="shared" si="258"/>
        <v>-0.12000000000000011</v>
      </c>
      <c r="K2239" s="6" t="e">
        <f t="shared" si="259"/>
        <v>#VALUE!</v>
      </c>
    </row>
    <row r="2240" spans="1:11" x14ac:dyDescent="0.35">
      <c r="A2240" s="19" t="str">
        <f t="shared" si="254"/>
        <v>172010</v>
      </c>
      <c r="B2240" s="19" t="str">
        <f t="shared" si="255"/>
        <v>42010</v>
      </c>
      <c r="C2240" s="19" t="str">
        <f t="shared" si="260"/>
        <v>62010</v>
      </c>
      <c r="D2240" s="20" t="str">
        <f t="shared" si="256"/>
        <v>4H2</v>
      </c>
      <c r="E2240" s="4">
        <v>40296</v>
      </c>
      <c r="F2240">
        <v>5.5</v>
      </c>
      <c r="G2240" s="6" t="s">
        <v>93</v>
      </c>
      <c r="H2240" s="6">
        <v>5.33</v>
      </c>
      <c r="I2240" s="6" t="e">
        <f t="shared" si="257"/>
        <v>#VALUE!</v>
      </c>
      <c r="J2240" s="6">
        <f t="shared" si="258"/>
        <v>-0.16999999999999993</v>
      </c>
      <c r="K2240" s="6" t="e">
        <f t="shared" si="259"/>
        <v>#VALUE!</v>
      </c>
    </row>
    <row r="2241" spans="1:11" x14ac:dyDescent="0.35">
      <c r="A2241" s="19" t="str">
        <f t="shared" si="254"/>
        <v>172010</v>
      </c>
      <c r="B2241" s="19" t="str">
        <f t="shared" si="255"/>
        <v>42010</v>
      </c>
      <c r="C2241" s="19" t="str">
        <f t="shared" si="260"/>
        <v>62010</v>
      </c>
      <c r="D2241" s="20" t="str">
        <f t="shared" si="256"/>
        <v>4H2</v>
      </c>
      <c r="E2241" s="4">
        <v>40295</v>
      </c>
      <c r="F2241">
        <v>5.4</v>
      </c>
      <c r="G2241" s="6" t="s">
        <v>93</v>
      </c>
      <c r="H2241" s="6">
        <v>5.33</v>
      </c>
      <c r="I2241" s="6" t="e">
        <f t="shared" si="257"/>
        <v>#VALUE!</v>
      </c>
      <c r="J2241" s="6">
        <f t="shared" si="258"/>
        <v>-7.0000000000000284E-2</v>
      </c>
      <c r="K2241" s="6" t="e">
        <f t="shared" si="259"/>
        <v>#VALUE!</v>
      </c>
    </row>
    <row r="2242" spans="1:11" x14ac:dyDescent="0.35">
      <c r="A2242" s="19" t="str">
        <f t="shared" si="254"/>
        <v>172010</v>
      </c>
      <c r="B2242" s="19" t="str">
        <f t="shared" si="255"/>
        <v>42010</v>
      </c>
      <c r="C2242" s="19" t="str">
        <f t="shared" si="260"/>
        <v>62010</v>
      </c>
      <c r="D2242" s="20" t="str">
        <f t="shared" si="256"/>
        <v>4H2</v>
      </c>
      <c r="E2242" s="4">
        <v>40294</v>
      </c>
      <c r="F2242">
        <v>5.35</v>
      </c>
      <c r="G2242" s="6" t="s">
        <v>93</v>
      </c>
      <c r="H2242" s="6">
        <v>5.33</v>
      </c>
      <c r="I2242" s="6" t="e">
        <f t="shared" si="257"/>
        <v>#VALUE!</v>
      </c>
      <c r="J2242" s="6">
        <f t="shared" si="258"/>
        <v>-1.9999999999999574E-2</v>
      </c>
      <c r="K2242" s="6" t="e">
        <f t="shared" si="259"/>
        <v>#VALUE!</v>
      </c>
    </row>
    <row r="2243" spans="1:11" x14ac:dyDescent="0.35">
      <c r="A2243" s="19" t="str">
        <f t="shared" si="254"/>
        <v>162010</v>
      </c>
      <c r="B2243" s="19" t="str">
        <f t="shared" si="255"/>
        <v>42010</v>
      </c>
      <c r="C2243" s="19" t="str">
        <f t="shared" si="260"/>
        <v>62010</v>
      </c>
      <c r="D2243" s="20" t="str">
        <f t="shared" si="256"/>
        <v>4H2</v>
      </c>
      <c r="E2243" s="4">
        <v>40291</v>
      </c>
      <c r="F2243">
        <v>5.3</v>
      </c>
      <c r="G2243" s="6" t="s">
        <v>93</v>
      </c>
      <c r="H2243" s="6">
        <v>5.33</v>
      </c>
      <c r="I2243" s="6" t="e">
        <f t="shared" si="257"/>
        <v>#VALUE!</v>
      </c>
      <c r="J2243" s="6">
        <f t="shared" si="258"/>
        <v>3.0000000000000249E-2</v>
      </c>
      <c r="K2243" s="6" t="e">
        <f t="shared" si="259"/>
        <v>#VALUE!</v>
      </c>
    </row>
    <row r="2244" spans="1:11" x14ac:dyDescent="0.35">
      <c r="A2244" s="19" t="str">
        <f t="shared" si="254"/>
        <v>162010</v>
      </c>
      <c r="B2244" s="19" t="str">
        <f t="shared" si="255"/>
        <v>42010</v>
      </c>
      <c r="C2244" s="19" t="str">
        <f t="shared" si="260"/>
        <v>62010</v>
      </c>
      <c r="D2244" s="20" t="str">
        <f t="shared" si="256"/>
        <v>4H2</v>
      </c>
      <c r="E2244" s="4">
        <v>40290</v>
      </c>
      <c r="F2244">
        <v>5.48</v>
      </c>
      <c r="G2244" s="6" t="s">
        <v>93</v>
      </c>
      <c r="H2244" s="6">
        <v>5.33</v>
      </c>
      <c r="I2244" s="6" t="e">
        <f t="shared" si="257"/>
        <v>#VALUE!</v>
      </c>
      <c r="J2244" s="6">
        <f t="shared" si="258"/>
        <v>-0.15000000000000036</v>
      </c>
      <c r="K2244" s="6" t="e">
        <f t="shared" si="259"/>
        <v>#VALUE!</v>
      </c>
    </row>
    <row r="2245" spans="1:11" x14ac:dyDescent="0.35">
      <c r="A2245" s="19" t="str">
        <f t="shared" si="254"/>
        <v>162010</v>
      </c>
      <c r="B2245" s="19" t="str">
        <f t="shared" si="255"/>
        <v>42010</v>
      </c>
      <c r="C2245" s="19" t="str">
        <f t="shared" si="260"/>
        <v>62010</v>
      </c>
      <c r="D2245" s="20" t="str">
        <f t="shared" si="256"/>
        <v>4H2</v>
      </c>
      <c r="E2245" s="4">
        <v>40289</v>
      </c>
      <c r="F2245">
        <v>5.58</v>
      </c>
      <c r="G2245" s="6" t="s">
        <v>93</v>
      </c>
      <c r="H2245" s="6">
        <v>5.33</v>
      </c>
      <c r="I2245" s="6" t="e">
        <f t="shared" si="257"/>
        <v>#VALUE!</v>
      </c>
      <c r="J2245" s="6">
        <f t="shared" si="258"/>
        <v>-0.25</v>
      </c>
      <c r="K2245" s="6" t="e">
        <f t="shared" si="259"/>
        <v>#VALUE!</v>
      </c>
    </row>
    <row r="2246" spans="1:11" x14ac:dyDescent="0.35">
      <c r="A2246" s="19" t="str">
        <f t="shared" si="254"/>
        <v>162010</v>
      </c>
      <c r="B2246" s="19" t="str">
        <f t="shared" si="255"/>
        <v>42010</v>
      </c>
      <c r="C2246" s="19" t="str">
        <f t="shared" si="260"/>
        <v>62010</v>
      </c>
      <c r="D2246" s="20" t="str">
        <f t="shared" si="256"/>
        <v>4H2</v>
      </c>
      <c r="E2246" s="4">
        <v>40288</v>
      </c>
      <c r="F2246">
        <v>5.43</v>
      </c>
      <c r="G2246" s="6" t="s">
        <v>93</v>
      </c>
      <c r="H2246" s="6">
        <v>5.33</v>
      </c>
      <c r="I2246" s="6" t="e">
        <f t="shared" si="257"/>
        <v>#VALUE!</v>
      </c>
      <c r="J2246" s="6">
        <f t="shared" si="258"/>
        <v>-9.9999999999999645E-2</v>
      </c>
      <c r="K2246" s="6" t="e">
        <f t="shared" si="259"/>
        <v>#VALUE!</v>
      </c>
    </row>
    <row r="2247" spans="1:11" x14ac:dyDescent="0.35">
      <c r="A2247" s="19" t="str">
        <f t="shared" si="254"/>
        <v>162010</v>
      </c>
      <c r="B2247" s="19" t="str">
        <f t="shared" si="255"/>
        <v>42010</v>
      </c>
      <c r="C2247" s="19" t="str">
        <f t="shared" si="260"/>
        <v>62010</v>
      </c>
      <c r="D2247" s="20" t="str">
        <f t="shared" si="256"/>
        <v>4H2</v>
      </c>
      <c r="E2247" s="4">
        <v>40287</v>
      </c>
      <c r="F2247">
        <v>5.38</v>
      </c>
      <c r="G2247" s="6" t="s">
        <v>93</v>
      </c>
      <c r="H2247" s="6">
        <v>5.33</v>
      </c>
      <c r="I2247" s="6" t="e">
        <f t="shared" si="257"/>
        <v>#VALUE!</v>
      </c>
      <c r="J2247" s="6">
        <f t="shared" si="258"/>
        <v>-4.9999999999999822E-2</v>
      </c>
      <c r="K2247" s="6" t="e">
        <f t="shared" si="259"/>
        <v>#VALUE!</v>
      </c>
    </row>
    <row r="2248" spans="1:11" x14ac:dyDescent="0.35">
      <c r="A2248" s="19" t="str">
        <f t="shared" si="254"/>
        <v>152010</v>
      </c>
      <c r="B2248" s="19" t="str">
        <f t="shared" si="255"/>
        <v>42010</v>
      </c>
      <c r="C2248" s="19" t="str">
        <f t="shared" si="260"/>
        <v>62010</v>
      </c>
      <c r="D2248" s="20" t="str">
        <f t="shared" si="256"/>
        <v>4H2</v>
      </c>
      <c r="E2248" s="4">
        <v>40284</v>
      </c>
      <c r="F2248">
        <v>5.43</v>
      </c>
      <c r="G2248" s="6" t="s">
        <v>93</v>
      </c>
      <c r="H2248" s="6">
        <v>5.33</v>
      </c>
      <c r="I2248" s="6" t="e">
        <f t="shared" si="257"/>
        <v>#VALUE!</v>
      </c>
      <c r="J2248" s="6">
        <f t="shared" si="258"/>
        <v>-9.9999999999999645E-2</v>
      </c>
      <c r="K2248" s="6" t="e">
        <f t="shared" si="259"/>
        <v>#VALUE!</v>
      </c>
    </row>
    <row r="2249" spans="1:11" x14ac:dyDescent="0.35">
      <c r="A2249" s="19" t="str">
        <f t="shared" si="254"/>
        <v>152010</v>
      </c>
      <c r="B2249" s="19" t="str">
        <f t="shared" si="255"/>
        <v>42010</v>
      </c>
      <c r="C2249" s="19" t="str">
        <f t="shared" si="260"/>
        <v>52010</v>
      </c>
      <c r="D2249" s="20" t="str">
        <f t="shared" si="256"/>
        <v>4H1</v>
      </c>
      <c r="E2249" s="4">
        <v>40283</v>
      </c>
      <c r="F2249">
        <v>5.25</v>
      </c>
      <c r="G2249" s="6" t="s">
        <v>93</v>
      </c>
      <c r="H2249" s="6">
        <v>5.33</v>
      </c>
      <c r="I2249" s="6" t="e">
        <f t="shared" si="257"/>
        <v>#VALUE!</v>
      </c>
      <c r="J2249" s="6">
        <f t="shared" si="258"/>
        <v>8.0000000000000071E-2</v>
      </c>
      <c r="K2249" s="6" t="e">
        <f t="shared" si="259"/>
        <v>#VALUE!</v>
      </c>
    </row>
    <row r="2250" spans="1:11" x14ac:dyDescent="0.35">
      <c r="A2250" s="19" t="str">
        <f t="shared" ref="A2250:A2313" si="261">_xlfn.ISOWEEKNUM(E2250)&amp;YEAR(E2250)</f>
        <v>152010</v>
      </c>
      <c r="B2250" s="19" t="str">
        <f t="shared" ref="B2250:B2313" si="262">MONTH(E2250)&amp;YEAR(E2250)</f>
        <v>42010</v>
      </c>
      <c r="C2250" s="19" t="str">
        <f t="shared" si="260"/>
        <v>52010</v>
      </c>
      <c r="D2250" s="20" t="str">
        <f t="shared" ref="D2250:D2313" si="263">IF(DAY(E2250)&gt;15,(MONTH(E2250))&amp;"H2",(MONTH(E2250))&amp;"H1")</f>
        <v>4H1</v>
      </c>
      <c r="E2250" s="4">
        <v>40282</v>
      </c>
      <c r="F2250">
        <v>5.28</v>
      </c>
      <c r="G2250" s="6" t="s">
        <v>93</v>
      </c>
      <c r="H2250" s="6">
        <v>5.33</v>
      </c>
      <c r="I2250" s="6" t="e">
        <f t="shared" ref="I2250:I2313" si="264">+G2250-F2250</f>
        <v>#VALUE!</v>
      </c>
      <c r="J2250" s="6">
        <f t="shared" ref="J2250:J2313" si="265">+H2250-F2250</f>
        <v>4.9999999999999822E-2</v>
      </c>
      <c r="K2250" s="6" t="e">
        <f t="shared" ref="K2250:K2313" si="266">+I2250-J2250</f>
        <v>#VALUE!</v>
      </c>
    </row>
    <row r="2251" spans="1:11" x14ac:dyDescent="0.35">
      <c r="A2251" s="19" t="str">
        <f t="shared" si="261"/>
        <v>152010</v>
      </c>
      <c r="B2251" s="19" t="str">
        <f t="shared" si="262"/>
        <v>42010</v>
      </c>
      <c r="C2251" s="19" t="str">
        <f t="shared" ref="C2251:C2314" si="267">(VLOOKUP(D2251,$M$2:$N$25,2,0)&amp;(YEAR(E2251+46)))</f>
        <v>52010</v>
      </c>
      <c r="D2251" s="20" t="str">
        <f t="shared" si="263"/>
        <v>4H1</v>
      </c>
      <c r="E2251" s="4">
        <v>40281</v>
      </c>
      <c r="F2251">
        <v>5.33</v>
      </c>
      <c r="G2251" s="6" t="s">
        <v>93</v>
      </c>
      <c r="H2251" s="6">
        <v>5.33</v>
      </c>
      <c r="I2251" s="6" t="e">
        <f t="shared" si="264"/>
        <v>#VALUE!</v>
      </c>
      <c r="J2251" s="6">
        <f t="shared" si="265"/>
        <v>0</v>
      </c>
      <c r="K2251" s="6" t="e">
        <f t="shared" si="266"/>
        <v>#VALUE!</v>
      </c>
    </row>
    <row r="2252" spans="1:11" x14ac:dyDescent="0.35">
      <c r="A2252" s="19" t="str">
        <f t="shared" si="261"/>
        <v>152010</v>
      </c>
      <c r="B2252" s="19" t="str">
        <f t="shared" si="262"/>
        <v>42010</v>
      </c>
      <c r="C2252" s="19" t="str">
        <f t="shared" si="267"/>
        <v>52010</v>
      </c>
      <c r="D2252" s="20" t="str">
        <f t="shared" si="263"/>
        <v>4H1</v>
      </c>
      <c r="E2252" s="4">
        <v>40280</v>
      </c>
      <c r="F2252">
        <v>5.3</v>
      </c>
      <c r="G2252" s="6" t="s">
        <v>93</v>
      </c>
      <c r="H2252" s="6">
        <v>5.33</v>
      </c>
      <c r="I2252" s="6" t="e">
        <f t="shared" si="264"/>
        <v>#VALUE!</v>
      </c>
      <c r="J2252" s="6">
        <f t="shared" si="265"/>
        <v>3.0000000000000249E-2</v>
      </c>
      <c r="K2252" s="6" t="e">
        <f t="shared" si="266"/>
        <v>#VALUE!</v>
      </c>
    </row>
    <row r="2253" spans="1:11" x14ac:dyDescent="0.35">
      <c r="A2253" s="19" t="str">
        <f t="shared" si="261"/>
        <v>142010</v>
      </c>
      <c r="B2253" s="19" t="str">
        <f t="shared" si="262"/>
        <v>42010</v>
      </c>
      <c r="C2253" s="19" t="str">
        <f t="shared" si="267"/>
        <v>52010</v>
      </c>
      <c r="D2253" s="20" t="str">
        <f t="shared" si="263"/>
        <v>4H1</v>
      </c>
      <c r="E2253" s="4">
        <v>40277</v>
      </c>
      <c r="F2253">
        <v>5.35</v>
      </c>
      <c r="G2253" s="6" t="s">
        <v>93</v>
      </c>
      <c r="H2253" s="6">
        <v>5.33</v>
      </c>
      <c r="I2253" s="6" t="e">
        <f t="shared" si="264"/>
        <v>#VALUE!</v>
      </c>
      <c r="J2253" s="6">
        <f t="shared" si="265"/>
        <v>-1.9999999999999574E-2</v>
      </c>
      <c r="K2253" s="6" t="e">
        <f t="shared" si="266"/>
        <v>#VALUE!</v>
      </c>
    </row>
    <row r="2254" spans="1:11" x14ac:dyDescent="0.35">
      <c r="A2254" s="19" t="str">
        <f t="shared" si="261"/>
        <v>142010</v>
      </c>
      <c r="B2254" s="19" t="str">
        <f t="shared" si="262"/>
        <v>42010</v>
      </c>
      <c r="C2254" s="19" t="str">
        <f t="shared" si="267"/>
        <v>52010</v>
      </c>
      <c r="D2254" s="20" t="str">
        <f t="shared" si="263"/>
        <v>4H1</v>
      </c>
      <c r="E2254" s="4">
        <v>40276</v>
      </c>
      <c r="F2254">
        <v>5.4</v>
      </c>
      <c r="G2254" s="6" t="s">
        <v>93</v>
      </c>
      <c r="H2254" s="6">
        <v>5.33</v>
      </c>
      <c r="I2254" s="6" t="e">
        <f t="shared" si="264"/>
        <v>#VALUE!</v>
      </c>
      <c r="J2254" s="6">
        <f t="shared" si="265"/>
        <v>-7.0000000000000284E-2</v>
      </c>
      <c r="K2254" s="6" t="e">
        <f t="shared" si="266"/>
        <v>#VALUE!</v>
      </c>
    </row>
    <row r="2255" spans="1:11" x14ac:dyDescent="0.35">
      <c r="A2255" s="19" t="str">
        <f t="shared" si="261"/>
        <v>142010</v>
      </c>
      <c r="B2255" s="19" t="str">
        <f t="shared" si="262"/>
        <v>42010</v>
      </c>
      <c r="C2255" s="19" t="str">
        <f t="shared" si="267"/>
        <v>52010</v>
      </c>
      <c r="D2255" s="20" t="str">
        <f t="shared" si="263"/>
        <v>4H1</v>
      </c>
      <c r="E2255" s="4">
        <v>40275</v>
      </c>
      <c r="F2255">
        <v>5.45</v>
      </c>
      <c r="G2255" s="6" t="s">
        <v>93</v>
      </c>
      <c r="H2255" s="6">
        <v>5.33</v>
      </c>
      <c r="I2255" s="6" t="e">
        <f t="shared" si="264"/>
        <v>#VALUE!</v>
      </c>
      <c r="J2255" s="6">
        <f t="shared" si="265"/>
        <v>-0.12000000000000011</v>
      </c>
      <c r="K2255" s="6" t="e">
        <f t="shared" si="266"/>
        <v>#VALUE!</v>
      </c>
    </row>
    <row r="2256" spans="1:11" x14ac:dyDescent="0.35">
      <c r="A2256" s="19" t="str">
        <f t="shared" si="261"/>
        <v>142010</v>
      </c>
      <c r="B2256" s="19" t="str">
        <f t="shared" si="262"/>
        <v>42010</v>
      </c>
      <c r="C2256" s="19" t="str">
        <f t="shared" si="267"/>
        <v>52010</v>
      </c>
      <c r="D2256" s="20" t="str">
        <f t="shared" si="263"/>
        <v>4H1</v>
      </c>
      <c r="E2256" s="4">
        <v>40274</v>
      </c>
      <c r="F2256">
        <v>5.35</v>
      </c>
      <c r="G2256" s="6" t="s">
        <v>93</v>
      </c>
      <c r="H2256" s="6">
        <v>5.33</v>
      </c>
      <c r="I2256" s="6" t="e">
        <f t="shared" si="264"/>
        <v>#VALUE!</v>
      </c>
      <c r="J2256" s="6">
        <f t="shared" si="265"/>
        <v>-1.9999999999999574E-2</v>
      </c>
      <c r="K2256" s="6" t="e">
        <f t="shared" si="266"/>
        <v>#VALUE!</v>
      </c>
    </row>
    <row r="2257" spans="1:11" x14ac:dyDescent="0.35">
      <c r="A2257" s="19" t="str">
        <f t="shared" si="261"/>
        <v>142010</v>
      </c>
      <c r="B2257" s="19" t="str">
        <f t="shared" si="262"/>
        <v>42010</v>
      </c>
      <c r="C2257" s="19" t="str">
        <f t="shared" si="267"/>
        <v>52010</v>
      </c>
      <c r="D2257" s="20" t="str">
        <f t="shared" si="263"/>
        <v>4H1</v>
      </c>
      <c r="E2257" s="4">
        <v>40273</v>
      </c>
      <c r="F2257">
        <v>5.3</v>
      </c>
      <c r="G2257" s="6" t="s">
        <v>93</v>
      </c>
      <c r="H2257" s="6">
        <v>5.33</v>
      </c>
      <c r="I2257" s="6" t="e">
        <f t="shared" si="264"/>
        <v>#VALUE!</v>
      </c>
      <c r="J2257" s="6">
        <f t="shared" si="265"/>
        <v>3.0000000000000249E-2</v>
      </c>
      <c r="K2257" s="6" t="e">
        <f t="shared" si="266"/>
        <v>#VALUE!</v>
      </c>
    </row>
    <row r="2258" spans="1:11" x14ac:dyDescent="0.35">
      <c r="A2258" s="19" t="str">
        <f t="shared" si="261"/>
        <v>132010</v>
      </c>
      <c r="B2258" s="19" t="str">
        <f t="shared" si="262"/>
        <v>42010</v>
      </c>
      <c r="C2258" s="19" t="str">
        <f t="shared" si="267"/>
        <v>52010</v>
      </c>
      <c r="D2258" s="20" t="str">
        <f t="shared" si="263"/>
        <v>4H1</v>
      </c>
      <c r="E2258" s="4">
        <v>40269</v>
      </c>
      <c r="F2258">
        <v>5.4</v>
      </c>
      <c r="G2258" s="6" t="s">
        <v>93</v>
      </c>
      <c r="H2258" s="6">
        <v>5.33</v>
      </c>
      <c r="I2258" s="6" t="e">
        <f t="shared" si="264"/>
        <v>#VALUE!</v>
      </c>
      <c r="J2258" s="6">
        <f t="shared" si="265"/>
        <v>-7.0000000000000284E-2</v>
      </c>
      <c r="K2258" s="6" t="e">
        <f t="shared" si="266"/>
        <v>#VALUE!</v>
      </c>
    </row>
    <row r="2259" spans="1:11" x14ac:dyDescent="0.35">
      <c r="A2259" s="19" t="str">
        <f t="shared" si="261"/>
        <v>132010</v>
      </c>
      <c r="B2259" s="19" t="str">
        <f t="shared" si="262"/>
        <v>32010</v>
      </c>
      <c r="C2259" s="19" t="str">
        <f t="shared" si="267"/>
        <v>52010</v>
      </c>
      <c r="D2259" s="20" t="str">
        <f t="shared" si="263"/>
        <v>3H2</v>
      </c>
      <c r="E2259" s="4">
        <v>40268</v>
      </c>
      <c r="F2259">
        <v>5.35</v>
      </c>
      <c r="G2259" s="6" t="s">
        <v>93</v>
      </c>
      <c r="H2259" s="6">
        <v>5.33</v>
      </c>
      <c r="I2259" s="6" t="e">
        <f t="shared" si="264"/>
        <v>#VALUE!</v>
      </c>
      <c r="J2259" s="6">
        <f t="shared" si="265"/>
        <v>-1.9999999999999574E-2</v>
      </c>
      <c r="K2259" s="6" t="e">
        <f t="shared" si="266"/>
        <v>#VALUE!</v>
      </c>
    </row>
    <row r="2260" spans="1:11" x14ac:dyDescent="0.35">
      <c r="A2260" s="19" t="str">
        <f t="shared" si="261"/>
        <v>132010</v>
      </c>
      <c r="B2260" s="19" t="str">
        <f t="shared" si="262"/>
        <v>32010</v>
      </c>
      <c r="C2260" s="19" t="str">
        <f t="shared" si="267"/>
        <v>52010</v>
      </c>
      <c r="D2260" s="20" t="str">
        <f t="shared" si="263"/>
        <v>3H2</v>
      </c>
      <c r="E2260" s="4">
        <v>40267</v>
      </c>
      <c r="F2260">
        <v>5.3</v>
      </c>
      <c r="G2260" s="6" t="s">
        <v>93</v>
      </c>
      <c r="H2260" s="6">
        <v>5.33</v>
      </c>
      <c r="I2260" s="6" t="e">
        <f t="shared" si="264"/>
        <v>#VALUE!</v>
      </c>
      <c r="J2260" s="6">
        <f t="shared" si="265"/>
        <v>3.0000000000000249E-2</v>
      </c>
      <c r="K2260" s="6" t="e">
        <f t="shared" si="266"/>
        <v>#VALUE!</v>
      </c>
    </row>
    <row r="2261" spans="1:11" x14ac:dyDescent="0.35">
      <c r="A2261" s="19" t="str">
        <f t="shared" si="261"/>
        <v>132010</v>
      </c>
      <c r="B2261" s="19" t="str">
        <f t="shared" si="262"/>
        <v>32010</v>
      </c>
      <c r="C2261" s="19" t="str">
        <f t="shared" si="267"/>
        <v>52010</v>
      </c>
      <c r="D2261" s="20" t="str">
        <f t="shared" si="263"/>
        <v>3H2</v>
      </c>
      <c r="E2261" s="4">
        <v>40266</v>
      </c>
      <c r="F2261">
        <v>5.55</v>
      </c>
      <c r="G2261" s="6" t="s">
        <v>93</v>
      </c>
      <c r="H2261" s="6">
        <v>5.33</v>
      </c>
      <c r="I2261" s="6" t="e">
        <f t="shared" si="264"/>
        <v>#VALUE!</v>
      </c>
      <c r="J2261" s="6">
        <f t="shared" si="265"/>
        <v>-0.21999999999999975</v>
      </c>
      <c r="K2261" s="6" t="e">
        <f t="shared" si="266"/>
        <v>#VALUE!</v>
      </c>
    </row>
    <row r="2262" spans="1:11" x14ac:dyDescent="0.35">
      <c r="A2262" s="19" t="str">
        <f t="shared" si="261"/>
        <v>122010</v>
      </c>
      <c r="B2262" s="19" t="str">
        <f t="shared" si="262"/>
        <v>32010</v>
      </c>
      <c r="C2262" s="19" t="str">
        <f t="shared" si="267"/>
        <v>52010</v>
      </c>
      <c r="D2262" s="20" t="str">
        <f t="shared" si="263"/>
        <v>3H2</v>
      </c>
      <c r="E2262" s="4">
        <v>40263</v>
      </c>
      <c r="F2262">
        <v>5.6</v>
      </c>
      <c r="G2262" s="6" t="s">
        <v>93</v>
      </c>
      <c r="H2262" s="6">
        <v>5.33</v>
      </c>
      <c r="I2262" s="6" t="e">
        <f t="shared" si="264"/>
        <v>#VALUE!</v>
      </c>
      <c r="J2262" s="6">
        <f t="shared" si="265"/>
        <v>-0.26999999999999957</v>
      </c>
      <c r="K2262" s="6" t="e">
        <f t="shared" si="266"/>
        <v>#VALUE!</v>
      </c>
    </row>
    <row r="2263" spans="1:11" x14ac:dyDescent="0.35">
      <c r="A2263" s="19" t="str">
        <f t="shared" si="261"/>
        <v>122010</v>
      </c>
      <c r="B2263" s="19" t="str">
        <f t="shared" si="262"/>
        <v>32010</v>
      </c>
      <c r="C2263" s="19" t="str">
        <f t="shared" si="267"/>
        <v>52010</v>
      </c>
      <c r="D2263" s="20" t="str">
        <f t="shared" si="263"/>
        <v>3H2</v>
      </c>
      <c r="E2263" s="4">
        <v>40262</v>
      </c>
      <c r="F2263">
        <v>5.68</v>
      </c>
      <c r="G2263" s="6" t="s">
        <v>93</v>
      </c>
      <c r="H2263" s="6">
        <v>5.33</v>
      </c>
      <c r="I2263" s="6" t="e">
        <f t="shared" si="264"/>
        <v>#VALUE!</v>
      </c>
      <c r="J2263" s="6">
        <f t="shared" si="265"/>
        <v>-0.34999999999999964</v>
      </c>
      <c r="K2263" s="6" t="e">
        <f t="shared" si="266"/>
        <v>#VALUE!</v>
      </c>
    </row>
    <row r="2264" spans="1:11" x14ac:dyDescent="0.35">
      <c r="A2264" s="19" t="str">
        <f t="shared" si="261"/>
        <v>122010</v>
      </c>
      <c r="B2264" s="19" t="str">
        <f t="shared" si="262"/>
        <v>32010</v>
      </c>
      <c r="C2264" s="19" t="str">
        <f t="shared" si="267"/>
        <v>52010</v>
      </c>
      <c r="D2264" s="20" t="str">
        <f t="shared" si="263"/>
        <v>3H2</v>
      </c>
      <c r="E2264" s="4">
        <v>40261</v>
      </c>
      <c r="F2264">
        <v>5.73</v>
      </c>
      <c r="G2264" s="6" t="s">
        <v>93</v>
      </c>
      <c r="H2264" s="6">
        <v>5.33</v>
      </c>
      <c r="I2264" s="6" t="e">
        <f t="shared" si="264"/>
        <v>#VALUE!</v>
      </c>
      <c r="J2264" s="6">
        <f t="shared" si="265"/>
        <v>-0.40000000000000036</v>
      </c>
      <c r="K2264" s="6" t="e">
        <f t="shared" si="266"/>
        <v>#VALUE!</v>
      </c>
    </row>
    <row r="2265" spans="1:11" x14ac:dyDescent="0.35">
      <c r="A2265" s="19" t="str">
        <f t="shared" si="261"/>
        <v>122010</v>
      </c>
      <c r="B2265" s="19" t="str">
        <f t="shared" si="262"/>
        <v>32010</v>
      </c>
      <c r="C2265" s="19" t="str">
        <f t="shared" si="267"/>
        <v>52010</v>
      </c>
      <c r="D2265" s="20" t="str">
        <f t="shared" si="263"/>
        <v>3H2</v>
      </c>
      <c r="E2265" s="4">
        <v>40260</v>
      </c>
      <c r="F2265">
        <v>5.78</v>
      </c>
      <c r="G2265" s="6" t="s">
        <v>93</v>
      </c>
      <c r="H2265" s="6">
        <v>5.33</v>
      </c>
      <c r="I2265" s="6" t="e">
        <f t="shared" si="264"/>
        <v>#VALUE!</v>
      </c>
      <c r="J2265" s="6">
        <f t="shared" si="265"/>
        <v>-0.45000000000000018</v>
      </c>
      <c r="K2265" s="6" t="e">
        <f t="shared" si="266"/>
        <v>#VALUE!</v>
      </c>
    </row>
    <row r="2266" spans="1:11" x14ac:dyDescent="0.35">
      <c r="A2266" s="19" t="str">
        <f t="shared" si="261"/>
        <v>122010</v>
      </c>
      <c r="B2266" s="19" t="str">
        <f t="shared" si="262"/>
        <v>32010</v>
      </c>
      <c r="C2266" s="19" t="str">
        <f t="shared" si="267"/>
        <v>52010</v>
      </c>
      <c r="D2266" s="20" t="str">
        <f t="shared" si="263"/>
        <v>3H2</v>
      </c>
      <c r="E2266" s="4">
        <v>40259</v>
      </c>
      <c r="F2266">
        <v>5.83</v>
      </c>
      <c r="G2266" s="6" t="s">
        <v>93</v>
      </c>
      <c r="H2266" s="6">
        <v>5.33</v>
      </c>
      <c r="I2266" s="6" t="e">
        <f t="shared" si="264"/>
        <v>#VALUE!</v>
      </c>
      <c r="J2266" s="6">
        <f t="shared" si="265"/>
        <v>-0.5</v>
      </c>
      <c r="K2266" s="6" t="e">
        <f t="shared" si="266"/>
        <v>#VALUE!</v>
      </c>
    </row>
    <row r="2267" spans="1:11" x14ac:dyDescent="0.35">
      <c r="A2267" s="19" t="str">
        <f t="shared" si="261"/>
        <v>112010</v>
      </c>
      <c r="B2267" s="19" t="str">
        <f t="shared" si="262"/>
        <v>32010</v>
      </c>
      <c r="C2267" s="19" t="str">
        <f t="shared" si="267"/>
        <v>52010</v>
      </c>
      <c r="D2267" s="20" t="str">
        <f t="shared" si="263"/>
        <v>3H2</v>
      </c>
      <c r="E2267" s="4">
        <v>40256</v>
      </c>
      <c r="F2267">
        <v>5.85</v>
      </c>
      <c r="G2267" s="6" t="s">
        <v>93</v>
      </c>
      <c r="H2267" s="6">
        <v>5.33</v>
      </c>
      <c r="I2267" s="6" t="e">
        <f t="shared" si="264"/>
        <v>#VALUE!</v>
      </c>
      <c r="J2267" s="6">
        <f t="shared" si="265"/>
        <v>-0.51999999999999957</v>
      </c>
      <c r="K2267" s="6" t="e">
        <f t="shared" si="266"/>
        <v>#VALUE!</v>
      </c>
    </row>
    <row r="2268" spans="1:11" x14ac:dyDescent="0.35">
      <c r="A2268" s="19" t="str">
        <f t="shared" si="261"/>
        <v>112010</v>
      </c>
      <c r="B2268" s="19" t="str">
        <f t="shared" si="262"/>
        <v>32010</v>
      </c>
      <c r="C2268" s="19" t="str">
        <f t="shared" si="267"/>
        <v>52010</v>
      </c>
      <c r="D2268" s="20" t="str">
        <f t="shared" si="263"/>
        <v>3H2</v>
      </c>
      <c r="E2268" s="4">
        <v>40255</v>
      </c>
      <c r="F2268">
        <v>5.95</v>
      </c>
      <c r="G2268" s="6" t="s">
        <v>93</v>
      </c>
      <c r="H2268" s="6">
        <v>5.33</v>
      </c>
      <c r="I2268" s="6" t="e">
        <f t="shared" si="264"/>
        <v>#VALUE!</v>
      </c>
      <c r="J2268" s="6">
        <f t="shared" si="265"/>
        <v>-0.62000000000000011</v>
      </c>
      <c r="K2268" s="6" t="e">
        <f t="shared" si="266"/>
        <v>#VALUE!</v>
      </c>
    </row>
    <row r="2269" spans="1:11" x14ac:dyDescent="0.35">
      <c r="A2269" s="19" t="str">
        <f t="shared" si="261"/>
        <v>112010</v>
      </c>
      <c r="B2269" s="19" t="str">
        <f t="shared" si="262"/>
        <v>32010</v>
      </c>
      <c r="C2269" s="19" t="str">
        <f t="shared" si="267"/>
        <v>52010</v>
      </c>
      <c r="D2269" s="20" t="str">
        <f t="shared" si="263"/>
        <v>3H2</v>
      </c>
      <c r="E2269" s="4">
        <v>40254</v>
      </c>
      <c r="F2269">
        <v>5.9</v>
      </c>
      <c r="G2269" s="6" t="s">
        <v>93</v>
      </c>
      <c r="H2269" s="6">
        <v>5.33</v>
      </c>
      <c r="I2269" s="6" t="e">
        <f t="shared" si="264"/>
        <v>#VALUE!</v>
      </c>
      <c r="J2269" s="6">
        <f t="shared" si="265"/>
        <v>-0.57000000000000028</v>
      </c>
      <c r="K2269" s="6" t="e">
        <f t="shared" si="266"/>
        <v>#VALUE!</v>
      </c>
    </row>
    <row r="2270" spans="1:11" x14ac:dyDescent="0.35">
      <c r="A2270" s="19" t="str">
        <f t="shared" si="261"/>
        <v>112010</v>
      </c>
      <c r="B2270" s="19" t="str">
        <f t="shared" si="262"/>
        <v>32010</v>
      </c>
      <c r="C2270" s="19" t="str">
        <f t="shared" si="267"/>
        <v>52010</v>
      </c>
      <c r="D2270" s="20" t="str">
        <f t="shared" si="263"/>
        <v>3H2</v>
      </c>
      <c r="E2270" s="4">
        <v>40253</v>
      </c>
      <c r="F2270">
        <v>5.8</v>
      </c>
      <c r="G2270" s="6" t="s">
        <v>93</v>
      </c>
      <c r="H2270" s="6">
        <v>5.33</v>
      </c>
      <c r="I2270" s="6" t="e">
        <f t="shared" si="264"/>
        <v>#VALUE!</v>
      </c>
      <c r="J2270" s="6">
        <f t="shared" si="265"/>
        <v>-0.46999999999999975</v>
      </c>
      <c r="K2270" s="6" t="e">
        <f t="shared" si="266"/>
        <v>#VALUE!</v>
      </c>
    </row>
    <row r="2271" spans="1:11" x14ac:dyDescent="0.35">
      <c r="A2271" s="19" t="str">
        <f t="shared" si="261"/>
        <v>112010</v>
      </c>
      <c r="B2271" s="19" t="str">
        <f t="shared" si="262"/>
        <v>32010</v>
      </c>
      <c r="C2271" s="19" t="str">
        <f t="shared" si="267"/>
        <v>42010</v>
      </c>
      <c r="D2271" s="20" t="str">
        <f t="shared" si="263"/>
        <v>3H1</v>
      </c>
      <c r="E2271" s="4">
        <v>40252</v>
      </c>
      <c r="F2271">
        <v>5.85</v>
      </c>
      <c r="G2271" s="6" t="s">
        <v>93</v>
      </c>
      <c r="H2271" s="6">
        <v>5.33</v>
      </c>
      <c r="I2271" s="6" t="e">
        <f t="shared" si="264"/>
        <v>#VALUE!</v>
      </c>
      <c r="J2271" s="6">
        <f t="shared" si="265"/>
        <v>-0.51999999999999957</v>
      </c>
      <c r="K2271" s="6" t="e">
        <f t="shared" si="266"/>
        <v>#VALUE!</v>
      </c>
    </row>
    <row r="2272" spans="1:11" x14ac:dyDescent="0.35">
      <c r="A2272" s="19" t="str">
        <f t="shared" si="261"/>
        <v>102010</v>
      </c>
      <c r="B2272" s="19" t="str">
        <f t="shared" si="262"/>
        <v>32010</v>
      </c>
      <c r="C2272" s="19" t="str">
        <f t="shared" si="267"/>
        <v>42010</v>
      </c>
      <c r="D2272" s="20" t="str">
        <f t="shared" si="263"/>
        <v>3H1</v>
      </c>
      <c r="E2272" s="4">
        <v>40249</v>
      </c>
      <c r="F2272">
        <v>5.9</v>
      </c>
      <c r="G2272" s="6" t="s">
        <v>93</v>
      </c>
      <c r="H2272" s="6">
        <v>5.33</v>
      </c>
      <c r="I2272" s="6" t="e">
        <f t="shared" si="264"/>
        <v>#VALUE!</v>
      </c>
      <c r="J2272" s="6">
        <f t="shared" si="265"/>
        <v>-0.57000000000000028</v>
      </c>
      <c r="K2272" s="6" t="e">
        <f t="shared" si="266"/>
        <v>#VALUE!</v>
      </c>
    </row>
    <row r="2273" spans="1:11" x14ac:dyDescent="0.35">
      <c r="A2273" s="19" t="str">
        <f t="shared" si="261"/>
        <v>102010</v>
      </c>
      <c r="B2273" s="19" t="str">
        <f t="shared" si="262"/>
        <v>32010</v>
      </c>
      <c r="C2273" s="19" t="str">
        <f t="shared" si="267"/>
        <v>42010</v>
      </c>
      <c r="D2273" s="20" t="str">
        <f t="shared" si="263"/>
        <v>3H1</v>
      </c>
      <c r="E2273" s="4">
        <v>40248</v>
      </c>
      <c r="F2273">
        <v>6</v>
      </c>
      <c r="G2273" s="6" t="s">
        <v>93</v>
      </c>
      <c r="H2273" s="6">
        <v>5.33</v>
      </c>
      <c r="I2273" s="6" t="e">
        <f t="shared" si="264"/>
        <v>#VALUE!</v>
      </c>
      <c r="J2273" s="6">
        <f t="shared" si="265"/>
        <v>-0.66999999999999993</v>
      </c>
      <c r="K2273" s="6" t="e">
        <f t="shared" si="266"/>
        <v>#VALUE!</v>
      </c>
    </row>
    <row r="2274" spans="1:11" x14ac:dyDescent="0.35">
      <c r="A2274" s="19" t="str">
        <f t="shared" si="261"/>
        <v>102010</v>
      </c>
      <c r="B2274" s="19" t="str">
        <f t="shared" si="262"/>
        <v>32010</v>
      </c>
      <c r="C2274" s="19" t="str">
        <f t="shared" si="267"/>
        <v>42010</v>
      </c>
      <c r="D2274" s="20" t="str">
        <f t="shared" si="263"/>
        <v>3H1</v>
      </c>
      <c r="E2274" s="4">
        <v>40247</v>
      </c>
      <c r="F2274">
        <v>5.95</v>
      </c>
      <c r="G2274" s="6" t="s">
        <v>93</v>
      </c>
      <c r="H2274" s="6">
        <v>5.33</v>
      </c>
      <c r="I2274" s="6" t="e">
        <f t="shared" si="264"/>
        <v>#VALUE!</v>
      </c>
      <c r="J2274" s="6">
        <f t="shared" si="265"/>
        <v>-0.62000000000000011</v>
      </c>
      <c r="K2274" s="6" t="e">
        <f t="shared" si="266"/>
        <v>#VALUE!</v>
      </c>
    </row>
    <row r="2275" spans="1:11" x14ac:dyDescent="0.35">
      <c r="A2275" s="19" t="str">
        <f t="shared" si="261"/>
        <v>102010</v>
      </c>
      <c r="B2275" s="19" t="str">
        <f t="shared" si="262"/>
        <v>32010</v>
      </c>
      <c r="C2275" s="19" t="str">
        <f t="shared" si="267"/>
        <v>42010</v>
      </c>
      <c r="D2275" s="20" t="str">
        <f t="shared" si="263"/>
        <v>3H1</v>
      </c>
      <c r="E2275" s="4">
        <v>40246</v>
      </c>
      <c r="F2275">
        <v>6</v>
      </c>
      <c r="G2275" s="6" t="s">
        <v>93</v>
      </c>
      <c r="H2275" s="6">
        <v>5.33</v>
      </c>
      <c r="I2275" s="6" t="e">
        <f t="shared" si="264"/>
        <v>#VALUE!</v>
      </c>
      <c r="J2275" s="6">
        <f t="shared" si="265"/>
        <v>-0.66999999999999993</v>
      </c>
      <c r="K2275" s="6" t="e">
        <f t="shared" si="266"/>
        <v>#VALUE!</v>
      </c>
    </row>
    <row r="2276" spans="1:11" x14ac:dyDescent="0.35">
      <c r="A2276" s="19" t="str">
        <f t="shared" si="261"/>
        <v>102010</v>
      </c>
      <c r="B2276" s="19" t="str">
        <f t="shared" si="262"/>
        <v>32010</v>
      </c>
      <c r="C2276" s="19" t="str">
        <f t="shared" si="267"/>
        <v>42010</v>
      </c>
      <c r="D2276" s="20" t="str">
        <f t="shared" si="263"/>
        <v>3H1</v>
      </c>
      <c r="E2276" s="4">
        <v>40245</v>
      </c>
      <c r="F2276">
        <v>6.05</v>
      </c>
      <c r="G2276" s="6" t="s">
        <v>93</v>
      </c>
      <c r="H2276" s="6">
        <v>5.33</v>
      </c>
      <c r="I2276" s="6" t="e">
        <f t="shared" si="264"/>
        <v>#VALUE!</v>
      </c>
      <c r="J2276" s="6">
        <f t="shared" si="265"/>
        <v>-0.71999999999999975</v>
      </c>
      <c r="K2276" s="6" t="e">
        <f t="shared" si="266"/>
        <v>#VALUE!</v>
      </c>
    </row>
    <row r="2277" spans="1:11" x14ac:dyDescent="0.35">
      <c r="A2277" s="19" t="str">
        <f t="shared" si="261"/>
        <v>92010</v>
      </c>
      <c r="B2277" s="19" t="str">
        <f t="shared" si="262"/>
        <v>32010</v>
      </c>
      <c r="C2277" s="19" t="str">
        <f t="shared" si="267"/>
        <v>42010</v>
      </c>
      <c r="D2277" s="20" t="str">
        <f t="shared" si="263"/>
        <v>3H1</v>
      </c>
      <c r="E2277" s="4">
        <v>40242</v>
      </c>
      <c r="F2277">
        <v>6.1</v>
      </c>
      <c r="G2277" s="6" t="s">
        <v>93</v>
      </c>
      <c r="H2277" s="6">
        <v>5.33</v>
      </c>
      <c r="I2277" s="6" t="e">
        <f t="shared" si="264"/>
        <v>#VALUE!</v>
      </c>
      <c r="J2277" s="6">
        <f t="shared" si="265"/>
        <v>-0.76999999999999957</v>
      </c>
      <c r="K2277" s="6" t="e">
        <f t="shared" si="266"/>
        <v>#VALUE!</v>
      </c>
    </row>
    <row r="2278" spans="1:11" x14ac:dyDescent="0.35">
      <c r="A2278" s="19" t="str">
        <f t="shared" si="261"/>
        <v>92010</v>
      </c>
      <c r="B2278" s="19" t="str">
        <f t="shared" si="262"/>
        <v>32010</v>
      </c>
      <c r="C2278" s="19" t="str">
        <f t="shared" si="267"/>
        <v>42010</v>
      </c>
      <c r="D2278" s="20" t="str">
        <f t="shared" si="263"/>
        <v>3H1</v>
      </c>
      <c r="E2278" s="4">
        <v>40241</v>
      </c>
      <c r="F2278">
        <v>6.2</v>
      </c>
      <c r="G2278" s="6" t="s">
        <v>93</v>
      </c>
      <c r="H2278" s="6">
        <v>5.33</v>
      </c>
      <c r="I2278" s="6" t="e">
        <f t="shared" si="264"/>
        <v>#VALUE!</v>
      </c>
      <c r="J2278" s="6">
        <f t="shared" si="265"/>
        <v>-0.87000000000000011</v>
      </c>
      <c r="K2278" s="6" t="e">
        <f t="shared" si="266"/>
        <v>#VALUE!</v>
      </c>
    </row>
    <row r="2279" spans="1:11" x14ac:dyDescent="0.35">
      <c r="A2279" s="19" t="str">
        <f t="shared" si="261"/>
        <v>92010</v>
      </c>
      <c r="B2279" s="19" t="str">
        <f t="shared" si="262"/>
        <v>32010</v>
      </c>
      <c r="C2279" s="19" t="str">
        <f t="shared" si="267"/>
        <v>42010</v>
      </c>
      <c r="D2279" s="20" t="str">
        <f t="shared" si="263"/>
        <v>3H1</v>
      </c>
      <c r="E2279" s="4">
        <v>40240</v>
      </c>
      <c r="F2279">
        <v>6.1</v>
      </c>
      <c r="G2279" s="6" t="s">
        <v>93</v>
      </c>
      <c r="H2279" s="6">
        <v>5.33</v>
      </c>
      <c r="I2279" s="6" t="e">
        <f t="shared" si="264"/>
        <v>#VALUE!</v>
      </c>
      <c r="J2279" s="6">
        <f t="shared" si="265"/>
        <v>-0.76999999999999957</v>
      </c>
      <c r="K2279" s="6" t="e">
        <f t="shared" si="266"/>
        <v>#VALUE!</v>
      </c>
    </row>
    <row r="2280" spans="1:11" x14ac:dyDescent="0.35">
      <c r="A2280" s="19" t="str">
        <f t="shared" si="261"/>
        <v>92010</v>
      </c>
      <c r="B2280" s="19" t="str">
        <f t="shared" si="262"/>
        <v>32010</v>
      </c>
      <c r="C2280" s="19" t="str">
        <f t="shared" si="267"/>
        <v>42010</v>
      </c>
      <c r="D2280" s="20" t="str">
        <f t="shared" si="263"/>
        <v>3H1</v>
      </c>
      <c r="E2280" s="4">
        <v>40239</v>
      </c>
      <c r="F2280">
        <v>6</v>
      </c>
      <c r="G2280" s="6" t="s">
        <v>93</v>
      </c>
      <c r="H2280" s="6">
        <v>5.33</v>
      </c>
      <c r="I2280" s="6" t="e">
        <f t="shared" si="264"/>
        <v>#VALUE!</v>
      </c>
      <c r="J2280" s="6">
        <f t="shared" si="265"/>
        <v>-0.66999999999999993</v>
      </c>
      <c r="K2280" s="6" t="e">
        <f t="shared" si="266"/>
        <v>#VALUE!</v>
      </c>
    </row>
    <row r="2281" spans="1:11" x14ac:dyDescent="0.35">
      <c r="A2281" s="19" t="str">
        <f t="shared" si="261"/>
        <v>92010</v>
      </c>
      <c r="B2281" s="19" t="str">
        <f t="shared" si="262"/>
        <v>32010</v>
      </c>
      <c r="C2281" s="19" t="str">
        <f t="shared" si="267"/>
        <v>42010</v>
      </c>
      <c r="D2281" s="20" t="str">
        <f t="shared" si="263"/>
        <v>3H1</v>
      </c>
      <c r="E2281" s="4">
        <v>40238</v>
      </c>
      <c r="F2281">
        <v>5.95</v>
      </c>
      <c r="G2281" s="6" t="s">
        <v>93</v>
      </c>
      <c r="H2281" s="6">
        <v>5.33</v>
      </c>
      <c r="I2281" s="6" t="e">
        <f t="shared" si="264"/>
        <v>#VALUE!</v>
      </c>
      <c r="J2281" s="6">
        <f t="shared" si="265"/>
        <v>-0.62000000000000011</v>
      </c>
      <c r="K2281" s="6" t="e">
        <f t="shared" si="266"/>
        <v>#VALUE!</v>
      </c>
    </row>
    <row r="2282" spans="1:11" x14ac:dyDescent="0.35">
      <c r="A2282" s="19" t="str">
        <f t="shared" si="261"/>
        <v>82010</v>
      </c>
      <c r="B2282" s="19" t="str">
        <f t="shared" si="262"/>
        <v>22010</v>
      </c>
      <c r="C2282" s="19" t="str">
        <f t="shared" si="267"/>
        <v>42010</v>
      </c>
      <c r="D2282" s="20" t="str">
        <f t="shared" si="263"/>
        <v>2H2</v>
      </c>
      <c r="E2282" s="4">
        <v>40235</v>
      </c>
      <c r="F2282">
        <v>6</v>
      </c>
      <c r="G2282" s="6" t="s">
        <v>93</v>
      </c>
      <c r="H2282" s="6">
        <v>5.33</v>
      </c>
      <c r="I2282" s="6" t="e">
        <f t="shared" si="264"/>
        <v>#VALUE!</v>
      </c>
      <c r="J2282" s="6">
        <f t="shared" si="265"/>
        <v>-0.66999999999999993</v>
      </c>
      <c r="K2282" s="6" t="e">
        <f t="shared" si="266"/>
        <v>#VALUE!</v>
      </c>
    </row>
    <row r="2283" spans="1:11" x14ac:dyDescent="0.35">
      <c r="A2283" s="19" t="str">
        <f t="shared" si="261"/>
        <v>82010</v>
      </c>
      <c r="B2283" s="19" t="str">
        <f t="shared" si="262"/>
        <v>22010</v>
      </c>
      <c r="C2283" s="19" t="str">
        <f t="shared" si="267"/>
        <v>42010</v>
      </c>
      <c r="D2283" s="20" t="str">
        <f t="shared" si="263"/>
        <v>2H2</v>
      </c>
      <c r="E2283" s="4">
        <v>40234</v>
      </c>
      <c r="F2283">
        <v>6.4</v>
      </c>
      <c r="G2283" s="6" t="s">
        <v>93</v>
      </c>
      <c r="H2283" s="6" t="s">
        <v>93</v>
      </c>
      <c r="I2283" s="6" t="e">
        <f t="shared" si="264"/>
        <v>#VALUE!</v>
      </c>
      <c r="J2283" s="6" t="e">
        <f t="shared" si="265"/>
        <v>#VALUE!</v>
      </c>
      <c r="K2283" s="6" t="e">
        <f t="shared" si="266"/>
        <v>#VALUE!</v>
      </c>
    </row>
    <row r="2284" spans="1:11" x14ac:dyDescent="0.35">
      <c r="A2284" s="19" t="str">
        <f t="shared" si="261"/>
        <v>82010</v>
      </c>
      <c r="B2284" s="19" t="str">
        <f t="shared" si="262"/>
        <v>22010</v>
      </c>
      <c r="C2284" s="19" t="str">
        <f t="shared" si="267"/>
        <v>42010</v>
      </c>
      <c r="D2284" s="20" t="str">
        <f t="shared" si="263"/>
        <v>2H2</v>
      </c>
      <c r="E2284" s="4">
        <v>40233</v>
      </c>
      <c r="F2284">
        <v>6.45</v>
      </c>
      <c r="G2284" s="6" t="s">
        <v>93</v>
      </c>
      <c r="H2284" s="6" t="s">
        <v>93</v>
      </c>
      <c r="I2284" s="6" t="e">
        <f t="shared" si="264"/>
        <v>#VALUE!</v>
      </c>
      <c r="J2284" s="6" t="e">
        <f t="shared" si="265"/>
        <v>#VALUE!</v>
      </c>
      <c r="K2284" s="6" t="e">
        <f t="shared" si="266"/>
        <v>#VALUE!</v>
      </c>
    </row>
    <row r="2285" spans="1:11" x14ac:dyDescent="0.35">
      <c r="A2285" s="19" t="str">
        <f t="shared" si="261"/>
        <v>82010</v>
      </c>
      <c r="B2285" s="19" t="str">
        <f t="shared" si="262"/>
        <v>22010</v>
      </c>
      <c r="C2285" s="19" t="str">
        <f t="shared" si="267"/>
        <v>42010</v>
      </c>
      <c r="D2285" s="20" t="str">
        <f t="shared" si="263"/>
        <v>2H2</v>
      </c>
      <c r="E2285" s="4">
        <v>40232</v>
      </c>
      <c r="F2285">
        <v>6.4</v>
      </c>
      <c r="G2285" s="6" t="s">
        <v>93</v>
      </c>
      <c r="H2285" s="6" t="s">
        <v>93</v>
      </c>
      <c r="I2285" s="6" t="e">
        <f t="shared" si="264"/>
        <v>#VALUE!</v>
      </c>
      <c r="J2285" s="6" t="e">
        <f t="shared" si="265"/>
        <v>#VALUE!</v>
      </c>
      <c r="K2285" s="6" t="e">
        <f t="shared" si="266"/>
        <v>#VALUE!</v>
      </c>
    </row>
    <row r="2286" spans="1:11" x14ac:dyDescent="0.35">
      <c r="A2286" s="19" t="str">
        <f t="shared" si="261"/>
        <v>82010</v>
      </c>
      <c r="B2286" s="19" t="str">
        <f t="shared" si="262"/>
        <v>22010</v>
      </c>
      <c r="C2286" s="19" t="str">
        <f t="shared" si="267"/>
        <v>42010</v>
      </c>
      <c r="D2286" s="20" t="str">
        <f t="shared" si="263"/>
        <v>2H2</v>
      </c>
      <c r="E2286" s="4">
        <v>40231</v>
      </c>
      <c r="F2286">
        <v>6.45</v>
      </c>
      <c r="G2286" s="6" t="s">
        <v>93</v>
      </c>
      <c r="H2286" s="6" t="s">
        <v>93</v>
      </c>
      <c r="I2286" s="6" t="e">
        <f t="shared" si="264"/>
        <v>#VALUE!</v>
      </c>
      <c r="J2286" s="6" t="e">
        <f t="shared" si="265"/>
        <v>#VALUE!</v>
      </c>
      <c r="K2286" s="6" t="e">
        <f t="shared" si="266"/>
        <v>#VALUE!</v>
      </c>
    </row>
    <row r="2287" spans="1:11" x14ac:dyDescent="0.35">
      <c r="A2287" s="19" t="str">
        <f t="shared" si="261"/>
        <v>72010</v>
      </c>
      <c r="B2287" s="19" t="str">
        <f t="shared" si="262"/>
        <v>22010</v>
      </c>
      <c r="C2287" s="19" t="str">
        <f t="shared" si="267"/>
        <v>42010</v>
      </c>
      <c r="D2287" s="20" t="str">
        <f t="shared" si="263"/>
        <v>2H2</v>
      </c>
      <c r="E2287" s="4">
        <v>40228</v>
      </c>
      <c r="F2287">
        <v>6.5</v>
      </c>
      <c r="G2287" s="6" t="s">
        <v>93</v>
      </c>
      <c r="H2287" s="6" t="s">
        <v>93</v>
      </c>
      <c r="I2287" s="6" t="e">
        <f t="shared" si="264"/>
        <v>#VALUE!</v>
      </c>
      <c r="J2287" s="6" t="e">
        <f t="shared" si="265"/>
        <v>#VALUE!</v>
      </c>
      <c r="K2287" s="6" t="e">
        <f t="shared" si="266"/>
        <v>#VALUE!</v>
      </c>
    </row>
    <row r="2288" spans="1:11" x14ac:dyDescent="0.35">
      <c r="A2288" s="19" t="str">
        <f t="shared" si="261"/>
        <v>72010</v>
      </c>
      <c r="B2288" s="19" t="str">
        <f t="shared" si="262"/>
        <v>22010</v>
      </c>
      <c r="C2288" s="19" t="str">
        <f t="shared" si="267"/>
        <v>42010</v>
      </c>
      <c r="D2288" s="20" t="str">
        <f t="shared" si="263"/>
        <v>2H2</v>
      </c>
      <c r="E2288" s="4">
        <v>40227</v>
      </c>
      <c r="F2288">
        <v>6.5</v>
      </c>
      <c r="G2288" s="6" t="s">
        <v>93</v>
      </c>
      <c r="H2288" s="6" t="s">
        <v>93</v>
      </c>
      <c r="I2288" s="6" t="e">
        <f t="shared" si="264"/>
        <v>#VALUE!</v>
      </c>
      <c r="J2288" s="6" t="e">
        <f t="shared" si="265"/>
        <v>#VALUE!</v>
      </c>
      <c r="K2288" s="6" t="e">
        <f t="shared" si="266"/>
        <v>#VALUE!</v>
      </c>
    </row>
    <row r="2289" spans="1:11" x14ac:dyDescent="0.35">
      <c r="A2289" s="19" t="str">
        <f t="shared" si="261"/>
        <v>72010</v>
      </c>
      <c r="B2289" s="19" t="str">
        <f t="shared" si="262"/>
        <v>22010</v>
      </c>
      <c r="C2289" s="19" t="str">
        <f t="shared" si="267"/>
        <v>42010</v>
      </c>
      <c r="D2289" s="20" t="str">
        <f t="shared" si="263"/>
        <v>2H2</v>
      </c>
      <c r="E2289" s="4">
        <v>40226</v>
      </c>
      <c r="F2289">
        <v>6.6</v>
      </c>
      <c r="G2289" s="6" t="s">
        <v>93</v>
      </c>
      <c r="H2289" s="6" t="s">
        <v>93</v>
      </c>
      <c r="I2289" s="6" t="e">
        <f t="shared" si="264"/>
        <v>#VALUE!</v>
      </c>
      <c r="J2289" s="6" t="e">
        <f t="shared" si="265"/>
        <v>#VALUE!</v>
      </c>
      <c r="K2289" s="6" t="e">
        <f t="shared" si="266"/>
        <v>#VALUE!</v>
      </c>
    </row>
    <row r="2290" spans="1:11" x14ac:dyDescent="0.35">
      <c r="A2290" s="19" t="str">
        <f t="shared" si="261"/>
        <v>62010</v>
      </c>
      <c r="B2290" s="19" t="str">
        <f t="shared" si="262"/>
        <v>22010</v>
      </c>
      <c r="C2290" s="19" t="str">
        <f t="shared" si="267"/>
        <v>32010</v>
      </c>
      <c r="D2290" s="20" t="str">
        <f t="shared" si="263"/>
        <v>2H1</v>
      </c>
      <c r="E2290" s="4">
        <v>40221</v>
      </c>
      <c r="F2290">
        <v>7.1</v>
      </c>
      <c r="G2290" s="6" t="s">
        <v>93</v>
      </c>
      <c r="H2290" s="6" t="s">
        <v>93</v>
      </c>
      <c r="I2290" s="6" t="e">
        <f t="shared" si="264"/>
        <v>#VALUE!</v>
      </c>
      <c r="J2290" s="6" t="e">
        <f t="shared" si="265"/>
        <v>#VALUE!</v>
      </c>
      <c r="K2290" s="6" t="e">
        <f t="shared" si="266"/>
        <v>#VALUE!</v>
      </c>
    </row>
    <row r="2291" spans="1:11" x14ac:dyDescent="0.35">
      <c r="A2291" s="19" t="str">
        <f t="shared" si="261"/>
        <v>62010</v>
      </c>
      <c r="B2291" s="19" t="str">
        <f t="shared" si="262"/>
        <v>22010</v>
      </c>
      <c r="C2291" s="19" t="str">
        <f t="shared" si="267"/>
        <v>32010</v>
      </c>
      <c r="D2291" s="20" t="str">
        <f t="shared" si="263"/>
        <v>2H1</v>
      </c>
      <c r="E2291" s="4">
        <v>40220</v>
      </c>
      <c r="F2291">
        <v>7</v>
      </c>
      <c r="G2291" s="6" t="s">
        <v>93</v>
      </c>
      <c r="H2291" s="6" t="s">
        <v>93</v>
      </c>
      <c r="I2291" s="6" t="e">
        <f t="shared" si="264"/>
        <v>#VALUE!</v>
      </c>
      <c r="J2291" s="6" t="e">
        <f t="shared" si="265"/>
        <v>#VALUE!</v>
      </c>
      <c r="K2291" s="6" t="e">
        <f t="shared" si="266"/>
        <v>#VALUE!</v>
      </c>
    </row>
    <row r="2292" spans="1:11" x14ac:dyDescent="0.35">
      <c r="A2292" s="19" t="str">
        <f t="shared" si="261"/>
        <v>62010</v>
      </c>
      <c r="B2292" s="19" t="str">
        <f t="shared" si="262"/>
        <v>22010</v>
      </c>
      <c r="C2292" s="19" t="str">
        <f t="shared" si="267"/>
        <v>32010</v>
      </c>
      <c r="D2292" s="20" t="str">
        <f t="shared" si="263"/>
        <v>2H1</v>
      </c>
      <c r="E2292" s="4">
        <v>40219</v>
      </c>
      <c r="F2292">
        <v>7.05</v>
      </c>
      <c r="G2292" s="6" t="s">
        <v>93</v>
      </c>
      <c r="H2292" s="6" t="s">
        <v>93</v>
      </c>
      <c r="I2292" s="6" t="e">
        <f t="shared" si="264"/>
        <v>#VALUE!</v>
      </c>
      <c r="J2292" s="6" t="e">
        <f t="shared" si="265"/>
        <v>#VALUE!</v>
      </c>
      <c r="K2292" s="6" t="e">
        <f t="shared" si="266"/>
        <v>#VALUE!</v>
      </c>
    </row>
    <row r="2293" spans="1:11" x14ac:dyDescent="0.35">
      <c r="A2293" s="19" t="str">
        <f t="shared" si="261"/>
        <v>62010</v>
      </c>
      <c r="B2293" s="19" t="str">
        <f t="shared" si="262"/>
        <v>22010</v>
      </c>
      <c r="C2293" s="19" t="str">
        <f t="shared" si="267"/>
        <v>32010</v>
      </c>
      <c r="D2293" s="20" t="str">
        <f t="shared" si="263"/>
        <v>2H1</v>
      </c>
      <c r="E2293" s="4">
        <v>40218</v>
      </c>
      <c r="F2293">
        <v>7</v>
      </c>
      <c r="G2293" s="6" t="s">
        <v>93</v>
      </c>
      <c r="H2293" s="6" t="s">
        <v>93</v>
      </c>
      <c r="I2293" s="6" t="e">
        <f t="shared" si="264"/>
        <v>#VALUE!</v>
      </c>
      <c r="J2293" s="6" t="e">
        <f t="shared" si="265"/>
        <v>#VALUE!</v>
      </c>
      <c r="K2293" s="6" t="e">
        <f t="shared" si="266"/>
        <v>#VALUE!</v>
      </c>
    </row>
    <row r="2294" spans="1:11" x14ac:dyDescent="0.35">
      <c r="A2294" s="19" t="str">
        <f t="shared" si="261"/>
        <v>62010</v>
      </c>
      <c r="B2294" s="19" t="str">
        <f t="shared" si="262"/>
        <v>22010</v>
      </c>
      <c r="C2294" s="19" t="str">
        <f t="shared" si="267"/>
        <v>32010</v>
      </c>
      <c r="D2294" s="20" t="str">
        <f t="shared" si="263"/>
        <v>2H1</v>
      </c>
      <c r="E2294" s="4">
        <v>40217</v>
      </c>
      <c r="F2294">
        <v>7.03</v>
      </c>
      <c r="G2294" s="6" t="s">
        <v>93</v>
      </c>
      <c r="H2294" s="6" t="s">
        <v>93</v>
      </c>
      <c r="I2294" s="6" t="e">
        <f t="shared" si="264"/>
        <v>#VALUE!</v>
      </c>
      <c r="J2294" s="6" t="e">
        <f t="shared" si="265"/>
        <v>#VALUE!</v>
      </c>
      <c r="K2294" s="6" t="e">
        <f t="shared" si="266"/>
        <v>#VALUE!</v>
      </c>
    </row>
    <row r="2295" spans="1:11" x14ac:dyDescent="0.35">
      <c r="A2295" s="19" t="str">
        <f t="shared" si="261"/>
        <v>52010</v>
      </c>
      <c r="B2295" s="19" t="str">
        <f t="shared" si="262"/>
        <v>22010</v>
      </c>
      <c r="C2295" s="19" t="str">
        <f t="shared" si="267"/>
        <v>32010</v>
      </c>
      <c r="D2295" s="20" t="str">
        <f t="shared" si="263"/>
        <v>2H1</v>
      </c>
      <c r="E2295" s="4">
        <v>40214</v>
      </c>
      <c r="F2295">
        <v>6.98</v>
      </c>
      <c r="G2295" s="6" t="s">
        <v>93</v>
      </c>
      <c r="H2295" s="6" t="s">
        <v>93</v>
      </c>
      <c r="I2295" s="6" t="e">
        <f t="shared" si="264"/>
        <v>#VALUE!</v>
      </c>
      <c r="J2295" s="6" t="e">
        <f t="shared" si="265"/>
        <v>#VALUE!</v>
      </c>
      <c r="K2295" s="6" t="e">
        <f t="shared" si="266"/>
        <v>#VALUE!</v>
      </c>
    </row>
    <row r="2296" spans="1:11" x14ac:dyDescent="0.35">
      <c r="A2296" s="19" t="str">
        <f t="shared" si="261"/>
        <v>52010</v>
      </c>
      <c r="B2296" s="19" t="str">
        <f t="shared" si="262"/>
        <v>22010</v>
      </c>
      <c r="C2296" s="19" t="str">
        <f t="shared" si="267"/>
        <v>32010</v>
      </c>
      <c r="D2296" s="20" t="str">
        <f t="shared" si="263"/>
        <v>2H1</v>
      </c>
      <c r="E2296" s="4">
        <v>40213</v>
      </c>
      <c r="F2296">
        <v>6.95</v>
      </c>
      <c r="G2296" s="6" t="s">
        <v>93</v>
      </c>
      <c r="H2296" s="6" t="s">
        <v>93</v>
      </c>
      <c r="I2296" s="6" t="e">
        <f t="shared" si="264"/>
        <v>#VALUE!</v>
      </c>
      <c r="J2296" s="6" t="e">
        <f t="shared" si="265"/>
        <v>#VALUE!</v>
      </c>
      <c r="K2296" s="6" t="e">
        <f t="shared" si="266"/>
        <v>#VALUE!</v>
      </c>
    </row>
    <row r="2297" spans="1:11" x14ac:dyDescent="0.35">
      <c r="A2297" s="19" t="str">
        <f t="shared" si="261"/>
        <v>52010</v>
      </c>
      <c r="B2297" s="19" t="str">
        <f t="shared" si="262"/>
        <v>22010</v>
      </c>
      <c r="C2297" s="19" t="str">
        <f t="shared" si="267"/>
        <v>32010</v>
      </c>
      <c r="D2297" s="20" t="str">
        <f t="shared" si="263"/>
        <v>2H1</v>
      </c>
      <c r="E2297" s="4">
        <v>40212</v>
      </c>
      <c r="F2297">
        <v>6.93</v>
      </c>
      <c r="G2297" s="6" t="s">
        <v>93</v>
      </c>
      <c r="H2297" s="6" t="s">
        <v>93</v>
      </c>
      <c r="I2297" s="6" t="e">
        <f t="shared" si="264"/>
        <v>#VALUE!</v>
      </c>
      <c r="J2297" s="6" t="e">
        <f t="shared" si="265"/>
        <v>#VALUE!</v>
      </c>
      <c r="K2297" s="6" t="e">
        <f t="shared" si="266"/>
        <v>#VALUE!</v>
      </c>
    </row>
    <row r="2298" spans="1:11" x14ac:dyDescent="0.35">
      <c r="A2298" s="19" t="str">
        <f t="shared" si="261"/>
        <v>52010</v>
      </c>
      <c r="B2298" s="19" t="str">
        <f t="shared" si="262"/>
        <v>22010</v>
      </c>
      <c r="C2298" s="19" t="str">
        <f t="shared" si="267"/>
        <v>32010</v>
      </c>
      <c r="D2298" s="20" t="str">
        <f t="shared" si="263"/>
        <v>2H1</v>
      </c>
      <c r="E2298" s="4">
        <v>40211</v>
      </c>
      <c r="F2298">
        <v>7.25</v>
      </c>
      <c r="G2298" s="6" t="s">
        <v>93</v>
      </c>
      <c r="H2298" s="6" t="s">
        <v>93</v>
      </c>
      <c r="I2298" s="6" t="e">
        <f t="shared" si="264"/>
        <v>#VALUE!</v>
      </c>
      <c r="J2298" s="6" t="e">
        <f t="shared" si="265"/>
        <v>#VALUE!</v>
      </c>
      <c r="K2298" s="6" t="e">
        <f t="shared" si="266"/>
        <v>#VALUE!</v>
      </c>
    </row>
    <row r="2299" spans="1:11" x14ac:dyDescent="0.35">
      <c r="A2299" s="19" t="str">
        <f t="shared" si="261"/>
        <v>52010</v>
      </c>
      <c r="B2299" s="19" t="str">
        <f t="shared" si="262"/>
        <v>22010</v>
      </c>
      <c r="C2299" s="19" t="str">
        <f t="shared" si="267"/>
        <v>32010</v>
      </c>
      <c r="D2299" s="20" t="str">
        <f t="shared" si="263"/>
        <v>2H1</v>
      </c>
      <c r="E2299" s="4">
        <v>40210</v>
      </c>
      <c r="F2299">
        <v>7.35</v>
      </c>
      <c r="G2299" s="6" t="s">
        <v>93</v>
      </c>
      <c r="H2299" s="6" t="s">
        <v>93</v>
      </c>
      <c r="I2299" s="6" t="e">
        <f t="shared" si="264"/>
        <v>#VALUE!</v>
      </c>
      <c r="J2299" s="6" t="e">
        <f t="shared" si="265"/>
        <v>#VALUE!</v>
      </c>
      <c r="K2299" s="6" t="e">
        <f t="shared" si="266"/>
        <v>#VALUE!</v>
      </c>
    </row>
    <row r="2300" spans="1:11" x14ac:dyDescent="0.35">
      <c r="A2300" s="19" t="str">
        <f t="shared" si="261"/>
        <v>42010</v>
      </c>
      <c r="B2300" s="19" t="str">
        <f t="shared" si="262"/>
        <v>12010</v>
      </c>
      <c r="C2300" s="19" t="str">
        <f t="shared" si="267"/>
        <v>32010</v>
      </c>
      <c r="D2300" s="20" t="str">
        <f t="shared" si="263"/>
        <v>1H2</v>
      </c>
      <c r="E2300" s="4">
        <v>40207</v>
      </c>
      <c r="F2300">
        <v>7.4</v>
      </c>
      <c r="G2300" s="6" t="s">
        <v>93</v>
      </c>
      <c r="H2300" s="6" t="s">
        <v>93</v>
      </c>
      <c r="I2300" s="6" t="e">
        <f t="shared" si="264"/>
        <v>#VALUE!</v>
      </c>
      <c r="J2300" s="6" t="e">
        <f t="shared" si="265"/>
        <v>#VALUE!</v>
      </c>
      <c r="K2300" s="6" t="e">
        <f t="shared" si="266"/>
        <v>#VALUE!</v>
      </c>
    </row>
    <row r="2301" spans="1:11" x14ac:dyDescent="0.35">
      <c r="A2301" s="19" t="str">
        <f t="shared" si="261"/>
        <v>42010</v>
      </c>
      <c r="B2301" s="19" t="str">
        <f t="shared" si="262"/>
        <v>12010</v>
      </c>
      <c r="C2301" s="19" t="str">
        <f t="shared" si="267"/>
        <v>32010</v>
      </c>
      <c r="D2301" s="20" t="str">
        <f t="shared" si="263"/>
        <v>1H2</v>
      </c>
      <c r="E2301" s="4">
        <v>40206</v>
      </c>
      <c r="F2301">
        <v>7.4</v>
      </c>
      <c r="G2301" s="6" t="s">
        <v>93</v>
      </c>
      <c r="H2301" s="6" t="s">
        <v>93</v>
      </c>
      <c r="I2301" s="6" t="e">
        <f t="shared" si="264"/>
        <v>#VALUE!</v>
      </c>
      <c r="J2301" s="6" t="e">
        <f t="shared" si="265"/>
        <v>#VALUE!</v>
      </c>
      <c r="K2301" s="6" t="e">
        <f t="shared" si="266"/>
        <v>#VALUE!</v>
      </c>
    </row>
    <row r="2302" spans="1:11" x14ac:dyDescent="0.35">
      <c r="A2302" s="19" t="str">
        <f t="shared" si="261"/>
        <v>42010</v>
      </c>
      <c r="B2302" s="19" t="str">
        <f t="shared" si="262"/>
        <v>12010</v>
      </c>
      <c r="C2302" s="19" t="str">
        <f t="shared" si="267"/>
        <v>32010</v>
      </c>
      <c r="D2302" s="20" t="str">
        <f t="shared" si="263"/>
        <v>1H2</v>
      </c>
      <c r="E2302" s="4">
        <v>40205</v>
      </c>
      <c r="F2302">
        <v>7.45</v>
      </c>
      <c r="G2302" s="6" t="s">
        <v>93</v>
      </c>
      <c r="H2302" s="6" t="s">
        <v>93</v>
      </c>
      <c r="I2302" s="6" t="e">
        <f t="shared" si="264"/>
        <v>#VALUE!</v>
      </c>
      <c r="J2302" s="6" t="e">
        <f t="shared" si="265"/>
        <v>#VALUE!</v>
      </c>
      <c r="K2302" s="6" t="e">
        <f t="shared" si="266"/>
        <v>#VALUE!</v>
      </c>
    </row>
    <row r="2303" spans="1:11" x14ac:dyDescent="0.35">
      <c r="A2303" s="19" t="str">
        <f t="shared" si="261"/>
        <v>42010</v>
      </c>
      <c r="B2303" s="19" t="str">
        <f t="shared" si="262"/>
        <v>12010</v>
      </c>
      <c r="C2303" s="19" t="str">
        <f t="shared" si="267"/>
        <v>32010</v>
      </c>
      <c r="D2303" s="20" t="str">
        <f t="shared" si="263"/>
        <v>1H2</v>
      </c>
      <c r="E2303" s="4">
        <v>40204</v>
      </c>
      <c r="F2303">
        <v>7.4</v>
      </c>
      <c r="G2303" s="6" t="s">
        <v>93</v>
      </c>
      <c r="H2303" s="6" t="s">
        <v>93</v>
      </c>
      <c r="I2303" s="6" t="e">
        <f t="shared" si="264"/>
        <v>#VALUE!</v>
      </c>
      <c r="J2303" s="6" t="e">
        <f t="shared" si="265"/>
        <v>#VALUE!</v>
      </c>
      <c r="K2303" s="6" t="e">
        <f t="shared" si="266"/>
        <v>#VALUE!</v>
      </c>
    </row>
    <row r="2304" spans="1:11" x14ac:dyDescent="0.35">
      <c r="A2304" s="19" t="str">
        <f t="shared" si="261"/>
        <v>42010</v>
      </c>
      <c r="B2304" s="19" t="str">
        <f t="shared" si="262"/>
        <v>12010</v>
      </c>
      <c r="C2304" s="19" t="str">
        <f t="shared" si="267"/>
        <v>32010</v>
      </c>
      <c r="D2304" s="20" t="str">
        <f t="shared" si="263"/>
        <v>1H2</v>
      </c>
      <c r="E2304" s="4">
        <v>40203</v>
      </c>
      <c r="F2304">
        <v>7.5</v>
      </c>
      <c r="G2304" s="6" t="s">
        <v>93</v>
      </c>
      <c r="H2304" s="6" t="s">
        <v>93</v>
      </c>
      <c r="I2304" s="6" t="e">
        <f t="shared" si="264"/>
        <v>#VALUE!</v>
      </c>
      <c r="J2304" s="6" t="e">
        <f t="shared" si="265"/>
        <v>#VALUE!</v>
      </c>
      <c r="K2304" s="6" t="e">
        <f t="shared" si="266"/>
        <v>#VALUE!</v>
      </c>
    </row>
    <row r="2305" spans="1:11" x14ac:dyDescent="0.35">
      <c r="A2305" s="19" t="str">
        <f t="shared" si="261"/>
        <v>32010</v>
      </c>
      <c r="B2305" s="19" t="str">
        <f t="shared" si="262"/>
        <v>12010</v>
      </c>
      <c r="C2305" s="19" t="str">
        <f t="shared" si="267"/>
        <v>32010</v>
      </c>
      <c r="D2305" s="20" t="str">
        <f t="shared" si="263"/>
        <v>1H2</v>
      </c>
      <c r="E2305" s="4">
        <v>40200</v>
      </c>
      <c r="F2305">
        <v>7.55</v>
      </c>
      <c r="G2305" s="6" t="s">
        <v>93</v>
      </c>
      <c r="H2305" s="6" t="s">
        <v>93</v>
      </c>
      <c r="I2305" s="6" t="e">
        <f t="shared" si="264"/>
        <v>#VALUE!</v>
      </c>
      <c r="J2305" s="6" t="e">
        <f t="shared" si="265"/>
        <v>#VALUE!</v>
      </c>
      <c r="K2305" s="6" t="e">
        <f t="shared" si="266"/>
        <v>#VALUE!</v>
      </c>
    </row>
    <row r="2306" spans="1:11" x14ac:dyDescent="0.35">
      <c r="A2306" s="19" t="str">
        <f t="shared" si="261"/>
        <v>32010</v>
      </c>
      <c r="B2306" s="19" t="str">
        <f t="shared" si="262"/>
        <v>12010</v>
      </c>
      <c r="C2306" s="19" t="str">
        <f t="shared" si="267"/>
        <v>32010</v>
      </c>
      <c r="D2306" s="20" t="str">
        <f t="shared" si="263"/>
        <v>1H2</v>
      </c>
      <c r="E2306" s="4">
        <v>40199</v>
      </c>
      <c r="F2306">
        <v>7.6</v>
      </c>
      <c r="G2306" s="6" t="s">
        <v>93</v>
      </c>
      <c r="H2306" s="6" t="s">
        <v>93</v>
      </c>
      <c r="I2306" s="6" t="e">
        <f t="shared" si="264"/>
        <v>#VALUE!</v>
      </c>
      <c r="J2306" s="6" t="e">
        <f t="shared" si="265"/>
        <v>#VALUE!</v>
      </c>
      <c r="K2306" s="6" t="e">
        <f t="shared" si="266"/>
        <v>#VALUE!</v>
      </c>
    </row>
    <row r="2307" spans="1:11" x14ac:dyDescent="0.35">
      <c r="A2307" s="19" t="str">
        <f t="shared" si="261"/>
        <v>32010</v>
      </c>
      <c r="B2307" s="19" t="str">
        <f t="shared" si="262"/>
        <v>12010</v>
      </c>
      <c r="C2307" s="19" t="str">
        <f t="shared" si="267"/>
        <v>32010</v>
      </c>
      <c r="D2307" s="20" t="str">
        <f t="shared" si="263"/>
        <v>1H2</v>
      </c>
      <c r="E2307" s="4">
        <v>40198</v>
      </c>
      <c r="F2307">
        <v>7.5</v>
      </c>
      <c r="G2307" s="6" t="s">
        <v>93</v>
      </c>
      <c r="H2307" s="6" t="s">
        <v>93</v>
      </c>
      <c r="I2307" s="6" t="e">
        <f t="shared" si="264"/>
        <v>#VALUE!</v>
      </c>
      <c r="J2307" s="6" t="e">
        <f t="shared" si="265"/>
        <v>#VALUE!</v>
      </c>
      <c r="K2307" s="6" t="e">
        <f t="shared" si="266"/>
        <v>#VALUE!</v>
      </c>
    </row>
    <row r="2308" spans="1:11" x14ac:dyDescent="0.35">
      <c r="A2308" s="19" t="str">
        <f t="shared" si="261"/>
        <v>32010</v>
      </c>
      <c r="B2308" s="19" t="str">
        <f t="shared" si="262"/>
        <v>12010</v>
      </c>
      <c r="C2308" s="19" t="str">
        <f t="shared" si="267"/>
        <v>32010</v>
      </c>
      <c r="D2308" s="20" t="str">
        <f t="shared" si="263"/>
        <v>1H2</v>
      </c>
      <c r="E2308" s="4">
        <v>40197</v>
      </c>
      <c r="F2308">
        <v>7.5</v>
      </c>
      <c r="G2308" s="6" t="s">
        <v>93</v>
      </c>
      <c r="H2308" s="6" t="s">
        <v>93</v>
      </c>
      <c r="I2308" s="6" t="e">
        <f t="shared" si="264"/>
        <v>#VALUE!</v>
      </c>
      <c r="J2308" s="6" t="e">
        <f t="shared" si="265"/>
        <v>#VALUE!</v>
      </c>
      <c r="K2308" s="6" t="e">
        <f t="shared" si="266"/>
        <v>#VALUE!</v>
      </c>
    </row>
    <row r="2309" spans="1:11" x14ac:dyDescent="0.35">
      <c r="A2309" s="19" t="str">
        <f t="shared" si="261"/>
        <v>32010</v>
      </c>
      <c r="B2309" s="19" t="str">
        <f t="shared" si="262"/>
        <v>12010</v>
      </c>
      <c r="C2309" s="19" t="str">
        <f t="shared" si="267"/>
        <v>32010</v>
      </c>
      <c r="D2309" s="20" t="str">
        <f t="shared" si="263"/>
        <v>1H2</v>
      </c>
      <c r="E2309" s="4">
        <v>40196</v>
      </c>
      <c r="F2309">
        <v>7.43</v>
      </c>
      <c r="G2309" s="6" t="s">
        <v>93</v>
      </c>
      <c r="H2309" s="6" t="s">
        <v>93</v>
      </c>
      <c r="I2309" s="6" t="e">
        <f t="shared" si="264"/>
        <v>#VALUE!</v>
      </c>
      <c r="J2309" s="6" t="e">
        <f t="shared" si="265"/>
        <v>#VALUE!</v>
      </c>
      <c r="K2309" s="6" t="e">
        <f t="shared" si="266"/>
        <v>#VALUE!</v>
      </c>
    </row>
    <row r="2310" spans="1:11" x14ac:dyDescent="0.35">
      <c r="A2310" s="19" t="str">
        <f t="shared" si="261"/>
        <v>22010</v>
      </c>
      <c r="B2310" s="19" t="str">
        <f t="shared" si="262"/>
        <v>12010</v>
      </c>
      <c r="C2310" s="19" t="str">
        <f t="shared" si="267"/>
        <v>22010</v>
      </c>
      <c r="D2310" s="20" t="str">
        <f t="shared" si="263"/>
        <v>1H1</v>
      </c>
      <c r="E2310" s="4">
        <v>40193</v>
      </c>
      <c r="F2310">
        <v>7.58</v>
      </c>
      <c r="G2310" s="6" t="s">
        <v>93</v>
      </c>
      <c r="H2310" s="6" t="s">
        <v>93</v>
      </c>
      <c r="I2310" s="6" t="e">
        <f t="shared" si="264"/>
        <v>#VALUE!</v>
      </c>
      <c r="J2310" s="6" t="e">
        <f t="shared" si="265"/>
        <v>#VALUE!</v>
      </c>
      <c r="K2310" s="6" t="e">
        <f t="shared" si="266"/>
        <v>#VALUE!</v>
      </c>
    </row>
    <row r="2311" spans="1:11" x14ac:dyDescent="0.35">
      <c r="A2311" s="19" t="str">
        <f t="shared" si="261"/>
        <v>22010</v>
      </c>
      <c r="B2311" s="19" t="str">
        <f t="shared" si="262"/>
        <v>12010</v>
      </c>
      <c r="C2311" s="19" t="str">
        <f t="shared" si="267"/>
        <v>22010</v>
      </c>
      <c r="D2311" s="20" t="str">
        <f t="shared" si="263"/>
        <v>1H1</v>
      </c>
      <c r="E2311" s="4">
        <v>40192</v>
      </c>
      <c r="F2311">
        <v>7.68</v>
      </c>
      <c r="G2311" s="6" t="s">
        <v>93</v>
      </c>
      <c r="H2311" s="6" t="s">
        <v>93</v>
      </c>
      <c r="I2311" s="6" t="e">
        <f t="shared" si="264"/>
        <v>#VALUE!</v>
      </c>
      <c r="J2311" s="6" t="e">
        <f t="shared" si="265"/>
        <v>#VALUE!</v>
      </c>
      <c r="K2311" s="6" t="e">
        <f t="shared" si="266"/>
        <v>#VALUE!</v>
      </c>
    </row>
    <row r="2312" spans="1:11" x14ac:dyDescent="0.35">
      <c r="A2312" s="19" t="str">
        <f t="shared" si="261"/>
        <v>22010</v>
      </c>
      <c r="B2312" s="19" t="str">
        <f t="shared" si="262"/>
        <v>12010</v>
      </c>
      <c r="C2312" s="19" t="str">
        <f t="shared" si="267"/>
        <v>22010</v>
      </c>
      <c r="D2312" s="20" t="str">
        <f t="shared" si="263"/>
        <v>1H1</v>
      </c>
      <c r="E2312" s="4">
        <v>40191</v>
      </c>
      <c r="F2312">
        <v>7.63</v>
      </c>
      <c r="G2312" s="6" t="s">
        <v>93</v>
      </c>
      <c r="H2312" s="6" t="s">
        <v>93</v>
      </c>
      <c r="I2312" s="6" t="e">
        <f t="shared" si="264"/>
        <v>#VALUE!</v>
      </c>
      <c r="J2312" s="6" t="e">
        <f t="shared" si="265"/>
        <v>#VALUE!</v>
      </c>
      <c r="K2312" s="6" t="e">
        <f t="shared" si="266"/>
        <v>#VALUE!</v>
      </c>
    </row>
    <row r="2313" spans="1:11" x14ac:dyDescent="0.35">
      <c r="A2313" s="19" t="str">
        <f t="shared" si="261"/>
        <v>22010</v>
      </c>
      <c r="B2313" s="19" t="str">
        <f t="shared" si="262"/>
        <v>12010</v>
      </c>
      <c r="C2313" s="19" t="str">
        <f t="shared" si="267"/>
        <v>22010</v>
      </c>
      <c r="D2313" s="20" t="str">
        <f t="shared" si="263"/>
        <v>1H1</v>
      </c>
      <c r="E2313" s="4">
        <v>40190</v>
      </c>
      <c r="F2313">
        <v>7.58</v>
      </c>
      <c r="G2313" s="6" t="s">
        <v>93</v>
      </c>
      <c r="H2313" s="6" t="s">
        <v>93</v>
      </c>
      <c r="I2313" s="6" t="e">
        <f t="shared" si="264"/>
        <v>#VALUE!</v>
      </c>
      <c r="J2313" s="6" t="e">
        <f t="shared" si="265"/>
        <v>#VALUE!</v>
      </c>
      <c r="K2313" s="6" t="e">
        <f t="shared" si="266"/>
        <v>#VALUE!</v>
      </c>
    </row>
    <row r="2314" spans="1:11" x14ac:dyDescent="0.35">
      <c r="A2314" s="19" t="str">
        <f t="shared" ref="A2314:A2377" si="268">_xlfn.ISOWEEKNUM(E2314)&amp;YEAR(E2314)</f>
        <v>22010</v>
      </c>
      <c r="B2314" s="19" t="str">
        <f t="shared" ref="B2314:B2377" si="269">MONTH(E2314)&amp;YEAR(E2314)</f>
        <v>12010</v>
      </c>
      <c r="C2314" s="19" t="str">
        <f t="shared" si="267"/>
        <v>22010</v>
      </c>
      <c r="D2314" s="20" t="str">
        <f t="shared" ref="D2314:D2377" si="270">IF(DAY(E2314)&gt;15,(MONTH(E2314))&amp;"H2",(MONTH(E2314))&amp;"H1")</f>
        <v>1H1</v>
      </c>
      <c r="E2314" s="4">
        <v>40189</v>
      </c>
      <c r="F2314">
        <v>7.45</v>
      </c>
      <c r="G2314" s="6" t="s">
        <v>93</v>
      </c>
      <c r="H2314" s="6" t="s">
        <v>93</v>
      </c>
      <c r="I2314" s="6" t="e">
        <f t="shared" ref="I2314:I2377" si="271">+G2314-F2314</f>
        <v>#VALUE!</v>
      </c>
      <c r="J2314" s="6" t="e">
        <f t="shared" ref="J2314:J2377" si="272">+H2314-F2314</f>
        <v>#VALUE!</v>
      </c>
      <c r="K2314" s="6" t="e">
        <f t="shared" ref="K2314:K2377" si="273">+I2314-J2314</f>
        <v>#VALUE!</v>
      </c>
    </row>
    <row r="2315" spans="1:11" x14ac:dyDescent="0.35">
      <c r="A2315" s="19" t="str">
        <f t="shared" si="268"/>
        <v>12010</v>
      </c>
      <c r="B2315" s="19" t="str">
        <f t="shared" si="269"/>
        <v>12010</v>
      </c>
      <c r="C2315" s="19" t="str">
        <f t="shared" ref="C2315:C2378" si="274">(VLOOKUP(D2315,$M$2:$N$25,2,0)&amp;(YEAR(E2315+46)))</f>
        <v>22010</v>
      </c>
      <c r="D2315" s="20" t="str">
        <f t="shared" si="270"/>
        <v>1H1</v>
      </c>
      <c r="E2315" s="4">
        <v>40186</v>
      </c>
      <c r="F2315">
        <v>7.5</v>
      </c>
      <c r="G2315" s="6" t="s">
        <v>93</v>
      </c>
      <c r="H2315" s="6" t="s">
        <v>93</v>
      </c>
      <c r="I2315" s="6" t="e">
        <f t="shared" si="271"/>
        <v>#VALUE!</v>
      </c>
      <c r="J2315" s="6" t="e">
        <f t="shared" si="272"/>
        <v>#VALUE!</v>
      </c>
      <c r="K2315" s="6" t="e">
        <f t="shared" si="273"/>
        <v>#VALUE!</v>
      </c>
    </row>
    <row r="2316" spans="1:11" x14ac:dyDescent="0.35">
      <c r="A2316" s="19" t="str">
        <f t="shared" si="268"/>
        <v>12010</v>
      </c>
      <c r="B2316" s="19" t="str">
        <f t="shared" si="269"/>
        <v>12010</v>
      </c>
      <c r="C2316" s="19" t="str">
        <f t="shared" si="274"/>
        <v>22010</v>
      </c>
      <c r="D2316" s="20" t="str">
        <f t="shared" si="270"/>
        <v>1H1</v>
      </c>
      <c r="E2316" s="4">
        <v>40185</v>
      </c>
      <c r="F2316">
        <v>7.4</v>
      </c>
      <c r="G2316" s="6" t="s">
        <v>93</v>
      </c>
      <c r="H2316" s="6" t="s">
        <v>93</v>
      </c>
      <c r="I2316" s="6" t="e">
        <f t="shared" si="271"/>
        <v>#VALUE!</v>
      </c>
      <c r="J2316" s="6" t="e">
        <f t="shared" si="272"/>
        <v>#VALUE!</v>
      </c>
      <c r="K2316" s="6" t="e">
        <f t="shared" si="273"/>
        <v>#VALUE!</v>
      </c>
    </row>
    <row r="2317" spans="1:11" x14ac:dyDescent="0.35">
      <c r="A2317" s="19" t="str">
        <f t="shared" si="268"/>
        <v>12010</v>
      </c>
      <c r="B2317" s="19" t="str">
        <f t="shared" si="269"/>
        <v>12010</v>
      </c>
      <c r="C2317" s="19" t="str">
        <f t="shared" si="274"/>
        <v>22010</v>
      </c>
      <c r="D2317" s="20" t="str">
        <f t="shared" si="270"/>
        <v>1H1</v>
      </c>
      <c r="E2317" s="4">
        <v>40184</v>
      </c>
      <c r="F2317">
        <v>7.45</v>
      </c>
      <c r="G2317" s="6" t="s">
        <v>93</v>
      </c>
      <c r="H2317" s="6" t="s">
        <v>93</v>
      </c>
      <c r="I2317" s="6" t="e">
        <f t="shared" si="271"/>
        <v>#VALUE!</v>
      </c>
      <c r="J2317" s="6" t="e">
        <f t="shared" si="272"/>
        <v>#VALUE!</v>
      </c>
      <c r="K2317" s="6" t="e">
        <f t="shared" si="273"/>
        <v>#VALUE!</v>
      </c>
    </row>
    <row r="2318" spans="1:11" x14ac:dyDescent="0.35">
      <c r="A2318" s="19" t="str">
        <f t="shared" si="268"/>
        <v>12010</v>
      </c>
      <c r="B2318" s="19" t="str">
        <f t="shared" si="269"/>
        <v>12010</v>
      </c>
      <c r="C2318" s="19" t="str">
        <f t="shared" si="274"/>
        <v>22010</v>
      </c>
      <c r="D2318" s="20" t="str">
        <f t="shared" si="270"/>
        <v>1H1</v>
      </c>
      <c r="E2318" s="4">
        <v>40183</v>
      </c>
      <c r="F2318">
        <v>7.55</v>
      </c>
      <c r="G2318" s="6" t="s">
        <v>93</v>
      </c>
      <c r="H2318" s="6" t="s">
        <v>93</v>
      </c>
      <c r="I2318" s="6" t="e">
        <f t="shared" si="271"/>
        <v>#VALUE!</v>
      </c>
      <c r="J2318" s="6" t="e">
        <f t="shared" si="272"/>
        <v>#VALUE!</v>
      </c>
      <c r="K2318" s="6" t="e">
        <f t="shared" si="273"/>
        <v>#VALUE!</v>
      </c>
    </row>
    <row r="2319" spans="1:11" x14ac:dyDescent="0.35">
      <c r="A2319" s="19" t="str">
        <f t="shared" si="268"/>
        <v>12010</v>
      </c>
      <c r="B2319" s="19" t="str">
        <f t="shared" si="269"/>
        <v>12010</v>
      </c>
      <c r="C2319" s="19" t="str">
        <f t="shared" si="274"/>
        <v>22010</v>
      </c>
      <c r="D2319" s="20" t="str">
        <f t="shared" si="270"/>
        <v>1H1</v>
      </c>
      <c r="E2319" s="4">
        <v>40182</v>
      </c>
      <c r="F2319">
        <v>7.6</v>
      </c>
      <c r="G2319" s="6" t="s">
        <v>93</v>
      </c>
      <c r="H2319" s="6" t="s">
        <v>93</v>
      </c>
      <c r="I2319" s="6" t="e">
        <f t="shared" si="271"/>
        <v>#VALUE!</v>
      </c>
      <c r="J2319" s="6" t="e">
        <f t="shared" si="272"/>
        <v>#VALUE!</v>
      </c>
      <c r="K2319" s="6" t="e">
        <f t="shared" si="273"/>
        <v>#VALUE!</v>
      </c>
    </row>
    <row r="2320" spans="1:11" x14ac:dyDescent="0.35">
      <c r="A2320" s="19" t="str">
        <f t="shared" si="268"/>
        <v>532009</v>
      </c>
      <c r="B2320" s="19" t="str">
        <f t="shared" si="269"/>
        <v>122009</v>
      </c>
      <c r="C2320" s="19" t="str">
        <f t="shared" si="274"/>
        <v>22010</v>
      </c>
      <c r="D2320" s="20" t="str">
        <f t="shared" si="270"/>
        <v>12H2</v>
      </c>
      <c r="E2320" s="4">
        <v>40178</v>
      </c>
      <c r="F2320">
        <v>7.53</v>
      </c>
      <c r="G2320" s="6" t="s">
        <v>93</v>
      </c>
      <c r="H2320" s="6" t="s">
        <v>93</v>
      </c>
      <c r="I2320" s="6" t="e">
        <f t="shared" si="271"/>
        <v>#VALUE!</v>
      </c>
      <c r="J2320" s="6" t="e">
        <f t="shared" si="272"/>
        <v>#VALUE!</v>
      </c>
      <c r="K2320" s="6" t="e">
        <f t="shared" si="273"/>
        <v>#VALUE!</v>
      </c>
    </row>
    <row r="2321" spans="1:11" x14ac:dyDescent="0.35">
      <c r="A2321" s="19" t="str">
        <f t="shared" si="268"/>
        <v>532009</v>
      </c>
      <c r="B2321" s="19" t="str">
        <f t="shared" si="269"/>
        <v>122009</v>
      </c>
      <c r="C2321" s="19" t="str">
        <f t="shared" si="274"/>
        <v>22010</v>
      </c>
      <c r="D2321" s="20" t="str">
        <f t="shared" si="270"/>
        <v>12H2</v>
      </c>
      <c r="E2321" s="4">
        <v>40177</v>
      </c>
      <c r="F2321">
        <v>7.5</v>
      </c>
      <c r="G2321" s="6" t="s">
        <v>93</v>
      </c>
      <c r="H2321" s="6" t="s">
        <v>93</v>
      </c>
      <c r="I2321" s="6" t="e">
        <f t="shared" si="271"/>
        <v>#VALUE!</v>
      </c>
      <c r="J2321" s="6" t="e">
        <f t="shared" si="272"/>
        <v>#VALUE!</v>
      </c>
      <c r="K2321" s="6" t="e">
        <f t="shared" si="273"/>
        <v>#VALUE!</v>
      </c>
    </row>
    <row r="2322" spans="1:11" x14ac:dyDescent="0.35">
      <c r="A2322" s="19" t="str">
        <f t="shared" si="268"/>
        <v>532009</v>
      </c>
      <c r="B2322" s="19" t="str">
        <f t="shared" si="269"/>
        <v>122009</v>
      </c>
      <c r="C2322" s="19" t="str">
        <f t="shared" si="274"/>
        <v>22010</v>
      </c>
      <c r="D2322" s="20" t="str">
        <f t="shared" si="270"/>
        <v>12H2</v>
      </c>
      <c r="E2322" s="4">
        <v>40176</v>
      </c>
      <c r="F2322">
        <v>7.4</v>
      </c>
      <c r="G2322" s="6" t="s">
        <v>93</v>
      </c>
      <c r="H2322" s="6" t="s">
        <v>93</v>
      </c>
      <c r="I2322" s="6" t="e">
        <f t="shared" si="271"/>
        <v>#VALUE!</v>
      </c>
      <c r="J2322" s="6" t="e">
        <f t="shared" si="272"/>
        <v>#VALUE!</v>
      </c>
      <c r="K2322" s="6" t="e">
        <f t="shared" si="273"/>
        <v>#VALUE!</v>
      </c>
    </row>
    <row r="2323" spans="1:11" x14ac:dyDescent="0.35">
      <c r="A2323" s="19" t="str">
        <f t="shared" si="268"/>
        <v>532009</v>
      </c>
      <c r="B2323" s="19" t="str">
        <f t="shared" si="269"/>
        <v>122009</v>
      </c>
      <c r="C2323" s="19" t="str">
        <f t="shared" si="274"/>
        <v>22010</v>
      </c>
      <c r="D2323" s="20" t="str">
        <f t="shared" si="270"/>
        <v>12H2</v>
      </c>
      <c r="E2323" s="4">
        <v>40175</v>
      </c>
      <c r="F2323">
        <v>7.3</v>
      </c>
      <c r="G2323" s="6" t="s">
        <v>93</v>
      </c>
      <c r="H2323" s="6" t="s">
        <v>93</v>
      </c>
      <c r="I2323" s="6" t="e">
        <f t="shared" si="271"/>
        <v>#VALUE!</v>
      </c>
      <c r="J2323" s="6" t="e">
        <f t="shared" si="272"/>
        <v>#VALUE!</v>
      </c>
      <c r="K2323" s="6" t="e">
        <f t="shared" si="273"/>
        <v>#VALUE!</v>
      </c>
    </row>
    <row r="2324" spans="1:11" x14ac:dyDescent="0.35">
      <c r="A2324" s="19" t="str">
        <f t="shared" si="268"/>
        <v>522009</v>
      </c>
      <c r="B2324" s="19" t="str">
        <f t="shared" si="269"/>
        <v>122009</v>
      </c>
      <c r="C2324" s="19" t="str">
        <f t="shared" si="274"/>
        <v>22010</v>
      </c>
      <c r="D2324" s="20" t="str">
        <f t="shared" si="270"/>
        <v>12H2</v>
      </c>
      <c r="E2324" s="4">
        <v>40171</v>
      </c>
      <c r="F2324">
        <v>7.55</v>
      </c>
      <c r="G2324" s="6" t="s">
        <v>93</v>
      </c>
      <c r="H2324" s="6" t="s">
        <v>93</v>
      </c>
      <c r="I2324" s="6" t="e">
        <f t="shared" si="271"/>
        <v>#VALUE!</v>
      </c>
      <c r="J2324" s="6" t="e">
        <f t="shared" si="272"/>
        <v>#VALUE!</v>
      </c>
      <c r="K2324" s="6" t="e">
        <f t="shared" si="273"/>
        <v>#VALUE!</v>
      </c>
    </row>
    <row r="2325" spans="1:11" x14ac:dyDescent="0.35">
      <c r="A2325" s="19" t="str">
        <f t="shared" si="268"/>
        <v>522009</v>
      </c>
      <c r="B2325" s="19" t="str">
        <f t="shared" si="269"/>
        <v>122009</v>
      </c>
      <c r="C2325" s="19" t="str">
        <f t="shared" si="274"/>
        <v>22010</v>
      </c>
      <c r="D2325" s="20" t="str">
        <f t="shared" si="270"/>
        <v>12H2</v>
      </c>
      <c r="E2325" s="4">
        <v>40170</v>
      </c>
      <c r="F2325">
        <v>7.55</v>
      </c>
      <c r="G2325" s="6" t="s">
        <v>93</v>
      </c>
      <c r="H2325" s="6" t="s">
        <v>93</v>
      </c>
      <c r="I2325" s="6" t="e">
        <f t="shared" si="271"/>
        <v>#VALUE!</v>
      </c>
      <c r="J2325" s="6" t="e">
        <f t="shared" si="272"/>
        <v>#VALUE!</v>
      </c>
      <c r="K2325" s="6" t="e">
        <f t="shared" si="273"/>
        <v>#VALUE!</v>
      </c>
    </row>
    <row r="2326" spans="1:11" x14ac:dyDescent="0.35">
      <c r="A2326" s="19" t="str">
        <f t="shared" si="268"/>
        <v>522009</v>
      </c>
      <c r="B2326" s="19" t="str">
        <f t="shared" si="269"/>
        <v>122009</v>
      </c>
      <c r="C2326" s="19" t="str">
        <f t="shared" si="274"/>
        <v>22010</v>
      </c>
      <c r="D2326" s="20" t="str">
        <f t="shared" si="270"/>
        <v>12H2</v>
      </c>
      <c r="E2326" s="4">
        <v>40169</v>
      </c>
      <c r="F2326">
        <v>7.5</v>
      </c>
      <c r="G2326" s="6" t="s">
        <v>93</v>
      </c>
      <c r="H2326" s="6" t="s">
        <v>93</v>
      </c>
      <c r="I2326" s="6" t="e">
        <f t="shared" si="271"/>
        <v>#VALUE!</v>
      </c>
      <c r="J2326" s="6" t="e">
        <f t="shared" si="272"/>
        <v>#VALUE!</v>
      </c>
      <c r="K2326" s="6" t="e">
        <f t="shared" si="273"/>
        <v>#VALUE!</v>
      </c>
    </row>
    <row r="2327" spans="1:11" x14ac:dyDescent="0.35">
      <c r="A2327" s="19" t="str">
        <f t="shared" si="268"/>
        <v>522009</v>
      </c>
      <c r="B2327" s="19" t="str">
        <f t="shared" si="269"/>
        <v>122009</v>
      </c>
      <c r="C2327" s="19" t="str">
        <f t="shared" si="274"/>
        <v>22010</v>
      </c>
      <c r="D2327" s="20" t="str">
        <f t="shared" si="270"/>
        <v>12H2</v>
      </c>
      <c r="E2327" s="4">
        <v>40168</v>
      </c>
      <c r="F2327">
        <v>7.4</v>
      </c>
      <c r="G2327" s="6" t="s">
        <v>93</v>
      </c>
      <c r="H2327" s="6" t="s">
        <v>93</v>
      </c>
      <c r="I2327" s="6" t="e">
        <f t="shared" si="271"/>
        <v>#VALUE!</v>
      </c>
      <c r="J2327" s="6" t="e">
        <f t="shared" si="272"/>
        <v>#VALUE!</v>
      </c>
      <c r="K2327" s="6" t="e">
        <f t="shared" si="273"/>
        <v>#VALUE!</v>
      </c>
    </row>
    <row r="2328" spans="1:11" x14ac:dyDescent="0.35">
      <c r="A2328" s="19" t="str">
        <f t="shared" si="268"/>
        <v>512009</v>
      </c>
      <c r="B2328" s="19" t="str">
        <f t="shared" si="269"/>
        <v>122009</v>
      </c>
      <c r="C2328" s="19" t="str">
        <f t="shared" si="274"/>
        <v>22010</v>
      </c>
      <c r="D2328" s="20" t="str">
        <f t="shared" si="270"/>
        <v>12H2</v>
      </c>
      <c r="E2328" s="4">
        <v>40165</v>
      </c>
      <c r="F2328">
        <v>7.35</v>
      </c>
      <c r="G2328" s="6" t="s">
        <v>93</v>
      </c>
      <c r="H2328" s="6" t="s">
        <v>93</v>
      </c>
      <c r="I2328" s="6" t="e">
        <f t="shared" si="271"/>
        <v>#VALUE!</v>
      </c>
      <c r="J2328" s="6" t="e">
        <f t="shared" si="272"/>
        <v>#VALUE!</v>
      </c>
      <c r="K2328" s="6" t="e">
        <f t="shared" si="273"/>
        <v>#VALUE!</v>
      </c>
    </row>
    <row r="2329" spans="1:11" x14ac:dyDescent="0.35">
      <c r="A2329" s="19" t="str">
        <f t="shared" si="268"/>
        <v>512009</v>
      </c>
      <c r="B2329" s="19" t="str">
        <f t="shared" si="269"/>
        <v>122009</v>
      </c>
      <c r="C2329" s="19" t="str">
        <f t="shared" si="274"/>
        <v>22010</v>
      </c>
      <c r="D2329" s="20" t="str">
        <f t="shared" si="270"/>
        <v>12H2</v>
      </c>
      <c r="E2329" s="4">
        <v>40164</v>
      </c>
      <c r="F2329">
        <v>7.3</v>
      </c>
      <c r="G2329" s="6" t="s">
        <v>93</v>
      </c>
      <c r="H2329" s="6" t="s">
        <v>93</v>
      </c>
      <c r="I2329" s="6" t="e">
        <f t="shared" si="271"/>
        <v>#VALUE!</v>
      </c>
      <c r="J2329" s="6" t="e">
        <f t="shared" si="272"/>
        <v>#VALUE!</v>
      </c>
      <c r="K2329" s="6" t="e">
        <f t="shared" si="273"/>
        <v>#VALUE!</v>
      </c>
    </row>
    <row r="2330" spans="1:11" x14ac:dyDescent="0.35">
      <c r="A2330" s="19" t="str">
        <f t="shared" si="268"/>
        <v>512009</v>
      </c>
      <c r="B2330" s="19" t="str">
        <f t="shared" si="269"/>
        <v>122009</v>
      </c>
      <c r="C2330" s="19" t="str">
        <f t="shared" si="274"/>
        <v>22010</v>
      </c>
      <c r="D2330" s="20" t="str">
        <f t="shared" si="270"/>
        <v>12H2</v>
      </c>
      <c r="E2330" s="4">
        <v>40163</v>
      </c>
      <c r="F2330">
        <v>7.35</v>
      </c>
      <c r="G2330" s="6" t="s">
        <v>93</v>
      </c>
      <c r="H2330" s="6" t="s">
        <v>93</v>
      </c>
      <c r="I2330" s="6" t="e">
        <f t="shared" si="271"/>
        <v>#VALUE!</v>
      </c>
      <c r="J2330" s="6" t="e">
        <f t="shared" si="272"/>
        <v>#VALUE!</v>
      </c>
      <c r="K2330" s="6" t="e">
        <f t="shared" si="273"/>
        <v>#VALUE!</v>
      </c>
    </row>
    <row r="2331" spans="1:11" x14ac:dyDescent="0.35">
      <c r="A2331" s="19" t="str">
        <f t="shared" si="268"/>
        <v>512009</v>
      </c>
      <c r="B2331" s="19" t="str">
        <f t="shared" si="269"/>
        <v>122009</v>
      </c>
      <c r="C2331" s="19" t="str">
        <f t="shared" si="274"/>
        <v>12010</v>
      </c>
      <c r="D2331" s="20" t="str">
        <f t="shared" si="270"/>
        <v>12H1</v>
      </c>
      <c r="E2331" s="4">
        <v>40162</v>
      </c>
      <c r="F2331">
        <v>7.2</v>
      </c>
      <c r="G2331" s="6" t="s">
        <v>93</v>
      </c>
      <c r="H2331" s="6" t="s">
        <v>93</v>
      </c>
      <c r="I2331" s="6" t="e">
        <f t="shared" si="271"/>
        <v>#VALUE!</v>
      </c>
      <c r="J2331" s="6" t="e">
        <f t="shared" si="272"/>
        <v>#VALUE!</v>
      </c>
      <c r="K2331" s="6" t="e">
        <f t="shared" si="273"/>
        <v>#VALUE!</v>
      </c>
    </row>
    <row r="2332" spans="1:11" x14ac:dyDescent="0.35">
      <c r="A2332" s="19" t="str">
        <f t="shared" si="268"/>
        <v>512009</v>
      </c>
      <c r="B2332" s="19" t="str">
        <f t="shared" si="269"/>
        <v>122009</v>
      </c>
      <c r="C2332" s="19" t="str">
        <f t="shared" si="274"/>
        <v>12010</v>
      </c>
      <c r="D2332" s="20" t="str">
        <f t="shared" si="270"/>
        <v>12H1</v>
      </c>
      <c r="E2332" s="4">
        <v>40161</v>
      </c>
      <c r="F2332">
        <v>7.15</v>
      </c>
      <c r="G2332" s="6" t="s">
        <v>93</v>
      </c>
      <c r="H2332" s="6" t="s">
        <v>93</v>
      </c>
      <c r="I2332" s="6" t="e">
        <f t="shared" si="271"/>
        <v>#VALUE!</v>
      </c>
      <c r="J2332" s="6" t="e">
        <f t="shared" si="272"/>
        <v>#VALUE!</v>
      </c>
      <c r="K2332" s="6" t="e">
        <f t="shared" si="273"/>
        <v>#VALUE!</v>
      </c>
    </row>
    <row r="2333" spans="1:11" x14ac:dyDescent="0.35">
      <c r="A2333" s="19" t="str">
        <f t="shared" si="268"/>
        <v>502009</v>
      </c>
      <c r="B2333" s="19" t="str">
        <f t="shared" si="269"/>
        <v>122009</v>
      </c>
      <c r="C2333" s="19" t="str">
        <f t="shared" si="274"/>
        <v>12010</v>
      </c>
      <c r="D2333" s="20" t="str">
        <f t="shared" si="270"/>
        <v>12H1</v>
      </c>
      <c r="E2333" s="4">
        <v>40158</v>
      </c>
      <c r="F2333">
        <v>7.1</v>
      </c>
      <c r="G2333" s="6" t="s">
        <v>93</v>
      </c>
      <c r="H2333" s="6" t="s">
        <v>93</v>
      </c>
      <c r="I2333" s="6" t="e">
        <f t="shared" si="271"/>
        <v>#VALUE!</v>
      </c>
      <c r="J2333" s="6" t="e">
        <f t="shared" si="272"/>
        <v>#VALUE!</v>
      </c>
      <c r="K2333" s="6" t="e">
        <f t="shared" si="273"/>
        <v>#VALUE!</v>
      </c>
    </row>
    <row r="2334" spans="1:11" x14ac:dyDescent="0.35">
      <c r="A2334" s="19" t="str">
        <f t="shared" si="268"/>
        <v>502009</v>
      </c>
      <c r="B2334" s="19" t="str">
        <f t="shared" si="269"/>
        <v>122009</v>
      </c>
      <c r="C2334" s="19" t="str">
        <f t="shared" si="274"/>
        <v>12010</v>
      </c>
      <c r="D2334" s="20" t="str">
        <f t="shared" si="270"/>
        <v>12H1</v>
      </c>
      <c r="E2334" s="4">
        <v>40157</v>
      </c>
      <c r="F2334">
        <v>7.05</v>
      </c>
      <c r="G2334" s="6" t="s">
        <v>93</v>
      </c>
      <c r="H2334" s="6" t="s">
        <v>93</v>
      </c>
      <c r="I2334" s="6" t="e">
        <f t="shared" si="271"/>
        <v>#VALUE!</v>
      </c>
      <c r="J2334" s="6" t="e">
        <f t="shared" si="272"/>
        <v>#VALUE!</v>
      </c>
      <c r="K2334" s="6" t="e">
        <f t="shared" si="273"/>
        <v>#VALUE!</v>
      </c>
    </row>
    <row r="2335" spans="1:11" x14ac:dyDescent="0.35">
      <c r="A2335" s="19" t="str">
        <f t="shared" si="268"/>
        <v>502009</v>
      </c>
      <c r="B2335" s="19" t="str">
        <f t="shared" si="269"/>
        <v>122009</v>
      </c>
      <c r="C2335" s="19" t="str">
        <f t="shared" si="274"/>
        <v>12010</v>
      </c>
      <c r="D2335" s="20" t="str">
        <f t="shared" si="270"/>
        <v>12H1</v>
      </c>
      <c r="E2335" s="4">
        <v>40156</v>
      </c>
      <c r="F2335">
        <v>7</v>
      </c>
      <c r="G2335" s="6" t="s">
        <v>93</v>
      </c>
      <c r="H2335" s="6" t="s">
        <v>93</v>
      </c>
      <c r="I2335" s="6" t="e">
        <f t="shared" si="271"/>
        <v>#VALUE!</v>
      </c>
      <c r="J2335" s="6" t="e">
        <f t="shared" si="272"/>
        <v>#VALUE!</v>
      </c>
      <c r="K2335" s="6" t="e">
        <f t="shared" si="273"/>
        <v>#VALUE!</v>
      </c>
    </row>
    <row r="2336" spans="1:11" x14ac:dyDescent="0.35">
      <c r="A2336" s="19" t="str">
        <f t="shared" si="268"/>
        <v>502009</v>
      </c>
      <c r="B2336" s="19" t="str">
        <f t="shared" si="269"/>
        <v>122009</v>
      </c>
      <c r="C2336" s="19" t="str">
        <f t="shared" si="274"/>
        <v>12010</v>
      </c>
      <c r="D2336" s="20" t="str">
        <f t="shared" si="270"/>
        <v>12H1</v>
      </c>
      <c r="E2336" s="4">
        <v>40155</v>
      </c>
      <c r="F2336">
        <v>7.05</v>
      </c>
      <c r="G2336" s="6" t="s">
        <v>93</v>
      </c>
      <c r="H2336" s="6" t="s">
        <v>93</v>
      </c>
      <c r="I2336" s="6" t="e">
        <f t="shared" si="271"/>
        <v>#VALUE!</v>
      </c>
      <c r="J2336" s="6" t="e">
        <f t="shared" si="272"/>
        <v>#VALUE!</v>
      </c>
      <c r="K2336" s="6" t="e">
        <f t="shared" si="273"/>
        <v>#VALUE!</v>
      </c>
    </row>
    <row r="2337" spans="1:11" x14ac:dyDescent="0.35">
      <c r="A2337" s="19" t="str">
        <f t="shared" si="268"/>
        <v>502009</v>
      </c>
      <c r="B2337" s="19" t="str">
        <f t="shared" si="269"/>
        <v>122009</v>
      </c>
      <c r="C2337" s="19" t="str">
        <f t="shared" si="274"/>
        <v>12010</v>
      </c>
      <c r="D2337" s="20" t="str">
        <f t="shared" si="270"/>
        <v>12H1</v>
      </c>
      <c r="E2337" s="4">
        <v>40154</v>
      </c>
      <c r="F2337">
        <v>7</v>
      </c>
      <c r="G2337" s="6" t="s">
        <v>93</v>
      </c>
      <c r="H2337" s="6" t="s">
        <v>93</v>
      </c>
      <c r="I2337" s="6" t="e">
        <f t="shared" si="271"/>
        <v>#VALUE!</v>
      </c>
      <c r="J2337" s="6" t="e">
        <f t="shared" si="272"/>
        <v>#VALUE!</v>
      </c>
      <c r="K2337" s="6" t="e">
        <f t="shared" si="273"/>
        <v>#VALUE!</v>
      </c>
    </row>
    <row r="2338" spans="1:11" x14ac:dyDescent="0.35">
      <c r="A2338" s="19" t="str">
        <f t="shared" si="268"/>
        <v>492009</v>
      </c>
      <c r="B2338" s="19" t="str">
        <f t="shared" si="269"/>
        <v>122009</v>
      </c>
      <c r="C2338" s="19" t="str">
        <f t="shared" si="274"/>
        <v>12010</v>
      </c>
      <c r="D2338" s="20" t="str">
        <f t="shared" si="270"/>
        <v>12H1</v>
      </c>
      <c r="E2338" s="4">
        <v>40151</v>
      </c>
      <c r="F2338">
        <v>7.05</v>
      </c>
      <c r="G2338" s="6" t="s">
        <v>93</v>
      </c>
      <c r="H2338" s="6" t="s">
        <v>93</v>
      </c>
      <c r="I2338" s="6" t="e">
        <f t="shared" si="271"/>
        <v>#VALUE!</v>
      </c>
      <c r="J2338" s="6" t="e">
        <f t="shared" si="272"/>
        <v>#VALUE!</v>
      </c>
      <c r="K2338" s="6" t="e">
        <f t="shared" si="273"/>
        <v>#VALUE!</v>
      </c>
    </row>
    <row r="2339" spans="1:11" x14ac:dyDescent="0.35">
      <c r="A2339" s="19" t="str">
        <f t="shared" si="268"/>
        <v>492009</v>
      </c>
      <c r="B2339" s="19" t="str">
        <f t="shared" si="269"/>
        <v>122009</v>
      </c>
      <c r="C2339" s="19" t="str">
        <f t="shared" si="274"/>
        <v>12010</v>
      </c>
      <c r="D2339" s="20" t="str">
        <f t="shared" si="270"/>
        <v>12H1</v>
      </c>
      <c r="E2339" s="4">
        <v>40150</v>
      </c>
      <c r="F2339">
        <v>7</v>
      </c>
      <c r="G2339" s="6" t="s">
        <v>93</v>
      </c>
      <c r="H2339" s="6" t="s">
        <v>93</v>
      </c>
      <c r="I2339" s="6" t="e">
        <f t="shared" si="271"/>
        <v>#VALUE!</v>
      </c>
      <c r="J2339" s="6" t="e">
        <f t="shared" si="272"/>
        <v>#VALUE!</v>
      </c>
      <c r="K2339" s="6" t="e">
        <f t="shared" si="273"/>
        <v>#VALUE!</v>
      </c>
    </row>
    <row r="2340" spans="1:11" x14ac:dyDescent="0.35">
      <c r="A2340" s="19" t="str">
        <f t="shared" si="268"/>
        <v>492009</v>
      </c>
      <c r="B2340" s="19" t="str">
        <f t="shared" si="269"/>
        <v>122009</v>
      </c>
      <c r="C2340" s="19" t="str">
        <f t="shared" si="274"/>
        <v>12010</v>
      </c>
      <c r="D2340" s="20" t="str">
        <f t="shared" si="270"/>
        <v>12H1</v>
      </c>
      <c r="E2340" s="4">
        <v>40149</v>
      </c>
      <c r="F2340">
        <v>7</v>
      </c>
      <c r="G2340" s="6" t="s">
        <v>93</v>
      </c>
      <c r="H2340" s="6" t="s">
        <v>93</v>
      </c>
      <c r="I2340" s="6" t="e">
        <f t="shared" si="271"/>
        <v>#VALUE!</v>
      </c>
      <c r="J2340" s="6" t="e">
        <f t="shared" si="272"/>
        <v>#VALUE!</v>
      </c>
      <c r="K2340" s="6" t="e">
        <f t="shared" si="273"/>
        <v>#VALUE!</v>
      </c>
    </row>
    <row r="2341" spans="1:11" x14ac:dyDescent="0.35">
      <c r="A2341" s="19" t="str">
        <f t="shared" si="268"/>
        <v>492009</v>
      </c>
      <c r="B2341" s="19" t="str">
        <f t="shared" si="269"/>
        <v>122009</v>
      </c>
      <c r="C2341" s="19" t="str">
        <f t="shared" si="274"/>
        <v>12010</v>
      </c>
      <c r="D2341" s="20" t="str">
        <f t="shared" si="270"/>
        <v>12H1</v>
      </c>
      <c r="E2341" s="4">
        <v>40148</v>
      </c>
      <c r="F2341">
        <v>7.05</v>
      </c>
      <c r="G2341" s="6" t="s">
        <v>93</v>
      </c>
      <c r="H2341" s="6" t="s">
        <v>93</v>
      </c>
      <c r="I2341" s="6" t="e">
        <f t="shared" si="271"/>
        <v>#VALUE!</v>
      </c>
      <c r="J2341" s="6" t="e">
        <f t="shared" si="272"/>
        <v>#VALUE!</v>
      </c>
      <c r="K2341" s="6" t="e">
        <f t="shared" si="273"/>
        <v>#VALUE!</v>
      </c>
    </row>
    <row r="2342" spans="1:11" x14ac:dyDescent="0.35">
      <c r="A2342" s="19" t="str">
        <f t="shared" si="268"/>
        <v>492009</v>
      </c>
      <c r="B2342" s="19" t="str">
        <f t="shared" si="269"/>
        <v>112009</v>
      </c>
      <c r="C2342" s="19" t="str">
        <f t="shared" si="274"/>
        <v>12010</v>
      </c>
      <c r="D2342" s="20" t="str">
        <f t="shared" si="270"/>
        <v>11H2</v>
      </c>
      <c r="E2342" s="4">
        <v>40147</v>
      </c>
      <c r="F2342">
        <v>7.15</v>
      </c>
      <c r="G2342" s="6" t="s">
        <v>93</v>
      </c>
      <c r="H2342" s="6" t="s">
        <v>93</v>
      </c>
      <c r="I2342" s="6" t="e">
        <f t="shared" si="271"/>
        <v>#VALUE!</v>
      </c>
      <c r="J2342" s="6" t="e">
        <f t="shared" si="272"/>
        <v>#VALUE!</v>
      </c>
      <c r="K2342" s="6" t="e">
        <f t="shared" si="273"/>
        <v>#VALUE!</v>
      </c>
    </row>
    <row r="2343" spans="1:11" x14ac:dyDescent="0.35">
      <c r="A2343" s="19" t="str">
        <f t="shared" si="268"/>
        <v>482009</v>
      </c>
      <c r="B2343" s="19" t="str">
        <f t="shared" si="269"/>
        <v>112009</v>
      </c>
      <c r="C2343" s="19" t="str">
        <f t="shared" si="274"/>
        <v>12010</v>
      </c>
      <c r="D2343" s="20" t="str">
        <f t="shared" si="270"/>
        <v>11H2</v>
      </c>
      <c r="E2343" s="4">
        <v>40143</v>
      </c>
      <c r="F2343">
        <v>7.05</v>
      </c>
      <c r="G2343" s="6" t="s">
        <v>93</v>
      </c>
      <c r="H2343" s="6" t="s">
        <v>93</v>
      </c>
      <c r="I2343" s="6" t="e">
        <f t="shared" si="271"/>
        <v>#VALUE!</v>
      </c>
      <c r="J2343" s="6" t="e">
        <f t="shared" si="272"/>
        <v>#VALUE!</v>
      </c>
      <c r="K2343" s="6" t="e">
        <f t="shared" si="273"/>
        <v>#VALUE!</v>
      </c>
    </row>
    <row r="2344" spans="1:11" x14ac:dyDescent="0.35">
      <c r="A2344" s="19" t="str">
        <f t="shared" si="268"/>
        <v>482009</v>
      </c>
      <c r="B2344" s="19" t="str">
        <f t="shared" si="269"/>
        <v>112009</v>
      </c>
      <c r="C2344" s="19" t="str">
        <f t="shared" si="274"/>
        <v>12010</v>
      </c>
      <c r="D2344" s="20" t="str">
        <f t="shared" si="270"/>
        <v>11H2</v>
      </c>
      <c r="E2344" s="4">
        <v>40142</v>
      </c>
      <c r="F2344">
        <v>7.05</v>
      </c>
      <c r="G2344" s="6" t="s">
        <v>93</v>
      </c>
      <c r="H2344" s="6" t="s">
        <v>93</v>
      </c>
      <c r="I2344" s="6" t="e">
        <f t="shared" si="271"/>
        <v>#VALUE!</v>
      </c>
      <c r="J2344" s="6" t="e">
        <f t="shared" si="272"/>
        <v>#VALUE!</v>
      </c>
      <c r="K2344" s="6" t="e">
        <f t="shared" si="273"/>
        <v>#VALUE!</v>
      </c>
    </row>
    <row r="2345" spans="1:11" x14ac:dyDescent="0.35">
      <c r="A2345" s="19" t="str">
        <f t="shared" si="268"/>
        <v>482009</v>
      </c>
      <c r="B2345" s="19" t="str">
        <f t="shared" si="269"/>
        <v>112009</v>
      </c>
      <c r="C2345" s="19" t="str">
        <f t="shared" si="274"/>
        <v>12010</v>
      </c>
      <c r="D2345" s="20" t="str">
        <f t="shared" si="270"/>
        <v>11H2</v>
      </c>
      <c r="E2345" s="4">
        <v>40141</v>
      </c>
      <c r="F2345">
        <v>7.1</v>
      </c>
      <c r="G2345" s="6" t="s">
        <v>93</v>
      </c>
      <c r="H2345" s="6" t="s">
        <v>93</v>
      </c>
      <c r="I2345" s="6" t="e">
        <f t="shared" si="271"/>
        <v>#VALUE!</v>
      </c>
      <c r="J2345" s="6" t="e">
        <f t="shared" si="272"/>
        <v>#VALUE!</v>
      </c>
      <c r="K2345" s="6" t="e">
        <f t="shared" si="273"/>
        <v>#VALUE!</v>
      </c>
    </row>
    <row r="2346" spans="1:11" x14ac:dyDescent="0.35">
      <c r="A2346" s="19" t="str">
        <f t="shared" si="268"/>
        <v>482009</v>
      </c>
      <c r="B2346" s="19" t="str">
        <f t="shared" si="269"/>
        <v>112009</v>
      </c>
      <c r="C2346" s="19" t="str">
        <f t="shared" si="274"/>
        <v>12010</v>
      </c>
      <c r="D2346" s="20" t="str">
        <f t="shared" si="270"/>
        <v>11H2</v>
      </c>
      <c r="E2346" s="4">
        <v>40140</v>
      </c>
      <c r="F2346">
        <v>7.15</v>
      </c>
      <c r="G2346" s="6" t="s">
        <v>93</v>
      </c>
      <c r="H2346" s="6" t="s">
        <v>93</v>
      </c>
      <c r="I2346" s="6" t="e">
        <f t="shared" si="271"/>
        <v>#VALUE!</v>
      </c>
      <c r="J2346" s="6" t="e">
        <f t="shared" si="272"/>
        <v>#VALUE!</v>
      </c>
      <c r="K2346" s="6" t="e">
        <f t="shared" si="273"/>
        <v>#VALUE!</v>
      </c>
    </row>
    <row r="2347" spans="1:11" x14ac:dyDescent="0.35">
      <c r="A2347" s="19" t="str">
        <f t="shared" si="268"/>
        <v>472009</v>
      </c>
      <c r="B2347" s="19" t="str">
        <f t="shared" si="269"/>
        <v>112009</v>
      </c>
      <c r="C2347" s="19" t="str">
        <f t="shared" si="274"/>
        <v>12010</v>
      </c>
      <c r="D2347" s="20" t="str">
        <f t="shared" si="270"/>
        <v>11H2</v>
      </c>
      <c r="E2347" s="4">
        <v>40137</v>
      </c>
      <c r="F2347">
        <v>7.3</v>
      </c>
      <c r="G2347" s="6" t="s">
        <v>93</v>
      </c>
      <c r="H2347" s="6" t="s">
        <v>93</v>
      </c>
      <c r="I2347" s="6" t="e">
        <f t="shared" si="271"/>
        <v>#VALUE!</v>
      </c>
      <c r="J2347" s="6" t="e">
        <f t="shared" si="272"/>
        <v>#VALUE!</v>
      </c>
      <c r="K2347" s="6" t="e">
        <f t="shared" si="273"/>
        <v>#VALUE!</v>
      </c>
    </row>
    <row r="2348" spans="1:11" x14ac:dyDescent="0.35">
      <c r="A2348" s="19" t="str">
        <f t="shared" si="268"/>
        <v>472009</v>
      </c>
      <c r="B2348" s="19" t="str">
        <f t="shared" si="269"/>
        <v>112009</v>
      </c>
      <c r="C2348" s="19" t="str">
        <f t="shared" si="274"/>
        <v>12010</v>
      </c>
      <c r="D2348" s="20" t="str">
        <f t="shared" si="270"/>
        <v>11H2</v>
      </c>
      <c r="E2348" s="4">
        <v>40136</v>
      </c>
      <c r="F2348">
        <v>7.35</v>
      </c>
      <c r="G2348" s="6" t="s">
        <v>93</v>
      </c>
      <c r="H2348" s="6" t="s">
        <v>93</v>
      </c>
      <c r="I2348" s="6" t="e">
        <f t="shared" si="271"/>
        <v>#VALUE!</v>
      </c>
      <c r="J2348" s="6" t="e">
        <f t="shared" si="272"/>
        <v>#VALUE!</v>
      </c>
      <c r="K2348" s="6" t="e">
        <f t="shared" si="273"/>
        <v>#VALUE!</v>
      </c>
    </row>
    <row r="2349" spans="1:11" x14ac:dyDescent="0.35">
      <c r="A2349" s="19" t="str">
        <f t="shared" si="268"/>
        <v>472009</v>
      </c>
      <c r="B2349" s="19" t="str">
        <f t="shared" si="269"/>
        <v>112009</v>
      </c>
      <c r="C2349" s="19" t="str">
        <f t="shared" si="274"/>
        <v>12010</v>
      </c>
      <c r="D2349" s="20" t="str">
        <f t="shared" si="270"/>
        <v>11H2</v>
      </c>
      <c r="E2349" s="4">
        <v>40135</v>
      </c>
      <c r="F2349">
        <v>7.4</v>
      </c>
      <c r="G2349" s="6" t="s">
        <v>93</v>
      </c>
      <c r="H2349" s="6" t="s">
        <v>93</v>
      </c>
      <c r="I2349" s="6" t="e">
        <f t="shared" si="271"/>
        <v>#VALUE!</v>
      </c>
      <c r="J2349" s="6" t="e">
        <f t="shared" si="272"/>
        <v>#VALUE!</v>
      </c>
      <c r="K2349" s="6" t="e">
        <f t="shared" si="273"/>
        <v>#VALUE!</v>
      </c>
    </row>
    <row r="2350" spans="1:11" x14ac:dyDescent="0.35">
      <c r="A2350" s="19" t="str">
        <f t="shared" si="268"/>
        <v>472009</v>
      </c>
      <c r="B2350" s="19" t="str">
        <f t="shared" si="269"/>
        <v>112009</v>
      </c>
      <c r="C2350" s="19" t="str">
        <f t="shared" si="274"/>
        <v>12010</v>
      </c>
      <c r="D2350" s="20" t="str">
        <f t="shared" si="270"/>
        <v>11H2</v>
      </c>
      <c r="E2350" s="4">
        <v>40134</v>
      </c>
      <c r="F2350">
        <v>7.45</v>
      </c>
      <c r="G2350" s="6" t="s">
        <v>93</v>
      </c>
      <c r="H2350" s="6" t="s">
        <v>93</v>
      </c>
      <c r="I2350" s="6" t="e">
        <f t="shared" si="271"/>
        <v>#VALUE!</v>
      </c>
      <c r="J2350" s="6" t="e">
        <f t="shared" si="272"/>
        <v>#VALUE!</v>
      </c>
      <c r="K2350" s="6" t="e">
        <f t="shared" si="273"/>
        <v>#VALUE!</v>
      </c>
    </row>
    <row r="2351" spans="1:11" x14ac:dyDescent="0.35">
      <c r="A2351" s="19" t="str">
        <f t="shared" si="268"/>
        <v>472009</v>
      </c>
      <c r="B2351" s="19" t="str">
        <f t="shared" si="269"/>
        <v>112009</v>
      </c>
      <c r="C2351" s="19" t="str">
        <f t="shared" si="274"/>
        <v>12010</v>
      </c>
      <c r="D2351" s="20" t="str">
        <f t="shared" si="270"/>
        <v>11H2</v>
      </c>
      <c r="E2351" s="4">
        <v>40133</v>
      </c>
      <c r="F2351">
        <v>7.4</v>
      </c>
      <c r="G2351" s="6" t="s">
        <v>93</v>
      </c>
      <c r="H2351" s="6" t="s">
        <v>93</v>
      </c>
      <c r="I2351" s="6" t="e">
        <f t="shared" si="271"/>
        <v>#VALUE!</v>
      </c>
      <c r="J2351" s="6" t="e">
        <f t="shared" si="272"/>
        <v>#VALUE!</v>
      </c>
      <c r="K2351" s="6" t="e">
        <f t="shared" si="273"/>
        <v>#VALUE!</v>
      </c>
    </row>
    <row r="2352" spans="1:11" x14ac:dyDescent="0.35">
      <c r="A2352" s="19" t="str">
        <f t="shared" si="268"/>
        <v>462009</v>
      </c>
      <c r="B2352" s="19" t="str">
        <f t="shared" si="269"/>
        <v>112009</v>
      </c>
      <c r="C2352" s="19" t="str">
        <f t="shared" si="274"/>
        <v>122009</v>
      </c>
      <c r="D2352" s="20" t="str">
        <f t="shared" si="270"/>
        <v>11H1</v>
      </c>
      <c r="E2352" s="4">
        <v>40130</v>
      </c>
      <c r="F2352">
        <v>7.1</v>
      </c>
      <c r="G2352" s="6" t="s">
        <v>93</v>
      </c>
      <c r="H2352" s="6" t="s">
        <v>93</v>
      </c>
      <c r="I2352" s="6" t="e">
        <f t="shared" si="271"/>
        <v>#VALUE!</v>
      </c>
      <c r="J2352" s="6" t="e">
        <f t="shared" si="272"/>
        <v>#VALUE!</v>
      </c>
      <c r="K2352" s="6" t="e">
        <f t="shared" si="273"/>
        <v>#VALUE!</v>
      </c>
    </row>
    <row r="2353" spans="1:11" x14ac:dyDescent="0.35">
      <c r="A2353" s="19" t="str">
        <f t="shared" si="268"/>
        <v>462009</v>
      </c>
      <c r="B2353" s="19" t="str">
        <f t="shared" si="269"/>
        <v>112009</v>
      </c>
      <c r="C2353" s="19" t="str">
        <f t="shared" si="274"/>
        <v>122009</v>
      </c>
      <c r="D2353" s="20" t="str">
        <f t="shared" si="270"/>
        <v>11H1</v>
      </c>
      <c r="E2353" s="4">
        <v>40129</v>
      </c>
      <c r="F2353">
        <v>7.25</v>
      </c>
      <c r="G2353" s="6" t="s">
        <v>93</v>
      </c>
      <c r="H2353" s="6" t="s">
        <v>93</v>
      </c>
      <c r="I2353" s="6" t="e">
        <f t="shared" si="271"/>
        <v>#VALUE!</v>
      </c>
      <c r="J2353" s="6" t="e">
        <f t="shared" si="272"/>
        <v>#VALUE!</v>
      </c>
      <c r="K2353" s="6" t="e">
        <f t="shared" si="273"/>
        <v>#VALUE!</v>
      </c>
    </row>
    <row r="2354" spans="1:11" x14ac:dyDescent="0.35">
      <c r="A2354" s="19" t="str">
        <f t="shared" si="268"/>
        <v>462009</v>
      </c>
      <c r="B2354" s="19" t="str">
        <f t="shared" si="269"/>
        <v>112009</v>
      </c>
      <c r="C2354" s="19" t="str">
        <f t="shared" si="274"/>
        <v>122009</v>
      </c>
      <c r="D2354" s="20" t="str">
        <f t="shared" si="270"/>
        <v>11H1</v>
      </c>
      <c r="E2354" s="4">
        <v>40128</v>
      </c>
      <c r="F2354">
        <v>7.25</v>
      </c>
      <c r="G2354" s="6" t="s">
        <v>93</v>
      </c>
      <c r="H2354" s="6" t="s">
        <v>93</v>
      </c>
      <c r="I2354" s="6" t="e">
        <f t="shared" si="271"/>
        <v>#VALUE!</v>
      </c>
      <c r="J2354" s="6" t="e">
        <f t="shared" si="272"/>
        <v>#VALUE!</v>
      </c>
      <c r="K2354" s="6" t="e">
        <f t="shared" si="273"/>
        <v>#VALUE!</v>
      </c>
    </row>
    <row r="2355" spans="1:11" x14ac:dyDescent="0.35">
      <c r="A2355" s="19" t="str">
        <f t="shared" si="268"/>
        <v>462009</v>
      </c>
      <c r="B2355" s="19" t="str">
        <f t="shared" si="269"/>
        <v>112009</v>
      </c>
      <c r="C2355" s="19" t="str">
        <f t="shared" si="274"/>
        <v>122009</v>
      </c>
      <c r="D2355" s="20" t="str">
        <f t="shared" si="270"/>
        <v>11H1</v>
      </c>
      <c r="E2355" s="4">
        <v>40127</v>
      </c>
      <c r="F2355">
        <v>7.28</v>
      </c>
      <c r="G2355" s="6" t="s">
        <v>93</v>
      </c>
      <c r="H2355" s="6" t="s">
        <v>93</v>
      </c>
      <c r="I2355" s="6" t="e">
        <f t="shared" si="271"/>
        <v>#VALUE!</v>
      </c>
      <c r="J2355" s="6" t="e">
        <f t="shared" si="272"/>
        <v>#VALUE!</v>
      </c>
      <c r="K2355" s="6" t="e">
        <f t="shared" si="273"/>
        <v>#VALUE!</v>
      </c>
    </row>
    <row r="2356" spans="1:11" x14ac:dyDescent="0.35">
      <c r="A2356" s="19" t="str">
        <f t="shared" si="268"/>
        <v>462009</v>
      </c>
      <c r="B2356" s="19" t="str">
        <f t="shared" si="269"/>
        <v>112009</v>
      </c>
      <c r="C2356" s="19" t="str">
        <f t="shared" si="274"/>
        <v>122009</v>
      </c>
      <c r="D2356" s="20" t="str">
        <f t="shared" si="270"/>
        <v>11H1</v>
      </c>
      <c r="E2356" s="4">
        <v>40126</v>
      </c>
      <c r="F2356">
        <v>7.33</v>
      </c>
      <c r="G2356" s="6" t="s">
        <v>93</v>
      </c>
      <c r="H2356" s="6" t="s">
        <v>93</v>
      </c>
      <c r="I2356" s="6" t="e">
        <f t="shared" si="271"/>
        <v>#VALUE!</v>
      </c>
      <c r="J2356" s="6" t="e">
        <f t="shared" si="272"/>
        <v>#VALUE!</v>
      </c>
      <c r="K2356" s="6" t="e">
        <f t="shared" si="273"/>
        <v>#VALUE!</v>
      </c>
    </row>
    <row r="2357" spans="1:11" x14ac:dyDescent="0.35">
      <c r="A2357" s="19" t="str">
        <f t="shared" si="268"/>
        <v>452009</v>
      </c>
      <c r="B2357" s="19" t="str">
        <f t="shared" si="269"/>
        <v>112009</v>
      </c>
      <c r="C2357" s="19" t="str">
        <f t="shared" si="274"/>
        <v>122009</v>
      </c>
      <c r="D2357" s="20" t="str">
        <f t="shared" si="270"/>
        <v>11H1</v>
      </c>
      <c r="E2357" s="4">
        <v>40123</v>
      </c>
      <c r="F2357">
        <v>7.4</v>
      </c>
      <c r="G2357" s="6" t="s">
        <v>93</v>
      </c>
      <c r="H2357" s="6" t="s">
        <v>93</v>
      </c>
      <c r="I2357" s="6" t="e">
        <f t="shared" si="271"/>
        <v>#VALUE!</v>
      </c>
      <c r="J2357" s="6" t="e">
        <f t="shared" si="272"/>
        <v>#VALUE!</v>
      </c>
      <c r="K2357" s="6" t="e">
        <f t="shared" si="273"/>
        <v>#VALUE!</v>
      </c>
    </row>
    <row r="2358" spans="1:11" x14ac:dyDescent="0.35">
      <c r="A2358" s="19" t="str">
        <f t="shared" si="268"/>
        <v>452009</v>
      </c>
      <c r="B2358" s="19" t="str">
        <f t="shared" si="269"/>
        <v>112009</v>
      </c>
      <c r="C2358" s="19" t="str">
        <f t="shared" si="274"/>
        <v>122009</v>
      </c>
      <c r="D2358" s="20" t="str">
        <f t="shared" si="270"/>
        <v>11H1</v>
      </c>
      <c r="E2358" s="4">
        <v>40122</v>
      </c>
      <c r="F2358">
        <v>7.45</v>
      </c>
      <c r="G2358" s="6" t="s">
        <v>93</v>
      </c>
      <c r="H2358" s="6" t="s">
        <v>93</v>
      </c>
      <c r="I2358" s="6" t="e">
        <f t="shared" si="271"/>
        <v>#VALUE!</v>
      </c>
      <c r="J2358" s="6" t="e">
        <f t="shared" si="272"/>
        <v>#VALUE!</v>
      </c>
      <c r="K2358" s="6" t="e">
        <f t="shared" si="273"/>
        <v>#VALUE!</v>
      </c>
    </row>
    <row r="2359" spans="1:11" x14ac:dyDescent="0.35">
      <c r="A2359" s="19" t="str">
        <f t="shared" si="268"/>
        <v>452009</v>
      </c>
      <c r="B2359" s="19" t="str">
        <f t="shared" si="269"/>
        <v>112009</v>
      </c>
      <c r="C2359" s="19" t="str">
        <f t="shared" si="274"/>
        <v>122009</v>
      </c>
      <c r="D2359" s="20" t="str">
        <f t="shared" si="270"/>
        <v>11H1</v>
      </c>
      <c r="E2359" s="4">
        <v>40121</v>
      </c>
      <c r="F2359">
        <v>7.5</v>
      </c>
      <c r="G2359" s="6" t="s">
        <v>93</v>
      </c>
      <c r="H2359" s="6" t="s">
        <v>93</v>
      </c>
      <c r="I2359" s="6" t="e">
        <f t="shared" si="271"/>
        <v>#VALUE!</v>
      </c>
      <c r="J2359" s="6" t="e">
        <f t="shared" si="272"/>
        <v>#VALUE!</v>
      </c>
      <c r="K2359" s="6" t="e">
        <f t="shared" si="273"/>
        <v>#VALUE!</v>
      </c>
    </row>
    <row r="2360" spans="1:11" x14ac:dyDescent="0.35">
      <c r="A2360" s="19" t="str">
        <f t="shared" si="268"/>
        <v>452009</v>
      </c>
      <c r="B2360" s="19" t="str">
        <f t="shared" si="269"/>
        <v>112009</v>
      </c>
      <c r="C2360" s="19" t="str">
        <f t="shared" si="274"/>
        <v>122009</v>
      </c>
      <c r="D2360" s="20" t="str">
        <f t="shared" si="270"/>
        <v>11H1</v>
      </c>
      <c r="E2360" s="4">
        <v>40120</v>
      </c>
      <c r="F2360">
        <v>7.3</v>
      </c>
      <c r="G2360" s="6" t="s">
        <v>93</v>
      </c>
      <c r="H2360" s="6" t="s">
        <v>93</v>
      </c>
      <c r="I2360" s="6" t="e">
        <f t="shared" si="271"/>
        <v>#VALUE!</v>
      </c>
      <c r="J2360" s="6" t="e">
        <f t="shared" si="272"/>
        <v>#VALUE!</v>
      </c>
      <c r="K2360" s="6" t="e">
        <f t="shared" si="273"/>
        <v>#VALUE!</v>
      </c>
    </row>
    <row r="2361" spans="1:11" x14ac:dyDescent="0.35">
      <c r="A2361" s="19" t="str">
        <f t="shared" si="268"/>
        <v>452009</v>
      </c>
      <c r="B2361" s="19" t="str">
        <f t="shared" si="269"/>
        <v>112009</v>
      </c>
      <c r="C2361" s="19" t="str">
        <f t="shared" si="274"/>
        <v>122009</v>
      </c>
      <c r="D2361" s="20" t="str">
        <f t="shared" si="270"/>
        <v>11H1</v>
      </c>
      <c r="E2361" s="4">
        <v>40119</v>
      </c>
      <c r="F2361">
        <v>7</v>
      </c>
      <c r="G2361" s="6" t="s">
        <v>93</v>
      </c>
      <c r="H2361" s="6" t="s">
        <v>93</v>
      </c>
      <c r="I2361" s="6" t="e">
        <f t="shared" si="271"/>
        <v>#VALUE!</v>
      </c>
      <c r="J2361" s="6" t="e">
        <f t="shared" si="272"/>
        <v>#VALUE!</v>
      </c>
      <c r="K2361" s="6" t="e">
        <f t="shared" si="273"/>
        <v>#VALUE!</v>
      </c>
    </row>
    <row r="2362" spans="1:11" x14ac:dyDescent="0.35">
      <c r="A2362" s="19" t="str">
        <f t="shared" si="268"/>
        <v>442009</v>
      </c>
      <c r="B2362" s="19" t="str">
        <f t="shared" si="269"/>
        <v>102009</v>
      </c>
      <c r="C2362" s="19" t="str">
        <f t="shared" si="274"/>
        <v>122009</v>
      </c>
      <c r="D2362" s="20" t="str">
        <f t="shared" si="270"/>
        <v>10H2</v>
      </c>
      <c r="E2362" s="4">
        <v>40116</v>
      </c>
      <c r="F2362">
        <v>7.03</v>
      </c>
      <c r="G2362" s="6" t="s">
        <v>93</v>
      </c>
      <c r="H2362" s="6" t="s">
        <v>93</v>
      </c>
      <c r="I2362" s="6" t="e">
        <f t="shared" si="271"/>
        <v>#VALUE!</v>
      </c>
      <c r="J2362" s="6" t="e">
        <f t="shared" si="272"/>
        <v>#VALUE!</v>
      </c>
      <c r="K2362" s="6" t="e">
        <f t="shared" si="273"/>
        <v>#VALUE!</v>
      </c>
    </row>
    <row r="2363" spans="1:11" x14ac:dyDescent="0.35">
      <c r="A2363" s="19" t="str">
        <f t="shared" si="268"/>
        <v>442009</v>
      </c>
      <c r="B2363" s="19" t="str">
        <f t="shared" si="269"/>
        <v>102009</v>
      </c>
      <c r="C2363" s="19" t="str">
        <f t="shared" si="274"/>
        <v>122009</v>
      </c>
      <c r="D2363" s="20" t="str">
        <f t="shared" si="270"/>
        <v>10H2</v>
      </c>
      <c r="E2363" s="4">
        <v>40115</v>
      </c>
      <c r="F2363">
        <v>7.1</v>
      </c>
      <c r="G2363" s="6" t="s">
        <v>93</v>
      </c>
      <c r="H2363" s="6" t="s">
        <v>93</v>
      </c>
      <c r="I2363" s="6" t="e">
        <f t="shared" si="271"/>
        <v>#VALUE!</v>
      </c>
      <c r="J2363" s="6" t="e">
        <f t="shared" si="272"/>
        <v>#VALUE!</v>
      </c>
      <c r="K2363" s="6" t="e">
        <f t="shared" si="273"/>
        <v>#VALUE!</v>
      </c>
    </row>
    <row r="2364" spans="1:11" x14ac:dyDescent="0.35">
      <c r="A2364" s="19" t="str">
        <f t="shared" si="268"/>
        <v>442009</v>
      </c>
      <c r="B2364" s="19" t="str">
        <f t="shared" si="269"/>
        <v>102009</v>
      </c>
      <c r="C2364" s="19" t="str">
        <f t="shared" si="274"/>
        <v>122009</v>
      </c>
      <c r="D2364" s="20" t="str">
        <f t="shared" si="270"/>
        <v>10H2</v>
      </c>
      <c r="E2364" s="4">
        <v>40114</v>
      </c>
      <c r="F2364">
        <v>6.95</v>
      </c>
      <c r="G2364" s="6" t="s">
        <v>93</v>
      </c>
      <c r="H2364" s="6" t="s">
        <v>93</v>
      </c>
      <c r="I2364" s="6" t="e">
        <f t="shared" si="271"/>
        <v>#VALUE!</v>
      </c>
      <c r="J2364" s="6" t="e">
        <f t="shared" si="272"/>
        <v>#VALUE!</v>
      </c>
      <c r="K2364" s="6" t="e">
        <f t="shared" si="273"/>
        <v>#VALUE!</v>
      </c>
    </row>
    <row r="2365" spans="1:11" x14ac:dyDescent="0.35">
      <c r="A2365" s="19" t="str">
        <f t="shared" si="268"/>
        <v>442009</v>
      </c>
      <c r="B2365" s="19" t="str">
        <f t="shared" si="269"/>
        <v>102009</v>
      </c>
      <c r="C2365" s="19" t="str">
        <f t="shared" si="274"/>
        <v>122009</v>
      </c>
      <c r="D2365" s="20" t="str">
        <f t="shared" si="270"/>
        <v>10H2</v>
      </c>
      <c r="E2365" s="4">
        <v>40113</v>
      </c>
      <c r="F2365">
        <v>6.93</v>
      </c>
      <c r="G2365" s="6" t="s">
        <v>93</v>
      </c>
      <c r="H2365" s="6" t="s">
        <v>93</v>
      </c>
      <c r="I2365" s="6" t="e">
        <f t="shared" si="271"/>
        <v>#VALUE!</v>
      </c>
      <c r="J2365" s="6" t="e">
        <f t="shared" si="272"/>
        <v>#VALUE!</v>
      </c>
      <c r="K2365" s="6" t="e">
        <f t="shared" si="273"/>
        <v>#VALUE!</v>
      </c>
    </row>
    <row r="2366" spans="1:11" x14ac:dyDescent="0.35">
      <c r="A2366" s="19" t="str">
        <f t="shared" si="268"/>
        <v>442009</v>
      </c>
      <c r="B2366" s="19" t="str">
        <f t="shared" si="269"/>
        <v>102009</v>
      </c>
      <c r="C2366" s="19" t="str">
        <f t="shared" si="274"/>
        <v>122009</v>
      </c>
      <c r="D2366" s="20" t="str">
        <f t="shared" si="270"/>
        <v>10H2</v>
      </c>
      <c r="E2366" s="4">
        <v>40112</v>
      </c>
      <c r="F2366">
        <v>6.78</v>
      </c>
      <c r="G2366" s="6" t="s">
        <v>93</v>
      </c>
      <c r="H2366" s="6" t="s">
        <v>93</v>
      </c>
      <c r="I2366" s="6" t="e">
        <f t="shared" si="271"/>
        <v>#VALUE!</v>
      </c>
      <c r="J2366" s="6" t="e">
        <f t="shared" si="272"/>
        <v>#VALUE!</v>
      </c>
      <c r="K2366" s="6" t="e">
        <f t="shared" si="273"/>
        <v>#VALUE!</v>
      </c>
    </row>
    <row r="2367" spans="1:11" x14ac:dyDescent="0.35">
      <c r="A2367" s="19" t="str">
        <f t="shared" si="268"/>
        <v>432009</v>
      </c>
      <c r="B2367" s="19" t="str">
        <f t="shared" si="269"/>
        <v>102009</v>
      </c>
      <c r="C2367" s="19" t="str">
        <f t="shared" si="274"/>
        <v>122009</v>
      </c>
      <c r="D2367" s="20" t="str">
        <f t="shared" si="270"/>
        <v>10H2</v>
      </c>
      <c r="E2367" s="4">
        <v>40109</v>
      </c>
      <c r="F2367">
        <v>6.78</v>
      </c>
      <c r="G2367" s="6" t="s">
        <v>93</v>
      </c>
      <c r="H2367" s="6" t="s">
        <v>93</v>
      </c>
      <c r="I2367" s="6" t="e">
        <f t="shared" si="271"/>
        <v>#VALUE!</v>
      </c>
      <c r="J2367" s="6" t="e">
        <f t="shared" si="272"/>
        <v>#VALUE!</v>
      </c>
      <c r="K2367" s="6" t="e">
        <f t="shared" si="273"/>
        <v>#VALUE!</v>
      </c>
    </row>
    <row r="2368" spans="1:11" x14ac:dyDescent="0.35">
      <c r="A2368" s="19" t="str">
        <f t="shared" si="268"/>
        <v>432009</v>
      </c>
      <c r="B2368" s="19" t="str">
        <f t="shared" si="269"/>
        <v>102009</v>
      </c>
      <c r="C2368" s="19" t="str">
        <f t="shared" si="274"/>
        <v>122009</v>
      </c>
      <c r="D2368" s="20" t="str">
        <f t="shared" si="270"/>
        <v>10H2</v>
      </c>
      <c r="E2368" s="4">
        <v>40108</v>
      </c>
      <c r="F2368">
        <v>6.73</v>
      </c>
      <c r="G2368" s="6" t="s">
        <v>93</v>
      </c>
      <c r="H2368" s="6" t="s">
        <v>93</v>
      </c>
      <c r="I2368" s="6" t="e">
        <f t="shared" si="271"/>
        <v>#VALUE!</v>
      </c>
      <c r="J2368" s="6" t="e">
        <f t="shared" si="272"/>
        <v>#VALUE!</v>
      </c>
      <c r="K2368" s="6" t="e">
        <f t="shared" si="273"/>
        <v>#VALUE!</v>
      </c>
    </row>
    <row r="2369" spans="1:11" x14ac:dyDescent="0.35">
      <c r="A2369" s="19" t="str">
        <f t="shared" si="268"/>
        <v>432009</v>
      </c>
      <c r="B2369" s="19" t="str">
        <f t="shared" si="269"/>
        <v>102009</v>
      </c>
      <c r="C2369" s="19" t="str">
        <f t="shared" si="274"/>
        <v>122009</v>
      </c>
      <c r="D2369" s="20" t="str">
        <f t="shared" si="270"/>
        <v>10H2</v>
      </c>
      <c r="E2369" s="4">
        <v>40107</v>
      </c>
      <c r="F2369">
        <v>6.78</v>
      </c>
      <c r="G2369" s="6" t="s">
        <v>93</v>
      </c>
      <c r="H2369" s="6" t="s">
        <v>93</v>
      </c>
      <c r="I2369" s="6" t="e">
        <f t="shared" si="271"/>
        <v>#VALUE!</v>
      </c>
      <c r="J2369" s="6" t="e">
        <f t="shared" si="272"/>
        <v>#VALUE!</v>
      </c>
      <c r="K2369" s="6" t="e">
        <f t="shared" si="273"/>
        <v>#VALUE!</v>
      </c>
    </row>
    <row r="2370" spans="1:11" x14ac:dyDescent="0.35">
      <c r="A2370" s="19" t="str">
        <f t="shared" si="268"/>
        <v>432009</v>
      </c>
      <c r="B2370" s="19" t="str">
        <f t="shared" si="269"/>
        <v>102009</v>
      </c>
      <c r="C2370" s="19" t="str">
        <f t="shared" si="274"/>
        <v>122009</v>
      </c>
      <c r="D2370" s="20" t="str">
        <f t="shared" si="270"/>
        <v>10H2</v>
      </c>
      <c r="E2370" s="4">
        <v>40106</v>
      </c>
      <c r="F2370">
        <v>6.58</v>
      </c>
      <c r="G2370" s="6" t="s">
        <v>93</v>
      </c>
      <c r="H2370" s="6" t="s">
        <v>93</v>
      </c>
      <c r="I2370" s="6" t="e">
        <f t="shared" si="271"/>
        <v>#VALUE!</v>
      </c>
      <c r="J2370" s="6" t="e">
        <f t="shared" si="272"/>
        <v>#VALUE!</v>
      </c>
      <c r="K2370" s="6" t="e">
        <f t="shared" si="273"/>
        <v>#VALUE!</v>
      </c>
    </row>
    <row r="2371" spans="1:11" x14ac:dyDescent="0.35">
      <c r="A2371" s="19" t="str">
        <f t="shared" si="268"/>
        <v>432009</v>
      </c>
      <c r="B2371" s="19" t="str">
        <f t="shared" si="269"/>
        <v>102009</v>
      </c>
      <c r="C2371" s="19" t="str">
        <f t="shared" si="274"/>
        <v>122009</v>
      </c>
      <c r="D2371" s="20" t="str">
        <f t="shared" si="270"/>
        <v>10H2</v>
      </c>
      <c r="E2371" s="4">
        <v>40105</v>
      </c>
      <c r="F2371">
        <v>6.4</v>
      </c>
      <c r="G2371" s="6" t="s">
        <v>93</v>
      </c>
      <c r="H2371" s="6" t="s">
        <v>93</v>
      </c>
      <c r="I2371" s="6" t="e">
        <f t="shared" si="271"/>
        <v>#VALUE!</v>
      </c>
      <c r="J2371" s="6" t="e">
        <f t="shared" si="272"/>
        <v>#VALUE!</v>
      </c>
      <c r="K2371" s="6" t="e">
        <f t="shared" si="273"/>
        <v>#VALUE!</v>
      </c>
    </row>
    <row r="2372" spans="1:11" x14ac:dyDescent="0.35">
      <c r="A2372" s="19" t="str">
        <f t="shared" si="268"/>
        <v>422009</v>
      </c>
      <c r="B2372" s="19" t="str">
        <f t="shared" si="269"/>
        <v>102009</v>
      </c>
      <c r="C2372" s="19" t="str">
        <f t="shared" si="274"/>
        <v>122009</v>
      </c>
      <c r="D2372" s="20" t="str">
        <f t="shared" si="270"/>
        <v>10H2</v>
      </c>
      <c r="E2372" s="4">
        <v>40102</v>
      </c>
      <c r="F2372">
        <v>6.43</v>
      </c>
      <c r="G2372" s="6" t="s">
        <v>93</v>
      </c>
      <c r="H2372" s="6" t="s">
        <v>93</v>
      </c>
      <c r="I2372" s="6" t="e">
        <f t="shared" si="271"/>
        <v>#VALUE!</v>
      </c>
      <c r="J2372" s="6" t="e">
        <f t="shared" si="272"/>
        <v>#VALUE!</v>
      </c>
      <c r="K2372" s="6" t="e">
        <f t="shared" si="273"/>
        <v>#VALUE!</v>
      </c>
    </row>
    <row r="2373" spans="1:11" x14ac:dyDescent="0.35">
      <c r="A2373" s="19" t="str">
        <f t="shared" si="268"/>
        <v>422009</v>
      </c>
      <c r="B2373" s="19" t="str">
        <f t="shared" si="269"/>
        <v>102009</v>
      </c>
      <c r="C2373" s="19" t="str">
        <f t="shared" si="274"/>
        <v>112009</v>
      </c>
      <c r="D2373" s="20" t="str">
        <f t="shared" si="270"/>
        <v>10H1</v>
      </c>
      <c r="E2373" s="4">
        <v>40101</v>
      </c>
      <c r="F2373">
        <v>5.73</v>
      </c>
      <c r="G2373" s="6" t="s">
        <v>93</v>
      </c>
      <c r="H2373" s="6" t="s">
        <v>93</v>
      </c>
      <c r="I2373" s="6" t="e">
        <f t="shared" si="271"/>
        <v>#VALUE!</v>
      </c>
      <c r="J2373" s="6" t="e">
        <f t="shared" si="272"/>
        <v>#VALUE!</v>
      </c>
      <c r="K2373" s="6" t="e">
        <f t="shared" si="273"/>
        <v>#VALUE!</v>
      </c>
    </row>
    <row r="2374" spans="1:11" x14ac:dyDescent="0.35">
      <c r="A2374" s="19" t="str">
        <f t="shared" si="268"/>
        <v>422009</v>
      </c>
      <c r="B2374" s="19" t="str">
        <f t="shared" si="269"/>
        <v>102009</v>
      </c>
      <c r="C2374" s="19" t="str">
        <f t="shared" si="274"/>
        <v>112009</v>
      </c>
      <c r="D2374" s="20" t="str">
        <f t="shared" si="270"/>
        <v>10H1</v>
      </c>
      <c r="E2374" s="4">
        <v>40100</v>
      </c>
      <c r="F2374">
        <v>5.7</v>
      </c>
      <c r="G2374" s="6" t="s">
        <v>93</v>
      </c>
      <c r="H2374" s="6" t="s">
        <v>93</v>
      </c>
      <c r="I2374" s="6" t="e">
        <f t="shared" si="271"/>
        <v>#VALUE!</v>
      </c>
      <c r="J2374" s="6" t="e">
        <f t="shared" si="272"/>
        <v>#VALUE!</v>
      </c>
      <c r="K2374" s="6" t="e">
        <f t="shared" si="273"/>
        <v>#VALUE!</v>
      </c>
    </row>
    <row r="2375" spans="1:11" x14ac:dyDescent="0.35">
      <c r="A2375" s="19" t="str">
        <f t="shared" si="268"/>
        <v>422009</v>
      </c>
      <c r="B2375" s="19" t="str">
        <f t="shared" si="269"/>
        <v>102009</v>
      </c>
      <c r="C2375" s="19" t="str">
        <f t="shared" si="274"/>
        <v>112009</v>
      </c>
      <c r="D2375" s="20" t="str">
        <f t="shared" si="270"/>
        <v>10H1</v>
      </c>
      <c r="E2375" s="4">
        <v>40099</v>
      </c>
      <c r="F2375">
        <v>5.65</v>
      </c>
      <c r="G2375" s="6" t="s">
        <v>93</v>
      </c>
      <c r="H2375" s="6" t="s">
        <v>93</v>
      </c>
      <c r="I2375" s="6" t="e">
        <f t="shared" si="271"/>
        <v>#VALUE!</v>
      </c>
      <c r="J2375" s="6" t="e">
        <f t="shared" si="272"/>
        <v>#VALUE!</v>
      </c>
      <c r="K2375" s="6" t="e">
        <f t="shared" si="273"/>
        <v>#VALUE!</v>
      </c>
    </row>
    <row r="2376" spans="1:11" x14ac:dyDescent="0.35">
      <c r="A2376" s="19" t="str">
        <f t="shared" si="268"/>
        <v>422009</v>
      </c>
      <c r="B2376" s="19" t="str">
        <f t="shared" si="269"/>
        <v>102009</v>
      </c>
      <c r="C2376" s="19" t="str">
        <f t="shared" si="274"/>
        <v>112009</v>
      </c>
      <c r="D2376" s="20" t="str">
        <f t="shared" si="270"/>
        <v>10H1</v>
      </c>
      <c r="E2376" s="4">
        <v>40098</v>
      </c>
      <c r="F2376">
        <v>5.58</v>
      </c>
      <c r="G2376" s="6" t="s">
        <v>93</v>
      </c>
      <c r="H2376" s="6" t="s">
        <v>93</v>
      </c>
      <c r="I2376" s="6" t="e">
        <f t="shared" si="271"/>
        <v>#VALUE!</v>
      </c>
      <c r="J2376" s="6" t="e">
        <f t="shared" si="272"/>
        <v>#VALUE!</v>
      </c>
      <c r="K2376" s="6" t="e">
        <f t="shared" si="273"/>
        <v>#VALUE!</v>
      </c>
    </row>
    <row r="2377" spans="1:11" x14ac:dyDescent="0.35">
      <c r="A2377" s="19" t="str">
        <f t="shared" si="268"/>
        <v>412009</v>
      </c>
      <c r="B2377" s="19" t="str">
        <f t="shared" si="269"/>
        <v>102009</v>
      </c>
      <c r="C2377" s="19" t="str">
        <f t="shared" si="274"/>
        <v>112009</v>
      </c>
      <c r="D2377" s="20" t="str">
        <f t="shared" si="270"/>
        <v>10H1</v>
      </c>
      <c r="E2377" s="4">
        <v>40095</v>
      </c>
      <c r="F2377">
        <v>5.37</v>
      </c>
      <c r="G2377" s="6" t="s">
        <v>93</v>
      </c>
      <c r="H2377" s="6" t="s">
        <v>93</v>
      </c>
      <c r="I2377" s="6" t="e">
        <f t="shared" si="271"/>
        <v>#VALUE!</v>
      </c>
      <c r="J2377" s="6" t="e">
        <f t="shared" si="272"/>
        <v>#VALUE!</v>
      </c>
      <c r="K2377" s="6" t="e">
        <f t="shared" si="273"/>
        <v>#VALUE!</v>
      </c>
    </row>
    <row r="2378" spans="1:11" x14ac:dyDescent="0.35">
      <c r="A2378" s="19" t="str">
        <f t="shared" ref="A2378:A2441" si="275">_xlfn.ISOWEEKNUM(E2378)&amp;YEAR(E2378)</f>
        <v>412009</v>
      </c>
      <c r="B2378" s="19" t="str">
        <f t="shared" ref="B2378:B2441" si="276">MONTH(E2378)&amp;YEAR(E2378)</f>
        <v>102009</v>
      </c>
      <c r="C2378" s="19" t="str">
        <f t="shared" si="274"/>
        <v>112009</v>
      </c>
      <c r="D2378" s="20" t="str">
        <f t="shared" ref="D2378:D2441" si="277">IF(DAY(E2378)&gt;15,(MONTH(E2378))&amp;"H2",(MONTH(E2378))&amp;"H1")</f>
        <v>10H1</v>
      </c>
      <c r="E2378" s="4">
        <v>40094</v>
      </c>
      <c r="F2378">
        <v>5.37</v>
      </c>
      <c r="G2378" s="6" t="s">
        <v>93</v>
      </c>
      <c r="H2378" s="6" t="s">
        <v>93</v>
      </c>
      <c r="I2378" s="6" t="e">
        <f t="shared" ref="I2378:I2441" si="278">+G2378-F2378</f>
        <v>#VALUE!</v>
      </c>
      <c r="J2378" s="6" t="e">
        <f t="shared" ref="J2378:J2441" si="279">+H2378-F2378</f>
        <v>#VALUE!</v>
      </c>
      <c r="K2378" s="6" t="e">
        <f t="shared" ref="K2378:K2441" si="280">+I2378-J2378</f>
        <v>#VALUE!</v>
      </c>
    </row>
    <row r="2379" spans="1:11" x14ac:dyDescent="0.35">
      <c r="A2379" s="19" t="str">
        <f t="shared" si="275"/>
        <v>412009</v>
      </c>
      <c r="B2379" s="19" t="str">
        <f t="shared" si="276"/>
        <v>102009</v>
      </c>
      <c r="C2379" s="19" t="str">
        <f t="shared" ref="C2379:C2442" si="281">(VLOOKUP(D2379,$M$2:$N$25,2,0)&amp;(YEAR(E2379+46)))</f>
        <v>112009</v>
      </c>
      <c r="D2379" s="20" t="str">
        <f t="shared" si="277"/>
        <v>10H1</v>
      </c>
      <c r="E2379" s="4">
        <v>40093</v>
      </c>
      <c r="F2379">
        <v>5.37</v>
      </c>
      <c r="G2379" s="6" t="s">
        <v>93</v>
      </c>
      <c r="H2379" s="6" t="s">
        <v>93</v>
      </c>
      <c r="I2379" s="6" t="e">
        <f t="shared" si="278"/>
        <v>#VALUE!</v>
      </c>
      <c r="J2379" s="6" t="e">
        <f t="shared" si="279"/>
        <v>#VALUE!</v>
      </c>
      <c r="K2379" s="6" t="e">
        <f t="shared" si="280"/>
        <v>#VALUE!</v>
      </c>
    </row>
    <row r="2380" spans="1:11" x14ac:dyDescent="0.35">
      <c r="A2380" s="19" t="str">
        <f t="shared" si="275"/>
        <v>412009</v>
      </c>
      <c r="B2380" s="19" t="str">
        <f t="shared" si="276"/>
        <v>102009</v>
      </c>
      <c r="C2380" s="19" t="str">
        <f t="shared" si="281"/>
        <v>112009</v>
      </c>
      <c r="D2380" s="20" t="str">
        <f t="shared" si="277"/>
        <v>10H1</v>
      </c>
      <c r="E2380" s="4">
        <v>40092</v>
      </c>
      <c r="F2380">
        <v>5.35</v>
      </c>
      <c r="G2380" s="6" t="s">
        <v>93</v>
      </c>
      <c r="H2380" s="6" t="s">
        <v>93</v>
      </c>
      <c r="I2380" s="6" t="e">
        <f t="shared" si="278"/>
        <v>#VALUE!</v>
      </c>
      <c r="J2380" s="6" t="e">
        <f t="shared" si="279"/>
        <v>#VALUE!</v>
      </c>
      <c r="K2380" s="6" t="e">
        <f t="shared" si="280"/>
        <v>#VALUE!</v>
      </c>
    </row>
    <row r="2381" spans="1:11" x14ac:dyDescent="0.35">
      <c r="A2381" s="19" t="str">
        <f t="shared" si="275"/>
        <v>412009</v>
      </c>
      <c r="B2381" s="19" t="str">
        <f t="shared" si="276"/>
        <v>102009</v>
      </c>
      <c r="C2381" s="19" t="str">
        <f t="shared" si="281"/>
        <v>112009</v>
      </c>
      <c r="D2381" s="20" t="str">
        <f t="shared" si="277"/>
        <v>10H1</v>
      </c>
      <c r="E2381" s="4">
        <v>40091</v>
      </c>
      <c r="F2381">
        <v>5.3</v>
      </c>
      <c r="G2381" s="6" t="s">
        <v>93</v>
      </c>
      <c r="H2381" s="6" t="s">
        <v>93</v>
      </c>
      <c r="I2381" s="6" t="e">
        <f t="shared" si="278"/>
        <v>#VALUE!</v>
      </c>
      <c r="J2381" s="6" t="e">
        <f t="shared" si="279"/>
        <v>#VALUE!</v>
      </c>
      <c r="K2381" s="6" t="e">
        <f t="shared" si="280"/>
        <v>#VALUE!</v>
      </c>
    </row>
    <row r="2382" spans="1:11" x14ac:dyDescent="0.35">
      <c r="A2382" s="19" t="str">
        <f t="shared" si="275"/>
        <v>402009</v>
      </c>
      <c r="B2382" s="19" t="str">
        <f t="shared" si="276"/>
        <v>102009</v>
      </c>
      <c r="C2382" s="19" t="str">
        <f t="shared" si="281"/>
        <v>112009</v>
      </c>
      <c r="D2382" s="20" t="str">
        <f t="shared" si="277"/>
        <v>10H1</v>
      </c>
      <c r="E2382" s="4">
        <v>40088</v>
      </c>
      <c r="F2382">
        <v>5.23</v>
      </c>
      <c r="G2382" s="6" t="s">
        <v>93</v>
      </c>
      <c r="H2382" s="6" t="s">
        <v>93</v>
      </c>
      <c r="I2382" s="6" t="e">
        <f t="shared" si="278"/>
        <v>#VALUE!</v>
      </c>
      <c r="J2382" s="6" t="e">
        <f t="shared" si="279"/>
        <v>#VALUE!</v>
      </c>
      <c r="K2382" s="6" t="e">
        <f t="shared" si="280"/>
        <v>#VALUE!</v>
      </c>
    </row>
    <row r="2383" spans="1:11" x14ac:dyDescent="0.35">
      <c r="A2383" s="19" t="str">
        <f t="shared" si="275"/>
        <v>402009</v>
      </c>
      <c r="B2383" s="19" t="str">
        <f t="shared" si="276"/>
        <v>102009</v>
      </c>
      <c r="C2383" s="19" t="str">
        <f t="shared" si="281"/>
        <v>112009</v>
      </c>
      <c r="D2383" s="20" t="str">
        <f t="shared" si="277"/>
        <v>10H1</v>
      </c>
      <c r="E2383" s="4">
        <v>40087</v>
      </c>
      <c r="F2383">
        <v>5.23</v>
      </c>
      <c r="G2383" s="6" t="s">
        <v>93</v>
      </c>
      <c r="H2383" s="6" t="s">
        <v>93</v>
      </c>
      <c r="I2383" s="6" t="e">
        <f t="shared" si="278"/>
        <v>#VALUE!</v>
      </c>
      <c r="J2383" s="6" t="e">
        <f t="shared" si="279"/>
        <v>#VALUE!</v>
      </c>
      <c r="K2383" s="6" t="e">
        <f t="shared" si="280"/>
        <v>#VALUE!</v>
      </c>
    </row>
    <row r="2384" spans="1:11" x14ac:dyDescent="0.35">
      <c r="A2384" s="19" t="str">
        <f t="shared" si="275"/>
        <v>402009</v>
      </c>
      <c r="B2384" s="19" t="str">
        <f t="shared" si="276"/>
        <v>92009</v>
      </c>
      <c r="C2384" s="19" t="str">
        <f t="shared" si="281"/>
        <v>112009</v>
      </c>
      <c r="D2384" s="20" t="str">
        <f t="shared" si="277"/>
        <v>9H2</v>
      </c>
      <c r="E2384" s="4">
        <v>40086</v>
      </c>
      <c r="F2384">
        <v>5.33</v>
      </c>
      <c r="G2384" s="6" t="s">
        <v>93</v>
      </c>
      <c r="H2384" s="6" t="s">
        <v>93</v>
      </c>
      <c r="I2384" s="6" t="e">
        <f t="shared" si="278"/>
        <v>#VALUE!</v>
      </c>
      <c r="J2384" s="6" t="e">
        <f t="shared" si="279"/>
        <v>#VALUE!</v>
      </c>
      <c r="K2384" s="6" t="e">
        <f t="shared" si="280"/>
        <v>#VALUE!</v>
      </c>
    </row>
    <row r="2385" spans="1:11" x14ac:dyDescent="0.35">
      <c r="A2385" s="19" t="str">
        <f t="shared" si="275"/>
        <v>402009</v>
      </c>
      <c r="B2385" s="19" t="str">
        <f t="shared" si="276"/>
        <v>92009</v>
      </c>
      <c r="C2385" s="19" t="str">
        <f t="shared" si="281"/>
        <v>112009</v>
      </c>
      <c r="D2385" s="20" t="str">
        <f t="shared" si="277"/>
        <v>9H2</v>
      </c>
      <c r="E2385" s="4">
        <v>40085</v>
      </c>
      <c r="F2385">
        <v>5.38</v>
      </c>
      <c r="G2385" s="6" t="s">
        <v>93</v>
      </c>
      <c r="H2385" s="6" t="s">
        <v>93</v>
      </c>
      <c r="I2385" s="6" t="e">
        <f t="shared" si="278"/>
        <v>#VALUE!</v>
      </c>
      <c r="J2385" s="6" t="e">
        <f t="shared" si="279"/>
        <v>#VALUE!</v>
      </c>
      <c r="K2385" s="6" t="e">
        <f t="shared" si="280"/>
        <v>#VALUE!</v>
      </c>
    </row>
    <row r="2386" spans="1:11" x14ac:dyDescent="0.35">
      <c r="A2386" s="19" t="str">
        <f t="shared" si="275"/>
        <v>402009</v>
      </c>
      <c r="B2386" s="19" t="str">
        <f t="shared" si="276"/>
        <v>92009</v>
      </c>
      <c r="C2386" s="19" t="str">
        <f t="shared" si="281"/>
        <v>112009</v>
      </c>
      <c r="D2386" s="20" t="str">
        <f t="shared" si="277"/>
        <v>9H2</v>
      </c>
      <c r="E2386" s="4">
        <v>40084</v>
      </c>
      <c r="F2386">
        <v>5.33</v>
      </c>
      <c r="G2386" s="6" t="s">
        <v>93</v>
      </c>
      <c r="H2386" s="6" t="s">
        <v>93</v>
      </c>
      <c r="I2386" s="6" t="e">
        <f t="shared" si="278"/>
        <v>#VALUE!</v>
      </c>
      <c r="J2386" s="6" t="e">
        <f t="shared" si="279"/>
        <v>#VALUE!</v>
      </c>
      <c r="K2386" s="6" t="e">
        <f t="shared" si="280"/>
        <v>#VALUE!</v>
      </c>
    </row>
    <row r="2387" spans="1:11" x14ac:dyDescent="0.35">
      <c r="A2387" s="19" t="str">
        <f t="shared" si="275"/>
        <v>392009</v>
      </c>
      <c r="B2387" s="19" t="str">
        <f t="shared" si="276"/>
        <v>92009</v>
      </c>
      <c r="C2387" s="19" t="str">
        <f t="shared" si="281"/>
        <v>112009</v>
      </c>
      <c r="D2387" s="20" t="str">
        <f t="shared" si="277"/>
        <v>9H2</v>
      </c>
      <c r="E2387" s="4">
        <v>40081</v>
      </c>
      <c r="F2387">
        <v>5.3</v>
      </c>
      <c r="G2387" s="6" t="s">
        <v>93</v>
      </c>
      <c r="H2387" s="6" t="s">
        <v>93</v>
      </c>
      <c r="I2387" s="6" t="e">
        <f t="shared" si="278"/>
        <v>#VALUE!</v>
      </c>
      <c r="J2387" s="6" t="e">
        <f t="shared" si="279"/>
        <v>#VALUE!</v>
      </c>
      <c r="K2387" s="6" t="e">
        <f t="shared" si="280"/>
        <v>#VALUE!</v>
      </c>
    </row>
    <row r="2388" spans="1:11" x14ac:dyDescent="0.35">
      <c r="A2388" s="19" t="str">
        <f t="shared" si="275"/>
        <v>392009</v>
      </c>
      <c r="B2388" s="19" t="str">
        <f t="shared" si="276"/>
        <v>92009</v>
      </c>
      <c r="C2388" s="19" t="str">
        <f t="shared" si="281"/>
        <v>112009</v>
      </c>
      <c r="D2388" s="20" t="str">
        <f t="shared" si="277"/>
        <v>9H2</v>
      </c>
      <c r="E2388" s="4">
        <v>40080</v>
      </c>
      <c r="F2388">
        <v>5.33</v>
      </c>
      <c r="G2388" s="6" t="s">
        <v>93</v>
      </c>
      <c r="H2388" s="6" t="s">
        <v>93</v>
      </c>
      <c r="I2388" s="6" t="e">
        <f t="shared" si="278"/>
        <v>#VALUE!</v>
      </c>
      <c r="J2388" s="6" t="e">
        <f t="shared" si="279"/>
        <v>#VALUE!</v>
      </c>
      <c r="K2388" s="6" t="e">
        <f t="shared" si="280"/>
        <v>#VALUE!</v>
      </c>
    </row>
    <row r="2389" spans="1:11" x14ac:dyDescent="0.35">
      <c r="A2389" s="19" t="str">
        <f t="shared" si="275"/>
        <v>392009</v>
      </c>
      <c r="B2389" s="19" t="str">
        <f t="shared" si="276"/>
        <v>92009</v>
      </c>
      <c r="C2389" s="19" t="str">
        <f t="shared" si="281"/>
        <v>112009</v>
      </c>
      <c r="D2389" s="20" t="str">
        <f t="shared" si="277"/>
        <v>9H2</v>
      </c>
      <c r="E2389" s="4">
        <v>40079</v>
      </c>
      <c r="F2389">
        <v>5.28</v>
      </c>
      <c r="G2389" s="6" t="s">
        <v>93</v>
      </c>
      <c r="H2389" s="6" t="s">
        <v>93</v>
      </c>
      <c r="I2389" s="6" t="e">
        <f t="shared" si="278"/>
        <v>#VALUE!</v>
      </c>
      <c r="J2389" s="6" t="e">
        <f t="shared" si="279"/>
        <v>#VALUE!</v>
      </c>
      <c r="K2389" s="6" t="e">
        <f t="shared" si="280"/>
        <v>#VALUE!</v>
      </c>
    </row>
    <row r="2390" spans="1:11" x14ac:dyDescent="0.35">
      <c r="A2390" s="19" t="str">
        <f t="shared" si="275"/>
        <v>392009</v>
      </c>
      <c r="B2390" s="19" t="str">
        <f t="shared" si="276"/>
        <v>92009</v>
      </c>
      <c r="C2390" s="19" t="str">
        <f t="shared" si="281"/>
        <v>112009</v>
      </c>
      <c r="D2390" s="20" t="str">
        <f t="shared" si="277"/>
        <v>9H2</v>
      </c>
      <c r="E2390" s="4">
        <v>40078</v>
      </c>
      <c r="F2390">
        <v>5.33</v>
      </c>
      <c r="G2390" s="6" t="s">
        <v>93</v>
      </c>
      <c r="H2390" s="6" t="s">
        <v>93</v>
      </c>
      <c r="I2390" s="6" t="e">
        <f t="shared" si="278"/>
        <v>#VALUE!</v>
      </c>
      <c r="J2390" s="6" t="e">
        <f t="shared" si="279"/>
        <v>#VALUE!</v>
      </c>
      <c r="K2390" s="6" t="e">
        <f t="shared" si="280"/>
        <v>#VALUE!</v>
      </c>
    </row>
    <row r="2391" spans="1:11" x14ac:dyDescent="0.35">
      <c r="A2391" s="19" t="str">
        <f t="shared" si="275"/>
        <v>382009</v>
      </c>
      <c r="B2391" s="19" t="str">
        <f t="shared" si="276"/>
        <v>92009</v>
      </c>
      <c r="C2391" s="19" t="str">
        <f t="shared" si="281"/>
        <v>112009</v>
      </c>
      <c r="D2391" s="20" t="str">
        <f t="shared" si="277"/>
        <v>9H2</v>
      </c>
      <c r="E2391" s="4">
        <v>40074</v>
      </c>
      <c r="F2391">
        <v>5.35</v>
      </c>
      <c r="G2391" s="6" t="s">
        <v>93</v>
      </c>
      <c r="H2391" s="6" t="s">
        <v>93</v>
      </c>
      <c r="I2391" s="6" t="e">
        <f t="shared" si="278"/>
        <v>#VALUE!</v>
      </c>
      <c r="J2391" s="6" t="e">
        <f t="shared" si="279"/>
        <v>#VALUE!</v>
      </c>
      <c r="K2391" s="6" t="e">
        <f t="shared" si="280"/>
        <v>#VALUE!</v>
      </c>
    </row>
    <row r="2392" spans="1:11" x14ac:dyDescent="0.35">
      <c r="A2392" s="19" t="str">
        <f t="shared" si="275"/>
        <v>382009</v>
      </c>
      <c r="B2392" s="19" t="str">
        <f t="shared" si="276"/>
        <v>92009</v>
      </c>
      <c r="C2392" s="19" t="str">
        <f t="shared" si="281"/>
        <v>112009</v>
      </c>
      <c r="D2392" s="20" t="str">
        <f t="shared" si="277"/>
        <v>9H2</v>
      </c>
      <c r="E2392" s="4">
        <v>40073</v>
      </c>
      <c r="F2392">
        <v>5.33</v>
      </c>
      <c r="G2392" s="6" t="s">
        <v>93</v>
      </c>
      <c r="H2392" s="6" t="s">
        <v>93</v>
      </c>
      <c r="I2392" s="6" t="e">
        <f t="shared" si="278"/>
        <v>#VALUE!</v>
      </c>
      <c r="J2392" s="6" t="e">
        <f t="shared" si="279"/>
        <v>#VALUE!</v>
      </c>
      <c r="K2392" s="6" t="e">
        <f t="shared" si="280"/>
        <v>#VALUE!</v>
      </c>
    </row>
    <row r="2393" spans="1:11" x14ac:dyDescent="0.35">
      <c r="A2393" s="19" t="str">
        <f t="shared" si="275"/>
        <v>382009</v>
      </c>
      <c r="B2393" s="19" t="str">
        <f t="shared" si="276"/>
        <v>92009</v>
      </c>
      <c r="C2393" s="19" t="str">
        <f t="shared" si="281"/>
        <v>112009</v>
      </c>
      <c r="D2393" s="20" t="str">
        <f t="shared" si="277"/>
        <v>9H2</v>
      </c>
      <c r="E2393" s="4">
        <v>40072</v>
      </c>
      <c r="F2393">
        <v>5.3</v>
      </c>
      <c r="G2393" s="6" t="s">
        <v>93</v>
      </c>
      <c r="H2393" s="6" t="s">
        <v>93</v>
      </c>
      <c r="I2393" s="6" t="e">
        <f t="shared" si="278"/>
        <v>#VALUE!</v>
      </c>
      <c r="J2393" s="6" t="e">
        <f t="shared" si="279"/>
        <v>#VALUE!</v>
      </c>
      <c r="K2393" s="6" t="e">
        <f t="shared" si="280"/>
        <v>#VALUE!</v>
      </c>
    </row>
    <row r="2394" spans="1:11" x14ac:dyDescent="0.35">
      <c r="A2394" s="19" t="str">
        <f t="shared" si="275"/>
        <v>382009</v>
      </c>
      <c r="B2394" s="19" t="str">
        <f t="shared" si="276"/>
        <v>92009</v>
      </c>
      <c r="C2394" s="19" t="str">
        <f t="shared" si="281"/>
        <v>102009</v>
      </c>
      <c r="D2394" s="20" t="str">
        <f t="shared" si="277"/>
        <v>9H1</v>
      </c>
      <c r="E2394" s="4">
        <v>40071</v>
      </c>
      <c r="F2394">
        <v>5</v>
      </c>
      <c r="G2394" s="6" t="s">
        <v>93</v>
      </c>
      <c r="H2394" s="6" t="s">
        <v>93</v>
      </c>
      <c r="I2394" s="6" t="e">
        <f t="shared" si="278"/>
        <v>#VALUE!</v>
      </c>
      <c r="J2394" s="6" t="e">
        <f t="shared" si="279"/>
        <v>#VALUE!</v>
      </c>
      <c r="K2394" s="6" t="e">
        <f t="shared" si="280"/>
        <v>#VALUE!</v>
      </c>
    </row>
    <row r="2395" spans="1:11" x14ac:dyDescent="0.35">
      <c r="A2395" s="19" t="str">
        <f t="shared" si="275"/>
        <v>382009</v>
      </c>
      <c r="B2395" s="19" t="str">
        <f t="shared" si="276"/>
        <v>92009</v>
      </c>
      <c r="C2395" s="19" t="str">
        <f t="shared" si="281"/>
        <v>102009</v>
      </c>
      <c r="D2395" s="20" t="str">
        <f t="shared" si="277"/>
        <v>9H1</v>
      </c>
      <c r="E2395" s="4">
        <v>40070</v>
      </c>
      <c r="F2395">
        <v>4.95</v>
      </c>
      <c r="G2395" s="6" t="s">
        <v>93</v>
      </c>
      <c r="H2395" s="6" t="s">
        <v>93</v>
      </c>
      <c r="I2395" s="6" t="e">
        <f t="shared" si="278"/>
        <v>#VALUE!</v>
      </c>
      <c r="J2395" s="6" t="e">
        <f t="shared" si="279"/>
        <v>#VALUE!</v>
      </c>
      <c r="K2395" s="6" t="e">
        <f t="shared" si="280"/>
        <v>#VALUE!</v>
      </c>
    </row>
    <row r="2396" spans="1:11" x14ac:dyDescent="0.35">
      <c r="A2396" s="19" t="str">
        <f t="shared" si="275"/>
        <v>372009</v>
      </c>
      <c r="B2396" s="19" t="str">
        <f t="shared" si="276"/>
        <v>92009</v>
      </c>
      <c r="C2396" s="19" t="str">
        <f t="shared" si="281"/>
        <v>102009</v>
      </c>
      <c r="D2396" s="20" t="str">
        <f t="shared" si="277"/>
        <v>9H1</v>
      </c>
      <c r="E2396" s="4">
        <v>40067</v>
      </c>
      <c r="F2396">
        <v>5</v>
      </c>
      <c r="G2396" s="6" t="s">
        <v>93</v>
      </c>
      <c r="H2396" s="6" t="s">
        <v>93</v>
      </c>
      <c r="I2396" s="6" t="e">
        <f t="shared" si="278"/>
        <v>#VALUE!</v>
      </c>
      <c r="J2396" s="6" t="e">
        <f t="shared" si="279"/>
        <v>#VALUE!</v>
      </c>
      <c r="K2396" s="6" t="e">
        <f t="shared" si="280"/>
        <v>#VALUE!</v>
      </c>
    </row>
    <row r="2397" spans="1:11" x14ac:dyDescent="0.35">
      <c r="A2397" s="19" t="str">
        <f t="shared" si="275"/>
        <v>372009</v>
      </c>
      <c r="B2397" s="19" t="str">
        <f t="shared" si="276"/>
        <v>92009</v>
      </c>
      <c r="C2397" s="19" t="str">
        <f t="shared" si="281"/>
        <v>102009</v>
      </c>
      <c r="D2397" s="20" t="str">
        <f t="shared" si="277"/>
        <v>9H1</v>
      </c>
      <c r="E2397" s="4">
        <v>40066</v>
      </c>
      <c r="F2397">
        <v>5</v>
      </c>
      <c r="G2397" s="6" t="s">
        <v>93</v>
      </c>
      <c r="H2397" s="6" t="s">
        <v>93</v>
      </c>
      <c r="I2397" s="6" t="e">
        <f t="shared" si="278"/>
        <v>#VALUE!</v>
      </c>
      <c r="J2397" s="6" t="e">
        <f t="shared" si="279"/>
        <v>#VALUE!</v>
      </c>
      <c r="K2397" s="6" t="e">
        <f t="shared" si="280"/>
        <v>#VALUE!</v>
      </c>
    </row>
    <row r="2398" spans="1:11" x14ac:dyDescent="0.35">
      <c r="A2398" s="19" t="str">
        <f t="shared" si="275"/>
        <v>372009</v>
      </c>
      <c r="B2398" s="19" t="str">
        <f t="shared" si="276"/>
        <v>92009</v>
      </c>
      <c r="C2398" s="19" t="str">
        <f t="shared" si="281"/>
        <v>102009</v>
      </c>
      <c r="D2398" s="20" t="str">
        <f t="shared" si="277"/>
        <v>9H1</v>
      </c>
      <c r="E2398" s="4">
        <v>40065</v>
      </c>
      <c r="F2398">
        <v>4.95</v>
      </c>
      <c r="G2398" s="6" t="s">
        <v>93</v>
      </c>
      <c r="H2398" s="6" t="s">
        <v>93</v>
      </c>
      <c r="I2398" s="6" t="e">
        <f t="shared" si="278"/>
        <v>#VALUE!</v>
      </c>
      <c r="J2398" s="6" t="e">
        <f t="shared" si="279"/>
        <v>#VALUE!</v>
      </c>
      <c r="K2398" s="6" t="e">
        <f t="shared" si="280"/>
        <v>#VALUE!</v>
      </c>
    </row>
    <row r="2399" spans="1:11" x14ac:dyDescent="0.35">
      <c r="A2399" s="19" t="str">
        <f t="shared" si="275"/>
        <v>372009</v>
      </c>
      <c r="B2399" s="19" t="str">
        <f t="shared" si="276"/>
        <v>92009</v>
      </c>
      <c r="C2399" s="19" t="str">
        <f t="shared" si="281"/>
        <v>102009</v>
      </c>
      <c r="D2399" s="20" t="str">
        <f t="shared" si="277"/>
        <v>9H1</v>
      </c>
      <c r="E2399" s="4">
        <v>40064</v>
      </c>
      <c r="F2399">
        <v>5</v>
      </c>
      <c r="G2399" s="6" t="s">
        <v>93</v>
      </c>
      <c r="H2399" s="6" t="s">
        <v>93</v>
      </c>
      <c r="I2399" s="6" t="e">
        <f t="shared" si="278"/>
        <v>#VALUE!</v>
      </c>
      <c r="J2399" s="6" t="e">
        <f t="shared" si="279"/>
        <v>#VALUE!</v>
      </c>
      <c r="K2399" s="6" t="e">
        <f t="shared" si="280"/>
        <v>#VALUE!</v>
      </c>
    </row>
    <row r="2400" spans="1:11" x14ac:dyDescent="0.35">
      <c r="A2400" s="19" t="str">
        <f t="shared" si="275"/>
        <v>372009</v>
      </c>
      <c r="B2400" s="19" t="str">
        <f t="shared" si="276"/>
        <v>92009</v>
      </c>
      <c r="C2400" s="19" t="str">
        <f t="shared" si="281"/>
        <v>102009</v>
      </c>
      <c r="D2400" s="20" t="str">
        <f t="shared" si="277"/>
        <v>9H1</v>
      </c>
      <c r="E2400" s="4">
        <v>40063</v>
      </c>
      <c r="F2400">
        <v>5.0999999999999996</v>
      </c>
      <c r="G2400" s="6" t="s">
        <v>93</v>
      </c>
      <c r="H2400" s="6" t="s">
        <v>93</v>
      </c>
      <c r="I2400" s="6" t="e">
        <f t="shared" si="278"/>
        <v>#VALUE!</v>
      </c>
      <c r="J2400" s="6" t="e">
        <f t="shared" si="279"/>
        <v>#VALUE!</v>
      </c>
      <c r="K2400" s="6" t="e">
        <f t="shared" si="280"/>
        <v>#VALUE!</v>
      </c>
    </row>
    <row r="2401" spans="1:11" x14ac:dyDescent="0.35">
      <c r="A2401" s="19" t="str">
        <f t="shared" si="275"/>
        <v>362009</v>
      </c>
      <c r="B2401" s="19" t="str">
        <f t="shared" si="276"/>
        <v>92009</v>
      </c>
      <c r="C2401" s="19" t="str">
        <f t="shared" si="281"/>
        <v>102009</v>
      </c>
      <c r="D2401" s="20" t="str">
        <f t="shared" si="277"/>
        <v>9H1</v>
      </c>
      <c r="E2401" s="4">
        <v>40060</v>
      </c>
      <c r="F2401">
        <v>5.08</v>
      </c>
      <c r="G2401" s="6" t="s">
        <v>93</v>
      </c>
      <c r="H2401" s="6" t="s">
        <v>93</v>
      </c>
      <c r="I2401" s="6" t="e">
        <f t="shared" si="278"/>
        <v>#VALUE!</v>
      </c>
      <c r="J2401" s="6" t="e">
        <f t="shared" si="279"/>
        <v>#VALUE!</v>
      </c>
      <c r="K2401" s="6" t="e">
        <f t="shared" si="280"/>
        <v>#VALUE!</v>
      </c>
    </row>
    <row r="2402" spans="1:11" x14ac:dyDescent="0.35">
      <c r="A2402" s="19" t="str">
        <f t="shared" si="275"/>
        <v>362009</v>
      </c>
      <c r="B2402" s="19" t="str">
        <f t="shared" si="276"/>
        <v>92009</v>
      </c>
      <c r="C2402" s="19" t="str">
        <f t="shared" si="281"/>
        <v>102009</v>
      </c>
      <c r="D2402" s="20" t="str">
        <f t="shared" si="277"/>
        <v>9H1</v>
      </c>
      <c r="E2402" s="4">
        <v>40059</v>
      </c>
      <c r="F2402">
        <v>5.08</v>
      </c>
      <c r="G2402" s="6" t="s">
        <v>93</v>
      </c>
      <c r="H2402" s="6" t="s">
        <v>93</v>
      </c>
      <c r="I2402" s="6" t="e">
        <f t="shared" si="278"/>
        <v>#VALUE!</v>
      </c>
      <c r="J2402" s="6" t="e">
        <f t="shared" si="279"/>
        <v>#VALUE!</v>
      </c>
      <c r="K2402" s="6" t="e">
        <f t="shared" si="280"/>
        <v>#VALUE!</v>
      </c>
    </row>
    <row r="2403" spans="1:11" x14ac:dyDescent="0.35">
      <c r="A2403" s="19" t="str">
        <f t="shared" si="275"/>
        <v>362009</v>
      </c>
      <c r="B2403" s="19" t="str">
        <f t="shared" si="276"/>
        <v>92009</v>
      </c>
      <c r="C2403" s="19" t="str">
        <f t="shared" si="281"/>
        <v>102009</v>
      </c>
      <c r="D2403" s="20" t="str">
        <f t="shared" si="277"/>
        <v>9H1</v>
      </c>
      <c r="E2403" s="4">
        <v>40058</v>
      </c>
      <c r="F2403">
        <v>5.23</v>
      </c>
      <c r="G2403" s="6" t="s">
        <v>93</v>
      </c>
      <c r="H2403" s="6" t="s">
        <v>93</v>
      </c>
      <c r="I2403" s="6" t="e">
        <f t="shared" si="278"/>
        <v>#VALUE!</v>
      </c>
      <c r="J2403" s="6" t="e">
        <f t="shared" si="279"/>
        <v>#VALUE!</v>
      </c>
      <c r="K2403" s="6" t="e">
        <f t="shared" si="280"/>
        <v>#VALUE!</v>
      </c>
    </row>
    <row r="2404" spans="1:11" x14ac:dyDescent="0.35">
      <c r="A2404" s="19" t="str">
        <f t="shared" si="275"/>
        <v>362009</v>
      </c>
      <c r="B2404" s="19" t="str">
        <f t="shared" si="276"/>
        <v>92009</v>
      </c>
      <c r="C2404" s="19" t="str">
        <f t="shared" si="281"/>
        <v>102009</v>
      </c>
      <c r="D2404" s="20" t="str">
        <f t="shared" si="277"/>
        <v>9H1</v>
      </c>
      <c r="E2404" s="4">
        <v>40057</v>
      </c>
      <c r="F2404">
        <v>5.38</v>
      </c>
      <c r="G2404" s="6" t="s">
        <v>93</v>
      </c>
      <c r="H2404" s="6" t="s">
        <v>93</v>
      </c>
      <c r="I2404" s="6" t="e">
        <f t="shared" si="278"/>
        <v>#VALUE!</v>
      </c>
      <c r="J2404" s="6" t="e">
        <f t="shared" si="279"/>
        <v>#VALUE!</v>
      </c>
      <c r="K2404" s="6" t="e">
        <f t="shared" si="280"/>
        <v>#VALUE!</v>
      </c>
    </row>
    <row r="2405" spans="1:11" x14ac:dyDescent="0.35">
      <c r="A2405" s="19" t="str">
        <f t="shared" si="275"/>
        <v>362009</v>
      </c>
      <c r="B2405" s="19" t="str">
        <f t="shared" si="276"/>
        <v>82009</v>
      </c>
      <c r="C2405" s="19" t="str">
        <f t="shared" si="281"/>
        <v>102009</v>
      </c>
      <c r="D2405" s="20" t="str">
        <f t="shared" si="277"/>
        <v>8H2</v>
      </c>
      <c r="E2405" s="4">
        <v>40056</v>
      </c>
      <c r="F2405">
        <v>5.23</v>
      </c>
      <c r="G2405" s="6" t="s">
        <v>93</v>
      </c>
      <c r="H2405" s="6" t="s">
        <v>93</v>
      </c>
      <c r="I2405" s="6" t="e">
        <f t="shared" si="278"/>
        <v>#VALUE!</v>
      </c>
      <c r="J2405" s="6" t="e">
        <f t="shared" si="279"/>
        <v>#VALUE!</v>
      </c>
      <c r="K2405" s="6" t="e">
        <f t="shared" si="280"/>
        <v>#VALUE!</v>
      </c>
    </row>
    <row r="2406" spans="1:11" x14ac:dyDescent="0.35">
      <c r="A2406" s="19" t="str">
        <f t="shared" si="275"/>
        <v>352009</v>
      </c>
      <c r="B2406" s="19" t="str">
        <f t="shared" si="276"/>
        <v>82009</v>
      </c>
      <c r="C2406" s="19" t="str">
        <f t="shared" si="281"/>
        <v>102009</v>
      </c>
      <c r="D2406" s="20" t="str">
        <f t="shared" si="277"/>
        <v>8H2</v>
      </c>
      <c r="E2406" s="4">
        <v>40053</v>
      </c>
      <c r="F2406">
        <v>5.38</v>
      </c>
      <c r="G2406" s="6" t="s">
        <v>93</v>
      </c>
      <c r="H2406" s="6" t="s">
        <v>93</v>
      </c>
      <c r="I2406" s="6" t="e">
        <f t="shared" si="278"/>
        <v>#VALUE!</v>
      </c>
      <c r="J2406" s="6" t="e">
        <f t="shared" si="279"/>
        <v>#VALUE!</v>
      </c>
      <c r="K2406" s="6" t="e">
        <f t="shared" si="280"/>
        <v>#VALUE!</v>
      </c>
    </row>
    <row r="2407" spans="1:11" x14ac:dyDescent="0.35">
      <c r="A2407" s="19" t="str">
        <f t="shared" si="275"/>
        <v>352009</v>
      </c>
      <c r="B2407" s="19" t="str">
        <f t="shared" si="276"/>
        <v>82009</v>
      </c>
      <c r="C2407" s="19" t="str">
        <f t="shared" si="281"/>
        <v>102009</v>
      </c>
      <c r="D2407" s="20" t="str">
        <f t="shared" si="277"/>
        <v>8H2</v>
      </c>
      <c r="E2407" s="4">
        <v>40052</v>
      </c>
      <c r="F2407">
        <v>5.2750000000000004</v>
      </c>
      <c r="G2407" s="6" t="s">
        <v>93</v>
      </c>
      <c r="H2407" s="6" t="s">
        <v>93</v>
      </c>
      <c r="I2407" s="6" t="e">
        <f t="shared" si="278"/>
        <v>#VALUE!</v>
      </c>
      <c r="J2407" s="6" t="e">
        <f t="shared" si="279"/>
        <v>#VALUE!</v>
      </c>
      <c r="K2407" s="6" t="e">
        <f t="shared" si="280"/>
        <v>#VALUE!</v>
      </c>
    </row>
    <row r="2408" spans="1:11" x14ac:dyDescent="0.35">
      <c r="A2408" s="19" t="str">
        <f t="shared" si="275"/>
        <v>352009</v>
      </c>
      <c r="B2408" s="19" t="str">
        <f t="shared" si="276"/>
        <v>82009</v>
      </c>
      <c r="C2408" s="19" t="str">
        <f t="shared" si="281"/>
        <v>102009</v>
      </c>
      <c r="D2408" s="20" t="str">
        <f t="shared" si="277"/>
        <v>8H2</v>
      </c>
      <c r="E2408" s="4">
        <v>40051</v>
      </c>
      <c r="F2408">
        <v>5.13</v>
      </c>
      <c r="G2408" s="6" t="s">
        <v>93</v>
      </c>
      <c r="H2408" s="6" t="s">
        <v>93</v>
      </c>
      <c r="I2408" s="6" t="e">
        <f t="shared" si="278"/>
        <v>#VALUE!</v>
      </c>
      <c r="J2408" s="6" t="e">
        <f t="shared" si="279"/>
        <v>#VALUE!</v>
      </c>
      <c r="K2408" s="6" t="e">
        <f t="shared" si="280"/>
        <v>#VALUE!</v>
      </c>
    </row>
    <row r="2409" spans="1:11" x14ac:dyDescent="0.35">
      <c r="A2409" s="19" t="str">
        <f t="shared" si="275"/>
        <v>352009</v>
      </c>
      <c r="B2409" s="19" t="str">
        <f t="shared" si="276"/>
        <v>82009</v>
      </c>
      <c r="C2409" s="19" t="str">
        <f t="shared" si="281"/>
        <v>102009</v>
      </c>
      <c r="D2409" s="20" t="str">
        <f t="shared" si="277"/>
        <v>8H2</v>
      </c>
      <c r="E2409" s="4">
        <v>40050</v>
      </c>
      <c r="F2409">
        <v>5.23</v>
      </c>
      <c r="G2409" s="6" t="s">
        <v>93</v>
      </c>
      <c r="H2409" s="6" t="s">
        <v>93</v>
      </c>
      <c r="I2409" s="6" t="e">
        <f t="shared" si="278"/>
        <v>#VALUE!</v>
      </c>
      <c r="J2409" s="6" t="e">
        <f t="shared" si="279"/>
        <v>#VALUE!</v>
      </c>
      <c r="K2409" s="6" t="e">
        <f t="shared" si="280"/>
        <v>#VALUE!</v>
      </c>
    </row>
    <row r="2410" spans="1:11" x14ac:dyDescent="0.35">
      <c r="A2410" s="19" t="str">
        <f t="shared" si="275"/>
        <v>352009</v>
      </c>
      <c r="B2410" s="19" t="str">
        <f t="shared" si="276"/>
        <v>82009</v>
      </c>
      <c r="C2410" s="19" t="str">
        <f t="shared" si="281"/>
        <v>102009</v>
      </c>
      <c r="D2410" s="20" t="str">
        <f t="shared" si="277"/>
        <v>8H2</v>
      </c>
      <c r="E2410" s="4">
        <v>40049</v>
      </c>
      <c r="F2410">
        <v>5.23</v>
      </c>
      <c r="G2410" s="6" t="s">
        <v>93</v>
      </c>
      <c r="H2410" s="6" t="s">
        <v>93</v>
      </c>
      <c r="I2410" s="6" t="e">
        <f t="shared" si="278"/>
        <v>#VALUE!</v>
      </c>
      <c r="J2410" s="6" t="e">
        <f t="shared" si="279"/>
        <v>#VALUE!</v>
      </c>
      <c r="K2410" s="6" t="e">
        <f t="shared" si="280"/>
        <v>#VALUE!</v>
      </c>
    </row>
    <row r="2411" spans="1:11" x14ac:dyDescent="0.35">
      <c r="A2411" s="19" t="str">
        <f t="shared" si="275"/>
        <v>342009</v>
      </c>
      <c r="B2411" s="19" t="str">
        <f t="shared" si="276"/>
        <v>82009</v>
      </c>
      <c r="C2411" s="19" t="str">
        <f t="shared" si="281"/>
        <v>102009</v>
      </c>
      <c r="D2411" s="20" t="str">
        <f t="shared" si="277"/>
        <v>8H2</v>
      </c>
      <c r="E2411" s="4">
        <v>40046</v>
      </c>
      <c r="F2411">
        <v>5.2</v>
      </c>
      <c r="G2411" s="6" t="s">
        <v>93</v>
      </c>
      <c r="H2411" s="6" t="s">
        <v>93</v>
      </c>
      <c r="I2411" s="6" t="e">
        <f t="shared" si="278"/>
        <v>#VALUE!</v>
      </c>
      <c r="J2411" s="6" t="e">
        <f t="shared" si="279"/>
        <v>#VALUE!</v>
      </c>
      <c r="K2411" s="6" t="e">
        <f t="shared" si="280"/>
        <v>#VALUE!</v>
      </c>
    </row>
    <row r="2412" spans="1:11" x14ac:dyDescent="0.35">
      <c r="A2412" s="19" t="str">
        <f t="shared" si="275"/>
        <v>342009</v>
      </c>
      <c r="B2412" s="19" t="str">
        <f t="shared" si="276"/>
        <v>82009</v>
      </c>
      <c r="C2412" s="19" t="str">
        <f t="shared" si="281"/>
        <v>102009</v>
      </c>
      <c r="D2412" s="20" t="str">
        <f t="shared" si="277"/>
        <v>8H2</v>
      </c>
      <c r="E2412" s="4">
        <v>40045</v>
      </c>
      <c r="F2412">
        <v>5.2</v>
      </c>
      <c r="G2412" s="6" t="s">
        <v>93</v>
      </c>
      <c r="H2412" s="6" t="s">
        <v>93</v>
      </c>
      <c r="I2412" s="6" t="e">
        <f t="shared" si="278"/>
        <v>#VALUE!</v>
      </c>
      <c r="J2412" s="6" t="e">
        <f t="shared" si="279"/>
        <v>#VALUE!</v>
      </c>
      <c r="K2412" s="6" t="e">
        <f t="shared" si="280"/>
        <v>#VALUE!</v>
      </c>
    </row>
    <row r="2413" spans="1:11" x14ac:dyDescent="0.35">
      <c r="A2413" s="19" t="str">
        <f t="shared" si="275"/>
        <v>342009</v>
      </c>
      <c r="B2413" s="19" t="str">
        <f t="shared" si="276"/>
        <v>82009</v>
      </c>
      <c r="C2413" s="19" t="str">
        <f t="shared" si="281"/>
        <v>102009</v>
      </c>
      <c r="D2413" s="20" t="str">
        <f t="shared" si="277"/>
        <v>8H2</v>
      </c>
      <c r="E2413" s="4">
        <v>40044</v>
      </c>
      <c r="F2413">
        <v>5.15</v>
      </c>
      <c r="G2413" s="6" t="s">
        <v>93</v>
      </c>
      <c r="H2413" s="6" t="s">
        <v>93</v>
      </c>
      <c r="I2413" s="6" t="e">
        <f t="shared" si="278"/>
        <v>#VALUE!</v>
      </c>
      <c r="J2413" s="6" t="e">
        <f t="shared" si="279"/>
        <v>#VALUE!</v>
      </c>
      <c r="K2413" s="6" t="e">
        <f t="shared" si="280"/>
        <v>#VALUE!</v>
      </c>
    </row>
    <row r="2414" spans="1:11" x14ac:dyDescent="0.35">
      <c r="A2414" s="19" t="str">
        <f t="shared" si="275"/>
        <v>342009</v>
      </c>
      <c r="B2414" s="19" t="str">
        <f t="shared" si="276"/>
        <v>82009</v>
      </c>
      <c r="C2414" s="19" t="str">
        <f t="shared" si="281"/>
        <v>102009</v>
      </c>
      <c r="D2414" s="20" t="str">
        <f t="shared" si="277"/>
        <v>8H2</v>
      </c>
      <c r="E2414" s="4">
        <v>40043</v>
      </c>
      <c r="F2414">
        <v>5.05</v>
      </c>
      <c r="G2414" s="6" t="s">
        <v>93</v>
      </c>
      <c r="H2414" s="6" t="s">
        <v>93</v>
      </c>
      <c r="I2414" s="6" t="e">
        <f t="shared" si="278"/>
        <v>#VALUE!</v>
      </c>
      <c r="J2414" s="6" t="e">
        <f t="shared" si="279"/>
        <v>#VALUE!</v>
      </c>
      <c r="K2414" s="6" t="e">
        <f t="shared" si="280"/>
        <v>#VALUE!</v>
      </c>
    </row>
    <row r="2415" spans="1:11" x14ac:dyDescent="0.35">
      <c r="A2415" s="19" t="str">
        <f t="shared" si="275"/>
        <v>342009</v>
      </c>
      <c r="B2415" s="19" t="str">
        <f t="shared" si="276"/>
        <v>82009</v>
      </c>
      <c r="C2415" s="19" t="str">
        <f t="shared" si="281"/>
        <v>102009</v>
      </c>
      <c r="D2415" s="20" t="str">
        <f t="shared" si="277"/>
        <v>8H2</v>
      </c>
      <c r="E2415" s="4">
        <v>40042</v>
      </c>
      <c r="F2415">
        <v>5</v>
      </c>
      <c r="G2415" s="6" t="s">
        <v>93</v>
      </c>
      <c r="H2415" s="6" t="s">
        <v>93</v>
      </c>
      <c r="I2415" s="6" t="e">
        <f t="shared" si="278"/>
        <v>#VALUE!</v>
      </c>
      <c r="J2415" s="6" t="e">
        <f t="shared" si="279"/>
        <v>#VALUE!</v>
      </c>
      <c r="K2415" s="6" t="e">
        <f t="shared" si="280"/>
        <v>#VALUE!</v>
      </c>
    </row>
    <row r="2416" spans="1:11" x14ac:dyDescent="0.35">
      <c r="A2416" s="19" t="str">
        <f t="shared" si="275"/>
        <v>332009</v>
      </c>
      <c r="B2416" s="19" t="str">
        <f t="shared" si="276"/>
        <v>82009</v>
      </c>
      <c r="C2416" s="19" t="str">
        <f t="shared" si="281"/>
        <v>92009</v>
      </c>
      <c r="D2416" s="20" t="str">
        <f t="shared" si="277"/>
        <v>8H1</v>
      </c>
      <c r="E2416" s="4">
        <v>40039</v>
      </c>
      <c r="F2416">
        <v>4.83</v>
      </c>
      <c r="G2416" s="6" t="s">
        <v>93</v>
      </c>
      <c r="H2416" s="6" t="s">
        <v>93</v>
      </c>
      <c r="I2416" s="6" t="e">
        <f t="shared" si="278"/>
        <v>#VALUE!</v>
      </c>
      <c r="J2416" s="6" t="e">
        <f t="shared" si="279"/>
        <v>#VALUE!</v>
      </c>
      <c r="K2416" s="6" t="e">
        <f t="shared" si="280"/>
        <v>#VALUE!</v>
      </c>
    </row>
    <row r="2417" spans="1:11" x14ac:dyDescent="0.35">
      <c r="A2417" s="19" t="str">
        <f t="shared" si="275"/>
        <v>332009</v>
      </c>
      <c r="B2417" s="19" t="str">
        <f t="shared" si="276"/>
        <v>82009</v>
      </c>
      <c r="C2417" s="19" t="str">
        <f t="shared" si="281"/>
        <v>92009</v>
      </c>
      <c r="D2417" s="20" t="str">
        <f t="shared" si="277"/>
        <v>8H1</v>
      </c>
      <c r="E2417" s="4">
        <v>40038</v>
      </c>
      <c r="F2417">
        <v>4.88</v>
      </c>
      <c r="G2417" s="6" t="s">
        <v>93</v>
      </c>
      <c r="H2417" s="6" t="s">
        <v>93</v>
      </c>
      <c r="I2417" s="6" t="e">
        <f t="shared" si="278"/>
        <v>#VALUE!</v>
      </c>
      <c r="J2417" s="6" t="e">
        <f t="shared" si="279"/>
        <v>#VALUE!</v>
      </c>
      <c r="K2417" s="6" t="e">
        <f t="shared" si="280"/>
        <v>#VALUE!</v>
      </c>
    </row>
    <row r="2418" spans="1:11" x14ac:dyDescent="0.35">
      <c r="A2418" s="19" t="str">
        <f t="shared" si="275"/>
        <v>332009</v>
      </c>
      <c r="B2418" s="19" t="str">
        <f t="shared" si="276"/>
        <v>82009</v>
      </c>
      <c r="C2418" s="19" t="str">
        <f t="shared" si="281"/>
        <v>92009</v>
      </c>
      <c r="D2418" s="20" t="str">
        <f t="shared" si="277"/>
        <v>8H1</v>
      </c>
      <c r="E2418" s="4">
        <v>40037</v>
      </c>
      <c r="F2418">
        <v>4.8499999999999996</v>
      </c>
      <c r="G2418" s="6" t="s">
        <v>93</v>
      </c>
      <c r="H2418" s="6" t="s">
        <v>93</v>
      </c>
      <c r="I2418" s="6" t="e">
        <f t="shared" si="278"/>
        <v>#VALUE!</v>
      </c>
      <c r="J2418" s="6" t="e">
        <f t="shared" si="279"/>
        <v>#VALUE!</v>
      </c>
      <c r="K2418" s="6" t="e">
        <f t="shared" si="280"/>
        <v>#VALUE!</v>
      </c>
    </row>
    <row r="2419" spans="1:11" x14ac:dyDescent="0.35">
      <c r="A2419" s="19" t="str">
        <f t="shared" si="275"/>
        <v>332009</v>
      </c>
      <c r="B2419" s="19" t="str">
        <f t="shared" si="276"/>
        <v>82009</v>
      </c>
      <c r="C2419" s="19" t="str">
        <f t="shared" si="281"/>
        <v>92009</v>
      </c>
      <c r="D2419" s="20" t="str">
        <f t="shared" si="277"/>
        <v>8H1</v>
      </c>
      <c r="E2419" s="4">
        <v>40036</v>
      </c>
      <c r="F2419">
        <v>4.95</v>
      </c>
      <c r="G2419" s="6" t="s">
        <v>93</v>
      </c>
      <c r="H2419" s="6" t="s">
        <v>93</v>
      </c>
      <c r="I2419" s="6" t="e">
        <f t="shared" si="278"/>
        <v>#VALUE!</v>
      </c>
      <c r="J2419" s="6" t="e">
        <f t="shared" si="279"/>
        <v>#VALUE!</v>
      </c>
      <c r="K2419" s="6" t="e">
        <f t="shared" si="280"/>
        <v>#VALUE!</v>
      </c>
    </row>
    <row r="2420" spans="1:11" x14ac:dyDescent="0.35">
      <c r="A2420" s="19" t="str">
        <f t="shared" si="275"/>
        <v>322009</v>
      </c>
      <c r="B2420" s="19" t="str">
        <f t="shared" si="276"/>
        <v>82009</v>
      </c>
      <c r="C2420" s="19" t="str">
        <f t="shared" si="281"/>
        <v>92009</v>
      </c>
      <c r="D2420" s="20" t="str">
        <f t="shared" si="277"/>
        <v>8H1</v>
      </c>
      <c r="E2420" s="4">
        <v>40032</v>
      </c>
      <c r="F2420">
        <v>4.75</v>
      </c>
      <c r="G2420" s="6" t="s">
        <v>93</v>
      </c>
      <c r="H2420" s="6" t="s">
        <v>93</v>
      </c>
      <c r="I2420" s="6" t="e">
        <f t="shared" si="278"/>
        <v>#VALUE!</v>
      </c>
      <c r="J2420" s="6" t="e">
        <f t="shared" si="279"/>
        <v>#VALUE!</v>
      </c>
      <c r="K2420" s="6" t="e">
        <f t="shared" si="280"/>
        <v>#VALUE!</v>
      </c>
    </row>
    <row r="2421" spans="1:11" x14ac:dyDescent="0.35">
      <c r="A2421" s="19" t="str">
        <f t="shared" si="275"/>
        <v>322009</v>
      </c>
      <c r="B2421" s="19" t="str">
        <f t="shared" si="276"/>
        <v>82009</v>
      </c>
      <c r="C2421" s="19" t="str">
        <f t="shared" si="281"/>
        <v>92009</v>
      </c>
      <c r="D2421" s="20" t="str">
        <f t="shared" si="277"/>
        <v>8H1</v>
      </c>
      <c r="E2421" s="4">
        <v>40031</v>
      </c>
      <c r="F2421">
        <v>4.7</v>
      </c>
      <c r="G2421" s="6" t="s">
        <v>93</v>
      </c>
      <c r="H2421" s="6" t="s">
        <v>93</v>
      </c>
      <c r="I2421" s="6" t="e">
        <f t="shared" si="278"/>
        <v>#VALUE!</v>
      </c>
      <c r="J2421" s="6" t="e">
        <f t="shared" si="279"/>
        <v>#VALUE!</v>
      </c>
      <c r="K2421" s="6" t="e">
        <f t="shared" si="280"/>
        <v>#VALUE!</v>
      </c>
    </row>
    <row r="2422" spans="1:11" x14ac:dyDescent="0.35">
      <c r="A2422" s="19" t="str">
        <f t="shared" si="275"/>
        <v>322009</v>
      </c>
      <c r="B2422" s="19" t="str">
        <f t="shared" si="276"/>
        <v>82009</v>
      </c>
      <c r="C2422" s="19" t="str">
        <f t="shared" si="281"/>
        <v>92009</v>
      </c>
      <c r="D2422" s="20" t="str">
        <f t="shared" si="277"/>
        <v>8H1</v>
      </c>
      <c r="E2422" s="4">
        <v>40030</v>
      </c>
      <c r="F2422">
        <v>4.75</v>
      </c>
      <c r="G2422" s="6" t="s">
        <v>93</v>
      </c>
      <c r="H2422" s="6" t="s">
        <v>93</v>
      </c>
      <c r="I2422" s="6" t="e">
        <f t="shared" si="278"/>
        <v>#VALUE!</v>
      </c>
      <c r="J2422" s="6" t="e">
        <f t="shared" si="279"/>
        <v>#VALUE!</v>
      </c>
      <c r="K2422" s="6" t="e">
        <f t="shared" si="280"/>
        <v>#VALUE!</v>
      </c>
    </row>
    <row r="2423" spans="1:11" x14ac:dyDescent="0.35">
      <c r="A2423" s="19" t="str">
        <f t="shared" si="275"/>
        <v>322009</v>
      </c>
      <c r="B2423" s="19" t="str">
        <f t="shared" si="276"/>
        <v>82009</v>
      </c>
      <c r="C2423" s="19" t="str">
        <f t="shared" si="281"/>
        <v>92009</v>
      </c>
      <c r="D2423" s="20" t="str">
        <f t="shared" si="277"/>
        <v>8H1</v>
      </c>
      <c r="E2423" s="4">
        <v>40029</v>
      </c>
      <c r="F2423">
        <v>4.6500000000000004</v>
      </c>
      <c r="G2423" s="6" t="s">
        <v>93</v>
      </c>
      <c r="H2423" s="6" t="s">
        <v>93</v>
      </c>
      <c r="I2423" s="6" t="e">
        <f t="shared" si="278"/>
        <v>#VALUE!</v>
      </c>
      <c r="J2423" s="6" t="e">
        <f t="shared" si="279"/>
        <v>#VALUE!</v>
      </c>
      <c r="K2423" s="6" t="e">
        <f t="shared" si="280"/>
        <v>#VALUE!</v>
      </c>
    </row>
    <row r="2424" spans="1:11" x14ac:dyDescent="0.35">
      <c r="A2424" s="19" t="str">
        <f t="shared" si="275"/>
        <v>322009</v>
      </c>
      <c r="B2424" s="19" t="str">
        <f t="shared" si="276"/>
        <v>82009</v>
      </c>
      <c r="C2424" s="19" t="str">
        <f t="shared" si="281"/>
        <v>92009</v>
      </c>
      <c r="D2424" s="20" t="str">
        <f t="shared" si="277"/>
        <v>8H1</v>
      </c>
      <c r="E2424" s="4">
        <v>40028</v>
      </c>
      <c r="F2424">
        <v>4.5</v>
      </c>
      <c r="G2424" s="6" t="s">
        <v>93</v>
      </c>
      <c r="H2424" s="6" t="s">
        <v>93</v>
      </c>
      <c r="I2424" s="6" t="e">
        <f t="shared" si="278"/>
        <v>#VALUE!</v>
      </c>
      <c r="J2424" s="6" t="e">
        <f t="shared" si="279"/>
        <v>#VALUE!</v>
      </c>
      <c r="K2424" s="6" t="e">
        <f t="shared" si="280"/>
        <v>#VALUE!</v>
      </c>
    </row>
    <row r="2425" spans="1:11" x14ac:dyDescent="0.35">
      <c r="A2425" s="19" t="str">
        <f t="shared" si="275"/>
        <v>312009</v>
      </c>
      <c r="B2425" s="19" t="str">
        <f t="shared" si="276"/>
        <v>72009</v>
      </c>
      <c r="C2425" s="19" t="str">
        <f t="shared" si="281"/>
        <v>92009</v>
      </c>
      <c r="D2425" s="20" t="str">
        <f t="shared" si="277"/>
        <v>7H2</v>
      </c>
      <c r="E2425" s="4">
        <v>40025</v>
      </c>
      <c r="F2425">
        <v>4.5999999999999996</v>
      </c>
      <c r="G2425" s="6" t="s">
        <v>93</v>
      </c>
      <c r="H2425" s="6" t="s">
        <v>93</v>
      </c>
      <c r="I2425" s="6" t="e">
        <f t="shared" si="278"/>
        <v>#VALUE!</v>
      </c>
      <c r="J2425" s="6" t="e">
        <f t="shared" si="279"/>
        <v>#VALUE!</v>
      </c>
      <c r="K2425" s="6" t="e">
        <f t="shared" si="280"/>
        <v>#VALUE!</v>
      </c>
    </row>
    <row r="2426" spans="1:11" x14ac:dyDescent="0.35">
      <c r="A2426" s="19" t="str">
        <f t="shared" si="275"/>
        <v>312009</v>
      </c>
      <c r="B2426" s="19" t="str">
        <f t="shared" si="276"/>
        <v>72009</v>
      </c>
      <c r="C2426" s="19" t="str">
        <f t="shared" si="281"/>
        <v>92009</v>
      </c>
      <c r="D2426" s="20" t="str">
        <f t="shared" si="277"/>
        <v>7H2</v>
      </c>
      <c r="E2426" s="4">
        <v>40024</v>
      </c>
      <c r="F2426">
        <v>4.6500000000000004</v>
      </c>
      <c r="G2426" s="6" t="s">
        <v>93</v>
      </c>
      <c r="H2426" s="6" t="s">
        <v>93</v>
      </c>
      <c r="I2426" s="6" t="e">
        <f t="shared" si="278"/>
        <v>#VALUE!</v>
      </c>
      <c r="J2426" s="6" t="e">
        <f t="shared" si="279"/>
        <v>#VALUE!</v>
      </c>
      <c r="K2426" s="6" t="e">
        <f t="shared" si="280"/>
        <v>#VALUE!</v>
      </c>
    </row>
    <row r="2427" spans="1:11" x14ac:dyDescent="0.35">
      <c r="A2427" s="19" t="str">
        <f t="shared" si="275"/>
        <v>312009</v>
      </c>
      <c r="B2427" s="19" t="str">
        <f t="shared" si="276"/>
        <v>72009</v>
      </c>
      <c r="C2427" s="19" t="str">
        <f t="shared" si="281"/>
        <v>92009</v>
      </c>
      <c r="D2427" s="20" t="str">
        <f t="shared" si="277"/>
        <v>7H2</v>
      </c>
      <c r="E2427" s="4">
        <v>40023</v>
      </c>
      <c r="F2427">
        <v>4.7</v>
      </c>
      <c r="G2427" s="6" t="s">
        <v>93</v>
      </c>
      <c r="H2427" s="6" t="s">
        <v>93</v>
      </c>
      <c r="I2427" s="6" t="e">
        <f t="shared" si="278"/>
        <v>#VALUE!</v>
      </c>
      <c r="J2427" s="6" t="e">
        <f t="shared" si="279"/>
        <v>#VALUE!</v>
      </c>
      <c r="K2427" s="6" t="e">
        <f t="shared" si="280"/>
        <v>#VALUE!</v>
      </c>
    </row>
    <row r="2428" spans="1:11" x14ac:dyDescent="0.35">
      <c r="A2428" s="19" t="str">
        <f t="shared" si="275"/>
        <v>312009</v>
      </c>
      <c r="B2428" s="19" t="str">
        <f t="shared" si="276"/>
        <v>72009</v>
      </c>
      <c r="C2428" s="19" t="str">
        <f t="shared" si="281"/>
        <v>92009</v>
      </c>
      <c r="D2428" s="20" t="str">
        <f t="shared" si="277"/>
        <v>7H2</v>
      </c>
      <c r="E2428" s="4">
        <v>40022</v>
      </c>
      <c r="F2428">
        <v>4.75</v>
      </c>
      <c r="G2428" s="6" t="s">
        <v>93</v>
      </c>
      <c r="H2428" s="6" t="s">
        <v>93</v>
      </c>
      <c r="I2428" s="6" t="e">
        <f t="shared" si="278"/>
        <v>#VALUE!</v>
      </c>
      <c r="J2428" s="6" t="e">
        <f t="shared" si="279"/>
        <v>#VALUE!</v>
      </c>
      <c r="K2428" s="6" t="e">
        <f t="shared" si="280"/>
        <v>#VALUE!</v>
      </c>
    </row>
    <row r="2429" spans="1:11" x14ac:dyDescent="0.35">
      <c r="A2429" s="19" t="str">
        <f t="shared" si="275"/>
        <v>312009</v>
      </c>
      <c r="B2429" s="19" t="str">
        <f t="shared" si="276"/>
        <v>72009</v>
      </c>
      <c r="C2429" s="19" t="str">
        <f t="shared" si="281"/>
        <v>92009</v>
      </c>
      <c r="D2429" s="20" t="str">
        <f t="shared" si="277"/>
        <v>7H2</v>
      </c>
      <c r="E2429" s="4">
        <v>40021</v>
      </c>
      <c r="F2429">
        <v>4.8</v>
      </c>
      <c r="G2429" s="6" t="s">
        <v>93</v>
      </c>
      <c r="H2429" s="6" t="s">
        <v>93</v>
      </c>
      <c r="I2429" s="6" t="e">
        <f t="shared" si="278"/>
        <v>#VALUE!</v>
      </c>
      <c r="J2429" s="6" t="e">
        <f t="shared" si="279"/>
        <v>#VALUE!</v>
      </c>
      <c r="K2429" s="6" t="e">
        <f t="shared" si="280"/>
        <v>#VALUE!</v>
      </c>
    </row>
    <row r="2430" spans="1:11" x14ac:dyDescent="0.35">
      <c r="A2430" s="19" t="str">
        <f t="shared" si="275"/>
        <v>302009</v>
      </c>
      <c r="B2430" s="19" t="str">
        <f t="shared" si="276"/>
        <v>72009</v>
      </c>
      <c r="C2430" s="19" t="str">
        <f t="shared" si="281"/>
        <v>92009</v>
      </c>
      <c r="D2430" s="20" t="str">
        <f t="shared" si="277"/>
        <v>7H2</v>
      </c>
      <c r="E2430" s="4">
        <v>40018</v>
      </c>
      <c r="F2430">
        <v>4.75</v>
      </c>
      <c r="G2430" s="6" t="s">
        <v>93</v>
      </c>
      <c r="H2430" s="6" t="s">
        <v>93</v>
      </c>
      <c r="I2430" s="6" t="e">
        <f t="shared" si="278"/>
        <v>#VALUE!</v>
      </c>
      <c r="J2430" s="6" t="e">
        <f t="shared" si="279"/>
        <v>#VALUE!</v>
      </c>
      <c r="K2430" s="6" t="e">
        <f t="shared" si="280"/>
        <v>#VALUE!</v>
      </c>
    </row>
    <row r="2431" spans="1:11" x14ac:dyDescent="0.35">
      <c r="A2431" s="19" t="str">
        <f t="shared" si="275"/>
        <v>302009</v>
      </c>
      <c r="B2431" s="19" t="str">
        <f t="shared" si="276"/>
        <v>72009</v>
      </c>
      <c r="C2431" s="19" t="str">
        <f t="shared" si="281"/>
        <v>92009</v>
      </c>
      <c r="D2431" s="20" t="str">
        <f t="shared" si="277"/>
        <v>7H2</v>
      </c>
      <c r="E2431" s="4">
        <v>40017</v>
      </c>
      <c r="F2431">
        <v>4.7699999999999996</v>
      </c>
      <c r="G2431" s="6" t="s">
        <v>93</v>
      </c>
      <c r="H2431" s="6" t="s">
        <v>93</v>
      </c>
      <c r="I2431" s="6" t="e">
        <f t="shared" si="278"/>
        <v>#VALUE!</v>
      </c>
      <c r="J2431" s="6" t="e">
        <f t="shared" si="279"/>
        <v>#VALUE!</v>
      </c>
      <c r="K2431" s="6" t="e">
        <f t="shared" si="280"/>
        <v>#VALUE!</v>
      </c>
    </row>
    <row r="2432" spans="1:11" x14ac:dyDescent="0.35">
      <c r="A2432" s="19" t="str">
        <f t="shared" si="275"/>
        <v>302009</v>
      </c>
      <c r="B2432" s="19" t="str">
        <f t="shared" si="276"/>
        <v>72009</v>
      </c>
      <c r="C2432" s="19" t="str">
        <f t="shared" si="281"/>
        <v>92009</v>
      </c>
      <c r="D2432" s="20" t="str">
        <f t="shared" si="277"/>
        <v>7H2</v>
      </c>
      <c r="E2432" s="4">
        <v>40016</v>
      </c>
      <c r="F2432">
        <v>4.7300000000000004</v>
      </c>
      <c r="G2432" s="6" t="s">
        <v>93</v>
      </c>
      <c r="H2432" s="6" t="s">
        <v>93</v>
      </c>
      <c r="I2432" s="6" t="e">
        <f t="shared" si="278"/>
        <v>#VALUE!</v>
      </c>
      <c r="J2432" s="6" t="e">
        <f t="shared" si="279"/>
        <v>#VALUE!</v>
      </c>
      <c r="K2432" s="6" t="e">
        <f t="shared" si="280"/>
        <v>#VALUE!</v>
      </c>
    </row>
    <row r="2433" spans="1:11" x14ac:dyDescent="0.35">
      <c r="A2433" s="19" t="str">
        <f t="shared" si="275"/>
        <v>302009</v>
      </c>
      <c r="B2433" s="19" t="str">
        <f t="shared" si="276"/>
        <v>72009</v>
      </c>
      <c r="C2433" s="19" t="str">
        <f t="shared" si="281"/>
        <v>92009</v>
      </c>
      <c r="D2433" s="20" t="str">
        <f t="shared" si="277"/>
        <v>7H2</v>
      </c>
      <c r="E2433" s="4">
        <v>40015</v>
      </c>
      <c r="F2433">
        <v>4.6500000000000004</v>
      </c>
      <c r="G2433" s="6" t="s">
        <v>93</v>
      </c>
      <c r="H2433" s="6" t="s">
        <v>93</v>
      </c>
      <c r="I2433" s="6" t="e">
        <f t="shared" si="278"/>
        <v>#VALUE!</v>
      </c>
      <c r="J2433" s="6" t="e">
        <f t="shared" si="279"/>
        <v>#VALUE!</v>
      </c>
      <c r="K2433" s="6" t="e">
        <f t="shared" si="280"/>
        <v>#VALUE!</v>
      </c>
    </row>
    <row r="2434" spans="1:11" x14ac:dyDescent="0.35">
      <c r="A2434" s="19" t="str">
        <f t="shared" si="275"/>
        <v>302009</v>
      </c>
      <c r="B2434" s="19" t="str">
        <f t="shared" si="276"/>
        <v>72009</v>
      </c>
      <c r="C2434" s="19" t="str">
        <f t="shared" si="281"/>
        <v>92009</v>
      </c>
      <c r="D2434" s="20" t="str">
        <f t="shared" si="277"/>
        <v>7H2</v>
      </c>
      <c r="E2434" s="4">
        <v>40014</v>
      </c>
      <c r="F2434">
        <v>4.58</v>
      </c>
      <c r="G2434" s="6" t="s">
        <v>93</v>
      </c>
      <c r="H2434" s="6" t="s">
        <v>93</v>
      </c>
      <c r="I2434" s="6" t="e">
        <f t="shared" si="278"/>
        <v>#VALUE!</v>
      </c>
      <c r="J2434" s="6" t="e">
        <f t="shared" si="279"/>
        <v>#VALUE!</v>
      </c>
      <c r="K2434" s="6" t="e">
        <f t="shared" si="280"/>
        <v>#VALUE!</v>
      </c>
    </row>
    <row r="2435" spans="1:11" x14ac:dyDescent="0.35">
      <c r="A2435" s="19" t="str">
        <f t="shared" si="275"/>
        <v>292009</v>
      </c>
      <c r="B2435" s="19" t="str">
        <f t="shared" si="276"/>
        <v>72009</v>
      </c>
      <c r="C2435" s="19" t="str">
        <f t="shared" si="281"/>
        <v>92009</v>
      </c>
      <c r="D2435" s="20" t="str">
        <f t="shared" si="277"/>
        <v>7H2</v>
      </c>
      <c r="E2435" s="4">
        <v>40011</v>
      </c>
      <c r="F2435">
        <v>4.5</v>
      </c>
      <c r="G2435" s="6" t="s">
        <v>93</v>
      </c>
      <c r="H2435" s="6" t="s">
        <v>93</v>
      </c>
      <c r="I2435" s="6" t="e">
        <f t="shared" si="278"/>
        <v>#VALUE!</v>
      </c>
      <c r="J2435" s="6" t="e">
        <f t="shared" si="279"/>
        <v>#VALUE!</v>
      </c>
      <c r="K2435" s="6" t="e">
        <f t="shared" si="280"/>
        <v>#VALUE!</v>
      </c>
    </row>
    <row r="2436" spans="1:11" x14ac:dyDescent="0.35">
      <c r="A2436" s="19" t="str">
        <f t="shared" si="275"/>
        <v>292009</v>
      </c>
      <c r="B2436" s="19" t="str">
        <f t="shared" si="276"/>
        <v>72009</v>
      </c>
      <c r="C2436" s="19" t="str">
        <f t="shared" si="281"/>
        <v>92009</v>
      </c>
      <c r="D2436" s="20" t="str">
        <f t="shared" si="277"/>
        <v>7H2</v>
      </c>
      <c r="E2436" s="4">
        <v>40010</v>
      </c>
      <c r="F2436">
        <v>4.4000000000000004</v>
      </c>
      <c r="G2436" s="6" t="s">
        <v>93</v>
      </c>
      <c r="H2436" s="6" t="s">
        <v>93</v>
      </c>
      <c r="I2436" s="6" t="e">
        <f t="shared" si="278"/>
        <v>#VALUE!</v>
      </c>
      <c r="J2436" s="6" t="e">
        <f t="shared" si="279"/>
        <v>#VALUE!</v>
      </c>
      <c r="K2436" s="6" t="e">
        <f t="shared" si="280"/>
        <v>#VALUE!</v>
      </c>
    </row>
    <row r="2437" spans="1:11" x14ac:dyDescent="0.35">
      <c r="A2437" s="19" t="str">
        <f t="shared" si="275"/>
        <v>292009</v>
      </c>
      <c r="B2437" s="19" t="str">
        <f t="shared" si="276"/>
        <v>72009</v>
      </c>
      <c r="C2437" s="19" t="str">
        <f t="shared" si="281"/>
        <v>82009</v>
      </c>
      <c r="D2437" s="20" t="str">
        <f t="shared" si="277"/>
        <v>7H1</v>
      </c>
      <c r="E2437" s="4">
        <v>40009</v>
      </c>
      <c r="F2437">
        <v>4.08</v>
      </c>
      <c r="G2437" s="6" t="s">
        <v>93</v>
      </c>
      <c r="H2437" s="6" t="s">
        <v>93</v>
      </c>
      <c r="I2437" s="6" t="e">
        <f t="shared" si="278"/>
        <v>#VALUE!</v>
      </c>
      <c r="J2437" s="6" t="e">
        <f t="shared" si="279"/>
        <v>#VALUE!</v>
      </c>
      <c r="K2437" s="6" t="e">
        <f t="shared" si="280"/>
        <v>#VALUE!</v>
      </c>
    </row>
    <row r="2438" spans="1:11" x14ac:dyDescent="0.35">
      <c r="A2438" s="19" t="str">
        <f t="shared" si="275"/>
        <v>292009</v>
      </c>
      <c r="B2438" s="19" t="str">
        <f t="shared" si="276"/>
        <v>72009</v>
      </c>
      <c r="C2438" s="19" t="str">
        <f t="shared" si="281"/>
        <v>82009</v>
      </c>
      <c r="D2438" s="20" t="str">
        <f t="shared" si="277"/>
        <v>7H1</v>
      </c>
      <c r="E2438" s="4">
        <v>40008</v>
      </c>
      <c r="F2438">
        <v>3.95</v>
      </c>
      <c r="G2438" s="6" t="s">
        <v>93</v>
      </c>
      <c r="H2438" s="6" t="s">
        <v>93</v>
      </c>
      <c r="I2438" s="6" t="e">
        <f t="shared" si="278"/>
        <v>#VALUE!</v>
      </c>
      <c r="J2438" s="6" t="e">
        <f t="shared" si="279"/>
        <v>#VALUE!</v>
      </c>
      <c r="K2438" s="6" t="e">
        <f t="shared" si="280"/>
        <v>#VALUE!</v>
      </c>
    </row>
    <row r="2439" spans="1:11" x14ac:dyDescent="0.35">
      <c r="A2439" s="19" t="str">
        <f t="shared" si="275"/>
        <v>292009</v>
      </c>
      <c r="B2439" s="19" t="str">
        <f t="shared" si="276"/>
        <v>72009</v>
      </c>
      <c r="C2439" s="19" t="str">
        <f t="shared" si="281"/>
        <v>82009</v>
      </c>
      <c r="D2439" s="20" t="str">
        <f t="shared" si="277"/>
        <v>7H1</v>
      </c>
      <c r="E2439" s="4">
        <v>40007</v>
      </c>
      <c r="F2439">
        <v>4</v>
      </c>
      <c r="G2439" s="6" t="s">
        <v>93</v>
      </c>
      <c r="H2439" s="6" t="s">
        <v>93</v>
      </c>
      <c r="I2439" s="6" t="e">
        <f t="shared" si="278"/>
        <v>#VALUE!</v>
      </c>
      <c r="J2439" s="6" t="e">
        <f t="shared" si="279"/>
        <v>#VALUE!</v>
      </c>
      <c r="K2439" s="6" t="e">
        <f t="shared" si="280"/>
        <v>#VALUE!</v>
      </c>
    </row>
    <row r="2440" spans="1:11" x14ac:dyDescent="0.35">
      <c r="A2440" s="19" t="str">
        <f t="shared" si="275"/>
        <v>282009</v>
      </c>
      <c r="B2440" s="19" t="str">
        <f t="shared" si="276"/>
        <v>72009</v>
      </c>
      <c r="C2440" s="19" t="str">
        <f t="shared" si="281"/>
        <v>82009</v>
      </c>
      <c r="D2440" s="20" t="str">
        <f t="shared" si="277"/>
        <v>7H1</v>
      </c>
      <c r="E2440" s="4">
        <v>40004</v>
      </c>
      <c r="F2440">
        <v>4.2</v>
      </c>
      <c r="G2440" s="6" t="s">
        <v>93</v>
      </c>
      <c r="H2440" s="6" t="s">
        <v>93</v>
      </c>
      <c r="I2440" s="6" t="e">
        <f t="shared" si="278"/>
        <v>#VALUE!</v>
      </c>
      <c r="J2440" s="6" t="e">
        <f t="shared" si="279"/>
        <v>#VALUE!</v>
      </c>
      <c r="K2440" s="6" t="e">
        <f t="shared" si="280"/>
        <v>#VALUE!</v>
      </c>
    </row>
    <row r="2441" spans="1:11" x14ac:dyDescent="0.35">
      <c r="A2441" s="19" t="str">
        <f t="shared" si="275"/>
        <v>282009</v>
      </c>
      <c r="B2441" s="19" t="str">
        <f t="shared" si="276"/>
        <v>72009</v>
      </c>
      <c r="C2441" s="19" t="str">
        <f t="shared" si="281"/>
        <v>82009</v>
      </c>
      <c r="D2441" s="20" t="str">
        <f t="shared" si="277"/>
        <v>7H1</v>
      </c>
      <c r="E2441" s="4">
        <v>40003</v>
      </c>
      <c r="F2441">
        <v>4.3</v>
      </c>
      <c r="G2441" s="6" t="s">
        <v>93</v>
      </c>
      <c r="H2441" s="6" t="s">
        <v>93</v>
      </c>
      <c r="I2441" s="6" t="e">
        <f t="shared" si="278"/>
        <v>#VALUE!</v>
      </c>
      <c r="J2441" s="6" t="e">
        <f t="shared" si="279"/>
        <v>#VALUE!</v>
      </c>
      <c r="K2441" s="6" t="e">
        <f t="shared" si="280"/>
        <v>#VALUE!</v>
      </c>
    </row>
    <row r="2442" spans="1:11" x14ac:dyDescent="0.35">
      <c r="A2442" s="19" t="str">
        <f t="shared" ref="A2442:A2500" si="282">_xlfn.ISOWEEKNUM(E2442)&amp;YEAR(E2442)</f>
        <v>282009</v>
      </c>
      <c r="B2442" s="19" t="str">
        <f t="shared" ref="B2442:B2500" si="283">MONTH(E2442)&amp;YEAR(E2442)</f>
        <v>72009</v>
      </c>
      <c r="C2442" s="19" t="str">
        <f t="shared" si="281"/>
        <v>82009</v>
      </c>
      <c r="D2442" s="20" t="str">
        <f t="shared" ref="D2442:D2500" si="284">IF(DAY(E2442)&gt;15,(MONTH(E2442))&amp;"H2",(MONTH(E2442))&amp;"H1")</f>
        <v>7H1</v>
      </c>
      <c r="E2442" s="4">
        <v>40002</v>
      </c>
      <c r="F2442">
        <v>4.3</v>
      </c>
      <c r="G2442" s="6" t="s">
        <v>93</v>
      </c>
      <c r="H2442" s="6" t="s">
        <v>93</v>
      </c>
      <c r="I2442" s="6" t="e">
        <f t="shared" ref="I2442:I2505" si="285">+G2442-F2442</f>
        <v>#VALUE!</v>
      </c>
      <c r="J2442" s="6" t="e">
        <f t="shared" ref="J2442:J2505" si="286">+H2442-F2442</f>
        <v>#VALUE!</v>
      </c>
      <c r="K2442" s="6" t="e">
        <f t="shared" ref="K2442:K2505" si="287">+I2442-J2442</f>
        <v>#VALUE!</v>
      </c>
    </row>
    <row r="2443" spans="1:11" x14ac:dyDescent="0.35">
      <c r="A2443" s="19" t="str">
        <f t="shared" si="282"/>
        <v>282009</v>
      </c>
      <c r="B2443" s="19" t="str">
        <f t="shared" si="283"/>
        <v>72009</v>
      </c>
      <c r="C2443" s="19" t="str">
        <f t="shared" ref="C2443:C2500" si="288">(VLOOKUP(D2443,$M$2:$N$25,2,0)&amp;(YEAR(E2443+46)))</f>
        <v>82009</v>
      </c>
      <c r="D2443" s="20" t="str">
        <f t="shared" si="284"/>
        <v>7H1</v>
      </c>
      <c r="E2443" s="4">
        <v>40001</v>
      </c>
      <c r="F2443">
        <v>4.2</v>
      </c>
      <c r="G2443" s="6" t="s">
        <v>93</v>
      </c>
      <c r="H2443" s="6" t="s">
        <v>93</v>
      </c>
      <c r="I2443" s="6" t="e">
        <f t="shared" si="285"/>
        <v>#VALUE!</v>
      </c>
      <c r="J2443" s="6" t="e">
        <f t="shared" si="286"/>
        <v>#VALUE!</v>
      </c>
      <c r="K2443" s="6" t="e">
        <f t="shared" si="287"/>
        <v>#VALUE!</v>
      </c>
    </row>
    <row r="2444" spans="1:11" x14ac:dyDescent="0.35">
      <c r="A2444" s="19" t="str">
        <f t="shared" si="282"/>
        <v>282009</v>
      </c>
      <c r="B2444" s="19" t="str">
        <f t="shared" si="283"/>
        <v>72009</v>
      </c>
      <c r="C2444" s="19" t="str">
        <f t="shared" si="288"/>
        <v>82009</v>
      </c>
      <c r="D2444" s="20" t="str">
        <f t="shared" si="284"/>
        <v>7H1</v>
      </c>
      <c r="E2444" s="4">
        <v>40000</v>
      </c>
      <c r="F2444">
        <v>4.13</v>
      </c>
      <c r="G2444" s="6" t="s">
        <v>93</v>
      </c>
      <c r="H2444" s="6" t="s">
        <v>93</v>
      </c>
      <c r="I2444" s="6" t="e">
        <f t="shared" si="285"/>
        <v>#VALUE!</v>
      </c>
      <c r="J2444" s="6" t="e">
        <f t="shared" si="286"/>
        <v>#VALUE!</v>
      </c>
      <c r="K2444" s="6" t="e">
        <f t="shared" si="287"/>
        <v>#VALUE!</v>
      </c>
    </row>
    <row r="2445" spans="1:11" x14ac:dyDescent="0.35">
      <c r="A2445" s="19" t="str">
        <f t="shared" si="282"/>
        <v>272009</v>
      </c>
      <c r="B2445" s="19" t="str">
        <f t="shared" si="283"/>
        <v>72009</v>
      </c>
      <c r="C2445" s="19" t="str">
        <f t="shared" si="288"/>
        <v>82009</v>
      </c>
      <c r="D2445" s="20" t="str">
        <f t="shared" si="284"/>
        <v>7H1</v>
      </c>
      <c r="E2445" s="4">
        <v>39997</v>
      </c>
      <c r="F2445">
        <v>4.1749999999999998</v>
      </c>
      <c r="G2445" s="6" t="s">
        <v>93</v>
      </c>
      <c r="H2445" s="6" t="s">
        <v>93</v>
      </c>
      <c r="I2445" s="6" t="e">
        <f t="shared" si="285"/>
        <v>#VALUE!</v>
      </c>
      <c r="J2445" s="6" t="e">
        <f t="shared" si="286"/>
        <v>#VALUE!</v>
      </c>
      <c r="K2445" s="6" t="e">
        <f t="shared" si="287"/>
        <v>#VALUE!</v>
      </c>
    </row>
    <row r="2446" spans="1:11" x14ac:dyDescent="0.35">
      <c r="A2446" s="19" t="str">
        <f t="shared" si="282"/>
        <v>272009</v>
      </c>
      <c r="B2446" s="19" t="str">
        <f t="shared" si="283"/>
        <v>72009</v>
      </c>
      <c r="C2446" s="19" t="str">
        <f t="shared" si="288"/>
        <v>82009</v>
      </c>
      <c r="D2446" s="20" t="str">
        <f t="shared" si="284"/>
        <v>7H1</v>
      </c>
      <c r="E2446" s="4">
        <v>39996</v>
      </c>
      <c r="F2446">
        <v>4.25</v>
      </c>
      <c r="G2446" s="6" t="s">
        <v>93</v>
      </c>
      <c r="H2446" s="6" t="s">
        <v>93</v>
      </c>
      <c r="I2446" s="6" t="e">
        <f t="shared" si="285"/>
        <v>#VALUE!</v>
      </c>
      <c r="J2446" s="6" t="e">
        <f t="shared" si="286"/>
        <v>#VALUE!</v>
      </c>
      <c r="K2446" s="6" t="e">
        <f t="shared" si="287"/>
        <v>#VALUE!</v>
      </c>
    </row>
    <row r="2447" spans="1:11" x14ac:dyDescent="0.35">
      <c r="A2447" s="19" t="str">
        <f t="shared" si="282"/>
        <v>272009</v>
      </c>
      <c r="B2447" s="19" t="str">
        <f t="shared" si="283"/>
        <v>72009</v>
      </c>
      <c r="C2447" s="19" t="str">
        <f t="shared" si="288"/>
        <v>82009</v>
      </c>
      <c r="D2447" s="20" t="str">
        <f t="shared" si="284"/>
        <v>7H1</v>
      </c>
      <c r="E2447" s="4">
        <v>39995</v>
      </c>
      <c r="F2447">
        <v>4.1500000000000004</v>
      </c>
      <c r="G2447" s="6" t="s">
        <v>93</v>
      </c>
      <c r="H2447" s="6" t="s">
        <v>93</v>
      </c>
      <c r="I2447" s="6" t="e">
        <f t="shared" si="285"/>
        <v>#VALUE!</v>
      </c>
      <c r="J2447" s="6" t="e">
        <f t="shared" si="286"/>
        <v>#VALUE!</v>
      </c>
      <c r="K2447" s="6" t="e">
        <f t="shared" si="287"/>
        <v>#VALUE!</v>
      </c>
    </row>
    <row r="2448" spans="1:11" x14ac:dyDescent="0.35">
      <c r="A2448" s="19" t="str">
        <f t="shared" si="282"/>
        <v>272009</v>
      </c>
      <c r="B2448" s="19" t="str">
        <f t="shared" si="283"/>
        <v>62009</v>
      </c>
      <c r="C2448" s="19" t="str">
        <f t="shared" si="288"/>
        <v>82009</v>
      </c>
      <c r="D2448" s="20" t="str">
        <f t="shared" si="284"/>
        <v>6H2</v>
      </c>
      <c r="E2448" s="4">
        <v>39994</v>
      </c>
      <c r="F2448">
        <v>4.3499999999999996</v>
      </c>
      <c r="G2448" s="6" t="s">
        <v>93</v>
      </c>
      <c r="H2448" s="6" t="s">
        <v>93</v>
      </c>
      <c r="I2448" s="6" t="e">
        <f t="shared" si="285"/>
        <v>#VALUE!</v>
      </c>
      <c r="J2448" s="6" t="e">
        <f t="shared" si="286"/>
        <v>#VALUE!</v>
      </c>
      <c r="K2448" s="6" t="e">
        <f t="shared" si="287"/>
        <v>#VALUE!</v>
      </c>
    </row>
    <row r="2449" spans="1:11" x14ac:dyDescent="0.35">
      <c r="A2449" s="19" t="str">
        <f t="shared" si="282"/>
        <v>272009</v>
      </c>
      <c r="B2449" s="19" t="str">
        <f t="shared" si="283"/>
        <v>62009</v>
      </c>
      <c r="C2449" s="19" t="str">
        <f t="shared" si="288"/>
        <v>82009</v>
      </c>
      <c r="D2449" s="20" t="str">
        <f t="shared" si="284"/>
        <v>6H2</v>
      </c>
      <c r="E2449" s="4">
        <v>39993</v>
      </c>
      <c r="F2449">
        <v>4.25</v>
      </c>
      <c r="G2449" s="6" t="s">
        <v>93</v>
      </c>
      <c r="H2449" s="6" t="s">
        <v>93</v>
      </c>
      <c r="I2449" s="6" t="e">
        <f t="shared" si="285"/>
        <v>#VALUE!</v>
      </c>
      <c r="J2449" s="6" t="e">
        <f t="shared" si="286"/>
        <v>#VALUE!</v>
      </c>
      <c r="K2449" s="6" t="e">
        <f t="shared" si="287"/>
        <v>#VALUE!</v>
      </c>
    </row>
    <row r="2450" spans="1:11" x14ac:dyDescent="0.35">
      <c r="A2450" s="19" t="str">
        <f t="shared" si="282"/>
        <v>262009</v>
      </c>
      <c r="B2450" s="19" t="str">
        <f t="shared" si="283"/>
        <v>62009</v>
      </c>
      <c r="C2450" s="19" t="str">
        <f t="shared" si="288"/>
        <v>82009</v>
      </c>
      <c r="D2450" s="20" t="str">
        <f t="shared" si="284"/>
        <v>6H2</v>
      </c>
      <c r="E2450" s="4">
        <v>39990</v>
      </c>
      <c r="F2450">
        <v>4.3</v>
      </c>
      <c r="G2450" s="6" t="s">
        <v>93</v>
      </c>
      <c r="H2450" s="6" t="s">
        <v>93</v>
      </c>
      <c r="I2450" s="6" t="e">
        <f t="shared" si="285"/>
        <v>#VALUE!</v>
      </c>
      <c r="J2450" s="6" t="e">
        <f t="shared" si="286"/>
        <v>#VALUE!</v>
      </c>
      <c r="K2450" s="6" t="e">
        <f t="shared" si="287"/>
        <v>#VALUE!</v>
      </c>
    </row>
    <row r="2451" spans="1:11" x14ac:dyDescent="0.35">
      <c r="A2451" s="19" t="str">
        <f t="shared" si="282"/>
        <v>262009</v>
      </c>
      <c r="B2451" s="19" t="str">
        <f t="shared" si="283"/>
        <v>62009</v>
      </c>
      <c r="C2451" s="19" t="str">
        <f t="shared" si="288"/>
        <v>82009</v>
      </c>
      <c r="D2451" s="20" t="str">
        <f t="shared" si="284"/>
        <v>6H2</v>
      </c>
      <c r="E2451" s="4">
        <v>39989</v>
      </c>
      <c r="F2451">
        <v>4.28</v>
      </c>
      <c r="G2451" s="6" t="s">
        <v>93</v>
      </c>
      <c r="H2451" s="6" t="s">
        <v>93</v>
      </c>
      <c r="I2451" s="6" t="e">
        <f t="shared" si="285"/>
        <v>#VALUE!</v>
      </c>
      <c r="J2451" s="6" t="e">
        <f t="shared" si="286"/>
        <v>#VALUE!</v>
      </c>
      <c r="K2451" s="6" t="e">
        <f t="shared" si="287"/>
        <v>#VALUE!</v>
      </c>
    </row>
    <row r="2452" spans="1:11" x14ac:dyDescent="0.35">
      <c r="A2452" s="19" t="str">
        <f t="shared" si="282"/>
        <v>262009</v>
      </c>
      <c r="B2452" s="19" t="str">
        <f t="shared" si="283"/>
        <v>62009</v>
      </c>
      <c r="C2452" s="19" t="str">
        <f t="shared" si="288"/>
        <v>82009</v>
      </c>
      <c r="D2452" s="20" t="str">
        <f t="shared" si="284"/>
        <v>6H2</v>
      </c>
      <c r="E2452" s="4">
        <v>39988</v>
      </c>
      <c r="F2452">
        <v>4.38</v>
      </c>
      <c r="G2452" s="6" t="s">
        <v>93</v>
      </c>
      <c r="H2452" s="6" t="s">
        <v>93</v>
      </c>
      <c r="I2452" s="6" t="e">
        <f t="shared" si="285"/>
        <v>#VALUE!</v>
      </c>
      <c r="J2452" s="6" t="e">
        <f t="shared" si="286"/>
        <v>#VALUE!</v>
      </c>
      <c r="K2452" s="6" t="e">
        <f t="shared" si="287"/>
        <v>#VALUE!</v>
      </c>
    </row>
    <row r="2453" spans="1:11" x14ac:dyDescent="0.35">
      <c r="A2453" s="19" t="str">
        <f t="shared" si="282"/>
        <v>262009</v>
      </c>
      <c r="B2453" s="19" t="str">
        <f t="shared" si="283"/>
        <v>62009</v>
      </c>
      <c r="C2453" s="19" t="str">
        <f t="shared" si="288"/>
        <v>82009</v>
      </c>
      <c r="D2453" s="20" t="str">
        <f t="shared" si="284"/>
        <v>6H2</v>
      </c>
      <c r="E2453" s="4">
        <v>39987</v>
      </c>
      <c r="F2453">
        <v>4.28</v>
      </c>
      <c r="G2453" s="6" t="s">
        <v>93</v>
      </c>
      <c r="H2453" s="6" t="s">
        <v>93</v>
      </c>
      <c r="I2453" s="6" t="e">
        <f t="shared" si="285"/>
        <v>#VALUE!</v>
      </c>
      <c r="J2453" s="6" t="e">
        <f t="shared" si="286"/>
        <v>#VALUE!</v>
      </c>
      <c r="K2453" s="6" t="e">
        <f t="shared" si="287"/>
        <v>#VALUE!</v>
      </c>
    </row>
    <row r="2454" spans="1:11" x14ac:dyDescent="0.35">
      <c r="A2454" s="19" t="str">
        <f t="shared" si="282"/>
        <v>262009</v>
      </c>
      <c r="B2454" s="19" t="str">
        <f t="shared" si="283"/>
        <v>62009</v>
      </c>
      <c r="C2454" s="19" t="str">
        <f t="shared" si="288"/>
        <v>82009</v>
      </c>
      <c r="D2454" s="20" t="str">
        <f t="shared" si="284"/>
        <v>6H2</v>
      </c>
      <c r="E2454" s="4">
        <v>39986</v>
      </c>
      <c r="F2454">
        <v>4.2249999999999996</v>
      </c>
      <c r="G2454" s="6" t="s">
        <v>93</v>
      </c>
      <c r="H2454" s="6" t="s">
        <v>93</v>
      </c>
      <c r="I2454" s="6" t="e">
        <f t="shared" si="285"/>
        <v>#VALUE!</v>
      </c>
      <c r="J2454" s="6" t="e">
        <f t="shared" si="286"/>
        <v>#VALUE!</v>
      </c>
      <c r="K2454" s="6" t="e">
        <f t="shared" si="287"/>
        <v>#VALUE!</v>
      </c>
    </row>
    <row r="2455" spans="1:11" x14ac:dyDescent="0.35">
      <c r="A2455" s="19" t="str">
        <f t="shared" si="282"/>
        <v>252009</v>
      </c>
      <c r="B2455" s="19" t="str">
        <f t="shared" si="283"/>
        <v>62009</v>
      </c>
      <c r="C2455" s="19" t="str">
        <f t="shared" si="288"/>
        <v>82009</v>
      </c>
      <c r="D2455" s="20" t="str">
        <f t="shared" si="284"/>
        <v>6H2</v>
      </c>
      <c r="E2455" s="4">
        <v>39983</v>
      </c>
      <c r="F2455">
        <v>4.28</v>
      </c>
      <c r="G2455" s="6" t="s">
        <v>93</v>
      </c>
      <c r="H2455" s="6" t="s">
        <v>93</v>
      </c>
      <c r="I2455" s="6" t="e">
        <f t="shared" si="285"/>
        <v>#VALUE!</v>
      </c>
      <c r="J2455" s="6" t="e">
        <f t="shared" si="286"/>
        <v>#VALUE!</v>
      </c>
      <c r="K2455" s="6" t="e">
        <f t="shared" si="287"/>
        <v>#VALUE!</v>
      </c>
    </row>
    <row r="2456" spans="1:11" x14ac:dyDescent="0.35">
      <c r="A2456" s="19" t="str">
        <f t="shared" si="282"/>
        <v>252009</v>
      </c>
      <c r="B2456" s="19" t="str">
        <f t="shared" si="283"/>
        <v>62009</v>
      </c>
      <c r="C2456" s="19" t="str">
        <f t="shared" si="288"/>
        <v>82009</v>
      </c>
      <c r="D2456" s="20" t="str">
        <f t="shared" si="284"/>
        <v>6H2</v>
      </c>
      <c r="E2456" s="4">
        <v>39982</v>
      </c>
      <c r="F2456">
        <v>4.38</v>
      </c>
      <c r="G2456" s="6" t="s">
        <v>93</v>
      </c>
      <c r="H2456" s="6" t="s">
        <v>93</v>
      </c>
      <c r="I2456" s="6" t="e">
        <f t="shared" si="285"/>
        <v>#VALUE!</v>
      </c>
      <c r="J2456" s="6" t="e">
        <f t="shared" si="286"/>
        <v>#VALUE!</v>
      </c>
      <c r="K2456" s="6" t="e">
        <f t="shared" si="287"/>
        <v>#VALUE!</v>
      </c>
    </row>
    <row r="2457" spans="1:11" x14ac:dyDescent="0.35">
      <c r="A2457" s="19" t="str">
        <f t="shared" si="282"/>
        <v>252009</v>
      </c>
      <c r="B2457" s="19" t="str">
        <f t="shared" si="283"/>
        <v>62009</v>
      </c>
      <c r="C2457" s="19" t="str">
        <f t="shared" si="288"/>
        <v>82009</v>
      </c>
      <c r="D2457" s="20" t="str">
        <f t="shared" si="284"/>
        <v>6H2</v>
      </c>
      <c r="E2457" s="4">
        <v>39981</v>
      </c>
      <c r="F2457">
        <v>4.28</v>
      </c>
      <c r="G2457" s="6" t="s">
        <v>93</v>
      </c>
      <c r="H2457" s="6" t="s">
        <v>93</v>
      </c>
      <c r="I2457" s="6" t="e">
        <f t="shared" si="285"/>
        <v>#VALUE!</v>
      </c>
      <c r="J2457" s="6" t="e">
        <f t="shared" si="286"/>
        <v>#VALUE!</v>
      </c>
      <c r="K2457" s="6" t="e">
        <f t="shared" si="287"/>
        <v>#VALUE!</v>
      </c>
    </row>
    <row r="2458" spans="1:11" x14ac:dyDescent="0.35">
      <c r="A2458" s="19" t="str">
        <f t="shared" si="282"/>
        <v>252009</v>
      </c>
      <c r="B2458" s="19" t="str">
        <f t="shared" si="283"/>
        <v>62009</v>
      </c>
      <c r="C2458" s="19" t="str">
        <f t="shared" si="288"/>
        <v>82009</v>
      </c>
      <c r="D2458" s="20" t="str">
        <f t="shared" si="284"/>
        <v>6H2</v>
      </c>
      <c r="E2458" s="4">
        <v>39980</v>
      </c>
      <c r="F2458">
        <v>4.2249999999999996</v>
      </c>
      <c r="G2458" s="6" t="s">
        <v>93</v>
      </c>
      <c r="H2458" s="6" t="s">
        <v>93</v>
      </c>
      <c r="I2458" s="6" t="e">
        <f t="shared" si="285"/>
        <v>#VALUE!</v>
      </c>
      <c r="J2458" s="6" t="e">
        <f t="shared" si="286"/>
        <v>#VALUE!</v>
      </c>
      <c r="K2458" s="6" t="e">
        <f t="shared" si="287"/>
        <v>#VALUE!</v>
      </c>
    </row>
    <row r="2459" spans="1:11" x14ac:dyDescent="0.35">
      <c r="A2459" s="19" t="str">
        <f t="shared" si="282"/>
        <v>252009</v>
      </c>
      <c r="B2459" s="19" t="str">
        <f t="shared" si="283"/>
        <v>62009</v>
      </c>
      <c r="C2459" s="19" t="str">
        <f t="shared" si="288"/>
        <v>72009</v>
      </c>
      <c r="D2459" s="20" t="str">
        <f t="shared" si="284"/>
        <v>6H1</v>
      </c>
      <c r="E2459" s="4">
        <v>39979</v>
      </c>
      <c r="F2459">
        <v>3.9249999999999998</v>
      </c>
      <c r="G2459" s="6" t="s">
        <v>93</v>
      </c>
      <c r="H2459" s="6" t="s">
        <v>93</v>
      </c>
      <c r="I2459" s="6" t="e">
        <f t="shared" si="285"/>
        <v>#VALUE!</v>
      </c>
      <c r="J2459" s="6" t="e">
        <f t="shared" si="286"/>
        <v>#VALUE!</v>
      </c>
      <c r="K2459" s="6" t="e">
        <f t="shared" si="287"/>
        <v>#VALUE!</v>
      </c>
    </row>
    <row r="2460" spans="1:11" x14ac:dyDescent="0.35">
      <c r="A2460" s="19" t="str">
        <f t="shared" si="282"/>
        <v>242009</v>
      </c>
      <c r="B2460" s="19" t="str">
        <f t="shared" si="283"/>
        <v>62009</v>
      </c>
      <c r="C2460" s="19" t="str">
        <f t="shared" si="288"/>
        <v>72009</v>
      </c>
      <c r="D2460" s="20" t="str">
        <f t="shared" si="284"/>
        <v>6H1</v>
      </c>
      <c r="E2460" s="4">
        <v>39976</v>
      </c>
      <c r="F2460">
        <v>3.98</v>
      </c>
      <c r="G2460" s="6" t="s">
        <v>93</v>
      </c>
      <c r="H2460" s="6" t="s">
        <v>93</v>
      </c>
      <c r="I2460" s="6" t="e">
        <f t="shared" si="285"/>
        <v>#VALUE!</v>
      </c>
      <c r="J2460" s="6" t="e">
        <f t="shared" si="286"/>
        <v>#VALUE!</v>
      </c>
      <c r="K2460" s="6" t="e">
        <f t="shared" si="287"/>
        <v>#VALUE!</v>
      </c>
    </row>
    <row r="2461" spans="1:11" x14ac:dyDescent="0.35">
      <c r="A2461" s="19" t="str">
        <f t="shared" si="282"/>
        <v>242009</v>
      </c>
      <c r="B2461" s="19" t="str">
        <f t="shared" si="283"/>
        <v>62009</v>
      </c>
      <c r="C2461" s="19" t="str">
        <f t="shared" si="288"/>
        <v>72009</v>
      </c>
      <c r="D2461" s="20" t="str">
        <f t="shared" si="284"/>
        <v>6H1</v>
      </c>
      <c r="E2461" s="4">
        <v>39975</v>
      </c>
      <c r="F2461">
        <v>4.0999999999999996</v>
      </c>
      <c r="G2461" s="6" t="s">
        <v>93</v>
      </c>
      <c r="H2461" s="6" t="s">
        <v>93</v>
      </c>
      <c r="I2461" s="6" t="e">
        <f t="shared" si="285"/>
        <v>#VALUE!</v>
      </c>
      <c r="J2461" s="6" t="e">
        <f t="shared" si="286"/>
        <v>#VALUE!</v>
      </c>
      <c r="K2461" s="6" t="e">
        <f t="shared" si="287"/>
        <v>#VALUE!</v>
      </c>
    </row>
    <row r="2462" spans="1:11" x14ac:dyDescent="0.35">
      <c r="A2462" s="19" t="str">
        <f t="shared" si="282"/>
        <v>242009</v>
      </c>
      <c r="B2462" s="19" t="str">
        <f t="shared" si="283"/>
        <v>62009</v>
      </c>
      <c r="C2462" s="19" t="str">
        <f t="shared" si="288"/>
        <v>72009</v>
      </c>
      <c r="D2462" s="20" t="str">
        <f t="shared" si="284"/>
        <v>6H1</v>
      </c>
      <c r="E2462" s="4">
        <v>39974</v>
      </c>
      <c r="F2462">
        <v>4</v>
      </c>
      <c r="G2462" s="6" t="s">
        <v>93</v>
      </c>
      <c r="H2462" s="6" t="s">
        <v>93</v>
      </c>
      <c r="I2462" s="6" t="e">
        <f t="shared" si="285"/>
        <v>#VALUE!</v>
      </c>
      <c r="J2462" s="6" t="e">
        <f t="shared" si="286"/>
        <v>#VALUE!</v>
      </c>
      <c r="K2462" s="6" t="e">
        <f t="shared" si="287"/>
        <v>#VALUE!</v>
      </c>
    </row>
    <row r="2463" spans="1:11" x14ac:dyDescent="0.35">
      <c r="A2463" s="19" t="str">
        <f t="shared" si="282"/>
        <v>242009</v>
      </c>
      <c r="B2463" s="19" t="str">
        <f t="shared" si="283"/>
        <v>62009</v>
      </c>
      <c r="C2463" s="19" t="str">
        <f t="shared" si="288"/>
        <v>72009</v>
      </c>
      <c r="D2463" s="20" t="str">
        <f t="shared" si="284"/>
        <v>6H1</v>
      </c>
      <c r="E2463" s="4">
        <v>39973</v>
      </c>
      <c r="F2463">
        <v>3.9</v>
      </c>
      <c r="G2463" s="6" t="s">
        <v>93</v>
      </c>
      <c r="H2463" s="6" t="s">
        <v>93</v>
      </c>
      <c r="I2463" s="6" t="e">
        <f t="shared" si="285"/>
        <v>#VALUE!</v>
      </c>
      <c r="J2463" s="6" t="e">
        <f t="shared" si="286"/>
        <v>#VALUE!</v>
      </c>
      <c r="K2463" s="6" t="e">
        <f t="shared" si="287"/>
        <v>#VALUE!</v>
      </c>
    </row>
    <row r="2464" spans="1:11" x14ac:dyDescent="0.35">
      <c r="A2464" s="19" t="str">
        <f t="shared" si="282"/>
        <v>242009</v>
      </c>
      <c r="B2464" s="19" t="str">
        <f t="shared" si="283"/>
        <v>62009</v>
      </c>
      <c r="C2464" s="19" t="str">
        <f t="shared" si="288"/>
        <v>72009</v>
      </c>
      <c r="D2464" s="20" t="str">
        <f t="shared" si="284"/>
        <v>6H1</v>
      </c>
      <c r="E2464" s="4">
        <v>39972</v>
      </c>
      <c r="F2464">
        <v>4</v>
      </c>
      <c r="G2464" s="6" t="s">
        <v>93</v>
      </c>
      <c r="H2464" s="6" t="s">
        <v>93</v>
      </c>
      <c r="I2464" s="6" t="e">
        <f t="shared" si="285"/>
        <v>#VALUE!</v>
      </c>
      <c r="J2464" s="6" t="e">
        <f t="shared" si="286"/>
        <v>#VALUE!</v>
      </c>
      <c r="K2464" s="6" t="e">
        <f t="shared" si="287"/>
        <v>#VALUE!</v>
      </c>
    </row>
    <row r="2465" spans="1:11" x14ac:dyDescent="0.35">
      <c r="A2465" s="19" t="str">
        <f t="shared" si="282"/>
        <v>232009</v>
      </c>
      <c r="B2465" s="19" t="str">
        <f t="shared" si="283"/>
        <v>62009</v>
      </c>
      <c r="C2465" s="19" t="str">
        <f t="shared" si="288"/>
        <v>72009</v>
      </c>
      <c r="D2465" s="20" t="str">
        <f t="shared" si="284"/>
        <v>6H1</v>
      </c>
      <c r="E2465" s="4">
        <v>39969</v>
      </c>
      <c r="F2465">
        <v>4</v>
      </c>
      <c r="G2465" s="6" t="s">
        <v>93</v>
      </c>
      <c r="H2465" s="6" t="s">
        <v>93</v>
      </c>
      <c r="I2465" s="6" t="e">
        <f t="shared" si="285"/>
        <v>#VALUE!</v>
      </c>
      <c r="J2465" s="6" t="e">
        <f t="shared" si="286"/>
        <v>#VALUE!</v>
      </c>
      <c r="K2465" s="6" t="e">
        <f t="shared" si="287"/>
        <v>#VALUE!</v>
      </c>
    </row>
    <row r="2466" spans="1:11" x14ac:dyDescent="0.35">
      <c r="A2466" s="19" t="str">
        <f t="shared" si="282"/>
        <v>232009</v>
      </c>
      <c r="B2466" s="19" t="str">
        <f t="shared" si="283"/>
        <v>62009</v>
      </c>
      <c r="C2466" s="19" t="str">
        <f t="shared" si="288"/>
        <v>72009</v>
      </c>
      <c r="D2466" s="20" t="str">
        <f t="shared" si="284"/>
        <v>6H1</v>
      </c>
      <c r="E2466" s="4">
        <v>39968</v>
      </c>
      <c r="F2466">
        <v>4.0999999999999996</v>
      </c>
      <c r="G2466" s="6" t="s">
        <v>93</v>
      </c>
      <c r="H2466" s="6" t="s">
        <v>93</v>
      </c>
      <c r="I2466" s="6" t="e">
        <f t="shared" si="285"/>
        <v>#VALUE!</v>
      </c>
      <c r="J2466" s="6" t="e">
        <f t="shared" si="286"/>
        <v>#VALUE!</v>
      </c>
      <c r="K2466" s="6" t="e">
        <f t="shared" si="287"/>
        <v>#VALUE!</v>
      </c>
    </row>
    <row r="2467" spans="1:11" x14ac:dyDescent="0.35">
      <c r="A2467" s="19" t="str">
        <f t="shared" si="282"/>
        <v>232009</v>
      </c>
      <c r="B2467" s="19" t="str">
        <f t="shared" si="283"/>
        <v>62009</v>
      </c>
      <c r="C2467" s="19" t="str">
        <f t="shared" si="288"/>
        <v>72009</v>
      </c>
      <c r="D2467" s="20" t="str">
        <f t="shared" si="284"/>
        <v>6H1</v>
      </c>
      <c r="E2467" s="4">
        <v>39967</v>
      </c>
      <c r="F2467">
        <v>4.1500000000000004</v>
      </c>
      <c r="G2467" s="6" t="s">
        <v>93</v>
      </c>
      <c r="H2467" s="6" t="s">
        <v>93</v>
      </c>
      <c r="I2467" s="6" t="e">
        <f t="shared" si="285"/>
        <v>#VALUE!</v>
      </c>
      <c r="J2467" s="6" t="e">
        <f t="shared" si="286"/>
        <v>#VALUE!</v>
      </c>
      <c r="K2467" s="6" t="e">
        <f t="shared" si="287"/>
        <v>#VALUE!</v>
      </c>
    </row>
    <row r="2468" spans="1:11" x14ac:dyDescent="0.35">
      <c r="A2468" s="19" t="str">
        <f t="shared" si="282"/>
        <v>232009</v>
      </c>
      <c r="B2468" s="19" t="str">
        <f t="shared" si="283"/>
        <v>62009</v>
      </c>
      <c r="C2468" s="19" t="str">
        <f t="shared" si="288"/>
        <v>72009</v>
      </c>
      <c r="D2468" s="20" t="str">
        <f t="shared" si="284"/>
        <v>6H1</v>
      </c>
      <c r="E2468" s="4">
        <v>39966</v>
      </c>
      <c r="F2468">
        <v>4.0999999999999996</v>
      </c>
      <c r="G2468" s="6" t="s">
        <v>93</v>
      </c>
      <c r="H2468" s="6" t="s">
        <v>93</v>
      </c>
      <c r="I2468" s="6" t="e">
        <f t="shared" si="285"/>
        <v>#VALUE!</v>
      </c>
      <c r="J2468" s="6" t="e">
        <f t="shared" si="286"/>
        <v>#VALUE!</v>
      </c>
      <c r="K2468" s="6" t="e">
        <f t="shared" si="287"/>
        <v>#VALUE!</v>
      </c>
    </row>
    <row r="2469" spans="1:11" x14ac:dyDescent="0.35">
      <c r="A2469" s="19" t="str">
        <f t="shared" si="282"/>
        <v>232009</v>
      </c>
      <c r="B2469" s="19" t="str">
        <f t="shared" si="283"/>
        <v>62009</v>
      </c>
      <c r="C2469" s="19" t="str">
        <f t="shared" si="288"/>
        <v>72009</v>
      </c>
      <c r="D2469" s="20" t="str">
        <f t="shared" si="284"/>
        <v>6H1</v>
      </c>
      <c r="E2469" s="4">
        <v>39965</v>
      </c>
      <c r="F2469">
        <v>4.05</v>
      </c>
      <c r="G2469" s="6" t="s">
        <v>93</v>
      </c>
      <c r="H2469" s="6" t="s">
        <v>93</v>
      </c>
      <c r="I2469" s="6" t="e">
        <f t="shared" si="285"/>
        <v>#VALUE!</v>
      </c>
      <c r="J2469" s="6" t="e">
        <f t="shared" si="286"/>
        <v>#VALUE!</v>
      </c>
      <c r="K2469" s="6" t="e">
        <f t="shared" si="287"/>
        <v>#VALUE!</v>
      </c>
    </row>
    <row r="2470" spans="1:11" x14ac:dyDescent="0.35">
      <c r="A2470" s="19" t="str">
        <f t="shared" si="282"/>
        <v>222009</v>
      </c>
      <c r="B2470" s="19" t="str">
        <f t="shared" si="283"/>
        <v>52009</v>
      </c>
      <c r="C2470" s="19" t="str">
        <f t="shared" si="288"/>
        <v>72009</v>
      </c>
      <c r="D2470" s="20" t="str">
        <f t="shared" si="284"/>
        <v>5H2</v>
      </c>
      <c r="E2470" s="4">
        <v>39962</v>
      </c>
      <c r="F2470">
        <v>4.08</v>
      </c>
      <c r="G2470" s="6" t="s">
        <v>93</v>
      </c>
      <c r="H2470" s="6" t="s">
        <v>93</v>
      </c>
      <c r="I2470" s="6" t="e">
        <f t="shared" si="285"/>
        <v>#VALUE!</v>
      </c>
      <c r="J2470" s="6" t="e">
        <f t="shared" si="286"/>
        <v>#VALUE!</v>
      </c>
      <c r="K2470" s="6" t="e">
        <f t="shared" si="287"/>
        <v>#VALUE!</v>
      </c>
    </row>
    <row r="2471" spans="1:11" x14ac:dyDescent="0.35">
      <c r="A2471" s="19" t="str">
        <f t="shared" si="282"/>
        <v>222009</v>
      </c>
      <c r="B2471" s="19" t="str">
        <f t="shared" si="283"/>
        <v>52009</v>
      </c>
      <c r="C2471" s="19" t="str">
        <f t="shared" si="288"/>
        <v>72009</v>
      </c>
      <c r="D2471" s="20" t="str">
        <f t="shared" si="284"/>
        <v>5H2</v>
      </c>
      <c r="E2471" s="4">
        <v>39961</v>
      </c>
      <c r="F2471">
        <v>3.85</v>
      </c>
      <c r="G2471" s="6" t="s">
        <v>93</v>
      </c>
      <c r="H2471" s="6" t="s">
        <v>93</v>
      </c>
      <c r="I2471" s="6" t="e">
        <f t="shared" si="285"/>
        <v>#VALUE!</v>
      </c>
      <c r="J2471" s="6" t="e">
        <f t="shared" si="286"/>
        <v>#VALUE!</v>
      </c>
      <c r="K2471" s="6" t="e">
        <f t="shared" si="287"/>
        <v>#VALUE!</v>
      </c>
    </row>
    <row r="2472" spans="1:11" x14ac:dyDescent="0.35">
      <c r="A2472" s="19" t="str">
        <f t="shared" si="282"/>
        <v>222009</v>
      </c>
      <c r="B2472" s="19" t="str">
        <f t="shared" si="283"/>
        <v>52009</v>
      </c>
      <c r="C2472" s="19" t="str">
        <f t="shared" si="288"/>
        <v>72009</v>
      </c>
      <c r="D2472" s="20" t="str">
        <f t="shared" si="284"/>
        <v>5H2</v>
      </c>
      <c r="E2472" s="4">
        <v>39960</v>
      </c>
      <c r="F2472">
        <v>3.83</v>
      </c>
      <c r="G2472" s="6" t="s">
        <v>93</v>
      </c>
      <c r="H2472" s="6" t="s">
        <v>93</v>
      </c>
      <c r="I2472" s="6" t="e">
        <f t="shared" si="285"/>
        <v>#VALUE!</v>
      </c>
      <c r="J2472" s="6" t="e">
        <f t="shared" si="286"/>
        <v>#VALUE!</v>
      </c>
      <c r="K2472" s="6" t="e">
        <f t="shared" si="287"/>
        <v>#VALUE!</v>
      </c>
    </row>
    <row r="2473" spans="1:11" x14ac:dyDescent="0.35">
      <c r="A2473" s="19" t="str">
        <f t="shared" si="282"/>
        <v>222009</v>
      </c>
      <c r="B2473" s="19" t="str">
        <f t="shared" si="283"/>
        <v>52009</v>
      </c>
      <c r="C2473" s="19" t="str">
        <f t="shared" si="288"/>
        <v>72009</v>
      </c>
      <c r="D2473" s="20" t="str">
        <f t="shared" si="284"/>
        <v>5H2</v>
      </c>
      <c r="E2473" s="4">
        <v>39959</v>
      </c>
      <c r="F2473">
        <v>3.65</v>
      </c>
      <c r="G2473" s="6" t="s">
        <v>93</v>
      </c>
      <c r="H2473" s="6" t="s">
        <v>93</v>
      </c>
      <c r="I2473" s="6" t="e">
        <f t="shared" si="285"/>
        <v>#VALUE!</v>
      </c>
      <c r="J2473" s="6" t="e">
        <f t="shared" si="286"/>
        <v>#VALUE!</v>
      </c>
      <c r="K2473" s="6" t="e">
        <f t="shared" si="287"/>
        <v>#VALUE!</v>
      </c>
    </row>
    <row r="2474" spans="1:11" x14ac:dyDescent="0.35">
      <c r="A2474" s="19" t="str">
        <f t="shared" si="282"/>
        <v>222009</v>
      </c>
      <c r="B2474" s="19" t="str">
        <f t="shared" si="283"/>
        <v>52009</v>
      </c>
      <c r="C2474" s="19" t="str">
        <f t="shared" si="288"/>
        <v>72009</v>
      </c>
      <c r="D2474" s="20" t="str">
        <f t="shared" si="284"/>
        <v>5H2</v>
      </c>
      <c r="E2474" s="4">
        <v>39958</v>
      </c>
      <c r="F2474">
        <v>3.7800000000000002</v>
      </c>
      <c r="G2474" s="6" t="s">
        <v>93</v>
      </c>
      <c r="H2474" s="6" t="s">
        <v>93</v>
      </c>
      <c r="I2474" s="6" t="e">
        <f t="shared" si="285"/>
        <v>#VALUE!</v>
      </c>
      <c r="J2474" s="6" t="e">
        <f t="shared" si="286"/>
        <v>#VALUE!</v>
      </c>
      <c r="K2474" s="6" t="e">
        <f t="shared" si="287"/>
        <v>#VALUE!</v>
      </c>
    </row>
    <row r="2475" spans="1:11" x14ac:dyDescent="0.35">
      <c r="A2475" s="19" t="str">
        <f t="shared" si="282"/>
        <v>212009</v>
      </c>
      <c r="B2475" s="19" t="str">
        <f t="shared" si="283"/>
        <v>52009</v>
      </c>
      <c r="C2475" s="19" t="str">
        <f t="shared" si="288"/>
        <v>72009</v>
      </c>
      <c r="D2475" s="20" t="str">
        <f t="shared" si="284"/>
        <v>5H2</v>
      </c>
      <c r="E2475" s="4">
        <v>39955</v>
      </c>
      <c r="F2475">
        <v>3.85</v>
      </c>
      <c r="G2475" s="6" t="s">
        <v>93</v>
      </c>
      <c r="H2475" s="6" t="s">
        <v>93</v>
      </c>
      <c r="I2475" s="6" t="e">
        <f t="shared" si="285"/>
        <v>#VALUE!</v>
      </c>
      <c r="J2475" s="6" t="e">
        <f t="shared" si="286"/>
        <v>#VALUE!</v>
      </c>
      <c r="K2475" s="6" t="e">
        <f t="shared" si="287"/>
        <v>#VALUE!</v>
      </c>
    </row>
    <row r="2476" spans="1:11" x14ac:dyDescent="0.35">
      <c r="A2476" s="19" t="str">
        <f t="shared" si="282"/>
        <v>212009</v>
      </c>
      <c r="B2476" s="19" t="str">
        <f t="shared" si="283"/>
        <v>52009</v>
      </c>
      <c r="C2476" s="19" t="str">
        <f t="shared" si="288"/>
        <v>72009</v>
      </c>
      <c r="D2476" s="20" t="str">
        <f t="shared" si="284"/>
        <v>5H2</v>
      </c>
      <c r="E2476" s="4">
        <v>39954</v>
      </c>
      <c r="F2476">
        <v>3.9</v>
      </c>
      <c r="G2476" s="6" t="s">
        <v>93</v>
      </c>
      <c r="H2476" s="6" t="s">
        <v>93</v>
      </c>
      <c r="I2476" s="6" t="e">
        <f t="shared" si="285"/>
        <v>#VALUE!</v>
      </c>
      <c r="J2476" s="6" t="e">
        <f t="shared" si="286"/>
        <v>#VALUE!</v>
      </c>
      <c r="K2476" s="6" t="e">
        <f t="shared" si="287"/>
        <v>#VALUE!</v>
      </c>
    </row>
    <row r="2477" spans="1:11" x14ac:dyDescent="0.35">
      <c r="A2477" s="19" t="str">
        <f t="shared" si="282"/>
        <v>212009</v>
      </c>
      <c r="B2477" s="19" t="str">
        <f t="shared" si="283"/>
        <v>52009</v>
      </c>
      <c r="C2477" s="19" t="str">
        <f t="shared" si="288"/>
        <v>72009</v>
      </c>
      <c r="D2477" s="20" t="str">
        <f t="shared" si="284"/>
        <v>5H2</v>
      </c>
      <c r="E2477" s="4">
        <v>39953</v>
      </c>
      <c r="F2477">
        <v>4</v>
      </c>
      <c r="G2477" s="6" t="s">
        <v>93</v>
      </c>
      <c r="H2477" s="6" t="s">
        <v>93</v>
      </c>
      <c r="I2477" s="6" t="e">
        <f t="shared" si="285"/>
        <v>#VALUE!</v>
      </c>
      <c r="J2477" s="6" t="e">
        <f t="shared" si="286"/>
        <v>#VALUE!</v>
      </c>
      <c r="K2477" s="6" t="e">
        <f t="shared" si="287"/>
        <v>#VALUE!</v>
      </c>
    </row>
    <row r="2478" spans="1:11" x14ac:dyDescent="0.35">
      <c r="A2478" s="19" t="str">
        <f t="shared" si="282"/>
        <v>212009</v>
      </c>
      <c r="B2478" s="19" t="str">
        <f t="shared" si="283"/>
        <v>52009</v>
      </c>
      <c r="C2478" s="19" t="str">
        <f t="shared" si="288"/>
        <v>72009</v>
      </c>
      <c r="D2478" s="20" t="str">
        <f t="shared" si="284"/>
        <v>5H2</v>
      </c>
      <c r="E2478" s="4">
        <v>39952</v>
      </c>
      <c r="F2478">
        <v>4</v>
      </c>
      <c r="G2478" s="6" t="s">
        <v>93</v>
      </c>
      <c r="H2478" s="6" t="s">
        <v>93</v>
      </c>
      <c r="I2478" s="6" t="e">
        <f t="shared" si="285"/>
        <v>#VALUE!</v>
      </c>
      <c r="J2478" s="6" t="e">
        <f t="shared" si="286"/>
        <v>#VALUE!</v>
      </c>
      <c r="K2478" s="6" t="e">
        <f t="shared" si="287"/>
        <v>#VALUE!</v>
      </c>
    </row>
    <row r="2479" spans="1:11" x14ac:dyDescent="0.35">
      <c r="A2479" s="19" t="str">
        <f t="shared" si="282"/>
        <v>212009</v>
      </c>
      <c r="B2479" s="19" t="str">
        <f t="shared" si="283"/>
        <v>52009</v>
      </c>
      <c r="C2479" s="19" t="str">
        <f t="shared" si="288"/>
        <v>72009</v>
      </c>
      <c r="D2479" s="20" t="str">
        <f t="shared" si="284"/>
        <v>5H2</v>
      </c>
      <c r="E2479" s="4">
        <v>39951</v>
      </c>
      <c r="F2479">
        <v>3.9</v>
      </c>
      <c r="G2479" s="6" t="s">
        <v>93</v>
      </c>
      <c r="H2479" s="6" t="s">
        <v>93</v>
      </c>
      <c r="I2479" s="6" t="e">
        <f t="shared" si="285"/>
        <v>#VALUE!</v>
      </c>
      <c r="J2479" s="6" t="e">
        <f t="shared" si="286"/>
        <v>#VALUE!</v>
      </c>
      <c r="K2479" s="6" t="e">
        <f t="shared" si="287"/>
        <v>#VALUE!</v>
      </c>
    </row>
    <row r="2480" spans="1:11" x14ac:dyDescent="0.35">
      <c r="A2480" s="19" t="str">
        <f t="shared" si="282"/>
        <v>202009</v>
      </c>
      <c r="B2480" s="19" t="str">
        <f t="shared" si="283"/>
        <v>52009</v>
      </c>
      <c r="C2480" s="19" t="str">
        <f t="shared" si="288"/>
        <v>62009</v>
      </c>
      <c r="D2480" s="20" t="str">
        <f t="shared" si="284"/>
        <v>5H1</v>
      </c>
      <c r="E2480" s="4">
        <v>39948</v>
      </c>
      <c r="F2480">
        <v>3.8</v>
      </c>
      <c r="G2480" s="6" t="s">
        <v>93</v>
      </c>
      <c r="H2480" s="6" t="s">
        <v>93</v>
      </c>
      <c r="I2480" s="6" t="e">
        <f t="shared" si="285"/>
        <v>#VALUE!</v>
      </c>
      <c r="J2480" s="6" t="e">
        <f t="shared" si="286"/>
        <v>#VALUE!</v>
      </c>
      <c r="K2480" s="6" t="e">
        <f t="shared" si="287"/>
        <v>#VALUE!</v>
      </c>
    </row>
    <row r="2481" spans="1:11" x14ac:dyDescent="0.35">
      <c r="A2481" s="19" t="str">
        <f t="shared" si="282"/>
        <v>202009</v>
      </c>
      <c r="B2481" s="19" t="str">
        <f t="shared" si="283"/>
        <v>52009</v>
      </c>
      <c r="C2481" s="19" t="str">
        <f t="shared" si="288"/>
        <v>62009</v>
      </c>
      <c r="D2481" s="20" t="str">
        <f t="shared" si="284"/>
        <v>5H1</v>
      </c>
      <c r="E2481" s="4">
        <v>39947</v>
      </c>
      <c r="F2481">
        <v>3.8</v>
      </c>
      <c r="G2481" s="6" t="s">
        <v>93</v>
      </c>
      <c r="H2481" s="6" t="s">
        <v>93</v>
      </c>
      <c r="I2481" s="6" t="e">
        <f t="shared" si="285"/>
        <v>#VALUE!</v>
      </c>
      <c r="J2481" s="6" t="e">
        <f t="shared" si="286"/>
        <v>#VALUE!</v>
      </c>
      <c r="K2481" s="6" t="e">
        <f t="shared" si="287"/>
        <v>#VALUE!</v>
      </c>
    </row>
    <row r="2482" spans="1:11" x14ac:dyDescent="0.35">
      <c r="A2482" s="19" t="str">
        <f t="shared" si="282"/>
        <v>202009</v>
      </c>
      <c r="B2482" s="19" t="str">
        <f t="shared" si="283"/>
        <v>52009</v>
      </c>
      <c r="C2482" s="19" t="str">
        <f t="shared" si="288"/>
        <v>62009</v>
      </c>
      <c r="D2482" s="20" t="str">
        <f t="shared" si="284"/>
        <v>5H1</v>
      </c>
      <c r="E2482" s="4">
        <v>39946</v>
      </c>
      <c r="F2482">
        <v>3.9</v>
      </c>
      <c r="G2482" s="6" t="s">
        <v>93</v>
      </c>
      <c r="H2482" s="6" t="s">
        <v>93</v>
      </c>
      <c r="I2482" s="6" t="e">
        <f t="shared" si="285"/>
        <v>#VALUE!</v>
      </c>
      <c r="J2482" s="6" t="e">
        <f t="shared" si="286"/>
        <v>#VALUE!</v>
      </c>
      <c r="K2482" s="6" t="e">
        <f t="shared" si="287"/>
        <v>#VALUE!</v>
      </c>
    </row>
    <row r="2483" spans="1:11" x14ac:dyDescent="0.35">
      <c r="A2483" s="19" t="str">
        <f t="shared" si="282"/>
        <v>202009</v>
      </c>
      <c r="B2483" s="19" t="str">
        <f t="shared" si="283"/>
        <v>52009</v>
      </c>
      <c r="C2483" s="19" t="str">
        <f t="shared" si="288"/>
        <v>62009</v>
      </c>
      <c r="D2483" s="20" t="str">
        <f t="shared" si="284"/>
        <v>5H1</v>
      </c>
      <c r="E2483" s="4">
        <v>39945</v>
      </c>
      <c r="F2483">
        <v>3.8</v>
      </c>
      <c r="G2483" s="6" t="s">
        <v>93</v>
      </c>
      <c r="H2483" s="6" t="s">
        <v>93</v>
      </c>
      <c r="I2483" s="6" t="e">
        <f t="shared" si="285"/>
        <v>#VALUE!</v>
      </c>
      <c r="J2483" s="6" t="e">
        <f t="shared" si="286"/>
        <v>#VALUE!</v>
      </c>
      <c r="K2483" s="6" t="e">
        <f t="shared" si="287"/>
        <v>#VALUE!</v>
      </c>
    </row>
    <row r="2484" spans="1:11" x14ac:dyDescent="0.35">
      <c r="A2484" s="19" t="str">
        <f t="shared" si="282"/>
        <v>202009</v>
      </c>
      <c r="B2484" s="19" t="str">
        <f t="shared" si="283"/>
        <v>52009</v>
      </c>
      <c r="C2484" s="19" t="str">
        <f t="shared" si="288"/>
        <v>62009</v>
      </c>
      <c r="D2484" s="20" t="str">
        <f t="shared" si="284"/>
        <v>5H1</v>
      </c>
      <c r="E2484" s="4">
        <v>39944</v>
      </c>
      <c r="F2484">
        <v>3.8</v>
      </c>
      <c r="G2484" s="6" t="s">
        <v>93</v>
      </c>
      <c r="H2484" s="6" t="s">
        <v>93</v>
      </c>
      <c r="I2484" s="6" t="e">
        <f t="shared" si="285"/>
        <v>#VALUE!</v>
      </c>
      <c r="J2484" s="6" t="e">
        <f t="shared" si="286"/>
        <v>#VALUE!</v>
      </c>
      <c r="K2484" s="6" t="e">
        <f t="shared" si="287"/>
        <v>#VALUE!</v>
      </c>
    </row>
    <row r="2485" spans="1:11" x14ac:dyDescent="0.35">
      <c r="A2485" s="19" t="str">
        <f t="shared" si="282"/>
        <v>192009</v>
      </c>
      <c r="B2485" s="19" t="str">
        <f t="shared" si="283"/>
        <v>52009</v>
      </c>
      <c r="C2485" s="19" t="str">
        <f t="shared" si="288"/>
        <v>62009</v>
      </c>
      <c r="D2485" s="20" t="str">
        <f t="shared" si="284"/>
        <v>5H1</v>
      </c>
      <c r="E2485" s="4">
        <v>39941</v>
      </c>
      <c r="F2485">
        <v>3.9</v>
      </c>
      <c r="G2485" s="6" t="s">
        <v>93</v>
      </c>
      <c r="H2485" s="6" t="s">
        <v>93</v>
      </c>
      <c r="I2485" s="6" t="e">
        <f t="shared" si="285"/>
        <v>#VALUE!</v>
      </c>
      <c r="J2485" s="6" t="e">
        <f t="shared" si="286"/>
        <v>#VALUE!</v>
      </c>
      <c r="K2485" s="6" t="e">
        <f t="shared" si="287"/>
        <v>#VALUE!</v>
      </c>
    </row>
    <row r="2486" spans="1:11" x14ac:dyDescent="0.35">
      <c r="A2486" s="19" t="str">
        <f t="shared" si="282"/>
        <v>192009</v>
      </c>
      <c r="B2486" s="19" t="str">
        <f t="shared" si="283"/>
        <v>52009</v>
      </c>
      <c r="C2486" s="19" t="str">
        <f t="shared" si="288"/>
        <v>62009</v>
      </c>
      <c r="D2486" s="20" t="str">
        <f t="shared" si="284"/>
        <v>5H1</v>
      </c>
      <c r="E2486" s="4">
        <v>39940</v>
      </c>
      <c r="F2486">
        <v>3.95</v>
      </c>
      <c r="G2486" s="6" t="s">
        <v>93</v>
      </c>
      <c r="H2486" s="6" t="s">
        <v>93</v>
      </c>
      <c r="I2486" s="6" t="e">
        <f t="shared" si="285"/>
        <v>#VALUE!</v>
      </c>
      <c r="J2486" s="6" t="e">
        <f t="shared" si="286"/>
        <v>#VALUE!</v>
      </c>
      <c r="K2486" s="6" t="e">
        <f t="shared" si="287"/>
        <v>#VALUE!</v>
      </c>
    </row>
    <row r="2487" spans="1:11" x14ac:dyDescent="0.35">
      <c r="A2487" s="19" t="str">
        <f t="shared" si="282"/>
        <v>192009</v>
      </c>
      <c r="B2487" s="19" t="str">
        <f t="shared" si="283"/>
        <v>52009</v>
      </c>
      <c r="C2487" s="19" t="str">
        <f t="shared" si="288"/>
        <v>62009</v>
      </c>
      <c r="D2487" s="20" t="str">
        <f t="shared" si="284"/>
        <v>5H1</v>
      </c>
      <c r="E2487" s="4">
        <v>39939</v>
      </c>
      <c r="F2487">
        <v>3.8</v>
      </c>
      <c r="G2487" s="6" t="s">
        <v>93</v>
      </c>
      <c r="H2487" s="6" t="s">
        <v>93</v>
      </c>
      <c r="I2487" s="6" t="e">
        <f t="shared" si="285"/>
        <v>#VALUE!</v>
      </c>
      <c r="J2487" s="6" t="e">
        <f t="shared" si="286"/>
        <v>#VALUE!</v>
      </c>
      <c r="K2487" s="6" t="e">
        <f t="shared" si="287"/>
        <v>#VALUE!</v>
      </c>
    </row>
    <row r="2488" spans="1:11" x14ac:dyDescent="0.35">
      <c r="A2488" s="19" t="str">
        <f t="shared" si="282"/>
        <v>192009</v>
      </c>
      <c r="B2488" s="19" t="str">
        <f t="shared" si="283"/>
        <v>52009</v>
      </c>
      <c r="C2488" s="19" t="str">
        <f t="shared" si="288"/>
        <v>62009</v>
      </c>
      <c r="D2488" s="20" t="str">
        <f t="shared" si="284"/>
        <v>5H1</v>
      </c>
      <c r="E2488" s="4">
        <v>39938</v>
      </c>
      <c r="F2488">
        <v>3.7</v>
      </c>
      <c r="G2488" s="6" t="s">
        <v>93</v>
      </c>
      <c r="H2488" s="6" t="s">
        <v>93</v>
      </c>
      <c r="I2488" s="6" t="e">
        <f t="shared" si="285"/>
        <v>#VALUE!</v>
      </c>
      <c r="J2488" s="6" t="e">
        <f t="shared" si="286"/>
        <v>#VALUE!</v>
      </c>
      <c r="K2488" s="6" t="e">
        <f t="shared" si="287"/>
        <v>#VALUE!</v>
      </c>
    </row>
    <row r="2489" spans="1:11" x14ac:dyDescent="0.35">
      <c r="A2489" s="19" t="str">
        <f t="shared" si="282"/>
        <v>192009</v>
      </c>
      <c r="B2489" s="19" t="str">
        <f t="shared" si="283"/>
        <v>52009</v>
      </c>
      <c r="C2489" s="19" t="str">
        <f t="shared" si="288"/>
        <v>62009</v>
      </c>
      <c r="D2489" s="20" t="str">
        <f t="shared" si="284"/>
        <v>5H1</v>
      </c>
      <c r="E2489" s="4">
        <v>39937</v>
      </c>
      <c r="F2489">
        <v>3.7</v>
      </c>
      <c r="G2489" s="6" t="s">
        <v>93</v>
      </c>
      <c r="H2489" s="6" t="s">
        <v>93</v>
      </c>
      <c r="I2489" s="6" t="e">
        <f t="shared" si="285"/>
        <v>#VALUE!</v>
      </c>
      <c r="J2489" s="6" t="e">
        <f t="shared" si="286"/>
        <v>#VALUE!</v>
      </c>
      <c r="K2489" s="6" t="e">
        <f t="shared" si="287"/>
        <v>#VALUE!</v>
      </c>
    </row>
    <row r="2490" spans="1:11" x14ac:dyDescent="0.35">
      <c r="A2490" s="19" t="str">
        <f t="shared" si="282"/>
        <v>182009</v>
      </c>
      <c r="B2490" s="19" t="str">
        <f t="shared" si="283"/>
        <v>42009</v>
      </c>
      <c r="C2490" s="19" t="str">
        <f t="shared" si="288"/>
        <v>62009</v>
      </c>
      <c r="D2490" s="20" t="str">
        <f t="shared" si="284"/>
        <v>4H2</v>
      </c>
      <c r="E2490" s="4">
        <v>39933</v>
      </c>
      <c r="F2490">
        <v>3.8</v>
      </c>
      <c r="G2490" s="6" t="s">
        <v>93</v>
      </c>
      <c r="H2490" s="6" t="s">
        <v>93</v>
      </c>
      <c r="I2490" s="6" t="e">
        <f t="shared" si="285"/>
        <v>#VALUE!</v>
      </c>
      <c r="J2490" s="6" t="e">
        <f t="shared" si="286"/>
        <v>#VALUE!</v>
      </c>
      <c r="K2490" s="6" t="e">
        <f t="shared" si="287"/>
        <v>#VALUE!</v>
      </c>
    </row>
    <row r="2491" spans="1:11" x14ac:dyDescent="0.35">
      <c r="A2491" s="19" t="str">
        <f t="shared" si="282"/>
        <v>182009</v>
      </c>
      <c r="B2491" s="19" t="str">
        <f t="shared" si="283"/>
        <v>42009</v>
      </c>
      <c r="C2491" s="19" t="str">
        <f t="shared" si="288"/>
        <v>62009</v>
      </c>
      <c r="D2491" s="20" t="str">
        <f t="shared" si="284"/>
        <v>4H2</v>
      </c>
      <c r="E2491" s="4">
        <v>39932</v>
      </c>
      <c r="F2491">
        <v>3.8</v>
      </c>
      <c r="G2491" s="6" t="s">
        <v>93</v>
      </c>
      <c r="H2491" s="6" t="s">
        <v>93</v>
      </c>
      <c r="I2491" s="6" t="e">
        <f t="shared" si="285"/>
        <v>#VALUE!</v>
      </c>
      <c r="J2491" s="6" t="e">
        <f t="shared" si="286"/>
        <v>#VALUE!</v>
      </c>
      <c r="K2491" s="6" t="e">
        <f t="shared" si="287"/>
        <v>#VALUE!</v>
      </c>
    </row>
    <row r="2492" spans="1:11" x14ac:dyDescent="0.35">
      <c r="A2492" s="19" t="str">
        <f t="shared" si="282"/>
        <v>182009</v>
      </c>
      <c r="B2492" s="19" t="str">
        <f t="shared" si="283"/>
        <v>42009</v>
      </c>
      <c r="C2492" s="19" t="str">
        <f t="shared" si="288"/>
        <v>62009</v>
      </c>
      <c r="D2492" s="20" t="str">
        <f t="shared" si="284"/>
        <v>4H2</v>
      </c>
      <c r="E2492" s="4">
        <v>39931</v>
      </c>
      <c r="F2492">
        <v>3.9</v>
      </c>
      <c r="G2492" s="6" t="s">
        <v>93</v>
      </c>
      <c r="H2492" s="6" t="s">
        <v>93</v>
      </c>
      <c r="I2492" s="6" t="e">
        <f t="shared" si="285"/>
        <v>#VALUE!</v>
      </c>
      <c r="J2492" s="6" t="e">
        <f t="shared" si="286"/>
        <v>#VALUE!</v>
      </c>
      <c r="K2492" s="6" t="e">
        <f t="shared" si="287"/>
        <v>#VALUE!</v>
      </c>
    </row>
    <row r="2493" spans="1:11" x14ac:dyDescent="0.35">
      <c r="A2493" s="19" t="str">
        <f t="shared" si="282"/>
        <v>182009</v>
      </c>
      <c r="B2493" s="19" t="str">
        <f t="shared" si="283"/>
        <v>42009</v>
      </c>
      <c r="C2493" s="19" t="str">
        <f t="shared" si="288"/>
        <v>62009</v>
      </c>
      <c r="D2493" s="20" t="str">
        <f t="shared" si="284"/>
        <v>4H2</v>
      </c>
      <c r="E2493" s="4">
        <v>39930</v>
      </c>
      <c r="F2493">
        <v>4</v>
      </c>
      <c r="G2493" s="6" t="s">
        <v>93</v>
      </c>
      <c r="H2493" s="6" t="s">
        <v>93</v>
      </c>
      <c r="I2493" s="6" t="e">
        <f t="shared" si="285"/>
        <v>#VALUE!</v>
      </c>
      <c r="J2493" s="6" t="e">
        <f t="shared" si="286"/>
        <v>#VALUE!</v>
      </c>
      <c r="K2493" s="6" t="e">
        <f t="shared" si="287"/>
        <v>#VALUE!</v>
      </c>
    </row>
    <row r="2494" spans="1:11" x14ac:dyDescent="0.35">
      <c r="A2494" s="19" t="str">
        <f t="shared" si="282"/>
        <v>172009</v>
      </c>
      <c r="B2494" s="19" t="str">
        <f t="shared" si="283"/>
        <v>42009</v>
      </c>
      <c r="C2494" s="19" t="str">
        <f t="shared" si="288"/>
        <v>62009</v>
      </c>
      <c r="D2494" s="20" t="str">
        <f t="shared" si="284"/>
        <v>4H2</v>
      </c>
      <c r="E2494" s="4">
        <v>39927</v>
      </c>
      <c r="F2494">
        <v>4.0999999999999996</v>
      </c>
      <c r="G2494" s="6" t="s">
        <v>93</v>
      </c>
      <c r="H2494" s="6" t="s">
        <v>93</v>
      </c>
      <c r="I2494" s="6" t="e">
        <f t="shared" si="285"/>
        <v>#VALUE!</v>
      </c>
      <c r="J2494" s="6" t="e">
        <f t="shared" si="286"/>
        <v>#VALUE!</v>
      </c>
      <c r="K2494" s="6" t="e">
        <f t="shared" si="287"/>
        <v>#VALUE!</v>
      </c>
    </row>
    <row r="2495" spans="1:11" x14ac:dyDescent="0.35">
      <c r="A2495" s="19" t="str">
        <f t="shared" si="282"/>
        <v>172009</v>
      </c>
      <c r="B2495" s="19" t="str">
        <f t="shared" si="283"/>
        <v>42009</v>
      </c>
      <c r="C2495" s="19" t="str">
        <f t="shared" si="288"/>
        <v>62009</v>
      </c>
      <c r="D2495" s="20" t="str">
        <f t="shared" si="284"/>
        <v>4H2</v>
      </c>
      <c r="E2495" s="4">
        <v>39926</v>
      </c>
      <c r="F2495">
        <v>4.0999999999999996</v>
      </c>
      <c r="G2495" s="6" t="s">
        <v>93</v>
      </c>
      <c r="H2495" s="6" t="s">
        <v>93</v>
      </c>
      <c r="I2495" s="6" t="e">
        <f t="shared" si="285"/>
        <v>#VALUE!</v>
      </c>
      <c r="J2495" s="6" t="e">
        <f t="shared" si="286"/>
        <v>#VALUE!</v>
      </c>
      <c r="K2495" s="6" t="e">
        <f t="shared" si="287"/>
        <v>#VALUE!</v>
      </c>
    </row>
    <row r="2496" spans="1:11" x14ac:dyDescent="0.35">
      <c r="A2496" s="19" t="str">
        <f t="shared" si="282"/>
        <v>172009</v>
      </c>
      <c r="B2496" s="19" t="str">
        <f t="shared" si="283"/>
        <v>42009</v>
      </c>
      <c r="C2496" s="19" t="str">
        <f t="shared" si="288"/>
        <v>62009</v>
      </c>
      <c r="D2496" s="20" t="str">
        <f t="shared" si="284"/>
        <v>4H2</v>
      </c>
      <c r="E2496" s="4">
        <v>39925</v>
      </c>
      <c r="F2496">
        <v>4</v>
      </c>
      <c r="G2496" s="6" t="s">
        <v>93</v>
      </c>
      <c r="H2496" s="6" t="s">
        <v>93</v>
      </c>
      <c r="I2496" s="6" t="e">
        <f t="shared" si="285"/>
        <v>#VALUE!</v>
      </c>
      <c r="J2496" s="6" t="e">
        <f t="shared" si="286"/>
        <v>#VALUE!</v>
      </c>
      <c r="K2496" s="6" t="e">
        <f t="shared" si="287"/>
        <v>#VALUE!</v>
      </c>
    </row>
    <row r="2497" spans="1:11" x14ac:dyDescent="0.35">
      <c r="A2497" s="19" t="str">
        <f t="shared" si="282"/>
        <v>172009</v>
      </c>
      <c r="B2497" s="19" t="str">
        <f t="shared" si="283"/>
        <v>42009</v>
      </c>
      <c r="C2497" s="19" t="str">
        <f t="shared" si="288"/>
        <v>62009</v>
      </c>
      <c r="D2497" s="20" t="str">
        <f t="shared" si="284"/>
        <v>4H2</v>
      </c>
      <c r="E2497" s="4">
        <v>39924</v>
      </c>
      <c r="F2497">
        <v>3.9</v>
      </c>
      <c r="G2497" s="6" t="s">
        <v>93</v>
      </c>
      <c r="H2497" s="6" t="s">
        <v>93</v>
      </c>
      <c r="I2497" s="6" t="e">
        <f t="shared" si="285"/>
        <v>#VALUE!</v>
      </c>
      <c r="J2497" s="6" t="e">
        <f t="shared" si="286"/>
        <v>#VALUE!</v>
      </c>
      <c r="K2497" s="6" t="e">
        <f t="shared" si="287"/>
        <v>#VALUE!</v>
      </c>
    </row>
    <row r="2498" spans="1:11" x14ac:dyDescent="0.35">
      <c r="A2498" s="19" t="str">
        <f t="shared" si="282"/>
        <v>172009</v>
      </c>
      <c r="B2498" s="19" t="str">
        <f t="shared" si="283"/>
        <v>42009</v>
      </c>
      <c r="C2498" s="19" t="str">
        <f t="shared" si="288"/>
        <v>62009</v>
      </c>
      <c r="D2498" s="20" t="str">
        <f t="shared" si="284"/>
        <v>4H2</v>
      </c>
      <c r="E2498" s="4">
        <v>39923</v>
      </c>
      <c r="F2498">
        <v>4</v>
      </c>
      <c r="G2498" s="6" t="s">
        <v>93</v>
      </c>
      <c r="H2498" s="6" t="s">
        <v>93</v>
      </c>
      <c r="I2498" s="6" t="e">
        <f t="shared" si="285"/>
        <v>#VALUE!</v>
      </c>
      <c r="J2498" s="6" t="e">
        <f t="shared" si="286"/>
        <v>#VALUE!</v>
      </c>
      <c r="K2498" s="6" t="e">
        <f t="shared" si="287"/>
        <v>#VALUE!</v>
      </c>
    </row>
    <row r="2499" spans="1:11" x14ac:dyDescent="0.35">
      <c r="A2499" s="19" t="str">
        <f t="shared" si="282"/>
        <v>162009</v>
      </c>
      <c r="B2499" s="19" t="str">
        <f t="shared" si="283"/>
        <v>42009</v>
      </c>
      <c r="C2499" s="19" t="str">
        <f t="shared" si="288"/>
        <v>62009</v>
      </c>
      <c r="D2499" s="20" t="str">
        <f t="shared" si="284"/>
        <v>4H2</v>
      </c>
      <c r="E2499" s="4">
        <v>39920</v>
      </c>
      <c r="F2499">
        <v>4.1500000000000004</v>
      </c>
      <c r="G2499" s="6" t="s">
        <v>93</v>
      </c>
      <c r="H2499" s="6" t="s">
        <v>93</v>
      </c>
      <c r="I2499" s="6" t="e">
        <f t="shared" si="285"/>
        <v>#VALUE!</v>
      </c>
      <c r="J2499" s="6" t="e">
        <f t="shared" si="286"/>
        <v>#VALUE!</v>
      </c>
      <c r="K2499" s="6" t="e">
        <f t="shared" si="287"/>
        <v>#VALUE!</v>
      </c>
    </row>
    <row r="2500" spans="1:11" x14ac:dyDescent="0.35">
      <c r="A2500" s="19" t="str">
        <f t="shared" si="282"/>
        <v>162009</v>
      </c>
      <c r="B2500" s="19" t="str">
        <f t="shared" si="283"/>
        <v>42009</v>
      </c>
      <c r="C2500" s="19" t="str">
        <f t="shared" si="288"/>
        <v>62009</v>
      </c>
      <c r="D2500" s="20" t="str">
        <f t="shared" si="284"/>
        <v>4H2</v>
      </c>
      <c r="E2500" s="4">
        <v>39919</v>
      </c>
      <c r="F2500">
        <v>4.0999999999999996</v>
      </c>
      <c r="G2500" s="6" t="s">
        <v>93</v>
      </c>
      <c r="H2500" s="6" t="s">
        <v>93</v>
      </c>
      <c r="I2500" s="6" t="e">
        <f t="shared" si="285"/>
        <v>#VALUE!</v>
      </c>
      <c r="J2500" s="6" t="e">
        <f t="shared" si="286"/>
        <v>#VALUE!</v>
      </c>
      <c r="K2500" s="6" t="e">
        <f t="shared" si="287"/>
        <v>#VALUE!</v>
      </c>
    </row>
    <row r="2501" spans="1:11" x14ac:dyDescent="0.35">
      <c r="A2501" s="19" t="str">
        <f t="shared" ref="A2501:A2508" si="289">_xlfn.ISOWEEKNUM(E2501)&amp;YEAR(E2501)</f>
        <v>162009</v>
      </c>
      <c r="B2501" s="19" t="str">
        <f t="shared" ref="B2501:B2508" si="290">MONTH(E2501)&amp;YEAR(E2501)</f>
        <v>42009</v>
      </c>
      <c r="C2501" s="19" t="str">
        <f t="shared" ref="C2501:C2508" si="291">(VLOOKUP(D2501,$M$2:$N$25,2,0)&amp;(YEAR(E2501+46)))</f>
        <v>52009</v>
      </c>
      <c r="D2501" s="20" t="str">
        <f t="shared" ref="D2501:D2508" si="292">IF(DAY(E2501)&gt;15,(MONTH(E2501))&amp;"H2",(MONTH(E2501))&amp;"H1")</f>
        <v>4H1</v>
      </c>
      <c r="E2501" s="4">
        <v>39918</v>
      </c>
      <c r="F2501">
        <v>4.0999999999999996</v>
      </c>
      <c r="G2501" s="6" t="s">
        <v>93</v>
      </c>
      <c r="H2501" s="6" t="s">
        <v>93</v>
      </c>
      <c r="I2501" s="6" t="e">
        <f t="shared" si="285"/>
        <v>#VALUE!</v>
      </c>
      <c r="J2501" s="6" t="e">
        <f t="shared" si="286"/>
        <v>#VALUE!</v>
      </c>
      <c r="K2501" s="6" t="e">
        <f t="shared" si="287"/>
        <v>#VALUE!</v>
      </c>
    </row>
    <row r="2502" spans="1:11" x14ac:dyDescent="0.35">
      <c r="A2502" s="19" t="str">
        <f t="shared" si="289"/>
        <v>162009</v>
      </c>
      <c r="B2502" s="19" t="str">
        <f t="shared" si="290"/>
        <v>42009</v>
      </c>
      <c r="C2502" s="19" t="str">
        <f t="shared" si="291"/>
        <v>52009</v>
      </c>
      <c r="D2502" s="20" t="str">
        <f t="shared" si="292"/>
        <v>4H1</v>
      </c>
      <c r="E2502" s="4">
        <v>39917</v>
      </c>
      <c r="F2502">
        <v>4.0999999999999996</v>
      </c>
      <c r="G2502" s="6" t="s">
        <v>93</v>
      </c>
      <c r="H2502" s="6" t="s">
        <v>93</v>
      </c>
      <c r="I2502" s="6" t="e">
        <f t="shared" si="285"/>
        <v>#VALUE!</v>
      </c>
      <c r="J2502" s="6" t="e">
        <f t="shared" si="286"/>
        <v>#VALUE!</v>
      </c>
      <c r="K2502" s="6" t="e">
        <f t="shared" si="287"/>
        <v>#VALUE!</v>
      </c>
    </row>
    <row r="2503" spans="1:11" x14ac:dyDescent="0.35">
      <c r="A2503" s="19" t="str">
        <f t="shared" si="289"/>
        <v>162009</v>
      </c>
      <c r="B2503" s="19" t="str">
        <f t="shared" si="290"/>
        <v>42009</v>
      </c>
      <c r="C2503" s="19" t="str">
        <f t="shared" si="291"/>
        <v>52009</v>
      </c>
      <c r="D2503" s="20" t="str">
        <f t="shared" si="292"/>
        <v>4H1</v>
      </c>
      <c r="E2503" s="4">
        <v>39916</v>
      </c>
      <c r="F2503">
        <v>4.3</v>
      </c>
      <c r="G2503" s="6" t="s">
        <v>93</v>
      </c>
      <c r="H2503" s="6" t="s">
        <v>93</v>
      </c>
      <c r="I2503" s="6" t="e">
        <f t="shared" si="285"/>
        <v>#VALUE!</v>
      </c>
      <c r="J2503" s="6" t="e">
        <f t="shared" si="286"/>
        <v>#VALUE!</v>
      </c>
      <c r="K2503" s="6" t="e">
        <f t="shared" si="287"/>
        <v>#VALUE!</v>
      </c>
    </row>
    <row r="2504" spans="1:11" x14ac:dyDescent="0.35">
      <c r="A2504" s="19" t="str">
        <f t="shared" si="289"/>
        <v>152009</v>
      </c>
      <c r="B2504" s="19" t="str">
        <f t="shared" si="290"/>
        <v>42009</v>
      </c>
      <c r="C2504" s="19" t="str">
        <f t="shared" si="291"/>
        <v>52009</v>
      </c>
      <c r="D2504" s="20" t="str">
        <f t="shared" si="292"/>
        <v>4H1</v>
      </c>
      <c r="E2504" s="4">
        <v>39912</v>
      </c>
      <c r="F2504">
        <v>4.25</v>
      </c>
      <c r="G2504" s="6" t="s">
        <v>93</v>
      </c>
      <c r="H2504" s="6" t="s">
        <v>93</v>
      </c>
      <c r="I2504" s="6" t="e">
        <f t="shared" si="285"/>
        <v>#VALUE!</v>
      </c>
      <c r="J2504" s="6" t="e">
        <f t="shared" si="286"/>
        <v>#VALUE!</v>
      </c>
      <c r="K2504" s="6" t="e">
        <f t="shared" si="287"/>
        <v>#VALUE!</v>
      </c>
    </row>
    <row r="2505" spans="1:11" x14ac:dyDescent="0.35">
      <c r="A2505" s="19" t="str">
        <f t="shared" si="289"/>
        <v>152009</v>
      </c>
      <c r="B2505" s="19" t="str">
        <f t="shared" si="290"/>
        <v>42009</v>
      </c>
      <c r="C2505" s="19" t="str">
        <f t="shared" si="291"/>
        <v>52009</v>
      </c>
      <c r="D2505" s="20" t="str">
        <f t="shared" si="292"/>
        <v>4H1</v>
      </c>
      <c r="E2505" s="4">
        <v>39911</v>
      </c>
      <c r="F2505">
        <v>4.3499999999999996</v>
      </c>
      <c r="G2505" s="6" t="s">
        <v>93</v>
      </c>
      <c r="H2505" s="6" t="s">
        <v>93</v>
      </c>
      <c r="I2505" s="6" t="e">
        <f t="shared" si="285"/>
        <v>#VALUE!</v>
      </c>
      <c r="J2505" s="6" t="e">
        <f t="shared" si="286"/>
        <v>#VALUE!</v>
      </c>
      <c r="K2505" s="6" t="e">
        <f t="shared" si="287"/>
        <v>#VALUE!</v>
      </c>
    </row>
    <row r="2506" spans="1:11" x14ac:dyDescent="0.35">
      <c r="A2506" s="19" t="str">
        <f t="shared" si="289"/>
        <v>152009</v>
      </c>
      <c r="B2506" s="19" t="str">
        <f t="shared" si="290"/>
        <v>42009</v>
      </c>
      <c r="C2506" s="19" t="str">
        <f t="shared" si="291"/>
        <v>52009</v>
      </c>
      <c r="D2506" s="20" t="str">
        <f t="shared" si="292"/>
        <v>4H1</v>
      </c>
      <c r="E2506" s="4">
        <v>39910</v>
      </c>
      <c r="F2506">
        <v>4.3</v>
      </c>
      <c r="G2506" s="6" t="s">
        <v>93</v>
      </c>
      <c r="H2506" s="6" t="s">
        <v>93</v>
      </c>
      <c r="I2506" s="6" t="e">
        <f t="shared" ref="I2506:I2508" si="293">+G2506-F2506</f>
        <v>#VALUE!</v>
      </c>
      <c r="J2506" s="6" t="e">
        <f t="shared" ref="J2506:J2508" si="294">+H2506-F2506</f>
        <v>#VALUE!</v>
      </c>
      <c r="K2506" s="6" t="e">
        <f t="shared" ref="K2506:K2508" si="295">+I2506-J2506</f>
        <v>#VALUE!</v>
      </c>
    </row>
    <row r="2507" spans="1:11" x14ac:dyDescent="0.35">
      <c r="A2507" s="19" t="str">
        <f t="shared" si="289"/>
        <v>152009</v>
      </c>
      <c r="B2507" s="19" t="str">
        <f t="shared" si="290"/>
        <v>42009</v>
      </c>
      <c r="C2507" s="19" t="str">
        <f t="shared" si="291"/>
        <v>52009</v>
      </c>
      <c r="D2507" s="20" t="str">
        <f t="shared" si="292"/>
        <v>4H1</v>
      </c>
      <c r="E2507" s="4">
        <v>39909</v>
      </c>
      <c r="F2507">
        <v>4.3499999999999996</v>
      </c>
      <c r="G2507" s="6" t="s">
        <v>93</v>
      </c>
      <c r="H2507" s="6" t="s">
        <v>93</v>
      </c>
      <c r="I2507" s="6" t="e">
        <f t="shared" si="293"/>
        <v>#VALUE!</v>
      </c>
      <c r="J2507" s="6" t="e">
        <f t="shared" si="294"/>
        <v>#VALUE!</v>
      </c>
      <c r="K2507" s="6" t="e">
        <f t="shared" si="295"/>
        <v>#VALUE!</v>
      </c>
    </row>
    <row r="2508" spans="1:11" x14ac:dyDescent="0.35">
      <c r="A2508" s="19" t="str">
        <f t="shared" si="289"/>
        <v>142009</v>
      </c>
      <c r="B2508" s="19" t="str">
        <f t="shared" si="290"/>
        <v>42009</v>
      </c>
      <c r="C2508" s="19" t="str">
        <f t="shared" si="291"/>
        <v>52009</v>
      </c>
      <c r="D2508" s="20" t="str">
        <f t="shared" si="292"/>
        <v>4H1</v>
      </c>
      <c r="E2508" s="4">
        <v>39906</v>
      </c>
      <c r="F2508">
        <v>4.4000000000000004</v>
      </c>
      <c r="G2508" s="6" t="s">
        <v>93</v>
      </c>
      <c r="H2508" s="6" t="s">
        <v>93</v>
      </c>
      <c r="I2508" s="6" t="e">
        <f t="shared" si="293"/>
        <v>#VALUE!</v>
      </c>
      <c r="J2508" s="6" t="e">
        <f t="shared" si="294"/>
        <v>#VALUE!</v>
      </c>
      <c r="K2508" s="6" t="e">
        <f t="shared" si="295"/>
        <v>#VALUE!</v>
      </c>
    </row>
    <row r="2509" spans="1:11" x14ac:dyDescent="0.35">
      <c r="A2509" s="19" t="str">
        <f t="shared" ref="A2509:A2572" si="296">_xlfn.ISOWEEKNUM(E2509)&amp;YEAR(E2509)</f>
        <v>142009</v>
      </c>
      <c r="B2509" s="19" t="str">
        <f t="shared" ref="B2509:B2572" si="297">MONTH(E2509)&amp;YEAR(E2509)</f>
        <v>42009</v>
      </c>
      <c r="C2509" s="19" t="str">
        <f t="shared" ref="C2509:C2572" si="298">(VLOOKUP(D2509,$M$2:$N$25,2,0)&amp;(YEAR(E2509+46)))</f>
        <v>52009</v>
      </c>
      <c r="D2509" s="20" t="str">
        <f t="shared" ref="D2509:D2572" si="299">IF(DAY(E2509)&gt;15,(MONTH(E2509))&amp;"H2",(MONTH(E2509))&amp;"H1")</f>
        <v>4H1</v>
      </c>
      <c r="E2509" s="4">
        <v>39905</v>
      </c>
      <c r="F2509">
        <v>4.5</v>
      </c>
      <c r="G2509" s="6" t="s">
        <v>93</v>
      </c>
      <c r="H2509" s="6" t="s">
        <v>93</v>
      </c>
      <c r="I2509" s="6" t="e">
        <f t="shared" ref="I2509:I2572" si="300">+G2509-F2509</f>
        <v>#VALUE!</v>
      </c>
      <c r="J2509" s="6" t="e">
        <f t="shared" ref="J2509:J2572" si="301">+H2509-F2509</f>
        <v>#VALUE!</v>
      </c>
      <c r="K2509" s="6" t="e">
        <f t="shared" ref="K2509:K2572" si="302">+I2509-J2509</f>
        <v>#VALUE!</v>
      </c>
    </row>
    <row r="2510" spans="1:11" x14ac:dyDescent="0.35">
      <c r="A2510" s="19" t="str">
        <f t="shared" si="296"/>
        <v>142009</v>
      </c>
      <c r="B2510" s="19" t="str">
        <f t="shared" si="297"/>
        <v>42009</v>
      </c>
      <c r="C2510" s="19" t="str">
        <f t="shared" si="298"/>
        <v>52009</v>
      </c>
      <c r="D2510" s="20" t="str">
        <f t="shared" si="299"/>
        <v>4H1</v>
      </c>
      <c r="E2510" s="4">
        <v>39904</v>
      </c>
      <c r="F2510">
        <v>4.3</v>
      </c>
      <c r="G2510" s="6" t="s">
        <v>93</v>
      </c>
      <c r="H2510" s="6" t="s">
        <v>93</v>
      </c>
      <c r="I2510" s="6" t="e">
        <f t="shared" si="300"/>
        <v>#VALUE!</v>
      </c>
      <c r="J2510" s="6" t="e">
        <f t="shared" si="301"/>
        <v>#VALUE!</v>
      </c>
      <c r="K2510" s="6" t="e">
        <f t="shared" si="302"/>
        <v>#VALUE!</v>
      </c>
    </row>
    <row r="2511" spans="1:11" x14ac:dyDescent="0.35">
      <c r="A2511" s="19" t="str">
        <f t="shared" si="296"/>
        <v>142009</v>
      </c>
      <c r="B2511" s="19" t="str">
        <f t="shared" si="297"/>
        <v>32009</v>
      </c>
      <c r="C2511" s="19" t="str">
        <f t="shared" si="298"/>
        <v>52009</v>
      </c>
      <c r="D2511" s="20" t="str">
        <f t="shared" si="299"/>
        <v>3H2</v>
      </c>
      <c r="E2511" s="4">
        <v>39903</v>
      </c>
      <c r="F2511">
        <v>4.4000000000000004</v>
      </c>
      <c r="G2511" s="6" t="s">
        <v>93</v>
      </c>
      <c r="H2511" s="6" t="s">
        <v>93</v>
      </c>
      <c r="I2511" s="6" t="e">
        <f t="shared" si="300"/>
        <v>#VALUE!</v>
      </c>
      <c r="J2511" s="6" t="e">
        <f t="shared" si="301"/>
        <v>#VALUE!</v>
      </c>
      <c r="K2511" s="6" t="e">
        <f t="shared" si="302"/>
        <v>#VALUE!</v>
      </c>
    </row>
    <row r="2512" spans="1:11" x14ac:dyDescent="0.35">
      <c r="A2512" s="19" t="str">
        <f t="shared" si="296"/>
        <v>142009</v>
      </c>
      <c r="B2512" s="19" t="str">
        <f t="shared" si="297"/>
        <v>32009</v>
      </c>
      <c r="C2512" s="19" t="str">
        <f t="shared" si="298"/>
        <v>52009</v>
      </c>
      <c r="D2512" s="20" t="str">
        <f t="shared" si="299"/>
        <v>3H2</v>
      </c>
      <c r="E2512" s="4">
        <v>39902</v>
      </c>
      <c r="F2512">
        <v>4.4000000000000004</v>
      </c>
      <c r="G2512" s="6" t="s">
        <v>93</v>
      </c>
      <c r="H2512" s="6" t="s">
        <v>93</v>
      </c>
      <c r="I2512" s="6" t="e">
        <f t="shared" si="300"/>
        <v>#VALUE!</v>
      </c>
      <c r="J2512" s="6" t="e">
        <f t="shared" si="301"/>
        <v>#VALUE!</v>
      </c>
      <c r="K2512" s="6" t="e">
        <f t="shared" si="302"/>
        <v>#VALUE!</v>
      </c>
    </row>
    <row r="2513" spans="1:11" x14ac:dyDescent="0.35">
      <c r="A2513" s="19" t="str">
        <f t="shared" si="296"/>
        <v>132009</v>
      </c>
      <c r="B2513" s="19" t="str">
        <f t="shared" si="297"/>
        <v>32009</v>
      </c>
      <c r="C2513" s="19" t="str">
        <f t="shared" si="298"/>
        <v>52009</v>
      </c>
      <c r="D2513" s="20" t="str">
        <f t="shared" si="299"/>
        <v>3H2</v>
      </c>
      <c r="E2513" s="4">
        <v>39899</v>
      </c>
      <c r="F2513">
        <v>4.7</v>
      </c>
      <c r="G2513" s="6" t="s">
        <v>93</v>
      </c>
      <c r="H2513" s="6" t="s">
        <v>93</v>
      </c>
      <c r="I2513" s="6" t="e">
        <f t="shared" si="300"/>
        <v>#VALUE!</v>
      </c>
      <c r="J2513" s="6" t="e">
        <f t="shared" si="301"/>
        <v>#VALUE!</v>
      </c>
      <c r="K2513" s="6" t="e">
        <f t="shared" si="302"/>
        <v>#VALUE!</v>
      </c>
    </row>
    <row r="2514" spans="1:11" x14ac:dyDescent="0.35">
      <c r="A2514" s="19" t="str">
        <f t="shared" si="296"/>
        <v>132009</v>
      </c>
      <c r="B2514" s="19" t="str">
        <f t="shared" si="297"/>
        <v>32009</v>
      </c>
      <c r="C2514" s="19" t="str">
        <f t="shared" si="298"/>
        <v>52009</v>
      </c>
      <c r="D2514" s="20" t="str">
        <f t="shared" si="299"/>
        <v>3H2</v>
      </c>
      <c r="E2514" s="4">
        <v>39898</v>
      </c>
      <c r="F2514">
        <v>4.5999999999999996</v>
      </c>
      <c r="G2514" s="6" t="s">
        <v>93</v>
      </c>
      <c r="H2514" s="6" t="s">
        <v>93</v>
      </c>
      <c r="I2514" s="6" t="e">
        <f t="shared" si="300"/>
        <v>#VALUE!</v>
      </c>
      <c r="J2514" s="6" t="e">
        <f t="shared" si="301"/>
        <v>#VALUE!</v>
      </c>
      <c r="K2514" s="6" t="e">
        <f t="shared" si="302"/>
        <v>#VALUE!</v>
      </c>
    </row>
    <row r="2515" spans="1:11" x14ac:dyDescent="0.35">
      <c r="A2515" s="19" t="str">
        <f t="shared" si="296"/>
        <v>132009</v>
      </c>
      <c r="B2515" s="19" t="str">
        <f t="shared" si="297"/>
        <v>32009</v>
      </c>
      <c r="C2515" s="19" t="str">
        <f t="shared" si="298"/>
        <v>52009</v>
      </c>
      <c r="D2515" s="20" t="str">
        <f t="shared" si="299"/>
        <v>3H2</v>
      </c>
      <c r="E2515" s="4">
        <v>39897</v>
      </c>
      <c r="F2515">
        <v>4.7</v>
      </c>
      <c r="G2515" s="6" t="s">
        <v>93</v>
      </c>
      <c r="H2515" s="6" t="s">
        <v>93</v>
      </c>
      <c r="I2515" s="6" t="e">
        <f t="shared" si="300"/>
        <v>#VALUE!</v>
      </c>
      <c r="J2515" s="6" t="e">
        <f t="shared" si="301"/>
        <v>#VALUE!</v>
      </c>
      <c r="K2515" s="6" t="e">
        <f t="shared" si="302"/>
        <v>#VALUE!</v>
      </c>
    </row>
    <row r="2516" spans="1:11" x14ac:dyDescent="0.35">
      <c r="A2516" s="19" t="str">
        <f t="shared" si="296"/>
        <v>132009</v>
      </c>
      <c r="B2516" s="19" t="str">
        <f t="shared" si="297"/>
        <v>32009</v>
      </c>
      <c r="C2516" s="19" t="str">
        <f t="shared" si="298"/>
        <v>52009</v>
      </c>
      <c r="D2516" s="20" t="str">
        <f t="shared" si="299"/>
        <v>3H2</v>
      </c>
      <c r="E2516" s="4">
        <v>39896</v>
      </c>
      <c r="F2516">
        <v>4.8</v>
      </c>
      <c r="G2516" s="6" t="s">
        <v>93</v>
      </c>
      <c r="H2516" s="6" t="s">
        <v>93</v>
      </c>
      <c r="I2516" s="6" t="e">
        <f t="shared" si="300"/>
        <v>#VALUE!</v>
      </c>
      <c r="J2516" s="6" t="e">
        <f t="shared" si="301"/>
        <v>#VALUE!</v>
      </c>
      <c r="K2516" s="6" t="e">
        <f t="shared" si="302"/>
        <v>#VALUE!</v>
      </c>
    </row>
    <row r="2517" spans="1:11" x14ac:dyDescent="0.35">
      <c r="A2517" s="19" t="str">
        <f t="shared" si="296"/>
        <v>132009</v>
      </c>
      <c r="B2517" s="19" t="str">
        <f t="shared" si="297"/>
        <v>32009</v>
      </c>
      <c r="C2517" s="19" t="str">
        <f t="shared" si="298"/>
        <v>52009</v>
      </c>
      <c r="D2517" s="20" t="str">
        <f t="shared" si="299"/>
        <v>3H2</v>
      </c>
      <c r="E2517" s="4">
        <v>39895</v>
      </c>
      <c r="F2517">
        <v>4.75</v>
      </c>
      <c r="G2517" s="6" t="s">
        <v>93</v>
      </c>
      <c r="H2517" s="6" t="s">
        <v>93</v>
      </c>
      <c r="I2517" s="6" t="e">
        <f t="shared" si="300"/>
        <v>#VALUE!</v>
      </c>
      <c r="J2517" s="6" t="e">
        <f t="shared" si="301"/>
        <v>#VALUE!</v>
      </c>
      <c r="K2517" s="6" t="e">
        <f t="shared" si="302"/>
        <v>#VALUE!</v>
      </c>
    </row>
    <row r="2518" spans="1:11" x14ac:dyDescent="0.35">
      <c r="A2518" s="19" t="str">
        <f t="shared" si="296"/>
        <v>122009</v>
      </c>
      <c r="B2518" s="19" t="str">
        <f t="shared" si="297"/>
        <v>32009</v>
      </c>
      <c r="C2518" s="19" t="str">
        <f t="shared" si="298"/>
        <v>52009</v>
      </c>
      <c r="D2518" s="20" t="str">
        <f t="shared" si="299"/>
        <v>3H2</v>
      </c>
      <c r="E2518" s="4">
        <v>39892</v>
      </c>
      <c r="F2518">
        <v>4.7</v>
      </c>
      <c r="G2518" s="6" t="s">
        <v>93</v>
      </c>
      <c r="H2518" s="6" t="s">
        <v>93</v>
      </c>
      <c r="I2518" s="6" t="e">
        <f t="shared" si="300"/>
        <v>#VALUE!</v>
      </c>
      <c r="J2518" s="6" t="e">
        <f t="shared" si="301"/>
        <v>#VALUE!</v>
      </c>
      <c r="K2518" s="6" t="e">
        <f t="shared" si="302"/>
        <v>#VALUE!</v>
      </c>
    </row>
    <row r="2519" spans="1:11" x14ac:dyDescent="0.35">
      <c r="A2519" s="19" t="str">
        <f t="shared" si="296"/>
        <v>122009</v>
      </c>
      <c r="B2519" s="19" t="str">
        <f t="shared" si="297"/>
        <v>32009</v>
      </c>
      <c r="C2519" s="19" t="str">
        <f t="shared" si="298"/>
        <v>52009</v>
      </c>
      <c r="D2519" s="20" t="str">
        <f t="shared" si="299"/>
        <v>3H2</v>
      </c>
      <c r="E2519" s="4">
        <v>39891</v>
      </c>
      <c r="F2519">
        <v>4.5999999999999996</v>
      </c>
      <c r="G2519" s="6" t="s">
        <v>93</v>
      </c>
      <c r="H2519" s="6" t="s">
        <v>93</v>
      </c>
      <c r="I2519" s="6" t="e">
        <f t="shared" si="300"/>
        <v>#VALUE!</v>
      </c>
      <c r="J2519" s="6" t="e">
        <f t="shared" si="301"/>
        <v>#VALUE!</v>
      </c>
      <c r="K2519" s="6" t="e">
        <f t="shared" si="302"/>
        <v>#VALUE!</v>
      </c>
    </row>
    <row r="2520" spans="1:11" x14ac:dyDescent="0.35">
      <c r="A2520" s="19" t="str">
        <f t="shared" si="296"/>
        <v>122009</v>
      </c>
      <c r="B2520" s="19" t="str">
        <f t="shared" si="297"/>
        <v>32009</v>
      </c>
      <c r="C2520" s="19" t="str">
        <f t="shared" si="298"/>
        <v>52009</v>
      </c>
      <c r="D2520" s="20" t="str">
        <f t="shared" si="299"/>
        <v>3H2</v>
      </c>
      <c r="E2520" s="4">
        <v>39890</v>
      </c>
      <c r="F2520">
        <v>4.55</v>
      </c>
      <c r="G2520" s="6" t="s">
        <v>93</v>
      </c>
      <c r="H2520" s="6" t="s">
        <v>93</v>
      </c>
      <c r="I2520" s="6" t="e">
        <f t="shared" si="300"/>
        <v>#VALUE!</v>
      </c>
      <c r="J2520" s="6" t="e">
        <f t="shared" si="301"/>
        <v>#VALUE!</v>
      </c>
      <c r="K2520" s="6" t="e">
        <f t="shared" si="302"/>
        <v>#VALUE!</v>
      </c>
    </row>
    <row r="2521" spans="1:11" x14ac:dyDescent="0.35">
      <c r="A2521" s="19" t="str">
        <f t="shared" si="296"/>
        <v>122009</v>
      </c>
      <c r="B2521" s="19" t="str">
        <f t="shared" si="297"/>
        <v>32009</v>
      </c>
      <c r="C2521" s="19" t="str">
        <f t="shared" si="298"/>
        <v>52009</v>
      </c>
      <c r="D2521" s="20" t="str">
        <f t="shared" si="299"/>
        <v>3H2</v>
      </c>
      <c r="E2521" s="4">
        <v>39889</v>
      </c>
      <c r="F2521">
        <v>4.6500000000000004</v>
      </c>
      <c r="G2521" s="6" t="s">
        <v>93</v>
      </c>
      <c r="H2521" s="6" t="s">
        <v>93</v>
      </c>
      <c r="I2521" s="6" t="e">
        <f t="shared" si="300"/>
        <v>#VALUE!</v>
      </c>
      <c r="J2521" s="6" t="e">
        <f t="shared" si="301"/>
        <v>#VALUE!</v>
      </c>
      <c r="K2521" s="6" t="e">
        <f t="shared" si="302"/>
        <v>#VALUE!</v>
      </c>
    </row>
    <row r="2522" spans="1:11" x14ac:dyDescent="0.35">
      <c r="A2522" s="19" t="str">
        <f t="shared" si="296"/>
        <v>122009</v>
      </c>
      <c r="B2522" s="19" t="str">
        <f t="shared" si="297"/>
        <v>32009</v>
      </c>
      <c r="C2522" s="19" t="str">
        <f t="shared" si="298"/>
        <v>52009</v>
      </c>
      <c r="D2522" s="20" t="str">
        <f t="shared" si="299"/>
        <v>3H2</v>
      </c>
      <c r="E2522" s="4">
        <v>39888</v>
      </c>
      <c r="F2522">
        <v>4.5</v>
      </c>
      <c r="G2522" s="6" t="s">
        <v>93</v>
      </c>
      <c r="H2522" s="6" t="s">
        <v>93</v>
      </c>
      <c r="I2522" s="6" t="e">
        <f t="shared" si="300"/>
        <v>#VALUE!</v>
      </c>
      <c r="J2522" s="6" t="e">
        <f t="shared" si="301"/>
        <v>#VALUE!</v>
      </c>
      <c r="K2522" s="6" t="e">
        <f t="shared" si="302"/>
        <v>#VALUE!</v>
      </c>
    </row>
    <row r="2523" spans="1:11" x14ac:dyDescent="0.35">
      <c r="A2523" s="19" t="str">
        <f t="shared" si="296"/>
        <v>112009</v>
      </c>
      <c r="B2523" s="19" t="str">
        <f t="shared" si="297"/>
        <v>32009</v>
      </c>
      <c r="C2523" s="19" t="str">
        <f t="shared" si="298"/>
        <v>42009</v>
      </c>
      <c r="D2523" s="20" t="str">
        <f t="shared" si="299"/>
        <v>3H1</v>
      </c>
      <c r="E2523" s="4">
        <v>39885</v>
      </c>
      <c r="F2523">
        <v>4.4000000000000004</v>
      </c>
      <c r="G2523" s="6" t="s">
        <v>93</v>
      </c>
      <c r="H2523" s="6" t="s">
        <v>93</v>
      </c>
      <c r="I2523" s="6" t="e">
        <f t="shared" si="300"/>
        <v>#VALUE!</v>
      </c>
      <c r="J2523" s="6" t="e">
        <f t="shared" si="301"/>
        <v>#VALUE!</v>
      </c>
      <c r="K2523" s="6" t="e">
        <f t="shared" si="302"/>
        <v>#VALUE!</v>
      </c>
    </row>
    <row r="2524" spans="1:11" x14ac:dyDescent="0.35">
      <c r="A2524" s="19" t="str">
        <f t="shared" si="296"/>
        <v>112009</v>
      </c>
      <c r="B2524" s="19" t="str">
        <f t="shared" si="297"/>
        <v>32009</v>
      </c>
      <c r="C2524" s="19" t="str">
        <f t="shared" si="298"/>
        <v>42009</v>
      </c>
      <c r="D2524" s="20" t="str">
        <f t="shared" si="299"/>
        <v>3H1</v>
      </c>
      <c r="E2524" s="4">
        <v>39884</v>
      </c>
      <c r="F2524">
        <v>4.55</v>
      </c>
      <c r="G2524" s="6" t="s">
        <v>93</v>
      </c>
      <c r="H2524" s="6" t="s">
        <v>93</v>
      </c>
      <c r="I2524" s="6" t="e">
        <f t="shared" si="300"/>
        <v>#VALUE!</v>
      </c>
      <c r="J2524" s="6" t="e">
        <f t="shared" si="301"/>
        <v>#VALUE!</v>
      </c>
      <c r="K2524" s="6" t="e">
        <f t="shared" si="302"/>
        <v>#VALUE!</v>
      </c>
    </row>
    <row r="2525" spans="1:11" x14ac:dyDescent="0.35">
      <c r="A2525" s="19" t="str">
        <f t="shared" si="296"/>
        <v>112009</v>
      </c>
      <c r="B2525" s="19" t="str">
        <f t="shared" si="297"/>
        <v>32009</v>
      </c>
      <c r="C2525" s="19" t="str">
        <f t="shared" si="298"/>
        <v>42009</v>
      </c>
      <c r="D2525" s="20" t="str">
        <f t="shared" si="299"/>
        <v>3H1</v>
      </c>
      <c r="E2525" s="4">
        <v>39883</v>
      </c>
      <c r="F2525">
        <v>4.75</v>
      </c>
      <c r="G2525" s="6" t="s">
        <v>93</v>
      </c>
      <c r="H2525" s="6" t="s">
        <v>93</v>
      </c>
      <c r="I2525" s="6" t="e">
        <f t="shared" si="300"/>
        <v>#VALUE!</v>
      </c>
      <c r="J2525" s="6" t="e">
        <f t="shared" si="301"/>
        <v>#VALUE!</v>
      </c>
      <c r="K2525" s="6" t="e">
        <f t="shared" si="302"/>
        <v>#VALUE!</v>
      </c>
    </row>
    <row r="2526" spans="1:11" x14ac:dyDescent="0.35">
      <c r="A2526" s="19" t="str">
        <f t="shared" si="296"/>
        <v>112009</v>
      </c>
      <c r="B2526" s="19" t="str">
        <f t="shared" si="297"/>
        <v>32009</v>
      </c>
      <c r="C2526" s="19" t="str">
        <f t="shared" si="298"/>
        <v>42009</v>
      </c>
      <c r="D2526" s="20" t="str">
        <f t="shared" si="299"/>
        <v>3H1</v>
      </c>
      <c r="E2526" s="4">
        <v>39882</v>
      </c>
      <c r="F2526">
        <v>4.6500000000000004</v>
      </c>
      <c r="G2526" s="6" t="s">
        <v>93</v>
      </c>
      <c r="H2526" s="6" t="s">
        <v>93</v>
      </c>
      <c r="I2526" s="6" t="e">
        <f t="shared" si="300"/>
        <v>#VALUE!</v>
      </c>
      <c r="J2526" s="6" t="e">
        <f t="shared" si="301"/>
        <v>#VALUE!</v>
      </c>
      <c r="K2526" s="6" t="e">
        <f t="shared" si="302"/>
        <v>#VALUE!</v>
      </c>
    </row>
    <row r="2527" spans="1:11" x14ac:dyDescent="0.35">
      <c r="A2527" s="19" t="str">
        <f t="shared" si="296"/>
        <v>112009</v>
      </c>
      <c r="B2527" s="19" t="str">
        <f t="shared" si="297"/>
        <v>32009</v>
      </c>
      <c r="C2527" s="19" t="str">
        <f t="shared" si="298"/>
        <v>42009</v>
      </c>
      <c r="D2527" s="20" t="str">
        <f t="shared" si="299"/>
        <v>3H1</v>
      </c>
      <c r="E2527" s="4">
        <v>39881</v>
      </c>
      <c r="F2527">
        <v>4.7</v>
      </c>
      <c r="G2527" s="6" t="s">
        <v>93</v>
      </c>
      <c r="H2527" s="6" t="s">
        <v>93</v>
      </c>
      <c r="I2527" s="6" t="e">
        <f t="shared" si="300"/>
        <v>#VALUE!</v>
      </c>
      <c r="J2527" s="6" t="e">
        <f t="shared" si="301"/>
        <v>#VALUE!</v>
      </c>
      <c r="K2527" s="6" t="e">
        <f t="shared" si="302"/>
        <v>#VALUE!</v>
      </c>
    </row>
    <row r="2528" spans="1:11" x14ac:dyDescent="0.35">
      <c r="A2528" s="19" t="str">
        <f t="shared" si="296"/>
        <v>102009</v>
      </c>
      <c r="B2528" s="19" t="str">
        <f t="shared" si="297"/>
        <v>32009</v>
      </c>
      <c r="C2528" s="19" t="str">
        <f t="shared" si="298"/>
        <v>42009</v>
      </c>
      <c r="D2528" s="20" t="str">
        <f t="shared" si="299"/>
        <v>3H1</v>
      </c>
      <c r="E2528" s="4">
        <v>39878</v>
      </c>
      <c r="F2528">
        <v>4.9000000000000004</v>
      </c>
      <c r="G2528" s="6" t="s">
        <v>93</v>
      </c>
      <c r="H2528" s="6" t="s">
        <v>93</v>
      </c>
      <c r="I2528" s="6" t="e">
        <f t="shared" si="300"/>
        <v>#VALUE!</v>
      </c>
      <c r="J2528" s="6" t="e">
        <f t="shared" si="301"/>
        <v>#VALUE!</v>
      </c>
      <c r="K2528" s="6" t="e">
        <f t="shared" si="302"/>
        <v>#VALUE!</v>
      </c>
    </row>
    <row r="2529" spans="1:11" x14ac:dyDescent="0.35">
      <c r="A2529" s="19" t="str">
        <f t="shared" si="296"/>
        <v>102009</v>
      </c>
      <c r="B2529" s="19" t="str">
        <f t="shared" si="297"/>
        <v>32009</v>
      </c>
      <c r="C2529" s="19" t="str">
        <f t="shared" si="298"/>
        <v>42009</v>
      </c>
      <c r="D2529" s="20" t="str">
        <f t="shared" si="299"/>
        <v>3H1</v>
      </c>
      <c r="E2529" s="4">
        <v>39877</v>
      </c>
      <c r="F2529">
        <v>4.9000000000000004</v>
      </c>
      <c r="G2529" s="6" t="s">
        <v>93</v>
      </c>
      <c r="H2529" s="6" t="s">
        <v>93</v>
      </c>
      <c r="I2529" s="6" t="e">
        <f t="shared" si="300"/>
        <v>#VALUE!</v>
      </c>
      <c r="J2529" s="6" t="e">
        <f t="shared" si="301"/>
        <v>#VALUE!</v>
      </c>
      <c r="K2529" s="6" t="e">
        <f t="shared" si="302"/>
        <v>#VALUE!</v>
      </c>
    </row>
    <row r="2530" spans="1:11" x14ac:dyDescent="0.35">
      <c r="A2530" s="19" t="str">
        <f t="shared" si="296"/>
        <v>102009</v>
      </c>
      <c r="B2530" s="19" t="str">
        <f t="shared" si="297"/>
        <v>32009</v>
      </c>
      <c r="C2530" s="19" t="str">
        <f t="shared" si="298"/>
        <v>42009</v>
      </c>
      <c r="D2530" s="20" t="str">
        <f t="shared" si="299"/>
        <v>3H1</v>
      </c>
      <c r="E2530" s="4">
        <v>39876</v>
      </c>
      <c r="F2530">
        <v>4.6500000000000004</v>
      </c>
      <c r="G2530" s="6" t="s">
        <v>93</v>
      </c>
      <c r="H2530" s="6" t="s">
        <v>93</v>
      </c>
      <c r="I2530" s="6" t="e">
        <f t="shared" si="300"/>
        <v>#VALUE!</v>
      </c>
      <c r="J2530" s="6" t="e">
        <f t="shared" si="301"/>
        <v>#VALUE!</v>
      </c>
      <c r="K2530" s="6" t="e">
        <f t="shared" si="302"/>
        <v>#VALUE!</v>
      </c>
    </row>
    <row r="2531" spans="1:11" x14ac:dyDescent="0.35">
      <c r="A2531" s="19" t="str">
        <f t="shared" si="296"/>
        <v>102009</v>
      </c>
      <c r="B2531" s="19" t="str">
        <f t="shared" si="297"/>
        <v>32009</v>
      </c>
      <c r="C2531" s="19" t="str">
        <f t="shared" si="298"/>
        <v>42009</v>
      </c>
      <c r="D2531" s="20" t="str">
        <f t="shared" si="299"/>
        <v>3H1</v>
      </c>
      <c r="E2531" s="4">
        <v>39875</v>
      </c>
      <c r="F2531">
        <v>4.7</v>
      </c>
      <c r="G2531" s="6" t="s">
        <v>93</v>
      </c>
      <c r="H2531" s="6" t="s">
        <v>93</v>
      </c>
      <c r="I2531" s="6" t="e">
        <f t="shared" si="300"/>
        <v>#VALUE!</v>
      </c>
      <c r="J2531" s="6" t="e">
        <f t="shared" si="301"/>
        <v>#VALUE!</v>
      </c>
      <c r="K2531" s="6" t="e">
        <f t="shared" si="302"/>
        <v>#VALUE!</v>
      </c>
    </row>
    <row r="2532" spans="1:11" x14ac:dyDescent="0.35">
      <c r="A2532" s="19" t="str">
        <f t="shared" si="296"/>
        <v>102009</v>
      </c>
      <c r="B2532" s="19" t="str">
        <f t="shared" si="297"/>
        <v>32009</v>
      </c>
      <c r="C2532" s="19" t="str">
        <f t="shared" si="298"/>
        <v>42009</v>
      </c>
      <c r="D2532" s="20" t="str">
        <f t="shared" si="299"/>
        <v>3H1</v>
      </c>
      <c r="E2532" s="4">
        <v>39874</v>
      </c>
      <c r="F2532">
        <v>4.5999999999999996</v>
      </c>
      <c r="G2532" s="6" t="s">
        <v>93</v>
      </c>
      <c r="H2532" s="6" t="s">
        <v>93</v>
      </c>
      <c r="I2532" s="6" t="e">
        <f t="shared" si="300"/>
        <v>#VALUE!</v>
      </c>
      <c r="J2532" s="6" t="e">
        <f t="shared" si="301"/>
        <v>#VALUE!</v>
      </c>
      <c r="K2532" s="6" t="e">
        <f t="shared" si="302"/>
        <v>#VALUE!</v>
      </c>
    </row>
    <row r="2533" spans="1:11" x14ac:dyDescent="0.35">
      <c r="A2533" s="19" t="str">
        <f t="shared" si="296"/>
        <v>92009</v>
      </c>
      <c r="B2533" s="19" t="str">
        <f t="shared" si="297"/>
        <v>22009</v>
      </c>
      <c r="C2533" s="19" t="str">
        <f t="shared" si="298"/>
        <v>42009</v>
      </c>
      <c r="D2533" s="20" t="str">
        <f t="shared" si="299"/>
        <v>2H2</v>
      </c>
      <c r="E2533" s="4">
        <v>39871</v>
      </c>
      <c r="F2533">
        <v>4.8</v>
      </c>
      <c r="G2533" s="6" t="s">
        <v>93</v>
      </c>
      <c r="H2533" s="6" t="s">
        <v>93</v>
      </c>
      <c r="I2533" s="6" t="e">
        <f t="shared" si="300"/>
        <v>#VALUE!</v>
      </c>
      <c r="J2533" s="6" t="e">
        <f t="shared" si="301"/>
        <v>#VALUE!</v>
      </c>
      <c r="K2533" s="6" t="e">
        <f t="shared" si="302"/>
        <v>#VALUE!</v>
      </c>
    </row>
    <row r="2534" spans="1:11" x14ac:dyDescent="0.35">
      <c r="A2534" s="19" t="str">
        <f t="shared" si="296"/>
        <v>92009</v>
      </c>
      <c r="B2534" s="19" t="str">
        <f t="shared" si="297"/>
        <v>22009</v>
      </c>
      <c r="C2534" s="19" t="str">
        <f t="shared" si="298"/>
        <v>42009</v>
      </c>
      <c r="D2534" s="20" t="str">
        <f t="shared" si="299"/>
        <v>2H2</v>
      </c>
      <c r="E2534" s="4">
        <v>39870</v>
      </c>
      <c r="F2534">
        <v>5</v>
      </c>
      <c r="G2534" s="6" t="s">
        <v>93</v>
      </c>
      <c r="H2534" s="6" t="s">
        <v>93</v>
      </c>
      <c r="I2534" s="6" t="e">
        <f t="shared" si="300"/>
        <v>#VALUE!</v>
      </c>
      <c r="J2534" s="6" t="e">
        <f t="shared" si="301"/>
        <v>#VALUE!</v>
      </c>
      <c r="K2534" s="6" t="e">
        <f t="shared" si="302"/>
        <v>#VALUE!</v>
      </c>
    </row>
    <row r="2535" spans="1:11" x14ac:dyDescent="0.35">
      <c r="A2535" s="19" t="str">
        <f t="shared" si="296"/>
        <v>92009</v>
      </c>
      <c r="B2535" s="19" t="str">
        <f t="shared" si="297"/>
        <v>22009</v>
      </c>
      <c r="C2535" s="19" t="str">
        <f t="shared" si="298"/>
        <v>42009</v>
      </c>
      <c r="D2535" s="20" t="str">
        <f t="shared" si="299"/>
        <v>2H2</v>
      </c>
      <c r="E2535" s="4">
        <v>39869</v>
      </c>
      <c r="F2535">
        <v>4.95</v>
      </c>
      <c r="G2535" s="6" t="s">
        <v>93</v>
      </c>
      <c r="H2535" s="6" t="s">
        <v>93</v>
      </c>
      <c r="I2535" s="6" t="e">
        <f t="shared" si="300"/>
        <v>#VALUE!</v>
      </c>
      <c r="J2535" s="6" t="e">
        <f t="shared" si="301"/>
        <v>#VALUE!</v>
      </c>
      <c r="K2535" s="6" t="e">
        <f t="shared" si="302"/>
        <v>#VALUE!</v>
      </c>
    </row>
    <row r="2536" spans="1:11" x14ac:dyDescent="0.35">
      <c r="A2536" s="19" t="str">
        <f t="shared" si="296"/>
        <v>92009</v>
      </c>
      <c r="B2536" s="19" t="str">
        <f t="shared" si="297"/>
        <v>22009</v>
      </c>
      <c r="C2536" s="19" t="str">
        <f t="shared" si="298"/>
        <v>42009</v>
      </c>
      <c r="D2536" s="20" t="str">
        <f t="shared" si="299"/>
        <v>2H2</v>
      </c>
      <c r="E2536" s="4">
        <v>39868</v>
      </c>
      <c r="F2536">
        <v>5</v>
      </c>
      <c r="G2536" s="6" t="s">
        <v>93</v>
      </c>
      <c r="H2536" s="6" t="s">
        <v>93</v>
      </c>
      <c r="I2536" s="6" t="e">
        <f t="shared" si="300"/>
        <v>#VALUE!</v>
      </c>
      <c r="J2536" s="6" t="e">
        <f t="shared" si="301"/>
        <v>#VALUE!</v>
      </c>
      <c r="K2536" s="6" t="e">
        <f t="shared" si="302"/>
        <v>#VALUE!</v>
      </c>
    </row>
    <row r="2537" spans="1:11" x14ac:dyDescent="0.35">
      <c r="A2537" s="19" t="str">
        <f t="shared" si="296"/>
        <v>92009</v>
      </c>
      <c r="B2537" s="19" t="str">
        <f t="shared" si="297"/>
        <v>22009</v>
      </c>
      <c r="C2537" s="19" t="str">
        <f t="shared" si="298"/>
        <v>42009</v>
      </c>
      <c r="D2537" s="20" t="str">
        <f t="shared" si="299"/>
        <v>2H2</v>
      </c>
      <c r="E2537" s="4">
        <v>39867</v>
      </c>
      <c r="F2537">
        <v>5.25</v>
      </c>
      <c r="G2537" s="6" t="s">
        <v>93</v>
      </c>
      <c r="H2537" s="6" t="s">
        <v>93</v>
      </c>
      <c r="I2537" s="6" t="e">
        <f t="shared" si="300"/>
        <v>#VALUE!</v>
      </c>
      <c r="J2537" s="6" t="e">
        <f t="shared" si="301"/>
        <v>#VALUE!</v>
      </c>
      <c r="K2537" s="6" t="e">
        <f t="shared" si="302"/>
        <v>#VALUE!</v>
      </c>
    </row>
    <row r="2538" spans="1:11" x14ac:dyDescent="0.35">
      <c r="A2538" s="19" t="str">
        <f t="shared" si="296"/>
        <v>82009</v>
      </c>
      <c r="B2538" s="19" t="str">
        <f t="shared" si="297"/>
        <v>22009</v>
      </c>
      <c r="C2538" s="19" t="str">
        <f t="shared" si="298"/>
        <v>42009</v>
      </c>
      <c r="D2538" s="20" t="str">
        <f t="shared" si="299"/>
        <v>2H2</v>
      </c>
      <c r="E2538" s="4">
        <v>39864</v>
      </c>
      <c r="F2538">
        <v>5.7</v>
      </c>
      <c r="G2538" s="6" t="s">
        <v>93</v>
      </c>
      <c r="H2538" s="6" t="s">
        <v>93</v>
      </c>
      <c r="I2538" s="6" t="e">
        <f t="shared" si="300"/>
        <v>#VALUE!</v>
      </c>
      <c r="J2538" s="6" t="e">
        <f t="shared" si="301"/>
        <v>#VALUE!</v>
      </c>
      <c r="K2538" s="6" t="e">
        <f t="shared" si="302"/>
        <v>#VALUE!</v>
      </c>
    </row>
    <row r="2539" spans="1:11" x14ac:dyDescent="0.35">
      <c r="A2539" s="19" t="str">
        <f t="shared" si="296"/>
        <v>82009</v>
      </c>
      <c r="B2539" s="19" t="str">
        <f t="shared" si="297"/>
        <v>22009</v>
      </c>
      <c r="C2539" s="19" t="str">
        <f t="shared" si="298"/>
        <v>42009</v>
      </c>
      <c r="D2539" s="20" t="str">
        <f t="shared" si="299"/>
        <v>2H2</v>
      </c>
      <c r="E2539" s="4">
        <v>39863</v>
      </c>
      <c r="F2539">
        <v>5.9</v>
      </c>
      <c r="G2539" s="6" t="s">
        <v>93</v>
      </c>
      <c r="H2539" s="6" t="s">
        <v>93</v>
      </c>
      <c r="I2539" s="6" t="e">
        <f t="shared" si="300"/>
        <v>#VALUE!</v>
      </c>
      <c r="J2539" s="6" t="e">
        <f t="shared" si="301"/>
        <v>#VALUE!</v>
      </c>
      <c r="K2539" s="6" t="e">
        <f t="shared" si="302"/>
        <v>#VALUE!</v>
      </c>
    </row>
    <row r="2540" spans="1:11" x14ac:dyDescent="0.35">
      <c r="A2540" s="19" t="str">
        <f t="shared" si="296"/>
        <v>82009</v>
      </c>
      <c r="B2540" s="19" t="str">
        <f t="shared" si="297"/>
        <v>22009</v>
      </c>
      <c r="C2540" s="19" t="str">
        <f t="shared" si="298"/>
        <v>42009</v>
      </c>
      <c r="D2540" s="20" t="str">
        <f t="shared" si="299"/>
        <v>2H2</v>
      </c>
      <c r="E2540" s="4">
        <v>39862</v>
      </c>
      <c r="F2540">
        <v>6</v>
      </c>
      <c r="G2540" s="6" t="s">
        <v>93</v>
      </c>
      <c r="H2540" s="6" t="s">
        <v>93</v>
      </c>
      <c r="I2540" s="6" t="e">
        <f t="shared" si="300"/>
        <v>#VALUE!</v>
      </c>
      <c r="J2540" s="6" t="e">
        <f t="shared" si="301"/>
        <v>#VALUE!</v>
      </c>
      <c r="K2540" s="6" t="e">
        <f t="shared" si="302"/>
        <v>#VALUE!</v>
      </c>
    </row>
    <row r="2541" spans="1:11" x14ac:dyDescent="0.35">
      <c r="A2541" s="19" t="str">
        <f t="shared" si="296"/>
        <v>82009</v>
      </c>
      <c r="B2541" s="19" t="str">
        <f t="shared" si="297"/>
        <v>22009</v>
      </c>
      <c r="C2541" s="19" t="str">
        <f t="shared" si="298"/>
        <v>42009</v>
      </c>
      <c r="D2541" s="20" t="str">
        <f t="shared" si="299"/>
        <v>2H2</v>
      </c>
      <c r="E2541" s="4">
        <v>39861</v>
      </c>
      <c r="F2541">
        <v>5.2</v>
      </c>
      <c r="G2541" s="6" t="s">
        <v>93</v>
      </c>
      <c r="H2541" s="6" t="s">
        <v>93</v>
      </c>
      <c r="I2541" s="6" t="e">
        <f t="shared" si="300"/>
        <v>#VALUE!</v>
      </c>
      <c r="J2541" s="6" t="e">
        <f t="shared" si="301"/>
        <v>#VALUE!</v>
      </c>
      <c r="K2541" s="6" t="e">
        <f t="shared" si="302"/>
        <v>#VALUE!</v>
      </c>
    </row>
    <row r="2542" spans="1:11" x14ac:dyDescent="0.35">
      <c r="A2542" s="19" t="str">
        <f t="shared" si="296"/>
        <v>82009</v>
      </c>
      <c r="B2542" s="19" t="str">
        <f t="shared" si="297"/>
        <v>22009</v>
      </c>
      <c r="C2542" s="19" t="str">
        <f t="shared" si="298"/>
        <v>42009</v>
      </c>
      <c r="D2542" s="20" t="str">
        <f t="shared" si="299"/>
        <v>2H2</v>
      </c>
      <c r="E2542" s="4">
        <v>39860</v>
      </c>
      <c r="F2542">
        <v>6.4</v>
      </c>
      <c r="G2542" s="6" t="s">
        <v>93</v>
      </c>
      <c r="H2542" s="6" t="s">
        <v>93</v>
      </c>
      <c r="I2542" s="6" t="e">
        <f t="shared" si="300"/>
        <v>#VALUE!</v>
      </c>
      <c r="J2542" s="6" t="e">
        <f t="shared" si="301"/>
        <v>#VALUE!</v>
      </c>
      <c r="K2542" s="6" t="e">
        <f t="shared" si="302"/>
        <v>#VALUE!</v>
      </c>
    </row>
    <row r="2543" spans="1:11" x14ac:dyDescent="0.35">
      <c r="A2543" s="19" t="str">
        <f t="shared" si="296"/>
        <v>72009</v>
      </c>
      <c r="B2543" s="19" t="str">
        <f t="shared" si="297"/>
        <v>22009</v>
      </c>
      <c r="C2543" s="19" t="str">
        <f t="shared" si="298"/>
        <v>32009</v>
      </c>
      <c r="D2543" s="20" t="str">
        <f t="shared" si="299"/>
        <v>2H1</v>
      </c>
      <c r="E2543" s="4">
        <v>39857</v>
      </c>
      <c r="F2543">
        <v>6.3</v>
      </c>
      <c r="G2543" s="6" t="s">
        <v>93</v>
      </c>
      <c r="H2543" s="6" t="s">
        <v>93</v>
      </c>
      <c r="I2543" s="6" t="e">
        <f t="shared" si="300"/>
        <v>#VALUE!</v>
      </c>
      <c r="J2543" s="6" t="e">
        <f t="shared" si="301"/>
        <v>#VALUE!</v>
      </c>
      <c r="K2543" s="6" t="e">
        <f t="shared" si="302"/>
        <v>#VALUE!</v>
      </c>
    </row>
    <row r="2544" spans="1:11" x14ac:dyDescent="0.35">
      <c r="A2544" s="19" t="str">
        <f t="shared" si="296"/>
        <v>72009</v>
      </c>
      <c r="B2544" s="19" t="str">
        <f t="shared" si="297"/>
        <v>22009</v>
      </c>
      <c r="C2544" s="19" t="str">
        <f t="shared" si="298"/>
        <v>32009</v>
      </c>
      <c r="D2544" s="20" t="str">
        <f t="shared" si="299"/>
        <v>2H1</v>
      </c>
      <c r="E2544" s="4">
        <v>39856</v>
      </c>
      <c r="F2544">
        <v>6.4</v>
      </c>
      <c r="G2544" s="6" t="s">
        <v>93</v>
      </c>
      <c r="H2544" s="6" t="s">
        <v>93</v>
      </c>
      <c r="I2544" s="6" t="e">
        <f t="shared" si="300"/>
        <v>#VALUE!</v>
      </c>
      <c r="J2544" s="6" t="e">
        <f t="shared" si="301"/>
        <v>#VALUE!</v>
      </c>
      <c r="K2544" s="6" t="e">
        <f t="shared" si="302"/>
        <v>#VALUE!</v>
      </c>
    </row>
    <row r="2545" spans="1:11" x14ac:dyDescent="0.35">
      <c r="A2545" s="19" t="str">
        <f t="shared" si="296"/>
        <v>72009</v>
      </c>
      <c r="B2545" s="19" t="str">
        <f t="shared" si="297"/>
        <v>22009</v>
      </c>
      <c r="C2545" s="19" t="str">
        <f t="shared" si="298"/>
        <v>32009</v>
      </c>
      <c r="D2545" s="20" t="str">
        <f t="shared" si="299"/>
        <v>2H1</v>
      </c>
      <c r="E2545" s="4">
        <v>39855</v>
      </c>
      <c r="F2545">
        <v>6.6</v>
      </c>
      <c r="G2545" s="6" t="s">
        <v>93</v>
      </c>
      <c r="H2545" s="6" t="s">
        <v>93</v>
      </c>
      <c r="I2545" s="6" t="e">
        <f t="shared" si="300"/>
        <v>#VALUE!</v>
      </c>
      <c r="J2545" s="6" t="e">
        <f t="shared" si="301"/>
        <v>#VALUE!</v>
      </c>
      <c r="K2545" s="6" t="e">
        <f t="shared" si="302"/>
        <v>#VALUE!</v>
      </c>
    </row>
    <row r="2546" spans="1:11" x14ac:dyDescent="0.35">
      <c r="A2546" s="19" t="str">
        <f t="shared" si="296"/>
        <v>72009</v>
      </c>
      <c r="B2546" s="19" t="str">
        <f t="shared" si="297"/>
        <v>22009</v>
      </c>
      <c r="C2546" s="19" t="str">
        <f t="shared" si="298"/>
        <v>32009</v>
      </c>
      <c r="D2546" s="20" t="str">
        <f t="shared" si="299"/>
        <v>2H1</v>
      </c>
      <c r="E2546" s="4">
        <v>39854</v>
      </c>
      <c r="F2546">
        <v>6.8</v>
      </c>
      <c r="G2546" s="6" t="s">
        <v>93</v>
      </c>
      <c r="H2546" s="6" t="s">
        <v>93</v>
      </c>
      <c r="I2546" s="6" t="e">
        <f t="shared" si="300"/>
        <v>#VALUE!</v>
      </c>
      <c r="J2546" s="6" t="e">
        <f t="shared" si="301"/>
        <v>#VALUE!</v>
      </c>
      <c r="K2546" s="6" t="e">
        <f t="shared" si="302"/>
        <v>#VALUE!</v>
      </c>
    </row>
    <row r="2547" spans="1:11" x14ac:dyDescent="0.35">
      <c r="A2547" s="19" t="str">
        <f t="shared" si="296"/>
        <v>72009</v>
      </c>
      <c r="B2547" s="19" t="str">
        <f t="shared" si="297"/>
        <v>22009</v>
      </c>
      <c r="C2547" s="19" t="str">
        <f t="shared" si="298"/>
        <v>32009</v>
      </c>
      <c r="D2547" s="20" t="str">
        <f t="shared" si="299"/>
        <v>2H1</v>
      </c>
      <c r="E2547" s="4">
        <v>39853</v>
      </c>
      <c r="F2547">
        <v>6.85</v>
      </c>
      <c r="G2547" s="6" t="s">
        <v>93</v>
      </c>
      <c r="H2547" s="6" t="s">
        <v>93</v>
      </c>
      <c r="I2547" s="6" t="e">
        <f t="shared" si="300"/>
        <v>#VALUE!</v>
      </c>
      <c r="J2547" s="6" t="e">
        <f t="shared" si="301"/>
        <v>#VALUE!</v>
      </c>
      <c r="K2547" s="6" t="e">
        <f t="shared" si="302"/>
        <v>#VALUE!</v>
      </c>
    </row>
    <row r="2548" spans="1:11" x14ac:dyDescent="0.35">
      <c r="A2548" s="19" t="str">
        <f t="shared" si="296"/>
        <v>62009</v>
      </c>
      <c r="B2548" s="19" t="str">
        <f t="shared" si="297"/>
        <v>22009</v>
      </c>
      <c r="C2548" s="19" t="str">
        <f t="shared" si="298"/>
        <v>32009</v>
      </c>
      <c r="D2548" s="20" t="str">
        <f t="shared" si="299"/>
        <v>2H1</v>
      </c>
      <c r="E2548" s="4">
        <v>39850</v>
      </c>
      <c r="F2548">
        <v>6.95</v>
      </c>
      <c r="G2548" s="6" t="s">
        <v>93</v>
      </c>
      <c r="H2548" s="6" t="s">
        <v>93</v>
      </c>
      <c r="I2548" s="6" t="e">
        <f t="shared" si="300"/>
        <v>#VALUE!</v>
      </c>
      <c r="J2548" s="6" t="e">
        <f t="shared" si="301"/>
        <v>#VALUE!</v>
      </c>
      <c r="K2548" s="6" t="e">
        <f t="shared" si="302"/>
        <v>#VALUE!</v>
      </c>
    </row>
    <row r="2549" spans="1:11" x14ac:dyDescent="0.35">
      <c r="A2549" s="19" t="str">
        <f t="shared" si="296"/>
        <v>62009</v>
      </c>
      <c r="B2549" s="19" t="str">
        <f t="shared" si="297"/>
        <v>22009</v>
      </c>
      <c r="C2549" s="19" t="str">
        <f t="shared" si="298"/>
        <v>32009</v>
      </c>
      <c r="D2549" s="20" t="str">
        <f t="shared" si="299"/>
        <v>2H1</v>
      </c>
      <c r="E2549" s="4">
        <v>39849</v>
      </c>
      <c r="F2549">
        <v>6.9</v>
      </c>
      <c r="G2549" s="6" t="s">
        <v>93</v>
      </c>
      <c r="H2549" s="6" t="s">
        <v>93</v>
      </c>
      <c r="I2549" s="6" t="e">
        <f t="shared" si="300"/>
        <v>#VALUE!</v>
      </c>
      <c r="J2549" s="6" t="e">
        <f t="shared" si="301"/>
        <v>#VALUE!</v>
      </c>
      <c r="K2549" s="6" t="e">
        <f t="shared" si="302"/>
        <v>#VALUE!</v>
      </c>
    </row>
    <row r="2550" spans="1:11" x14ac:dyDescent="0.35">
      <c r="A2550" s="19" t="str">
        <f t="shared" si="296"/>
        <v>62009</v>
      </c>
      <c r="B2550" s="19" t="str">
        <f t="shared" si="297"/>
        <v>22009</v>
      </c>
      <c r="C2550" s="19" t="str">
        <f t="shared" si="298"/>
        <v>32009</v>
      </c>
      <c r="D2550" s="20" t="str">
        <f t="shared" si="299"/>
        <v>2H1</v>
      </c>
      <c r="E2550" s="4">
        <v>39848</v>
      </c>
      <c r="F2550">
        <v>7</v>
      </c>
      <c r="G2550" s="6" t="s">
        <v>93</v>
      </c>
      <c r="H2550" s="6" t="s">
        <v>93</v>
      </c>
      <c r="I2550" s="6" t="e">
        <f t="shared" si="300"/>
        <v>#VALUE!</v>
      </c>
      <c r="J2550" s="6" t="e">
        <f t="shared" si="301"/>
        <v>#VALUE!</v>
      </c>
      <c r="K2550" s="6" t="e">
        <f t="shared" si="302"/>
        <v>#VALUE!</v>
      </c>
    </row>
    <row r="2551" spans="1:11" x14ac:dyDescent="0.35">
      <c r="A2551" s="19" t="str">
        <f t="shared" si="296"/>
        <v>62009</v>
      </c>
      <c r="B2551" s="19" t="str">
        <f t="shared" si="297"/>
        <v>22009</v>
      </c>
      <c r="C2551" s="19" t="str">
        <f t="shared" si="298"/>
        <v>32009</v>
      </c>
      <c r="D2551" s="20" t="str">
        <f t="shared" si="299"/>
        <v>2H1</v>
      </c>
      <c r="E2551" s="4">
        <v>39847</v>
      </c>
      <c r="F2551">
        <v>7.1</v>
      </c>
      <c r="G2551" s="6" t="s">
        <v>93</v>
      </c>
      <c r="H2551" s="6" t="s">
        <v>93</v>
      </c>
      <c r="I2551" s="6" t="e">
        <f t="shared" si="300"/>
        <v>#VALUE!</v>
      </c>
      <c r="J2551" s="6" t="e">
        <f t="shared" si="301"/>
        <v>#VALUE!</v>
      </c>
      <c r="K2551" s="6" t="e">
        <f t="shared" si="302"/>
        <v>#VALUE!</v>
      </c>
    </row>
    <row r="2552" spans="1:11" x14ac:dyDescent="0.35">
      <c r="A2552" s="19" t="str">
        <f t="shared" si="296"/>
        <v>62009</v>
      </c>
      <c r="B2552" s="19" t="str">
        <f t="shared" si="297"/>
        <v>22009</v>
      </c>
      <c r="C2552" s="19" t="str">
        <f t="shared" si="298"/>
        <v>32009</v>
      </c>
      <c r="D2552" s="20" t="str">
        <f t="shared" si="299"/>
        <v>2H1</v>
      </c>
      <c r="E2552" s="4">
        <v>39846</v>
      </c>
      <c r="F2552">
        <v>7</v>
      </c>
      <c r="G2552" s="6" t="s">
        <v>93</v>
      </c>
      <c r="H2552" s="6" t="s">
        <v>93</v>
      </c>
      <c r="I2552" s="6" t="e">
        <f t="shared" si="300"/>
        <v>#VALUE!</v>
      </c>
      <c r="J2552" s="6" t="e">
        <f t="shared" si="301"/>
        <v>#VALUE!</v>
      </c>
      <c r="K2552" s="6" t="e">
        <f t="shared" si="302"/>
        <v>#VALUE!</v>
      </c>
    </row>
    <row r="2553" spans="1:11" x14ac:dyDescent="0.35">
      <c r="A2553" s="19" t="str">
        <f t="shared" si="296"/>
        <v>521900</v>
      </c>
      <c r="B2553" s="19" t="str">
        <f t="shared" si="297"/>
        <v>11900</v>
      </c>
      <c r="C2553" s="19" t="str">
        <f t="shared" si="298"/>
        <v>21900</v>
      </c>
      <c r="D2553" s="20" t="str">
        <f t="shared" si="299"/>
        <v>1H1</v>
      </c>
      <c r="I2553" s="6">
        <f t="shared" si="300"/>
        <v>0</v>
      </c>
      <c r="J2553" s="6">
        <f t="shared" si="301"/>
        <v>0</v>
      </c>
      <c r="K2553" s="6">
        <f t="shared" si="302"/>
        <v>0</v>
      </c>
    </row>
    <row r="2554" spans="1:11" x14ac:dyDescent="0.35">
      <c r="A2554" s="19" t="str">
        <f t="shared" si="296"/>
        <v>521900</v>
      </c>
      <c r="B2554" s="19" t="str">
        <f t="shared" si="297"/>
        <v>11900</v>
      </c>
      <c r="C2554" s="19" t="str">
        <f t="shared" si="298"/>
        <v>21900</v>
      </c>
      <c r="D2554" s="20" t="str">
        <f t="shared" si="299"/>
        <v>1H1</v>
      </c>
      <c r="I2554" s="6">
        <f t="shared" si="300"/>
        <v>0</v>
      </c>
      <c r="J2554" s="6">
        <f t="shared" si="301"/>
        <v>0</v>
      </c>
      <c r="K2554" s="6">
        <f t="shared" si="302"/>
        <v>0</v>
      </c>
    </row>
    <row r="2555" spans="1:11" x14ac:dyDescent="0.35">
      <c r="A2555" s="19" t="str">
        <f t="shared" si="296"/>
        <v>521900</v>
      </c>
      <c r="B2555" s="19" t="str">
        <f t="shared" si="297"/>
        <v>11900</v>
      </c>
      <c r="C2555" s="19" t="str">
        <f t="shared" si="298"/>
        <v>21900</v>
      </c>
      <c r="D2555" s="20" t="str">
        <f t="shared" si="299"/>
        <v>1H1</v>
      </c>
      <c r="I2555" s="6">
        <f t="shared" si="300"/>
        <v>0</v>
      </c>
      <c r="J2555" s="6">
        <f t="shared" si="301"/>
        <v>0</v>
      </c>
      <c r="K2555" s="6">
        <f t="shared" si="302"/>
        <v>0</v>
      </c>
    </row>
    <row r="2556" spans="1:11" x14ac:dyDescent="0.35">
      <c r="A2556" s="19" t="str">
        <f t="shared" si="296"/>
        <v>521900</v>
      </c>
      <c r="B2556" s="19" t="str">
        <f t="shared" si="297"/>
        <v>11900</v>
      </c>
      <c r="C2556" s="19" t="str">
        <f t="shared" si="298"/>
        <v>21900</v>
      </c>
      <c r="D2556" s="20" t="str">
        <f t="shared" si="299"/>
        <v>1H1</v>
      </c>
      <c r="I2556" s="6">
        <f t="shared" si="300"/>
        <v>0</v>
      </c>
      <c r="J2556" s="6">
        <f t="shared" si="301"/>
        <v>0</v>
      </c>
      <c r="K2556" s="6">
        <f t="shared" si="302"/>
        <v>0</v>
      </c>
    </row>
    <row r="2557" spans="1:11" x14ac:dyDescent="0.35">
      <c r="A2557" s="19" t="str">
        <f t="shared" si="296"/>
        <v>521900</v>
      </c>
      <c r="B2557" s="19" t="str">
        <f t="shared" si="297"/>
        <v>11900</v>
      </c>
      <c r="C2557" s="19" t="str">
        <f t="shared" si="298"/>
        <v>21900</v>
      </c>
      <c r="D2557" s="20" t="str">
        <f t="shared" si="299"/>
        <v>1H1</v>
      </c>
      <c r="I2557" s="6">
        <f t="shared" si="300"/>
        <v>0</v>
      </c>
      <c r="J2557" s="6">
        <f t="shared" si="301"/>
        <v>0</v>
      </c>
      <c r="K2557" s="6">
        <f t="shared" si="302"/>
        <v>0</v>
      </c>
    </row>
    <row r="2558" spans="1:11" x14ac:dyDescent="0.35">
      <c r="A2558" s="19" t="str">
        <f t="shared" si="296"/>
        <v>521900</v>
      </c>
      <c r="B2558" s="19" t="str">
        <f t="shared" si="297"/>
        <v>11900</v>
      </c>
      <c r="C2558" s="19" t="str">
        <f t="shared" si="298"/>
        <v>21900</v>
      </c>
      <c r="D2558" s="20" t="str">
        <f t="shared" si="299"/>
        <v>1H1</v>
      </c>
      <c r="I2558" s="6">
        <f t="shared" si="300"/>
        <v>0</v>
      </c>
      <c r="J2558" s="6">
        <f t="shared" si="301"/>
        <v>0</v>
      </c>
      <c r="K2558" s="6">
        <f t="shared" si="302"/>
        <v>0</v>
      </c>
    </row>
    <row r="2559" spans="1:11" x14ac:dyDescent="0.35">
      <c r="A2559" s="19" t="str">
        <f t="shared" si="296"/>
        <v>521900</v>
      </c>
      <c r="B2559" s="19" t="str">
        <f t="shared" si="297"/>
        <v>11900</v>
      </c>
      <c r="C2559" s="19" t="str">
        <f t="shared" si="298"/>
        <v>21900</v>
      </c>
      <c r="D2559" s="20" t="str">
        <f t="shared" si="299"/>
        <v>1H1</v>
      </c>
      <c r="I2559" s="6">
        <f t="shared" si="300"/>
        <v>0</v>
      </c>
      <c r="J2559" s="6">
        <f t="shared" si="301"/>
        <v>0</v>
      </c>
      <c r="K2559" s="6">
        <f t="shared" si="302"/>
        <v>0</v>
      </c>
    </row>
    <row r="2560" spans="1:11" x14ac:dyDescent="0.35">
      <c r="A2560" s="19" t="str">
        <f t="shared" si="296"/>
        <v>521900</v>
      </c>
      <c r="B2560" s="19" t="str">
        <f t="shared" si="297"/>
        <v>11900</v>
      </c>
      <c r="C2560" s="19" t="str">
        <f t="shared" si="298"/>
        <v>21900</v>
      </c>
      <c r="D2560" s="20" t="str">
        <f t="shared" si="299"/>
        <v>1H1</v>
      </c>
      <c r="I2560" s="6">
        <f t="shared" si="300"/>
        <v>0</v>
      </c>
      <c r="J2560" s="6">
        <f t="shared" si="301"/>
        <v>0</v>
      </c>
      <c r="K2560" s="6">
        <f t="shared" si="302"/>
        <v>0</v>
      </c>
    </row>
    <row r="2561" spans="1:11" x14ac:dyDescent="0.35">
      <c r="A2561" s="19" t="str">
        <f t="shared" si="296"/>
        <v>521900</v>
      </c>
      <c r="B2561" s="19" t="str">
        <f t="shared" si="297"/>
        <v>11900</v>
      </c>
      <c r="C2561" s="19" t="str">
        <f t="shared" si="298"/>
        <v>21900</v>
      </c>
      <c r="D2561" s="20" t="str">
        <f t="shared" si="299"/>
        <v>1H1</v>
      </c>
      <c r="I2561" s="6">
        <f t="shared" si="300"/>
        <v>0</v>
      </c>
      <c r="J2561" s="6">
        <f t="shared" si="301"/>
        <v>0</v>
      </c>
      <c r="K2561" s="6">
        <f t="shared" si="302"/>
        <v>0</v>
      </c>
    </row>
    <row r="2562" spans="1:11" x14ac:dyDescent="0.35">
      <c r="A2562" s="19" t="str">
        <f t="shared" si="296"/>
        <v>521900</v>
      </c>
      <c r="B2562" s="19" t="str">
        <f t="shared" si="297"/>
        <v>11900</v>
      </c>
      <c r="C2562" s="19" t="str">
        <f t="shared" si="298"/>
        <v>21900</v>
      </c>
      <c r="D2562" s="20" t="str">
        <f t="shared" si="299"/>
        <v>1H1</v>
      </c>
      <c r="I2562" s="6">
        <f t="shared" si="300"/>
        <v>0</v>
      </c>
      <c r="J2562" s="6">
        <f t="shared" si="301"/>
        <v>0</v>
      </c>
      <c r="K2562" s="6">
        <f t="shared" si="302"/>
        <v>0</v>
      </c>
    </row>
    <row r="2563" spans="1:11" x14ac:dyDescent="0.35">
      <c r="A2563" s="19" t="str">
        <f t="shared" si="296"/>
        <v>521900</v>
      </c>
      <c r="B2563" s="19" t="str">
        <f t="shared" si="297"/>
        <v>11900</v>
      </c>
      <c r="C2563" s="19" t="str">
        <f t="shared" si="298"/>
        <v>21900</v>
      </c>
      <c r="D2563" s="20" t="str">
        <f t="shared" si="299"/>
        <v>1H1</v>
      </c>
      <c r="I2563" s="6">
        <f t="shared" si="300"/>
        <v>0</v>
      </c>
      <c r="J2563" s="6">
        <f t="shared" si="301"/>
        <v>0</v>
      </c>
      <c r="K2563" s="6">
        <f t="shared" si="302"/>
        <v>0</v>
      </c>
    </row>
    <row r="2564" spans="1:11" x14ac:dyDescent="0.35">
      <c r="A2564" s="19" t="str">
        <f t="shared" si="296"/>
        <v>521900</v>
      </c>
      <c r="B2564" s="19" t="str">
        <f t="shared" si="297"/>
        <v>11900</v>
      </c>
      <c r="C2564" s="19" t="str">
        <f t="shared" si="298"/>
        <v>21900</v>
      </c>
      <c r="D2564" s="20" t="str">
        <f t="shared" si="299"/>
        <v>1H1</v>
      </c>
      <c r="I2564" s="6">
        <f t="shared" si="300"/>
        <v>0</v>
      </c>
      <c r="J2564" s="6">
        <f t="shared" si="301"/>
        <v>0</v>
      </c>
      <c r="K2564" s="6">
        <f t="shared" si="302"/>
        <v>0</v>
      </c>
    </row>
    <row r="2565" spans="1:11" x14ac:dyDescent="0.35">
      <c r="A2565" s="19" t="str">
        <f t="shared" si="296"/>
        <v>521900</v>
      </c>
      <c r="B2565" s="19" t="str">
        <f t="shared" si="297"/>
        <v>11900</v>
      </c>
      <c r="C2565" s="19" t="str">
        <f t="shared" si="298"/>
        <v>21900</v>
      </c>
      <c r="D2565" s="20" t="str">
        <f t="shared" si="299"/>
        <v>1H1</v>
      </c>
      <c r="I2565" s="6">
        <f t="shared" si="300"/>
        <v>0</v>
      </c>
      <c r="J2565" s="6">
        <f t="shared" si="301"/>
        <v>0</v>
      </c>
      <c r="K2565" s="6">
        <f t="shared" si="302"/>
        <v>0</v>
      </c>
    </row>
    <row r="2566" spans="1:11" x14ac:dyDescent="0.35">
      <c r="A2566" s="19" t="str">
        <f t="shared" si="296"/>
        <v>521900</v>
      </c>
      <c r="B2566" s="19" t="str">
        <f t="shared" si="297"/>
        <v>11900</v>
      </c>
      <c r="C2566" s="19" t="str">
        <f t="shared" si="298"/>
        <v>21900</v>
      </c>
      <c r="D2566" s="20" t="str">
        <f t="shared" si="299"/>
        <v>1H1</v>
      </c>
      <c r="I2566" s="6">
        <f t="shared" si="300"/>
        <v>0</v>
      </c>
      <c r="J2566" s="6">
        <f t="shared" si="301"/>
        <v>0</v>
      </c>
      <c r="K2566" s="6">
        <f t="shared" si="302"/>
        <v>0</v>
      </c>
    </row>
    <row r="2567" spans="1:11" x14ac:dyDescent="0.35">
      <c r="A2567" s="19" t="str">
        <f t="shared" si="296"/>
        <v>521900</v>
      </c>
      <c r="B2567" s="19" t="str">
        <f t="shared" si="297"/>
        <v>11900</v>
      </c>
      <c r="C2567" s="19" t="str">
        <f t="shared" si="298"/>
        <v>21900</v>
      </c>
      <c r="D2567" s="20" t="str">
        <f t="shared" si="299"/>
        <v>1H1</v>
      </c>
      <c r="I2567" s="6">
        <f t="shared" si="300"/>
        <v>0</v>
      </c>
      <c r="J2567" s="6">
        <f t="shared" si="301"/>
        <v>0</v>
      </c>
      <c r="K2567" s="6">
        <f t="shared" si="302"/>
        <v>0</v>
      </c>
    </row>
    <row r="2568" spans="1:11" x14ac:dyDescent="0.35">
      <c r="A2568" s="19" t="str">
        <f t="shared" si="296"/>
        <v>521900</v>
      </c>
      <c r="B2568" s="19" t="str">
        <f t="shared" si="297"/>
        <v>11900</v>
      </c>
      <c r="C2568" s="19" t="str">
        <f t="shared" si="298"/>
        <v>21900</v>
      </c>
      <c r="D2568" s="20" t="str">
        <f t="shared" si="299"/>
        <v>1H1</v>
      </c>
      <c r="I2568" s="6">
        <f t="shared" si="300"/>
        <v>0</v>
      </c>
      <c r="J2568" s="6">
        <f t="shared" si="301"/>
        <v>0</v>
      </c>
      <c r="K2568" s="6">
        <f t="shared" si="302"/>
        <v>0</v>
      </c>
    </row>
    <row r="2569" spans="1:11" x14ac:dyDescent="0.35">
      <c r="A2569" s="19" t="str">
        <f t="shared" si="296"/>
        <v>521900</v>
      </c>
      <c r="B2569" s="19" t="str">
        <f t="shared" si="297"/>
        <v>11900</v>
      </c>
      <c r="C2569" s="19" t="str">
        <f t="shared" si="298"/>
        <v>21900</v>
      </c>
      <c r="D2569" s="20" t="str">
        <f t="shared" si="299"/>
        <v>1H1</v>
      </c>
      <c r="I2569" s="6">
        <f t="shared" si="300"/>
        <v>0</v>
      </c>
      <c r="J2569" s="6">
        <f t="shared" si="301"/>
        <v>0</v>
      </c>
      <c r="K2569" s="6">
        <f t="shared" si="302"/>
        <v>0</v>
      </c>
    </row>
    <row r="2570" spans="1:11" x14ac:dyDescent="0.35">
      <c r="A2570" s="19" t="str">
        <f t="shared" si="296"/>
        <v>521900</v>
      </c>
      <c r="B2570" s="19" t="str">
        <f t="shared" si="297"/>
        <v>11900</v>
      </c>
      <c r="C2570" s="19" t="str">
        <f t="shared" si="298"/>
        <v>21900</v>
      </c>
      <c r="D2570" s="20" t="str">
        <f t="shared" si="299"/>
        <v>1H1</v>
      </c>
      <c r="I2570" s="6">
        <f t="shared" si="300"/>
        <v>0</v>
      </c>
      <c r="J2570" s="6">
        <f t="shared" si="301"/>
        <v>0</v>
      </c>
      <c r="K2570" s="6">
        <f t="shared" si="302"/>
        <v>0</v>
      </c>
    </row>
    <row r="2571" spans="1:11" x14ac:dyDescent="0.35">
      <c r="A2571" s="19" t="str">
        <f t="shared" si="296"/>
        <v>521900</v>
      </c>
      <c r="B2571" s="19" t="str">
        <f t="shared" si="297"/>
        <v>11900</v>
      </c>
      <c r="C2571" s="19" t="str">
        <f t="shared" si="298"/>
        <v>21900</v>
      </c>
      <c r="D2571" s="20" t="str">
        <f t="shared" si="299"/>
        <v>1H1</v>
      </c>
      <c r="I2571" s="6">
        <f t="shared" si="300"/>
        <v>0</v>
      </c>
      <c r="J2571" s="6">
        <f t="shared" si="301"/>
        <v>0</v>
      </c>
      <c r="K2571" s="6">
        <f t="shared" si="302"/>
        <v>0</v>
      </c>
    </row>
    <row r="2572" spans="1:11" x14ac:dyDescent="0.35">
      <c r="A2572" s="19" t="str">
        <f t="shared" si="296"/>
        <v>521900</v>
      </c>
      <c r="B2572" s="19" t="str">
        <f t="shared" si="297"/>
        <v>11900</v>
      </c>
      <c r="C2572" s="19" t="str">
        <f t="shared" si="298"/>
        <v>21900</v>
      </c>
      <c r="D2572" s="20" t="str">
        <f t="shared" si="299"/>
        <v>1H1</v>
      </c>
      <c r="I2572" s="6">
        <f t="shared" si="300"/>
        <v>0</v>
      </c>
      <c r="J2572" s="6">
        <f t="shared" si="301"/>
        <v>0</v>
      </c>
      <c r="K2572" s="6">
        <f t="shared" si="302"/>
        <v>0</v>
      </c>
    </row>
    <row r="2573" spans="1:11" x14ac:dyDescent="0.35">
      <c r="A2573" s="19" t="str">
        <f t="shared" ref="A2573:A2623" si="303">_xlfn.ISOWEEKNUM(E2573)&amp;YEAR(E2573)</f>
        <v>521900</v>
      </c>
      <c r="B2573" s="19" t="str">
        <f t="shared" ref="B2573:B2623" si="304">MONTH(E2573)&amp;YEAR(E2573)</f>
        <v>11900</v>
      </c>
      <c r="C2573" s="19" t="str">
        <f t="shared" ref="C2573:C2623" si="305">(VLOOKUP(D2573,$M$2:$N$25,2,0)&amp;(YEAR(E2573+46)))</f>
        <v>21900</v>
      </c>
      <c r="D2573" s="20" t="str">
        <f t="shared" ref="D2573:D2623" si="306">IF(DAY(E2573)&gt;15,(MONTH(E2573))&amp;"H2",(MONTH(E2573))&amp;"H1")</f>
        <v>1H1</v>
      </c>
      <c r="I2573" s="6">
        <f t="shared" ref="I2573:I2623" si="307">+G2573-F2573</f>
        <v>0</v>
      </c>
      <c r="J2573" s="6">
        <f t="shared" ref="J2573:J2623" si="308">+H2573-F2573</f>
        <v>0</v>
      </c>
      <c r="K2573" s="6">
        <f t="shared" ref="K2573:K2623" si="309">+I2573-J2573</f>
        <v>0</v>
      </c>
    </row>
    <row r="2574" spans="1:11" x14ac:dyDescent="0.35">
      <c r="A2574" s="19" t="str">
        <f t="shared" si="303"/>
        <v>521900</v>
      </c>
      <c r="B2574" s="19" t="str">
        <f t="shared" si="304"/>
        <v>11900</v>
      </c>
      <c r="C2574" s="19" t="str">
        <f t="shared" si="305"/>
        <v>21900</v>
      </c>
      <c r="D2574" s="20" t="str">
        <f t="shared" si="306"/>
        <v>1H1</v>
      </c>
      <c r="I2574" s="6">
        <f t="shared" si="307"/>
        <v>0</v>
      </c>
      <c r="J2574" s="6">
        <f t="shared" si="308"/>
        <v>0</v>
      </c>
      <c r="K2574" s="6">
        <f t="shared" si="309"/>
        <v>0</v>
      </c>
    </row>
    <row r="2575" spans="1:11" x14ac:dyDescent="0.35">
      <c r="A2575" s="19" t="str">
        <f t="shared" si="303"/>
        <v>521900</v>
      </c>
      <c r="B2575" s="19" t="str">
        <f t="shared" si="304"/>
        <v>11900</v>
      </c>
      <c r="C2575" s="19" t="str">
        <f t="shared" si="305"/>
        <v>21900</v>
      </c>
      <c r="D2575" s="20" t="str">
        <f t="shared" si="306"/>
        <v>1H1</v>
      </c>
      <c r="I2575" s="6">
        <f t="shared" si="307"/>
        <v>0</v>
      </c>
      <c r="J2575" s="6">
        <f t="shared" si="308"/>
        <v>0</v>
      </c>
      <c r="K2575" s="6">
        <f t="shared" si="309"/>
        <v>0</v>
      </c>
    </row>
    <row r="2576" spans="1:11" x14ac:dyDescent="0.35">
      <c r="A2576" s="19" t="str">
        <f t="shared" si="303"/>
        <v>521900</v>
      </c>
      <c r="B2576" s="19" t="str">
        <f t="shared" si="304"/>
        <v>11900</v>
      </c>
      <c r="C2576" s="19" t="str">
        <f t="shared" si="305"/>
        <v>21900</v>
      </c>
      <c r="D2576" s="20" t="str">
        <f t="shared" si="306"/>
        <v>1H1</v>
      </c>
      <c r="I2576" s="6">
        <f t="shared" si="307"/>
        <v>0</v>
      </c>
      <c r="J2576" s="6">
        <f t="shared" si="308"/>
        <v>0</v>
      </c>
      <c r="K2576" s="6">
        <f t="shared" si="309"/>
        <v>0</v>
      </c>
    </row>
    <row r="2577" spans="1:11" x14ac:dyDescent="0.35">
      <c r="A2577" s="19" t="str">
        <f t="shared" si="303"/>
        <v>521900</v>
      </c>
      <c r="B2577" s="19" t="str">
        <f t="shared" si="304"/>
        <v>11900</v>
      </c>
      <c r="C2577" s="19" t="str">
        <f t="shared" si="305"/>
        <v>21900</v>
      </c>
      <c r="D2577" s="20" t="str">
        <f t="shared" si="306"/>
        <v>1H1</v>
      </c>
      <c r="I2577" s="6">
        <f t="shared" si="307"/>
        <v>0</v>
      </c>
      <c r="J2577" s="6">
        <f t="shared" si="308"/>
        <v>0</v>
      </c>
      <c r="K2577" s="6">
        <f t="shared" si="309"/>
        <v>0</v>
      </c>
    </row>
    <row r="2578" spans="1:11" x14ac:dyDescent="0.35">
      <c r="A2578" s="19" t="str">
        <f t="shared" si="303"/>
        <v>521900</v>
      </c>
      <c r="B2578" s="19" t="str">
        <f t="shared" si="304"/>
        <v>11900</v>
      </c>
      <c r="C2578" s="19" t="str">
        <f t="shared" si="305"/>
        <v>21900</v>
      </c>
      <c r="D2578" s="20" t="str">
        <f t="shared" si="306"/>
        <v>1H1</v>
      </c>
      <c r="I2578" s="6">
        <f t="shared" si="307"/>
        <v>0</v>
      </c>
      <c r="J2578" s="6">
        <f t="shared" si="308"/>
        <v>0</v>
      </c>
      <c r="K2578" s="6">
        <f t="shared" si="309"/>
        <v>0</v>
      </c>
    </row>
    <row r="2579" spans="1:11" x14ac:dyDescent="0.35">
      <c r="A2579" s="19" t="str">
        <f t="shared" si="303"/>
        <v>521900</v>
      </c>
      <c r="B2579" s="19" t="str">
        <f t="shared" si="304"/>
        <v>11900</v>
      </c>
      <c r="C2579" s="19" t="str">
        <f t="shared" si="305"/>
        <v>21900</v>
      </c>
      <c r="D2579" s="20" t="str">
        <f t="shared" si="306"/>
        <v>1H1</v>
      </c>
      <c r="I2579" s="6">
        <f t="shared" si="307"/>
        <v>0</v>
      </c>
      <c r="J2579" s="6">
        <f t="shared" si="308"/>
        <v>0</v>
      </c>
      <c r="K2579" s="6">
        <f t="shared" si="309"/>
        <v>0</v>
      </c>
    </row>
    <row r="2580" spans="1:11" x14ac:dyDescent="0.35">
      <c r="A2580" s="19" t="str">
        <f t="shared" si="303"/>
        <v>521900</v>
      </c>
      <c r="B2580" s="19" t="str">
        <f t="shared" si="304"/>
        <v>11900</v>
      </c>
      <c r="C2580" s="19" t="str">
        <f t="shared" si="305"/>
        <v>21900</v>
      </c>
      <c r="D2580" s="20" t="str">
        <f t="shared" si="306"/>
        <v>1H1</v>
      </c>
      <c r="I2580" s="6">
        <f t="shared" si="307"/>
        <v>0</v>
      </c>
      <c r="J2580" s="6">
        <f t="shared" si="308"/>
        <v>0</v>
      </c>
      <c r="K2580" s="6">
        <f t="shared" si="309"/>
        <v>0</v>
      </c>
    </row>
    <row r="2581" spans="1:11" x14ac:dyDescent="0.35">
      <c r="A2581" s="19" t="str">
        <f t="shared" si="303"/>
        <v>521900</v>
      </c>
      <c r="B2581" s="19" t="str">
        <f t="shared" si="304"/>
        <v>11900</v>
      </c>
      <c r="C2581" s="19" t="str">
        <f t="shared" si="305"/>
        <v>21900</v>
      </c>
      <c r="D2581" s="20" t="str">
        <f t="shared" si="306"/>
        <v>1H1</v>
      </c>
      <c r="I2581" s="6">
        <f t="shared" si="307"/>
        <v>0</v>
      </c>
      <c r="J2581" s="6">
        <f t="shared" si="308"/>
        <v>0</v>
      </c>
      <c r="K2581" s="6">
        <f t="shared" si="309"/>
        <v>0</v>
      </c>
    </row>
    <row r="2582" spans="1:11" x14ac:dyDescent="0.35">
      <c r="A2582" s="19" t="str">
        <f t="shared" si="303"/>
        <v>521900</v>
      </c>
      <c r="B2582" s="19" t="str">
        <f t="shared" si="304"/>
        <v>11900</v>
      </c>
      <c r="C2582" s="19" t="str">
        <f t="shared" si="305"/>
        <v>21900</v>
      </c>
      <c r="D2582" s="20" t="str">
        <f t="shared" si="306"/>
        <v>1H1</v>
      </c>
      <c r="I2582" s="6">
        <f t="shared" si="307"/>
        <v>0</v>
      </c>
      <c r="J2582" s="6">
        <f t="shared" si="308"/>
        <v>0</v>
      </c>
      <c r="K2582" s="6">
        <f t="shared" si="309"/>
        <v>0</v>
      </c>
    </row>
    <row r="2583" spans="1:11" x14ac:dyDescent="0.35">
      <c r="A2583" s="19" t="str">
        <f t="shared" si="303"/>
        <v>521900</v>
      </c>
      <c r="B2583" s="19" t="str">
        <f t="shared" si="304"/>
        <v>11900</v>
      </c>
      <c r="C2583" s="19" t="str">
        <f t="shared" si="305"/>
        <v>21900</v>
      </c>
      <c r="D2583" s="20" t="str">
        <f t="shared" si="306"/>
        <v>1H1</v>
      </c>
      <c r="I2583" s="6">
        <f t="shared" si="307"/>
        <v>0</v>
      </c>
      <c r="J2583" s="6">
        <f t="shared" si="308"/>
        <v>0</v>
      </c>
      <c r="K2583" s="6">
        <f t="shared" si="309"/>
        <v>0</v>
      </c>
    </row>
    <row r="2584" spans="1:11" x14ac:dyDescent="0.35">
      <c r="A2584" s="19" t="str">
        <f t="shared" si="303"/>
        <v>521900</v>
      </c>
      <c r="B2584" s="19" t="str">
        <f t="shared" si="304"/>
        <v>11900</v>
      </c>
      <c r="C2584" s="19" t="str">
        <f t="shared" si="305"/>
        <v>21900</v>
      </c>
      <c r="D2584" s="20" t="str">
        <f t="shared" si="306"/>
        <v>1H1</v>
      </c>
      <c r="I2584" s="6">
        <f t="shared" si="307"/>
        <v>0</v>
      </c>
      <c r="J2584" s="6">
        <f t="shared" si="308"/>
        <v>0</v>
      </c>
      <c r="K2584" s="6">
        <f t="shared" si="309"/>
        <v>0</v>
      </c>
    </row>
    <row r="2585" spans="1:11" x14ac:dyDescent="0.35">
      <c r="A2585" s="19" t="str">
        <f t="shared" si="303"/>
        <v>521900</v>
      </c>
      <c r="B2585" s="19" t="str">
        <f t="shared" si="304"/>
        <v>11900</v>
      </c>
      <c r="C2585" s="19" t="str">
        <f t="shared" si="305"/>
        <v>21900</v>
      </c>
      <c r="D2585" s="20" t="str">
        <f t="shared" si="306"/>
        <v>1H1</v>
      </c>
      <c r="I2585" s="6">
        <f t="shared" si="307"/>
        <v>0</v>
      </c>
      <c r="J2585" s="6">
        <f t="shared" si="308"/>
        <v>0</v>
      </c>
      <c r="K2585" s="6">
        <f t="shared" si="309"/>
        <v>0</v>
      </c>
    </row>
    <row r="2586" spans="1:11" x14ac:dyDescent="0.35">
      <c r="A2586" s="19" t="str">
        <f t="shared" si="303"/>
        <v>521900</v>
      </c>
      <c r="B2586" s="19" t="str">
        <f t="shared" si="304"/>
        <v>11900</v>
      </c>
      <c r="C2586" s="19" t="str">
        <f t="shared" si="305"/>
        <v>21900</v>
      </c>
      <c r="D2586" s="20" t="str">
        <f t="shared" si="306"/>
        <v>1H1</v>
      </c>
      <c r="I2586" s="6">
        <f t="shared" si="307"/>
        <v>0</v>
      </c>
      <c r="J2586" s="6">
        <f t="shared" si="308"/>
        <v>0</v>
      </c>
      <c r="K2586" s="6">
        <f t="shared" si="309"/>
        <v>0</v>
      </c>
    </row>
    <row r="2587" spans="1:11" x14ac:dyDescent="0.35">
      <c r="A2587" s="19" t="str">
        <f t="shared" si="303"/>
        <v>521900</v>
      </c>
      <c r="B2587" s="19" t="str">
        <f t="shared" si="304"/>
        <v>11900</v>
      </c>
      <c r="C2587" s="19" t="str">
        <f t="shared" si="305"/>
        <v>21900</v>
      </c>
      <c r="D2587" s="20" t="str">
        <f t="shared" si="306"/>
        <v>1H1</v>
      </c>
      <c r="I2587" s="6">
        <f t="shared" si="307"/>
        <v>0</v>
      </c>
      <c r="J2587" s="6">
        <f t="shared" si="308"/>
        <v>0</v>
      </c>
      <c r="K2587" s="6">
        <f t="shared" si="309"/>
        <v>0</v>
      </c>
    </row>
    <row r="2588" spans="1:11" x14ac:dyDescent="0.35">
      <c r="A2588" s="19" t="str">
        <f t="shared" si="303"/>
        <v>521900</v>
      </c>
      <c r="B2588" s="19" t="str">
        <f t="shared" si="304"/>
        <v>11900</v>
      </c>
      <c r="C2588" s="19" t="str">
        <f t="shared" si="305"/>
        <v>21900</v>
      </c>
      <c r="D2588" s="20" t="str">
        <f t="shared" si="306"/>
        <v>1H1</v>
      </c>
      <c r="I2588" s="6">
        <f t="shared" si="307"/>
        <v>0</v>
      </c>
      <c r="J2588" s="6">
        <f t="shared" si="308"/>
        <v>0</v>
      </c>
      <c r="K2588" s="6">
        <f t="shared" si="309"/>
        <v>0</v>
      </c>
    </row>
    <row r="2589" spans="1:11" x14ac:dyDescent="0.35">
      <c r="A2589" s="19" t="str">
        <f t="shared" si="303"/>
        <v>521900</v>
      </c>
      <c r="B2589" s="19" t="str">
        <f t="shared" si="304"/>
        <v>11900</v>
      </c>
      <c r="C2589" s="19" t="str">
        <f t="shared" si="305"/>
        <v>21900</v>
      </c>
      <c r="D2589" s="20" t="str">
        <f t="shared" si="306"/>
        <v>1H1</v>
      </c>
      <c r="I2589" s="6">
        <f t="shared" si="307"/>
        <v>0</v>
      </c>
      <c r="J2589" s="6">
        <f t="shared" si="308"/>
        <v>0</v>
      </c>
      <c r="K2589" s="6">
        <f t="shared" si="309"/>
        <v>0</v>
      </c>
    </row>
    <row r="2590" spans="1:11" x14ac:dyDescent="0.35">
      <c r="A2590" s="19" t="str">
        <f t="shared" si="303"/>
        <v>521900</v>
      </c>
      <c r="B2590" s="19" t="str">
        <f t="shared" si="304"/>
        <v>11900</v>
      </c>
      <c r="C2590" s="19" t="str">
        <f t="shared" si="305"/>
        <v>21900</v>
      </c>
      <c r="D2590" s="20" t="str">
        <f t="shared" si="306"/>
        <v>1H1</v>
      </c>
      <c r="I2590" s="6">
        <f t="shared" si="307"/>
        <v>0</v>
      </c>
      <c r="J2590" s="6">
        <f t="shared" si="308"/>
        <v>0</v>
      </c>
      <c r="K2590" s="6">
        <f t="shared" si="309"/>
        <v>0</v>
      </c>
    </row>
    <row r="2591" spans="1:11" x14ac:dyDescent="0.35">
      <c r="A2591" s="19" t="str">
        <f t="shared" si="303"/>
        <v>521900</v>
      </c>
      <c r="B2591" s="19" t="str">
        <f t="shared" si="304"/>
        <v>11900</v>
      </c>
      <c r="C2591" s="19" t="str">
        <f t="shared" si="305"/>
        <v>21900</v>
      </c>
      <c r="D2591" s="20" t="str">
        <f t="shared" si="306"/>
        <v>1H1</v>
      </c>
      <c r="I2591" s="6">
        <f t="shared" si="307"/>
        <v>0</v>
      </c>
      <c r="J2591" s="6">
        <f t="shared" si="308"/>
        <v>0</v>
      </c>
      <c r="K2591" s="6">
        <f t="shared" si="309"/>
        <v>0</v>
      </c>
    </row>
    <row r="2592" spans="1:11" x14ac:dyDescent="0.35">
      <c r="A2592" s="19" t="str">
        <f t="shared" si="303"/>
        <v>521900</v>
      </c>
      <c r="B2592" s="19" t="str">
        <f t="shared" si="304"/>
        <v>11900</v>
      </c>
      <c r="C2592" s="19" t="str">
        <f t="shared" si="305"/>
        <v>21900</v>
      </c>
      <c r="D2592" s="20" t="str">
        <f t="shared" si="306"/>
        <v>1H1</v>
      </c>
      <c r="I2592" s="6">
        <f t="shared" si="307"/>
        <v>0</v>
      </c>
      <c r="J2592" s="6">
        <f t="shared" si="308"/>
        <v>0</v>
      </c>
      <c r="K2592" s="6">
        <f t="shared" si="309"/>
        <v>0</v>
      </c>
    </row>
    <row r="2593" spans="1:11" x14ac:dyDescent="0.35">
      <c r="A2593" s="19" t="str">
        <f t="shared" si="303"/>
        <v>521900</v>
      </c>
      <c r="B2593" s="19" t="str">
        <f t="shared" si="304"/>
        <v>11900</v>
      </c>
      <c r="C2593" s="19" t="str">
        <f t="shared" si="305"/>
        <v>21900</v>
      </c>
      <c r="D2593" s="20" t="str">
        <f t="shared" si="306"/>
        <v>1H1</v>
      </c>
      <c r="I2593" s="6">
        <f t="shared" si="307"/>
        <v>0</v>
      </c>
      <c r="J2593" s="6">
        <f t="shared" si="308"/>
        <v>0</v>
      </c>
      <c r="K2593" s="6">
        <f t="shared" si="309"/>
        <v>0</v>
      </c>
    </row>
    <row r="2594" spans="1:11" x14ac:dyDescent="0.35">
      <c r="A2594" s="19" t="str">
        <f t="shared" si="303"/>
        <v>521900</v>
      </c>
      <c r="B2594" s="19" t="str">
        <f t="shared" si="304"/>
        <v>11900</v>
      </c>
      <c r="C2594" s="19" t="str">
        <f t="shared" si="305"/>
        <v>21900</v>
      </c>
      <c r="D2594" s="20" t="str">
        <f t="shared" si="306"/>
        <v>1H1</v>
      </c>
      <c r="I2594" s="6">
        <f t="shared" si="307"/>
        <v>0</v>
      </c>
      <c r="J2594" s="6">
        <f t="shared" si="308"/>
        <v>0</v>
      </c>
      <c r="K2594" s="6">
        <f t="shared" si="309"/>
        <v>0</v>
      </c>
    </row>
    <row r="2595" spans="1:11" x14ac:dyDescent="0.35">
      <c r="A2595" s="19" t="str">
        <f t="shared" si="303"/>
        <v>521900</v>
      </c>
      <c r="B2595" s="19" t="str">
        <f t="shared" si="304"/>
        <v>11900</v>
      </c>
      <c r="C2595" s="19" t="str">
        <f t="shared" si="305"/>
        <v>21900</v>
      </c>
      <c r="D2595" s="20" t="str">
        <f t="shared" si="306"/>
        <v>1H1</v>
      </c>
      <c r="I2595" s="6">
        <f t="shared" si="307"/>
        <v>0</v>
      </c>
      <c r="J2595" s="6">
        <f t="shared" si="308"/>
        <v>0</v>
      </c>
      <c r="K2595" s="6">
        <f t="shared" si="309"/>
        <v>0</v>
      </c>
    </row>
    <row r="2596" spans="1:11" x14ac:dyDescent="0.35">
      <c r="A2596" s="19" t="str">
        <f t="shared" si="303"/>
        <v>521900</v>
      </c>
      <c r="B2596" s="19" t="str">
        <f t="shared" si="304"/>
        <v>11900</v>
      </c>
      <c r="C2596" s="19" t="str">
        <f t="shared" si="305"/>
        <v>21900</v>
      </c>
      <c r="D2596" s="20" t="str">
        <f t="shared" si="306"/>
        <v>1H1</v>
      </c>
      <c r="I2596" s="6">
        <f t="shared" si="307"/>
        <v>0</v>
      </c>
      <c r="J2596" s="6">
        <f t="shared" si="308"/>
        <v>0</v>
      </c>
      <c r="K2596" s="6">
        <f t="shared" si="309"/>
        <v>0</v>
      </c>
    </row>
    <row r="2597" spans="1:11" x14ac:dyDescent="0.35">
      <c r="A2597" s="19" t="str">
        <f t="shared" si="303"/>
        <v>521900</v>
      </c>
      <c r="B2597" s="19" t="str">
        <f t="shared" si="304"/>
        <v>11900</v>
      </c>
      <c r="C2597" s="19" t="str">
        <f t="shared" si="305"/>
        <v>21900</v>
      </c>
      <c r="D2597" s="20" t="str">
        <f t="shared" si="306"/>
        <v>1H1</v>
      </c>
      <c r="I2597" s="6">
        <f t="shared" si="307"/>
        <v>0</v>
      </c>
      <c r="J2597" s="6">
        <f t="shared" si="308"/>
        <v>0</v>
      </c>
      <c r="K2597" s="6">
        <f t="shared" si="309"/>
        <v>0</v>
      </c>
    </row>
    <row r="2598" spans="1:11" x14ac:dyDescent="0.35">
      <c r="A2598" s="19" t="str">
        <f t="shared" si="303"/>
        <v>521900</v>
      </c>
      <c r="B2598" s="19" t="str">
        <f t="shared" si="304"/>
        <v>11900</v>
      </c>
      <c r="C2598" s="19" t="str">
        <f t="shared" si="305"/>
        <v>21900</v>
      </c>
      <c r="D2598" s="20" t="str">
        <f t="shared" si="306"/>
        <v>1H1</v>
      </c>
      <c r="I2598" s="6">
        <f t="shared" si="307"/>
        <v>0</v>
      </c>
      <c r="J2598" s="6">
        <f t="shared" si="308"/>
        <v>0</v>
      </c>
      <c r="K2598" s="6">
        <f t="shared" si="309"/>
        <v>0</v>
      </c>
    </row>
    <row r="2599" spans="1:11" x14ac:dyDescent="0.35">
      <c r="A2599" s="19" t="str">
        <f t="shared" si="303"/>
        <v>521900</v>
      </c>
      <c r="B2599" s="19" t="str">
        <f t="shared" si="304"/>
        <v>11900</v>
      </c>
      <c r="C2599" s="19" t="str">
        <f t="shared" si="305"/>
        <v>21900</v>
      </c>
      <c r="D2599" s="20" t="str">
        <f t="shared" si="306"/>
        <v>1H1</v>
      </c>
      <c r="I2599" s="6">
        <f t="shared" si="307"/>
        <v>0</v>
      </c>
      <c r="J2599" s="6">
        <f t="shared" si="308"/>
        <v>0</v>
      </c>
      <c r="K2599" s="6">
        <f t="shared" si="309"/>
        <v>0</v>
      </c>
    </row>
    <row r="2600" spans="1:11" x14ac:dyDescent="0.35">
      <c r="A2600" s="19" t="str">
        <f t="shared" si="303"/>
        <v>521900</v>
      </c>
      <c r="B2600" s="19" t="str">
        <f t="shared" si="304"/>
        <v>11900</v>
      </c>
      <c r="C2600" s="19" t="str">
        <f t="shared" si="305"/>
        <v>21900</v>
      </c>
      <c r="D2600" s="20" t="str">
        <f t="shared" si="306"/>
        <v>1H1</v>
      </c>
      <c r="I2600" s="6">
        <f t="shared" si="307"/>
        <v>0</v>
      </c>
      <c r="J2600" s="6">
        <f t="shared" si="308"/>
        <v>0</v>
      </c>
      <c r="K2600" s="6">
        <f t="shared" si="309"/>
        <v>0</v>
      </c>
    </row>
    <row r="2601" spans="1:11" x14ac:dyDescent="0.35">
      <c r="A2601" s="19" t="str">
        <f t="shared" si="303"/>
        <v>521900</v>
      </c>
      <c r="B2601" s="19" t="str">
        <f t="shared" si="304"/>
        <v>11900</v>
      </c>
      <c r="C2601" s="19" t="str">
        <f t="shared" si="305"/>
        <v>21900</v>
      </c>
      <c r="D2601" s="20" t="str">
        <f t="shared" si="306"/>
        <v>1H1</v>
      </c>
      <c r="I2601" s="6">
        <f t="shared" si="307"/>
        <v>0</v>
      </c>
      <c r="J2601" s="6">
        <f t="shared" si="308"/>
        <v>0</v>
      </c>
      <c r="K2601" s="6">
        <f t="shared" si="309"/>
        <v>0</v>
      </c>
    </row>
    <row r="2602" spans="1:11" x14ac:dyDescent="0.35">
      <c r="A2602" s="19" t="str">
        <f t="shared" si="303"/>
        <v>521900</v>
      </c>
      <c r="B2602" s="19" t="str">
        <f t="shared" si="304"/>
        <v>11900</v>
      </c>
      <c r="C2602" s="19" t="str">
        <f t="shared" si="305"/>
        <v>21900</v>
      </c>
      <c r="D2602" s="20" t="str">
        <f t="shared" si="306"/>
        <v>1H1</v>
      </c>
      <c r="I2602" s="6">
        <f t="shared" si="307"/>
        <v>0</v>
      </c>
      <c r="J2602" s="6">
        <f t="shared" si="308"/>
        <v>0</v>
      </c>
      <c r="K2602" s="6">
        <f t="shared" si="309"/>
        <v>0</v>
      </c>
    </row>
    <row r="2603" spans="1:11" x14ac:dyDescent="0.35">
      <c r="A2603" s="19" t="str">
        <f t="shared" si="303"/>
        <v>521900</v>
      </c>
      <c r="B2603" s="19" t="str">
        <f t="shared" si="304"/>
        <v>11900</v>
      </c>
      <c r="C2603" s="19" t="str">
        <f t="shared" si="305"/>
        <v>21900</v>
      </c>
      <c r="D2603" s="20" t="str">
        <f t="shared" si="306"/>
        <v>1H1</v>
      </c>
      <c r="I2603" s="6">
        <f t="shared" si="307"/>
        <v>0</v>
      </c>
      <c r="J2603" s="6">
        <f t="shared" si="308"/>
        <v>0</v>
      </c>
      <c r="K2603" s="6">
        <f t="shared" si="309"/>
        <v>0</v>
      </c>
    </row>
    <row r="2604" spans="1:11" x14ac:dyDescent="0.35">
      <c r="A2604" s="19" t="str">
        <f t="shared" si="303"/>
        <v>521900</v>
      </c>
      <c r="B2604" s="19" t="str">
        <f t="shared" si="304"/>
        <v>11900</v>
      </c>
      <c r="C2604" s="19" t="str">
        <f t="shared" si="305"/>
        <v>21900</v>
      </c>
      <c r="D2604" s="20" t="str">
        <f t="shared" si="306"/>
        <v>1H1</v>
      </c>
      <c r="I2604" s="6">
        <f t="shared" si="307"/>
        <v>0</v>
      </c>
      <c r="J2604" s="6">
        <f t="shared" si="308"/>
        <v>0</v>
      </c>
      <c r="K2604" s="6">
        <f t="shared" si="309"/>
        <v>0</v>
      </c>
    </row>
    <row r="2605" spans="1:11" x14ac:dyDescent="0.35">
      <c r="A2605" s="19" t="str">
        <f t="shared" si="303"/>
        <v>521900</v>
      </c>
      <c r="B2605" s="19" t="str">
        <f t="shared" si="304"/>
        <v>11900</v>
      </c>
      <c r="C2605" s="19" t="str">
        <f t="shared" si="305"/>
        <v>21900</v>
      </c>
      <c r="D2605" s="20" t="str">
        <f t="shared" si="306"/>
        <v>1H1</v>
      </c>
      <c r="I2605" s="6">
        <f t="shared" si="307"/>
        <v>0</v>
      </c>
      <c r="J2605" s="6">
        <f t="shared" si="308"/>
        <v>0</v>
      </c>
      <c r="K2605" s="6">
        <f t="shared" si="309"/>
        <v>0</v>
      </c>
    </row>
    <row r="2606" spans="1:11" x14ac:dyDescent="0.35">
      <c r="A2606" s="19" t="str">
        <f t="shared" si="303"/>
        <v>521900</v>
      </c>
      <c r="B2606" s="19" t="str">
        <f t="shared" si="304"/>
        <v>11900</v>
      </c>
      <c r="C2606" s="19" t="str">
        <f t="shared" si="305"/>
        <v>21900</v>
      </c>
      <c r="D2606" s="20" t="str">
        <f t="shared" si="306"/>
        <v>1H1</v>
      </c>
      <c r="I2606" s="6">
        <f t="shared" si="307"/>
        <v>0</v>
      </c>
      <c r="J2606" s="6">
        <f t="shared" si="308"/>
        <v>0</v>
      </c>
      <c r="K2606" s="6">
        <f t="shared" si="309"/>
        <v>0</v>
      </c>
    </row>
    <row r="2607" spans="1:11" x14ac:dyDescent="0.35">
      <c r="A2607" s="19" t="str">
        <f t="shared" si="303"/>
        <v>521900</v>
      </c>
      <c r="B2607" s="19" t="str">
        <f t="shared" si="304"/>
        <v>11900</v>
      </c>
      <c r="C2607" s="19" t="str">
        <f t="shared" si="305"/>
        <v>21900</v>
      </c>
      <c r="D2607" s="20" t="str">
        <f t="shared" si="306"/>
        <v>1H1</v>
      </c>
      <c r="I2607" s="6">
        <f t="shared" si="307"/>
        <v>0</v>
      </c>
      <c r="J2607" s="6">
        <f t="shared" si="308"/>
        <v>0</v>
      </c>
      <c r="K2607" s="6">
        <f t="shared" si="309"/>
        <v>0</v>
      </c>
    </row>
    <row r="2608" spans="1:11" x14ac:dyDescent="0.35">
      <c r="A2608" s="19" t="str">
        <f t="shared" si="303"/>
        <v>521900</v>
      </c>
      <c r="B2608" s="19" t="str">
        <f t="shared" si="304"/>
        <v>11900</v>
      </c>
      <c r="C2608" s="19" t="str">
        <f t="shared" si="305"/>
        <v>21900</v>
      </c>
      <c r="D2608" s="20" t="str">
        <f t="shared" si="306"/>
        <v>1H1</v>
      </c>
      <c r="I2608" s="6">
        <f t="shared" si="307"/>
        <v>0</v>
      </c>
      <c r="J2608" s="6">
        <f t="shared" si="308"/>
        <v>0</v>
      </c>
      <c r="K2608" s="6">
        <f t="shared" si="309"/>
        <v>0</v>
      </c>
    </row>
    <row r="2609" spans="1:11" x14ac:dyDescent="0.35">
      <c r="A2609" s="19" t="str">
        <f t="shared" si="303"/>
        <v>521900</v>
      </c>
      <c r="B2609" s="19" t="str">
        <f t="shared" si="304"/>
        <v>11900</v>
      </c>
      <c r="C2609" s="19" t="str">
        <f t="shared" si="305"/>
        <v>21900</v>
      </c>
      <c r="D2609" s="20" t="str">
        <f t="shared" si="306"/>
        <v>1H1</v>
      </c>
      <c r="I2609" s="6">
        <f t="shared" si="307"/>
        <v>0</v>
      </c>
      <c r="J2609" s="6">
        <f t="shared" si="308"/>
        <v>0</v>
      </c>
      <c r="K2609" s="6">
        <f t="shared" si="309"/>
        <v>0</v>
      </c>
    </row>
    <row r="2610" spans="1:11" x14ac:dyDescent="0.35">
      <c r="A2610" s="19" t="str">
        <f t="shared" si="303"/>
        <v>521900</v>
      </c>
      <c r="B2610" s="19" t="str">
        <f t="shared" si="304"/>
        <v>11900</v>
      </c>
      <c r="C2610" s="19" t="str">
        <f t="shared" si="305"/>
        <v>21900</v>
      </c>
      <c r="D2610" s="20" t="str">
        <f t="shared" si="306"/>
        <v>1H1</v>
      </c>
      <c r="I2610" s="6">
        <f t="shared" si="307"/>
        <v>0</v>
      </c>
      <c r="J2610" s="6">
        <f t="shared" si="308"/>
        <v>0</v>
      </c>
      <c r="K2610" s="6">
        <f t="shared" si="309"/>
        <v>0</v>
      </c>
    </row>
    <row r="2611" spans="1:11" x14ac:dyDescent="0.35">
      <c r="A2611" s="19" t="str">
        <f t="shared" si="303"/>
        <v>521900</v>
      </c>
      <c r="B2611" s="19" t="str">
        <f t="shared" si="304"/>
        <v>11900</v>
      </c>
      <c r="C2611" s="19" t="str">
        <f t="shared" si="305"/>
        <v>21900</v>
      </c>
      <c r="D2611" s="20" t="str">
        <f t="shared" si="306"/>
        <v>1H1</v>
      </c>
      <c r="I2611" s="6">
        <f t="shared" si="307"/>
        <v>0</v>
      </c>
      <c r="J2611" s="6">
        <f t="shared" si="308"/>
        <v>0</v>
      </c>
      <c r="K2611" s="6">
        <f t="shared" si="309"/>
        <v>0</v>
      </c>
    </row>
    <row r="2612" spans="1:11" x14ac:dyDescent="0.35">
      <c r="A2612" s="19" t="str">
        <f t="shared" si="303"/>
        <v>521900</v>
      </c>
      <c r="B2612" s="19" t="str">
        <f t="shared" si="304"/>
        <v>11900</v>
      </c>
      <c r="C2612" s="19" t="str">
        <f t="shared" si="305"/>
        <v>21900</v>
      </c>
      <c r="D2612" s="20" t="str">
        <f t="shared" si="306"/>
        <v>1H1</v>
      </c>
      <c r="I2612" s="6">
        <f t="shared" si="307"/>
        <v>0</v>
      </c>
      <c r="J2612" s="6">
        <f t="shared" si="308"/>
        <v>0</v>
      </c>
      <c r="K2612" s="6">
        <f t="shared" si="309"/>
        <v>0</v>
      </c>
    </row>
    <row r="2613" spans="1:11" x14ac:dyDescent="0.35">
      <c r="A2613" s="19" t="str">
        <f t="shared" si="303"/>
        <v>521900</v>
      </c>
      <c r="B2613" s="19" t="str">
        <f t="shared" si="304"/>
        <v>11900</v>
      </c>
      <c r="C2613" s="19" t="str">
        <f t="shared" si="305"/>
        <v>21900</v>
      </c>
      <c r="D2613" s="20" t="str">
        <f t="shared" si="306"/>
        <v>1H1</v>
      </c>
      <c r="I2613" s="6">
        <f t="shared" si="307"/>
        <v>0</v>
      </c>
      <c r="J2613" s="6">
        <f t="shared" si="308"/>
        <v>0</v>
      </c>
      <c r="K2613" s="6">
        <f t="shared" si="309"/>
        <v>0</v>
      </c>
    </row>
    <row r="2614" spans="1:11" x14ac:dyDescent="0.35">
      <c r="A2614" s="19" t="str">
        <f t="shared" si="303"/>
        <v>521900</v>
      </c>
      <c r="B2614" s="19" t="str">
        <f t="shared" si="304"/>
        <v>11900</v>
      </c>
      <c r="C2614" s="19" t="str">
        <f t="shared" si="305"/>
        <v>21900</v>
      </c>
      <c r="D2614" s="20" t="str">
        <f t="shared" si="306"/>
        <v>1H1</v>
      </c>
      <c r="I2614" s="6">
        <f t="shared" si="307"/>
        <v>0</v>
      </c>
      <c r="J2614" s="6">
        <f t="shared" si="308"/>
        <v>0</v>
      </c>
      <c r="K2614" s="6">
        <f t="shared" si="309"/>
        <v>0</v>
      </c>
    </row>
    <row r="2615" spans="1:11" x14ac:dyDescent="0.35">
      <c r="A2615" s="19" t="str">
        <f t="shared" si="303"/>
        <v>521900</v>
      </c>
      <c r="B2615" s="19" t="str">
        <f t="shared" si="304"/>
        <v>11900</v>
      </c>
      <c r="C2615" s="19" t="str">
        <f t="shared" si="305"/>
        <v>21900</v>
      </c>
      <c r="D2615" s="20" t="str">
        <f t="shared" si="306"/>
        <v>1H1</v>
      </c>
      <c r="I2615" s="6">
        <f t="shared" si="307"/>
        <v>0</v>
      </c>
      <c r="J2615" s="6">
        <f t="shared" si="308"/>
        <v>0</v>
      </c>
      <c r="K2615" s="6">
        <f t="shared" si="309"/>
        <v>0</v>
      </c>
    </row>
    <row r="2616" spans="1:11" x14ac:dyDescent="0.35">
      <c r="A2616" s="19" t="str">
        <f t="shared" si="303"/>
        <v>521900</v>
      </c>
      <c r="B2616" s="19" t="str">
        <f t="shared" si="304"/>
        <v>11900</v>
      </c>
      <c r="C2616" s="19" t="str">
        <f t="shared" si="305"/>
        <v>21900</v>
      </c>
      <c r="D2616" s="20" t="str">
        <f t="shared" si="306"/>
        <v>1H1</v>
      </c>
      <c r="I2616" s="6">
        <f t="shared" si="307"/>
        <v>0</v>
      </c>
      <c r="J2616" s="6">
        <f t="shared" si="308"/>
        <v>0</v>
      </c>
      <c r="K2616" s="6">
        <f t="shared" si="309"/>
        <v>0</v>
      </c>
    </row>
    <row r="2617" spans="1:11" x14ac:dyDescent="0.35">
      <c r="A2617" s="19" t="str">
        <f t="shared" si="303"/>
        <v>521900</v>
      </c>
      <c r="B2617" s="19" t="str">
        <f t="shared" si="304"/>
        <v>11900</v>
      </c>
      <c r="C2617" s="19" t="str">
        <f t="shared" si="305"/>
        <v>21900</v>
      </c>
      <c r="D2617" s="20" t="str">
        <f t="shared" si="306"/>
        <v>1H1</v>
      </c>
      <c r="I2617" s="6">
        <f t="shared" si="307"/>
        <v>0</v>
      </c>
      <c r="J2617" s="6">
        <f t="shared" si="308"/>
        <v>0</v>
      </c>
      <c r="K2617" s="6">
        <f t="shared" si="309"/>
        <v>0</v>
      </c>
    </row>
    <row r="2618" spans="1:11" x14ac:dyDescent="0.35">
      <c r="A2618" s="19" t="str">
        <f t="shared" si="303"/>
        <v>521900</v>
      </c>
      <c r="B2618" s="19" t="str">
        <f t="shared" si="304"/>
        <v>11900</v>
      </c>
      <c r="C2618" s="19" t="str">
        <f t="shared" si="305"/>
        <v>21900</v>
      </c>
      <c r="D2618" s="20" t="str">
        <f t="shared" si="306"/>
        <v>1H1</v>
      </c>
      <c r="I2618" s="6">
        <f t="shared" si="307"/>
        <v>0</v>
      </c>
      <c r="J2618" s="6">
        <f t="shared" si="308"/>
        <v>0</v>
      </c>
      <c r="K2618" s="6">
        <f t="shared" si="309"/>
        <v>0</v>
      </c>
    </row>
    <row r="2619" spans="1:11" x14ac:dyDescent="0.35">
      <c r="A2619" s="19" t="str">
        <f t="shared" si="303"/>
        <v>521900</v>
      </c>
      <c r="B2619" s="19" t="str">
        <f t="shared" si="304"/>
        <v>11900</v>
      </c>
      <c r="C2619" s="19" t="str">
        <f t="shared" si="305"/>
        <v>21900</v>
      </c>
      <c r="D2619" s="20" t="str">
        <f t="shared" si="306"/>
        <v>1H1</v>
      </c>
      <c r="I2619" s="6">
        <f t="shared" si="307"/>
        <v>0</v>
      </c>
      <c r="J2619" s="6">
        <f t="shared" si="308"/>
        <v>0</v>
      </c>
      <c r="K2619" s="6">
        <f t="shared" si="309"/>
        <v>0</v>
      </c>
    </row>
    <row r="2620" spans="1:11" x14ac:dyDescent="0.35">
      <c r="A2620" s="19" t="str">
        <f t="shared" si="303"/>
        <v>521900</v>
      </c>
      <c r="B2620" s="19" t="str">
        <f t="shared" si="304"/>
        <v>11900</v>
      </c>
      <c r="C2620" s="19" t="str">
        <f t="shared" si="305"/>
        <v>21900</v>
      </c>
      <c r="D2620" s="20" t="str">
        <f t="shared" si="306"/>
        <v>1H1</v>
      </c>
      <c r="I2620" s="6">
        <f t="shared" si="307"/>
        <v>0</v>
      </c>
      <c r="J2620" s="6">
        <f t="shared" si="308"/>
        <v>0</v>
      </c>
      <c r="K2620" s="6">
        <f t="shared" si="309"/>
        <v>0</v>
      </c>
    </row>
    <row r="2621" spans="1:11" x14ac:dyDescent="0.35">
      <c r="A2621" s="19" t="str">
        <f t="shared" si="303"/>
        <v>521900</v>
      </c>
      <c r="B2621" s="19" t="str">
        <f t="shared" si="304"/>
        <v>11900</v>
      </c>
      <c r="C2621" s="19" t="str">
        <f t="shared" si="305"/>
        <v>21900</v>
      </c>
      <c r="D2621" s="20" t="str">
        <f t="shared" si="306"/>
        <v>1H1</v>
      </c>
      <c r="I2621" s="6">
        <f t="shared" si="307"/>
        <v>0</v>
      </c>
      <c r="J2621" s="6">
        <f t="shared" si="308"/>
        <v>0</v>
      </c>
      <c r="K2621" s="6">
        <f t="shared" si="309"/>
        <v>0</v>
      </c>
    </row>
    <row r="2622" spans="1:11" x14ac:dyDescent="0.35">
      <c r="A2622" s="19" t="str">
        <f t="shared" si="303"/>
        <v>521900</v>
      </c>
      <c r="B2622" s="19" t="str">
        <f t="shared" si="304"/>
        <v>11900</v>
      </c>
      <c r="C2622" s="19" t="str">
        <f t="shared" si="305"/>
        <v>21900</v>
      </c>
      <c r="D2622" s="20" t="str">
        <f t="shared" si="306"/>
        <v>1H1</v>
      </c>
      <c r="I2622" s="6">
        <f t="shared" si="307"/>
        <v>0</v>
      </c>
      <c r="J2622" s="6">
        <f t="shared" si="308"/>
        <v>0</v>
      </c>
      <c r="K2622" s="6">
        <f t="shared" si="309"/>
        <v>0</v>
      </c>
    </row>
    <row r="2623" spans="1:11" x14ac:dyDescent="0.35">
      <c r="A2623" s="19" t="str">
        <f t="shared" si="303"/>
        <v>521900</v>
      </c>
      <c r="B2623" s="19" t="str">
        <f t="shared" si="304"/>
        <v>11900</v>
      </c>
      <c r="C2623" s="19" t="str">
        <f t="shared" si="305"/>
        <v>21900</v>
      </c>
      <c r="D2623" s="20" t="str">
        <f t="shared" si="306"/>
        <v>1H1</v>
      </c>
      <c r="I2623" s="6">
        <f t="shared" si="307"/>
        <v>0</v>
      </c>
      <c r="J2623" s="6">
        <f t="shared" si="308"/>
        <v>0</v>
      </c>
      <c r="K2623" s="6">
        <f t="shared" si="309"/>
        <v>0</v>
      </c>
    </row>
  </sheetData>
  <mergeCells count="10">
    <mergeCell ref="AC107:AD107"/>
    <mergeCell ref="AE107:AF107"/>
    <mergeCell ref="AG107:AH107"/>
    <mergeCell ref="AI107:AJ107"/>
    <mergeCell ref="Q107:R107"/>
    <mergeCell ref="S107:T107"/>
    <mergeCell ref="U107:V107"/>
    <mergeCell ref="W107:X107"/>
    <mergeCell ref="Y107:Z107"/>
    <mergeCell ref="AA107:AB107"/>
  </mergeCells>
  <pageMargins left="0.7" right="0.7" top="0.75" bottom="0.75" header="0.3" footer="0.3"/>
  <pageSetup paperSize="9" scale="61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2800-CC14-40B9-8012-83EEB0620980}">
  <sheetPr>
    <tabColor rgb="FF00FF00"/>
    <pageSetUpPr fitToPage="1"/>
  </sheetPr>
  <dimension ref="A1:AY2550"/>
  <sheetViews>
    <sheetView topLeftCell="A10" workbookViewId="0">
      <selection activeCell="C9" sqref="C9"/>
    </sheetView>
  </sheetViews>
  <sheetFormatPr defaultRowHeight="14.5" outlineLevelCol="2" x14ac:dyDescent="0.35"/>
  <cols>
    <col min="2" max="3" width="12.453125" customWidth="1"/>
    <col min="4" max="4" width="11.26953125" customWidth="1"/>
    <col min="5" max="5" width="11.453125" customWidth="1"/>
    <col min="6" max="6" width="15.1796875" customWidth="1"/>
    <col min="7" max="7" width="13.7265625" style="6" customWidth="1"/>
    <col min="8" max="8" width="13.7265625" style="6" hidden="1" customWidth="1" outlineLevel="1"/>
    <col min="9" max="9" width="13.7265625" style="6" customWidth="1" collapsed="1"/>
    <col min="10" max="11" width="13.7265625" style="6" hidden="1" customWidth="1" outlineLevel="2"/>
    <col min="12" max="12" width="14.26953125" customWidth="1" collapsed="1"/>
    <col min="15" max="15" width="3.1796875" customWidth="1"/>
    <col min="16" max="16" width="8.54296875" customWidth="1"/>
    <col min="17" max="18" width="8.7265625" customWidth="1"/>
    <col min="19" max="19" width="9.54296875" customWidth="1"/>
    <col min="20" max="20" width="9.26953125" customWidth="1"/>
    <col min="21" max="28" width="8.7265625" customWidth="1"/>
    <col min="29" max="29" width="10.26953125" customWidth="1"/>
    <col min="30" max="30" width="7.81640625" customWidth="1"/>
    <col min="33" max="33" width="8.54296875" customWidth="1"/>
  </cols>
  <sheetData>
    <row r="1" spans="1:32" ht="29" x14ac:dyDescent="0.35">
      <c r="A1" s="23"/>
      <c r="B1" s="23"/>
      <c r="C1" s="23"/>
      <c r="D1" s="23"/>
      <c r="E1" s="24" t="s">
        <v>17</v>
      </c>
      <c r="F1" s="23"/>
      <c r="G1" s="68">
        <v>39846</v>
      </c>
      <c r="H1" s="5"/>
      <c r="I1" s="5"/>
      <c r="J1" s="5"/>
      <c r="K1" s="5"/>
      <c r="M1" s="11" t="s">
        <v>18</v>
      </c>
      <c r="N1" s="12" t="s">
        <v>12</v>
      </c>
      <c r="O1" s="13"/>
      <c r="P1" s="13"/>
      <c r="Q1" s="6" t="s">
        <v>4</v>
      </c>
      <c r="R1" s="6" t="s">
        <v>9</v>
      </c>
      <c r="S1" s="6" t="s">
        <v>8</v>
      </c>
      <c r="T1" s="6" t="s">
        <v>7</v>
      </c>
      <c r="U1" s="6" t="s">
        <v>6</v>
      </c>
      <c r="V1" s="6" t="s">
        <v>5</v>
      </c>
      <c r="W1" s="6" t="s">
        <v>11</v>
      </c>
      <c r="X1" s="6" t="s">
        <v>10</v>
      </c>
      <c r="Y1" s="6" t="s">
        <v>0</v>
      </c>
      <c r="Z1" s="6" t="s">
        <v>1</v>
      </c>
      <c r="AA1" s="6" t="s">
        <v>2</v>
      </c>
      <c r="AB1" s="6" t="s">
        <v>3</v>
      </c>
      <c r="AD1" s="85"/>
      <c r="AE1" s="85"/>
      <c r="AF1" s="85"/>
    </row>
    <row r="2" spans="1:32" x14ac:dyDescent="0.35">
      <c r="A2" s="23"/>
      <c r="B2" s="23"/>
      <c r="C2" s="23"/>
      <c r="D2" s="23"/>
      <c r="E2" s="25" t="s">
        <v>52</v>
      </c>
      <c r="F2" s="23"/>
      <c r="G2" s="5"/>
      <c r="H2" s="5"/>
      <c r="I2" s="5"/>
      <c r="J2" s="5"/>
      <c r="K2" s="5"/>
      <c r="M2" s="14" t="s">
        <v>19</v>
      </c>
      <c r="N2" s="15">
        <v>1</v>
      </c>
      <c r="P2" s="55" t="s">
        <v>91</v>
      </c>
      <c r="AD2" s="85"/>
      <c r="AE2" s="85"/>
      <c r="AF2" s="85"/>
    </row>
    <row r="3" spans="1:32" x14ac:dyDescent="0.35">
      <c r="A3" s="23"/>
      <c r="B3" s="23"/>
      <c r="C3" s="23"/>
      <c r="D3" s="23"/>
      <c r="E3" s="23"/>
      <c r="F3" s="23"/>
      <c r="G3" s="5" t="s">
        <v>13</v>
      </c>
      <c r="H3" s="5"/>
      <c r="I3" s="5"/>
      <c r="J3" s="5"/>
      <c r="K3" s="5"/>
      <c r="M3" s="14" t="s">
        <v>20</v>
      </c>
      <c r="N3" s="15">
        <v>1</v>
      </c>
      <c r="P3" s="8"/>
      <c r="Q3" s="17">
        <v>1</v>
      </c>
      <c r="R3" s="17">
        <v>2</v>
      </c>
      <c r="S3" s="17">
        <v>3</v>
      </c>
      <c r="T3" s="17">
        <v>4</v>
      </c>
      <c r="U3" s="17">
        <v>5</v>
      </c>
      <c r="V3" s="17">
        <v>6</v>
      </c>
      <c r="W3" s="17">
        <v>7</v>
      </c>
      <c r="X3" s="17">
        <v>8</v>
      </c>
      <c r="Y3" s="17">
        <v>9</v>
      </c>
      <c r="Z3" s="17">
        <v>10</v>
      </c>
      <c r="AA3" s="17">
        <v>11</v>
      </c>
      <c r="AB3" s="17">
        <v>12</v>
      </c>
      <c r="AD3" s="85"/>
      <c r="AE3" s="85"/>
      <c r="AF3" s="85"/>
    </row>
    <row r="4" spans="1:32" x14ac:dyDescent="0.35">
      <c r="A4" s="23"/>
      <c r="B4" s="23"/>
      <c r="C4" s="23"/>
      <c r="D4" s="23"/>
      <c r="E4" s="23"/>
      <c r="F4" s="23"/>
      <c r="G4" s="5" t="s">
        <v>14</v>
      </c>
      <c r="H4" s="5"/>
      <c r="I4" s="5"/>
      <c r="J4" s="5"/>
      <c r="K4" s="5"/>
      <c r="M4" s="14" t="s">
        <v>21</v>
      </c>
      <c r="N4" s="15">
        <v>2</v>
      </c>
      <c r="P4" s="17" t="s">
        <v>22</v>
      </c>
      <c r="Q4" s="8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D4" s="85"/>
      <c r="AE4" s="85"/>
      <c r="AF4" s="85"/>
    </row>
    <row r="5" spans="1:32" x14ac:dyDescent="0.35">
      <c r="A5" s="23"/>
      <c r="B5" s="23"/>
      <c r="C5" s="23"/>
      <c r="D5" s="23"/>
      <c r="E5" s="23"/>
      <c r="F5" s="23"/>
      <c r="G5" s="5"/>
      <c r="H5" s="5"/>
      <c r="I5" s="5"/>
      <c r="J5" s="5"/>
      <c r="K5" s="5"/>
      <c r="M5" s="14" t="s">
        <v>23</v>
      </c>
      <c r="N5" s="15">
        <v>2</v>
      </c>
      <c r="AD5" s="85"/>
      <c r="AE5" s="85"/>
      <c r="AF5" s="85"/>
    </row>
    <row r="6" spans="1:32" x14ac:dyDescent="0.35">
      <c r="A6" s="23"/>
      <c r="B6" s="26"/>
      <c r="C6" s="26"/>
      <c r="D6" s="26"/>
      <c r="E6" s="26"/>
      <c r="F6" s="136" t="s">
        <v>24</v>
      </c>
      <c r="G6" t="s">
        <v>114</v>
      </c>
      <c r="H6" s="137" t="s">
        <v>92</v>
      </c>
      <c r="I6" s="27"/>
      <c r="J6" s="27"/>
      <c r="K6" s="27"/>
      <c r="M6" s="14" t="s">
        <v>25</v>
      </c>
      <c r="N6" s="15">
        <v>3</v>
      </c>
      <c r="P6" s="18">
        <v>2009</v>
      </c>
      <c r="Q6" s="10" t="e">
        <f t="shared" ref="Q6:AB16" si="0">((AVERAGEIF($C$9:$C$5000,(Q$3)&amp;($P6),$F$9:$F$5000)))</f>
        <v>#DIV/0!</v>
      </c>
      <c r="R6" s="10" t="e">
        <f t="shared" si="0"/>
        <v>#DIV/0!</v>
      </c>
      <c r="S6" s="10" t="e">
        <f t="shared" si="0"/>
        <v>#DIV/0!</v>
      </c>
      <c r="T6" s="10">
        <f t="shared" si="0"/>
        <v>4.6800000000000006</v>
      </c>
      <c r="U6" s="10">
        <f t="shared" si="0"/>
        <v>4.4681818181818178</v>
      </c>
      <c r="V6" s="10">
        <f t="shared" si="0"/>
        <v>3.9047619047619047</v>
      </c>
      <c r="W6" s="10">
        <f t="shared" si="0"/>
        <v>3.9592857142857141</v>
      </c>
      <c r="X6" s="10">
        <f t="shared" si="0"/>
        <v>4.2256818181818181</v>
      </c>
      <c r="Y6" s="10">
        <f t="shared" si="0"/>
        <v>4.7019047619047623</v>
      </c>
      <c r="Z6" s="10">
        <f t="shared" si="0"/>
        <v>5.1293181818181823</v>
      </c>
      <c r="AA6" s="10">
        <f t="shared" si="0"/>
        <v>5.3876190476190464</v>
      </c>
      <c r="AB6" s="10">
        <f t="shared" si="0"/>
        <v>7.0166666666666675</v>
      </c>
      <c r="AD6" s="85"/>
      <c r="AE6" s="85"/>
      <c r="AF6" s="85"/>
    </row>
    <row r="7" spans="1:32" x14ac:dyDescent="0.35">
      <c r="A7" s="23"/>
      <c r="B7" s="26"/>
      <c r="C7" s="26" t="s">
        <v>49</v>
      </c>
      <c r="D7" s="26"/>
      <c r="E7" s="26"/>
      <c r="F7" s="26" t="str">
        <f>_xll.BFieldInfo(F$8)</f>
        <v>Last Price</v>
      </c>
      <c r="G7" s="27" t="str">
        <f>_xll.BFieldInfo(G$8)</f>
        <v>Last Price</v>
      </c>
      <c r="H7" s="27" t="str">
        <f>_xll.BFieldInfo(H$8)</f>
        <v>Last Price</v>
      </c>
      <c r="I7" s="27"/>
      <c r="J7" s="27"/>
      <c r="K7" s="27"/>
      <c r="M7" s="14" t="s">
        <v>26</v>
      </c>
      <c r="N7" s="15">
        <v>3</v>
      </c>
      <c r="P7" s="18">
        <v>2010</v>
      </c>
      <c r="Q7" s="10">
        <f t="shared" si="0"/>
        <v>7.1452380952380947</v>
      </c>
      <c r="R7" s="10">
        <f t="shared" si="0"/>
        <v>7.4833333333333334</v>
      </c>
      <c r="S7" s="10">
        <f t="shared" si="0"/>
        <v>7.2685000000000004</v>
      </c>
      <c r="T7" s="10">
        <f t="shared" si="0"/>
        <v>6.1789473684210536</v>
      </c>
      <c r="U7" s="10">
        <f t="shared" si="0"/>
        <v>5.5331818181818173</v>
      </c>
      <c r="V7" s="10">
        <f t="shared" si="0"/>
        <v>5.5214285714285705</v>
      </c>
      <c r="W7" s="10">
        <f t="shared" si="0"/>
        <v>6.3957142857142859</v>
      </c>
      <c r="X7" s="10">
        <f t="shared" si="0"/>
        <v>7.9595454545454549</v>
      </c>
      <c r="Y7" s="10">
        <f t="shared" si="0"/>
        <v>8.1750000000000007</v>
      </c>
      <c r="Z7" s="10">
        <f t="shared" si="0"/>
        <v>8.329545454545455</v>
      </c>
      <c r="AA7" s="10">
        <f t="shared" si="0"/>
        <v>9.2556818181818183</v>
      </c>
      <c r="AB7" s="10">
        <f t="shared" si="0"/>
        <v>9.5487500000000001</v>
      </c>
      <c r="AD7" s="85"/>
      <c r="AE7" s="85"/>
      <c r="AF7" s="85"/>
    </row>
    <row r="8" spans="1:32" ht="43.5" x14ac:dyDescent="0.35">
      <c r="A8" s="23" t="s">
        <v>64</v>
      </c>
      <c r="B8" s="26" t="s">
        <v>50</v>
      </c>
      <c r="C8" s="26" t="s">
        <v>27</v>
      </c>
      <c r="D8" s="26" t="s">
        <v>28</v>
      </c>
      <c r="E8" s="26" t="s">
        <v>15</v>
      </c>
      <c r="F8" s="26" t="s">
        <v>16</v>
      </c>
      <c r="G8" s="27" t="s">
        <v>16</v>
      </c>
      <c r="H8" s="27" t="s">
        <v>16</v>
      </c>
      <c r="I8" s="137" t="s">
        <v>115</v>
      </c>
      <c r="J8" s="137" t="s">
        <v>99</v>
      </c>
      <c r="K8" s="137" t="s">
        <v>102</v>
      </c>
      <c r="M8" s="14" t="s">
        <v>29</v>
      </c>
      <c r="N8" s="15">
        <v>4</v>
      </c>
      <c r="P8" s="18">
        <v>2011</v>
      </c>
      <c r="Q8" s="10">
        <f t="shared" si="0"/>
        <v>9.6392857142857142</v>
      </c>
      <c r="R8" s="10">
        <f t="shared" si="0"/>
        <v>9.8537499999999998</v>
      </c>
      <c r="S8" s="10">
        <f t="shared" si="0"/>
        <v>10.247499999999999</v>
      </c>
      <c r="T8" s="10">
        <f t="shared" si="0"/>
        <v>9.9612499999999997</v>
      </c>
      <c r="U8" s="10">
        <f t="shared" si="0"/>
        <v>11.804347826086957</v>
      </c>
      <c r="V8" s="10">
        <f t="shared" si="0"/>
        <v>12.455555555555556</v>
      </c>
      <c r="W8" s="10">
        <f t="shared" si="0"/>
        <v>13.657954545454544</v>
      </c>
      <c r="X8" s="10">
        <f t="shared" si="0"/>
        <v>13.876136363636364</v>
      </c>
      <c r="Y8" s="10">
        <f t="shared" si="0"/>
        <v>14.598749999999999</v>
      </c>
      <c r="Z8" s="10">
        <f t="shared" si="0"/>
        <v>16.037499999999998</v>
      </c>
      <c r="AA8" s="10">
        <f t="shared" si="0"/>
        <v>17.251190476190473</v>
      </c>
      <c r="AB8" s="10">
        <f t="shared" si="0"/>
        <v>17.3825</v>
      </c>
      <c r="AD8" s="85"/>
      <c r="AE8" s="85"/>
      <c r="AF8" s="85"/>
    </row>
    <row r="9" spans="1:32" x14ac:dyDescent="0.35">
      <c r="A9" s="19" t="str">
        <f>_xlfn.ISOWEEKNUM(E9)&amp;YEAR(E9)</f>
        <v>72019</v>
      </c>
      <c r="B9" s="19" t="str">
        <f>MONTH(E9)&amp;YEAR(E9)</f>
        <v>22019</v>
      </c>
      <c r="C9" s="19" t="str">
        <f t="shared" ref="C9:C72" si="1">(VLOOKUP(D9,$M$2:$N$25,2,0)&amp;(YEAR(E9+46)))</f>
        <v>32019</v>
      </c>
      <c r="D9" s="20" t="str">
        <f>IF(DAY(E9)&gt;15,(MONTH(E9))&amp;"H2",(MONTH(E9))&amp;"H1")</f>
        <v>2H1</v>
      </c>
      <c r="E9" s="4">
        <f>_xll.BDH(F$6,F$8,"2009-02-02","","Dir=V","CDR=SI","Days=A","Dts=S","Sort=R","Fill=B","cols=2;rows=2520")</f>
        <v>43510</v>
      </c>
      <c r="G9" s="6">
        <f>_xll.BDH(G$6,G$8,"2009-02-02","","Dir=V","CDR=SI","Days=A","Dts=H","Sort=R","cols=1;rows=2520")</f>
        <v>6.14</v>
      </c>
      <c r="H9" s="6">
        <f>_xll.BDH(H$6,H$8,"2009-02-02","","Dir=V","CDR=SI","Days=A","Dts=H","Sort=R","cols=1;rows=2520")</f>
        <v>6.2249999999999996</v>
      </c>
      <c r="I9" s="6">
        <f>+G9-F9</f>
        <v>6.14</v>
      </c>
      <c r="J9" s="6">
        <f>+H9-F9</f>
        <v>6.2249999999999996</v>
      </c>
      <c r="K9" s="6">
        <f>+I9-J9</f>
        <v>-8.4999999999999964E-2</v>
      </c>
      <c r="M9" s="14" t="s">
        <v>30</v>
      </c>
      <c r="N9" s="15">
        <v>4</v>
      </c>
      <c r="P9" s="18">
        <v>2012</v>
      </c>
      <c r="Q9" s="10">
        <f t="shared" si="0"/>
        <v>17.254545454545458</v>
      </c>
      <c r="R9" s="10">
        <f t="shared" si="0"/>
        <v>15.936842105263162</v>
      </c>
      <c r="S9" s="10">
        <f t="shared" si="0"/>
        <v>14.774999999999999</v>
      </c>
      <c r="T9" s="10">
        <f t="shared" si="0"/>
        <v>15.179761904761909</v>
      </c>
      <c r="U9" s="10">
        <f t="shared" si="0"/>
        <v>15.986250000000002</v>
      </c>
      <c r="V9" s="10">
        <f t="shared" si="0"/>
        <v>17.422619047619047</v>
      </c>
      <c r="W9" s="10">
        <f t="shared" si="0"/>
        <v>18</v>
      </c>
      <c r="X9" s="10">
        <f t="shared" si="0"/>
        <v>15.024999999999997</v>
      </c>
      <c r="Y9" s="10">
        <f t="shared" si="0"/>
        <v>13.518181818181823</v>
      </c>
      <c r="Z9" s="10">
        <f t="shared" si="0"/>
        <v>12.97142857142857</v>
      </c>
      <c r="AA9" s="10">
        <f t="shared" si="0"/>
        <v>13.004761904761903</v>
      </c>
      <c r="AB9" s="10">
        <f t="shared" si="0"/>
        <v>13.528571428571425</v>
      </c>
      <c r="AD9" s="85"/>
      <c r="AE9" s="85"/>
      <c r="AF9" s="85"/>
    </row>
    <row r="10" spans="1:32" x14ac:dyDescent="0.35">
      <c r="A10" s="19" t="str">
        <f t="shared" ref="A10:A73" si="2">_xlfn.ISOWEEKNUM(E10)&amp;YEAR(E10)</f>
        <v>72019</v>
      </c>
      <c r="B10" s="19" t="str">
        <f t="shared" ref="B10:B73" si="3">MONTH(E10)&amp;YEAR(E10)</f>
        <v>22019</v>
      </c>
      <c r="C10" s="19" t="str">
        <f t="shared" si="1"/>
        <v>32019</v>
      </c>
      <c r="D10" s="20" t="str">
        <f t="shared" ref="D10:D73" si="4">IF(DAY(E10)&gt;15,(MONTH(E10))&amp;"H2",(MONTH(E10))&amp;"H1")</f>
        <v>2H1</v>
      </c>
      <c r="E10" s="4">
        <v>43509</v>
      </c>
      <c r="F10">
        <v>6.476</v>
      </c>
      <c r="G10" s="6">
        <v>6.17</v>
      </c>
      <c r="H10" s="6">
        <v>6.2249999999999996</v>
      </c>
      <c r="I10" s="6">
        <f t="shared" ref="I10:I73" si="5">+G10-F10</f>
        <v>-0.30600000000000005</v>
      </c>
      <c r="J10" s="6">
        <f t="shared" ref="J10:J73" si="6">+H10-F10</f>
        <v>-0.25100000000000033</v>
      </c>
      <c r="K10" s="6">
        <f t="shared" ref="K10:K73" si="7">+I10-J10</f>
        <v>-5.4999999999999716E-2</v>
      </c>
      <c r="M10" s="14" t="s">
        <v>31</v>
      </c>
      <c r="N10" s="15">
        <v>5</v>
      </c>
      <c r="P10" s="18">
        <v>2013</v>
      </c>
      <c r="Q10" s="10">
        <f t="shared" si="0"/>
        <v>15.629761904761907</v>
      </c>
      <c r="R10" s="10">
        <f t="shared" si="0"/>
        <v>17.347500000000004</v>
      </c>
      <c r="S10" s="10">
        <f t="shared" si="0"/>
        <v>19.139285714285712</v>
      </c>
      <c r="T10" s="10">
        <f t="shared" si="0"/>
        <v>17.636249999999997</v>
      </c>
      <c r="U10" s="10">
        <f t="shared" si="0"/>
        <v>15.463750000000001</v>
      </c>
      <c r="V10" s="10">
        <f t="shared" si="0"/>
        <v>14.56547619047619</v>
      </c>
      <c r="W10" s="10">
        <f t="shared" si="0"/>
        <v>14.484523809523807</v>
      </c>
      <c r="X10" s="10">
        <f t="shared" si="0"/>
        <v>15.464285714285714</v>
      </c>
      <c r="Y10" s="10">
        <f t="shared" si="0"/>
        <v>16.004761904761903</v>
      </c>
      <c r="Z10" s="10">
        <f t="shared" si="0"/>
        <v>15.234523809523813</v>
      </c>
      <c r="AA10" s="10">
        <f t="shared" si="0"/>
        <v>15.864285714285716</v>
      </c>
      <c r="AB10" s="10">
        <f t="shared" si="0"/>
        <v>17.689130434782609</v>
      </c>
      <c r="AD10" s="85"/>
      <c r="AE10" s="85"/>
      <c r="AF10" s="85"/>
    </row>
    <row r="11" spans="1:32" x14ac:dyDescent="0.35">
      <c r="A11" s="19" t="str">
        <f t="shared" si="2"/>
        <v>72019</v>
      </c>
      <c r="B11" s="19" t="str">
        <f t="shared" si="3"/>
        <v>22019</v>
      </c>
      <c r="C11" s="19" t="str">
        <f t="shared" si="1"/>
        <v>32019</v>
      </c>
      <c r="D11" s="20" t="str">
        <f t="shared" si="4"/>
        <v>2H1</v>
      </c>
      <c r="E11" s="4">
        <v>43508</v>
      </c>
      <c r="F11">
        <v>6.6</v>
      </c>
      <c r="G11" s="6">
        <v>6.02</v>
      </c>
      <c r="H11" s="6">
        <v>6.3</v>
      </c>
      <c r="I11" s="6">
        <f t="shared" si="5"/>
        <v>-0.58000000000000007</v>
      </c>
      <c r="J11" s="6">
        <f t="shared" si="6"/>
        <v>-0.29999999999999982</v>
      </c>
      <c r="K11" s="6">
        <f t="shared" si="7"/>
        <v>-0.28000000000000025</v>
      </c>
      <c r="M11" s="14" t="s">
        <v>32</v>
      </c>
      <c r="N11" s="15">
        <v>5</v>
      </c>
      <c r="P11" s="18">
        <v>2014</v>
      </c>
      <c r="Q11" s="10">
        <f t="shared" si="0"/>
        <v>18.9575</v>
      </c>
      <c r="R11" s="10">
        <f t="shared" si="0"/>
        <v>18.80833333333333</v>
      </c>
      <c r="S11" s="10">
        <f t="shared" si="0"/>
        <v>19.419047619047621</v>
      </c>
      <c r="T11" s="10">
        <f t="shared" si="0"/>
        <v>18.112500000000001</v>
      </c>
      <c r="U11" s="10">
        <f t="shared" si="0"/>
        <v>15.55909090909091</v>
      </c>
      <c r="V11" s="10">
        <f t="shared" si="0"/>
        <v>14.315789473684211</v>
      </c>
      <c r="W11" s="10">
        <f t="shared" si="0"/>
        <v>12.951190476190478</v>
      </c>
      <c r="X11" s="10">
        <f t="shared" si="0"/>
        <v>11.364772727272729</v>
      </c>
      <c r="Y11" s="10">
        <f t="shared" si="0"/>
        <v>10.70227272727273</v>
      </c>
      <c r="Z11" s="10">
        <f t="shared" si="0"/>
        <v>12.826190476190474</v>
      </c>
      <c r="AA11" s="10">
        <f t="shared" si="0"/>
        <v>14.422619047619051</v>
      </c>
      <c r="AB11" s="10">
        <f t="shared" si="0"/>
        <v>12.490476190476189</v>
      </c>
      <c r="AD11" s="85"/>
      <c r="AE11" s="85"/>
      <c r="AF11" s="85"/>
    </row>
    <row r="12" spans="1:32" x14ac:dyDescent="0.35">
      <c r="A12" s="19" t="str">
        <f t="shared" si="2"/>
        <v>72019</v>
      </c>
      <c r="B12" s="19" t="str">
        <f t="shared" si="3"/>
        <v>22019</v>
      </c>
      <c r="C12" s="19" t="str">
        <f t="shared" si="1"/>
        <v>32019</v>
      </c>
      <c r="D12" s="20" t="str">
        <f t="shared" si="4"/>
        <v>2H1</v>
      </c>
      <c r="E12" s="4">
        <v>43507</v>
      </c>
      <c r="F12">
        <v>6.6</v>
      </c>
      <c r="G12" s="6">
        <v>6.17</v>
      </c>
      <c r="H12" s="6">
        <v>6.3</v>
      </c>
      <c r="I12" s="6">
        <f t="shared" si="5"/>
        <v>-0.42999999999999972</v>
      </c>
      <c r="J12" s="6">
        <f t="shared" si="6"/>
        <v>-0.29999999999999982</v>
      </c>
      <c r="K12" s="6">
        <f t="shared" si="7"/>
        <v>-0.12999999999999989</v>
      </c>
      <c r="M12" s="14" t="s">
        <v>33</v>
      </c>
      <c r="N12" s="15">
        <v>6</v>
      </c>
      <c r="P12" s="18">
        <v>2015</v>
      </c>
      <c r="Q12" s="10">
        <f t="shared" si="0"/>
        <v>10.061904761904763</v>
      </c>
      <c r="R12" s="10">
        <f t="shared" si="0"/>
        <v>9.911249999999999</v>
      </c>
      <c r="S12" s="10">
        <f t="shared" si="0"/>
        <v>7.4357142857142859</v>
      </c>
      <c r="T12" s="10">
        <f t="shared" si="0"/>
        <v>7.2791666666666668</v>
      </c>
      <c r="U12" s="10">
        <f t="shared" si="0"/>
        <v>7.3795454545454531</v>
      </c>
      <c r="V12" s="10">
        <f t="shared" si="0"/>
        <v>7.1202380952380953</v>
      </c>
      <c r="W12" s="10">
        <f t="shared" si="0"/>
        <v>7.6150000000000002</v>
      </c>
      <c r="X12" s="10">
        <f t="shared" si="0"/>
        <v>7.3954545454545437</v>
      </c>
      <c r="Y12" s="10">
        <f t="shared" si="0"/>
        <v>8.0065789473684195</v>
      </c>
      <c r="Z12" s="10">
        <f t="shared" si="0"/>
        <v>7.5380952380952371</v>
      </c>
      <c r="AA12" s="10">
        <f t="shared" si="0"/>
        <v>6.6999999999999993</v>
      </c>
      <c r="AB12" s="10">
        <f t="shared" si="0"/>
        <v>7.2800000000000011</v>
      </c>
      <c r="AD12" s="85"/>
      <c r="AE12" s="85"/>
      <c r="AF12" s="85"/>
    </row>
    <row r="13" spans="1:32" x14ac:dyDescent="0.35">
      <c r="A13" s="19" t="str">
        <f t="shared" si="2"/>
        <v>62019</v>
      </c>
      <c r="B13" s="19" t="str">
        <f t="shared" si="3"/>
        <v>22019</v>
      </c>
      <c r="C13" s="19" t="str">
        <f t="shared" si="1"/>
        <v>32019</v>
      </c>
      <c r="D13" s="20" t="str">
        <f t="shared" si="4"/>
        <v>2H1</v>
      </c>
      <c r="E13" s="4">
        <v>43504</v>
      </c>
      <c r="F13">
        <v>6.6289999999999996</v>
      </c>
      <c r="G13" s="6">
        <v>6.28</v>
      </c>
      <c r="H13" s="6">
        <v>6.35</v>
      </c>
      <c r="I13" s="6">
        <f t="shared" si="5"/>
        <v>-0.34899999999999931</v>
      </c>
      <c r="J13" s="6">
        <f t="shared" si="6"/>
        <v>-0.27899999999999991</v>
      </c>
      <c r="K13" s="6">
        <f t="shared" si="7"/>
        <v>-6.9999999999999396E-2</v>
      </c>
      <c r="M13" s="14" t="s">
        <v>34</v>
      </c>
      <c r="N13" s="15">
        <v>6</v>
      </c>
      <c r="P13" s="18">
        <v>2016</v>
      </c>
      <c r="Q13" s="10">
        <f t="shared" si="0"/>
        <v>7.3965909090909072</v>
      </c>
      <c r="R13" s="10">
        <f t="shared" si="0"/>
        <v>6.7166666666666659</v>
      </c>
      <c r="S13" s="10">
        <f t="shared" si="0"/>
        <v>5.3394736842105255</v>
      </c>
      <c r="T13" s="10">
        <f t="shared" si="0"/>
        <v>4.4595238095238097</v>
      </c>
      <c r="U13" s="10">
        <f t="shared" si="0"/>
        <v>4.2409090909090912</v>
      </c>
      <c r="V13" s="10">
        <f t="shared" si="0"/>
        <v>4.4605263157894726</v>
      </c>
      <c r="W13" s="10">
        <f t="shared" si="0"/>
        <v>4.8326086956521737</v>
      </c>
      <c r="X13" s="10">
        <f t="shared" si="0"/>
        <v>5.2726190476190462</v>
      </c>
      <c r="Y13" s="10">
        <f t="shared" si="0"/>
        <v>5.8050000000000006</v>
      </c>
      <c r="Z13" s="10">
        <f t="shared" si="0"/>
        <v>5.4704545454545466</v>
      </c>
      <c r="AA13" s="10">
        <f t="shared" si="0"/>
        <v>5.977380952380952</v>
      </c>
      <c r="AB13" s="10">
        <f t="shared" si="0"/>
        <v>7.0295454545454561</v>
      </c>
      <c r="AD13" s="85"/>
      <c r="AE13" s="85"/>
      <c r="AF13" s="85"/>
    </row>
    <row r="14" spans="1:32" x14ac:dyDescent="0.35">
      <c r="A14" s="19" t="str">
        <f t="shared" si="2"/>
        <v>62019</v>
      </c>
      <c r="B14" s="19" t="str">
        <f t="shared" si="3"/>
        <v>22019</v>
      </c>
      <c r="C14" s="19" t="str">
        <f t="shared" si="1"/>
        <v>32019</v>
      </c>
      <c r="D14" s="20" t="str">
        <f t="shared" si="4"/>
        <v>2H1</v>
      </c>
      <c r="E14" s="4">
        <v>43503</v>
      </c>
      <c r="F14">
        <v>6.8</v>
      </c>
      <c r="G14" s="6">
        <v>6.43</v>
      </c>
      <c r="H14" s="6">
        <v>6.5</v>
      </c>
      <c r="I14" s="6">
        <f t="shared" si="5"/>
        <v>-0.37000000000000011</v>
      </c>
      <c r="J14" s="6">
        <f t="shared" si="6"/>
        <v>-0.29999999999999982</v>
      </c>
      <c r="K14" s="6">
        <f t="shared" si="7"/>
        <v>-7.0000000000000284E-2</v>
      </c>
      <c r="M14" s="14" t="s">
        <v>35</v>
      </c>
      <c r="N14" s="15">
        <v>7</v>
      </c>
      <c r="P14" s="18">
        <v>2017</v>
      </c>
      <c r="Q14" s="10">
        <f t="shared" si="0"/>
        <v>7.8545454545454563</v>
      </c>
      <c r="R14" s="10">
        <f t="shared" si="0"/>
        <v>9.4881578947368403</v>
      </c>
      <c r="S14" s="10">
        <f t="shared" si="0"/>
        <v>7.65</v>
      </c>
      <c r="T14" s="10">
        <f t="shared" si="0"/>
        <v>6.0787499999999994</v>
      </c>
      <c r="U14" s="10">
        <f t="shared" si="0"/>
        <v>5.4535714285714292</v>
      </c>
      <c r="V14" s="10">
        <f t="shared" si="0"/>
        <v>5.6578947368421053</v>
      </c>
      <c r="W14" s="10">
        <f t="shared" si="0"/>
        <v>5.4815217391304341</v>
      </c>
      <c r="X14" s="10">
        <f t="shared" si="0"/>
        <v>5.4450000000000003</v>
      </c>
      <c r="Y14" s="10">
        <f t="shared" si="0"/>
        <v>5.8690476190476195</v>
      </c>
      <c r="Z14" s="10">
        <f t="shared" si="0"/>
        <v>6.3159090909090914</v>
      </c>
      <c r="AA14" s="10">
        <f t="shared" si="0"/>
        <v>8.27</v>
      </c>
      <c r="AB14" s="10">
        <f t="shared" si="0"/>
        <v>9.1829545454545443</v>
      </c>
      <c r="AD14" s="85"/>
      <c r="AE14" s="85"/>
      <c r="AF14" s="85"/>
    </row>
    <row r="15" spans="1:32" x14ac:dyDescent="0.35">
      <c r="A15" s="19" t="str">
        <f t="shared" si="2"/>
        <v>62019</v>
      </c>
      <c r="B15" s="19" t="str">
        <f t="shared" si="3"/>
        <v>22019</v>
      </c>
      <c r="C15" s="19" t="str">
        <f t="shared" si="1"/>
        <v>32019</v>
      </c>
      <c r="D15" s="20" t="str">
        <f t="shared" si="4"/>
        <v>2H1</v>
      </c>
      <c r="E15" s="4">
        <v>43500</v>
      </c>
      <c r="F15">
        <v>6.8</v>
      </c>
      <c r="G15" s="6">
        <v>6.62</v>
      </c>
      <c r="H15" s="6">
        <v>6.5</v>
      </c>
      <c r="I15" s="6">
        <f t="shared" si="5"/>
        <v>-0.17999999999999972</v>
      </c>
      <c r="J15" s="6">
        <f t="shared" si="6"/>
        <v>-0.29999999999999982</v>
      </c>
      <c r="K15" s="6">
        <f t="shared" si="7"/>
        <v>0.12000000000000011</v>
      </c>
      <c r="M15" s="14" t="s">
        <v>36</v>
      </c>
      <c r="N15" s="15">
        <v>7</v>
      </c>
      <c r="P15" s="18">
        <v>2018</v>
      </c>
      <c r="Q15" s="10">
        <f t="shared" si="0"/>
        <v>9.9670454545454561</v>
      </c>
      <c r="R15" s="10">
        <f t="shared" si="0"/>
        <v>11.230263157894736</v>
      </c>
      <c r="S15" s="10">
        <f t="shared" si="0"/>
        <v>10.451086956521738</v>
      </c>
      <c r="T15" s="10">
        <f t="shared" si="0"/>
        <v>8.3973684210526311</v>
      </c>
      <c r="U15" s="10">
        <f t="shared" si="0"/>
        <v>7.1775000000000002</v>
      </c>
      <c r="V15" s="10">
        <f t="shared" si="0"/>
        <v>7.9714285714285706</v>
      </c>
      <c r="W15" s="10">
        <f t="shared" si="0"/>
        <v>9.6166666666666689</v>
      </c>
      <c r="X15" s="10">
        <f t="shared" si="0"/>
        <v>10.455</v>
      </c>
      <c r="Y15" s="10">
        <f t="shared" si="0"/>
        <v>9.8698636363636343</v>
      </c>
      <c r="Z15" s="10">
        <f t="shared" si="0"/>
        <v>11.45542857142857</v>
      </c>
      <c r="AA15" s="10">
        <f t="shared" si="0"/>
        <v>11.116190476190477</v>
      </c>
      <c r="AB15" s="10">
        <f t="shared" si="0"/>
        <v>10.479500000000002</v>
      </c>
      <c r="AD15" s="85"/>
      <c r="AE15" s="85"/>
      <c r="AF15" s="85"/>
    </row>
    <row r="16" spans="1:32" x14ac:dyDescent="0.35">
      <c r="A16" s="19" t="str">
        <f t="shared" si="2"/>
        <v>52019</v>
      </c>
      <c r="B16" s="19" t="str">
        <f t="shared" si="3"/>
        <v>22019</v>
      </c>
      <c r="C16" s="19" t="str">
        <f t="shared" si="1"/>
        <v>32019</v>
      </c>
      <c r="D16" s="20" t="str">
        <f t="shared" si="4"/>
        <v>2H1</v>
      </c>
      <c r="E16" s="4">
        <v>43497</v>
      </c>
      <c r="F16">
        <v>6.85</v>
      </c>
      <c r="G16" s="6">
        <v>6.53</v>
      </c>
      <c r="H16" s="6">
        <v>6.55</v>
      </c>
      <c r="I16" s="6">
        <f t="shared" si="5"/>
        <v>-0.3199999999999994</v>
      </c>
      <c r="J16" s="6">
        <f t="shared" si="6"/>
        <v>-0.29999999999999982</v>
      </c>
      <c r="K16" s="6">
        <f t="shared" si="7"/>
        <v>-1.9999999999999574E-2</v>
      </c>
      <c r="M16" s="14" t="s">
        <v>37</v>
      </c>
      <c r="N16" s="15">
        <v>8</v>
      </c>
      <c r="P16" s="18">
        <v>2019</v>
      </c>
      <c r="Q16" s="10">
        <f t="shared" si="0"/>
        <v>9.5022857142857138</v>
      </c>
      <c r="R16" s="10">
        <f t="shared" si="0"/>
        <v>8.7848888888888883</v>
      </c>
      <c r="S16" s="10">
        <f t="shared" si="0"/>
        <v>7.3624736842105252</v>
      </c>
      <c r="T16" s="10" t="e">
        <f t="shared" si="0"/>
        <v>#DIV/0!</v>
      </c>
      <c r="U16" s="10" t="e">
        <f t="shared" si="0"/>
        <v>#DIV/0!</v>
      </c>
      <c r="V16" s="10" t="e">
        <f t="shared" si="0"/>
        <v>#DIV/0!</v>
      </c>
      <c r="W16" s="10" t="e">
        <f t="shared" si="0"/>
        <v>#DIV/0!</v>
      </c>
      <c r="X16" s="10" t="e">
        <f t="shared" si="0"/>
        <v>#DIV/0!</v>
      </c>
      <c r="Y16" s="10" t="e">
        <f t="shared" si="0"/>
        <v>#DIV/0!</v>
      </c>
      <c r="Z16" s="10" t="e">
        <f t="shared" si="0"/>
        <v>#DIV/0!</v>
      </c>
      <c r="AA16" s="10" t="e">
        <f t="shared" si="0"/>
        <v>#DIV/0!</v>
      </c>
      <c r="AB16" s="10" t="e">
        <f t="shared" si="0"/>
        <v>#DIV/0!</v>
      </c>
      <c r="AD16" s="85"/>
      <c r="AE16" s="85"/>
      <c r="AF16" s="85"/>
    </row>
    <row r="17" spans="1:51" x14ac:dyDescent="0.35">
      <c r="A17" s="19" t="str">
        <f t="shared" si="2"/>
        <v>52019</v>
      </c>
      <c r="B17" s="19" t="str">
        <f t="shared" si="3"/>
        <v>12019</v>
      </c>
      <c r="C17" s="19" t="str">
        <f t="shared" si="1"/>
        <v>32019</v>
      </c>
      <c r="D17" s="20" t="str">
        <f t="shared" si="4"/>
        <v>1H2</v>
      </c>
      <c r="E17" s="4">
        <v>43496</v>
      </c>
      <c r="F17">
        <v>6.9749999999999996</v>
      </c>
      <c r="G17" s="6">
        <v>6.74</v>
      </c>
      <c r="H17" s="6">
        <v>6.6749999999999998</v>
      </c>
      <c r="I17" s="6">
        <f t="shared" si="5"/>
        <v>-0.23499999999999943</v>
      </c>
      <c r="J17" s="6">
        <f t="shared" si="6"/>
        <v>-0.29999999999999982</v>
      </c>
      <c r="K17" s="6">
        <f t="shared" si="7"/>
        <v>6.5000000000000391E-2</v>
      </c>
      <c r="M17" s="14" t="s">
        <v>38</v>
      </c>
      <c r="N17" s="15">
        <v>8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51" x14ac:dyDescent="0.35">
      <c r="A18" s="19" t="str">
        <f t="shared" si="2"/>
        <v>52019</v>
      </c>
      <c r="B18" s="19" t="str">
        <f t="shared" si="3"/>
        <v>12019</v>
      </c>
      <c r="C18" s="19" t="str">
        <f t="shared" si="1"/>
        <v>32019</v>
      </c>
      <c r="D18" s="20" t="str">
        <f t="shared" si="4"/>
        <v>1H2</v>
      </c>
      <c r="E18" s="4">
        <v>43495</v>
      </c>
      <c r="F18">
        <v>7.1749999999999998</v>
      </c>
      <c r="G18" s="6">
        <v>7.09</v>
      </c>
      <c r="H18" s="6">
        <v>6.875</v>
      </c>
      <c r="I18" s="6">
        <f t="shared" si="5"/>
        <v>-8.4999999999999964E-2</v>
      </c>
      <c r="J18" s="6">
        <f t="shared" si="6"/>
        <v>-0.29999999999999982</v>
      </c>
      <c r="K18" s="6">
        <f t="shared" si="7"/>
        <v>0.21499999999999986</v>
      </c>
      <c r="M18" s="14" t="s">
        <v>39</v>
      </c>
      <c r="N18" s="15">
        <v>9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51" x14ac:dyDescent="0.35">
      <c r="A19" s="19" t="str">
        <f t="shared" si="2"/>
        <v>52019</v>
      </c>
      <c r="B19" s="19" t="str">
        <f t="shared" si="3"/>
        <v>12019</v>
      </c>
      <c r="C19" s="19" t="str">
        <f t="shared" si="1"/>
        <v>32019</v>
      </c>
      <c r="D19" s="20" t="str">
        <f t="shared" si="4"/>
        <v>1H2</v>
      </c>
      <c r="E19" s="4">
        <v>43494</v>
      </c>
      <c r="F19">
        <v>7.2119999999999997</v>
      </c>
      <c r="G19" s="6">
        <v>7.31</v>
      </c>
      <c r="H19" s="6">
        <v>6.95</v>
      </c>
      <c r="I19" s="6">
        <f t="shared" si="5"/>
        <v>9.7999999999999865E-2</v>
      </c>
      <c r="J19" s="6">
        <f t="shared" si="6"/>
        <v>-0.26199999999999957</v>
      </c>
      <c r="K19" s="6">
        <f t="shared" si="7"/>
        <v>0.35999999999999943</v>
      </c>
      <c r="M19" s="14" t="s">
        <v>40</v>
      </c>
      <c r="N19" s="15">
        <v>9</v>
      </c>
      <c r="P19" s="53" t="s">
        <v>90</v>
      </c>
    </row>
    <row r="20" spans="1:51" x14ac:dyDescent="0.35">
      <c r="A20" s="19" t="str">
        <f t="shared" si="2"/>
        <v>52019</v>
      </c>
      <c r="B20" s="19" t="str">
        <f t="shared" si="3"/>
        <v>12019</v>
      </c>
      <c r="C20" s="19" t="str">
        <f t="shared" si="1"/>
        <v>32019</v>
      </c>
      <c r="D20" s="20" t="str">
        <f t="shared" si="4"/>
        <v>1H2</v>
      </c>
      <c r="E20" s="4">
        <v>43493</v>
      </c>
      <c r="F20">
        <v>7.4850000000000003</v>
      </c>
      <c r="G20" s="6">
        <v>7.27</v>
      </c>
      <c r="H20" s="6">
        <v>7.2</v>
      </c>
      <c r="I20" s="6">
        <f t="shared" si="5"/>
        <v>-0.21500000000000075</v>
      </c>
      <c r="J20" s="6">
        <f t="shared" si="6"/>
        <v>-0.28500000000000014</v>
      </c>
      <c r="K20" s="6">
        <f t="shared" si="7"/>
        <v>6.9999999999999396E-2</v>
      </c>
      <c r="M20" s="14" t="s">
        <v>41</v>
      </c>
      <c r="N20" s="15">
        <v>10</v>
      </c>
      <c r="P20" s="16"/>
      <c r="Q20" s="17">
        <v>1</v>
      </c>
      <c r="R20" s="17">
        <v>2</v>
      </c>
      <c r="S20" s="17">
        <v>3</v>
      </c>
      <c r="T20" s="17">
        <v>4</v>
      </c>
      <c r="U20" s="17">
        <v>5</v>
      </c>
      <c r="V20" s="17">
        <v>6</v>
      </c>
      <c r="W20" s="17">
        <v>7</v>
      </c>
      <c r="X20" s="17">
        <v>8</v>
      </c>
      <c r="Y20" s="17">
        <v>9</v>
      </c>
      <c r="Z20" s="17">
        <v>10</v>
      </c>
      <c r="AA20" s="17">
        <v>11</v>
      </c>
      <c r="AB20" s="17">
        <v>12</v>
      </c>
    </row>
    <row r="21" spans="1:51" x14ac:dyDescent="0.35">
      <c r="A21" s="19" t="str">
        <f t="shared" si="2"/>
        <v>42019</v>
      </c>
      <c r="B21" s="19" t="str">
        <f t="shared" si="3"/>
        <v>12019</v>
      </c>
      <c r="C21" s="19" t="str">
        <f t="shared" si="1"/>
        <v>32019</v>
      </c>
      <c r="D21" s="20" t="str">
        <f t="shared" si="4"/>
        <v>1H2</v>
      </c>
      <c r="E21" s="4">
        <v>43490</v>
      </c>
      <c r="F21">
        <v>7.7729999999999997</v>
      </c>
      <c r="G21" s="6">
        <v>7.44</v>
      </c>
      <c r="H21" s="6">
        <v>7.4749999999999996</v>
      </c>
      <c r="I21" s="6">
        <f t="shared" si="5"/>
        <v>-0.3329999999999993</v>
      </c>
      <c r="J21" s="6">
        <f t="shared" si="6"/>
        <v>-0.29800000000000004</v>
      </c>
      <c r="K21" s="6">
        <f t="shared" si="7"/>
        <v>-3.4999999999999254E-2</v>
      </c>
      <c r="M21" s="14" t="s">
        <v>42</v>
      </c>
      <c r="N21" s="15">
        <v>10</v>
      </c>
      <c r="P21" s="17" t="s">
        <v>116</v>
      </c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51" x14ac:dyDescent="0.35">
      <c r="A22" s="19" t="str">
        <f t="shared" si="2"/>
        <v>42019</v>
      </c>
      <c r="B22" s="19" t="str">
        <f t="shared" si="3"/>
        <v>12019</v>
      </c>
      <c r="C22" s="19" t="str">
        <f t="shared" si="1"/>
        <v>32019</v>
      </c>
      <c r="D22" s="20" t="str">
        <f t="shared" si="4"/>
        <v>1H2</v>
      </c>
      <c r="E22" s="4">
        <v>43489</v>
      </c>
      <c r="F22">
        <v>7.9610000000000003</v>
      </c>
      <c r="G22" s="6">
        <v>7.58</v>
      </c>
      <c r="H22" s="6">
        <v>7.65</v>
      </c>
      <c r="I22" s="6">
        <f t="shared" si="5"/>
        <v>-0.38100000000000023</v>
      </c>
      <c r="J22" s="6">
        <f t="shared" si="6"/>
        <v>-0.31099999999999994</v>
      </c>
      <c r="K22" s="6">
        <f t="shared" si="7"/>
        <v>-7.0000000000000284E-2</v>
      </c>
      <c r="M22" s="14" t="s">
        <v>43</v>
      </c>
      <c r="N22" s="15">
        <v>11</v>
      </c>
    </row>
    <row r="23" spans="1:51" x14ac:dyDescent="0.35">
      <c r="A23" s="19" t="str">
        <f t="shared" si="2"/>
        <v>42019</v>
      </c>
      <c r="B23" s="19" t="str">
        <f t="shared" si="3"/>
        <v>12019</v>
      </c>
      <c r="C23" s="19" t="str">
        <f t="shared" si="1"/>
        <v>32019</v>
      </c>
      <c r="D23" s="20" t="str">
        <f t="shared" si="4"/>
        <v>1H2</v>
      </c>
      <c r="E23" s="4">
        <v>43488</v>
      </c>
      <c r="F23">
        <v>8.0440000000000005</v>
      </c>
      <c r="G23" s="6">
        <v>7.8100000000000005</v>
      </c>
      <c r="H23" s="6">
        <v>7.7249999999999996</v>
      </c>
      <c r="I23" s="6">
        <f t="shared" si="5"/>
        <v>-0.23399999999999999</v>
      </c>
      <c r="J23" s="6">
        <f t="shared" si="6"/>
        <v>-0.31900000000000084</v>
      </c>
      <c r="K23" s="6">
        <f t="shared" si="7"/>
        <v>8.5000000000000853E-2</v>
      </c>
      <c r="M23" s="14" t="s">
        <v>44</v>
      </c>
      <c r="N23" s="15">
        <v>11</v>
      </c>
      <c r="P23" s="18">
        <v>2009</v>
      </c>
      <c r="Q23" s="10" t="e">
        <f t="shared" ref="Q23:AB33" si="8">((AVERAGEIF($C$9:$C$5000,(Q$20)&amp;($P23),$G$9:$G$5000)))</f>
        <v>#DIV/0!</v>
      </c>
      <c r="R23" s="10" t="e">
        <f t="shared" si="8"/>
        <v>#DIV/0!</v>
      </c>
      <c r="S23" s="10" t="e">
        <f t="shared" si="8"/>
        <v>#DIV/0!</v>
      </c>
      <c r="T23" s="10" t="e">
        <f t="shared" si="8"/>
        <v>#DIV/0!</v>
      </c>
      <c r="U23" s="10" t="e">
        <f t="shared" si="8"/>
        <v>#DIV/0!</v>
      </c>
      <c r="V23" s="10" t="e">
        <f t="shared" si="8"/>
        <v>#DIV/0!</v>
      </c>
      <c r="W23" s="10" t="e">
        <f t="shared" si="8"/>
        <v>#DIV/0!</v>
      </c>
      <c r="X23" s="10" t="e">
        <f t="shared" si="8"/>
        <v>#DIV/0!</v>
      </c>
      <c r="Y23" s="10" t="e">
        <f t="shared" si="8"/>
        <v>#DIV/0!</v>
      </c>
      <c r="Z23" s="10" t="e">
        <f t="shared" si="8"/>
        <v>#DIV/0!</v>
      </c>
      <c r="AA23" s="10" t="e">
        <f t="shared" si="8"/>
        <v>#DIV/0!</v>
      </c>
      <c r="AB23" s="10" t="e">
        <f t="shared" si="8"/>
        <v>#DIV/0!</v>
      </c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</row>
    <row r="24" spans="1:51" x14ac:dyDescent="0.35">
      <c r="A24" s="19" t="str">
        <f t="shared" si="2"/>
        <v>42019</v>
      </c>
      <c r="B24" s="19" t="str">
        <f t="shared" si="3"/>
        <v>12019</v>
      </c>
      <c r="C24" s="19" t="str">
        <f t="shared" si="1"/>
        <v>32019</v>
      </c>
      <c r="D24" s="20" t="str">
        <f t="shared" si="4"/>
        <v>1H2</v>
      </c>
      <c r="E24" s="4">
        <v>43487</v>
      </c>
      <c r="F24">
        <v>8.0500000000000007</v>
      </c>
      <c r="G24" s="6">
        <v>7.7</v>
      </c>
      <c r="H24" s="6">
        <v>7.75</v>
      </c>
      <c r="I24" s="6">
        <f t="shared" si="5"/>
        <v>-0.35000000000000053</v>
      </c>
      <c r="J24" s="6">
        <f t="shared" si="6"/>
        <v>-0.30000000000000071</v>
      </c>
      <c r="K24" s="6">
        <f t="shared" si="7"/>
        <v>-4.9999999999999822E-2</v>
      </c>
      <c r="M24" s="14" t="s">
        <v>45</v>
      </c>
      <c r="N24" s="15">
        <v>12</v>
      </c>
      <c r="P24" s="18">
        <v>2010</v>
      </c>
      <c r="Q24" s="10" t="e">
        <f t="shared" si="8"/>
        <v>#DIV/0!</v>
      </c>
      <c r="R24" s="10" t="e">
        <f t="shared" si="8"/>
        <v>#DIV/0!</v>
      </c>
      <c r="S24" s="10" t="e">
        <f t="shared" si="8"/>
        <v>#DIV/0!</v>
      </c>
      <c r="T24" s="10" t="e">
        <f t="shared" si="8"/>
        <v>#DIV/0!</v>
      </c>
      <c r="U24" s="10" t="e">
        <f t="shared" si="8"/>
        <v>#DIV/0!</v>
      </c>
      <c r="V24" s="10" t="e">
        <f t="shared" si="8"/>
        <v>#DIV/0!</v>
      </c>
      <c r="W24" s="10" t="e">
        <f t="shared" si="8"/>
        <v>#DIV/0!</v>
      </c>
      <c r="X24" s="10" t="e">
        <f t="shared" si="8"/>
        <v>#DIV/0!</v>
      </c>
      <c r="Y24" s="10" t="e">
        <f t="shared" si="8"/>
        <v>#DIV/0!</v>
      </c>
      <c r="Z24" s="10" t="e">
        <f t="shared" si="8"/>
        <v>#DIV/0!</v>
      </c>
      <c r="AA24" s="10" t="e">
        <f t="shared" si="8"/>
        <v>#DIV/0!</v>
      </c>
      <c r="AB24" s="10" t="e">
        <f t="shared" si="8"/>
        <v>#DIV/0!</v>
      </c>
      <c r="AO24" s="63"/>
      <c r="AP24" s="63"/>
      <c r="AQ24" s="63"/>
      <c r="AR24" s="63"/>
      <c r="AS24" s="63"/>
      <c r="AT24" s="63"/>
      <c r="AU24" s="63"/>
      <c r="AV24" s="63"/>
      <c r="AW24" s="63"/>
      <c r="AX24" s="63"/>
    </row>
    <row r="25" spans="1:51" x14ac:dyDescent="0.35">
      <c r="A25" s="19" t="str">
        <f t="shared" si="2"/>
        <v>42019</v>
      </c>
      <c r="B25" s="19" t="str">
        <f t="shared" si="3"/>
        <v>12019</v>
      </c>
      <c r="C25" s="19" t="str">
        <f t="shared" si="1"/>
        <v>32019</v>
      </c>
      <c r="D25" s="20" t="str">
        <f t="shared" si="4"/>
        <v>1H2</v>
      </c>
      <c r="E25" s="4">
        <v>43486</v>
      </c>
      <c r="F25">
        <v>8.15</v>
      </c>
      <c r="G25" s="6">
        <v>7.6899999999999995</v>
      </c>
      <c r="H25" s="6">
        <v>7.85</v>
      </c>
      <c r="I25" s="6">
        <f t="shared" si="5"/>
        <v>-0.46000000000000085</v>
      </c>
      <c r="J25" s="6">
        <f t="shared" si="6"/>
        <v>-0.30000000000000071</v>
      </c>
      <c r="K25" s="6">
        <f t="shared" si="7"/>
        <v>-0.16000000000000014</v>
      </c>
      <c r="M25" s="21" t="s">
        <v>46</v>
      </c>
      <c r="N25" s="22">
        <v>12</v>
      </c>
      <c r="P25" s="18">
        <v>2011</v>
      </c>
      <c r="Q25" s="10" t="e">
        <f t="shared" si="8"/>
        <v>#DIV/0!</v>
      </c>
      <c r="R25" s="10" t="e">
        <f t="shared" si="8"/>
        <v>#DIV/0!</v>
      </c>
      <c r="S25" s="10" t="e">
        <f t="shared" si="8"/>
        <v>#DIV/0!</v>
      </c>
      <c r="T25" s="10" t="e">
        <f t="shared" si="8"/>
        <v>#DIV/0!</v>
      </c>
      <c r="U25" s="10" t="e">
        <f t="shared" si="8"/>
        <v>#DIV/0!</v>
      </c>
      <c r="V25" s="10" t="e">
        <f t="shared" si="8"/>
        <v>#DIV/0!</v>
      </c>
      <c r="W25" s="10">
        <f t="shared" si="8"/>
        <v>9.3900000000000023</v>
      </c>
      <c r="X25" s="10">
        <f t="shared" si="8"/>
        <v>9.2222727272727223</v>
      </c>
      <c r="Y25" s="10">
        <f t="shared" si="8"/>
        <v>9.01</v>
      </c>
      <c r="Z25" s="10">
        <f t="shared" si="8"/>
        <v>9.8609090909090877</v>
      </c>
      <c r="AA25" s="10">
        <f t="shared" si="8"/>
        <v>9.8833333333333346</v>
      </c>
      <c r="AB25" s="10">
        <f t="shared" si="8"/>
        <v>10.272500000000001</v>
      </c>
      <c r="AO25" s="63"/>
      <c r="AP25" s="63"/>
      <c r="AQ25" s="63"/>
      <c r="AR25" s="63"/>
      <c r="AS25" s="63"/>
      <c r="AT25" s="63"/>
      <c r="AU25" s="63"/>
      <c r="AV25" s="63"/>
      <c r="AW25" s="63"/>
      <c r="AX25" s="63"/>
    </row>
    <row r="26" spans="1:51" x14ac:dyDescent="0.35">
      <c r="A26" s="19" t="str">
        <f t="shared" si="2"/>
        <v>32019</v>
      </c>
      <c r="B26" s="19" t="str">
        <f t="shared" si="3"/>
        <v>12019</v>
      </c>
      <c r="C26" s="19" t="str">
        <f t="shared" si="1"/>
        <v>32019</v>
      </c>
      <c r="D26" s="20" t="str">
        <f t="shared" si="4"/>
        <v>1H2</v>
      </c>
      <c r="E26" s="4">
        <v>43483</v>
      </c>
      <c r="F26">
        <v>8.2189999999999994</v>
      </c>
      <c r="G26" s="6">
        <v>7.95</v>
      </c>
      <c r="H26" s="6">
        <v>7.9</v>
      </c>
      <c r="I26" s="6">
        <f t="shared" si="5"/>
        <v>-0.26899999999999924</v>
      </c>
      <c r="J26" s="6">
        <f t="shared" si="6"/>
        <v>-0.31899999999999906</v>
      </c>
      <c r="K26" s="6">
        <f t="shared" si="7"/>
        <v>4.9999999999999822E-2</v>
      </c>
      <c r="P26" s="18">
        <v>2012</v>
      </c>
      <c r="Q26" s="10">
        <f>((AVERAGEIF($C$9:$C$5000,(Q$20)&amp;($P26),$G$9:$G$5000)))</f>
        <v>9.43</v>
      </c>
      <c r="R26" s="10">
        <f t="shared" si="8"/>
        <v>8.5005263157894753</v>
      </c>
      <c r="S26" s="10">
        <f t="shared" si="8"/>
        <v>8.8671428571428557</v>
      </c>
      <c r="T26" s="10">
        <f t="shared" si="8"/>
        <v>9.2866666666666671</v>
      </c>
      <c r="U26" s="10">
        <f t="shared" si="8"/>
        <v>9.4830000000000005</v>
      </c>
      <c r="V26" s="10">
        <f t="shared" si="8"/>
        <v>9.2261904761904781</v>
      </c>
      <c r="W26" s="10">
        <f t="shared" si="8"/>
        <v>8.4113043478260856</v>
      </c>
      <c r="X26" s="10">
        <f t="shared" si="8"/>
        <v>8.6274999999999995</v>
      </c>
      <c r="Y26" s="10">
        <f t="shared" si="8"/>
        <v>8.5299999999999994</v>
      </c>
      <c r="Z26" s="10">
        <f t="shared" si="8"/>
        <v>9.2985714285714298</v>
      </c>
      <c r="AA26" s="10">
        <f t="shared" si="8"/>
        <v>9.9266666666666676</v>
      </c>
      <c r="AB26" s="10">
        <f t="shared" si="8"/>
        <v>10.603333333333333</v>
      </c>
      <c r="AO26" s="63"/>
      <c r="AP26" s="63"/>
      <c r="AQ26" s="63"/>
      <c r="AR26" s="63"/>
      <c r="AS26" s="63"/>
      <c r="AT26" s="63"/>
      <c r="AU26" s="63"/>
      <c r="AV26" s="63"/>
      <c r="AW26" s="63"/>
      <c r="AX26" s="63"/>
    </row>
    <row r="27" spans="1:51" x14ac:dyDescent="0.35">
      <c r="A27" s="19" t="str">
        <f t="shared" si="2"/>
        <v>32019</v>
      </c>
      <c r="B27" s="19" t="str">
        <f t="shared" si="3"/>
        <v>12019</v>
      </c>
      <c r="C27" s="19" t="str">
        <f t="shared" si="1"/>
        <v>32019</v>
      </c>
      <c r="D27" s="20" t="str">
        <f t="shared" si="4"/>
        <v>1H2</v>
      </c>
      <c r="E27" s="4">
        <v>43482</v>
      </c>
      <c r="F27">
        <v>8.0250000000000004</v>
      </c>
      <c r="G27" s="6">
        <v>8.17</v>
      </c>
      <c r="H27" s="6">
        <v>7.75</v>
      </c>
      <c r="I27" s="6">
        <f t="shared" si="5"/>
        <v>0.14499999999999957</v>
      </c>
      <c r="J27" s="6">
        <f t="shared" si="6"/>
        <v>-0.27500000000000036</v>
      </c>
      <c r="K27" s="6">
        <f t="shared" si="7"/>
        <v>0.41999999999999993</v>
      </c>
      <c r="P27" s="18">
        <v>2013</v>
      </c>
      <c r="Q27" s="10">
        <f t="shared" si="8"/>
        <v>10.867142857142857</v>
      </c>
      <c r="R27" s="10">
        <f t="shared" si="8"/>
        <v>10.689000000000004</v>
      </c>
      <c r="S27" s="10">
        <f t="shared" si="8"/>
        <v>10.483333333333334</v>
      </c>
      <c r="T27" s="10">
        <f t="shared" si="8"/>
        <v>10.243500000000001</v>
      </c>
      <c r="U27" s="10">
        <f t="shared" si="8"/>
        <v>10.516500000000001</v>
      </c>
      <c r="V27" s="10">
        <f t="shared" si="8"/>
        <v>9.994761904761905</v>
      </c>
      <c r="W27" s="10">
        <f t="shared" si="8"/>
        <v>9.9085714285714293</v>
      </c>
      <c r="X27" s="10">
        <f t="shared" si="8"/>
        <v>9.8466666666666676</v>
      </c>
      <c r="Y27" s="10">
        <f t="shared" si="8"/>
        <v>10.036190476190475</v>
      </c>
      <c r="Z27" s="10">
        <f t="shared" si="8"/>
        <v>10.184761904761903</v>
      </c>
      <c r="AA27" s="10">
        <f t="shared" si="8"/>
        <v>10.800476190476189</v>
      </c>
      <c r="AB27" s="10">
        <f t="shared" si="8"/>
        <v>11.222173913043479</v>
      </c>
      <c r="AO27" s="63"/>
      <c r="AP27" s="63"/>
      <c r="AQ27" s="63"/>
      <c r="AR27" s="63"/>
      <c r="AS27" s="63"/>
      <c r="AT27" s="63"/>
      <c r="AU27" s="63"/>
      <c r="AV27" s="63"/>
      <c r="AW27" s="63"/>
      <c r="AX27" s="63"/>
    </row>
    <row r="28" spans="1:51" x14ac:dyDescent="0.35">
      <c r="A28" s="19" t="str">
        <f t="shared" si="2"/>
        <v>32019</v>
      </c>
      <c r="B28" s="19" t="str">
        <f t="shared" si="3"/>
        <v>12019</v>
      </c>
      <c r="C28" s="19" t="str">
        <f t="shared" si="1"/>
        <v>32019</v>
      </c>
      <c r="D28" s="20" t="str">
        <f t="shared" si="4"/>
        <v>1H2</v>
      </c>
      <c r="E28" s="4">
        <v>43481</v>
      </c>
      <c r="F28">
        <v>8.0630000000000006</v>
      </c>
      <c r="G28" s="6">
        <v>7.82</v>
      </c>
      <c r="H28" s="6">
        <v>7.7750000000000004</v>
      </c>
      <c r="I28" s="6">
        <f t="shared" si="5"/>
        <v>-0.24300000000000033</v>
      </c>
      <c r="J28" s="6">
        <f t="shared" si="6"/>
        <v>-0.28800000000000026</v>
      </c>
      <c r="K28" s="6">
        <f t="shared" si="7"/>
        <v>4.4999999999999929E-2</v>
      </c>
      <c r="P28" s="18">
        <v>2014</v>
      </c>
      <c r="Q28" s="10">
        <f t="shared" si="8"/>
        <v>11.593999999999999</v>
      </c>
      <c r="R28" s="10">
        <f t="shared" si="8"/>
        <v>11.319523809523812</v>
      </c>
      <c r="S28" s="10">
        <f t="shared" si="8"/>
        <v>10.361428571428569</v>
      </c>
      <c r="T28" s="10">
        <f t="shared" si="8"/>
        <v>9.6889999999999983</v>
      </c>
      <c r="U28" s="10">
        <f t="shared" si="8"/>
        <v>8.7927272727272729</v>
      </c>
      <c r="V28" s="10">
        <f t="shared" si="8"/>
        <v>8.0257894736842097</v>
      </c>
      <c r="W28" s="10">
        <f t="shared" si="8"/>
        <v>7.1242857142857137</v>
      </c>
      <c r="X28" s="10">
        <f t="shared" si="8"/>
        <v>6.5586363636363636</v>
      </c>
      <c r="Y28" s="10">
        <f t="shared" si="8"/>
        <v>6.789545454545455</v>
      </c>
      <c r="Z28" s="10">
        <f t="shared" si="8"/>
        <v>7.75</v>
      </c>
      <c r="AA28" s="10">
        <f t="shared" si="8"/>
        <v>8.6114285714285703</v>
      </c>
      <c r="AB28" s="10">
        <f t="shared" si="8"/>
        <v>8.6290476190476184</v>
      </c>
      <c r="AO28" s="63"/>
      <c r="AP28" s="63"/>
      <c r="AQ28" s="63"/>
      <c r="AR28" s="63"/>
      <c r="AS28" s="63"/>
      <c r="AT28" s="63"/>
      <c r="AU28" s="63"/>
      <c r="AV28" s="63"/>
      <c r="AW28" s="63"/>
      <c r="AX28" s="63"/>
    </row>
    <row r="29" spans="1:51" x14ac:dyDescent="0.35">
      <c r="A29" s="19" t="str">
        <f t="shared" si="2"/>
        <v>32019</v>
      </c>
      <c r="B29" s="19" t="str">
        <f t="shared" si="3"/>
        <v>12019</v>
      </c>
      <c r="C29" s="19" t="str">
        <f t="shared" si="1"/>
        <v>22019</v>
      </c>
      <c r="D29" s="20" t="str">
        <f t="shared" si="4"/>
        <v>1H1</v>
      </c>
      <c r="E29" s="4">
        <v>43480</v>
      </c>
      <c r="F29">
        <v>8.2750000000000004</v>
      </c>
      <c r="G29" s="6">
        <v>7.84</v>
      </c>
      <c r="H29" s="6">
        <v>7.9749999999999996</v>
      </c>
      <c r="I29" s="6">
        <f t="shared" si="5"/>
        <v>-0.4350000000000005</v>
      </c>
      <c r="J29" s="6">
        <f t="shared" si="6"/>
        <v>-0.30000000000000071</v>
      </c>
      <c r="K29" s="6">
        <f t="shared" si="7"/>
        <v>-0.13499999999999979</v>
      </c>
      <c r="P29" s="18">
        <v>2015</v>
      </c>
      <c r="Q29" s="10">
        <f t="shared" si="8"/>
        <v>8.8085714285714261</v>
      </c>
      <c r="R29" s="10">
        <f t="shared" si="8"/>
        <v>7.7261904761904745</v>
      </c>
      <c r="S29" s="10">
        <f t="shared" si="8"/>
        <v>7.160952380952379</v>
      </c>
      <c r="T29" s="10">
        <f t="shared" si="8"/>
        <v>7.4138888888888879</v>
      </c>
      <c r="U29" s="10">
        <f t="shared" si="8"/>
        <v>6.910454545454547</v>
      </c>
      <c r="V29" s="10">
        <f t="shared" si="8"/>
        <v>6.6333333333333311</v>
      </c>
      <c r="W29" s="10">
        <f t="shared" si="8"/>
        <v>6.535499999999999</v>
      </c>
      <c r="X29" s="10">
        <f t="shared" si="8"/>
        <v>6.7227272727272718</v>
      </c>
      <c r="Y29" s="10">
        <f t="shared" si="8"/>
        <v>6.5173684210526321</v>
      </c>
      <c r="Z29" s="10">
        <f t="shared" si="8"/>
        <v>6.2266666666666675</v>
      </c>
      <c r="AA29" s="10">
        <f t="shared" si="8"/>
        <v>6.2785714285714285</v>
      </c>
      <c r="AB29" s="10">
        <f t="shared" si="8"/>
        <v>5.9915000000000003</v>
      </c>
      <c r="AO29" s="63"/>
      <c r="AP29" s="63"/>
      <c r="AQ29" s="63"/>
      <c r="AR29" s="63"/>
      <c r="AS29" s="63"/>
      <c r="AT29" s="63"/>
      <c r="AU29" s="63"/>
      <c r="AV29" s="63"/>
      <c r="AW29" s="63"/>
      <c r="AX29" s="63"/>
    </row>
    <row r="30" spans="1:51" x14ac:dyDescent="0.35">
      <c r="A30" s="19" t="str">
        <f t="shared" si="2"/>
        <v>32019</v>
      </c>
      <c r="B30" s="19" t="str">
        <f t="shared" si="3"/>
        <v>12019</v>
      </c>
      <c r="C30" s="19" t="str">
        <f t="shared" si="1"/>
        <v>22019</v>
      </c>
      <c r="D30" s="20" t="str">
        <f t="shared" si="4"/>
        <v>1H1</v>
      </c>
      <c r="E30" s="4">
        <v>43479</v>
      </c>
      <c r="F30">
        <v>8.375</v>
      </c>
      <c r="G30" s="6">
        <v>7.68</v>
      </c>
      <c r="H30" s="6">
        <v>8.0749999999999993</v>
      </c>
      <c r="I30" s="6">
        <f t="shared" si="5"/>
        <v>-0.69500000000000028</v>
      </c>
      <c r="J30" s="6">
        <f t="shared" si="6"/>
        <v>-0.30000000000000071</v>
      </c>
      <c r="K30" s="6">
        <f t="shared" si="7"/>
        <v>-0.39499999999999957</v>
      </c>
      <c r="P30" s="18">
        <v>2016</v>
      </c>
      <c r="Q30" s="10">
        <f t="shared" si="8"/>
        <v>5.6554545454545453</v>
      </c>
      <c r="R30" s="10">
        <f t="shared" si="8"/>
        <v>4.9247619047619038</v>
      </c>
      <c r="S30" s="10">
        <f t="shared" si="8"/>
        <v>4.2994736842105263</v>
      </c>
      <c r="T30" s="10">
        <f t="shared" si="8"/>
        <v>4.0942857142857134</v>
      </c>
      <c r="U30" s="10">
        <f t="shared" si="8"/>
        <v>3.958181818181818</v>
      </c>
      <c r="V30" s="10">
        <f t="shared" si="8"/>
        <v>4.222631578947369</v>
      </c>
      <c r="W30" s="10">
        <f t="shared" si="8"/>
        <v>4.5760869565217384</v>
      </c>
      <c r="X30" s="10">
        <f t="shared" si="8"/>
        <v>4.6838095238095239</v>
      </c>
      <c r="Y30" s="10">
        <f t="shared" si="8"/>
        <v>4.5619999999999994</v>
      </c>
      <c r="Z30" s="10">
        <f t="shared" si="8"/>
        <v>4.0313636363636371</v>
      </c>
      <c r="AA30" s="10">
        <f t="shared" si="8"/>
        <v>5.0661904761904761</v>
      </c>
      <c r="AB30" s="10">
        <f t="shared" si="8"/>
        <v>6.1186363636363632</v>
      </c>
      <c r="AO30" s="63"/>
      <c r="AP30" s="63"/>
      <c r="AQ30" s="63"/>
      <c r="AR30" s="63"/>
      <c r="AS30" s="63"/>
      <c r="AT30" s="63"/>
      <c r="AU30" s="63"/>
      <c r="AV30" s="63"/>
      <c r="AW30" s="63"/>
      <c r="AX30" s="63"/>
    </row>
    <row r="31" spans="1:51" x14ac:dyDescent="0.35">
      <c r="A31" s="19" t="str">
        <f t="shared" si="2"/>
        <v>22019</v>
      </c>
      <c r="B31" s="19" t="str">
        <f t="shared" si="3"/>
        <v>12019</v>
      </c>
      <c r="C31" s="19" t="str">
        <f t="shared" si="1"/>
        <v>22019</v>
      </c>
      <c r="D31" s="20" t="str">
        <f t="shared" si="4"/>
        <v>1H1</v>
      </c>
      <c r="E31" s="4">
        <v>43476</v>
      </c>
      <c r="F31">
        <v>8.375</v>
      </c>
      <c r="G31" s="6">
        <v>7.89</v>
      </c>
      <c r="H31" s="6">
        <v>8.0749999999999993</v>
      </c>
      <c r="I31" s="6">
        <f t="shared" si="5"/>
        <v>-0.48500000000000032</v>
      </c>
      <c r="J31" s="6">
        <f t="shared" si="6"/>
        <v>-0.30000000000000071</v>
      </c>
      <c r="K31" s="6">
        <f t="shared" si="7"/>
        <v>-0.18499999999999961</v>
      </c>
      <c r="P31" s="18">
        <v>2017</v>
      </c>
      <c r="Q31" s="10">
        <f t="shared" si="8"/>
        <v>5.8213636363636363</v>
      </c>
      <c r="R31" s="10">
        <f t="shared" si="8"/>
        <v>6.2257894736842099</v>
      </c>
      <c r="S31" s="10">
        <f t="shared" si="8"/>
        <v>6.7472727272727271</v>
      </c>
      <c r="T31" s="10">
        <f t="shared" si="8"/>
        <v>5.4909999999999997</v>
      </c>
      <c r="U31" s="10">
        <f t="shared" si="8"/>
        <v>4.965238095238095</v>
      </c>
      <c r="V31" s="10">
        <f t="shared" si="8"/>
        <v>4.9089473684210541</v>
      </c>
      <c r="W31" s="10">
        <f t="shared" si="8"/>
        <v>4.6960869565217402</v>
      </c>
      <c r="X31" s="10">
        <f t="shared" si="8"/>
        <v>4.6114999999999995</v>
      </c>
      <c r="Y31" s="10">
        <f t="shared" si="8"/>
        <v>5.0685714285714276</v>
      </c>
      <c r="Z31" s="10">
        <f t="shared" si="8"/>
        <v>5.8636363636363633</v>
      </c>
      <c r="AA31" s="10">
        <f t="shared" si="8"/>
        <v>6.3379999999999992</v>
      </c>
      <c r="AB31" s="10">
        <f t="shared" si="8"/>
        <v>6.7404545454545461</v>
      </c>
      <c r="AO31" s="63"/>
      <c r="AP31" s="63"/>
      <c r="AQ31" s="63"/>
      <c r="AR31" s="63"/>
      <c r="AS31" s="63"/>
      <c r="AT31" s="63"/>
      <c r="AU31" s="63"/>
      <c r="AV31" s="63"/>
      <c r="AW31" s="63"/>
      <c r="AX31" s="63"/>
    </row>
    <row r="32" spans="1:51" x14ac:dyDescent="0.35">
      <c r="A32" s="19" t="str">
        <f t="shared" si="2"/>
        <v>22019</v>
      </c>
      <c r="B32" s="19" t="str">
        <f t="shared" si="3"/>
        <v>12019</v>
      </c>
      <c r="C32" s="19" t="str">
        <f t="shared" si="1"/>
        <v>22019</v>
      </c>
      <c r="D32" s="20" t="str">
        <f t="shared" si="4"/>
        <v>1H1</v>
      </c>
      <c r="E32" s="4">
        <v>43475</v>
      </c>
      <c r="F32">
        <v>8.4749999999999996</v>
      </c>
      <c r="G32" s="6">
        <v>7.77</v>
      </c>
      <c r="H32" s="6">
        <v>8.0749999999999993</v>
      </c>
      <c r="I32" s="6">
        <f t="shared" si="5"/>
        <v>-0.70500000000000007</v>
      </c>
      <c r="J32" s="6">
        <f t="shared" si="6"/>
        <v>-0.40000000000000036</v>
      </c>
      <c r="K32" s="6">
        <f t="shared" si="7"/>
        <v>-0.30499999999999972</v>
      </c>
      <c r="P32" s="18">
        <v>2018</v>
      </c>
      <c r="Q32" s="10">
        <f t="shared" si="8"/>
        <v>7.7513636363636351</v>
      </c>
      <c r="R32" s="10">
        <f t="shared" si="8"/>
        <v>7.5478947368421068</v>
      </c>
      <c r="S32" s="10">
        <f t="shared" si="8"/>
        <v>6.9930434782608701</v>
      </c>
      <c r="T32" s="10">
        <f t="shared" si="8"/>
        <v>7.1142105263157891</v>
      </c>
      <c r="U32" s="10">
        <f t="shared" si="8"/>
        <v>6.8889999999999985</v>
      </c>
      <c r="V32" s="10">
        <f t="shared" si="8"/>
        <v>7.1590476190476204</v>
      </c>
      <c r="W32" s="10">
        <f t="shared" si="8"/>
        <v>7.4676190476190474</v>
      </c>
      <c r="X32" s="10">
        <f t="shared" si="8"/>
        <v>7.3644999999999996</v>
      </c>
      <c r="Y32" s="10">
        <f t="shared" si="8"/>
        <v>7.6463636363636347</v>
      </c>
      <c r="Z32" s="10">
        <f t="shared" si="8"/>
        <v>8.9442857142857157</v>
      </c>
      <c r="AA32" s="10">
        <f t="shared" si="8"/>
        <v>9.672857142857147</v>
      </c>
      <c r="AB32" s="10">
        <f t="shared" si="8"/>
        <v>8.9368181818181824</v>
      </c>
      <c r="AO32" s="63"/>
      <c r="AP32" s="63"/>
      <c r="AQ32" s="63"/>
      <c r="AR32" s="63"/>
      <c r="AS32" s="63"/>
      <c r="AT32" s="63"/>
      <c r="AU32" s="63"/>
      <c r="AV32" s="63"/>
      <c r="AW32" s="63"/>
      <c r="AX32" s="63"/>
    </row>
    <row r="33" spans="1:28" x14ac:dyDescent="0.35">
      <c r="A33" s="19" t="str">
        <f t="shared" si="2"/>
        <v>22019</v>
      </c>
      <c r="B33" s="19" t="str">
        <f t="shared" si="3"/>
        <v>12019</v>
      </c>
      <c r="C33" s="19" t="str">
        <f t="shared" si="1"/>
        <v>22019</v>
      </c>
      <c r="D33" s="20" t="str">
        <f t="shared" si="4"/>
        <v>1H1</v>
      </c>
      <c r="E33" s="4">
        <v>43474</v>
      </c>
      <c r="F33">
        <v>8.4749999999999996</v>
      </c>
      <c r="G33" s="6">
        <v>7.68</v>
      </c>
      <c r="H33" s="6">
        <v>8.0250000000000004</v>
      </c>
      <c r="I33" s="6">
        <f t="shared" si="5"/>
        <v>-0.79499999999999993</v>
      </c>
      <c r="J33" s="6">
        <f t="shared" si="6"/>
        <v>-0.44999999999999929</v>
      </c>
      <c r="K33" s="6">
        <f t="shared" si="7"/>
        <v>-0.34500000000000064</v>
      </c>
      <c r="P33" s="18">
        <v>2019</v>
      </c>
      <c r="Q33" s="10">
        <f t="shared" si="8"/>
        <v>8.4761904761904745</v>
      </c>
      <c r="R33" s="10">
        <f t="shared" si="8"/>
        <v>8.0809999999999995</v>
      </c>
      <c r="S33" s="10">
        <f t="shared" si="8"/>
        <v>7.0464999999999991</v>
      </c>
      <c r="T33" s="10" t="e">
        <f t="shared" si="8"/>
        <v>#DIV/0!</v>
      </c>
      <c r="U33" s="10" t="e">
        <f t="shared" si="8"/>
        <v>#DIV/0!</v>
      </c>
      <c r="V33" s="10" t="e">
        <f t="shared" si="8"/>
        <v>#DIV/0!</v>
      </c>
      <c r="W33" s="10" t="e">
        <f t="shared" si="8"/>
        <v>#DIV/0!</v>
      </c>
      <c r="X33" s="10" t="e">
        <f t="shared" si="8"/>
        <v>#DIV/0!</v>
      </c>
      <c r="Y33" s="10" t="e">
        <f t="shared" si="8"/>
        <v>#DIV/0!</v>
      </c>
      <c r="Z33" s="10" t="e">
        <f t="shared" si="8"/>
        <v>#DIV/0!</v>
      </c>
      <c r="AA33" s="10" t="e">
        <f t="shared" si="8"/>
        <v>#DIV/0!</v>
      </c>
      <c r="AB33" s="10" t="e">
        <f t="shared" si="8"/>
        <v>#DIV/0!</v>
      </c>
    </row>
    <row r="34" spans="1:28" x14ac:dyDescent="0.35">
      <c r="A34" s="19" t="str">
        <f t="shared" si="2"/>
        <v>22019</v>
      </c>
      <c r="B34" s="19" t="str">
        <f t="shared" si="3"/>
        <v>12019</v>
      </c>
      <c r="C34" s="19" t="str">
        <f t="shared" si="1"/>
        <v>22019</v>
      </c>
      <c r="D34" s="20" t="str">
        <f t="shared" si="4"/>
        <v>1H1</v>
      </c>
      <c r="E34" s="4">
        <v>43473</v>
      </c>
      <c r="F34">
        <v>8.5250000000000004</v>
      </c>
      <c r="G34" s="6">
        <v>7.8</v>
      </c>
      <c r="H34" s="6">
        <v>8.0749999999999993</v>
      </c>
      <c r="I34" s="6">
        <f t="shared" si="5"/>
        <v>-0.72500000000000053</v>
      </c>
      <c r="J34" s="6">
        <f t="shared" si="6"/>
        <v>-0.45000000000000107</v>
      </c>
      <c r="K34" s="6">
        <f t="shared" si="7"/>
        <v>-0.27499999999999947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x14ac:dyDescent="0.35">
      <c r="A35" s="19" t="str">
        <f t="shared" si="2"/>
        <v>22019</v>
      </c>
      <c r="B35" s="19" t="str">
        <f t="shared" si="3"/>
        <v>12019</v>
      </c>
      <c r="C35" s="19" t="str">
        <f t="shared" si="1"/>
        <v>22019</v>
      </c>
      <c r="D35" s="20" t="str">
        <f t="shared" si="4"/>
        <v>1H1</v>
      </c>
      <c r="E35" s="4">
        <v>43472</v>
      </c>
      <c r="F35">
        <v>8.6280000000000001</v>
      </c>
      <c r="G35" s="6">
        <v>7.54</v>
      </c>
      <c r="H35" s="6">
        <v>8.0749999999999993</v>
      </c>
      <c r="I35" s="6">
        <f t="shared" si="5"/>
        <v>-1.0880000000000001</v>
      </c>
      <c r="J35" s="6">
        <f t="shared" si="6"/>
        <v>-0.55300000000000082</v>
      </c>
      <c r="K35" s="6">
        <f t="shared" si="7"/>
        <v>-0.53499999999999925</v>
      </c>
      <c r="P35" s="53" t="s">
        <v>90</v>
      </c>
    </row>
    <row r="36" spans="1:28" x14ac:dyDescent="0.35">
      <c r="A36" s="19" t="str">
        <f t="shared" si="2"/>
        <v>12019</v>
      </c>
      <c r="B36" s="19" t="str">
        <f t="shared" si="3"/>
        <v>12019</v>
      </c>
      <c r="C36" s="19" t="str">
        <f t="shared" si="1"/>
        <v>22019</v>
      </c>
      <c r="D36" s="20" t="str">
        <f t="shared" si="4"/>
        <v>1H1</v>
      </c>
      <c r="E36" s="4">
        <v>43469</v>
      </c>
      <c r="F36">
        <v>8.8000000000000007</v>
      </c>
      <c r="G36" s="6">
        <v>8.07</v>
      </c>
      <c r="H36" s="6">
        <v>8.1999999999999993</v>
      </c>
      <c r="I36" s="6">
        <f t="shared" si="5"/>
        <v>-0.73000000000000043</v>
      </c>
      <c r="J36" s="6">
        <f t="shared" si="6"/>
        <v>-0.60000000000000142</v>
      </c>
      <c r="K36" s="6">
        <f t="shared" si="7"/>
        <v>-0.12999999999999901</v>
      </c>
      <c r="P36" s="16"/>
      <c r="Q36" s="17">
        <v>1</v>
      </c>
      <c r="R36" s="17">
        <v>2</v>
      </c>
      <c r="S36" s="17">
        <v>3</v>
      </c>
      <c r="T36" s="17">
        <v>4</v>
      </c>
      <c r="U36" s="17">
        <v>5</v>
      </c>
      <c r="V36" s="17">
        <v>6</v>
      </c>
      <c r="W36" s="17">
        <v>7</v>
      </c>
      <c r="X36" s="17">
        <v>8</v>
      </c>
      <c r="Y36" s="17">
        <v>9</v>
      </c>
      <c r="Z36" s="17">
        <v>10</v>
      </c>
      <c r="AA36" s="17">
        <v>11</v>
      </c>
      <c r="AB36" s="17">
        <v>12</v>
      </c>
    </row>
    <row r="37" spans="1:28" x14ac:dyDescent="0.35">
      <c r="A37" s="19" t="str">
        <f t="shared" si="2"/>
        <v>12019</v>
      </c>
      <c r="B37" s="19" t="str">
        <f t="shared" si="3"/>
        <v>12019</v>
      </c>
      <c r="C37" s="19" t="str">
        <f t="shared" si="1"/>
        <v>22019</v>
      </c>
      <c r="D37" s="20" t="str">
        <f t="shared" si="4"/>
        <v>1H1</v>
      </c>
      <c r="E37" s="4">
        <v>43468</v>
      </c>
      <c r="F37">
        <v>8.85</v>
      </c>
      <c r="G37" s="6">
        <v>7.78</v>
      </c>
      <c r="H37" s="6">
        <v>8.1999999999999993</v>
      </c>
      <c r="I37" s="6">
        <f t="shared" si="5"/>
        <v>-1.0699999999999994</v>
      </c>
      <c r="J37" s="6">
        <f t="shared" si="6"/>
        <v>-0.65000000000000036</v>
      </c>
      <c r="K37" s="6">
        <f t="shared" si="7"/>
        <v>-0.41999999999999904</v>
      </c>
      <c r="P37" s="17" t="s">
        <v>100</v>
      </c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x14ac:dyDescent="0.35">
      <c r="A38" s="19" t="str">
        <f t="shared" si="2"/>
        <v>12019</v>
      </c>
      <c r="B38" s="19" t="str">
        <f t="shared" si="3"/>
        <v>12019</v>
      </c>
      <c r="C38" s="19" t="str">
        <f t="shared" si="1"/>
        <v>22019</v>
      </c>
      <c r="D38" s="20" t="str">
        <f t="shared" si="4"/>
        <v>1H1</v>
      </c>
      <c r="E38" s="4">
        <v>43467</v>
      </c>
      <c r="F38">
        <v>8.9</v>
      </c>
      <c r="G38" s="6">
        <v>7.84</v>
      </c>
      <c r="H38" s="6">
        <v>8.1999999999999993</v>
      </c>
      <c r="I38" s="6">
        <f t="shared" si="5"/>
        <v>-1.0600000000000005</v>
      </c>
      <c r="J38" s="6">
        <f t="shared" si="6"/>
        <v>-0.70000000000000107</v>
      </c>
      <c r="K38" s="6">
        <f t="shared" si="7"/>
        <v>-0.35999999999999943</v>
      </c>
    </row>
    <row r="39" spans="1:28" x14ac:dyDescent="0.35">
      <c r="A39" s="19" t="str">
        <f t="shared" si="2"/>
        <v>12018</v>
      </c>
      <c r="B39" s="19" t="str">
        <f t="shared" si="3"/>
        <v>122018</v>
      </c>
      <c r="C39" s="19" t="str">
        <f t="shared" si="1"/>
        <v>22019</v>
      </c>
      <c r="D39" s="20" t="str">
        <f t="shared" si="4"/>
        <v>12H2</v>
      </c>
      <c r="E39" s="4">
        <v>43465</v>
      </c>
      <c r="G39" s="6">
        <v>7.7</v>
      </c>
      <c r="H39" s="6">
        <v>8.25</v>
      </c>
      <c r="I39" s="6">
        <f t="shared" si="5"/>
        <v>7.7</v>
      </c>
      <c r="J39" s="6">
        <f t="shared" si="6"/>
        <v>8.25</v>
      </c>
      <c r="K39" s="6">
        <f t="shared" si="7"/>
        <v>-0.54999999999999982</v>
      </c>
      <c r="P39" s="18">
        <v>2009</v>
      </c>
      <c r="Q39" s="10" t="e">
        <f t="shared" ref="Q39:AB49" si="9">((AVERAGEIF($C$9:$C$5000,(Q$36)&amp;($P39),$H$9:$H$5000)))</f>
        <v>#DIV/0!</v>
      </c>
      <c r="R39" s="10" t="e">
        <f t="shared" si="9"/>
        <v>#DIV/0!</v>
      </c>
      <c r="S39" s="10" t="e">
        <f t="shared" si="9"/>
        <v>#DIV/0!</v>
      </c>
      <c r="T39" s="10" t="e">
        <f t="shared" si="9"/>
        <v>#DIV/0!</v>
      </c>
      <c r="U39" s="10" t="e">
        <f t="shared" si="9"/>
        <v>#DIV/0!</v>
      </c>
      <c r="V39" s="10" t="e">
        <f t="shared" si="9"/>
        <v>#DIV/0!</v>
      </c>
      <c r="W39" s="10" t="e">
        <f t="shared" si="9"/>
        <v>#DIV/0!</v>
      </c>
      <c r="X39" s="10" t="e">
        <f t="shared" si="9"/>
        <v>#DIV/0!</v>
      </c>
      <c r="Y39" s="10" t="e">
        <f t="shared" si="9"/>
        <v>#DIV/0!</v>
      </c>
      <c r="Z39" s="10" t="e">
        <f t="shared" si="9"/>
        <v>#DIV/0!</v>
      </c>
      <c r="AA39" s="10" t="e">
        <f t="shared" si="9"/>
        <v>#DIV/0!</v>
      </c>
      <c r="AB39" s="10" t="e">
        <f t="shared" si="9"/>
        <v>#DIV/0!</v>
      </c>
    </row>
    <row r="40" spans="1:28" x14ac:dyDescent="0.35">
      <c r="A40" s="19" t="str">
        <f t="shared" si="2"/>
        <v>522018</v>
      </c>
      <c r="B40" s="19" t="str">
        <f t="shared" si="3"/>
        <v>122018</v>
      </c>
      <c r="C40" s="19" t="str">
        <f t="shared" si="1"/>
        <v>22019</v>
      </c>
      <c r="D40" s="20" t="str">
        <f t="shared" si="4"/>
        <v>12H2</v>
      </c>
      <c r="E40" s="4">
        <v>43462</v>
      </c>
      <c r="F40">
        <v>8.9499999999999993</v>
      </c>
      <c r="G40" s="6">
        <v>8</v>
      </c>
      <c r="H40" s="6">
        <v>8.25</v>
      </c>
      <c r="I40" s="6">
        <f t="shared" si="5"/>
        <v>-0.94999999999999929</v>
      </c>
      <c r="J40" s="6">
        <f t="shared" si="6"/>
        <v>-0.69999999999999929</v>
      </c>
      <c r="K40" s="6">
        <f t="shared" si="7"/>
        <v>-0.25</v>
      </c>
      <c r="P40" s="18">
        <v>2010</v>
      </c>
      <c r="Q40" s="10" t="e">
        <f t="shared" si="9"/>
        <v>#DIV/0!</v>
      </c>
      <c r="R40" s="10" t="e">
        <f t="shared" si="9"/>
        <v>#DIV/0!</v>
      </c>
      <c r="S40" s="10" t="e">
        <f t="shared" si="9"/>
        <v>#DIV/0!</v>
      </c>
      <c r="T40" s="10">
        <f t="shared" si="9"/>
        <v>5.3299999999999992</v>
      </c>
      <c r="U40" s="10">
        <f t="shared" si="9"/>
        <v>5.3299999999999992</v>
      </c>
      <c r="V40" s="10">
        <f t="shared" si="9"/>
        <v>5.3299999999999992</v>
      </c>
      <c r="W40" s="10">
        <f t="shared" si="9"/>
        <v>5.3752380952380934</v>
      </c>
      <c r="X40" s="10">
        <f t="shared" si="9"/>
        <v>7.2222727272727267</v>
      </c>
      <c r="Y40" s="10">
        <f t="shared" si="9"/>
        <v>7.4960000000000004</v>
      </c>
      <c r="Z40" s="10">
        <f t="shared" si="9"/>
        <v>7.6372727272727268</v>
      </c>
      <c r="AA40" s="10">
        <f t="shared" si="9"/>
        <v>8.5627272727272707</v>
      </c>
      <c r="AB40" s="10">
        <f t="shared" si="9"/>
        <v>8.7945000000000011</v>
      </c>
    </row>
    <row r="41" spans="1:28" x14ac:dyDescent="0.35">
      <c r="A41" s="19" t="str">
        <f t="shared" si="2"/>
        <v>522018</v>
      </c>
      <c r="B41" s="19" t="str">
        <f t="shared" si="3"/>
        <v>122018</v>
      </c>
      <c r="C41" s="19" t="str">
        <f t="shared" si="1"/>
        <v>22019</v>
      </c>
      <c r="D41" s="20" t="str">
        <f t="shared" si="4"/>
        <v>12H2</v>
      </c>
      <c r="E41" s="4">
        <v>43461</v>
      </c>
      <c r="F41">
        <v>9</v>
      </c>
      <c r="G41" s="6">
        <v>8.19</v>
      </c>
      <c r="H41" s="6">
        <v>8.3000000000000007</v>
      </c>
      <c r="I41" s="6">
        <f t="shared" si="5"/>
        <v>-0.8100000000000005</v>
      </c>
      <c r="J41" s="6">
        <f t="shared" si="6"/>
        <v>-0.69999999999999929</v>
      </c>
      <c r="K41" s="6">
        <f t="shared" si="7"/>
        <v>-0.11000000000000121</v>
      </c>
      <c r="P41" s="18">
        <v>2011</v>
      </c>
      <c r="Q41" s="10">
        <f t="shared" si="9"/>
        <v>8.8357142857142854</v>
      </c>
      <c r="R41" s="10">
        <f t="shared" si="9"/>
        <v>8.95409090909091</v>
      </c>
      <c r="S41" s="10">
        <f t="shared" si="9"/>
        <v>9.282</v>
      </c>
      <c r="T41" s="10">
        <f t="shared" si="9"/>
        <v>9.0775000000000006</v>
      </c>
      <c r="U41" s="10">
        <f t="shared" si="9"/>
        <v>10.886521739130433</v>
      </c>
      <c r="V41" s="10">
        <f t="shared" si="9"/>
        <v>11.699444444444445</v>
      </c>
      <c r="W41" s="10">
        <f t="shared" si="9"/>
        <v>12.709090909090911</v>
      </c>
      <c r="X41" s="10">
        <f t="shared" si="9"/>
        <v>13.014999999999999</v>
      </c>
      <c r="Y41" s="10">
        <f t="shared" si="9"/>
        <v>13.270500000000002</v>
      </c>
      <c r="Z41" s="10">
        <f t="shared" si="9"/>
        <v>14.411363636363637</v>
      </c>
      <c r="AA41" s="10">
        <f t="shared" si="9"/>
        <v>15.55238095238095</v>
      </c>
      <c r="AB41" s="10">
        <f t="shared" si="9"/>
        <v>15.37</v>
      </c>
    </row>
    <row r="42" spans="1:28" x14ac:dyDescent="0.35">
      <c r="A42" s="19" t="str">
        <f t="shared" si="2"/>
        <v>522018</v>
      </c>
      <c r="B42" s="19" t="str">
        <f t="shared" si="3"/>
        <v>122018</v>
      </c>
      <c r="C42" s="19" t="str">
        <f t="shared" si="1"/>
        <v>22019</v>
      </c>
      <c r="D42" s="20" t="str">
        <f t="shared" si="4"/>
        <v>12H2</v>
      </c>
      <c r="E42" s="4">
        <v>43460</v>
      </c>
      <c r="F42">
        <v>9</v>
      </c>
      <c r="G42" s="6">
        <v>8.51</v>
      </c>
      <c r="H42" s="6">
        <v>8.3000000000000007</v>
      </c>
      <c r="I42" s="6">
        <f t="shared" si="5"/>
        <v>-0.49000000000000021</v>
      </c>
      <c r="J42" s="6">
        <f t="shared" si="6"/>
        <v>-0.69999999999999929</v>
      </c>
      <c r="K42" s="6">
        <f t="shared" si="7"/>
        <v>0.20999999999999908</v>
      </c>
      <c r="P42" s="18">
        <v>2012</v>
      </c>
      <c r="Q42" s="10">
        <f t="shared" si="9"/>
        <v>15.415909090909087</v>
      </c>
      <c r="R42" s="10">
        <f t="shared" si="9"/>
        <v>13.873684210526314</v>
      </c>
      <c r="S42" s="10">
        <f t="shared" si="9"/>
        <v>12.904761904761905</v>
      </c>
      <c r="T42" s="10">
        <f t="shared" si="9"/>
        <v>13.323809523809524</v>
      </c>
      <c r="U42" s="10">
        <f t="shared" si="9"/>
        <v>14.159999999999997</v>
      </c>
      <c r="V42" s="10">
        <f t="shared" si="9"/>
        <v>15.157142857142855</v>
      </c>
      <c r="W42" s="10">
        <f t="shared" si="9"/>
        <v>15.243478260869566</v>
      </c>
      <c r="X42" s="10">
        <f t="shared" si="9"/>
        <v>12.674999999999999</v>
      </c>
      <c r="Y42" s="10">
        <f t="shared" si="9"/>
        <v>11.19090909090909</v>
      </c>
      <c r="Z42" s="10">
        <f t="shared" si="9"/>
        <v>10.564285714285715</v>
      </c>
      <c r="AA42" s="10">
        <f t="shared" si="9"/>
        <v>10.540476190476191</v>
      </c>
      <c r="AB42" s="10">
        <f t="shared" si="9"/>
        <v>11.357142857142854</v>
      </c>
    </row>
    <row r="43" spans="1:28" x14ac:dyDescent="0.35">
      <c r="A43" s="19" t="str">
        <f t="shared" si="2"/>
        <v>522018</v>
      </c>
      <c r="B43" s="19" t="str">
        <f t="shared" si="3"/>
        <v>122018</v>
      </c>
      <c r="C43" s="19" t="str">
        <f t="shared" si="1"/>
        <v>22019</v>
      </c>
      <c r="D43" s="20" t="str">
        <f t="shared" si="4"/>
        <v>12H2</v>
      </c>
      <c r="E43" s="4">
        <v>43458</v>
      </c>
      <c r="G43" s="6">
        <v>8.49</v>
      </c>
      <c r="H43" s="6">
        <v>8.4</v>
      </c>
      <c r="I43" s="6">
        <f t="shared" si="5"/>
        <v>8.49</v>
      </c>
      <c r="J43" s="6">
        <f t="shared" si="6"/>
        <v>8.4</v>
      </c>
      <c r="K43" s="6">
        <f t="shared" si="7"/>
        <v>8.9999999999999858E-2</v>
      </c>
      <c r="P43" s="18">
        <v>2013</v>
      </c>
      <c r="Q43" s="10">
        <f t="shared" si="9"/>
        <v>13.807142857142857</v>
      </c>
      <c r="R43" s="10">
        <f t="shared" si="9"/>
        <v>15.125</v>
      </c>
      <c r="S43" s="10">
        <f t="shared" si="9"/>
        <v>16.114285714285714</v>
      </c>
      <c r="T43" s="10">
        <f t="shared" si="9"/>
        <v>16.192499999999999</v>
      </c>
      <c r="U43" s="10">
        <f t="shared" si="9"/>
        <v>14.654999999999998</v>
      </c>
      <c r="V43" s="10">
        <f t="shared" si="9"/>
        <v>13.797619047619042</v>
      </c>
      <c r="W43" s="10">
        <f t="shared" si="9"/>
        <v>13.323809523809521</v>
      </c>
      <c r="X43" s="10">
        <f t="shared" si="9"/>
        <v>13.783333333333333</v>
      </c>
      <c r="Y43" s="10">
        <f t="shared" si="9"/>
        <v>14.261904761904768</v>
      </c>
      <c r="Z43" s="10">
        <f t="shared" si="9"/>
        <v>13.807142857142859</v>
      </c>
      <c r="AA43" s="10">
        <f t="shared" si="9"/>
        <v>14.247619047619045</v>
      </c>
      <c r="AB43" s="10">
        <f t="shared" si="9"/>
        <v>15.913043478260867</v>
      </c>
    </row>
    <row r="44" spans="1:28" x14ac:dyDescent="0.35">
      <c r="A44" s="19" t="str">
        <f t="shared" si="2"/>
        <v>512018</v>
      </c>
      <c r="B44" s="19" t="str">
        <f t="shared" si="3"/>
        <v>122018</v>
      </c>
      <c r="C44" s="19" t="str">
        <f t="shared" si="1"/>
        <v>22019</v>
      </c>
      <c r="D44" s="20" t="str">
        <f t="shared" si="4"/>
        <v>12H2</v>
      </c>
      <c r="E44" s="4">
        <v>43455</v>
      </c>
      <c r="F44">
        <v>9.1</v>
      </c>
      <c r="G44" s="6">
        <v>8.68</v>
      </c>
      <c r="H44" s="6">
        <v>8.4</v>
      </c>
      <c r="I44" s="6">
        <f t="shared" si="5"/>
        <v>-0.41999999999999993</v>
      </c>
      <c r="J44" s="6">
        <f t="shared" si="6"/>
        <v>-0.69999999999999929</v>
      </c>
      <c r="K44" s="6">
        <f t="shared" si="7"/>
        <v>0.27999999999999936</v>
      </c>
      <c r="P44" s="18">
        <v>2014</v>
      </c>
      <c r="Q44" s="10">
        <f t="shared" si="9"/>
        <v>17.242500000000003</v>
      </c>
      <c r="R44" s="10">
        <f t="shared" si="9"/>
        <v>17.521428571428572</v>
      </c>
      <c r="S44" s="10">
        <f t="shared" si="9"/>
        <v>18.290476190476188</v>
      </c>
      <c r="T44" s="10">
        <f t="shared" si="9"/>
        <v>16.657499999999999</v>
      </c>
      <c r="U44" s="10">
        <f t="shared" si="9"/>
        <v>14.595454545454544</v>
      </c>
      <c r="V44" s="10">
        <f t="shared" si="9"/>
        <v>13.552631578947368</v>
      </c>
      <c r="W44" s="10">
        <f t="shared" si="9"/>
        <v>12.22857142857143</v>
      </c>
      <c r="X44" s="10">
        <f t="shared" si="9"/>
        <v>10.85</v>
      </c>
      <c r="Y44" s="10">
        <f t="shared" si="9"/>
        <v>10.302272727272729</v>
      </c>
      <c r="Z44" s="10">
        <f t="shared" si="9"/>
        <v>12.421428571428573</v>
      </c>
      <c r="AA44" s="10">
        <f t="shared" si="9"/>
        <v>14.073809523809521</v>
      </c>
      <c r="AB44" s="10">
        <f t="shared" si="9"/>
        <v>11.973809523809527</v>
      </c>
    </row>
    <row r="45" spans="1:28" x14ac:dyDescent="0.35">
      <c r="A45" s="19" t="str">
        <f t="shared" si="2"/>
        <v>512018</v>
      </c>
      <c r="B45" s="19" t="str">
        <f t="shared" si="3"/>
        <v>122018</v>
      </c>
      <c r="C45" s="19" t="str">
        <f t="shared" si="1"/>
        <v>22019</v>
      </c>
      <c r="D45" s="20" t="str">
        <f t="shared" si="4"/>
        <v>12H2</v>
      </c>
      <c r="E45" s="4">
        <v>43454</v>
      </c>
      <c r="F45">
        <v>9.15</v>
      </c>
      <c r="G45" s="6">
        <v>8.76</v>
      </c>
      <c r="H45" s="6">
        <v>8.4499999999999993</v>
      </c>
      <c r="I45" s="6">
        <f t="shared" si="5"/>
        <v>-0.39000000000000057</v>
      </c>
      <c r="J45" s="6">
        <f t="shared" si="6"/>
        <v>-0.70000000000000107</v>
      </c>
      <c r="K45" s="6">
        <f t="shared" si="7"/>
        <v>0.3100000000000005</v>
      </c>
      <c r="P45" s="18">
        <v>2015</v>
      </c>
      <c r="Q45" s="10">
        <f t="shared" si="9"/>
        <v>9.8809523809523778</v>
      </c>
      <c r="R45" s="10">
        <f t="shared" si="9"/>
        <v>9.7214285714285715</v>
      </c>
      <c r="S45" s="10">
        <f t="shared" si="9"/>
        <v>7.2428571428571438</v>
      </c>
      <c r="T45" s="10">
        <f t="shared" si="9"/>
        <v>7.1944444444444446</v>
      </c>
      <c r="U45" s="10">
        <f t="shared" si="9"/>
        <v>7.2772727272727256</v>
      </c>
      <c r="V45" s="10">
        <f t="shared" si="9"/>
        <v>7.2333333333333334</v>
      </c>
      <c r="W45" s="10">
        <f t="shared" si="9"/>
        <v>7.7024999999999979</v>
      </c>
      <c r="X45" s="10">
        <f t="shared" si="9"/>
        <v>7.4113636363636326</v>
      </c>
      <c r="Y45" s="10">
        <f t="shared" si="9"/>
        <v>7.9868421052631566</v>
      </c>
      <c r="Z45" s="10">
        <f t="shared" si="9"/>
        <v>7.5380952380952371</v>
      </c>
      <c r="AA45" s="10">
        <f t="shared" si="9"/>
        <v>6.6999999999999993</v>
      </c>
      <c r="AB45" s="10">
        <f t="shared" si="9"/>
        <v>7.2000000000000011</v>
      </c>
    </row>
    <row r="46" spans="1:28" x14ac:dyDescent="0.35">
      <c r="A46" s="19" t="str">
        <f t="shared" si="2"/>
        <v>512018</v>
      </c>
      <c r="B46" s="19" t="str">
        <f t="shared" si="3"/>
        <v>122018</v>
      </c>
      <c r="C46" s="19" t="str">
        <f t="shared" si="1"/>
        <v>22019</v>
      </c>
      <c r="D46" s="20" t="str">
        <f t="shared" si="4"/>
        <v>12H2</v>
      </c>
      <c r="E46" s="4">
        <v>43453</v>
      </c>
      <c r="F46">
        <v>9.1</v>
      </c>
      <c r="G46" s="6">
        <v>8.5399999999999991</v>
      </c>
      <c r="H46" s="6">
        <v>8.4</v>
      </c>
      <c r="I46" s="6">
        <f t="shared" si="5"/>
        <v>-0.5600000000000005</v>
      </c>
      <c r="J46" s="6">
        <f t="shared" si="6"/>
        <v>-0.69999999999999929</v>
      </c>
      <c r="K46" s="6">
        <f t="shared" si="7"/>
        <v>0.13999999999999879</v>
      </c>
      <c r="P46" s="18">
        <v>2016</v>
      </c>
      <c r="Q46" s="10">
        <f t="shared" si="9"/>
        <v>7.3795454545454557</v>
      </c>
      <c r="R46" s="10">
        <f t="shared" si="9"/>
        <v>6.6547619047619051</v>
      </c>
      <c r="S46" s="10">
        <f t="shared" si="9"/>
        <v>5.2105263157894735</v>
      </c>
      <c r="T46" s="10">
        <f t="shared" si="9"/>
        <v>4.4595238095238097</v>
      </c>
      <c r="U46" s="10">
        <f t="shared" si="9"/>
        <v>4.245454545454546</v>
      </c>
      <c r="V46" s="10">
        <f t="shared" si="9"/>
        <v>4.4605263157894726</v>
      </c>
      <c r="W46" s="10">
        <f t="shared" si="9"/>
        <v>4.8328260869565218</v>
      </c>
      <c r="X46" s="10">
        <f t="shared" si="9"/>
        <v>5.2607142857142843</v>
      </c>
      <c r="Y46" s="10">
        <f t="shared" si="9"/>
        <v>5.8</v>
      </c>
      <c r="Z46" s="10">
        <f t="shared" si="9"/>
        <v>5.456818181818182</v>
      </c>
      <c r="AA46" s="10">
        <f t="shared" si="9"/>
        <v>5.9714285714285715</v>
      </c>
      <c r="AB46" s="10">
        <f t="shared" si="9"/>
        <v>6.8954545454545473</v>
      </c>
    </row>
    <row r="47" spans="1:28" x14ac:dyDescent="0.35">
      <c r="A47" s="19" t="str">
        <f t="shared" si="2"/>
        <v>512018</v>
      </c>
      <c r="B47" s="19" t="str">
        <f t="shared" si="3"/>
        <v>122018</v>
      </c>
      <c r="C47" s="19" t="str">
        <f t="shared" si="1"/>
        <v>22019</v>
      </c>
      <c r="D47" s="20" t="str">
        <f t="shared" si="4"/>
        <v>12H2</v>
      </c>
      <c r="E47" s="4">
        <v>43452</v>
      </c>
      <c r="F47">
        <v>9.1</v>
      </c>
      <c r="G47" s="6">
        <v>8.36</v>
      </c>
      <c r="H47" s="6">
        <v>8.4</v>
      </c>
      <c r="I47" s="6">
        <f t="shared" si="5"/>
        <v>-0.74000000000000021</v>
      </c>
      <c r="J47" s="6">
        <f t="shared" si="6"/>
        <v>-0.69999999999999929</v>
      </c>
      <c r="K47" s="6">
        <f t="shared" si="7"/>
        <v>-4.0000000000000924E-2</v>
      </c>
      <c r="P47" s="18">
        <v>2017</v>
      </c>
      <c r="Q47" s="10">
        <f t="shared" si="9"/>
        <v>7.6840909090909086</v>
      </c>
      <c r="R47" s="10">
        <f t="shared" si="9"/>
        <v>9.4078947368421044</v>
      </c>
      <c r="S47" s="10">
        <f t="shared" si="9"/>
        <v>7.5965909090909101</v>
      </c>
      <c r="T47" s="10">
        <f t="shared" si="9"/>
        <v>6.0649999999999995</v>
      </c>
      <c r="U47" s="10">
        <f t="shared" si="9"/>
        <v>5.3476190476190464</v>
      </c>
      <c r="V47" s="10">
        <f t="shared" si="9"/>
        <v>5.5157894736842108</v>
      </c>
      <c r="W47" s="10">
        <f t="shared" si="9"/>
        <v>5.2260869565217378</v>
      </c>
      <c r="X47" s="10">
        <f t="shared" si="9"/>
        <v>5.24</v>
      </c>
      <c r="Y47" s="10">
        <f t="shared" si="9"/>
        <v>5.7166666666666668</v>
      </c>
      <c r="Z47" s="10">
        <f t="shared" si="9"/>
        <v>6.2579545454545471</v>
      </c>
      <c r="AA47" s="10">
        <f t="shared" si="9"/>
        <v>8.2074999999999996</v>
      </c>
      <c r="AB47" s="10">
        <f t="shared" si="9"/>
        <v>9.1829545454545443</v>
      </c>
    </row>
    <row r="48" spans="1:28" x14ac:dyDescent="0.35">
      <c r="A48" s="19" t="str">
        <f t="shared" si="2"/>
        <v>512018</v>
      </c>
      <c r="B48" s="19" t="str">
        <f t="shared" si="3"/>
        <v>122018</v>
      </c>
      <c r="C48" s="19" t="str">
        <f t="shared" si="1"/>
        <v>22019</v>
      </c>
      <c r="D48" s="20" t="str">
        <f t="shared" si="4"/>
        <v>12H2</v>
      </c>
      <c r="E48" s="4">
        <v>43451</v>
      </c>
      <c r="F48">
        <v>9.0500000000000007</v>
      </c>
      <c r="G48" s="6">
        <v>8.5</v>
      </c>
      <c r="H48" s="6">
        <v>8.35</v>
      </c>
      <c r="I48" s="6">
        <f t="shared" si="5"/>
        <v>-0.55000000000000071</v>
      </c>
      <c r="J48" s="6">
        <f t="shared" si="6"/>
        <v>-0.70000000000000107</v>
      </c>
      <c r="K48" s="6">
        <f t="shared" si="7"/>
        <v>0.15000000000000036</v>
      </c>
      <c r="P48" s="18">
        <v>2018</v>
      </c>
      <c r="Q48" s="10">
        <f t="shared" si="9"/>
        <v>9.6965909090909079</v>
      </c>
      <c r="R48" s="10">
        <f t="shared" si="9"/>
        <v>10.478947368421053</v>
      </c>
      <c r="S48" s="10">
        <f t="shared" si="9"/>
        <v>9.7836956521739147</v>
      </c>
      <c r="T48" s="10">
        <f t="shared" si="9"/>
        <v>7.8934210526315782</v>
      </c>
      <c r="U48" s="10">
        <f t="shared" si="9"/>
        <v>6.8262499999999999</v>
      </c>
      <c r="V48" s="10">
        <f t="shared" si="9"/>
        <v>7.614285714285713</v>
      </c>
      <c r="W48" s="10">
        <f t="shared" si="9"/>
        <v>9.4047619047619033</v>
      </c>
      <c r="X48" s="10">
        <f t="shared" si="9"/>
        <v>10.2875</v>
      </c>
      <c r="Y48" s="10">
        <f t="shared" si="9"/>
        <v>9.5784090909090889</v>
      </c>
      <c r="Z48" s="10">
        <f t="shared" si="9"/>
        <v>10.886904761904763</v>
      </c>
      <c r="AA48" s="10">
        <f t="shared" si="9"/>
        <v>10.751190476190473</v>
      </c>
      <c r="AB48" s="10">
        <f t="shared" si="9"/>
        <v>10.141999999999999</v>
      </c>
    </row>
    <row r="49" spans="1:49" x14ac:dyDescent="0.35">
      <c r="A49" s="19" t="str">
        <f t="shared" si="2"/>
        <v>502018</v>
      </c>
      <c r="B49" s="19" t="str">
        <f t="shared" si="3"/>
        <v>122018</v>
      </c>
      <c r="C49" s="19" t="str">
        <f t="shared" si="1"/>
        <v>12019</v>
      </c>
      <c r="D49" s="20" t="str">
        <f t="shared" si="4"/>
        <v>12H1</v>
      </c>
      <c r="E49" s="4">
        <v>43448</v>
      </c>
      <c r="F49">
        <v>8.8249999999999993</v>
      </c>
      <c r="G49" s="6">
        <v>8.5399999999999991</v>
      </c>
      <c r="H49" s="6">
        <v>8.125</v>
      </c>
      <c r="I49" s="6">
        <f>+G49-F49</f>
        <v>-0.28500000000000014</v>
      </c>
      <c r="J49" s="6">
        <f t="shared" si="6"/>
        <v>-0.69999999999999929</v>
      </c>
      <c r="K49" s="6">
        <f t="shared" si="7"/>
        <v>0.41499999999999915</v>
      </c>
      <c r="P49" s="18">
        <v>2019</v>
      </c>
      <c r="Q49" s="10">
        <f t="shared" si="9"/>
        <v>8.8714285714285701</v>
      </c>
      <c r="R49" s="10">
        <f t="shared" si="9"/>
        <v>8.223749999999999</v>
      </c>
      <c r="S49" s="10">
        <f t="shared" si="9"/>
        <v>7.0262500000000001</v>
      </c>
      <c r="T49" s="10" t="e">
        <f t="shared" si="9"/>
        <v>#DIV/0!</v>
      </c>
      <c r="U49" s="10" t="e">
        <f t="shared" si="9"/>
        <v>#DIV/0!</v>
      </c>
      <c r="V49" s="10" t="e">
        <f t="shared" si="9"/>
        <v>#DIV/0!</v>
      </c>
      <c r="W49" s="10" t="e">
        <f t="shared" si="9"/>
        <v>#DIV/0!</v>
      </c>
      <c r="X49" s="10" t="e">
        <f t="shared" si="9"/>
        <v>#DIV/0!</v>
      </c>
      <c r="Y49" s="10" t="e">
        <f t="shared" si="9"/>
        <v>#DIV/0!</v>
      </c>
      <c r="Z49" s="10" t="e">
        <f t="shared" si="9"/>
        <v>#DIV/0!</v>
      </c>
      <c r="AA49" s="10" t="e">
        <f t="shared" si="9"/>
        <v>#DIV/0!</v>
      </c>
      <c r="AB49" s="10" t="e">
        <f t="shared" si="9"/>
        <v>#DIV/0!</v>
      </c>
    </row>
    <row r="50" spans="1:49" x14ac:dyDescent="0.35">
      <c r="A50" s="19" t="str">
        <f t="shared" si="2"/>
        <v>502018</v>
      </c>
      <c r="B50" s="19" t="str">
        <f t="shared" si="3"/>
        <v>122018</v>
      </c>
      <c r="C50" s="19" t="str">
        <f t="shared" si="1"/>
        <v>12019</v>
      </c>
      <c r="D50" s="20" t="str">
        <f t="shared" si="4"/>
        <v>12H1</v>
      </c>
      <c r="E50" s="4">
        <v>43447</v>
      </c>
      <c r="F50">
        <v>8.625</v>
      </c>
      <c r="G50" s="6">
        <v>8.44</v>
      </c>
      <c r="H50" s="6">
        <v>7.8250000000000002</v>
      </c>
      <c r="I50" s="6">
        <f t="shared" si="5"/>
        <v>-0.1850000000000005</v>
      </c>
      <c r="J50" s="6">
        <f t="shared" si="6"/>
        <v>-0.79999999999999982</v>
      </c>
      <c r="K50" s="6">
        <f t="shared" si="7"/>
        <v>0.61499999999999932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O50" s="54"/>
      <c r="AP50" s="54"/>
      <c r="AQ50" s="54"/>
      <c r="AR50" s="54"/>
      <c r="AS50" s="54"/>
      <c r="AT50" s="54"/>
      <c r="AU50" s="54"/>
      <c r="AV50" s="54"/>
      <c r="AW50" s="54"/>
    </row>
    <row r="51" spans="1:49" x14ac:dyDescent="0.35">
      <c r="A51" s="19" t="str">
        <f t="shared" si="2"/>
        <v>502018</v>
      </c>
      <c r="B51" s="19" t="str">
        <f t="shared" si="3"/>
        <v>122018</v>
      </c>
      <c r="C51" s="19" t="str">
        <f t="shared" si="1"/>
        <v>12019</v>
      </c>
      <c r="D51" s="20" t="str">
        <f t="shared" si="4"/>
        <v>12H1</v>
      </c>
      <c r="E51" s="4">
        <v>43446</v>
      </c>
      <c r="F51">
        <v>8.625</v>
      </c>
      <c r="G51" s="6">
        <v>8.3800000000000008</v>
      </c>
      <c r="H51" s="6">
        <v>7.8250000000000002</v>
      </c>
      <c r="I51" s="6">
        <f t="shared" si="5"/>
        <v>-0.24499999999999922</v>
      </c>
      <c r="J51" s="6">
        <f t="shared" si="6"/>
        <v>-0.79999999999999982</v>
      </c>
      <c r="K51" s="6">
        <f t="shared" si="7"/>
        <v>0.5550000000000006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O51" s="54"/>
      <c r="AP51" s="54"/>
      <c r="AQ51" s="54"/>
      <c r="AR51" s="54"/>
      <c r="AS51" s="54"/>
      <c r="AT51" s="54"/>
      <c r="AU51" s="54"/>
      <c r="AV51" s="54"/>
      <c r="AW51" s="54"/>
    </row>
    <row r="52" spans="1:49" x14ac:dyDescent="0.35">
      <c r="A52" s="19" t="str">
        <f t="shared" si="2"/>
        <v>502018</v>
      </c>
      <c r="B52" s="19" t="str">
        <f t="shared" si="3"/>
        <v>122018</v>
      </c>
      <c r="C52" s="19" t="str">
        <f t="shared" si="1"/>
        <v>12019</v>
      </c>
      <c r="D52" s="20" t="str">
        <f t="shared" si="4"/>
        <v>12H1</v>
      </c>
      <c r="E52" s="4">
        <v>43445</v>
      </c>
      <c r="F52">
        <v>8.625</v>
      </c>
      <c r="G52" s="6">
        <v>8.1300000000000008</v>
      </c>
      <c r="H52" s="6">
        <v>7.8250000000000002</v>
      </c>
      <c r="I52" s="6">
        <f t="shared" si="5"/>
        <v>-0.49499999999999922</v>
      </c>
      <c r="J52" s="6">
        <f t="shared" si="6"/>
        <v>-0.79999999999999982</v>
      </c>
      <c r="K52" s="6">
        <f t="shared" si="7"/>
        <v>0.3050000000000006</v>
      </c>
      <c r="M52" s="1"/>
      <c r="N52" s="1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O52" s="54"/>
      <c r="AP52" s="54"/>
      <c r="AQ52" s="54"/>
      <c r="AR52" s="54"/>
      <c r="AS52" s="54"/>
      <c r="AT52" s="54"/>
      <c r="AU52" s="54"/>
      <c r="AV52" s="54"/>
      <c r="AW52" s="54"/>
    </row>
    <row r="53" spans="1:49" x14ac:dyDescent="0.35">
      <c r="A53" s="19" t="str">
        <f t="shared" si="2"/>
        <v>502018</v>
      </c>
      <c r="B53" s="19" t="str">
        <f t="shared" si="3"/>
        <v>122018</v>
      </c>
      <c r="C53" s="19" t="str">
        <f t="shared" si="1"/>
        <v>12019</v>
      </c>
      <c r="D53" s="20" t="str">
        <f t="shared" si="4"/>
        <v>12H1</v>
      </c>
      <c r="E53" s="4">
        <v>43444</v>
      </c>
      <c r="F53">
        <v>8.6750000000000007</v>
      </c>
      <c r="G53" s="6">
        <v>8.11</v>
      </c>
      <c r="H53" s="6">
        <v>7.875</v>
      </c>
      <c r="I53" s="6">
        <f t="shared" si="5"/>
        <v>-0.56500000000000128</v>
      </c>
      <c r="J53" s="6">
        <f t="shared" si="6"/>
        <v>-0.80000000000000071</v>
      </c>
      <c r="K53" s="6">
        <f t="shared" si="7"/>
        <v>0.23499999999999943</v>
      </c>
      <c r="M53" s="1"/>
      <c r="N53" s="1"/>
      <c r="P53" s="53" t="s">
        <v>90</v>
      </c>
      <c r="AO53" s="54"/>
    </row>
    <row r="54" spans="1:49" x14ac:dyDescent="0.35">
      <c r="A54" s="19" t="str">
        <f t="shared" si="2"/>
        <v>492018</v>
      </c>
      <c r="B54" s="19" t="str">
        <f t="shared" si="3"/>
        <v>122018</v>
      </c>
      <c r="C54" s="19" t="str">
        <f t="shared" si="1"/>
        <v>12019</v>
      </c>
      <c r="D54" s="20" t="str">
        <f t="shared" si="4"/>
        <v>12H1</v>
      </c>
      <c r="E54" s="4">
        <v>43441</v>
      </c>
      <c r="F54">
        <v>8.7479999999999993</v>
      </c>
      <c r="G54" s="6">
        <v>8.11</v>
      </c>
      <c r="H54" s="6">
        <v>7.9749999999999996</v>
      </c>
      <c r="I54" s="6">
        <f t="shared" si="5"/>
        <v>-0.6379999999999999</v>
      </c>
      <c r="J54" s="6">
        <f t="shared" si="6"/>
        <v>-0.77299999999999969</v>
      </c>
      <c r="K54" s="6">
        <f t="shared" si="7"/>
        <v>0.13499999999999979</v>
      </c>
      <c r="M54" s="1"/>
      <c r="N54" s="1"/>
      <c r="P54" s="16"/>
      <c r="Q54" s="17">
        <v>1</v>
      </c>
      <c r="R54" s="17">
        <v>2</v>
      </c>
      <c r="S54" s="17">
        <v>3</v>
      </c>
      <c r="T54" s="17">
        <v>4</v>
      </c>
      <c r="U54" s="17">
        <v>5</v>
      </c>
      <c r="V54" s="17">
        <v>6</v>
      </c>
      <c r="W54" s="17">
        <v>7</v>
      </c>
      <c r="X54" s="17">
        <v>8</v>
      </c>
      <c r="Y54" s="17">
        <v>9</v>
      </c>
      <c r="Z54" s="17">
        <v>10</v>
      </c>
      <c r="AA54" s="17">
        <v>11</v>
      </c>
      <c r="AB54" s="17">
        <v>12</v>
      </c>
      <c r="AO54" s="54"/>
    </row>
    <row r="55" spans="1:49" x14ac:dyDescent="0.35">
      <c r="A55" s="19" t="str">
        <f t="shared" si="2"/>
        <v>492018</v>
      </c>
      <c r="B55" s="19" t="str">
        <f t="shared" si="3"/>
        <v>122018</v>
      </c>
      <c r="C55" s="19" t="str">
        <f t="shared" si="1"/>
        <v>12019</v>
      </c>
      <c r="D55" s="20" t="str">
        <f t="shared" si="4"/>
        <v>12H1</v>
      </c>
      <c r="E55" s="4">
        <v>43440</v>
      </c>
      <c r="F55">
        <v>8.8060000000000009</v>
      </c>
      <c r="G55" s="6">
        <v>8.06</v>
      </c>
      <c r="H55" s="6">
        <v>8.0250000000000004</v>
      </c>
      <c r="I55" s="6">
        <f t="shared" si="5"/>
        <v>-0.74600000000000044</v>
      </c>
      <c r="J55" s="6">
        <f t="shared" si="6"/>
        <v>-0.78100000000000058</v>
      </c>
      <c r="K55" s="6">
        <f t="shared" si="7"/>
        <v>3.5000000000000142E-2</v>
      </c>
      <c r="P55" s="17" t="s">
        <v>95</v>
      </c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O55" s="54"/>
    </row>
    <row r="56" spans="1:49" x14ac:dyDescent="0.35">
      <c r="A56" s="19" t="str">
        <f t="shared" si="2"/>
        <v>492018</v>
      </c>
      <c r="B56" s="19" t="str">
        <f t="shared" si="3"/>
        <v>122018</v>
      </c>
      <c r="C56" s="19" t="str">
        <f t="shared" si="1"/>
        <v>12019</v>
      </c>
      <c r="D56" s="20" t="str">
        <f t="shared" si="4"/>
        <v>12H1</v>
      </c>
      <c r="E56" s="4">
        <v>43439</v>
      </c>
      <c r="F56">
        <v>9.1189999999999998</v>
      </c>
      <c r="G56" s="6">
        <v>8.2100000000000009</v>
      </c>
      <c r="H56" s="6">
        <v>8.3249999999999993</v>
      </c>
      <c r="I56" s="6">
        <f t="shared" si="5"/>
        <v>-0.90899999999999892</v>
      </c>
      <c r="J56" s="6">
        <f t="shared" si="6"/>
        <v>-0.79400000000000048</v>
      </c>
      <c r="K56" s="6">
        <f t="shared" si="7"/>
        <v>-0.11499999999999844</v>
      </c>
      <c r="AO56" s="54"/>
    </row>
    <row r="57" spans="1:49" x14ac:dyDescent="0.35">
      <c r="A57" s="19" t="str">
        <f t="shared" si="2"/>
        <v>492018</v>
      </c>
      <c r="B57" s="19" t="str">
        <f t="shared" si="3"/>
        <v>122018</v>
      </c>
      <c r="C57" s="19" t="str">
        <f t="shared" si="1"/>
        <v>12019</v>
      </c>
      <c r="D57" s="20" t="str">
        <f t="shared" si="4"/>
        <v>12H1</v>
      </c>
      <c r="E57" s="4">
        <v>43438</v>
      </c>
      <c r="F57">
        <v>9.2750000000000004</v>
      </c>
      <c r="G57" s="6">
        <v>8.52</v>
      </c>
      <c r="H57" s="6">
        <v>8.4749999999999996</v>
      </c>
      <c r="I57" s="6">
        <f t="shared" si="5"/>
        <v>-0.75500000000000078</v>
      </c>
      <c r="J57" s="6">
        <f t="shared" si="6"/>
        <v>-0.80000000000000071</v>
      </c>
      <c r="K57" s="6">
        <f t="shared" si="7"/>
        <v>4.4999999999999929E-2</v>
      </c>
      <c r="P57" s="18">
        <v>2009</v>
      </c>
      <c r="Q57" s="10" t="e">
        <f>((AVERAGEIF($C$9:$C$5000,(Q$54)&amp;($P57),$I$9:$I$5000)))</f>
        <v>#DIV/0!</v>
      </c>
      <c r="R57" s="10" t="e">
        <f t="shared" ref="Q57:AB67" si="10">((AVERAGEIF($C$9:$C$5000,(R$54)&amp;($P57),$I$9:$I$5000)))</f>
        <v>#DIV/0!</v>
      </c>
      <c r="S57" s="10" t="e">
        <f t="shared" si="10"/>
        <v>#DIV/0!</v>
      </c>
      <c r="T57" s="10" t="e">
        <f t="shared" si="10"/>
        <v>#VALUE!</v>
      </c>
      <c r="U57" s="10" t="e">
        <f t="shared" si="10"/>
        <v>#VALUE!</v>
      </c>
      <c r="V57" s="10" t="e">
        <f t="shared" si="10"/>
        <v>#VALUE!</v>
      </c>
      <c r="W57" s="10" t="e">
        <f t="shared" si="10"/>
        <v>#VALUE!</v>
      </c>
      <c r="X57" s="10" t="e">
        <f t="shared" si="10"/>
        <v>#VALUE!</v>
      </c>
      <c r="Y57" s="10" t="e">
        <f t="shared" si="10"/>
        <v>#VALUE!</v>
      </c>
      <c r="Z57" s="10" t="e">
        <f t="shared" si="10"/>
        <v>#VALUE!</v>
      </c>
      <c r="AA57" s="10" t="e">
        <f t="shared" si="10"/>
        <v>#VALUE!</v>
      </c>
      <c r="AB57" s="10" t="e">
        <f t="shared" si="10"/>
        <v>#VALUE!</v>
      </c>
      <c r="AO57" s="54"/>
    </row>
    <row r="58" spans="1:49" x14ac:dyDescent="0.35">
      <c r="A58" s="19" t="str">
        <f t="shared" si="2"/>
        <v>492018</v>
      </c>
      <c r="B58" s="19" t="str">
        <f t="shared" si="3"/>
        <v>122018</v>
      </c>
      <c r="C58" s="19" t="str">
        <f t="shared" si="1"/>
        <v>12019</v>
      </c>
      <c r="D58" s="20" t="str">
        <f t="shared" si="4"/>
        <v>12H1</v>
      </c>
      <c r="E58" s="4">
        <v>43437</v>
      </c>
      <c r="F58">
        <v>9.5250000000000004</v>
      </c>
      <c r="G58" s="6">
        <v>8.66</v>
      </c>
      <c r="H58" s="6">
        <v>8.7249999999999996</v>
      </c>
      <c r="I58" s="6">
        <f t="shared" si="5"/>
        <v>-0.86500000000000021</v>
      </c>
      <c r="J58" s="6">
        <f t="shared" si="6"/>
        <v>-0.80000000000000071</v>
      </c>
      <c r="K58" s="6">
        <f t="shared" si="7"/>
        <v>-6.4999999999999503E-2</v>
      </c>
      <c r="M58" s="2"/>
      <c r="N58" s="2"/>
      <c r="P58" s="18">
        <v>2010</v>
      </c>
      <c r="Q58" s="10" t="e">
        <f t="shared" si="10"/>
        <v>#VALUE!</v>
      </c>
      <c r="R58" s="10" t="e">
        <f t="shared" si="10"/>
        <v>#VALUE!</v>
      </c>
      <c r="S58" s="10" t="e">
        <f t="shared" si="10"/>
        <v>#VALUE!</v>
      </c>
      <c r="T58" s="10" t="e">
        <f t="shared" si="10"/>
        <v>#VALUE!</v>
      </c>
      <c r="U58" s="10" t="e">
        <f t="shared" si="10"/>
        <v>#VALUE!</v>
      </c>
      <c r="V58" s="10" t="e">
        <f t="shared" si="10"/>
        <v>#VALUE!</v>
      </c>
      <c r="W58" s="10" t="e">
        <f t="shared" si="10"/>
        <v>#VALUE!</v>
      </c>
      <c r="X58" s="10" t="e">
        <f t="shared" si="10"/>
        <v>#VALUE!</v>
      </c>
      <c r="Y58" s="10" t="e">
        <f t="shared" si="10"/>
        <v>#VALUE!</v>
      </c>
      <c r="Z58" s="10" t="e">
        <f t="shared" si="10"/>
        <v>#VALUE!</v>
      </c>
      <c r="AA58" s="10" t="e">
        <f t="shared" si="10"/>
        <v>#VALUE!</v>
      </c>
      <c r="AB58" s="10" t="e">
        <f t="shared" si="10"/>
        <v>#VALUE!</v>
      </c>
      <c r="AO58" s="54"/>
    </row>
    <row r="59" spans="1:49" x14ac:dyDescent="0.35">
      <c r="A59" s="19" t="str">
        <f t="shared" si="2"/>
        <v>482018</v>
      </c>
      <c r="B59" s="19" t="str">
        <f t="shared" si="3"/>
        <v>112018</v>
      </c>
      <c r="C59" s="19" t="str">
        <f t="shared" si="1"/>
        <v>12019</v>
      </c>
      <c r="D59" s="20" t="str">
        <f t="shared" si="4"/>
        <v>11H2</v>
      </c>
      <c r="E59" s="4">
        <v>43434</v>
      </c>
      <c r="F59">
        <v>9.5250000000000004</v>
      </c>
      <c r="G59" s="6">
        <v>8.65</v>
      </c>
      <c r="H59" s="6">
        <v>8.7249999999999996</v>
      </c>
      <c r="I59" s="6">
        <f t="shared" si="5"/>
        <v>-0.875</v>
      </c>
      <c r="J59" s="6">
        <f t="shared" si="6"/>
        <v>-0.80000000000000071</v>
      </c>
      <c r="K59" s="6">
        <f t="shared" si="7"/>
        <v>-7.4999999999999289E-2</v>
      </c>
      <c r="M59" s="2"/>
      <c r="N59" s="2"/>
      <c r="P59" s="18">
        <v>2011</v>
      </c>
      <c r="Q59" s="10" t="e">
        <f t="shared" si="10"/>
        <v>#VALUE!</v>
      </c>
      <c r="R59" s="10" t="e">
        <f t="shared" si="10"/>
        <v>#VALUE!</v>
      </c>
      <c r="S59" s="10" t="e">
        <f t="shared" si="10"/>
        <v>#VALUE!</v>
      </c>
      <c r="T59" s="10" t="e">
        <f t="shared" si="10"/>
        <v>#VALUE!</v>
      </c>
      <c r="U59" s="10" t="e">
        <f t="shared" si="10"/>
        <v>#VALUE!</v>
      </c>
      <c r="V59" s="10" t="e">
        <f t="shared" si="10"/>
        <v>#VALUE!</v>
      </c>
      <c r="W59" s="10" t="e">
        <f t="shared" si="10"/>
        <v>#VALUE!</v>
      </c>
      <c r="X59" s="10">
        <f t="shared" si="10"/>
        <v>-4.653863636363635</v>
      </c>
      <c r="Y59" s="10">
        <f t="shared" si="10"/>
        <v>-5.5887499999999992</v>
      </c>
      <c r="Z59" s="10">
        <f t="shared" si="10"/>
        <v>-6.1765909090909084</v>
      </c>
      <c r="AA59" s="10">
        <f t="shared" si="10"/>
        <v>-7.3678571428571429</v>
      </c>
      <c r="AB59" s="10">
        <f t="shared" si="10"/>
        <v>-7.1099999999999994</v>
      </c>
      <c r="AO59" s="54"/>
    </row>
    <row r="60" spans="1:49" x14ac:dyDescent="0.35">
      <c r="A60" s="19" t="str">
        <f t="shared" si="2"/>
        <v>482018</v>
      </c>
      <c r="B60" s="19" t="str">
        <f t="shared" si="3"/>
        <v>112018</v>
      </c>
      <c r="C60" s="19" t="str">
        <f t="shared" si="1"/>
        <v>12019</v>
      </c>
      <c r="D60" s="20" t="str">
        <f t="shared" si="4"/>
        <v>11H2</v>
      </c>
      <c r="E60" s="4">
        <v>43433</v>
      </c>
      <c r="F60">
        <v>9.625</v>
      </c>
      <c r="G60" s="6">
        <v>8.44</v>
      </c>
      <c r="H60" s="6">
        <v>8.8249999999999993</v>
      </c>
      <c r="I60" s="6">
        <f t="shared" si="5"/>
        <v>-1.1850000000000005</v>
      </c>
      <c r="J60" s="6">
        <f t="shared" si="6"/>
        <v>-0.80000000000000071</v>
      </c>
      <c r="K60" s="6">
        <f t="shared" si="7"/>
        <v>-0.38499999999999979</v>
      </c>
      <c r="M60" s="2"/>
      <c r="N60" s="2"/>
      <c r="P60" s="18">
        <v>2012</v>
      </c>
      <c r="Q60" s="10">
        <f t="shared" si="10"/>
        <v>-7.8245454545454525</v>
      </c>
      <c r="R60" s="10">
        <f t="shared" si="10"/>
        <v>-7.4363157894736851</v>
      </c>
      <c r="S60" s="10">
        <f t="shared" si="10"/>
        <v>-5.9078571428571438</v>
      </c>
      <c r="T60" s="10">
        <f t="shared" si="10"/>
        <v>-5.8930952380952384</v>
      </c>
      <c r="U60" s="10">
        <f t="shared" si="10"/>
        <v>-6.5032500000000013</v>
      </c>
      <c r="V60" s="10">
        <f t="shared" si="10"/>
        <v>-8.1964285714285712</v>
      </c>
      <c r="W60" s="10">
        <f t="shared" si="10"/>
        <v>-9.5886956521739126</v>
      </c>
      <c r="X60" s="10">
        <f t="shared" si="10"/>
        <v>-6.3975000000000009</v>
      </c>
      <c r="Y60" s="10">
        <f t="shared" si="10"/>
        <v>-4.9881818181818183</v>
      </c>
      <c r="Z60" s="10">
        <f t="shared" si="10"/>
        <v>-3.6728571428571426</v>
      </c>
      <c r="AA60" s="10">
        <f t="shared" si="10"/>
        <v>-3.0780952380952376</v>
      </c>
      <c r="AB60" s="10">
        <f t="shared" si="10"/>
        <v>-2.9252380952380945</v>
      </c>
      <c r="AO60" s="54"/>
    </row>
    <row r="61" spans="1:49" x14ac:dyDescent="0.35">
      <c r="A61" s="19" t="str">
        <f t="shared" si="2"/>
        <v>482018</v>
      </c>
      <c r="B61" s="19" t="str">
        <f t="shared" si="3"/>
        <v>112018</v>
      </c>
      <c r="C61" s="19" t="str">
        <f t="shared" si="1"/>
        <v>12019</v>
      </c>
      <c r="D61" s="20" t="str">
        <f t="shared" si="4"/>
        <v>11H2</v>
      </c>
      <c r="E61" s="4">
        <v>43432</v>
      </c>
      <c r="F61">
        <v>9.6750000000000007</v>
      </c>
      <c r="G61" s="6">
        <v>8.2899999999999991</v>
      </c>
      <c r="H61" s="6">
        <v>9.0749999999999993</v>
      </c>
      <c r="I61" s="6">
        <f t="shared" si="5"/>
        <v>-1.3850000000000016</v>
      </c>
      <c r="J61" s="6">
        <f t="shared" si="6"/>
        <v>-0.60000000000000142</v>
      </c>
      <c r="K61" s="6">
        <f t="shared" si="7"/>
        <v>-0.78500000000000014</v>
      </c>
      <c r="P61" s="18">
        <v>2013</v>
      </c>
      <c r="Q61" s="10">
        <f t="shared" si="10"/>
        <v>-4.7626190476190464</v>
      </c>
      <c r="R61" s="10">
        <f t="shared" si="10"/>
        <v>-6.6584999999999992</v>
      </c>
      <c r="S61" s="10">
        <f t="shared" si="10"/>
        <v>-8.6559523809523817</v>
      </c>
      <c r="T61" s="10">
        <f t="shared" si="10"/>
        <v>-7.3927499999999995</v>
      </c>
      <c r="U61" s="10">
        <f t="shared" si="10"/>
        <v>-4.9472499999999995</v>
      </c>
      <c r="V61" s="10">
        <f t="shared" si="10"/>
        <v>-4.5707142857142857</v>
      </c>
      <c r="W61" s="10">
        <f t="shared" si="10"/>
        <v>-4.5759523809523808</v>
      </c>
      <c r="X61" s="10">
        <f t="shared" si="10"/>
        <v>-5.6176190476190486</v>
      </c>
      <c r="Y61" s="10">
        <f t="shared" si="10"/>
        <v>-5.9685714285714289</v>
      </c>
      <c r="Z61" s="10">
        <f t="shared" si="10"/>
        <v>-5.0497619047619038</v>
      </c>
      <c r="AA61" s="10">
        <f t="shared" si="10"/>
        <v>-5.0638095238095238</v>
      </c>
      <c r="AB61" s="10">
        <f t="shared" si="10"/>
        <v>-6.4669565217391298</v>
      </c>
      <c r="AO61" s="54"/>
    </row>
    <row r="62" spans="1:49" x14ac:dyDescent="0.35">
      <c r="A62" s="19" t="str">
        <f t="shared" si="2"/>
        <v>482018</v>
      </c>
      <c r="B62" s="19" t="str">
        <f t="shared" si="3"/>
        <v>112018</v>
      </c>
      <c r="C62" s="19" t="str">
        <f t="shared" si="1"/>
        <v>12019</v>
      </c>
      <c r="D62" s="20" t="str">
        <f t="shared" si="4"/>
        <v>11H2</v>
      </c>
      <c r="E62" s="4">
        <v>43431</v>
      </c>
      <c r="F62">
        <v>9.8249999999999993</v>
      </c>
      <c r="G62" s="6">
        <v>8.58</v>
      </c>
      <c r="H62" s="6">
        <v>9.2249999999999996</v>
      </c>
      <c r="I62" s="6">
        <f t="shared" si="5"/>
        <v>-1.2449999999999992</v>
      </c>
      <c r="J62" s="6">
        <f t="shared" si="6"/>
        <v>-0.59999999999999964</v>
      </c>
      <c r="K62" s="6">
        <f t="shared" si="7"/>
        <v>-0.64499999999999957</v>
      </c>
      <c r="P62" s="18">
        <v>2014</v>
      </c>
      <c r="Q62" s="10">
        <f t="shared" si="10"/>
        <v>-7.3635000000000002</v>
      </c>
      <c r="R62" s="10">
        <f t="shared" si="10"/>
        <v>-7.4888095238095236</v>
      </c>
      <c r="S62" s="10">
        <f t="shared" si="10"/>
        <v>-9.0576190476190472</v>
      </c>
      <c r="T62" s="10">
        <f t="shared" si="10"/>
        <v>-8.4235000000000024</v>
      </c>
      <c r="U62" s="10">
        <f t="shared" si="10"/>
        <v>-6.7663636363636357</v>
      </c>
      <c r="V62" s="10">
        <f t="shared" si="10"/>
        <v>-6.2899999999999991</v>
      </c>
      <c r="W62" s="10">
        <f t="shared" si="10"/>
        <v>-5.8269047619047623</v>
      </c>
      <c r="X62" s="10">
        <f t="shared" si="10"/>
        <v>-4.8061363636363632</v>
      </c>
      <c r="Y62" s="10">
        <f t="shared" si="10"/>
        <v>-3.9127272727272726</v>
      </c>
      <c r="Z62" s="10">
        <f t="shared" si="10"/>
        <v>-5.0761904761904777</v>
      </c>
      <c r="AA62" s="10">
        <f t="shared" si="10"/>
        <v>-5.8111904761904771</v>
      </c>
      <c r="AB62" s="10">
        <f t="shared" si="10"/>
        <v>-3.8614285714285708</v>
      </c>
      <c r="AO62" s="54"/>
    </row>
    <row r="63" spans="1:49" x14ac:dyDescent="0.35">
      <c r="A63" s="19" t="str">
        <f t="shared" si="2"/>
        <v>482018</v>
      </c>
      <c r="B63" s="19" t="str">
        <f t="shared" si="3"/>
        <v>112018</v>
      </c>
      <c r="C63" s="19" t="str">
        <f t="shared" si="1"/>
        <v>12019</v>
      </c>
      <c r="D63" s="20" t="str">
        <f t="shared" si="4"/>
        <v>11H2</v>
      </c>
      <c r="E63" s="4">
        <v>43430</v>
      </c>
      <c r="F63">
        <v>9.9749999999999996</v>
      </c>
      <c r="G63" s="6">
        <v>8.5299999999999994</v>
      </c>
      <c r="H63" s="6">
        <v>9.375</v>
      </c>
      <c r="I63" s="6">
        <f t="shared" si="5"/>
        <v>-1.4450000000000003</v>
      </c>
      <c r="J63" s="6">
        <f t="shared" si="6"/>
        <v>-0.59999999999999964</v>
      </c>
      <c r="K63" s="6">
        <f t="shared" si="7"/>
        <v>-0.84500000000000064</v>
      </c>
      <c r="P63" s="18">
        <v>2015</v>
      </c>
      <c r="Q63" s="10">
        <f t="shared" si="10"/>
        <v>-1.2533333333333332</v>
      </c>
      <c r="R63" s="10">
        <f t="shared" si="10"/>
        <v>-1.7130952380952378</v>
      </c>
      <c r="S63" s="10">
        <f t="shared" si="10"/>
        <v>-0.27476190476190493</v>
      </c>
      <c r="T63" s="10">
        <f t="shared" si="10"/>
        <v>0.13472222222222216</v>
      </c>
      <c r="U63" s="10">
        <f t="shared" si="10"/>
        <v>-0.46909090909090895</v>
      </c>
      <c r="V63" s="10">
        <f t="shared" si="10"/>
        <v>-0.48690476190476206</v>
      </c>
      <c r="W63" s="10">
        <f t="shared" si="10"/>
        <v>-1.0794999999999999</v>
      </c>
      <c r="X63" s="10">
        <f t="shared" si="10"/>
        <v>-0.6727272727272724</v>
      </c>
      <c r="Y63" s="10">
        <f t="shared" si="10"/>
        <v>-1.4892105263157893</v>
      </c>
      <c r="Z63" s="10">
        <f t="shared" si="10"/>
        <v>-1.3114285714285712</v>
      </c>
      <c r="AA63" s="10">
        <f t="shared" si="10"/>
        <v>-0.42142857142857132</v>
      </c>
      <c r="AB63" s="10">
        <f t="shared" si="10"/>
        <v>-1.2885000000000004</v>
      </c>
      <c r="AO63" s="54"/>
    </row>
    <row r="64" spans="1:49" x14ac:dyDescent="0.35">
      <c r="A64" s="19" t="str">
        <f t="shared" si="2"/>
        <v>472018</v>
      </c>
      <c r="B64" s="19" t="str">
        <f t="shared" si="3"/>
        <v>112018</v>
      </c>
      <c r="C64" s="19" t="str">
        <f t="shared" si="1"/>
        <v>12019</v>
      </c>
      <c r="D64" s="20" t="str">
        <f t="shared" si="4"/>
        <v>11H2</v>
      </c>
      <c r="E64" s="4">
        <v>43427</v>
      </c>
      <c r="F64">
        <v>10.073</v>
      </c>
      <c r="G64" s="6">
        <v>8.73</v>
      </c>
      <c r="H64" s="6">
        <v>9.5250000000000004</v>
      </c>
      <c r="I64" s="6">
        <f t="shared" si="5"/>
        <v>-1.343</v>
      </c>
      <c r="J64" s="6">
        <f t="shared" si="6"/>
        <v>-0.54800000000000004</v>
      </c>
      <c r="K64" s="6">
        <f t="shared" si="7"/>
        <v>-0.79499999999999993</v>
      </c>
      <c r="P64" s="18">
        <v>2016</v>
      </c>
      <c r="Q64" s="10">
        <f t="shared" si="10"/>
        <v>-1.7411363636363644</v>
      </c>
      <c r="R64" s="10">
        <f t="shared" si="10"/>
        <v>-1.7919047619047621</v>
      </c>
      <c r="S64" s="10">
        <f t="shared" si="10"/>
        <v>-1.04</v>
      </c>
      <c r="T64" s="10">
        <f t="shared" si="10"/>
        <v>-0.36523809523809531</v>
      </c>
      <c r="U64" s="10">
        <f t="shared" si="10"/>
        <v>-0.28272727272727272</v>
      </c>
      <c r="V64" s="10">
        <f t="shared" si="10"/>
        <v>-0.23789473684210524</v>
      </c>
      <c r="W64" s="10">
        <f t="shared" si="10"/>
        <v>-0.25652173913043474</v>
      </c>
      <c r="X64" s="10">
        <f t="shared" si="10"/>
        <v>-0.58880952380952378</v>
      </c>
      <c r="Y64" s="10">
        <f t="shared" si="10"/>
        <v>-1.2430000000000003</v>
      </c>
      <c r="Z64" s="10">
        <f t="shared" si="10"/>
        <v>-1.4390909090909085</v>
      </c>
      <c r="AA64" s="10">
        <f t="shared" si="10"/>
        <v>-0.91119047619047611</v>
      </c>
      <c r="AB64" s="10">
        <f t="shared" si="10"/>
        <v>-0.91090909090909067</v>
      </c>
    </row>
    <row r="65" spans="1:40" x14ac:dyDescent="0.35">
      <c r="A65" s="19" t="str">
        <f t="shared" si="2"/>
        <v>472018</v>
      </c>
      <c r="B65" s="19" t="str">
        <f t="shared" si="3"/>
        <v>112018</v>
      </c>
      <c r="C65" s="19" t="str">
        <f t="shared" si="1"/>
        <v>12019</v>
      </c>
      <c r="D65" s="20" t="str">
        <f t="shared" si="4"/>
        <v>11H2</v>
      </c>
      <c r="E65" s="4">
        <v>43426</v>
      </c>
      <c r="F65">
        <v>10.129</v>
      </c>
      <c r="G65" s="6">
        <v>8.59</v>
      </c>
      <c r="H65" s="6">
        <v>9.8249999999999993</v>
      </c>
      <c r="I65" s="6">
        <f t="shared" si="5"/>
        <v>-1.5389999999999997</v>
      </c>
      <c r="J65" s="6">
        <f t="shared" si="6"/>
        <v>-0.30400000000000027</v>
      </c>
      <c r="K65" s="6">
        <f t="shared" si="7"/>
        <v>-1.2349999999999994</v>
      </c>
      <c r="P65" s="18">
        <v>2017</v>
      </c>
      <c r="Q65" s="10">
        <f t="shared" si="10"/>
        <v>-2.0331818181818186</v>
      </c>
      <c r="R65" s="10">
        <f t="shared" si="10"/>
        <v>-3.2623684210526318</v>
      </c>
      <c r="S65" s="10">
        <f t="shared" si="10"/>
        <v>-0.90272727272727249</v>
      </c>
      <c r="T65" s="10">
        <f t="shared" si="10"/>
        <v>-0.58774999999999999</v>
      </c>
      <c r="U65" s="10">
        <f t="shared" si="10"/>
        <v>-0.48833333333333362</v>
      </c>
      <c r="V65" s="10">
        <f t="shared" si="10"/>
        <v>-0.74894736842105269</v>
      </c>
      <c r="W65" s="10">
        <f t="shared" si="10"/>
        <v>-0.78543478260869559</v>
      </c>
      <c r="X65" s="10">
        <f t="shared" si="10"/>
        <v>-0.83350000000000013</v>
      </c>
      <c r="Y65" s="10">
        <f t="shared" si="10"/>
        <v>-0.80047619047619045</v>
      </c>
      <c r="Z65" s="10">
        <f t="shared" si="10"/>
        <v>-0.45227272727272733</v>
      </c>
      <c r="AA65" s="10">
        <f t="shared" si="10"/>
        <v>-1.9319999999999997</v>
      </c>
      <c r="AB65" s="10">
        <f t="shared" si="10"/>
        <v>-2.4424999999999999</v>
      </c>
    </row>
    <row r="66" spans="1:40" x14ac:dyDescent="0.35">
      <c r="A66" s="19" t="str">
        <f t="shared" si="2"/>
        <v>472018</v>
      </c>
      <c r="B66" s="19" t="str">
        <f t="shared" si="3"/>
        <v>112018</v>
      </c>
      <c r="C66" s="19" t="str">
        <f t="shared" si="1"/>
        <v>12019</v>
      </c>
      <c r="D66" s="20" t="str">
        <f t="shared" si="4"/>
        <v>11H2</v>
      </c>
      <c r="E66" s="4">
        <v>43425</v>
      </c>
      <c r="F66">
        <v>10.195</v>
      </c>
      <c r="G66" s="6">
        <v>8.61</v>
      </c>
      <c r="H66" s="6">
        <v>9.9</v>
      </c>
      <c r="I66" s="6">
        <f t="shared" si="5"/>
        <v>-1.5850000000000009</v>
      </c>
      <c r="J66" s="6">
        <f t="shared" si="6"/>
        <v>-0.29499999999999993</v>
      </c>
      <c r="K66" s="6">
        <f t="shared" si="7"/>
        <v>-1.2900000000000009</v>
      </c>
      <c r="P66" s="18">
        <v>2018</v>
      </c>
      <c r="Q66" s="10">
        <f t="shared" si="10"/>
        <v>-2.2156818181818179</v>
      </c>
      <c r="R66" s="10">
        <f t="shared" si="10"/>
        <v>-3.6823684210526308</v>
      </c>
      <c r="S66" s="10">
        <f t="shared" si="10"/>
        <v>-3.4580434782608696</v>
      </c>
      <c r="T66" s="10">
        <f t="shared" si="10"/>
        <v>-1.2831578947368418</v>
      </c>
      <c r="U66" s="10">
        <f t="shared" si="10"/>
        <v>-0.28849999999999992</v>
      </c>
      <c r="V66" s="10">
        <f t="shared" si="10"/>
        <v>-0.81238095238095254</v>
      </c>
      <c r="W66" s="10">
        <f t="shared" si="10"/>
        <v>-2.1490476190476189</v>
      </c>
      <c r="X66" s="10">
        <f t="shared" si="10"/>
        <v>-3.0905000000000014</v>
      </c>
      <c r="Y66" s="10">
        <f t="shared" si="10"/>
        <v>-2.2234999999999996</v>
      </c>
      <c r="Z66" s="10">
        <f t="shared" si="10"/>
        <v>-2.511142857142858</v>
      </c>
      <c r="AA66" s="10">
        <f t="shared" si="10"/>
        <v>-1.4433333333333334</v>
      </c>
      <c r="AB66" s="10">
        <f t="shared" si="10"/>
        <v>-1.5426818181818185</v>
      </c>
    </row>
    <row r="67" spans="1:40" x14ac:dyDescent="0.35">
      <c r="A67" s="19" t="str">
        <f t="shared" si="2"/>
        <v>472018</v>
      </c>
      <c r="B67" s="19" t="str">
        <f t="shared" si="3"/>
        <v>112018</v>
      </c>
      <c r="C67" s="19" t="str">
        <f t="shared" si="1"/>
        <v>12019</v>
      </c>
      <c r="D67" s="20" t="str">
        <f t="shared" si="4"/>
        <v>11H2</v>
      </c>
      <c r="E67" s="4">
        <v>43424</v>
      </c>
      <c r="F67">
        <v>10.45</v>
      </c>
      <c r="G67" s="6">
        <v>8.59</v>
      </c>
      <c r="H67" s="6">
        <v>10.15</v>
      </c>
      <c r="I67" s="6">
        <f t="shared" si="5"/>
        <v>-1.8599999999999994</v>
      </c>
      <c r="J67" s="6">
        <f t="shared" si="6"/>
        <v>-0.29999999999999893</v>
      </c>
      <c r="K67" s="6">
        <f t="shared" si="7"/>
        <v>-1.5600000000000005</v>
      </c>
      <c r="P67" s="18">
        <v>2019</v>
      </c>
      <c r="Q67" s="10">
        <f t="shared" si="10"/>
        <v>-1.0260952380952382</v>
      </c>
      <c r="R67" s="10">
        <f t="shared" si="10"/>
        <v>0.17459999999999981</v>
      </c>
      <c r="S67" s="10">
        <f>((AVERAGEIF($C$9:$C$5000,(S$54)&amp;($P67),$I$9:$I$5000)))</f>
        <v>5.2150000000000009E-2</v>
      </c>
      <c r="T67" s="10" t="e">
        <f t="shared" si="10"/>
        <v>#DIV/0!</v>
      </c>
      <c r="U67" s="10" t="e">
        <f t="shared" si="10"/>
        <v>#DIV/0!</v>
      </c>
      <c r="V67" s="10" t="e">
        <f t="shared" si="10"/>
        <v>#DIV/0!</v>
      </c>
      <c r="W67" s="10" t="e">
        <f t="shared" si="10"/>
        <v>#DIV/0!</v>
      </c>
      <c r="X67" s="10" t="e">
        <f t="shared" si="10"/>
        <v>#DIV/0!</v>
      </c>
      <c r="Y67" s="10" t="e">
        <f t="shared" si="10"/>
        <v>#DIV/0!</v>
      </c>
      <c r="Z67" s="10" t="e">
        <f t="shared" si="10"/>
        <v>#DIV/0!</v>
      </c>
      <c r="AA67" s="10" t="e">
        <f t="shared" si="10"/>
        <v>#DIV/0!</v>
      </c>
      <c r="AB67" s="10" t="e">
        <f t="shared" si="10"/>
        <v>#DIV/0!</v>
      </c>
      <c r="AN67" s="54"/>
    </row>
    <row r="68" spans="1:40" x14ac:dyDescent="0.35">
      <c r="A68" s="19" t="str">
        <f t="shared" si="2"/>
        <v>472018</v>
      </c>
      <c r="B68" s="19" t="str">
        <f t="shared" si="3"/>
        <v>112018</v>
      </c>
      <c r="C68" s="19" t="str">
        <f t="shared" si="1"/>
        <v>12019</v>
      </c>
      <c r="D68" s="20" t="str">
        <f t="shared" si="4"/>
        <v>11H2</v>
      </c>
      <c r="E68" s="4">
        <v>43423</v>
      </c>
      <c r="F68">
        <v>10.55</v>
      </c>
      <c r="G68" s="6">
        <v>8.6300000000000008</v>
      </c>
      <c r="H68" s="6">
        <v>10.275</v>
      </c>
      <c r="I68" s="6">
        <f t="shared" si="5"/>
        <v>-1.92</v>
      </c>
      <c r="J68" s="6">
        <f t="shared" si="6"/>
        <v>-0.27500000000000036</v>
      </c>
      <c r="K68" s="6">
        <f t="shared" si="7"/>
        <v>-1.6449999999999996</v>
      </c>
      <c r="AN68" s="54"/>
    </row>
    <row r="69" spans="1:40" x14ac:dyDescent="0.35">
      <c r="A69" s="19" t="str">
        <f t="shared" si="2"/>
        <v>462018</v>
      </c>
      <c r="B69" s="19" t="str">
        <f t="shared" si="3"/>
        <v>112018</v>
      </c>
      <c r="C69" s="19" t="str">
        <f t="shared" si="1"/>
        <v>12019</v>
      </c>
      <c r="D69" s="20" t="str">
        <f t="shared" si="4"/>
        <v>11H2</v>
      </c>
      <c r="E69" s="4">
        <v>43420</v>
      </c>
      <c r="F69">
        <v>10.678000000000001</v>
      </c>
      <c r="G69" s="6">
        <v>9.1999999999999993</v>
      </c>
      <c r="H69" s="6">
        <v>10.4</v>
      </c>
      <c r="I69" s="6">
        <f t="shared" si="5"/>
        <v>-1.4780000000000015</v>
      </c>
      <c r="J69" s="6">
        <f t="shared" si="6"/>
        <v>-0.27800000000000047</v>
      </c>
      <c r="K69" s="6">
        <f t="shared" si="7"/>
        <v>-1.2000000000000011</v>
      </c>
      <c r="O69" s="1"/>
      <c r="P69" s="53" t="s">
        <v>90</v>
      </c>
      <c r="AN69" s="54"/>
    </row>
    <row r="70" spans="1:40" x14ac:dyDescent="0.35">
      <c r="A70" s="19" t="str">
        <f t="shared" si="2"/>
        <v>462018</v>
      </c>
      <c r="B70" s="19" t="str">
        <f t="shared" si="3"/>
        <v>112018</v>
      </c>
      <c r="C70" s="19" t="str">
        <f t="shared" si="1"/>
        <v>122018</v>
      </c>
      <c r="D70" s="20" t="str">
        <f t="shared" si="4"/>
        <v>11H1</v>
      </c>
      <c r="E70" s="4">
        <v>43419</v>
      </c>
      <c r="F70">
        <v>10.199999999999999</v>
      </c>
      <c r="G70" s="6">
        <v>9.49</v>
      </c>
      <c r="H70" s="6">
        <v>9.625</v>
      </c>
      <c r="I70" s="6">
        <f t="shared" si="5"/>
        <v>-0.70999999999999908</v>
      </c>
      <c r="J70" s="6">
        <f t="shared" si="6"/>
        <v>-0.57499999999999929</v>
      </c>
      <c r="K70" s="6">
        <f t="shared" si="7"/>
        <v>-0.13499999999999979</v>
      </c>
      <c r="O70" s="1"/>
      <c r="P70" s="16"/>
      <c r="Q70" s="17">
        <v>1</v>
      </c>
      <c r="R70" s="17">
        <v>2</v>
      </c>
      <c r="S70" s="17">
        <v>3</v>
      </c>
      <c r="T70" s="17">
        <v>4</v>
      </c>
      <c r="U70" s="17">
        <v>5</v>
      </c>
      <c r="V70" s="17">
        <v>6</v>
      </c>
      <c r="W70" s="17">
        <v>7</v>
      </c>
      <c r="X70" s="17">
        <v>8</v>
      </c>
      <c r="Y70" s="17">
        <v>9</v>
      </c>
      <c r="Z70" s="17">
        <v>10</v>
      </c>
      <c r="AA70" s="17">
        <v>11</v>
      </c>
      <c r="AB70" s="17">
        <v>12</v>
      </c>
      <c r="AN70" s="54"/>
    </row>
    <row r="71" spans="1:40" x14ac:dyDescent="0.35">
      <c r="A71" s="19" t="str">
        <f t="shared" si="2"/>
        <v>462018</v>
      </c>
      <c r="B71" s="19" t="str">
        <f t="shared" si="3"/>
        <v>112018</v>
      </c>
      <c r="C71" s="19" t="str">
        <f t="shared" si="1"/>
        <v>122018</v>
      </c>
      <c r="D71" s="20" t="str">
        <f t="shared" si="4"/>
        <v>11H1</v>
      </c>
      <c r="E71" s="4">
        <v>43418</v>
      </c>
      <c r="F71">
        <v>10.3</v>
      </c>
      <c r="G71" s="6">
        <v>9.49</v>
      </c>
      <c r="H71" s="6">
        <v>9.75</v>
      </c>
      <c r="I71" s="6">
        <f t="shared" si="5"/>
        <v>-0.8100000000000005</v>
      </c>
      <c r="J71" s="6">
        <f t="shared" si="6"/>
        <v>-0.55000000000000071</v>
      </c>
      <c r="K71" s="6">
        <f t="shared" si="7"/>
        <v>-0.25999999999999979</v>
      </c>
      <c r="P71" s="17" t="s">
        <v>101</v>
      </c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N71" s="54"/>
    </row>
    <row r="72" spans="1:40" x14ac:dyDescent="0.35">
      <c r="A72" s="19" t="str">
        <f t="shared" si="2"/>
        <v>462018</v>
      </c>
      <c r="B72" s="19" t="str">
        <f t="shared" si="3"/>
        <v>112018</v>
      </c>
      <c r="C72" s="19" t="str">
        <f t="shared" si="1"/>
        <v>122018</v>
      </c>
      <c r="D72" s="20" t="str">
        <f t="shared" si="4"/>
        <v>11H1</v>
      </c>
      <c r="E72" s="4">
        <v>43417</v>
      </c>
      <c r="F72">
        <v>10.375999999999999</v>
      </c>
      <c r="G72" s="6">
        <v>9.51</v>
      </c>
      <c r="H72" s="6">
        <v>9.8249999999999993</v>
      </c>
      <c r="I72" s="6">
        <f t="shared" si="5"/>
        <v>-0.86599999999999966</v>
      </c>
      <c r="J72" s="6">
        <f t="shared" si="6"/>
        <v>-0.55100000000000016</v>
      </c>
      <c r="K72" s="6">
        <f t="shared" si="7"/>
        <v>-0.3149999999999995</v>
      </c>
      <c r="AN72" s="54"/>
    </row>
    <row r="73" spans="1:40" x14ac:dyDescent="0.35">
      <c r="A73" s="19" t="str">
        <f t="shared" si="2"/>
        <v>462018</v>
      </c>
      <c r="B73" s="19" t="str">
        <f t="shared" si="3"/>
        <v>112018</v>
      </c>
      <c r="C73" s="19" t="str">
        <f t="shared" ref="C73:C136" si="11">(VLOOKUP(D73,$M$2:$N$25,2,0)&amp;(YEAR(E73+46)))</f>
        <v>122018</v>
      </c>
      <c r="D73" s="20" t="str">
        <f t="shared" si="4"/>
        <v>11H1</v>
      </c>
      <c r="E73" s="4">
        <v>43416</v>
      </c>
      <c r="F73">
        <v>10.375999999999999</v>
      </c>
      <c r="G73" s="6">
        <v>9.27</v>
      </c>
      <c r="H73" s="6">
        <v>9.8249999999999993</v>
      </c>
      <c r="I73" s="6">
        <f t="shared" si="5"/>
        <v>-1.1059999999999999</v>
      </c>
      <c r="J73" s="6">
        <f t="shared" si="6"/>
        <v>-0.55100000000000016</v>
      </c>
      <c r="K73" s="6">
        <f t="shared" si="7"/>
        <v>-0.55499999999999972</v>
      </c>
      <c r="P73" s="18">
        <v>2009</v>
      </c>
      <c r="Q73" s="10" t="e">
        <f t="shared" ref="Q73:AB83" si="12">((AVERAGEIF($C$9:$C$5000,(Q$54)&amp;($P73),$J$9:$J$5000)))</f>
        <v>#DIV/0!</v>
      </c>
      <c r="R73" s="10" t="e">
        <f t="shared" si="12"/>
        <v>#DIV/0!</v>
      </c>
      <c r="S73" s="10" t="e">
        <f t="shared" si="12"/>
        <v>#DIV/0!</v>
      </c>
      <c r="T73" s="10" t="e">
        <f t="shared" si="12"/>
        <v>#VALUE!</v>
      </c>
      <c r="U73" s="10" t="e">
        <f t="shared" si="12"/>
        <v>#VALUE!</v>
      </c>
      <c r="V73" s="10" t="e">
        <f t="shared" si="12"/>
        <v>#VALUE!</v>
      </c>
      <c r="W73" s="10" t="e">
        <f t="shared" si="12"/>
        <v>#VALUE!</v>
      </c>
      <c r="X73" s="10" t="e">
        <f t="shared" si="12"/>
        <v>#VALUE!</v>
      </c>
      <c r="Y73" s="10" t="e">
        <f t="shared" si="12"/>
        <v>#VALUE!</v>
      </c>
      <c r="Z73" s="10" t="e">
        <f t="shared" si="12"/>
        <v>#VALUE!</v>
      </c>
      <c r="AA73" s="10" t="e">
        <f t="shared" si="12"/>
        <v>#VALUE!</v>
      </c>
      <c r="AB73" s="10" t="e">
        <f t="shared" si="12"/>
        <v>#VALUE!</v>
      </c>
      <c r="AN73" s="54"/>
    </row>
    <row r="74" spans="1:40" x14ac:dyDescent="0.35">
      <c r="A74" s="19" t="str">
        <f t="shared" ref="A74:A137" si="13">_xlfn.ISOWEEKNUM(E74)&amp;YEAR(E74)</f>
        <v>452018</v>
      </c>
      <c r="B74" s="19" t="str">
        <f t="shared" ref="B74:B137" si="14">MONTH(E74)&amp;YEAR(E74)</f>
        <v>112018</v>
      </c>
      <c r="C74" s="19" t="str">
        <f t="shared" si="11"/>
        <v>122018</v>
      </c>
      <c r="D74" s="20" t="str">
        <f t="shared" ref="D74:D137" si="15">IF(DAY(E74)&gt;15,(MONTH(E74))&amp;"H2",(MONTH(E74))&amp;"H1")</f>
        <v>11H1</v>
      </c>
      <c r="E74" s="4">
        <v>43413</v>
      </c>
      <c r="F74">
        <v>10.35</v>
      </c>
      <c r="G74" s="6">
        <v>8.7799999999999994</v>
      </c>
      <c r="H74" s="6">
        <v>9.8249999999999993</v>
      </c>
      <c r="I74" s="6">
        <f t="shared" ref="I74:I137" si="16">+G74-F74</f>
        <v>-1.5700000000000003</v>
      </c>
      <c r="J74" s="6">
        <f t="shared" ref="J74:J137" si="17">+H74-F74</f>
        <v>-0.52500000000000036</v>
      </c>
      <c r="K74" s="6">
        <f t="shared" ref="K74:K137" si="18">+I74-J74</f>
        <v>-1.0449999999999999</v>
      </c>
      <c r="P74" s="18">
        <v>2010</v>
      </c>
      <c r="Q74" s="10" t="e">
        <f t="shared" si="12"/>
        <v>#VALUE!</v>
      </c>
      <c r="R74" s="10" t="e">
        <f t="shared" si="12"/>
        <v>#VALUE!</v>
      </c>
      <c r="S74" s="10" t="e">
        <f t="shared" si="12"/>
        <v>#VALUE!</v>
      </c>
      <c r="T74" s="10" t="e">
        <f t="shared" si="12"/>
        <v>#VALUE!</v>
      </c>
      <c r="U74" s="10">
        <f t="shared" si="12"/>
        <v>-0.2031818181818181</v>
      </c>
      <c r="V74" s="10">
        <f t="shared" si="12"/>
        <v>-0.19142857142857136</v>
      </c>
      <c r="W74" s="10">
        <f t="shared" si="12"/>
        <v>-1.0204761904761903</v>
      </c>
      <c r="X74" s="10">
        <f t="shared" si="12"/>
        <v>-0.73727272727272741</v>
      </c>
      <c r="Y74" s="10">
        <f t="shared" si="12"/>
        <v>-0.67900000000000005</v>
      </c>
      <c r="Z74" s="10">
        <f t="shared" si="12"/>
        <v>-0.69227272727272726</v>
      </c>
      <c r="AA74" s="10">
        <f t="shared" si="12"/>
        <v>-0.69295454545454549</v>
      </c>
      <c r="AB74" s="10">
        <f t="shared" si="12"/>
        <v>-0.75425000000000009</v>
      </c>
      <c r="AN74" s="54"/>
    </row>
    <row r="75" spans="1:40" x14ac:dyDescent="0.35">
      <c r="A75" s="19" t="str">
        <f t="shared" si="13"/>
        <v>452018</v>
      </c>
      <c r="B75" s="19" t="str">
        <f t="shared" si="14"/>
        <v>112018</v>
      </c>
      <c r="C75" s="19" t="str">
        <f t="shared" si="11"/>
        <v>122018</v>
      </c>
      <c r="D75" s="20" t="str">
        <f t="shared" si="15"/>
        <v>11H1</v>
      </c>
      <c r="E75" s="4">
        <v>43412</v>
      </c>
      <c r="F75">
        <v>10.417</v>
      </c>
      <c r="G75" s="6">
        <v>8.7799999999999994</v>
      </c>
      <c r="H75" s="6">
        <v>10.025</v>
      </c>
      <c r="I75" s="6">
        <f t="shared" si="16"/>
        <v>-1.6370000000000005</v>
      </c>
      <c r="J75" s="6">
        <f t="shared" si="17"/>
        <v>-0.39199999999999946</v>
      </c>
      <c r="K75" s="6">
        <f t="shared" si="18"/>
        <v>-1.245000000000001</v>
      </c>
      <c r="P75" s="18">
        <v>2011</v>
      </c>
      <c r="Q75" s="10">
        <f t="shared" si="12"/>
        <v>-0.80357142857142827</v>
      </c>
      <c r="R75" s="10">
        <f t="shared" si="12"/>
        <v>-3.8636363636364024E-3</v>
      </c>
      <c r="S75" s="10">
        <f t="shared" si="12"/>
        <v>-0.9654999999999998</v>
      </c>
      <c r="T75" s="10">
        <f t="shared" si="12"/>
        <v>-0.88374999999999981</v>
      </c>
      <c r="U75" s="10">
        <f t="shared" si="12"/>
        <v>-0.91782608695652157</v>
      </c>
      <c r="V75" s="10">
        <f t="shared" si="12"/>
        <v>-0.75611111111111096</v>
      </c>
      <c r="W75" s="10">
        <f t="shared" si="12"/>
        <v>-0.9488636363636368</v>
      </c>
      <c r="X75" s="10">
        <f t="shared" si="12"/>
        <v>-0.8611363636363637</v>
      </c>
      <c r="Y75" s="10">
        <f t="shared" si="12"/>
        <v>-1.3282499999999999</v>
      </c>
      <c r="Z75" s="10">
        <f t="shared" si="12"/>
        <v>-1.6261363636363639</v>
      </c>
      <c r="AA75" s="10">
        <f t="shared" si="12"/>
        <v>-1.6988095238095231</v>
      </c>
      <c r="AB75" s="10">
        <f t="shared" si="12"/>
        <v>-2.0125000000000002</v>
      </c>
      <c r="AN75" s="54"/>
    </row>
    <row r="76" spans="1:40" x14ac:dyDescent="0.35">
      <c r="A76" s="19" t="str">
        <f t="shared" si="13"/>
        <v>452018</v>
      </c>
      <c r="B76" s="19" t="str">
        <f t="shared" si="14"/>
        <v>112018</v>
      </c>
      <c r="C76" s="19" t="str">
        <f t="shared" si="11"/>
        <v>122018</v>
      </c>
      <c r="D76" s="20" t="str">
        <f t="shared" si="15"/>
        <v>11H1</v>
      </c>
      <c r="E76" s="4">
        <v>43411</v>
      </c>
      <c r="F76">
        <v>10.425000000000001</v>
      </c>
      <c r="G76" s="6">
        <v>8.93</v>
      </c>
      <c r="H76" s="6">
        <v>10.025</v>
      </c>
      <c r="I76" s="6">
        <f t="shared" si="16"/>
        <v>-1.495000000000001</v>
      </c>
      <c r="J76" s="6">
        <f t="shared" si="17"/>
        <v>-0.40000000000000036</v>
      </c>
      <c r="K76" s="6">
        <f t="shared" si="18"/>
        <v>-1.0950000000000006</v>
      </c>
      <c r="P76" s="18">
        <v>2012</v>
      </c>
      <c r="Q76" s="10">
        <f t="shared" si="12"/>
        <v>-1.8386363636363645</v>
      </c>
      <c r="R76" s="10">
        <f t="shared" si="12"/>
        <v>-2.0631578947368423</v>
      </c>
      <c r="S76" s="10">
        <f t="shared" si="12"/>
        <v>-1.8702380952380948</v>
      </c>
      <c r="T76" s="10">
        <f t="shared" si="12"/>
        <v>-1.8559523809523815</v>
      </c>
      <c r="U76" s="10">
        <f t="shared" si="12"/>
        <v>-1.8262500000000006</v>
      </c>
      <c r="V76" s="10">
        <f t="shared" si="12"/>
        <v>-2.26547619047619</v>
      </c>
      <c r="W76" s="10">
        <f t="shared" si="12"/>
        <v>-2.7565217391304344</v>
      </c>
      <c r="X76" s="10">
        <f t="shared" si="12"/>
        <v>-2.3499999999999992</v>
      </c>
      <c r="Y76" s="10">
        <f t="shared" si="12"/>
        <v>-2.3272727272727276</v>
      </c>
      <c r="Z76" s="10">
        <f t="shared" si="12"/>
        <v>-2.4071428571428561</v>
      </c>
      <c r="AA76" s="10">
        <f t="shared" si="12"/>
        <v>-2.4642857142857144</v>
      </c>
      <c r="AB76" s="10">
        <f t="shared" si="12"/>
        <v>-2.1714285714285713</v>
      </c>
      <c r="AN76" s="54"/>
    </row>
    <row r="77" spans="1:40" x14ac:dyDescent="0.35">
      <c r="A77" s="19" t="str">
        <f t="shared" si="13"/>
        <v>452018</v>
      </c>
      <c r="B77" s="19" t="str">
        <f t="shared" si="14"/>
        <v>112018</v>
      </c>
      <c r="C77" s="19" t="str">
        <f t="shared" si="11"/>
        <v>122018</v>
      </c>
      <c r="D77" s="20" t="str">
        <f t="shared" si="15"/>
        <v>11H1</v>
      </c>
      <c r="E77" s="4">
        <v>43409</v>
      </c>
      <c r="F77">
        <v>10.45</v>
      </c>
      <c r="G77" s="6">
        <v>8.64</v>
      </c>
      <c r="H77" s="6">
        <v>10.048999999999999</v>
      </c>
      <c r="I77" s="6">
        <f t="shared" si="16"/>
        <v>-1.8099999999999987</v>
      </c>
      <c r="J77" s="6">
        <f t="shared" si="17"/>
        <v>-0.4009999999999998</v>
      </c>
      <c r="K77" s="6">
        <f t="shared" si="18"/>
        <v>-1.4089999999999989</v>
      </c>
      <c r="P77" s="18">
        <v>2013</v>
      </c>
      <c r="Q77" s="10">
        <f t="shared" si="12"/>
        <v>-1.8226190476190476</v>
      </c>
      <c r="R77" s="10">
        <f t="shared" si="12"/>
        <v>-2.2225000000000001</v>
      </c>
      <c r="S77" s="10">
        <f t="shared" si="12"/>
        <v>-3.0250000000000004</v>
      </c>
      <c r="T77" s="10">
        <f t="shared" si="12"/>
        <v>-1.4437499999999996</v>
      </c>
      <c r="U77" s="10">
        <f t="shared" si="12"/>
        <v>-0.80875000000000019</v>
      </c>
      <c r="V77" s="10">
        <f t="shared" si="12"/>
        <v>-0.7678571428571429</v>
      </c>
      <c r="W77" s="10">
        <f t="shared" si="12"/>
        <v>-1.1607142857142858</v>
      </c>
      <c r="X77" s="10">
        <f t="shared" si="12"/>
        <v>-1.6809523809523812</v>
      </c>
      <c r="Y77" s="10">
        <f t="shared" si="12"/>
        <v>-1.7428571428571435</v>
      </c>
      <c r="Z77" s="10">
        <f t="shared" si="12"/>
        <v>-1.4273809523809524</v>
      </c>
      <c r="AA77" s="10">
        <f t="shared" si="12"/>
        <v>-1.6166666666666665</v>
      </c>
      <c r="AB77" s="10">
        <f t="shared" si="12"/>
        <v>-1.7760869565217394</v>
      </c>
      <c r="AN77" s="54"/>
    </row>
    <row r="78" spans="1:40" x14ac:dyDescent="0.35">
      <c r="A78" s="19" t="str">
        <f t="shared" si="13"/>
        <v>442018</v>
      </c>
      <c r="B78" s="19" t="str">
        <f t="shared" si="14"/>
        <v>112018</v>
      </c>
      <c r="C78" s="19" t="str">
        <f t="shared" si="11"/>
        <v>122018</v>
      </c>
      <c r="D78" s="20" t="str">
        <f t="shared" si="15"/>
        <v>11H1</v>
      </c>
      <c r="E78" s="4">
        <v>43406</v>
      </c>
      <c r="F78">
        <v>10.45</v>
      </c>
      <c r="G78" s="6">
        <v>8.6999999999999993</v>
      </c>
      <c r="H78" s="6">
        <v>10.225</v>
      </c>
      <c r="I78" s="6">
        <f t="shared" si="16"/>
        <v>-1.75</v>
      </c>
      <c r="J78" s="6">
        <f t="shared" si="17"/>
        <v>-0.22499999999999964</v>
      </c>
      <c r="K78" s="6">
        <f t="shared" si="18"/>
        <v>-1.5250000000000004</v>
      </c>
      <c r="P78" s="18">
        <v>2014</v>
      </c>
      <c r="Q78" s="10">
        <f t="shared" si="12"/>
        <v>-1.7150000000000003</v>
      </c>
      <c r="R78" s="10">
        <f t="shared" si="12"/>
        <v>-1.2869047619047618</v>
      </c>
      <c r="S78" s="10">
        <f t="shared" si="12"/>
        <v>-1.1285714285714281</v>
      </c>
      <c r="T78" s="10">
        <f t="shared" si="12"/>
        <v>-1.4550000000000005</v>
      </c>
      <c r="U78" s="10">
        <f t="shared" si="12"/>
        <v>-0.9636363636363634</v>
      </c>
      <c r="V78" s="10">
        <f t="shared" si="12"/>
        <v>-0.76315789473684192</v>
      </c>
      <c r="W78" s="10">
        <f t="shared" si="12"/>
        <v>-0.72261904761904761</v>
      </c>
      <c r="X78" s="10">
        <f t="shared" si="12"/>
        <v>-0.51477272727272727</v>
      </c>
      <c r="Y78" s="10">
        <f t="shared" si="12"/>
        <v>-0.4000000000000003</v>
      </c>
      <c r="Z78" s="10">
        <f t="shared" si="12"/>
        <v>-0.40476190476190449</v>
      </c>
      <c r="AA78" s="10">
        <f t="shared" si="12"/>
        <v>-0.34880952380952379</v>
      </c>
      <c r="AB78" s="10">
        <f t="shared" si="12"/>
        <v>-0.51666666666666661</v>
      </c>
      <c r="AN78" s="54"/>
    </row>
    <row r="79" spans="1:40" x14ac:dyDescent="0.35">
      <c r="A79" s="19" t="str">
        <f t="shared" si="13"/>
        <v>442018</v>
      </c>
      <c r="B79" s="19" t="str">
        <f t="shared" si="14"/>
        <v>112018</v>
      </c>
      <c r="C79" s="19" t="str">
        <f t="shared" si="11"/>
        <v>122018</v>
      </c>
      <c r="D79" s="20" t="str">
        <f t="shared" si="15"/>
        <v>11H1</v>
      </c>
      <c r="E79" s="4">
        <v>43405</v>
      </c>
      <c r="F79">
        <v>10.46</v>
      </c>
      <c r="G79" s="6">
        <v>8.57</v>
      </c>
      <c r="H79" s="6">
        <v>10.225</v>
      </c>
      <c r="I79" s="6">
        <f t="shared" si="16"/>
        <v>-1.8900000000000006</v>
      </c>
      <c r="J79" s="6">
        <f t="shared" si="17"/>
        <v>-0.23500000000000121</v>
      </c>
      <c r="K79" s="6">
        <f t="shared" si="18"/>
        <v>-1.6549999999999994</v>
      </c>
      <c r="P79" s="18">
        <v>2015</v>
      </c>
      <c r="Q79" s="10">
        <f t="shared" si="12"/>
        <v>-0.18095238095238098</v>
      </c>
      <c r="R79" s="10">
        <f t="shared" si="12"/>
        <v>0.28214285714285725</v>
      </c>
      <c r="S79" s="10">
        <f t="shared" si="12"/>
        <v>-0.19285714285714267</v>
      </c>
      <c r="T79" s="10">
        <f t="shared" si="12"/>
        <v>-8.472222222222224E-2</v>
      </c>
      <c r="U79" s="10">
        <f t="shared" si="12"/>
        <v>-0.1022727272727272</v>
      </c>
      <c r="V79" s="10">
        <f t="shared" si="12"/>
        <v>0.11309523809523805</v>
      </c>
      <c r="W79" s="10">
        <f t="shared" si="12"/>
        <v>8.7499999999999828E-2</v>
      </c>
      <c r="X79" s="10">
        <f t="shared" si="12"/>
        <v>1.5909090909090852E-2</v>
      </c>
      <c r="Y79" s="10">
        <f t="shared" si="12"/>
        <v>-1.9736842105263063E-2</v>
      </c>
      <c r="Z79" s="10">
        <f t="shared" si="12"/>
        <v>0</v>
      </c>
      <c r="AA79" s="10">
        <f t="shared" si="12"/>
        <v>0</v>
      </c>
      <c r="AB79" s="10">
        <f t="shared" si="12"/>
        <v>-8.0000000000000029E-2</v>
      </c>
      <c r="AN79" s="54"/>
    </row>
    <row r="80" spans="1:40" x14ac:dyDescent="0.35">
      <c r="A80" s="19" t="str">
        <f t="shared" si="13"/>
        <v>442018</v>
      </c>
      <c r="B80" s="19" t="str">
        <f t="shared" si="14"/>
        <v>102018</v>
      </c>
      <c r="C80" s="19" t="str">
        <f t="shared" si="11"/>
        <v>122018</v>
      </c>
      <c r="D80" s="20" t="str">
        <f t="shared" si="15"/>
        <v>10H2</v>
      </c>
      <c r="E80" s="4">
        <v>43404</v>
      </c>
      <c r="F80">
        <v>10.375</v>
      </c>
      <c r="G80" s="6">
        <v>8.66</v>
      </c>
      <c r="H80" s="6">
        <v>10.15</v>
      </c>
      <c r="I80" s="6">
        <f t="shared" si="16"/>
        <v>-1.7149999999999999</v>
      </c>
      <c r="J80" s="6">
        <f t="shared" si="17"/>
        <v>-0.22499999999999964</v>
      </c>
      <c r="K80" s="6">
        <f t="shared" si="18"/>
        <v>-1.4900000000000002</v>
      </c>
      <c r="P80" s="18">
        <v>2016</v>
      </c>
      <c r="Q80" s="10">
        <f t="shared" si="12"/>
        <v>-1.7045454545454506E-2</v>
      </c>
      <c r="R80" s="10">
        <f t="shared" si="12"/>
        <v>-6.1904761904761893E-2</v>
      </c>
      <c r="S80" s="10">
        <f t="shared" si="12"/>
        <v>-0.12894736842105251</v>
      </c>
      <c r="T80" s="10">
        <f t="shared" si="12"/>
        <v>0</v>
      </c>
      <c r="U80" s="10">
        <f t="shared" si="12"/>
        <v>4.5454545454546103E-3</v>
      </c>
      <c r="V80" s="10">
        <f t="shared" si="12"/>
        <v>0</v>
      </c>
      <c r="W80" s="10">
        <f t="shared" si="12"/>
        <v>2.1739130434786006E-4</v>
      </c>
      <c r="X80" s="10">
        <f t="shared" si="12"/>
        <v>-1.1904761904761904E-2</v>
      </c>
      <c r="Y80" s="10">
        <f t="shared" si="12"/>
        <v>-5.0000000000000712E-3</v>
      </c>
      <c r="Z80" s="10">
        <f t="shared" si="12"/>
        <v>-1.3636363636363669E-2</v>
      </c>
      <c r="AA80" s="10">
        <f t="shared" si="12"/>
        <v>-5.9523809523806988E-3</v>
      </c>
      <c r="AB80" s="10">
        <f t="shared" si="12"/>
        <v>-0.13409090909090915</v>
      </c>
      <c r="AN80" s="54"/>
    </row>
    <row r="81" spans="1:28" x14ac:dyDescent="0.35">
      <c r="A81" s="19" t="str">
        <f t="shared" si="13"/>
        <v>442018</v>
      </c>
      <c r="B81" s="19" t="str">
        <f t="shared" si="14"/>
        <v>102018</v>
      </c>
      <c r="C81" s="19" t="str">
        <f t="shared" si="11"/>
        <v>122018</v>
      </c>
      <c r="D81" s="20" t="str">
        <f t="shared" si="15"/>
        <v>10H2</v>
      </c>
      <c r="E81" s="4">
        <v>43403</v>
      </c>
      <c r="F81">
        <v>10.5</v>
      </c>
      <c r="G81" s="6">
        <v>8.24</v>
      </c>
      <c r="H81" s="6">
        <v>10.275</v>
      </c>
      <c r="I81" s="6">
        <f t="shared" si="16"/>
        <v>-2.2599999999999998</v>
      </c>
      <c r="J81" s="6">
        <f t="shared" si="17"/>
        <v>-0.22499999999999964</v>
      </c>
      <c r="K81" s="6">
        <f t="shared" si="18"/>
        <v>-2.0350000000000001</v>
      </c>
      <c r="P81" s="18">
        <v>2017</v>
      </c>
      <c r="Q81" s="10">
        <f t="shared" si="12"/>
        <v>-0.17045454545454539</v>
      </c>
      <c r="R81" s="10">
        <f t="shared" si="12"/>
        <v>-8.0263157894736772E-2</v>
      </c>
      <c r="S81" s="10">
        <f t="shared" si="12"/>
        <v>-5.3409090909090781E-2</v>
      </c>
      <c r="T81" s="10">
        <f t="shared" si="12"/>
        <v>-1.3750000000000017E-2</v>
      </c>
      <c r="U81" s="10">
        <f t="shared" si="12"/>
        <v>-0.10595238095238106</v>
      </c>
      <c r="V81" s="10">
        <f t="shared" si="12"/>
        <v>-0.14210526315789465</v>
      </c>
      <c r="W81" s="10">
        <f t="shared" si="12"/>
        <v>-0.25543478260869551</v>
      </c>
      <c r="X81" s="10">
        <f t="shared" si="12"/>
        <v>-0.20500000000000015</v>
      </c>
      <c r="Y81" s="10">
        <f t="shared" si="12"/>
        <v>-0.15238095238095251</v>
      </c>
      <c r="Z81" s="10">
        <f t="shared" si="12"/>
        <v>-5.7954545454545474E-2</v>
      </c>
      <c r="AA81" s="10">
        <f t="shared" si="12"/>
        <v>-6.25E-2</v>
      </c>
      <c r="AB81" s="10">
        <f t="shared" si="12"/>
        <v>0</v>
      </c>
    </row>
    <row r="82" spans="1:28" x14ac:dyDescent="0.35">
      <c r="A82" s="19" t="str">
        <f t="shared" si="13"/>
        <v>442018</v>
      </c>
      <c r="B82" s="19" t="str">
        <f t="shared" si="14"/>
        <v>102018</v>
      </c>
      <c r="C82" s="19" t="str">
        <f t="shared" si="11"/>
        <v>122018</v>
      </c>
      <c r="D82" s="20" t="str">
        <f t="shared" si="15"/>
        <v>10H2</v>
      </c>
      <c r="E82" s="4">
        <v>43402</v>
      </c>
      <c r="F82">
        <v>10.481999999999999</v>
      </c>
      <c r="G82" s="6">
        <v>8.5299999999999994</v>
      </c>
      <c r="H82" s="6">
        <v>10.25</v>
      </c>
      <c r="I82" s="6">
        <f t="shared" si="16"/>
        <v>-1.952</v>
      </c>
      <c r="J82" s="6">
        <f t="shared" si="17"/>
        <v>-0.23199999999999932</v>
      </c>
      <c r="K82" s="6">
        <f t="shared" si="18"/>
        <v>-1.7200000000000006</v>
      </c>
      <c r="P82" s="18">
        <v>2018</v>
      </c>
      <c r="Q82" s="10">
        <f t="shared" si="12"/>
        <v>-0.2704545454545455</v>
      </c>
      <c r="R82" s="10">
        <f t="shared" si="12"/>
        <v>-0.75131578947368394</v>
      </c>
      <c r="S82" s="10">
        <f t="shared" si="12"/>
        <v>-0.66739130434782579</v>
      </c>
      <c r="T82" s="10">
        <f t="shared" si="12"/>
        <v>-0.5039473684210527</v>
      </c>
      <c r="U82" s="10">
        <f t="shared" si="12"/>
        <v>-0.35124999999999995</v>
      </c>
      <c r="V82" s="10">
        <f t="shared" si="12"/>
        <v>-0.35714285714285715</v>
      </c>
      <c r="W82" s="10">
        <f t="shared" si="12"/>
        <v>-0.21190476190476187</v>
      </c>
      <c r="X82" s="10">
        <f t="shared" si="12"/>
        <v>-0.16749999999999998</v>
      </c>
      <c r="Y82" s="10">
        <f t="shared" si="12"/>
        <v>-0.29145454545454524</v>
      </c>
      <c r="Z82" s="10">
        <f t="shared" si="12"/>
        <v>-0.56852380952380921</v>
      </c>
      <c r="AA82" s="10">
        <f t="shared" si="12"/>
        <v>-0.36500000000000021</v>
      </c>
      <c r="AB82" s="10">
        <f t="shared" si="12"/>
        <v>-0.33750000000000002</v>
      </c>
    </row>
    <row r="83" spans="1:28" x14ac:dyDescent="0.35">
      <c r="A83" s="19" t="str">
        <f t="shared" si="13"/>
        <v>432018</v>
      </c>
      <c r="B83" s="19" t="str">
        <f t="shared" si="14"/>
        <v>102018</v>
      </c>
      <c r="C83" s="19" t="str">
        <f t="shared" si="11"/>
        <v>122018</v>
      </c>
      <c r="D83" s="20" t="str">
        <f t="shared" si="15"/>
        <v>10H2</v>
      </c>
      <c r="E83" s="4">
        <v>43399</v>
      </c>
      <c r="F83">
        <v>10.488</v>
      </c>
      <c r="G83" s="6">
        <v>8.3699999999999992</v>
      </c>
      <c r="H83" s="6">
        <v>10.225</v>
      </c>
      <c r="I83" s="6">
        <f t="shared" si="16"/>
        <v>-2.1180000000000003</v>
      </c>
      <c r="J83" s="6">
        <f t="shared" si="17"/>
        <v>-0.2629999999999999</v>
      </c>
      <c r="K83" s="6">
        <f t="shared" si="18"/>
        <v>-1.8550000000000004</v>
      </c>
      <c r="P83" s="18">
        <v>2019</v>
      </c>
      <c r="Q83" s="10">
        <f t="shared" si="12"/>
        <v>-0.63085714285714312</v>
      </c>
      <c r="R83" s="10">
        <f t="shared" si="12"/>
        <v>0.3173499999999998</v>
      </c>
      <c r="S83" s="10">
        <f t="shared" si="12"/>
        <v>3.1899999999999949E-2</v>
      </c>
      <c r="T83" s="10" t="e">
        <f t="shared" si="12"/>
        <v>#DIV/0!</v>
      </c>
      <c r="U83" s="10" t="e">
        <f t="shared" si="12"/>
        <v>#DIV/0!</v>
      </c>
      <c r="V83" s="10" t="e">
        <f t="shared" si="12"/>
        <v>#DIV/0!</v>
      </c>
      <c r="W83" s="10" t="e">
        <f t="shared" si="12"/>
        <v>#DIV/0!</v>
      </c>
      <c r="X83" s="10" t="e">
        <f t="shared" si="12"/>
        <v>#DIV/0!</v>
      </c>
      <c r="Y83" s="10" t="e">
        <f t="shared" si="12"/>
        <v>#DIV/0!</v>
      </c>
      <c r="Z83" s="10" t="e">
        <f t="shared" si="12"/>
        <v>#DIV/0!</v>
      </c>
      <c r="AA83" s="10" t="e">
        <f t="shared" si="12"/>
        <v>#DIV/0!</v>
      </c>
      <c r="AB83" s="10" t="e">
        <f t="shared" si="12"/>
        <v>#DIV/0!</v>
      </c>
    </row>
    <row r="84" spans="1:28" x14ac:dyDescent="0.35">
      <c r="A84" s="19" t="str">
        <f t="shared" si="13"/>
        <v>432018</v>
      </c>
      <c r="B84" s="19" t="str">
        <f t="shared" si="14"/>
        <v>102018</v>
      </c>
      <c r="C84" s="19" t="str">
        <f t="shared" si="11"/>
        <v>122018</v>
      </c>
      <c r="D84" s="20" t="str">
        <f t="shared" si="15"/>
        <v>10H2</v>
      </c>
      <c r="E84" s="4">
        <v>43398</v>
      </c>
      <c r="F84">
        <v>10.243</v>
      </c>
      <c r="G84" s="6">
        <v>8.5399999999999991</v>
      </c>
      <c r="H84" s="6">
        <v>10.025</v>
      </c>
      <c r="I84" s="6">
        <f t="shared" si="16"/>
        <v>-1.7030000000000012</v>
      </c>
      <c r="J84" s="6">
        <f t="shared" si="17"/>
        <v>-0.21799999999999997</v>
      </c>
      <c r="K84" s="6">
        <f t="shared" si="18"/>
        <v>-1.4850000000000012</v>
      </c>
    </row>
    <row r="85" spans="1:28" x14ac:dyDescent="0.35">
      <c r="A85" s="19" t="str">
        <f t="shared" si="13"/>
        <v>432018</v>
      </c>
      <c r="B85" s="19" t="str">
        <f t="shared" si="14"/>
        <v>102018</v>
      </c>
      <c r="C85" s="19" t="str">
        <f t="shared" si="11"/>
        <v>122018</v>
      </c>
      <c r="D85" s="20" t="str">
        <f t="shared" si="15"/>
        <v>10H2</v>
      </c>
      <c r="E85" s="4">
        <v>43397</v>
      </c>
      <c r="F85">
        <v>10.199999999999999</v>
      </c>
      <c r="G85" s="6">
        <v>8.7799999999999994</v>
      </c>
      <c r="H85" s="6">
        <v>9.9749999999999996</v>
      </c>
      <c r="I85" s="6">
        <f t="shared" si="16"/>
        <v>-1.42</v>
      </c>
      <c r="J85" s="6">
        <f t="shared" si="17"/>
        <v>-0.22499999999999964</v>
      </c>
      <c r="K85" s="6">
        <f t="shared" si="18"/>
        <v>-1.1950000000000003</v>
      </c>
      <c r="P85" s="53" t="s">
        <v>90</v>
      </c>
    </row>
    <row r="86" spans="1:28" x14ac:dyDescent="0.35">
      <c r="A86" s="19" t="str">
        <f t="shared" si="13"/>
        <v>432018</v>
      </c>
      <c r="B86" s="19" t="str">
        <f t="shared" si="14"/>
        <v>102018</v>
      </c>
      <c r="C86" s="19" t="str">
        <f t="shared" si="11"/>
        <v>122018</v>
      </c>
      <c r="D86" s="20" t="str">
        <f t="shared" si="15"/>
        <v>10H2</v>
      </c>
      <c r="E86" s="4">
        <v>43396</v>
      </c>
      <c r="F86">
        <v>10.55</v>
      </c>
      <c r="G86" s="6">
        <v>9</v>
      </c>
      <c r="H86" s="6">
        <v>10.25</v>
      </c>
      <c r="I86" s="6">
        <f t="shared" si="16"/>
        <v>-1.5500000000000007</v>
      </c>
      <c r="J86" s="6">
        <f t="shared" si="17"/>
        <v>-0.30000000000000071</v>
      </c>
      <c r="K86" s="6">
        <f t="shared" si="18"/>
        <v>-1.25</v>
      </c>
      <c r="P86" s="16"/>
      <c r="Q86" s="17">
        <v>1</v>
      </c>
      <c r="R86" s="17">
        <v>2</v>
      </c>
      <c r="S86" s="17">
        <v>3</v>
      </c>
      <c r="T86" s="17">
        <v>4</v>
      </c>
      <c r="U86" s="17">
        <v>5</v>
      </c>
      <c r="V86" s="17">
        <v>6</v>
      </c>
      <c r="W86" s="17">
        <v>7</v>
      </c>
      <c r="X86" s="17">
        <v>8</v>
      </c>
      <c r="Y86" s="17">
        <v>9</v>
      </c>
      <c r="Z86" s="17">
        <v>10</v>
      </c>
      <c r="AA86" s="17">
        <v>11</v>
      </c>
      <c r="AB86" s="17">
        <v>12</v>
      </c>
    </row>
    <row r="87" spans="1:28" x14ac:dyDescent="0.35">
      <c r="A87" s="19" t="str">
        <f t="shared" si="13"/>
        <v>432018</v>
      </c>
      <c r="B87" s="19" t="str">
        <f t="shared" si="14"/>
        <v>102018</v>
      </c>
      <c r="C87" s="19" t="str">
        <f t="shared" si="11"/>
        <v>122018</v>
      </c>
      <c r="D87" s="20" t="str">
        <f t="shared" si="15"/>
        <v>10H2</v>
      </c>
      <c r="E87" s="4">
        <v>43395</v>
      </c>
      <c r="F87">
        <v>10.8</v>
      </c>
      <c r="G87" s="6">
        <v>9.14</v>
      </c>
      <c r="H87" s="6">
        <v>10.5</v>
      </c>
      <c r="I87" s="6">
        <f t="shared" si="16"/>
        <v>-1.6600000000000001</v>
      </c>
      <c r="J87" s="6">
        <f t="shared" si="17"/>
        <v>-0.30000000000000071</v>
      </c>
      <c r="K87" s="6">
        <f t="shared" si="18"/>
        <v>-1.3599999999999994</v>
      </c>
      <c r="P87" s="17" t="s">
        <v>103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x14ac:dyDescent="0.35">
      <c r="A88" s="19" t="str">
        <f t="shared" si="13"/>
        <v>422018</v>
      </c>
      <c r="B88" s="19" t="str">
        <f t="shared" si="14"/>
        <v>102018</v>
      </c>
      <c r="C88" s="19" t="str">
        <f t="shared" si="11"/>
        <v>122018</v>
      </c>
      <c r="D88" s="20" t="str">
        <f t="shared" si="15"/>
        <v>10H2</v>
      </c>
      <c r="E88" s="4">
        <v>43392</v>
      </c>
      <c r="F88">
        <v>10.872</v>
      </c>
      <c r="G88" s="6">
        <v>9.5</v>
      </c>
      <c r="H88" s="6">
        <v>10.6</v>
      </c>
      <c r="I88" s="6">
        <f t="shared" si="16"/>
        <v>-1.3719999999999999</v>
      </c>
      <c r="J88" s="6">
        <f t="shared" si="17"/>
        <v>-0.27200000000000024</v>
      </c>
      <c r="K88" s="6">
        <f t="shared" si="18"/>
        <v>-1.0999999999999996</v>
      </c>
    </row>
    <row r="89" spans="1:28" x14ac:dyDescent="0.35">
      <c r="A89" s="19" t="str">
        <f t="shared" si="13"/>
        <v>422018</v>
      </c>
      <c r="B89" s="19" t="str">
        <f t="shared" si="14"/>
        <v>102018</v>
      </c>
      <c r="C89" s="19" t="str">
        <f t="shared" si="11"/>
        <v>122018</v>
      </c>
      <c r="D89" s="20" t="str">
        <f t="shared" si="15"/>
        <v>10H2</v>
      </c>
      <c r="E89" s="4">
        <v>43391</v>
      </c>
      <c r="F89">
        <v>10.91</v>
      </c>
      <c r="G89" s="6">
        <v>9.11</v>
      </c>
      <c r="H89" s="6">
        <v>10.65</v>
      </c>
      <c r="I89" s="6">
        <f t="shared" si="16"/>
        <v>-1.8000000000000007</v>
      </c>
      <c r="J89" s="6">
        <f t="shared" si="17"/>
        <v>-0.25999999999999979</v>
      </c>
      <c r="K89" s="6">
        <f t="shared" si="18"/>
        <v>-1.5400000000000009</v>
      </c>
      <c r="P89" s="18">
        <v>2009</v>
      </c>
      <c r="Q89" s="10" t="e">
        <f>((AVERAGEIF($C$9:$C$5000,(Q$86)&amp;($P89),$K$9:$K$5000)))</f>
        <v>#DIV/0!</v>
      </c>
      <c r="R89" s="10" t="e">
        <f t="shared" ref="R89:AB99" si="19">((AVERAGEIF($C$9:$C$5000,(R$86)&amp;($P89),$K$9:$K$5000)))</f>
        <v>#DIV/0!</v>
      </c>
      <c r="S89" s="10" t="e">
        <f t="shared" si="19"/>
        <v>#DIV/0!</v>
      </c>
      <c r="T89" s="10" t="e">
        <f t="shared" si="19"/>
        <v>#VALUE!</v>
      </c>
      <c r="U89" s="10" t="e">
        <f t="shared" si="19"/>
        <v>#VALUE!</v>
      </c>
      <c r="V89" s="10" t="e">
        <f t="shared" si="19"/>
        <v>#VALUE!</v>
      </c>
      <c r="W89" s="10" t="e">
        <f t="shared" si="19"/>
        <v>#VALUE!</v>
      </c>
      <c r="X89" s="10" t="e">
        <f t="shared" si="19"/>
        <v>#VALUE!</v>
      </c>
      <c r="Y89" s="10" t="e">
        <f t="shared" si="19"/>
        <v>#VALUE!</v>
      </c>
      <c r="Z89" s="10" t="e">
        <f t="shared" si="19"/>
        <v>#VALUE!</v>
      </c>
      <c r="AA89" s="10" t="e">
        <f t="shared" si="19"/>
        <v>#VALUE!</v>
      </c>
      <c r="AB89" s="10" t="e">
        <f t="shared" si="19"/>
        <v>#VALUE!</v>
      </c>
    </row>
    <row r="90" spans="1:28" x14ac:dyDescent="0.35">
      <c r="A90" s="19" t="str">
        <f t="shared" si="13"/>
        <v>422018</v>
      </c>
      <c r="B90" s="19" t="str">
        <f t="shared" si="14"/>
        <v>102018</v>
      </c>
      <c r="C90" s="19" t="str">
        <f t="shared" si="11"/>
        <v>122018</v>
      </c>
      <c r="D90" s="20" t="str">
        <f t="shared" si="15"/>
        <v>10H2</v>
      </c>
      <c r="E90" s="4">
        <v>43390</v>
      </c>
      <c r="F90">
        <v>10.65</v>
      </c>
      <c r="G90" s="6">
        <v>9.2899999999999991</v>
      </c>
      <c r="H90" s="6">
        <v>10.4</v>
      </c>
      <c r="I90" s="6">
        <f t="shared" si="16"/>
        <v>-1.3600000000000012</v>
      </c>
      <c r="J90" s="6">
        <f t="shared" si="17"/>
        <v>-0.25</v>
      </c>
      <c r="K90" s="6">
        <f t="shared" si="18"/>
        <v>-1.1100000000000012</v>
      </c>
      <c r="P90" s="18">
        <v>2010</v>
      </c>
      <c r="Q90" s="10" t="e">
        <f t="shared" ref="Q90:Q99" si="20">((AVERAGEIF($C$9:$C$5000,(Q$86)&amp;($P90),$K$9:$K$5000)))</f>
        <v>#VALUE!</v>
      </c>
      <c r="R90" s="10" t="e">
        <f t="shared" si="19"/>
        <v>#VALUE!</v>
      </c>
      <c r="S90" s="10" t="e">
        <f t="shared" si="19"/>
        <v>#VALUE!</v>
      </c>
      <c r="T90" s="10" t="e">
        <f t="shared" si="19"/>
        <v>#VALUE!</v>
      </c>
      <c r="U90" s="10" t="e">
        <f t="shared" si="19"/>
        <v>#VALUE!</v>
      </c>
      <c r="V90" s="10" t="e">
        <f t="shared" si="19"/>
        <v>#VALUE!</v>
      </c>
      <c r="W90" s="10" t="e">
        <f t="shared" si="19"/>
        <v>#VALUE!</v>
      </c>
      <c r="X90" s="10" t="e">
        <f t="shared" si="19"/>
        <v>#VALUE!</v>
      </c>
      <c r="Y90" s="10" t="e">
        <f t="shared" si="19"/>
        <v>#VALUE!</v>
      </c>
      <c r="Z90" s="10" t="e">
        <f t="shared" si="19"/>
        <v>#VALUE!</v>
      </c>
      <c r="AA90" s="10" t="e">
        <f t="shared" si="19"/>
        <v>#VALUE!</v>
      </c>
      <c r="AB90" s="10" t="e">
        <f t="shared" si="19"/>
        <v>#VALUE!</v>
      </c>
    </row>
    <row r="91" spans="1:28" x14ac:dyDescent="0.35">
      <c r="A91" s="19" t="str">
        <f t="shared" si="13"/>
        <v>422018</v>
      </c>
      <c r="B91" s="19" t="str">
        <f t="shared" si="14"/>
        <v>102018</v>
      </c>
      <c r="C91" s="19" t="str">
        <f t="shared" si="11"/>
        <v>122018</v>
      </c>
      <c r="D91" s="20" t="str">
        <f t="shared" si="15"/>
        <v>10H2</v>
      </c>
      <c r="E91" s="4">
        <v>43389</v>
      </c>
      <c r="F91">
        <v>10.675000000000001</v>
      </c>
      <c r="G91" s="6">
        <v>9.2899999999999991</v>
      </c>
      <c r="H91" s="6">
        <v>10.425000000000001</v>
      </c>
      <c r="I91" s="6">
        <f t="shared" si="16"/>
        <v>-1.3850000000000016</v>
      </c>
      <c r="J91" s="6">
        <f t="shared" si="17"/>
        <v>-0.25</v>
      </c>
      <c r="K91" s="6">
        <f t="shared" si="18"/>
        <v>-1.1350000000000016</v>
      </c>
      <c r="P91" s="18">
        <v>2011</v>
      </c>
      <c r="Q91" s="10" t="e">
        <f t="shared" si="20"/>
        <v>#VALUE!</v>
      </c>
      <c r="R91" s="10" t="e">
        <f t="shared" si="19"/>
        <v>#VALUE!</v>
      </c>
      <c r="S91" s="10" t="e">
        <f t="shared" si="19"/>
        <v>#VALUE!</v>
      </c>
      <c r="T91" s="10" t="e">
        <f t="shared" si="19"/>
        <v>#VALUE!</v>
      </c>
      <c r="U91" s="10" t="e">
        <f t="shared" si="19"/>
        <v>#VALUE!</v>
      </c>
      <c r="V91" s="10" t="e">
        <f t="shared" si="19"/>
        <v>#VALUE!</v>
      </c>
      <c r="W91" s="10" t="e">
        <f t="shared" si="19"/>
        <v>#VALUE!</v>
      </c>
      <c r="X91" s="10">
        <f t="shared" si="19"/>
        <v>-3.7927272727272734</v>
      </c>
      <c r="Y91" s="10">
        <f t="shared" si="19"/>
        <v>-4.2604999999999995</v>
      </c>
      <c r="Z91" s="10">
        <f t="shared" si="19"/>
        <v>-4.5504545454545458</v>
      </c>
      <c r="AA91" s="10">
        <f t="shared" si="19"/>
        <v>-5.6690476190476184</v>
      </c>
      <c r="AB91" s="10">
        <f t="shared" si="19"/>
        <v>-5.0975000000000001</v>
      </c>
    </row>
    <row r="92" spans="1:28" x14ac:dyDescent="0.35">
      <c r="A92" s="19" t="str">
        <f t="shared" si="13"/>
        <v>422018</v>
      </c>
      <c r="B92" s="19" t="str">
        <f t="shared" si="14"/>
        <v>102018</v>
      </c>
      <c r="C92" s="19" t="str">
        <f t="shared" si="11"/>
        <v>112018</v>
      </c>
      <c r="D92" s="20" t="str">
        <f t="shared" si="15"/>
        <v>10H1</v>
      </c>
      <c r="E92" s="4">
        <v>43388</v>
      </c>
      <c r="F92">
        <v>9.875</v>
      </c>
      <c r="G92" s="6">
        <v>9.3800000000000008</v>
      </c>
      <c r="H92" s="6">
        <v>9.5749999999999993</v>
      </c>
      <c r="I92" s="6">
        <f t="shared" si="16"/>
        <v>-0.49499999999999922</v>
      </c>
      <c r="J92" s="6">
        <f t="shared" si="17"/>
        <v>-0.30000000000000071</v>
      </c>
      <c r="K92" s="6">
        <f t="shared" si="18"/>
        <v>-0.19499999999999851</v>
      </c>
      <c r="P92" s="18">
        <v>2012</v>
      </c>
      <c r="Q92" s="10">
        <f t="shared" si="20"/>
        <v>-5.9859090909090904</v>
      </c>
      <c r="R92" s="10">
        <f t="shared" si="19"/>
        <v>-5.3731578947368419</v>
      </c>
      <c r="S92" s="10">
        <f t="shared" si="19"/>
        <v>-4.0376190476190477</v>
      </c>
      <c r="T92" s="10">
        <f t="shared" si="19"/>
        <v>-4.0371428571428574</v>
      </c>
      <c r="U92" s="10">
        <f t="shared" si="19"/>
        <v>-4.6769999999999987</v>
      </c>
      <c r="V92" s="10">
        <f t="shared" si="19"/>
        <v>-5.9309523809523812</v>
      </c>
      <c r="W92" s="10">
        <f t="shared" si="19"/>
        <v>-6.8321739130434791</v>
      </c>
      <c r="X92" s="10">
        <f t="shared" si="19"/>
        <v>-4.0474999999999994</v>
      </c>
      <c r="Y92" s="10">
        <f t="shared" si="19"/>
        <v>-2.6609090909090907</v>
      </c>
      <c r="Z92" s="10">
        <f t="shared" si="19"/>
        <v>-1.2657142857142858</v>
      </c>
      <c r="AA92" s="10">
        <f t="shared" si="19"/>
        <v>-0.61380952380952358</v>
      </c>
      <c r="AB92" s="10">
        <f t="shared" si="19"/>
        <v>-0.75380952380952393</v>
      </c>
    </row>
    <row r="93" spans="1:28" x14ac:dyDescent="0.35">
      <c r="A93" s="19" t="str">
        <f t="shared" si="13"/>
        <v>412018</v>
      </c>
      <c r="B93" s="19" t="str">
        <f t="shared" si="14"/>
        <v>102018</v>
      </c>
      <c r="C93" s="19" t="str">
        <f t="shared" si="11"/>
        <v>112018</v>
      </c>
      <c r="D93" s="20" t="str">
        <f t="shared" si="15"/>
        <v>10H1</v>
      </c>
      <c r="E93" s="4">
        <v>43385</v>
      </c>
      <c r="F93">
        <v>9.9250000000000007</v>
      </c>
      <c r="G93" s="6">
        <v>9.44</v>
      </c>
      <c r="H93" s="6">
        <v>9.625</v>
      </c>
      <c r="I93" s="6">
        <f t="shared" si="16"/>
        <v>-0.48500000000000121</v>
      </c>
      <c r="J93" s="6">
        <f t="shared" si="17"/>
        <v>-0.30000000000000071</v>
      </c>
      <c r="K93" s="6">
        <f t="shared" si="18"/>
        <v>-0.1850000000000005</v>
      </c>
      <c r="P93" s="18">
        <v>2013</v>
      </c>
      <c r="Q93" s="10">
        <f t="shared" si="20"/>
        <v>-2.9399999999999995</v>
      </c>
      <c r="R93" s="10">
        <f t="shared" si="19"/>
        <v>-4.4359999999999982</v>
      </c>
      <c r="S93" s="10">
        <f t="shared" si="19"/>
        <v>-5.6309523809523805</v>
      </c>
      <c r="T93" s="10">
        <f t="shared" si="19"/>
        <v>-5.9489999999999998</v>
      </c>
      <c r="U93" s="10">
        <f t="shared" si="19"/>
        <v>-4.1384999999999996</v>
      </c>
      <c r="V93" s="10">
        <f t="shared" si="19"/>
        <v>-3.802857142857142</v>
      </c>
      <c r="W93" s="10">
        <f t="shared" si="19"/>
        <v>-3.4152380952380939</v>
      </c>
      <c r="X93" s="10">
        <f t="shared" si="19"/>
        <v>-3.9366666666666661</v>
      </c>
      <c r="Y93" s="10">
        <f t="shared" si="19"/>
        <v>-4.2257142857142851</v>
      </c>
      <c r="Z93" s="10">
        <f t="shared" si="19"/>
        <v>-3.622380952380952</v>
      </c>
      <c r="AA93" s="10">
        <f t="shared" si="19"/>
        <v>-3.4471428571428566</v>
      </c>
      <c r="AB93" s="10">
        <f t="shared" si="19"/>
        <v>-4.6908695652173913</v>
      </c>
    </row>
    <row r="94" spans="1:28" x14ac:dyDescent="0.35">
      <c r="A94" s="19" t="str">
        <f t="shared" si="13"/>
        <v>412018</v>
      </c>
      <c r="B94" s="19" t="str">
        <f t="shared" si="14"/>
        <v>102018</v>
      </c>
      <c r="C94" s="19" t="str">
        <f t="shared" si="11"/>
        <v>112018</v>
      </c>
      <c r="D94" s="20" t="str">
        <f t="shared" si="15"/>
        <v>10H1</v>
      </c>
      <c r="E94" s="4">
        <v>43384</v>
      </c>
      <c r="F94">
        <v>10.35</v>
      </c>
      <c r="G94" s="6">
        <v>9.2200000000000006</v>
      </c>
      <c r="H94" s="6">
        <v>10.050000000000001</v>
      </c>
      <c r="I94" s="6">
        <f t="shared" si="16"/>
        <v>-1.129999999999999</v>
      </c>
      <c r="J94" s="6">
        <f t="shared" si="17"/>
        <v>-0.29999999999999893</v>
      </c>
      <c r="K94" s="6">
        <f t="shared" si="18"/>
        <v>-0.83000000000000007</v>
      </c>
      <c r="P94" s="18">
        <v>2014</v>
      </c>
      <c r="Q94" s="10">
        <f t="shared" si="20"/>
        <v>-5.6485000000000003</v>
      </c>
      <c r="R94" s="10">
        <f t="shared" si="19"/>
        <v>-6.2019047619047614</v>
      </c>
      <c r="S94" s="10">
        <f t="shared" si="19"/>
        <v>-7.92904761904762</v>
      </c>
      <c r="T94" s="10">
        <f t="shared" si="19"/>
        <v>-6.9685000000000006</v>
      </c>
      <c r="U94" s="10">
        <f t="shared" si="19"/>
        <v>-5.8027272727272736</v>
      </c>
      <c r="V94" s="10">
        <f t="shared" si="19"/>
        <v>-5.5268421052631584</v>
      </c>
      <c r="W94" s="10">
        <f t="shared" si="19"/>
        <v>-5.1042857142857141</v>
      </c>
      <c r="X94" s="10">
        <f t="shared" si="19"/>
        <v>-4.291363636363636</v>
      </c>
      <c r="Y94" s="10">
        <f t="shared" si="19"/>
        <v>-3.5127272727272727</v>
      </c>
      <c r="Z94" s="10">
        <f t="shared" si="19"/>
        <v>-4.6714285714285708</v>
      </c>
      <c r="AA94" s="10">
        <f t="shared" si="19"/>
        <v>-5.4623809523809523</v>
      </c>
      <c r="AB94" s="10">
        <f t="shared" si="19"/>
        <v>-3.3447619047619046</v>
      </c>
    </row>
    <row r="95" spans="1:28" x14ac:dyDescent="0.35">
      <c r="A95" s="19" t="str">
        <f t="shared" si="13"/>
        <v>412018</v>
      </c>
      <c r="B95" s="19" t="str">
        <f t="shared" si="14"/>
        <v>102018</v>
      </c>
      <c r="C95" s="19" t="str">
        <f t="shared" si="11"/>
        <v>112018</v>
      </c>
      <c r="D95" s="20" t="str">
        <f t="shared" si="15"/>
        <v>10H1</v>
      </c>
      <c r="E95" s="4">
        <v>43383</v>
      </c>
      <c r="F95">
        <v>10.75</v>
      </c>
      <c r="G95" s="6">
        <v>9.23</v>
      </c>
      <c r="H95" s="6">
        <v>10.45</v>
      </c>
      <c r="I95" s="6">
        <f t="shared" si="16"/>
        <v>-1.5199999999999996</v>
      </c>
      <c r="J95" s="6">
        <f t="shared" si="17"/>
        <v>-0.30000000000000071</v>
      </c>
      <c r="K95" s="6">
        <f t="shared" si="18"/>
        <v>-1.2199999999999989</v>
      </c>
      <c r="P95" s="18">
        <v>2015</v>
      </c>
      <c r="Q95" s="10">
        <f t="shared" si="20"/>
        <v>-1.0723809523809522</v>
      </c>
      <c r="R95" s="10">
        <f t="shared" si="19"/>
        <v>-1.9952380952380955</v>
      </c>
      <c r="S95" s="10">
        <f t="shared" si="19"/>
        <v>-8.1904761904762188E-2</v>
      </c>
      <c r="T95" s="10">
        <f t="shared" si="19"/>
        <v>0.21944444444444441</v>
      </c>
      <c r="U95" s="10">
        <f t="shared" si="19"/>
        <v>-0.36681818181818165</v>
      </c>
      <c r="V95" s="10">
        <f t="shared" si="19"/>
        <v>-0.6000000000000002</v>
      </c>
      <c r="W95" s="10">
        <f t="shared" si="19"/>
        <v>-1.1669999999999998</v>
      </c>
      <c r="X95" s="10">
        <f t="shared" si="19"/>
        <v>-0.68863636363636327</v>
      </c>
      <c r="Y95" s="10">
        <f t="shared" si="19"/>
        <v>-1.4694736842105265</v>
      </c>
      <c r="Z95" s="10">
        <f t="shared" si="19"/>
        <v>-1.3114285714285712</v>
      </c>
      <c r="AA95" s="10">
        <f t="shared" si="19"/>
        <v>-0.42142857142857132</v>
      </c>
      <c r="AB95" s="10">
        <f t="shared" si="19"/>
        <v>-1.2085000000000004</v>
      </c>
    </row>
    <row r="96" spans="1:28" x14ac:dyDescent="0.35">
      <c r="A96" s="19" t="str">
        <f t="shared" si="13"/>
        <v>412018</v>
      </c>
      <c r="B96" s="19" t="str">
        <f t="shared" si="14"/>
        <v>102018</v>
      </c>
      <c r="C96" s="19" t="str">
        <f t="shared" si="11"/>
        <v>112018</v>
      </c>
      <c r="D96" s="20" t="str">
        <f t="shared" si="15"/>
        <v>10H1</v>
      </c>
      <c r="E96" s="4">
        <v>43382</v>
      </c>
      <c r="F96">
        <v>10.8</v>
      </c>
      <c r="G96" s="6">
        <v>9.42</v>
      </c>
      <c r="H96" s="6">
        <v>10.55</v>
      </c>
      <c r="I96" s="6">
        <f t="shared" si="16"/>
        <v>-1.3800000000000008</v>
      </c>
      <c r="J96" s="6">
        <f t="shared" si="17"/>
        <v>-0.25</v>
      </c>
      <c r="K96" s="6">
        <f t="shared" si="18"/>
        <v>-1.1300000000000008</v>
      </c>
      <c r="P96" s="18">
        <v>2016</v>
      </c>
      <c r="Q96" s="10">
        <f t="shared" si="20"/>
        <v>-1.7240909090909093</v>
      </c>
      <c r="R96" s="10">
        <f t="shared" si="19"/>
        <v>-1.73</v>
      </c>
      <c r="S96" s="10">
        <f t="shared" si="19"/>
        <v>-0.91105263157894745</v>
      </c>
      <c r="T96" s="10">
        <f t="shared" si="19"/>
        <v>-0.36523809523809531</v>
      </c>
      <c r="U96" s="10">
        <f t="shared" si="19"/>
        <v>-0.28727272727272735</v>
      </c>
      <c r="V96" s="10">
        <f t="shared" si="19"/>
        <v>-0.23789473684210524</v>
      </c>
      <c r="W96" s="10">
        <f t="shared" si="19"/>
        <v>-0.25673913043478264</v>
      </c>
      <c r="X96" s="10">
        <f t="shared" si="19"/>
        <v>-0.57690476190476181</v>
      </c>
      <c r="Y96" s="10">
        <f t="shared" si="19"/>
        <v>-1.238</v>
      </c>
      <c r="Z96" s="10">
        <f t="shared" si="19"/>
        <v>-1.4254545454545451</v>
      </c>
      <c r="AA96" s="10">
        <f t="shared" si="19"/>
        <v>-0.90523809523809529</v>
      </c>
      <c r="AB96" s="10">
        <f t="shared" si="19"/>
        <v>-0.77681818181818185</v>
      </c>
    </row>
    <row r="97" spans="1:39" x14ac:dyDescent="0.35">
      <c r="A97" s="19" t="str">
        <f t="shared" si="13"/>
        <v>412018</v>
      </c>
      <c r="B97" s="19" t="str">
        <f t="shared" si="14"/>
        <v>102018</v>
      </c>
      <c r="C97" s="19" t="str">
        <f t="shared" si="11"/>
        <v>112018</v>
      </c>
      <c r="D97" s="20" t="str">
        <f t="shared" si="15"/>
        <v>10H1</v>
      </c>
      <c r="E97" s="4">
        <v>43381</v>
      </c>
      <c r="F97">
        <v>10.95</v>
      </c>
      <c r="G97" s="6">
        <v>9.59</v>
      </c>
      <c r="H97" s="6">
        <v>10.65</v>
      </c>
      <c r="I97" s="6">
        <f t="shared" si="16"/>
        <v>-1.3599999999999994</v>
      </c>
      <c r="J97" s="6">
        <f t="shared" si="17"/>
        <v>-0.29999999999999893</v>
      </c>
      <c r="K97" s="6">
        <f t="shared" si="18"/>
        <v>-1.0600000000000005</v>
      </c>
      <c r="P97" s="18">
        <v>2017</v>
      </c>
      <c r="Q97" s="10">
        <f t="shared" si="20"/>
        <v>-1.862727272727273</v>
      </c>
      <c r="R97" s="10">
        <f t="shared" si="19"/>
        <v>-3.1821052631578945</v>
      </c>
      <c r="S97" s="10">
        <f t="shared" si="19"/>
        <v>-0.84931818181818175</v>
      </c>
      <c r="T97" s="10">
        <f t="shared" si="19"/>
        <v>-0.57400000000000007</v>
      </c>
      <c r="U97" s="10">
        <f t="shared" si="19"/>
        <v>-0.38238095238095243</v>
      </c>
      <c r="V97" s="10">
        <f t="shared" si="19"/>
        <v>-0.60684210526315818</v>
      </c>
      <c r="W97" s="10">
        <f t="shared" si="19"/>
        <v>-0.53</v>
      </c>
      <c r="X97" s="10">
        <f t="shared" si="19"/>
        <v>-0.62849999999999995</v>
      </c>
      <c r="Y97" s="10">
        <f t="shared" si="19"/>
        <v>-0.64809523809523795</v>
      </c>
      <c r="Z97" s="10">
        <f t="shared" si="19"/>
        <v>-0.39431818181818185</v>
      </c>
      <c r="AA97" s="10">
        <f t="shared" si="19"/>
        <v>-1.8694999999999999</v>
      </c>
      <c r="AB97" s="10">
        <f t="shared" si="19"/>
        <v>-2.4424999999999999</v>
      </c>
      <c r="AC97" s="85">
        <f>AVERAGE(S97:AB97)</f>
        <v>-0.89254546593757134</v>
      </c>
    </row>
    <row r="98" spans="1:39" x14ac:dyDescent="0.35">
      <c r="A98" s="19" t="str">
        <f t="shared" si="13"/>
        <v>402018</v>
      </c>
      <c r="B98" s="19" t="str">
        <f t="shared" si="14"/>
        <v>102018</v>
      </c>
      <c r="C98" s="19" t="str">
        <f t="shared" si="11"/>
        <v>112018</v>
      </c>
      <c r="D98" s="20" t="str">
        <f t="shared" si="15"/>
        <v>10H1</v>
      </c>
      <c r="E98" s="4">
        <v>43378</v>
      </c>
      <c r="F98">
        <v>10.964</v>
      </c>
      <c r="G98" s="6">
        <v>9.92</v>
      </c>
      <c r="H98" s="6">
        <v>10.574999999999999</v>
      </c>
      <c r="I98" s="6">
        <f t="shared" si="16"/>
        <v>-1.0440000000000005</v>
      </c>
      <c r="J98" s="6">
        <f t="shared" si="17"/>
        <v>-0.38900000000000112</v>
      </c>
      <c r="K98" s="6">
        <f t="shared" si="18"/>
        <v>-0.65499999999999936</v>
      </c>
      <c r="P98" s="18">
        <v>2018</v>
      </c>
      <c r="Q98" s="10">
        <f t="shared" si="20"/>
        <v>-1.9452272727272728</v>
      </c>
      <c r="R98" s="10">
        <f t="shared" si="19"/>
        <v>-2.9310526315789476</v>
      </c>
      <c r="S98" s="10">
        <f t="shared" si="19"/>
        <v>-2.7906521739130437</v>
      </c>
      <c r="T98" s="10">
        <f t="shared" si="19"/>
        <v>-0.77921052631578924</v>
      </c>
      <c r="U98" s="10">
        <f t="shared" si="19"/>
        <v>6.2750000000000042E-2</v>
      </c>
      <c r="V98" s="10">
        <f t="shared" si="19"/>
        <v>-0.45523809523809527</v>
      </c>
      <c r="W98" s="10">
        <f t="shared" si="19"/>
        <v>-1.9371428571428575</v>
      </c>
      <c r="X98" s="10">
        <f t="shared" si="19"/>
        <v>-2.923</v>
      </c>
      <c r="Y98" s="10">
        <f t="shared" si="19"/>
        <v>-1.9320454545454544</v>
      </c>
      <c r="Z98" s="10">
        <f t="shared" si="19"/>
        <v>-1.9426190476190477</v>
      </c>
      <c r="AA98" s="10">
        <f t="shared" si="19"/>
        <v>-1.0783333333333334</v>
      </c>
      <c r="AB98" s="10">
        <f t="shared" si="19"/>
        <v>-1.2051818181818181</v>
      </c>
      <c r="AC98" s="85">
        <f t="shared" ref="AC98" si="21">AVERAGE(S98:AB98)</f>
        <v>-1.498067330628944</v>
      </c>
    </row>
    <row r="99" spans="1:39" x14ac:dyDescent="0.35">
      <c r="A99" s="19" t="str">
        <f t="shared" si="13"/>
        <v>402018</v>
      </c>
      <c r="B99" s="19" t="str">
        <f t="shared" si="14"/>
        <v>102018</v>
      </c>
      <c r="C99" s="19" t="str">
        <f t="shared" si="11"/>
        <v>112018</v>
      </c>
      <c r="D99" s="20" t="str">
        <f t="shared" si="15"/>
        <v>10H1</v>
      </c>
      <c r="E99" s="4">
        <v>43377</v>
      </c>
      <c r="F99">
        <v>11.051</v>
      </c>
      <c r="G99" s="6">
        <v>9.82</v>
      </c>
      <c r="H99" s="6">
        <v>10.675000000000001</v>
      </c>
      <c r="I99" s="6">
        <f t="shared" si="16"/>
        <v>-1.2309999999999999</v>
      </c>
      <c r="J99" s="6">
        <f t="shared" si="17"/>
        <v>-0.37599999999999945</v>
      </c>
      <c r="K99" s="6">
        <f t="shared" si="18"/>
        <v>-0.85500000000000043</v>
      </c>
      <c r="P99" s="18">
        <v>2019</v>
      </c>
      <c r="Q99" s="10">
        <f t="shared" si="20"/>
        <v>-0.39523809523809528</v>
      </c>
      <c r="R99" s="10">
        <f t="shared" si="19"/>
        <v>-0.14274999999999999</v>
      </c>
      <c r="S99" s="10">
        <f t="shared" si="19"/>
        <v>2.0250000000000056E-2</v>
      </c>
      <c r="T99" s="10" t="e">
        <f t="shared" si="19"/>
        <v>#DIV/0!</v>
      </c>
      <c r="U99" s="10" t="e">
        <f t="shared" si="19"/>
        <v>#DIV/0!</v>
      </c>
      <c r="V99" s="10" t="e">
        <f t="shared" si="19"/>
        <v>#DIV/0!</v>
      </c>
      <c r="W99" s="10" t="e">
        <f t="shared" si="19"/>
        <v>#DIV/0!</v>
      </c>
      <c r="X99" s="10" t="e">
        <f t="shared" si="19"/>
        <v>#DIV/0!</v>
      </c>
      <c r="Y99" s="10" t="e">
        <f t="shared" si="19"/>
        <v>#DIV/0!</v>
      </c>
      <c r="Z99" s="10" t="e">
        <f t="shared" si="19"/>
        <v>#DIV/0!</v>
      </c>
      <c r="AA99" s="10" t="e">
        <f t="shared" si="19"/>
        <v>#DIV/0!</v>
      </c>
      <c r="AB99" s="10" t="e">
        <f t="shared" si="19"/>
        <v>#DIV/0!</v>
      </c>
      <c r="AC99" s="85">
        <f>AVERAGE(Q99:R99)</f>
        <v>-0.26899404761904766</v>
      </c>
    </row>
    <row r="100" spans="1:39" x14ac:dyDescent="0.35">
      <c r="A100" s="19" t="str">
        <f t="shared" si="13"/>
        <v>402018</v>
      </c>
      <c r="B100" s="19" t="str">
        <f t="shared" si="14"/>
        <v>102018</v>
      </c>
      <c r="C100" s="19" t="str">
        <f t="shared" si="11"/>
        <v>112018</v>
      </c>
      <c r="D100" s="20" t="str">
        <f t="shared" si="15"/>
        <v>10H1</v>
      </c>
      <c r="E100" s="4">
        <v>43376</v>
      </c>
      <c r="F100">
        <v>11.125</v>
      </c>
      <c r="G100" s="6">
        <v>9.65</v>
      </c>
      <c r="H100" s="6">
        <v>10.725</v>
      </c>
      <c r="I100" s="6">
        <f t="shared" si="16"/>
        <v>-1.4749999999999996</v>
      </c>
      <c r="J100" s="6">
        <f t="shared" si="17"/>
        <v>-0.40000000000000036</v>
      </c>
      <c r="K100" s="6">
        <f t="shared" si="18"/>
        <v>-1.0749999999999993</v>
      </c>
    </row>
    <row r="101" spans="1:39" x14ac:dyDescent="0.35">
      <c r="A101" s="19" t="str">
        <f t="shared" si="13"/>
        <v>402018</v>
      </c>
      <c r="B101" s="19" t="str">
        <f t="shared" si="14"/>
        <v>102018</v>
      </c>
      <c r="C101" s="19" t="str">
        <f t="shared" si="11"/>
        <v>112018</v>
      </c>
      <c r="D101" s="20" t="str">
        <f t="shared" si="15"/>
        <v>10H1</v>
      </c>
      <c r="E101" s="4">
        <v>43375</v>
      </c>
      <c r="F101">
        <v>11.076000000000001</v>
      </c>
      <c r="G101" s="6">
        <v>9.6199999999999992</v>
      </c>
      <c r="H101" s="6">
        <v>10.7</v>
      </c>
      <c r="I101" s="6">
        <f t="shared" si="16"/>
        <v>-1.4560000000000013</v>
      </c>
      <c r="J101" s="6">
        <f t="shared" si="17"/>
        <v>-0.37600000000000122</v>
      </c>
      <c r="K101" s="6">
        <f t="shared" si="18"/>
        <v>-1.08</v>
      </c>
    </row>
    <row r="102" spans="1:39" x14ac:dyDescent="0.35">
      <c r="A102" s="19" t="str">
        <f t="shared" si="13"/>
        <v>402018</v>
      </c>
      <c r="B102" s="19" t="str">
        <f t="shared" si="14"/>
        <v>102018</v>
      </c>
      <c r="C102" s="19" t="str">
        <f t="shared" si="11"/>
        <v>112018</v>
      </c>
      <c r="D102" s="20" t="str">
        <f t="shared" si="15"/>
        <v>10H1</v>
      </c>
      <c r="E102" s="4">
        <v>43374</v>
      </c>
      <c r="F102">
        <v>11.161</v>
      </c>
      <c r="G102" s="6">
        <v>9.93</v>
      </c>
      <c r="H102" s="6">
        <v>10.775</v>
      </c>
      <c r="I102" s="6">
        <f t="shared" si="16"/>
        <v>-1.2309999999999999</v>
      </c>
      <c r="J102" s="6">
        <f t="shared" si="17"/>
        <v>-0.38599999999999923</v>
      </c>
      <c r="K102" s="6">
        <f t="shared" si="18"/>
        <v>-0.84500000000000064</v>
      </c>
    </row>
    <row r="103" spans="1:39" x14ac:dyDescent="0.35">
      <c r="A103" s="19" t="str">
        <f t="shared" si="13"/>
        <v>392018</v>
      </c>
      <c r="B103" s="19" t="str">
        <f t="shared" si="14"/>
        <v>92018</v>
      </c>
      <c r="C103" s="19" t="str">
        <f t="shared" si="11"/>
        <v>112018</v>
      </c>
      <c r="D103" s="20" t="str">
        <f t="shared" si="15"/>
        <v>9H2</v>
      </c>
      <c r="E103" s="4">
        <v>43371</v>
      </c>
      <c r="F103">
        <v>11.5</v>
      </c>
      <c r="G103" s="6">
        <v>9.89</v>
      </c>
      <c r="H103" s="6">
        <v>11.1</v>
      </c>
      <c r="I103" s="6">
        <f t="shared" si="16"/>
        <v>-1.6099999999999994</v>
      </c>
      <c r="J103" s="6">
        <f t="shared" si="17"/>
        <v>-0.40000000000000036</v>
      </c>
      <c r="K103" s="6">
        <f t="shared" si="18"/>
        <v>-1.2099999999999991</v>
      </c>
    </row>
    <row r="104" spans="1:39" x14ac:dyDescent="0.35">
      <c r="A104" s="19" t="str">
        <f t="shared" si="13"/>
        <v>392018</v>
      </c>
      <c r="B104" s="19" t="str">
        <f t="shared" si="14"/>
        <v>92018</v>
      </c>
      <c r="C104" s="19" t="str">
        <f t="shared" si="11"/>
        <v>112018</v>
      </c>
      <c r="D104" s="20" t="str">
        <f t="shared" si="15"/>
        <v>9H2</v>
      </c>
      <c r="E104" s="4">
        <v>43370</v>
      </c>
      <c r="F104">
        <v>11.541</v>
      </c>
      <c r="G104" s="6">
        <v>9.49</v>
      </c>
      <c r="H104" s="6">
        <v>11.125</v>
      </c>
      <c r="I104" s="6">
        <f t="shared" si="16"/>
        <v>-2.0510000000000002</v>
      </c>
      <c r="J104" s="6">
        <f t="shared" si="17"/>
        <v>-0.41600000000000037</v>
      </c>
      <c r="K104" s="6">
        <f t="shared" si="18"/>
        <v>-1.6349999999999998</v>
      </c>
    </row>
    <row r="105" spans="1:39" x14ac:dyDescent="0.35">
      <c r="A105" s="19" t="str">
        <f t="shared" si="13"/>
        <v>392018</v>
      </c>
      <c r="B105" s="19" t="str">
        <f t="shared" si="14"/>
        <v>92018</v>
      </c>
      <c r="C105" s="19" t="str">
        <f t="shared" si="11"/>
        <v>112018</v>
      </c>
      <c r="D105" s="20" t="str">
        <f t="shared" si="15"/>
        <v>9H2</v>
      </c>
      <c r="E105" s="4">
        <v>43369</v>
      </c>
      <c r="F105">
        <v>11.574999999999999</v>
      </c>
      <c r="G105" s="6">
        <v>9.8000000000000007</v>
      </c>
      <c r="H105" s="6">
        <v>11.175000000000001</v>
      </c>
      <c r="I105" s="6">
        <f t="shared" si="16"/>
        <v>-1.7749999999999986</v>
      </c>
      <c r="J105" s="6">
        <f t="shared" si="17"/>
        <v>-0.39999999999999858</v>
      </c>
      <c r="K105" s="6">
        <f t="shared" si="18"/>
        <v>-1.375</v>
      </c>
      <c r="P105" s="53" t="s">
        <v>68</v>
      </c>
      <c r="Q105" s="53"/>
      <c r="R105" s="53"/>
      <c r="S105" s="53"/>
      <c r="T105" s="53"/>
      <c r="U105" s="53"/>
      <c r="V105" s="53"/>
      <c r="W105" s="53"/>
      <c r="X105" s="53"/>
    </row>
    <row r="106" spans="1:39" x14ac:dyDescent="0.35">
      <c r="A106" s="19" t="str">
        <f t="shared" si="13"/>
        <v>392018</v>
      </c>
      <c r="B106" s="19" t="str">
        <f t="shared" si="14"/>
        <v>92018</v>
      </c>
      <c r="C106" s="19" t="str">
        <f t="shared" si="11"/>
        <v>112018</v>
      </c>
      <c r="D106" s="20" t="str">
        <f t="shared" si="15"/>
        <v>9H2</v>
      </c>
      <c r="E106" s="4">
        <v>43368</v>
      </c>
      <c r="F106">
        <v>11.55</v>
      </c>
      <c r="G106" s="6">
        <v>10.18</v>
      </c>
      <c r="H106" s="6">
        <v>11.15</v>
      </c>
      <c r="I106" s="6">
        <f t="shared" si="16"/>
        <v>-1.370000000000001</v>
      </c>
      <c r="J106" s="6">
        <f t="shared" si="17"/>
        <v>-0.40000000000000036</v>
      </c>
      <c r="K106" s="6">
        <f t="shared" si="18"/>
        <v>-0.97000000000000064</v>
      </c>
      <c r="P106" s="51" t="s">
        <v>61</v>
      </c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</row>
    <row r="107" spans="1:39" x14ac:dyDescent="0.35">
      <c r="A107" s="19" t="str">
        <f t="shared" si="13"/>
        <v>392018</v>
      </c>
      <c r="B107" s="19" t="str">
        <f t="shared" si="14"/>
        <v>92018</v>
      </c>
      <c r="C107" s="19" t="str">
        <f t="shared" si="11"/>
        <v>112018</v>
      </c>
      <c r="D107" s="20" t="str">
        <f t="shared" si="15"/>
        <v>9H2</v>
      </c>
      <c r="E107" s="4">
        <v>43367</v>
      </c>
      <c r="F107">
        <v>11.35</v>
      </c>
      <c r="G107" s="6">
        <v>10.210000000000001</v>
      </c>
      <c r="H107" s="6">
        <v>10.95</v>
      </c>
      <c r="I107" s="6">
        <f t="shared" si="16"/>
        <v>-1.1399999999999988</v>
      </c>
      <c r="J107" s="6">
        <f t="shared" si="17"/>
        <v>-0.40000000000000036</v>
      </c>
      <c r="K107" s="6">
        <f t="shared" si="18"/>
        <v>-0.73999999999999844</v>
      </c>
      <c r="P107" s="33"/>
      <c r="Q107" s="154" t="s">
        <v>74</v>
      </c>
      <c r="R107" s="153"/>
      <c r="S107" s="154" t="s">
        <v>73</v>
      </c>
      <c r="T107" s="153"/>
      <c r="U107" s="154" t="s">
        <v>72</v>
      </c>
      <c r="V107" s="153"/>
      <c r="W107" s="154" t="s">
        <v>71</v>
      </c>
      <c r="X107" s="153"/>
      <c r="Y107" s="154" t="s">
        <v>53</v>
      </c>
      <c r="Z107" s="153"/>
      <c r="AA107" s="154" t="s">
        <v>54</v>
      </c>
      <c r="AB107" s="153"/>
      <c r="AC107" s="154" t="s">
        <v>55</v>
      </c>
      <c r="AD107" s="153"/>
      <c r="AE107" s="154" t="s">
        <v>56</v>
      </c>
      <c r="AF107" s="153"/>
      <c r="AG107" s="154" t="s">
        <v>57</v>
      </c>
      <c r="AH107" s="153"/>
      <c r="AI107" s="152" t="s">
        <v>59</v>
      </c>
      <c r="AJ107" s="153"/>
      <c r="AK107" s="145" t="s">
        <v>62</v>
      </c>
      <c r="AL107" s="144" t="s">
        <v>63</v>
      </c>
    </row>
    <row r="108" spans="1:39" x14ac:dyDescent="0.35">
      <c r="A108" s="19" t="str">
        <f t="shared" si="13"/>
        <v>382018</v>
      </c>
      <c r="B108" s="19" t="str">
        <f t="shared" si="14"/>
        <v>92018</v>
      </c>
      <c r="C108" s="19" t="str">
        <f t="shared" si="11"/>
        <v>112018</v>
      </c>
      <c r="D108" s="20" t="str">
        <f t="shared" si="15"/>
        <v>9H2</v>
      </c>
      <c r="E108" s="4">
        <v>43364</v>
      </c>
      <c r="F108">
        <v>11.35</v>
      </c>
      <c r="G108" s="6">
        <v>10.02</v>
      </c>
      <c r="H108" s="6">
        <v>10.95</v>
      </c>
      <c r="I108" s="6">
        <f t="shared" si="16"/>
        <v>-1.33</v>
      </c>
      <c r="J108" s="6">
        <f t="shared" si="17"/>
        <v>-0.40000000000000036</v>
      </c>
      <c r="K108" s="6">
        <f t="shared" si="18"/>
        <v>-0.92999999999999972</v>
      </c>
      <c r="P108" s="45"/>
      <c r="Q108" s="46" t="s">
        <v>58</v>
      </c>
      <c r="R108" s="47" t="s">
        <v>96</v>
      </c>
      <c r="S108" s="46" t="s">
        <v>58</v>
      </c>
      <c r="T108" s="47" t="s">
        <v>96</v>
      </c>
      <c r="U108" s="46" t="s">
        <v>58</v>
      </c>
      <c r="V108" s="47" t="s">
        <v>96</v>
      </c>
      <c r="W108" s="46" t="s">
        <v>58</v>
      </c>
      <c r="X108" s="47" t="s">
        <v>96</v>
      </c>
      <c r="Y108" s="46" t="s">
        <v>58</v>
      </c>
      <c r="Z108" s="47" t="s">
        <v>96</v>
      </c>
      <c r="AA108" s="46" t="s">
        <v>58</v>
      </c>
      <c r="AB108" s="47" t="s">
        <v>96</v>
      </c>
      <c r="AC108" s="46" t="s">
        <v>58</v>
      </c>
      <c r="AD108" s="47" t="s">
        <v>96</v>
      </c>
      <c r="AE108" s="46" t="s">
        <v>58</v>
      </c>
      <c r="AF108" s="47" t="s">
        <v>96</v>
      </c>
      <c r="AG108" s="46" t="s">
        <v>58</v>
      </c>
      <c r="AH108" s="47" t="s">
        <v>96</v>
      </c>
      <c r="AI108" s="48" t="s">
        <v>58</v>
      </c>
      <c r="AJ108" s="47" t="s">
        <v>96</v>
      </c>
      <c r="AK108" s="49" t="s">
        <v>58</v>
      </c>
      <c r="AL108" s="47" t="s">
        <v>96</v>
      </c>
    </row>
    <row r="109" spans="1:39" x14ac:dyDescent="0.35">
      <c r="A109" s="19" t="str">
        <f t="shared" si="13"/>
        <v>382018</v>
      </c>
      <c r="B109" s="19" t="str">
        <f t="shared" si="14"/>
        <v>92018</v>
      </c>
      <c r="C109" s="19" t="str">
        <f t="shared" si="11"/>
        <v>112018</v>
      </c>
      <c r="D109" s="20" t="str">
        <f t="shared" si="15"/>
        <v>9H2</v>
      </c>
      <c r="E109" s="4">
        <v>43363</v>
      </c>
      <c r="F109">
        <v>11.35</v>
      </c>
      <c r="G109" s="6">
        <v>9.75</v>
      </c>
      <c r="H109" s="6">
        <v>10.95</v>
      </c>
      <c r="I109" s="6">
        <f t="shared" si="16"/>
        <v>-1.5999999999999996</v>
      </c>
      <c r="J109" s="6">
        <f t="shared" si="17"/>
        <v>-0.40000000000000036</v>
      </c>
      <c r="K109" s="6">
        <f t="shared" si="18"/>
        <v>-1.1999999999999993</v>
      </c>
      <c r="P109" s="28" t="s">
        <v>7</v>
      </c>
      <c r="Q109" s="29">
        <f>+T6</f>
        <v>4.6800000000000006</v>
      </c>
      <c r="R109" s="30" t="e">
        <f>+T57</f>
        <v>#VALUE!</v>
      </c>
      <c r="S109" s="38">
        <f>+T7</f>
        <v>6.1789473684210536</v>
      </c>
      <c r="T109" s="35" t="e">
        <f>+T58</f>
        <v>#VALUE!</v>
      </c>
      <c r="U109" s="29">
        <f>+T8</f>
        <v>9.9612499999999997</v>
      </c>
      <c r="V109" s="30" t="e">
        <f>+T59</f>
        <v>#VALUE!</v>
      </c>
      <c r="W109" s="38">
        <f>+T9</f>
        <v>15.179761904761909</v>
      </c>
      <c r="X109" s="35">
        <f>+T60</f>
        <v>-5.8930952380952384</v>
      </c>
      <c r="Y109" s="29">
        <f>+T10</f>
        <v>17.636249999999997</v>
      </c>
      <c r="Z109" s="30">
        <f>+T$61</f>
        <v>-7.3927499999999995</v>
      </c>
      <c r="AA109" s="38">
        <f>+T11</f>
        <v>18.112500000000001</v>
      </c>
      <c r="AB109" s="35">
        <f>+T$62</f>
        <v>-8.4235000000000024</v>
      </c>
      <c r="AC109" s="29">
        <f>+T12</f>
        <v>7.2791666666666668</v>
      </c>
      <c r="AD109" s="30">
        <f>+T$63</f>
        <v>0.13472222222222216</v>
      </c>
      <c r="AE109" s="38">
        <f>+T13</f>
        <v>4.4595238095238097</v>
      </c>
      <c r="AF109" s="35">
        <f>+T$64</f>
        <v>-0.36523809523809531</v>
      </c>
      <c r="AG109" s="29">
        <f>+T14</f>
        <v>6.0787499999999994</v>
      </c>
      <c r="AH109" s="30">
        <f>+T$65</f>
        <v>-0.58774999999999999</v>
      </c>
      <c r="AI109" s="34">
        <f>+T15</f>
        <v>8.3973684210526311</v>
      </c>
      <c r="AJ109" s="35">
        <f>+T$66</f>
        <v>-1.2831578947368418</v>
      </c>
      <c r="AK109" s="43">
        <f t="shared" ref="AK109:AK118" si="22">+(AI109-AG109)/AG109</f>
        <v>0.38143013301297668</v>
      </c>
      <c r="AL109" s="35" t="e">
        <f t="shared" ref="AL109:AL118" si="23">AVERAGE(R109,T109,V109,X109,Z109,AB109,AD109,AF109,AH109,AJ109)</f>
        <v>#VALUE!</v>
      </c>
      <c r="AM109" s="88" t="s">
        <v>7</v>
      </c>
    </row>
    <row r="110" spans="1:39" x14ac:dyDescent="0.35">
      <c r="A110" s="19" t="str">
        <f t="shared" si="13"/>
        <v>382018</v>
      </c>
      <c r="B110" s="19" t="str">
        <f t="shared" si="14"/>
        <v>92018</v>
      </c>
      <c r="C110" s="19" t="str">
        <f t="shared" si="11"/>
        <v>112018</v>
      </c>
      <c r="D110" s="20" t="str">
        <f t="shared" si="15"/>
        <v>9H2</v>
      </c>
      <c r="E110" s="4">
        <v>43362</v>
      </c>
      <c r="F110">
        <v>11.364000000000001</v>
      </c>
      <c r="G110" s="6">
        <v>9.74</v>
      </c>
      <c r="H110" s="6">
        <v>11.074999999999999</v>
      </c>
      <c r="I110" s="6">
        <f t="shared" si="16"/>
        <v>-1.6240000000000006</v>
      </c>
      <c r="J110" s="6">
        <f t="shared" si="17"/>
        <v>-0.28900000000000148</v>
      </c>
      <c r="K110" s="6">
        <f t="shared" si="18"/>
        <v>-1.3349999999999991</v>
      </c>
      <c r="P110" s="28" t="s">
        <v>6</v>
      </c>
      <c r="Q110" s="29">
        <f>+U6</f>
        <v>4.4681818181818178</v>
      </c>
      <c r="R110" s="30" t="e">
        <f>+U57</f>
        <v>#VALUE!</v>
      </c>
      <c r="S110" s="38">
        <f>+U7</f>
        <v>5.5331818181818173</v>
      </c>
      <c r="T110" s="35" t="e">
        <f>+U58</f>
        <v>#VALUE!</v>
      </c>
      <c r="U110" s="29">
        <f>+U8</f>
        <v>11.804347826086957</v>
      </c>
      <c r="V110" s="30" t="e">
        <f>+U59</f>
        <v>#VALUE!</v>
      </c>
      <c r="W110" s="38">
        <f>+U9</f>
        <v>15.986250000000002</v>
      </c>
      <c r="X110" s="35">
        <f>+U60</f>
        <v>-6.5032500000000013</v>
      </c>
      <c r="Y110" s="29">
        <f>+U10</f>
        <v>15.463750000000001</v>
      </c>
      <c r="Z110" s="30">
        <f>+U$61</f>
        <v>-4.9472499999999995</v>
      </c>
      <c r="AA110" s="38">
        <f>+U11</f>
        <v>15.55909090909091</v>
      </c>
      <c r="AB110" s="35">
        <f>+U$62</f>
        <v>-6.7663636363636357</v>
      </c>
      <c r="AC110" s="29">
        <f>+U12</f>
        <v>7.3795454545454531</v>
      </c>
      <c r="AD110" s="30">
        <f>+U$63</f>
        <v>-0.46909090909090895</v>
      </c>
      <c r="AE110" s="38">
        <f>+U13</f>
        <v>4.2409090909090912</v>
      </c>
      <c r="AF110" s="35">
        <f>+U$64</f>
        <v>-0.28272727272727272</v>
      </c>
      <c r="AG110" s="29">
        <f>+U14</f>
        <v>5.4535714285714292</v>
      </c>
      <c r="AH110" s="30">
        <f>+U$65</f>
        <v>-0.48833333333333362</v>
      </c>
      <c r="AI110" s="34">
        <f>+U15</f>
        <v>7.1775000000000002</v>
      </c>
      <c r="AJ110" s="35">
        <f>+U$66</f>
        <v>-0.28849999999999992</v>
      </c>
      <c r="AK110" s="43">
        <f t="shared" si="22"/>
        <v>0.31611001964636531</v>
      </c>
      <c r="AL110" s="35" t="e">
        <f t="shared" si="23"/>
        <v>#VALUE!</v>
      </c>
      <c r="AM110" s="88" t="s">
        <v>6</v>
      </c>
    </row>
    <row r="111" spans="1:39" x14ac:dyDescent="0.35">
      <c r="A111" s="19" t="str">
        <f t="shared" si="13"/>
        <v>382018</v>
      </c>
      <c r="B111" s="19" t="str">
        <f t="shared" si="14"/>
        <v>92018</v>
      </c>
      <c r="C111" s="19" t="str">
        <f t="shared" si="11"/>
        <v>112018</v>
      </c>
      <c r="D111" s="20" t="str">
        <f t="shared" si="15"/>
        <v>9H2</v>
      </c>
      <c r="E111" s="4">
        <v>43361</v>
      </c>
      <c r="F111">
        <v>11.763999999999999</v>
      </c>
      <c r="G111" s="6">
        <v>9.3699999999999992</v>
      </c>
      <c r="H111" s="6">
        <v>11.375</v>
      </c>
      <c r="I111" s="6">
        <f t="shared" si="16"/>
        <v>-2.3940000000000001</v>
      </c>
      <c r="J111" s="6">
        <f t="shared" si="17"/>
        <v>-0.38899999999999935</v>
      </c>
      <c r="K111" s="6">
        <f t="shared" si="18"/>
        <v>-2.0050000000000008</v>
      </c>
      <c r="P111" s="28" t="s">
        <v>5</v>
      </c>
      <c r="Q111" s="29">
        <f>+V6</f>
        <v>3.9047619047619047</v>
      </c>
      <c r="R111" s="30" t="e">
        <f>+V57</f>
        <v>#VALUE!</v>
      </c>
      <c r="S111" s="38">
        <f>+V7</f>
        <v>5.5214285714285705</v>
      </c>
      <c r="T111" s="35" t="e">
        <f>+V58</f>
        <v>#VALUE!</v>
      </c>
      <c r="U111" s="29">
        <f>+V8</f>
        <v>12.455555555555556</v>
      </c>
      <c r="V111" s="30" t="e">
        <f>+V59</f>
        <v>#VALUE!</v>
      </c>
      <c r="W111" s="38">
        <f>+V9</f>
        <v>17.422619047619047</v>
      </c>
      <c r="X111" s="35">
        <f>+V60</f>
        <v>-8.1964285714285712</v>
      </c>
      <c r="Y111" s="29">
        <f>+V10</f>
        <v>14.56547619047619</v>
      </c>
      <c r="Z111" s="30">
        <f>+V$61</f>
        <v>-4.5707142857142857</v>
      </c>
      <c r="AA111" s="38">
        <f>+V11</f>
        <v>14.315789473684211</v>
      </c>
      <c r="AB111" s="35">
        <f>+V$62</f>
        <v>-6.2899999999999991</v>
      </c>
      <c r="AC111" s="29">
        <f>+V12</f>
        <v>7.1202380952380953</v>
      </c>
      <c r="AD111" s="30">
        <f>+V$63</f>
        <v>-0.48690476190476206</v>
      </c>
      <c r="AE111" s="38">
        <f>+V13</f>
        <v>4.4605263157894726</v>
      </c>
      <c r="AF111" s="35">
        <f>+V$64</f>
        <v>-0.23789473684210524</v>
      </c>
      <c r="AG111" s="29">
        <f>+V14</f>
        <v>5.6578947368421053</v>
      </c>
      <c r="AH111" s="30">
        <f>+V$65</f>
        <v>-0.74894736842105269</v>
      </c>
      <c r="AI111" s="34">
        <f>+V15</f>
        <v>7.9714285714285706</v>
      </c>
      <c r="AJ111" s="35">
        <f>+V$66</f>
        <v>-0.81238095238095254</v>
      </c>
      <c r="AK111" s="43">
        <f t="shared" si="22"/>
        <v>0.40890365448504967</v>
      </c>
      <c r="AL111" s="35" t="e">
        <f t="shared" si="23"/>
        <v>#VALUE!</v>
      </c>
      <c r="AM111" s="88" t="s">
        <v>5</v>
      </c>
    </row>
    <row r="112" spans="1:39" x14ac:dyDescent="0.35">
      <c r="A112" s="19" t="str">
        <f t="shared" si="13"/>
        <v>382018</v>
      </c>
      <c r="B112" s="19" t="str">
        <f t="shared" si="14"/>
        <v>92018</v>
      </c>
      <c r="C112" s="19" t="str">
        <f t="shared" si="11"/>
        <v>112018</v>
      </c>
      <c r="D112" s="20" t="str">
        <f t="shared" si="15"/>
        <v>9H2</v>
      </c>
      <c r="E112" s="4">
        <v>43360</v>
      </c>
      <c r="F112">
        <v>12.069000000000001</v>
      </c>
      <c r="G112" s="6">
        <v>9.4600000000000009</v>
      </c>
      <c r="H112" s="6">
        <v>11.574999999999999</v>
      </c>
      <c r="I112" s="6">
        <f t="shared" si="16"/>
        <v>-2.609</v>
      </c>
      <c r="J112" s="6">
        <f t="shared" si="17"/>
        <v>-0.49400000000000155</v>
      </c>
      <c r="K112" s="6">
        <f t="shared" si="18"/>
        <v>-2.1149999999999984</v>
      </c>
      <c r="P112" s="28" t="s">
        <v>11</v>
      </c>
      <c r="Q112" s="29">
        <f>+W6</f>
        <v>3.9592857142857141</v>
      </c>
      <c r="R112" s="30" t="e">
        <f>+W57</f>
        <v>#VALUE!</v>
      </c>
      <c r="S112" s="38">
        <f>+W7</f>
        <v>6.3957142857142859</v>
      </c>
      <c r="T112" s="35" t="e">
        <f>+W58</f>
        <v>#VALUE!</v>
      </c>
      <c r="U112" s="29">
        <f>+W8</f>
        <v>13.657954545454544</v>
      </c>
      <c r="V112" s="30" t="e">
        <f>+W59</f>
        <v>#VALUE!</v>
      </c>
      <c r="W112" s="38">
        <f>+W9</f>
        <v>18</v>
      </c>
      <c r="X112" s="35">
        <f>+W60</f>
        <v>-9.5886956521739126</v>
      </c>
      <c r="Y112" s="29">
        <f>+W10</f>
        <v>14.484523809523807</v>
      </c>
      <c r="Z112" s="30">
        <f>+W$61</f>
        <v>-4.5759523809523808</v>
      </c>
      <c r="AA112" s="38">
        <f>+W11</f>
        <v>12.951190476190478</v>
      </c>
      <c r="AB112" s="35">
        <f>+W$62</f>
        <v>-5.8269047619047623</v>
      </c>
      <c r="AC112" s="29">
        <f>+W12</f>
        <v>7.6150000000000002</v>
      </c>
      <c r="AD112" s="30">
        <f>+W$63</f>
        <v>-1.0794999999999999</v>
      </c>
      <c r="AE112" s="38">
        <f>+W13</f>
        <v>4.8326086956521737</v>
      </c>
      <c r="AF112" s="35">
        <f>+W$64</f>
        <v>-0.25652173913043474</v>
      </c>
      <c r="AG112" s="29">
        <f>+W14</f>
        <v>5.4815217391304341</v>
      </c>
      <c r="AH112" s="30">
        <f>+W$65</f>
        <v>-0.78543478260869559</v>
      </c>
      <c r="AI112" s="34">
        <f>+W15</f>
        <v>9.6166666666666689</v>
      </c>
      <c r="AJ112" s="35">
        <f>+W$66</f>
        <v>-2.1490476190476189</v>
      </c>
      <c r="AK112" s="43">
        <f t="shared" si="22"/>
        <v>0.75437900720470685</v>
      </c>
      <c r="AL112" s="35" t="e">
        <f t="shared" si="23"/>
        <v>#VALUE!</v>
      </c>
      <c r="AM112" s="88" t="s">
        <v>11</v>
      </c>
    </row>
    <row r="113" spans="1:39" x14ac:dyDescent="0.35">
      <c r="A113" s="19" t="str">
        <f t="shared" si="13"/>
        <v>372018</v>
      </c>
      <c r="B113" s="19" t="str">
        <f t="shared" si="14"/>
        <v>92018</v>
      </c>
      <c r="C113" s="19" t="str">
        <f t="shared" si="11"/>
        <v>102018</v>
      </c>
      <c r="D113" s="20" t="str">
        <f t="shared" si="15"/>
        <v>9H1</v>
      </c>
      <c r="E113" s="4">
        <v>43357</v>
      </c>
      <c r="F113">
        <v>11.05</v>
      </c>
      <c r="G113" s="6">
        <v>9.36</v>
      </c>
      <c r="H113" s="6">
        <v>10.55</v>
      </c>
      <c r="I113" s="6">
        <f t="shared" si="16"/>
        <v>-1.6900000000000013</v>
      </c>
      <c r="J113" s="6">
        <f t="shared" si="17"/>
        <v>-0.5</v>
      </c>
      <c r="K113" s="6">
        <f t="shared" si="18"/>
        <v>-1.1900000000000013</v>
      </c>
      <c r="P113" s="28" t="s">
        <v>10</v>
      </c>
      <c r="Q113" s="29">
        <f>+X6</f>
        <v>4.2256818181818181</v>
      </c>
      <c r="R113" s="30" t="e">
        <f>+X57</f>
        <v>#VALUE!</v>
      </c>
      <c r="S113" s="38">
        <f>+X7</f>
        <v>7.9595454545454549</v>
      </c>
      <c r="T113" s="35" t="e">
        <f>+X58</f>
        <v>#VALUE!</v>
      </c>
      <c r="U113" s="29">
        <f>+X8</f>
        <v>13.876136363636364</v>
      </c>
      <c r="V113" s="30">
        <f>+X59</f>
        <v>-4.653863636363635</v>
      </c>
      <c r="W113" s="38">
        <f>+X9</f>
        <v>15.024999999999997</v>
      </c>
      <c r="X113" s="35">
        <f>+X60</f>
        <v>-6.3975000000000009</v>
      </c>
      <c r="Y113" s="29">
        <f>+X10</f>
        <v>15.464285714285714</v>
      </c>
      <c r="Z113" s="30">
        <f>+X$61</f>
        <v>-5.6176190476190486</v>
      </c>
      <c r="AA113" s="38">
        <f>+X11</f>
        <v>11.364772727272729</v>
      </c>
      <c r="AB113" s="35">
        <f>+X$62</f>
        <v>-4.8061363636363632</v>
      </c>
      <c r="AC113" s="29">
        <f>+X12</f>
        <v>7.3954545454545437</v>
      </c>
      <c r="AD113" s="30">
        <f>+X$63</f>
        <v>-0.6727272727272724</v>
      </c>
      <c r="AE113" s="38">
        <f>+X13</f>
        <v>5.2726190476190462</v>
      </c>
      <c r="AF113" s="35">
        <f>+X$64</f>
        <v>-0.58880952380952378</v>
      </c>
      <c r="AG113" s="29">
        <f>+X14</f>
        <v>5.4450000000000003</v>
      </c>
      <c r="AH113" s="30">
        <f>+X$65</f>
        <v>-0.83350000000000013</v>
      </c>
      <c r="AI113" s="34">
        <f>+X15</f>
        <v>10.455</v>
      </c>
      <c r="AJ113" s="35">
        <f>+X$66</f>
        <v>-3.0905000000000014</v>
      </c>
      <c r="AK113" s="43">
        <f t="shared" si="22"/>
        <v>0.92011019283746542</v>
      </c>
      <c r="AL113" s="35" t="e">
        <f t="shared" si="23"/>
        <v>#VALUE!</v>
      </c>
      <c r="AM113" s="88" t="s">
        <v>10</v>
      </c>
    </row>
    <row r="114" spans="1:39" x14ac:dyDescent="0.35">
      <c r="A114" s="19" t="str">
        <f t="shared" si="13"/>
        <v>372018</v>
      </c>
      <c r="B114" s="19" t="str">
        <f t="shared" si="14"/>
        <v>92018</v>
      </c>
      <c r="C114" s="19" t="str">
        <f t="shared" si="11"/>
        <v>102018</v>
      </c>
      <c r="D114" s="20" t="str">
        <f t="shared" si="15"/>
        <v>9H1</v>
      </c>
      <c r="E114" s="4">
        <v>43356</v>
      </c>
      <c r="F114">
        <v>11.2</v>
      </c>
      <c r="G114" s="6">
        <v>9.09</v>
      </c>
      <c r="H114" s="6">
        <v>10.675000000000001</v>
      </c>
      <c r="I114" s="6">
        <f t="shared" si="16"/>
        <v>-2.1099999999999994</v>
      </c>
      <c r="J114" s="6">
        <f t="shared" si="17"/>
        <v>-0.52499999999999858</v>
      </c>
      <c r="K114" s="6">
        <f t="shared" si="18"/>
        <v>-1.5850000000000009</v>
      </c>
      <c r="P114" s="40" t="s">
        <v>0</v>
      </c>
      <c r="Q114" s="31">
        <f>+Y6</f>
        <v>4.7019047619047623</v>
      </c>
      <c r="R114" s="32" t="e">
        <f>+Y57</f>
        <v>#VALUE!</v>
      </c>
      <c r="S114" s="39">
        <f>+Y7</f>
        <v>8.1750000000000007</v>
      </c>
      <c r="T114" s="37" t="e">
        <f>+Y58</f>
        <v>#VALUE!</v>
      </c>
      <c r="U114" s="31">
        <f>+Y8</f>
        <v>14.598749999999999</v>
      </c>
      <c r="V114" s="32">
        <f>+Y59</f>
        <v>-5.5887499999999992</v>
      </c>
      <c r="W114" s="39">
        <f>+Y9</f>
        <v>13.518181818181823</v>
      </c>
      <c r="X114" s="37">
        <f>+Y60</f>
        <v>-4.9881818181818183</v>
      </c>
      <c r="Y114" s="31">
        <f>+Y10</f>
        <v>16.004761904761903</v>
      </c>
      <c r="Z114" s="32">
        <f>+Y$61</f>
        <v>-5.9685714285714289</v>
      </c>
      <c r="AA114" s="39">
        <f>+Y11</f>
        <v>10.70227272727273</v>
      </c>
      <c r="AB114" s="37">
        <f>+Y$62</f>
        <v>-3.9127272727272726</v>
      </c>
      <c r="AC114" s="31">
        <f>+Y12</f>
        <v>8.0065789473684195</v>
      </c>
      <c r="AD114" s="32">
        <f>+Y$63</f>
        <v>-1.4892105263157893</v>
      </c>
      <c r="AE114" s="39">
        <f>+Y13</f>
        <v>5.8050000000000006</v>
      </c>
      <c r="AF114" s="37">
        <f>+Y$64</f>
        <v>-1.2430000000000003</v>
      </c>
      <c r="AG114" s="31">
        <f>+Y14</f>
        <v>5.8690476190476195</v>
      </c>
      <c r="AH114" s="32">
        <f>+Y$65</f>
        <v>-0.80047619047619045</v>
      </c>
      <c r="AI114" s="36">
        <f>+Y15</f>
        <v>9.8698636363636343</v>
      </c>
      <c r="AJ114" s="37">
        <f>+Y$66</f>
        <v>-2.2234999999999996</v>
      </c>
      <c r="AK114" s="44">
        <f t="shared" si="22"/>
        <v>0.68168061958325599</v>
      </c>
      <c r="AL114" s="37" t="e">
        <f t="shared" si="23"/>
        <v>#VALUE!</v>
      </c>
      <c r="AM114" s="88" t="s">
        <v>0</v>
      </c>
    </row>
    <row r="115" spans="1:39" x14ac:dyDescent="0.35">
      <c r="A115" s="19" t="str">
        <f t="shared" si="13"/>
        <v>372018</v>
      </c>
      <c r="B115" s="19" t="str">
        <f t="shared" si="14"/>
        <v>92018</v>
      </c>
      <c r="C115" s="19" t="str">
        <f t="shared" si="11"/>
        <v>102018</v>
      </c>
      <c r="D115" s="20" t="str">
        <f t="shared" si="15"/>
        <v>9H1</v>
      </c>
      <c r="E115" s="4">
        <v>43355</v>
      </c>
      <c r="F115">
        <v>11.35</v>
      </c>
      <c r="G115" s="6">
        <v>9.3699999999999992</v>
      </c>
      <c r="H115" s="6">
        <v>10.775</v>
      </c>
      <c r="I115" s="6">
        <f t="shared" si="16"/>
        <v>-1.9800000000000004</v>
      </c>
      <c r="J115" s="6">
        <f t="shared" si="17"/>
        <v>-0.57499999999999929</v>
      </c>
      <c r="K115" s="6">
        <f t="shared" si="18"/>
        <v>-1.4050000000000011</v>
      </c>
      <c r="P115" s="28" t="s">
        <v>1</v>
      </c>
      <c r="Q115" s="29">
        <f>+Z6</f>
        <v>5.1293181818181823</v>
      </c>
      <c r="R115" s="30" t="e">
        <f>+Z57</f>
        <v>#VALUE!</v>
      </c>
      <c r="S115" s="38">
        <f>+Z7</f>
        <v>8.329545454545455</v>
      </c>
      <c r="T115" s="35" t="e">
        <f>+Z58</f>
        <v>#VALUE!</v>
      </c>
      <c r="U115" s="29">
        <f>+Z8</f>
        <v>16.037499999999998</v>
      </c>
      <c r="V115" s="30">
        <f>+Z59</f>
        <v>-6.1765909090909084</v>
      </c>
      <c r="W115" s="38">
        <f>+Z9</f>
        <v>12.97142857142857</v>
      </c>
      <c r="X115" s="35">
        <f>+Z60</f>
        <v>-3.6728571428571426</v>
      </c>
      <c r="Y115" s="29">
        <f>+Z10</f>
        <v>15.234523809523813</v>
      </c>
      <c r="Z115" s="30">
        <f>+Z$61</f>
        <v>-5.0497619047619038</v>
      </c>
      <c r="AA115" s="38">
        <f>+Z11</f>
        <v>12.826190476190474</v>
      </c>
      <c r="AB115" s="35">
        <f>+Z$62</f>
        <v>-5.0761904761904777</v>
      </c>
      <c r="AC115" s="29">
        <f>+Z12</f>
        <v>7.5380952380952371</v>
      </c>
      <c r="AD115" s="30">
        <f>+Z$63</f>
        <v>-1.3114285714285712</v>
      </c>
      <c r="AE115" s="38">
        <f>+Z13</f>
        <v>5.4704545454545466</v>
      </c>
      <c r="AF115" s="35">
        <f>+Z$64</f>
        <v>-1.4390909090909085</v>
      </c>
      <c r="AG115" s="29">
        <f>+Z14</f>
        <v>6.3159090909090914</v>
      </c>
      <c r="AH115" s="30">
        <f>+Z$65</f>
        <v>-0.45227272727272733</v>
      </c>
      <c r="AI115" s="52">
        <f>+Z15</f>
        <v>11.45542857142857</v>
      </c>
      <c r="AJ115" s="61">
        <f>+Z$66</f>
        <v>-2.511142857142858</v>
      </c>
      <c r="AK115" s="62">
        <f t="shared" si="22"/>
        <v>0.81374183930499111</v>
      </c>
      <c r="AL115" s="35" t="e">
        <f t="shared" si="23"/>
        <v>#VALUE!</v>
      </c>
      <c r="AM115" s="88" t="s">
        <v>1</v>
      </c>
    </row>
    <row r="116" spans="1:39" x14ac:dyDescent="0.35">
      <c r="A116" s="19" t="str">
        <f t="shared" si="13"/>
        <v>372018</v>
      </c>
      <c r="B116" s="19" t="str">
        <f t="shared" si="14"/>
        <v>92018</v>
      </c>
      <c r="C116" s="19" t="str">
        <f t="shared" si="11"/>
        <v>102018</v>
      </c>
      <c r="D116" s="20" t="str">
        <f t="shared" si="15"/>
        <v>9H1</v>
      </c>
      <c r="E116" s="4">
        <v>43354</v>
      </c>
      <c r="F116">
        <v>11.45</v>
      </c>
      <c r="G116" s="6">
        <v>9.75</v>
      </c>
      <c r="H116" s="6">
        <v>10.85</v>
      </c>
      <c r="I116" s="6">
        <f t="shared" si="16"/>
        <v>-1.6999999999999993</v>
      </c>
      <c r="J116" s="6">
        <f t="shared" si="17"/>
        <v>-0.59999999999999964</v>
      </c>
      <c r="K116" s="6">
        <f t="shared" si="18"/>
        <v>-1.0999999999999996</v>
      </c>
      <c r="P116" s="28" t="s">
        <v>2</v>
      </c>
      <c r="Q116" s="29">
        <f>+AA6</f>
        <v>5.3876190476190464</v>
      </c>
      <c r="R116" s="30" t="e">
        <f>+AA57</f>
        <v>#VALUE!</v>
      </c>
      <c r="S116" s="38">
        <f>+AA7</f>
        <v>9.2556818181818183</v>
      </c>
      <c r="T116" s="35" t="e">
        <f>+AA58</f>
        <v>#VALUE!</v>
      </c>
      <c r="U116" s="29">
        <f>+AA8</f>
        <v>17.251190476190473</v>
      </c>
      <c r="V116" s="30">
        <f>+AA59</f>
        <v>-7.3678571428571429</v>
      </c>
      <c r="W116" s="38">
        <f>+AA9</f>
        <v>13.004761904761903</v>
      </c>
      <c r="X116" s="35">
        <f>+AA60</f>
        <v>-3.0780952380952376</v>
      </c>
      <c r="Y116" s="29">
        <f>+AA10</f>
        <v>15.864285714285716</v>
      </c>
      <c r="Z116" s="30">
        <f>+AA$61</f>
        <v>-5.0638095238095238</v>
      </c>
      <c r="AA116" s="38">
        <f>+AA11</f>
        <v>14.422619047619051</v>
      </c>
      <c r="AB116" s="35">
        <f>+AA$62</f>
        <v>-5.8111904761904771</v>
      </c>
      <c r="AC116" s="29">
        <f>+AA12</f>
        <v>6.6999999999999993</v>
      </c>
      <c r="AD116" s="30">
        <f>+AA$63</f>
        <v>-0.42142857142857132</v>
      </c>
      <c r="AE116" s="38">
        <f>+AA13</f>
        <v>5.977380952380952</v>
      </c>
      <c r="AF116" s="35">
        <f>+AA$64</f>
        <v>-0.91119047619047611</v>
      </c>
      <c r="AG116" s="29">
        <f>+AA14</f>
        <v>8.27</v>
      </c>
      <c r="AH116" s="30">
        <f>+AA$65</f>
        <v>-1.9319999999999997</v>
      </c>
      <c r="AI116" s="52">
        <f>+AA15</f>
        <v>11.116190476190477</v>
      </c>
      <c r="AJ116" s="61">
        <f>+AA66</f>
        <v>-1.4433333333333334</v>
      </c>
      <c r="AK116" s="43">
        <f t="shared" si="22"/>
        <v>0.34415846144987633</v>
      </c>
      <c r="AL116" s="35" t="e">
        <f t="shared" si="23"/>
        <v>#VALUE!</v>
      </c>
      <c r="AM116" s="88" t="s">
        <v>2</v>
      </c>
    </row>
    <row r="117" spans="1:39" x14ac:dyDescent="0.35">
      <c r="A117" s="19" t="str">
        <f t="shared" si="13"/>
        <v>372018</v>
      </c>
      <c r="B117" s="19" t="str">
        <f t="shared" si="14"/>
        <v>92018</v>
      </c>
      <c r="C117" s="19" t="str">
        <f t="shared" si="11"/>
        <v>102018</v>
      </c>
      <c r="D117" s="20" t="str">
        <f t="shared" si="15"/>
        <v>9H1</v>
      </c>
      <c r="E117" s="4">
        <v>43353</v>
      </c>
      <c r="F117">
        <v>11.475</v>
      </c>
      <c r="G117" s="6">
        <v>9.93</v>
      </c>
      <c r="H117" s="6">
        <v>10.875</v>
      </c>
      <c r="I117" s="6">
        <f t="shared" si="16"/>
        <v>-1.5449999999999999</v>
      </c>
      <c r="J117" s="6">
        <f t="shared" si="17"/>
        <v>-0.59999999999999964</v>
      </c>
      <c r="K117" s="6">
        <f t="shared" si="18"/>
        <v>-0.94500000000000028</v>
      </c>
      <c r="P117" s="28" t="s">
        <v>3</v>
      </c>
      <c r="Q117" s="29">
        <f>+AB6</f>
        <v>7.0166666666666675</v>
      </c>
      <c r="R117" s="30" t="e">
        <f>+AB57</f>
        <v>#VALUE!</v>
      </c>
      <c r="S117" s="38">
        <f>+AB7</f>
        <v>9.5487500000000001</v>
      </c>
      <c r="T117" s="35" t="e">
        <f>+AB58</f>
        <v>#VALUE!</v>
      </c>
      <c r="U117" s="29">
        <f>+AB8</f>
        <v>17.3825</v>
      </c>
      <c r="V117" s="30">
        <f>+AB59</f>
        <v>-7.1099999999999994</v>
      </c>
      <c r="W117" s="38">
        <f>+AB9</f>
        <v>13.528571428571425</v>
      </c>
      <c r="X117" s="35">
        <f>+AB60</f>
        <v>-2.9252380952380945</v>
      </c>
      <c r="Y117" s="29">
        <f>+AB10</f>
        <v>17.689130434782609</v>
      </c>
      <c r="Z117" s="30">
        <f>+AB$61</f>
        <v>-6.4669565217391298</v>
      </c>
      <c r="AA117" s="38">
        <f>+AB11</f>
        <v>12.490476190476189</v>
      </c>
      <c r="AB117" s="35">
        <f>+AB$62</f>
        <v>-3.8614285714285708</v>
      </c>
      <c r="AC117" s="29">
        <f>+AB12</f>
        <v>7.2800000000000011</v>
      </c>
      <c r="AD117" s="30">
        <f>+AB$63</f>
        <v>-1.2885000000000004</v>
      </c>
      <c r="AE117" s="38">
        <f>+AB13</f>
        <v>7.0295454545454561</v>
      </c>
      <c r="AF117" s="35">
        <f>+AB$64</f>
        <v>-0.91090909090909067</v>
      </c>
      <c r="AG117" s="29">
        <f>+AB14</f>
        <v>9.1829545454545443</v>
      </c>
      <c r="AH117" s="30">
        <f>+AB$65</f>
        <v>-2.4424999999999999</v>
      </c>
      <c r="AI117" s="52">
        <f>+AB15</f>
        <v>10.479500000000002</v>
      </c>
      <c r="AJ117" s="61">
        <f>+AB66</f>
        <v>-1.5426818181818185</v>
      </c>
      <c r="AK117" s="43">
        <f t="shared" si="22"/>
        <v>0.14119044672689054</v>
      </c>
      <c r="AL117" s="35" t="e">
        <f t="shared" si="23"/>
        <v>#VALUE!</v>
      </c>
      <c r="AM117" s="88" t="s">
        <v>3</v>
      </c>
    </row>
    <row r="118" spans="1:39" x14ac:dyDescent="0.35">
      <c r="A118" s="19" t="str">
        <f t="shared" si="13"/>
        <v>362018</v>
      </c>
      <c r="B118" s="19" t="str">
        <f t="shared" si="14"/>
        <v>92018</v>
      </c>
      <c r="C118" s="19" t="str">
        <f t="shared" si="11"/>
        <v>102018</v>
      </c>
      <c r="D118" s="20" t="str">
        <f t="shared" si="15"/>
        <v>9H1</v>
      </c>
      <c r="E118" s="4">
        <v>43350</v>
      </c>
      <c r="F118">
        <v>11.574999999999999</v>
      </c>
      <c r="G118" s="6">
        <v>9.6300000000000008</v>
      </c>
      <c r="H118" s="6">
        <v>10.975</v>
      </c>
      <c r="I118" s="6">
        <f t="shared" si="16"/>
        <v>-1.9449999999999985</v>
      </c>
      <c r="J118" s="6">
        <f t="shared" si="17"/>
        <v>-0.59999999999999964</v>
      </c>
      <c r="K118" s="6">
        <f t="shared" si="18"/>
        <v>-1.3449999999999989</v>
      </c>
      <c r="P118" s="28" t="s">
        <v>4</v>
      </c>
      <c r="Q118" s="29">
        <f>+Q7</f>
        <v>7.1452380952380947</v>
      </c>
      <c r="R118" s="30" t="e">
        <f>+Q58</f>
        <v>#VALUE!</v>
      </c>
      <c r="S118" s="38">
        <f>+Q8</f>
        <v>9.6392857142857142</v>
      </c>
      <c r="T118" s="35" t="e">
        <f>+Q59</f>
        <v>#VALUE!</v>
      </c>
      <c r="U118" s="29">
        <f>+Q9</f>
        <v>17.254545454545458</v>
      </c>
      <c r="V118" s="30">
        <f>+Q60</f>
        <v>-7.8245454545454525</v>
      </c>
      <c r="W118" s="38">
        <f>+Q10</f>
        <v>15.629761904761907</v>
      </c>
      <c r="X118" s="35">
        <f>+Q61</f>
        <v>-4.7626190476190464</v>
      </c>
      <c r="Y118" s="29">
        <f>+Q11</f>
        <v>18.9575</v>
      </c>
      <c r="Z118" s="30">
        <f>+Q$62</f>
        <v>-7.3635000000000002</v>
      </c>
      <c r="AA118" s="38">
        <f>+Q12</f>
        <v>10.061904761904763</v>
      </c>
      <c r="AB118" s="35">
        <f>+Q$63</f>
        <v>-1.2533333333333332</v>
      </c>
      <c r="AC118" s="29">
        <f>+Q13</f>
        <v>7.3965909090909072</v>
      </c>
      <c r="AD118" s="30">
        <f>+Q$64</f>
        <v>-1.7411363636363644</v>
      </c>
      <c r="AE118" s="38">
        <f>+Q14</f>
        <v>7.8545454545454563</v>
      </c>
      <c r="AF118" s="35">
        <f>+Q$65</f>
        <v>-2.0331818181818186</v>
      </c>
      <c r="AG118" s="29">
        <f>+Q15</f>
        <v>9.9670454545454561</v>
      </c>
      <c r="AH118" s="30">
        <f>+Q$66</f>
        <v>-2.2156818181818179</v>
      </c>
      <c r="AI118" s="52">
        <f>+Q16</f>
        <v>9.5022857142857138</v>
      </c>
      <c r="AJ118" s="35">
        <f>+Q67</f>
        <v>-1.0260952380952382</v>
      </c>
      <c r="AK118" s="43">
        <f t="shared" si="22"/>
        <v>-4.6629639884685117E-2</v>
      </c>
      <c r="AL118" s="35" t="e">
        <f t="shared" si="23"/>
        <v>#VALUE!</v>
      </c>
      <c r="AM118" s="88" t="s">
        <v>4</v>
      </c>
    </row>
    <row r="119" spans="1:39" x14ac:dyDescent="0.35">
      <c r="A119" s="19" t="str">
        <f t="shared" si="13"/>
        <v>362018</v>
      </c>
      <c r="B119" s="19" t="str">
        <f t="shared" si="14"/>
        <v>92018</v>
      </c>
      <c r="C119" s="19" t="str">
        <f t="shared" si="11"/>
        <v>102018</v>
      </c>
      <c r="D119" s="20" t="str">
        <f t="shared" si="15"/>
        <v>9H1</v>
      </c>
      <c r="E119" s="4">
        <v>43349</v>
      </c>
      <c r="F119">
        <v>11.574999999999999</v>
      </c>
      <c r="G119" s="6">
        <v>9.3800000000000008</v>
      </c>
      <c r="H119" s="6">
        <v>10.975</v>
      </c>
      <c r="I119" s="6">
        <f t="shared" si="16"/>
        <v>-2.1949999999999985</v>
      </c>
      <c r="J119" s="6">
        <f t="shared" si="17"/>
        <v>-0.59999999999999964</v>
      </c>
      <c r="K119" s="6">
        <f t="shared" si="18"/>
        <v>-1.5949999999999989</v>
      </c>
      <c r="P119" s="28" t="s">
        <v>9</v>
      </c>
      <c r="Q119" s="29">
        <f>+R7</f>
        <v>7.4833333333333334</v>
      </c>
      <c r="R119" s="30" t="e">
        <f>+R58</f>
        <v>#VALUE!</v>
      </c>
      <c r="S119" s="38">
        <f>+R8</f>
        <v>9.8537499999999998</v>
      </c>
      <c r="T119" s="35" t="e">
        <f>+R59</f>
        <v>#VALUE!</v>
      </c>
      <c r="U119" s="29">
        <f>+R9</f>
        <v>15.936842105263162</v>
      </c>
      <c r="V119" s="30">
        <f>+R60</f>
        <v>-7.4363157894736851</v>
      </c>
      <c r="W119" s="38">
        <f>+R10</f>
        <v>17.347500000000004</v>
      </c>
      <c r="X119" s="35">
        <f>+R61</f>
        <v>-6.6584999999999992</v>
      </c>
      <c r="Y119" s="29">
        <f>+R11</f>
        <v>18.80833333333333</v>
      </c>
      <c r="Z119" s="30">
        <f>+R$62</f>
        <v>-7.4888095238095236</v>
      </c>
      <c r="AA119" s="38">
        <f>+R12</f>
        <v>9.911249999999999</v>
      </c>
      <c r="AB119" s="35">
        <f>+R$63</f>
        <v>-1.7130952380952378</v>
      </c>
      <c r="AC119" s="29">
        <f>+R13</f>
        <v>6.7166666666666659</v>
      </c>
      <c r="AD119" s="30">
        <f>+R$64</f>
        <v>-1.7919047619047621</v>
      </c>
      <c r="AE119" s="38">
        <f>+R14</f>
        <v>9.4881578947368403</v>
      </c>
      <c r="AF119" s="35">
        <f>+R$65</f>
        <v>-3.2623684210526318</v>
      </c>
      <c r="AG119" s="29">
        <f>+R15</f>
        <v>11.230263157894736</v>
      </c>
      <c r="AH119" s="30">
        <f>+R$66</f>
        <v>-3.6823684210526308</v>
      </c>
      <c r="AI119" s="72">
        <f>+R16</f>
        <v>8.7848888888888883</v>
      </c>
      <c r="AJ119" s="73">
        <f>+R67</f>
        <v>0.17459999999999981</v>
      </c>
      <c r="AK119" s="52"/>
      <c r="AL119" s="69"/>
      <c r="AM119" s="88" t="s">
        <v>9</v>
      </c>
    </row>
    <row r="120" spans="1:39" x14ac:dyDescent="0.35">
      <c r="A120" s="19" t="str">
        <f t="shared" si="13"/>
        <v>362018</v>
      </c>
      <c r="B120" s="19" t="str">
        <f t="shared" si="14"/>
        <v>92018</v>
      </c>
      <c r="C120" s="19" t="str">
        <f t="shared" si="11"/>
        <v>102018</v>
      </c>
      <c r="D120" s="20" t="str">
        <f t="shared" si="15"/>
        <v>9H1</v>
      </c>
      <c r="E120" s="4">
        <v>43348</v>
      </c>
      <c r="F120">
        <v>11.574999999999999</v>
      </c>
      <c r="G120" s="6">
        <v>9.2799999999999994</v>
      </c>
      <c r="H120" s="6">
        <v>10.975</v>
      </c>
      <c r="I120" s="6">
        <f t="shared" si="16"/>
        <v>-2.2949999999999999</v>
      </c>
      <c r="J120" s="6">
        <f t="shared" si="17"/>
        <v>-0.59999999999999964</v>
      </c>
      <c r="K120" s="6">
        <f t="shared" si="18"/>
        <v>-1.6950000000000003</v>
      </c>
      <c r="P120" s="40" t="s">
        <v>8</v>
      </c>
      <c r="Q120" s="31">
        <f>+S7</f>
        <v>7.2685000000000004</v>
      </c>
      <c r="R120" s="32" t="e">
        <f>+S58</f>
        <v>#VALUE!</v>
      </c>
      <c r="S120" s="39">
        <f>+S8</f>
        <v>10.247499999999999</v>
      </c>
      <c r="T120" s="37" t="e">
        <f>+S59</f>
        <v>#VALUE!</v>
      </c>
      <c r="U120" s="31">
        <f>+S9</f>
        <v>14.774999999999999</v>
      </c>
      <c r="V120" s="32">
        <f>+S60</f>
        <v>-5.9078571428571438</v>
      </c>
      <c r="W120" s="39">
        <f>+S10</f>
        <v>19.139285714285712</v>
      </c>
      <c r="X120" s="37">
        <f>+S61</f>
        <v>-8.6559523809523817</v>
      </c>
      <c r="Y120" s="31">
        <f>+S11</f>
        <v>19.419047619047621</v>
      </c>
      <c r="Z120" s="32">
        <f>+S$62</f>
        <v>-9.0576190476190472</v>
      </c>
      <c r="AA120" s="39">
        <f>+S12</f>
        <v>7.4357142857142859</v>
      </c>
      <c r="AB120" s="37">
        <f>+S$63</f>
        <v>-0.27476190476190493</v>
      </c>
      <c r="AC120" s="31">
        <f>+S13</f>
        <v>5.3394736842105255</v>
      </c>
      <c r="AD120" s="32">
        <f>+S$64</f>
        <v>-1.04</v>
      </c>
      <c r="AE120" s="39">
        <f>+S14</f>
        <v>7.65</v>
      </c>
      <c r="AF120" s="37">
        <f>+S$65</f>
        <v>-0.90272727272727249</v>
      </c>
      <c r="AG120" s="31">
        <f>+S15</f>
        <v>10.451086956521738</v>
      </c>
      <c r="AH120" s="32">
        <f>+S$66</f>
        <v>-3.4580434782608696</v>
      </c>
      <c r="AI120" s="70"/>
      <c r="AJ120" s="71"/>
      <c r="AK120" s="70"/>
      <c r="AL120" s="71"/>
      <c r="AM120" s="88" t="s">
        <v>8</v>
      </c>
    </row>
    <row r="121" spans="1:39" x14ac:dyDescent="0.35">
      <c r="A121" s="19" t="str">
        <f t="shared" si="13"/>
        <v>362018</v>
      </c>
      <c r="B121" s="19" t="str">
        <f t="shared" si="14"/>
        <v>92018</v>
      </c>
      <c r="C121" s="19" t="str">
        <f t="shared" si="11"/>
        <v>102018</v>
      </c>
      <c r="D121" s="20" t="str">
        <f t="shared" si="15"/>
        <v>9H1</v>
      </c>
      <c r="E121" s="4">
        <v>43347</v>
      </c>
      <c r="F121">
        <v>11.574999999999999</v>
      </c>
      <c r="G121" s="6">
        <v>9.1199999999999992</v>
      </c>
      <c r="H121" s="6">
        <v>10.975</v>
      </c>
      <c r="I121" s="6">
        <f t="shared" si="16"/>
        <v>-2.4550000000000001</v>
      </c>
      <c r="J121" s="6">
        <f t="shared" si="17"/>
        <v>-0.59999999999999964</v>
      </c>
      <c r="K121" s="6">
        <f t="shared" si="18"/>
        <v>-1.8550000000000004</v>
      </c>
      <c r="P121" s="66" t="s">
        <v>67</v>
      </c>
      <c r="Q121" s="132">
        <f t="shared" ref="Q121:AH121" si="24">AVERAGE(Q109:Q120)</f>
        <v>5.4475409451659447</v>
      </c>
      <c r="R121" s="65" t="e">
        <f t="shared" si="24"/>
        <v>#VALUE!</v>
      </c>
      <c r="S121" s="132">
        <f t="shared" si="24"/>
        <v>8.0531942071086835</v>
      </c>
      <c r="T121" s="65" t="e">
        <f t="shared" si="24"/>
        <v>#VALUE!</v>
      </c>
      <c r="U121" s="132">
        <f t="shared" si="24"/>
        <v>14.582631027227707</v>
      </c>
      <c r="V121" s="65" t="e">
        <f t="shared" si="24"/>
        <v>#VALUE!</v>
      </c>
      <c r="W121" s="132">
        <f t="shared" si="24"/>
        <v>15.562760191197688</v>
      </c>
      <c r="X121" s="65">
        <f t="shared" si="24"/>
        <v>-5.9433677653867862</v>
      </c>
      <c r="Y121" s="132">
        <f t="shared" si="24"/>
        <v>16.63265571083506</v>
      </c>
      <c r="Z121" s="65">
        <f t="shared" si="24"/>
        <v>-6.1302761387163551</v>
      </c>
      <c r="AA121" s="132">
        <f t="shared" si="24"/>
        <v>12.512814256284651</v>
      </c>
      <c r="AB121" s="65">
        <f t="shared" si="24"/>
        <v>-4.5013026695526692</v>
      </c>
      <c r="AC121" s="132">
        <f t="shared" si="24"/>
        <v>7.1472341839447102</v>
      </c>
      <c r="AD121" s="65">
        <f t="shared" si="24"/>
        <v>-0.97142579301789844</v>
      </c>
      <c r="AE121" s="132">
        <f t="shared" si="24"/>
        <v>6.0451059384297379</v>
      </c>
      <c r="AF121" s="65">
        <f t="shared" si="24"/>
        <v>-1.0361382796583025</v>
      </c>
      <c r="AG121" s="132">
        <f t="shared" si="24"/>
        <v>7.4502537274097627</v>
      </c>
      <c r="AH121" s="65">
        <f t="shared" si="24"/>
        <v>-1.5356090099672766</v>
      </c>
      <c r="AI121" s="132">
        <f>AVERAGE(AI109:AI120)</f>
        <v>9.5296473587550139</v>
      </c>
      <c r="AJ121" s="65">
        <f>AVERAGE(AJ109:AJ120)</f>
        <v>-1.4723399739016969</v>
      </c>
      <c r="AK121" s="64"/>
      <c r="AL121" s="67" t="e">
        <f>AVERAGE(AL109:AL120)</f>
        <v>#VALUE!</v>
      </c>
    </row>
    <row r="122" spans="1:39" x14ac:dyDescent="0.35">
      <c r="A122" s="19" t="str">
        <f t="shared" si="13"/>
        <v>362018</v>
      </c>
      <c r="B122" s="19" t="str">
        <f t="shared" si="14"/>
        <v>92018</v>
      </c>
      <c r="C122" s="19" t="str">
        <f t="shared" si="11"/>
        <v>102018</v>
      </c>
      <c r="D122" s="20" t="str">
        <f t="shared" si="15"/>
        <v>9H1</v>
      </c>
      <c r="E122" s="4">
        <v>43346</v>
      </c>
      <c r="F122">
        <v>11.75</v>
      </c>
      <c r="G122" s="6">
        <v>8.9700000000000006</v>
      </c>
      <c r="H122" s="6">
        <v>11.15</v>
      </c>
      <c r="I122" s="6">
        <f t="shared" si="16"/>
        <v>-2.7799999999999994</v>
      </c>
      <c r="J122" s="6">
        <f t="shared" si="17"/>
        <v>-0.59999999999999964</v>
      </c>
      <c r="K122" s="6">
        <f t="shared" si="18"/>
        <v>-2.1799999999999997</v>
      </c>
    </row>
    <row r="123" spans="1:39" x14ac:dyDescent="0.35">
      <c r="A123" s="19" t="str">
        <f t="shared" si="13"/>
        <v>352018</v>
      </c>
      <c r="B123" s="19" t="str">
        <f t="shared" si="14"/>
        <v>82018</v>
      </c>
      <c r="C123" s="19" t="str">
        <f t="shared" si="11"/>
        <v>102018</v>
      </c>
      <c r="D123" s="20" t="str">
        <f t="shared" si="15"/>
        <v>8H2</v>
      </c>
      <c r="E123" s="4">
        <v>43343</v>
      </c>
      <c r="F123">
        <v>11.794</v>
      </c>
      <c r="G123" s="6">
        <v>8.85</v>
      </c>
      <c r="H123" s="6">
        <v>11.2</v>
      </c>
      <c r="I123" s="6">
        <f t="shared" si="16"/>
        <v>-2.9440000000000008</v>
      </c>
      <c r="J123" s="6">
        <f t="shared" si="17"/>
        <v>-0.59400000000000119</v>
      </c>
      <c r="K123" s="6">
        <f t="shared" si="18"/>
        <v>-2.3499999999999996</v>
      </c>
    </row>
    <row r="124" spans="1:39" x14ac:dyDescent="0.35">
      <c r="A124" s="19" t="str">
        <f t="shared" si="13"/>
        <v>352018</v>
      </c>
      <c r="B124" s="19" t="str">
        <f t="shared" si="14"/>
        <v>82018</v>
      </c>
      <c r="C124" s="19" t="str">
        <f t="shared" si="11"/>
        <v>102018</v>
      </c>
      <c r="D124" s="20" t="str">
        <f t="shared" si="15"/>
        <v>8H2</v>
      </c>
      <c r="E124" s="4">
        <v>43342</v>
      </c>
      <c r="F124">
        <v>11.625</v>
      </c>
      <c r="G124" s="6">
        <v>8.9499999999999993</v>
      </c>
      <c r="H124" s="6">
        <v>11.05</v>
      </c>
      <c r="I124" s="6">
        <f t="shared" si="16"/>
        <v>-2.6750000000000007</v>
      </c>
      <c r="J124" s="6">
        <f t="shared" si="17"/>
        <v>-0.57499999999999929</v>
      </c>
      <c r="K124" s="6">
        <f t="shared" si="18"/>
        <v>-2.1000000000000014</v>
      </c>
    </row>
    <row r="125" spans="1:39" x14ac:dyDescent="0.35">
      <c r="A125" s="19" t="str">
        <f t="shared" si="13"/>
        <v>352018</v>
      </c>
      <c r="B125" s="19" t="str">
        <f t="shared" si="14"/>
        <v>82018</v>
      </c>
      <c r="C125" s="19" t="str">
        <f t="shared" si="11"/>
        <v>102018</v>
      </c>
      <c r="D125" s="20" t="str">
        <f t="shared" si="15"/>
        <v>8H2</v>
      </c>
      <c r="E125" s="4">
        <v>43341</v>
      </c>
      <c r="F125">
        <v>11.625</v>
      </c>
      <c r="G125" s="6">
        <v>9.09</v>
      </c>
      <c r="H125" s="6">
        <v>11.05</v>
      </c>
      <c r="I125" s="6">
        <f t="shared" si="16"/>
        <v>-2.5350000000000001</v>
      </c>
      <c r="J125" s="6">
        <f t="shared" si="17"/>
        <v>-0.57499999999999929</v>
      </c>
      <c r="K125" s="6">
        <f t="shared" si="18"/>
        <v>-1.9600000000000009</v>
      </c>
    </row>
    <row r="126" spans="1:39" x14ac:dyDescent="0.35">
      <c r="A126" s="19" t="str">
        <f t="shared" si="13"/>
        <v>352018</v>
      </c>
      <c r="B126" s="19" t="str">
        <f t="shared" si="14"/>
        <v>82018</v>
      </c>
      <c r="C126" s="19" t="str">
        <f t="shared" si="11"/>
        <v>102018</v>
      </c>
      <c r="D126" s="20" t="str">
        <f t="shared" si="15"/>
        <v>8H2</v>
      </c>
      <c r="E126" s="4">
        <v>43340</v>
      </c>
      <c r="F126">
        <v>11.574999999999999</v>
      </c>
      <c r="G126" s="6">
        <v>8.7899999999999991</v>
      </c>
      <c r="H126" s="6">
        <v>11</v>
      </c>
      <c r="I126" s="6">
        <f t="shared" si="16"/>
        <v>-2.7850000000000001</v>
      </c>
      <c r="J126" s="6">
        <f t="shared" si="17"/>
        <v>-0.57499999999999929</v>
      </c>
      <c r="K126" s="6">
        <f t="shared" si="18"/>
        <v>-2.2100000000000009</v>
      </c>
    </row>
    <row r="127" spans="1:39" x14ac:dyDescent="0.35">
      <c r="A127" s="19" t="str">
        <f t="shared" si="13"/>
        <v>352018</v>
      </c>
      <c r="B127" s="19" t="str">
        <f t="shared" si="14"/>
        <v>82018</v>
      </c>
      <c r="C127" s="19" t="str">
        <f t="shared" si="11"/>
        <v>102018</v>
      </c>
      <c r="D127" s="20" t="str">
        <f t="shared" si="15"/>
        <v>8H2</v>
      </c>
      <c r="E127" s="4">
        <v>43339</v>
      </c>
      <c r="F127">
        <v>11.574999999999999</v>
      </c>
      <c r="G127" s="6">
        <v>8.58</v>
      </c>
      <c r="H127" s="6">
        <v>11</v>
      </c>
      <c r="I127" s="6">
        <f t="shared" si="16"/>
        <v>-2.9949999999999992</v>
      </c>
      <c r="J127" s="6">
        <f t="shared" si="17"/>
        <v>-0.57499999999999929</v>
      </c>
      <c r="K127" s="6">
        <f t="shared" si="18"/>
        <v>-2.42</v>
      </c>
    </row>
    <row r="128" spans="1:39" x14ac:dyDescent="0.35">
      <c r="A128" s="19" t="str">
        <f t="shared" si="13"/>
        <v>342018</v>
      </c>
      <c r="B128" s="19" t="str">
        <f t="shared" si="14"/>
        <v>82018</v>
      </c>
      <c r="C128" s="19" t="str">
        <f t="shared" si="11"/>
        <v>102018</v>
      </c>
      <c r="D128" s="20" t="str">
        <f t="shared" si="15"/>
        <v>8H2</v>
      </c>
      <c r="E128" s="4">
        <v>43336</v>
      </c>
      <c r="F128">
        <v>11.484</v>
      </c>
      <c r="G128" s="6">
        <v>8.57</v>
      </c>
      <c r="H128" s="6">
        <v>10.95</v>
      </c>
      <c r="I128" s="6">
        <f t="shared" si="16"/>
        <v>-2.9139999999999997</v>
      </c>
      <c r="J128" s="6">
        <f t="shared" si="17"/>
        <v>-0.5340000000000007</v>
      </c>
      <c r="K128" s="6">
        <f t="shared" si="18"/>
        <v>-2.379999999999999</v>
      </c>
    </row>
    <row r="129" spans="1:34" x14ac:dyDescent="0.35">
      <c r="A129" s="19" t="str">
        <f t="shared" si="13"/>
        <v>342018</v>
      </c>
      <c r="B129" s="19" t="str">
        <f t="shared" si="14"/>
        <v>82018</v>
      </c>
      <c r="C129" s="19" t="str">
        <f t="shared" si="11"/>
        <v>102018</v>
      </c>
      <c r="D129" s="20" t="str">
        <f t="shared" si="15"/>
        <v>8H2</v>
      </c>
      <c r="E129" s="4">
        <v>43335</v>
      </c>
      <c r="F129">
        <v>11.375</v>
      </c>
      <c r="G129" s="6">
        <v>8.4700000000000006</v>
      </c>
      <c r="H129" s="6">
        <v>10.85</v>
      </c>
      <c r="I129" s="6">
        <f t="shared" si="16"/>
        <v>-2.9049999999999994</v>
      </c>
      <c r="J129" s="6">
        <f t="shared" si="17"/>
        <v>-0.52500000000000036</v>
      </c>
      <c r="K129" s="6">
        <f t="shared" si="18"/>
        <v>-2.379999999999999</v>
      </c>
    </row>
    <row r="130" spans="1:34" x14ac:dyDescent="0.35">
      <c r="A130" s="19" t="str">
        <f t="shared" si="13"/>
        <v>342018</v>
      </c>
      <c r="B130" s="19" t="str">
        <f t="shared" si="14"/>
        <v>82018</v>
      </c>
      <c r="C130" s="19" t="str">
        <f t="shared" si="11"/>
        <v>102018</v>
      </c>
      <c r="D130" s="20" t="str">
        <f t="shared" si="15"/>
        <v>8H2</v>
      </c>
      <c r="E130" s="4">
        <v>43333</v>
      </c>
      <c r="F130">
        <v>11.274000000000001</v>
      </c>
      <c r="G130" s="6">
        <v>8.32</v>
      </c>
      <c r="H130" s="6">
        <v>10.75</v>
      </c>
      <c r="I130" s="6">
        <f t="shared" si="16"/>
        <v>-2.9540000000000006</v>
      </c>
      <c r="J130" s="6">
        <f t="shared" si="17"/>
        <v>-0.52400000000000091</v>
      </c>
      <c r="K130" s="6">
        <f t="shared" si="18"/>
        <v>-2.4299999999999997</v>
      </c>
      <c r="S130" s="79"/>
      <c r="AA130" s="1"/>
      <c r="AB130" s="1"/>
      <c r="AF130" s="54"/>
      <c r="AG130" s="54"/>
      <c r="AH130" s="54"/>
    </row>
    <row r="131" spans="1:34" x14ac:dyDescent="0.35">
      <c r="A131" s="19" t="str">
        <f t="shared" si="13"/>
        <v>342018</v>
      </c>
      <c r="B131" s="19" t="str">
        <f t="shared" si="14"/>
        <v>82018</v>
      </c>
      <c r="C131" s="19" t="str">
        <f t="shared" si="11"/>
        <v>102018</v>
      </c>
      <c r="D131" s="20" t="str">
        <f t="shared" si="15"/>
        <v>8H2</v>
      </c>
      <c r="E131" s="4">
        <v>43332</v>
      </c>
      <c r="F131">
        <v>11.225</v>
      </c>
      <c r="G131" s="6">
        <v>8.19</v>
      </c>
      <c r="H131" s="6">
        <v>10.675000000000001</v>
      </c>
      <c r="I131" s="6">
        <f t="shared" si="16"/>
        <v>-3.0350000000000001</v>
      </c>
      <c r="J131" s="6">
        <f t="shared" si="17"/>
        <v>-0.54999999999999893</v>
      </c>
      <c r="K131" s="6">
        <f t="shared" si="18"/>
        <v>-2.4850000000000012</v>
      </c>
      <c r="S131" s="79"/>
      <c r="AF131" s="54"/>
      <c r="AG131" s="54"/>
      <c r="AH131" s="54"/>
    </row>
    <row r="132" spans="1:34" x14ac:dyDescent="0.35">
      <c r="A132" s="19" t="str">
        <f t="shared" si="13"/>
        <v>332018</v>
      </c>
      <c r="B132" s="19" t="str">
        <f t="shared" si="14"/>
        <v>82018</v>
      </c>
      <c r="C132" s="19" t="str">
        <f t="shared" si="11"/>
        <v>102018</v>
      </c>
      <c r="D132" s="20" t="str">
        <f t="shared" si="15"/>
        <v>8H2</v>
      </c>
      <c r="E132" s="4">
        <v>43329</v>
      </c>
      <c r="F132">
        <v>11.225</v>
      </c>
      <c r="G132" s="6">
        <v>8.11</v>
      </c>
      <c r="H132" s="6">
        <v>10.675000000000001</v>
      </c>
      <c r="I132" s="6">
        <f t="shared" si="16"/>
        <v>-3.1150000000000002</v>
      </c>
      <c r="J132" s="6">
        <f t="shared" si="17"/>
        <v>-0.54999999999999893</v>
      </c>
      <c r="K132" s="6">
        <f t="shared" si="18"/>
        <v>-2.5650000000000013</v>
      </c>
      <c r="S132" s="79"/>
      <c r="AF132" s="54"/>
      <c r="AG132" s="54"/>
      <c r="AH132" s="54"/>
    </row>
    <row r="133" spans="1:34" x14ac:dyDescent="0.35">
      <c r="A133" s="19" t="str">
        <f t="shared" si="13"/>
        <v>332018</v>
      </c>
      <c r="B133" s="19" t="str">
        <f t="shared" si="14"/>
        <v>82018</v>
      </c>
      <c r="C133" s="19" t="str">
        <f t="shared" si="11"/>
        <v>102018</v>
      </c>
      <c r="D133" s="20" t="str">
        <f t="shared" si="15"/>
        <v>8H2</v>
      </c>
      <c r="E133" s="4">
        <v>43328</v>
      </c>
      <c r="F133">
        <v>11.212</v>
      </c>
      <c r="G133" s="6">
        <v>8.0299999999999994</v>
      </c>
      <c r="H133" s="6">
        <v>10.65</v>
      </c>
      <c r="I133" s="6">
        <f t="shared" si="16"/>
        <v>-3.1820000000000004</v>
      </c>
      <c r="J133" s="6">
        <f t="shared" si="17"/>
        <v>-0.56199999999999939</v>
      </c>
      <c r="K133" s="6">
        <f t="shared" si="18"/>
        <v>-2.620000000000001</v>
      </c>
      <c r="S133" s="79"/>
      <c r="AF133" s="54"/>
      <c r="AG133" s="54"/>
      <c r="AH133" s="54"/>
    </row>
    <row r="134" spans="1:34" x14ac:dyDescent="0.35">
      <c r="A134" s="19" t="str">
        <f t="shared" si="13"/>
        <v>332018</v>
      </c>
      <c r="B134" s="19" t="str">
        <f t="shared" si="14"/>
        <v>82018</v>
      </c>
      <c r="C134" s="19" t="str">
        <f t="shared" si="11"/>
        <v>92018</v>
      </c>
      <c r="D134" s="20" t="str">
        <f t="shared" si="15"/>
        <v>8H1</v>
      </c>
      <c r="E134" s="4">
        <v>43327</v>
      </c>
      <c r="F134">
        <v>10.574999999999999</v>
      </c>
      <c r="G134" s="6">
        <v>7.82</v>
      </c>
      <c r="H134" s="6">
        <v>10.025</v>
      </c>
      <c r="I134" s="6">
        <f t="shared" si="16"/>
        <v>-2.754999999999999</v>
      </c>
      <c r="J134" s="6">
        <f t="shared" si="17"/>
        <v>-0.54999999999999893</v>
      </c>
      <c r="K134" s="6">
        <f t="shared" si="18"/>
        <v>-2.2050000000000001</v>
      </c>
      <c r="S134" s="79"/>
      <c r="AA134" s="2"/>
      <c r="AB134" s="2"/>
      <c r="AF134" s="54"/>
      <c r="AG134" s="54"/>
      <c r="AH134" s="54"/>
    </row>
    <row r="135" spans="1:34" x14ac:dyDescent="0.35">
      <c r="A135" s="19" t="str">
        <f t="shared" si="13"/>
        <v>332018</v>
      </c>
      <c r="B135" s="19" t="str">
        <f t="shared" si="14"/>
        <v>82018</v>
      </c>
      <c r="C135" s="19" t="str">
        <f t="shared" si="11"/>
        <v>92018</v>
      </c>
      <c r="D135" s="20" t="str">
        <f t="shared" si="15"/>
        <v>8H1</v>
      </c>
      <c r="E135" s="4">
        <v>43326</v>
      </c>
      <c r="F135">
        <v>10.425000000000001</v>
      </c>
      <c r="G135" s="6">
        <v>7.92</v>
      </c>
      <c r="H135" s="6">
        <v>9.9250000000000007</v>
      </c>
      <c r="I135" s="6">
        <f t="shared" si="16"/>
        <v>-2.5050000000000008</v>
      </c>
      <c r="J135" s="6">
        <f t="shared" si="17"/>
        <v>-0.5</v>
      </c>
      <c r="K135" s="6">
        <f t="shared" si="18"/>
        <v>-2.0050000000000008</v>
      </c>
      <c r="S135" s="79"/>
      <c r="AA135" s="2"/>
      <c r="AB135" s="2"/>
      <c r="AF135" s="54"/>
      <c r="AG135" s="54"/>
      <c r="AH135" s="54"/>
    </row>
    <row r="136" spans="1:34" x14ac:dyDescent="0.35">
      <c r="A136" s="19" t="str">
        <f t="shared" si="13"/>
        <v>332018</v>
      </c>
      <c r="B136" s="19" t="str">
        <f t="shared" si="14"/>
        <v>82018</v>
      </c>
      <c r="C136" s="19" t="str">
        <f t="shared" si="11"/>
        <v>92018</v>
      </c>
      <c r="D136" s="20" t="str">
        <f t="shared" si="15"/>
        <v>8H1</v>
      </c>
      <c r="E136" s="4">
        <v>43325</v>
      </c>
      <c r="F136">
        <v>10.375</v>
      </c>
      <c r="G136" s="6">
        <v>7.9</v>
      </c>
      <c r="H136" s="6">
        <v>9.875</v>
      </c>
      <c r="I136" s="6">
        <f t="shared" si="16"/>
        <v>-2.4749999999999996</v>
      </c>
      <c r="J136" s="6">
        <f t="shared" si="17"/>
        <v>-0.5</v>
      </c>
      <c r="K136" s="6">
        <f t="shared" si="18"/>
        <v>-1.9749999999999996</v>
      </c>
      <c r="S136" s="79"/>
      <c r="AA136" s="2"/>
      <c r="AB136" s="2"/>
      <c r="AF136" s="54"/>
      <c r="AG136" s="54"/>
      <c r="AH136" s="54"/>
    </row>
    <row r="137" spans="1:34" x14ac:dyDescent="0.35">
      <c r="A137" s="19" t="str">
        <f t="shared" si="13"/>
        <v>322018</v>
      </c>
      <c r="B137" s="19" t="str">
        <f t="shared" si="14"/>
        <v>82018</v>
      </c>
      <c r="C137" s="19" t="str">
        <f t="shared" ref="C137:C200" si="25">(VLOOKUP(D137,$M$2:$N$25,2,0)&amp;(YEAR(E137+46)))</f>
        <v>92018</v>
      </c>
      <c r="D137" s="20" t="str">
        <f t="shared" si="15"/>
        <v>8H1</v>
      </c>
      <c r="E137" s="4">
        <v>43322</v>
      </c>
      <c r="F137">
        <v>10.275</v>
      </c>
      <c r="G137" s="6">
        <v>7.76</v>
      </c>
      <c r="H137" s="6">
        <v>9.875</v>
      </c>
      <c r="I137" s="6">
        <f t="shared" si="16"/>
        <v>-2.5150000000000006</v>
      </c>
      <c r="J137" s="6">
        <f t="shared" si="17"/>
        <v>-0.40000000000000036</v>
      </c>
      <c r="K137" s="6">
        <f t="shared" si="18"/>
        <v>-2.1150000000000002</v>
      </c>
      <c r="S137" s="79"/>
    </row>
    <row r="138" spans="1:34" x14ac:dyDescent="0.35">
      <c r="A138" s="19" t="str">
        <f t="shared" ref="A138:A201" si="26">_xlfn.ISOWEEKNUM(E138)&amp;YEAR(E138)</f>
        <v>322018</v>
      </c>
      <c r="B138" s="19" t="str">
        <f t="shared" ref="B138:B201" si="27">MONTH(E138)&amp;YEAR(E138)</f>
        <v>82018</v>
      </c>
      <c r="C138" s="19" t="str">
        <f t="shared" si="25"/>
        <v>92018</v>
      </c>
      <c r="D138" s="20" t="str">
        <f t="shared" ref="D138:D201" si="28">IF(DAY(E138)&gt;15,(MONTH(E138))&amp;"H2",(MONTH(E138))&amp;"H1")</f>
        <v>8H1</v>
      </c>
      <c r="E138" s="4">
        <v>43320</v>
      </c>
      <c r="F138">
        <v>10.175000000000001</v>
      </c>
      <c r="G138" s="6">
        <v>7.74</v>
      </c>
      <c r="H138" s="6">
        <v>9.875</v>
      </c>
      <c r="I138" s="6">
        <f t="shared" ref="I138:I201" si="29">+G138-F138</f>
        <v>-2.4350000000000005</v>
      </c>
      <c r="J138" s="6">
        <f t="shared" ref="J138:J201" si="30">+H138-F138</f>
        <v>-0.30000000000000071</v>
      </c>
      <c r="K138" s="6">
        <f t="shared" ref="K138:K201" si="31">+I138-J138</f>
        <v>-2.1349999999999998</v>
      </c>
      <c r="S138" s="79"/>
    </row>
    <row r="139" spans="1:34" x14ac:dyDescent="0.35">
      <c r="A139" s="19" t="str">
        <f t="shared" si="26"/>
        <v>322018</v>
      </c>
      <c r="B139" s="19" t="str">
        <f t="shared" si="27"/>
        <v>82018</v>
      </c>
      <c r="C139" s="19" t="str">
        <f t="shared" si="25"/>
        <v>92018</v>
      </c>
      <c r="D139" s="20" t="str">
        <f t="shared" si="28"/>
        <v>8H1</v>
      </c>
      <c r="E139" s="4">
        <v>43319</v>
      </c>
      <c r="F139">
        <v>10.125</v>
      </c>
      <c r="G139" s="6">
        <v>7.77</v>
      </c>
      <c r="H139" s="6">
        <v>9.9</v>
      </c>
      <c r="I139" s="6">
        <f t="shared" si="29"/>
        <v>-2.3550000000000004</v>
      </c>
      <c r="J139" s="6">
        <f t="shared" si="30"/>
        <v>-0.22499999999999964</v>
      </c>
      <c r="K139" s="6">
        <f t="shared" si="31"/>
        <v>-2.1300000000000008</v>
      </c>
      <c r="S139" s="79"/>
    </row>
    <row r="140" spans="1:34" x14ac:dyDescent="0.35">
      <c r="A140" s="19" t="str">
        <f t="shared" si="26"/>
        <v>322018</v>
      </c>
      <c r="B140" s="19" t="str">
        <f t="shared" si="27"/>
        <v>82018</v>
      </c>
      <c r="C140" s="19" t="str">
        <f t="shared" si="25"/>
        <v>92018</v>
      </c>
      <c r="D140" s="20" t="str">
        <f t="shared" si="28"/>
        <v>8H1</v>
      </c>
      <c r="E140" s="4">
        <v>43318</v>
      </c>
      <c r="F140">
        <v>10.1</v>
      </c>
      <c r="G140" s="6">
        <v>7.74</v>
      </c>
      <c r="H140" s="6">
        <v>9.875</v>
      </c>
      <c r="I140" s="6">
        <f t="shared" si="29"/>
        <v>-2.3599999999999994</v>
      </c>
      <c r="J140" s="6">
        <f t="shared" si="30"/>
        <v>-0.22499999999999964</v>
      </c>
      <c r="K140" s="6">
        <f t="shared" si="31"/>
        <v>-2.1349999999999998</v>
      </c>
      <c r="S140" s="79"/>
    </row>
    <row r="141" spans="1:34" x14ac:dyDescent="0.35">
      <c r="A141" s="19" t="str">
        <f t="shared" si="26"/>
        <v>312018</v>
      </c>
      <c r="B141" s="19" t="str">
        <f t="shared" si="27"/>
        <v>82018</v>
      </c>
      <c r="C141" s="19" t="str">
        <f t="shared" si="25"/>
        <v>92018</v>
      </c>
      <c r="D141" s="20" t="str">
        <f t="shared" si="28"/>
        <v>8H1</v>
      </c>
      <c r="E141" s="4">
        <v>43315</v>
      </c>
      <c r="F141">
        <v>10.1</v>
      </c>
      <c r="G141" s="6">
        <v>7.63</v>
      </c>
      <c r="H141" s="6">
        <v>9.875</v>
      </c>
      <c r="I141" s="6">
        <f t="shared" si="29"/>
        <v>-2.4699999999999998</v>
      </c>
      <c r="J141" s="6">
        <f t="shared" si="30"/>
        <v>-0.22499999999999964</v>
      </c>
      <c r="K141" s="6">
        <f t="shared" si="31"/>
        <v>-2.2450000000000001</v>
      </c>
      <c r="S141" s="79"/>
    </row>
    <row r="142" spans="1:34" x14ac:dyDescent="0.35">
      <c r="A142" s="19" t="str">
        <f t="shared" si="26"/>
        <v>312018</v>
      </c>
      <c r="B142" s="19" t="str">
        <f t="shared" si="27"/>
        <v>82018</v>
      </c>
      <c r="C142" s="19" t="str">
        <f t="shared" si="25"/>
        <v>92018</v>
      </c>
      <c r="D142" s="20" t="str">
        <f t="shared" si="28"/>
        <v>8H1</v>
      </c>
      <c r="E142" s="4">
        <v>43314</v>
      </c>
      <c r="F142">
        <v>10.074999999999999</v>
      </c>
      <c r="G142" s="6">
        <v>7.5600000000000005</v>
      </c>
      <c r="H142" s="6">
        <v>9.85</v>
      </c>
      <c r="I142" s="6">
        <f t="shared" si="29"/>
        <v>-2.5149999999999988</v>
      </c>
      <c r="J142" s="6">
        <f t="shared" si="30"/>
        <v>-0.22499999999999964</v>
      </c>
      <c r="K142" s="6">
        <f t="shared" si="31"/>
        <v>-2.2899999999999991</v>
      </c>
      <c r="S142" s="79"/>
    </row>
    <row r="143" spans="1:34" x14ac:dyDescent="0.35">
      <c r="A143" s="19" t="str">
        <f t="shared" si="26"/>
        <v>312018</v>
      </c>
      <c r="B143" s="19" t="str">
        <f t="shared" si="27"/>
        <v>82018</v>
      </c>
      <c r="C143" s="19" t="str">
        <f t="shared" si="25"/>
        <v>92018</v>
      </c>
      <c r="D143" s="20" t="str">
        <f t="shared" si="28"/>
        <v>8H1</v>
      </c>
      <c r="E143" s="4">
        <v>43313</v>
      </c>
      <c r="F143">
        <v>9.9749999999999996</v>
      </c>
      <c r="G143" s="6">
        <v>7.6</v>
      </c>
      <c r="H143" s="6">
        <v>9.75</v>
      </c>
      <c r="I143" s="6">
        <f t="shared" si="29"/>
        <v>-2.375</v>
      </c>
      <c r="J143" s="6">
        <f t="shared" si="30"/>
        <v>-0.22499999999999964</v>
      </c>
      <c r="K143" s="6">
        <f t="shared" si="31"/>
        <v>-2.1500000000000004</v>
      </c>
      <c r="S143" s="79"/>
    </row>
    <row r="144" spans="1:34" x14ac:dyDescent="0.35">
      <c r="A144" s="19" t="str">
        <f t="shared" si="26"/>
        <v>312018</v>
      </c>
      <c r="B144" s="19" t="str">
        <f t="shared" si="27"/>
        <v>72018</v>
      </c>
      <c r="C144" s="19" t="str">
        <f t="shared" si="25"/>
        <v>92018</v>
      </c>
      <c r="D144" s="20" t="str">
        <f t="shared" si="28"/>
        <v>7H2</v>
      </c>
      <c r="E144" s="4">
        <v>43312</v>
      </c>
      <c r="F144">
        <v>9.875</v>
      </c>
      <c r="G144" s="6">
        <v>7.66</v>
      </c>
      <c r="H144" s="6">
        <v>9.65</v>
      </c>
      <c r="I144" s="6">
        <f t="shared" si="29"/>
        <v>-2.2149999999999999</v>
      </c>
      <c r="J144" s="6">
        <f t="shared" si="30"/>
        <v>-0.22499999999999964</v>
      </c>
      <c r="K144" s="6">
        <f t="shared" si="31"/>
        <v>-1.9900000000000002</v>
      </c>
      <c r="S144" s="79"/>
    </row>
    <row r="145" spans="1:19" x14ac:dyDescent="0.35">
      <c r="A145" s="19" t="str">
        <f t="shared" si="26"/>
        <v>312018</v>
      </c>
      <c r="B145" s="19" t="str">
        <f t="shared" si="27"/>
        <v>72018</v>
      </c>
      <c r="C145" s="19" t="str">
        <f t="shared" si="25"/>
        <v>92018</v>
      </c>
      <c r="D145" s="20" t="str">
        <f t="shared" si="28"/>
        <v>7H2</v>
      </c>
      <c r="E145" s="4">
        <v>43311</v>
      </c>
      <c r="F145">
        <v>9.7750000000000004</v>
      </c>
      <c r="G145" s="6">
        <v>7.66</v>
      </c>
      <c r="H145" s="6">
        <v>9.5500000000000007</v>
      </c>
      <c r="I145" s="6">
        <f t="shared" si="29"/>
        <v>-2.1150000000000002</v>
      </c>
      <c r="J145" s="6">
        <f t="shared" si="30"/>
        <v>-0.22499999999999964</v>
      </c>
      <c r="K145" s="6">
        <f t="shared" si="31"/>
        <v>-1.8900000000000006</v>
      </c>
      <c r="S145" s="79"/>
    </row>
    <row r="146" spans="1:19" x14ac:dyDescent="0.35">
      <c r="A146" s="19" t="str">
        <f t="shared" si="26"/>
        <v>302018</v>
      </c>
      <c r="B146" s="19" t="str">
        <f t="shared" si="27"/>
        <v>72018</v>
      </c>
      <c r="C146" s="19" t="str">
        <f t="shared" si="25"/>
        <v>92018</v>
      </c>
      <c r="D146" s="20" t="str">
        <f t="shared" si="28"/>
        <v>7H2</v>
      </c>
      <c r="E146" s="4">
        <v>43308</v>
      </c>
      <c r="F146">
        <v>9.7579999999999991</v>
      </c>
      <c r="G146" s="6">
        <v>7.55</v>
      </c>
      <c r="H146" s="6">
        <v>9.5500000000000007</v>
      </c>
      <c r="I146" s="6">
        <f t="shared" si="29"/>
        <v>-2.2079999999999993</v>
      </c>
      <c r="J146" s="6">
        <f t="shared" si="30"/>
        <v>-0.20799999999999841</v>
      </c>
      <c r="K146" s="6">
        <f t="shared" si="31"/>
        <v>-2.0000000000000009</v>
      </c>
    </row>
    <row r="147" spans="1:19" x14ac:dyDescent="0.35">
      <c r="A147" s="19" t="str">
        <f t="shared" si="26"/>
        <v>302018</v>
      </c>
      <c r="B147" s="19" t="str">
        <f t="shared" si="27"/>
        <v>72018</v>
      </c>
      <c r="C147" s="19" t="str">
        <f t="shared" si="25"/>
        <v>92018</v>
      </c>
      <c r="D147" s="20" t="str">
        <f t="shared" si="28"/>
        <v>7H2</v>
      </c>
      <c r="E147" s="4">
        <v>43307</v>
      </c>
      <c r="F147">
        <v>9.7750000000000004</v>
      </c>
      <c r="G147" s="6">
        <v>7.55</v>
      </c>
      <c r="H147" s="6">
        <v>9.5749999999999993</v>
      </c>
      <c r="I147" s="6">
        <f t="shared" si="29"/>
        <v>-2.2250000000000005</v>
      </c>
      <c r="J147" s="6">
        <f t="shared" si="30"/>
        <v>-0.20000000000000107</v>
      </c>
      <c r="K147" s="6">
        <f t="shared" si="31"/>
        <v>-2.0249999999999995</v>
      </c>
    </row>
    <row r="148" spans="1:19" x14ac:dyDescent="0.35">
      <c r="A148" s="19" t="str">
        <f t="shared" si="26"/>
        <v>302018</v>
      </c>
      <c r="B148" s="19" t="str">
        <f t="shared" si="27"/>
        <v>72018</v>
      </c>
      <c r="C148" s="19" t="str">
        <f t="shared" si="25"/>
        <v>92018</v>
      </c>
      <c r="D148" s="20" t="str">
        <f t="shared" si="28"/>
        <v>7H2</v>
      </c>
      <c r="E148" s="4">
        <v>43306</v>
      </c>
      <c r="F148">
        <v>9.7249999999999996</v>
      </c>
      <c r="G148" s="6">
        <v>7.65</v>
      </c>
      <c r="H148" s="6">
        <v>9.5250000000000004</v>
      </c>
      <c r="I148" s="6">
        <f t="shared" si="29"/>
        <v>-2.0749999999999993</v>
      </c>
      <c r="J148" s="6">
        <f t="shared" si="30"/>
        <v>-0.19999999999999929</v>
      </c>
      <c r="K148" s="6">
        <f t="shared" si="31"/>
        <v>-1.875</v>
      </c>
      <c r="M148" s="2"/>
    </row>
    <row r="149" spans="1:19" x14ac:dyDescent="0.35">
      <c r="A149" s="19" t="str">
        <f t="shared" si="26"/>
        <v>302018</v>
      </c>
      <c r="B149" s="19" t="str">
        <f t="shared" si="27"/>
        <v>72018</v>
      </c>
      <c r="C149" s="19" t="str">
        <f t="shared" si="25"/>
        <v>92018</v>
      </c>
      <c r="D149" s="20" t="str">
        <f t="shared" si="28"/>
        <v>7H2</v>
      </c>
      <c r="E149" s="4">
        <v>43305</v>
      </c>
      <c r="F149">
        <v>9.5749999999999993</v>
      </c>
      <c r="G149" s="6">
        <v>7.63</v>
      </c>
      <c r="H149" s="6">
        <v>9.375</v>
      </c>
      <c r="I149" s="6">
        <f t="shared" si="29"/>
        <v>-1.9449999999999994</v>
      </c>
      <c r="J149" s="6">
        <f t="shared" si="30"/>
        <v>-0.19999999999999929</v>
      </c>
      <c r="K149" s="6">
        <f t="shared" si="31"/>
        <v>-1.7450000000000001</v>
      </c>
      <c r="M149" s="2"/>
    </row>
    <row r="150" spans="1:19" x14ac:dyDescent="0.35">
      <c r="A150" s="19" t="str">
        <f t="shared" si="26"/>
        <v>302018</v>
      </c>
      <c r="B150" s="19" t="str">
        <f t="shared" si="27"/>
        <v>72018</v>
      </c>
      <c r="C150" s="19" t="str">
        <f t="shared" si="25"/>
        <v>92018</v>
      </c>
      <c r="D150" s="20" t="str">
        <f t="shared" si="28"/>
        <v>7H2</v>
      </c>
      <c r="E150" s="4">
        <v>43304</v>
      </c>
      <c r="F150">
        <v>9.4749999999999996</v>
      </c>
      <c r="G150" s="6">
        <v>7.59</v>
      </c>
      <c r="H150" s="6">
        <v>9.2750000000000004</v>
      </c>
      <c r="I150" s="6">
        <f t="shared" si="29"/>
        <v>-1.8849999999999998</v>
      </c>
      <c r="J150" s="6">
        <f t="shared" si="30"/>
        <v>-0.19999999999999929</v>
      </c>
      <c r="K150" s="6">
        <f t="shared" si="31"/>
        <v>-1.6850000000000005</v>
      </c>
      <c r="M150" s="2"/>
    </row>
    <row r="151" spans="1:19" x14ac:dyDescent="0.35">
      <c r="A151" s="19" t="str">
        <f t="shared" si="26"/>
        <v>292018</v>
      </c>
      <c r="B151" s="19" t="str">
        <f t="shared" si="27"/>
        <v>72018</v>
      </c>
      <c r="C151" s="19" t="str">
        <f t="shared" si="25"/>
        <v>92018</v>
      </c>
      <c r="D151" s="20" t="str">
        <f t="shared" si="28"/>
        <v>7H2</v>
      </c>
      <c r="E151" s="4">
        <v>43301</v>
      </c>
      <c r="F151">
        <v>9.3000000000000007</v>
      </c>
      <c r="G151" s="6">
        <v>7.5</v>
      </c>
      <c r="H151" s="6">
        <v>9.1</v>
      </c>
      <c r="I151" s="6">
        <f t="shared" si="29"/>
        <v>-1.8000000000000007</v>
      </c>
      <c r="J151" s="6">
        <f t="shared" si="30"/>
        <v>-0.20000000000000107</v>
      </c>
      <c r="K151" s="6">
        <f t="shared" si="31"/>
        <v>-1.5999999999999996</v>
      </c>
      <c r="M151" s="2"/>
    </row>
    <row r="152" spans="1:19" x14ac:dyDescent="0.35">
      <c r="A152" s="19" t="str">
        <f t="shared" si="26"/>
        <v>292018</v>
      </c>
      <c r="B152" s="19" t="str">
        <f t="shared" si="27"/>
        <v>72018</v>
      </c>
      <c r="C152" s="19" t="str">
        <f t="shared" si="25"/>
        <v>92018</v>
      </c>
      <c r="D152" s="20" t="str">
        <f t="shared" si="28"/>
        <v>7H2</v>
      </c>
      <c r="E152" s="4">
        <v>43300</v>
      </c>
      <c r="F152">
        <v>9.2789999999999999</v>
      </c>
      <c r="G152" s="6">
        <v>7.47</v>
      </c>
      <c r="H152" s="6">
        <v>8.9499999999999993</v>
      </c>
      <c r="I152" s="6">
        <f t="shared" si="29"/>
        <v>-1.8090000000000002</v>
      </c>
      <c r="J152" s="6">
        <f t="shared" si="30"/>
        <v>-0.32900000000000063</v>
      </c>
      <c r="K152" s="6">
        <f t="shared" si="31"/>
        <v>-1.4799999999999995</v>
      </c>
      <c r="M152" s="2"/>
    </row>
    <row r="153" spans="1:19" x14ac:dyDescent="0.35">
      <c r="A153" s="19" t="str">
        <f t="shared" si="26"/>
        <v>292018</v>
      </c>
      <c r="B153" s="19" t="str">
        <f t="shared" si="27"/>
        <v>72018</v>
      </c>
      <c r="C153" s="19" t="str">
        <f t="shared" si="25"/>
        <v>92018</v>
      </c>
      <c r="D153" s="20" t="str">
        <f t="shared" si="28"/>
        <v>7H2</v>
      </c>
      <c r="E153" s="4">
        <v>43299</v>
      </c>
      <c r="F153">
        <v>9.4499999999999993</v>
      </c>
      <c r="G153" s="6">
        <v>7.59</v>
      </c>
      <c r="H153" s="6">
        <v>9.1</v>
      </c>
      <c r="I153" s="6">
        <f t="shared" si="29"/>
        <v>-1.8599999999999994</v>
      </c>
      <c r="J153" s="6">
        <f t="shared" si="30"/>
        <v>-0.34999999999999964</v>
      </c>
      <c r="K153" s="6">
        <f t="shared" si="31"/>
        <v>-1.5099999999999998</v>
      </c>
      <c r="M153" s="2"/>
    </row>
    <row r="154" spans="1:19" x14ac:dyDescent="0.35">
      <c r="A154" s="19" t="str">
        <f t="shared" si="26"/>
        <v>292018</v>
      </c>
      <c r="B154" s="19" t="str">
        <f t="shared" si="27"/>
        <v>72018</v>
      </c>
      <c r="C154" s="19" t="str">
        <f t="shared" si="25"/>
        <v>92018</v>
      </c>
      <c r="D154" s="20" t="str">
        <f t="shared" si="28"/>
        <v>7H2</v>
      </c>
      <c r="E154" s="4">
        <v>43298</v>
      </c>
      <c r="F154">
        <v>9.4499999999999993</v>
      </c>
      <c r="G154" s="6">
        <v>7.42</v>
      </c>
      <c r="H154" s="6">
        <v>9.1</v>
      </c>
      <c r="I154" s="6">
        <f t="shared" si="29"/>
        <v>-2.0299999999999994</v>
      </c>
      <c r="J154" s="6">
        <f t="shared" si="30"/>
        <v>-0.34999999999999964</v>
      </c>
      <c r="K154" s="6">
        <f t="shared" si="31"/>
        <v>-1.6799999999999997</v>
      </c>
      <c r="M154" s="2"/>
    </row>
    <row r="155" spans="1:19" x14ac:dyDescent="0.35">
      <c r="A155" s="19" t="str">
        <f t="shared" si="26"/>
        <v>292018</v>
      </c>
      <c r="B155" s="19" t="str">
        <f t="shared" si="27"/>
        <v>72018</v>
      </c>
      <c r="C155" s="19" t="str">
        <f t="shared" si="25"/>
        <v>92018</v>
      </c>
      <c r="D155" s="20" t="str">
        <f t="shared" si="28"/>
        <v>7H2</v>
      </c>
      <c r="E155" s="4">
        <v>43297</v>
      </c>
      <c r="F155">
        <v>9.5</v>
      </c>
      <c r="G155" s="6">
        <v>7.51</v>
      </c>
      <c r="H155" s="6">
        <v>9.15</v>
      </c>
      <c r="I155" s="6">
        <f t="shared" si="29"/>
        <v>-1.9900000000000002</v>
      </c>
      <c r="J155" s="6">
        <f t="shared" si="30"/>
        <v>-0.34999999999999964</v>
      </c>
      <c r="K155" s="6">
        <f t="shared" si="31"/>
        <v>-1.6400000000000006</v>
      </c>
      <c r="M155" s="2"/>
    </row>
    <row r="156" spans="1:19" x14ac:dyDescent="0.35">
      <c r="A156" s="19" t="str">
        <f t="shared" si="26"/>
        <v>282018</v>
      </c>
      <c r="B156" s="19" t="str">
        <f t="shared" si="27"/>
        <v>72018</v>
      </c>
      <c r="C156" s="19" t="str">
        <f t="shared" si="25"/>
        <v>82018</v>
      </c>
      <c r="D156" s="20" t="str">
        <f t="shared" si="28"/>
        <v>7H1</v>
      </c>
      <c r="E156" s="4">
        <v>43294</v>
      </c>
      <c r="F156">
        <v>9.75</v>
      </c>
      <c r="G156" s="6">
        <v>7.67</v>
      </c>
      <c r="H156" s="6">
        <v>9.4</v>
      </c>
      <c r="I156" s="6">
        <f t="shared" si="29"/>
        <v>-2.08</v>
      </c>
      <c r="J156" s="6">
        <f t="shared" si="30"/>
        <v>-0.34999999999999964</v>
      </c>
      <c r="K156" s="6">
        <f t="shared" si="31"/>
        <v>-1.7300000000000004</v>
      </c>
      <c r="M156" s="2"/>
    </row>
    <row r="157" spans="1:19" x14ac:dyDescent="0.35">
      <c r="A157" s="19" t="str">
        <f t="shared" si="26"/>
        <v>282018</v>
      </c>
      <c r="B157" s="19" t="str">
        <f t="shared" si="27"/>
        <v>72018</v>
      </c>
      <c r="C157" s="19" t="str">
        <f t="shared" si="25"/>
        <v>82018</v>
      </c>
      <c r="D157" s="20" t="str">
        <f t="shared" si="28"/>
        <v>7H1</v>
      </c>
      <c r="E157" s="4">
        <v>43293</v>
      </c>
      <c r="F157">
        <v>10</v>
      </c>
      <c r="G157" s="6">
        <v>7.46</v>
      </c>
      <c r="H157" s="6">
        <v>9.65</v>
      </c>
      <c r="I157" s="6">
        <f t="shared" si="29"/>
        <v>-2.54</v>
      </c>
      <c r="J157" s="6">
        <f t="shared" si="30"/>
        <v>-0.34999999999999964</v>
      </c>
      <c r="K157" s="6">
        <f t="shared" si="31"/>
        <v>-2.1900000000000004</v>
      </c>
      <c r="M157" s="2"/>
    </row>
    <row r="158" spans="1:19" x14ac:dyDescent="0.35">
      <c r="A158" s="19" t="str">
        <f t="shared" si="26"/>
        <v>282018</v>
      </c>
      <c r="B158" s="19" t="str">
        <f t="shared" si="27"/>
        <v>72018</v>
      </c>
      <c r="C158" s="19" t="str">
        <f t="shared" si="25"/>
        <v>82018</v>
      </c>
      <c r="D158" s="20" t="str">
        <f t="shared" si="28"/>
        <v>7H1</v>
      </c>
      <c r="E158" s="4">
        <v>43292</v>
      </c>
      <c r="F158">
        <v>10.1</v>
      </c>
      <c r="G158" s="6">
        <v>7.66</v>
      </c>
      <c r="H158" s="6">
        <v>9.8000000000000007</v>
      </c>
      <c r="I158" s="6">
        <f t="shared" si="29"/>
        <v>-2.4399999999999995</v>
      </c>
      <c r="J158" s="6">
        <f t="shared" si="30"/>
        <v>-0.29999999999999893</v>
      </c>
      <c r="K158" s="6">
        <f t="shared" si="31"/>
        <v>-2.1400000000000006</v>
      </c>
      <c r="M158" s="2"/>
    </row>
    <row r="159" spans="1:19" x14ac:dyDescent="0.35">
      <c r="A159" s="19" t="str">
        <f t="shared" si="26"/>
        <v>282018</v>
      </c>
      <c r="B159" s="19" t="str">
        <f t="shared" si="27"/>
        <v>72018</v>
      </c>
      <c r="C159" s="19" t="str">
        <f t="shared" si="25"/>
        <v>82018</v>
      </c>
      <c r="D159" s="20" t="str">
        <f t="shared" si="28"/>
        <v>7H1</v>
      </c>
      <c r="E159" s="4">
        <v>43291</v>
      </c>
      <c r="F159">
        <v>10.3</v>
      </c>
      <c r="G159" s="6">
        <v>7.8100000000000005</v>
      </c>
      <c r="H159" s="6">
        <v>10</v>
      </c>
      <c r="I159" s="6">
        <f t="shared" si="29"/>
        <v>-2.4900000000000002</v>
      </c>
      <c r="J159" s="6">
        <f t="shared" si="30"/>
        <v>-0.30000000000000071</v>
      </c>
      <c r="K159" s="6">
        <f t="shared" si="31"/>
        <v>-2.1899999999999995</v>
      </c>
      <c r="M159" s="2"/>
    </row>
    <row r="160" spans="1:19" x14ac:dyDescent="0.35">
      <c r="A160" s="19" t="str">
        <f t="shared" si="26"/>
        <v>282018</v>
      </c>
      <c r="B160" s="19" t="str">
        <f t="shared" si="27"/>
        <v>72018</v>
      </c>
      <c r="C160" s="19" t="str">
        <f t="shared" si="25"/>
        <v>82018</v>
      </c>
      <c r="D160" s="20" t="str">
        <f t="shared" si="28"/>
        <v>7H1</v>
      </c>
      <c r="E160" s="4">
        <v>43290</v>
      </c>
      <c r="F160">
        <v>10.4</v>
      </c>
      <c r="G160" s="6">
        <v>7.85</v>
      </c>
      <c r="H160" s="6">
        <v>10.15</v>
      </c>
      <c r="I160" s="6">
        <f t="shared" si="29"/>
        <v>-2.5500000000000007</v>
      </c>
      <c r="J160" s="6">
        <f t="shared" si="30"/>
        <v>-0.25</v>
      </c>
      <c r="K160" s="6">
        <f t="shared" si="31"/>
        <v>-2.3000000000000007</v>
      </c>
      <c r="M160" s="2"/>
    </row>
    <row r="161" spans="1:13" x14ac:dyDescent="0.35">
      <c r="A161" s="19" t="str">
        <f t="shared" si="26"/>
        <v>272018</v>
      </c>
      <c r="B161" s="19" t="str">
        <f t="shared" si="27"/>
        <v>72018</v>
      </c>
      <c r="C161" s="19" t="str">
        <f t="shared" si="25"/>
        <v>82018</v>
      </c>
      <c r="D161" s="20" t="str">
        <f t="shared" si="28"/>
        <v>7H1</v>
      </c>
      <c r="E161" s="4">
        <v>43287</v>
      </c>
      <c r="F161">
        <v>10.4</v>
      </c>
      <c r="G161" s="6">
        <v>7.67</v>
      </c>
      <c r="H161" s="6">
        <v>10.25</v>
      </c>
      <c r="I161" s="6">
        <f t="shared" si="29"/>
        <v>-2.7300000000000004</v>
      </c>
      <c r="J161" s="6">
        <f t="shared" si="30"/>
        <v>-0.15000000000000036</v>
      </c>
      <c r="K161" s="6">
        <f t="shared" si="31"/>
        <v>-2.58</v>
      </c>
      <c r="M161" s="2"/>
    </row>
    <row r="162" spans="1:13" x14ac:dyDescent="0.35">
      <c r="A162" s="19" t="str">
        <f t="shared" si="26"/>
        <v>272018</v>
      </c>
      <c r="B162" s="19" t="str">
        <f t="shared" si="27"/>
        <v>72018</v>
      </c>
      <c r="C162" s="19" t="str">
        <f t="shared" si="25"/>
        <v>82018</v>
      </c>
      <c r="D162" s="20" t="str">
        <f t="shared" si="28"/>
        <v>7H1</v>
      </c>
      <c r="E162" s="4">
        <v>43286</v>
      </c>
      <c r="F162">
        <v>10.4</v>
      </c>
      <c r="G162" s="6">
        <v>7.71</v>
      </c>
      <c r="H162" s="6">
        <v>10.3</v>
      </c>
      <c r="I162" s="6">
        <f t="shared" si="29"/>
        <v>-2.6900000000000004</v>
      </c>
      <c r="J162" s="6">
        <f t="shared" si="30"/>
        <v>-9.9999999999999645E-2</v>
      </c>
      <c r="K162" s="6">
        <f t="shared" si="31"/>
        <v>-2.5900000000000007</v>
      </c>
      <c r="M162" s="2"/>
    </row>
    <row r="163" spans="1:13" x14ac:dyDescent="0.35">
      <c r="A163" s="19" t="str">
        <f t="shared" si="26"/>
        <v>272018</v>
      </c>
      <c r="B163" s="19" t="str">
        <f t="shared" si="27"/>
        <v>72018</v>
      </c>
      <c r="C163" s="19" t="str">
        <f t="shared" si="25"/>
        <v>82018</v>
      </c>
      <c r="D163" s="20" t="str">
        <f t="shared" si="28"/>
        <v>7H1</v>
      </c>
      <c r="E163" s="4">
        <v>43285</v>
      </c>
      <c r="F163">
        <v>10.4</v>
      </c>
      <c r="G163" s="6">
        <v>7.62</v>
      </c>
      <c r="H163" s="6">
        <v>10.3</v>
      </c>
      <c r="I163" s="6">
        <f t="shared" si="29"/>
        <v>-2.7800000000000002</v>
      </c>
      <c r="J163" s="6">
        <f t="shared" si="30"/>
        <v>-9.9999999999999645E-2</v>
      </c>
      <c r="K163" s="6">
        <f t="shared" si="31"/>
        <v>-2.6800000000000006</v>
      </c>
      <c r="M163" s="2"/>
    </row>
    <row r="164" spans="1:13" x14ac:dyDescent="0.35">
      <c r="A164" s="19" t="str">
        <f t="shared" si="26"/>
        <v>272018</v>
      </c>
      <c r="B164" s="19" t="str">
        <f t="shared" si="27"/>
        <v>72018</v>
      </c>
      <c r="C164" s="19" t="str">
        <f t="shared" si="25"/>
        <v>82018</v>
      </c>
      <c r="D164" s="20" t="str">
        <f t="shared" si="28"/>
        <v>7H1</v>
      </c>
      <c r="E164" s="4">
        <v>43284</v>
      </c>
      <c r="F164">
        <v>10.35</v>
      </c>
      <c r="G164" s="6">
        <v>7.5</v>
      </c>
      <c r="H164" s="6">
        <v>10.25</v>
      </c>
      <c r="I164" s="6">
        <f t="shared" si="29"/>
        <v>-2.8499999999999996</v>
      </c>
      <c r="J164" s="6">
        <f t="shared" si="30"/>
        <v>-9.9999999999999645E-2</v>
      </c>
      <c r="K164" s="6">
        <f t="shared" si="31"/>
        <v>-2.75</v>
      </c>
      <c r="M164" s="2"/>
    </row>
    <row r="165" spans="1:13" x14ac:dyDescent="0.35">
      <c r="A165" s="19" t="str">
        <f t="shared" si="26"/>
        <v>272018</v>
      </c>
      <c r="B165" s="19" t="str">
        <f t="shared" si="27"/>
        <v>72018</v>
      </c>
      <c r="C165" s="19" t="str">
        <f t="shared" si="25"/>
        <v>82018</v>
      </c>
      <c r="D165" s="20" t="str">
        <f t="shared" si="28"/>
        <v>7H1</v>
      </c>
      <c r="E165" s="4">
        <v>43283</v>
      </c>
      <c r="F165">
        <v>10.35</v>
      </c>
      <c r="G165" s="6">
        <v>7.48</v>
      </c>
      <c r="H165" s="6">
        <v>10.199999999999999</v>
      </c>
      <c r="I165" s="6">
        <f t="shared" si="29"/>
        <v>-2.8699999999999992</v>
      </c>
      <c r="J165" s="6">
        <f t="shared" si="30"/>
        <v>-0.15000000000000036</v>
      </c>
      <c r="K165" s="6">
        <f t="shared" si="31"/>
        <v>-2.7199999999999989</v>
      </c>
      <c r="M165" s="2"/>
    </row>
    <row r="166" spans="1:13" x14ac:dyDescent="0.35">
      <c r="A166" s="19" t="str">
        <f t="shared" si="26"/>
        <v>262018</v>
      </c>
      <c r="B166" s="19" t="str">
        <f t="shared" si="27"/>
        <v>62018</v>
      </c>
      <c r="C166" s="19" t="str">
        <f t="shared" si="25"/>
        <v>82018</v>
      </c>
      <c r="D166" s="20" t="str">
        <f t="shared" si="28"/>
        <v>6H2</v>
      </c>
      <c r="E166" s="4">
        <v>43280</v>
      </c>
      <c r="F166">
        <v>10.3</v>
      </c>
      <c r="G166" s="6">
        <v>7.35</v>
      </c>
      <c r="H166" s="6">
        <v>10.15</v>
      </c>
      <c r="I166" s="6">
        <f t="shared" si="29"/>
        <v>-2.9500000000000011</v>
      </c>
      <c r="J166" s="6">
        <f t="shared" si="30"/>
        <v>-0.15000000000000036</v>
      </c>
      <c r="K166" s="6">
        <f t="shared" si="31"/>
        <v>-2.8000000000000007</v>
      </c>
      <c r="M166" s="2"/>
    </row>
    <row r="167" spans="1:13" x14ac:dyDescent="0.35">
      <c r="A167" s="19" t="str">
        <f t="shared" si="26"/>
        <v>262018</v>
      </c>
      <c r="B167" s="19" t="str">
        <f t="shared" si="27"/>
        <v>62018</v>
      </c>
      <c r="C167" s="19" t="str">
        <f t="shared" si="25"/>
        <v>82018</v>
      </c>
      <c r="D167" s="20" t="str">
        <f t="shared" si="28"/>
        <v>6H2</v>
      </c>
      <c r="E167" s="4">
        <v>43279</v>
      </c>
      <c r="F167">
        <v>10.3</v>
      </c>
      <c r="G167" s="6">
        <v>7</v>
      </c>
      <c r="H167" s="6">
        <v>10.15</v>
      </c>
      <c r="I167" s="6">
        <f t="shared" si="29"/>
        <v>-3.3000000000000007</v>
      </c>
      <c r="J167" s="6">
        <f t="shared" si="30"/>
        <v>-0.15000000000000036</v>
      </c>
      <c r="K167" s="6">
        <f t="shared" si="31"/>
        <v>-3.1500000000000004</v>
      </c>
      <c r="M167" s="2"/>
    </row>
    <row r="168" spans="1:13" x14ac:dyDescent="0.35">
      <c r="A168" s="19" t="str">
        <f t="shared" si="26"/>
        <v>262018</v>
      </c>
      <c r="B168" s="19" t="str">
        <f t="shared" si="27"/>
        <v>62018</v>
      </c>
      <c r="C168" s="19" t="str">
        <f t="shared" si="25"/>
        <v>82018</v>
      </c>
      <c r="D168" s="20" t="str">
        <f t="shared" si="28"/>
        <v>6H2</v>
      </c>
      <c r="E168" s="4">
        <v>43278</v>
      </c>
      <c r="F168">
        <v>10.3</v>
      </c>
      <c r="G168" s="6">
        <v>7.14</v>
      </c>
      <c r="H168" s="6">
        <v>10.15</v>
      </c>
      <c r="I168" s="6">
        <f t="shared" si="29"/>
        <v>-3.160000000000001</v>
      </c>
      <c r="J168" s="6">
        <f t="shared" si="30"/>
        <v>-0.15000000000000036</v>
      </c>
      <c r="K168" s="6">
        <f t="shared" si="31"/>
        <v>-3.0100000000000007</v>
      </c>
    </row>
    <row r="169" spans="1:13" x14ac:dyDescent="0.35">
      <c r="A169" s="19" t="str">
        <f t="shared" si="26"/>
        <v>262018</v>
      </c>
      <c r="B169" s="19" t="str">
        <f t="shared" si="27"/>
        <v>62018</v>
      </c>
      <c r="C169" s="19" t="str">
        <f t="shared" si="25"/>
        <v>82018</v>
      </c>
      <c r="D169" s="20" t="str">
        <f t="shared" si="28"/>
        <v>6H2</v>
      </c>
      <c r="E169" s="4">
        <v>43277</v>
      </c>
      <c r="F169">
        <v>10.3</v>
      </c>
      <c r="G169" s="6">
        <v>7</v>
      </c>
      <c r="H169" s="6">
        <v>10.15</v>
      </c>
      <c r="I169" s="6">
        <f t="shared" si="29"/>
        <v>-3.3000000000000007</v>
      </c>
      <c r="J169" s="6">
        <f t="shared" si="30"/>
        <v>-0.15000000000000036</v>
      </c>
      <c r="K169" s="6">
        <f t="shared" si="31"/>
        <v>-3.1500000000000004</v>
      </c>
    </row>
    <row r="170" spans="1:13" x14ac:dyDescent="0.35">
      <c r="A170" s="19" t="str">
        <f t="shared" si="26"/>
        <v>262018</v>
      </c>
      <c r="B170" s="19" t="str">
        <f t="shared" si="27"/>
        <v>62018</v>
      </c>
      <c r="C170" s="19" t="str">
        <f t="shared" si="25"/>
        <v>82018</v>
      </c>
      <c r="D170" s="20" t="str">
        <f t="shared" si="28"/>
        <v>6H2</v>
      </c>
      <c r="E170" s="4">
        <v>43276</v>
      </c>
      <c r="F170">
        <v>10.3</v>
      </c>
      <c r="G170" s="6">
        <v>6.96</v>
      </c>
      <c r="H170" s="6">
        <v>10.199999999999999</v>
      </c>
      <c r="I170" s="6">
        <f t="shared" si="29"/>
        <v>-3.3400000000000007</v>
      </c>
      <c r="J170" s="6">
        <f t="shared" si="30"/>
        <v>-0.10000000000000142</v>
      </c>
      <c r="K170" s="6">
        <f t="shared" si="31"/>
        <v>-3.2399999999999993</v>
      </c>
    </row>
    <row r="171" spans="1:13" x14ac:dyDescent="0.35">
      <c r="A171" s="19" t="str">
        <f t="shared" si="26"/>
        <v>252018</v>
      </c>
      <c r="B171" s="19" t="str">
        <f t="shared" si="27"/>
        <v>62018</v>
      </c>
      <c r="C171" s="19" t="str">
        <f t="shared" si="25"/>
        <v>82018</v>
      </c>
      <c r="D171" s="20" t="str">
        <f t="shared" si="28"/>
        <v>6H2</v>
      </c>
      <c r="E171" s="4">
        <v>43273</v>
      </c>
      <c r="F171">
        <v>10.6</v>
      </c>
      <c r="G171" s="6">
        <v>7.11</v>
      </c>
      <c r="H171" s="6">
        <v>10.5</v>
      </c>
      <c r="I171" s="6">
        <f t="shared" si="29"/>
        <v>-3.4899999999999993</v>
      </c>
      <c r="J171" s="6">
        <f t="shared" si="30"/>
        <v>-9.9999999999999645E-2</v>
      </c>
      <c r="K171" s="6">
        <f t="shared" si="31"/>
        <v>-3.3899999999999997</v>
      </c>
    </row>
    <row r="172" spans="1:13" x14ac:dyDescent="0.35">
      <c r="A172" s="19" t="str">
        <f t="shared" si="26"/>
        <v>252018</v>
      </c>
      <c r="B172" s="19" t="str">
        <f t="shared" si="27"/>
        <v>62018</v>
      </c>
      <c r="C172" s="19" t="str">
        <f t="shared" si="25"/>
        <v>82018</v>
      </c>
      <c r="D172" s="20" t="str">
        <f t="shared" si="28"/>
        <v>6H2</v>
      </c>
      <c r="E172" s="4">
        <v>43272</v>
      </c>
      <c r="F172">
        <v>11</v>
      </c>
      <c r="G172" s="6">
        <v>7</v>
      </c>
      <c r="H172" s="6">
        <v>10.9</v>
      </c>
      <c r="I172" s="6">
        <f t="shared" si="29"/>
        <v>-4</v>
      </c>
      <c r="J172" s="6">
        <f t="shared" si="30"/>
        <v>-9.9999999999999645E-2</v>
      </c>
      <c r="K172" s="6">
        <f t="shared" si="31"/>
        <v>-3.9000000000000004</v>
      </c>
    </row>
    <row r="173" spans="1:13" x14ac:dyDescent="0.35">
      <c r="A173" s="19" t="str">
        <f t="shared" si="26"/>
        <v>252018</v>
      </c>
      <c r="B173" s="19" t="str">
        <f t="shared" si="27"/>
        <v>62018</v>
      </c>
      <c r="C173" s="19" t="str">
        <f t="shared" si="25"/>
        <v>82018</v>
      </c>
      <c r="D173" s="20" t="str">
        <f t="shared" si="28"/>
        <v>6H2</v>
      </c>
      <c r="E173" s="4">
        <v>43271</v>
      </c>
      <c r="F173">
        <v>11.2</v>
      </c>
      <c r="G173" s="6">
        <v>6.98</v>
      </c>
      <c r="H173" s="6">
        <v>11.1</v>
      </c>
      <c r="I173" s="6">
        <f t="shared" si="29"/>
        <v>-4.2199999999999989</v>
      </c>
      <c r="J173" s="6">
        <f t="shared" si="30"/>
        <v>-9.9999999999999645E-2</v>
      </c>
      <c r="K173" s="6">
        <f t="shared" si="31"/>
        <v>-4.1199999999999992</v>
      </c>
    </row>
    <row r="174" spans="1:13" x14ac:dyDescent="0.35">
      <c r="A174" s="19" t="str">
        <f t="shared" si="26"/>
        <v>252018</v>
      </c>
      <c r="B174" s="19" t="str">
        <f t="shared" si="27"/>
        <v>62018</v>
      </c>
      <c r="C174" s="19" t="str">
        <f t="shared" si="25"/>
        <v>82018</v>
      </c>
      <c r="D174" s="20" t="str">
        <f t="shared" si="28"/>
        <v>6H2</v>
      </c>
      <c r="E174" s="4">
        <v>43270</v>
      </c>
      <c r="F174">
        <v>11.2</v>
      </c>
      <c r="G174" s="6">
        <v>7.01</v>
      </c>
      <c r="H174" s="6">
        <v>11.1</v>
      </c>
      <c r="I174" s="6">
        <f t="shared" si="29"/>
        <v>-4.1899999999999995</v>
      </c>
      <c r="J174" s="6">
        <f t="shared" si="30"/>
        <v>-9.9999999999999645E-2</v>
      </c>
      <c r="K174" s="6">
        <f t="shared" si="31"/>
        <v>-4.09</v>
      </c>
    </row>
    <row r="175" spans="1:13" x14ac:dyDescent="0.35">
      <c r="A175" s="19" t="str">
        <f t="shared" si="26"/>
        <v>252018</v>
      </c>
      <c r="B175" s="19" t="str">
        <f t="shared" si="27"/>
        <v>62018</v>
      </c>
      <c r="C175" s="19" t="str">
        <f t="shared" si="25"/>
        <v>82018</v>
      </c>
      <c r="D175" s="20" t="str">
        <f t="shared" si="28"/>
        <v>6H2</v>
      </c>
      <c r="E175" s="4">
        <v>43269</v>
      </c>
      <c r="F175">
        <v>11.15</v>
      </c>
      <c r="G175" s="6">
        <v>7.31</v>
      </c>
      <c r="H175" s="6">
        <v>11.05</v>
      </c>
      <c r="I175" s="6">
        <f t="shared" si="29"/>
        <v>-3.8400000000000007</v>
      </c>
      <c r="J175" s="6">
        <f t="shared" si="30"/>
        <v>-9.9999999999999645E-2</v>
      </c>
      <c r="K175" s="6">
        <f t="shared" si="31"/>
        <v>-3.7400000000000011</v>
      </c>
    </row>
    <row r="176" spans="1:13" x14ac:dyDescent="0.35">
      <c r="A176" s="19" t="str">
        <f t="shared" si="26"/>
        <v>242018</v>
      </c>
      <c r="B176" s="19" t="str">
        <f t="shared" si="27"/>
        <v>62018</v>
      </c>
      <c r="C176" s="19" t="str">
        <f t="shared" si="25"/>
        <v>72018</v>
      </c>
      <c r="D176" s="20" t="str">
        <f t="shared" si="28"/>
        <v>6H1</v>
      </c>
      <c r="E176" s="4">
        <v>43265</v>
      </c>
      <c r="F176">
        <v>11.45</v>
      </c>
      <c r="G176" s="6">
        <v>7.4</v>
      </c>
      <c r="H176" s="6">
        <v>11.35</v>
      </c>
      <c r="I176" s="6">
        <f t="shared" si="29"/>
        <v>-4.0499999999999989</v>
      </c>
      <c r="J176" s="6">
        <f t="shared" si="30"/>
        <v>-9.9999999999999645E-2</v>
      </c>
      <c r="K176" s="6">
        <f t="shared" si="31"/>
        <v>-3.9499999999999993</v>
      </c>
    </row>
    <row r="177" spans="1:11" x14ac:dyDescent="0.35">
      <c r="A177" s="19" t="str">
        <f t="shared" si="26"/>
        <v>242018</v>
      </c>
      <c r="B177" s="19" t="str">
        <f t="shared" si="27"/>
        <v>62018</v>
      </c>
      <c r="C177" s="19" t="str">
        <f t="shared" si="25"/>
        <v>72018</v>
      </c>
      <c r="D177" s="20" t="str">
        <f t="shared" si="28"/>
        <v>6H1</v>
      </c>
      <c r="E177" s="4">
        <v>43264</v>
      </c>
      <c r="F177">
        <v>10.5</v>
      </c>
      <c r="G177" s="6">
        <v>7.62</v>
      </c>
      <c r="H177" s="6">
        <v>10.4</v>
      </c>
      <c r="I177" s="6">
        <f t="shared" si="29"/>
        <v>-2.88</v>
      </c>
      <c r="J177" s="6">
        <f t="shared" si="30"/>
        <v>-9.9999999999999645E-2</v>
      </c>
      <c r="K177" s="6">
        <f t="shared" si="31"/>
        <v>-2.7800000000000002</v>
      </c>
    </row>
    <row r="178" spans="1:11" x14ac:dyDescent="0.35">
      <c r="A178" s="19" t="str">
        <f t="shared" si="26"/>
        <v>242018</v>
      </c>
      <c r="B178" s="19" t="str">
        <f t="shared" si="27"/>
        <v>62018</v>
      </c>
      <c r="C178" s="19" t="str">
        <f t="shared" si="25"/>
        <v>72018</v>
      </c>
      <c r="D178" s="20" t="str">
        <f t="shared" si="28"/>
        <v>6H1</v>
      </c>
      <c r="E178" s="4">
        <v>43263</v>
      </c>
      <c r="F178">
        <v>10.15</v>
      </c>
      <c r="G178" s="6">
        <v>7.37</v>
      </c>
      <c r="H178" s="6">
        <v>10.050000000000001</v>
      </c>
      <c r="I178" s="6">
        <f t="shared" si="29"/>
        <v>-2.7800000000000002</v>
      </c>
      <c r="J178" s="6">
        <f t="shared" si="30"/>
        <v>-9.9999999999999645E-2</v>
      </c>
      <c r="K178" s="6">
        <f t="shared" si="31"/>
        <v>-2.6800000000000006</v>
      </c>
    </row>
    <row r="179" spans="1:11" x14ac:dyDescent="0.35">
      <c r="A179" s="19" t="str">
        <f t="shared" si="26"/>
        <v>242018</v>
      </c>
      <c r="B179" s="19" t="str">
        <f t="shared" si="27"/>
        <v>62018</v>
      </c>
      <c r="C179" s="19" t="str">
        <f t="shared" si="25"/>
        <v>72018</v>
      </c>
      <c r="D179" s="20" t="str">
        <f t="shared" si="28"/>
        <v>6H1</v>
      </c>
      <c r="E179" s="4">
        <v>43262</v>
      </c>
      <c r="F179">
        <v>10.1</v>
      </c>
      <c r="G179" s="6">
        <v>7.21</v>
      </c>
      <c r="H179" s="6">
        <v>10</v>
      </c>
      <c r="I179" s="6">
        <f t="shared" si="29"/>
        <v>-2.8899999999999997</v>
      </c>
      <c r="J179" s="6">
        <f t="shared" si="30"/>
        <v>-9.9999999999999645E-2</v>
      </c>
      <c r="K179" s="6">
        <f t="shared" si="31"/>
        <v>-2.79</v>
      </c>
    </row>
    <row r="180" spans="1:11" x14ac:dyDescent="0.35">
      <c r="A180" s="19" t="str">
        <f t="shared" si="26"/>
        <v>232018</v>
      </c>
      <c r="B180" s="19" t="str">
        <f t="shared" si="27"/>
        <v>62018</v>
      </c>
      <c r="C180" s="19" t="str">
        <f t="shared" si="25"/>
        <v>72018</v>
      </c>
      <c r="D180" s="20" t="str">
        <f t="shared" si="28"/>
        <v>6H1</v>
      </c>
      <c r="E180" s="4">
        <v>43259</v>
      </c>
      <c r="F180">
        <v>10</v>
      </c>
      <c r="G180" s="6">
        <v>7.31</v>
      </c>
      <c r="H180" s="6">
        <v>9.9</v>
      </c>
      <c r="I180" s="6">
        <f t="shared" si="29"/>
        <v>-2.6900000000000004</v>
      </c>
      <c r="J180" s="6">
        <f t="shared" si="30"/>
        <v>-9.9999999999999645E-2</v>
      </c>
      <c r="K180" s="6">
        <f t="shared" si="31"/>
        <v>-2.5900000000000007</v>
      </c>
    </row>
    <row r="181" spans="1:11" x14ac:dyDescent="0.35">
      <c r="A181" s="19" t="str">
        <f t="shared" si="26"/>
        <v>232018</v>
      </c>
      <c r="B181" s="19" t="str">
        <f t="shared" si="27"/>
        <v>62018</v>
      </c>
      <c r="C181" s="19" t="str">
        <f t="shared" si="25"/>
        <v>72018</v>
      </c>
      <c r="D181" s="20" t="str">
        <f t="shared" si="28"/>
        <v>6H1</v>
      </c>
      <c r="E181" s="4">
        <v>43258</v>
      </c>
      <c r="F181">
        <v>9.9499999999999993</v>
      </c>
      <c r="G181" s="6">
        <v>7.44</v>
      </c>
      <c r="H181" s="6">
        <v>9.85</v>
      </c>
      <c r="I181" s="6">
        <f t="shared" si="29"/>
        <v>-2.5099999999999989</v>
      </c>
      <c r="J181" s="6">
        <f t="shared" si="30"/>
        <v>-9.9999999999999645E-2</v>
      </c>
      <c r="K181" s="6">
        <f t="shared" si="31"/>
        <v>-2.4099999999999993</v>
      </c>
    </row>
    <row r="182" spans="1:11" x14ac:dyDescent="0.35">
      <c r="A182" s="19" t="str">
        <f t="shared" si="26"/>
        <v>232018</v>
      </c>
      <c r="B182" s="19" t="str">
        <f t="shared" si="27"/>
        <v>62018</v>
      </c>
      <c r="C182" s="19" t="str">
        <f t="shared" si="25"/>
        <v>72018</v>
      </c>
      <c r="D182" s="20" t="str">
        <f t="shared" si="28"/>
        <v>6H1</v>
      </c>
      <c r="E182" s="4">
        <v>43257</v>
      </c>
      <c r="F182">
        <v>9.875</v>
      </c>
      <c r="G182" s="6">
        <v>7.24</v>
      </c>
      <c r="H182" s="6">
        <v>9.7750000000000004</v>
      </c>
      <c r="I182" s="6">
        <f t="shared" si="29"/>
        <v>-2.6349999999999998</v>
      </c>
      <c r="J182" s="6">
        <f t="shared" si="30"/>
        <v>-9.9999999999999645E-2</v>
      </c>
      <c r="K182" s="6">
        <f t="shared" si="31"/>
        <v>-2.5350000000000001</v>
      </c>
    </row>
    <row r="183" spans="1:11" x14ac:dyDescent="0.35">
      <c r="A183" s="19" t="str">
        <f t="shared" si="26"/>
        <v>232018</v>
      </c>
      <c r="B183" s="19" t="str">
        <f t="shared" si="27"/>
        <v>62018</v>
      </c>
      <c r="C183" s="19" t="str">
        <f t="shared" si="25"/>
        <v>72018</v>
      </c>
      <c r="D183" s="20" t="str">
        <f t="shared" si="28"/>
        <v>6H1</v>
      </c>
      <c r="E183" s="4">
        <v>43256</v>
      </c>
      <c r="F183">
        <v>9.8249999999999993</v>
      </c>
      <c r="G183" s="6">
        <v>7.22</v>
      </c>
      <c r="H183" s="6">
        <v>9.6750000000000007</v>
      </c>
      <c r="I183" s="6">
        <f t="shared" si="29"/>
        <v>-2.6049999999999995</v>
      </c>
      <c r="J183" s="6">
        <f t="shared" si="30"/>
        <v>-0.14999999999999858</v>
      </c>
      <c r="K183" s="6">
        <f t="shared" si="31"/>
        <v>-2.455000000000001</v>
      </c>
    </row>
    <row r="184" spans="1:11" x14ac:dyDescent="0.35">
      <c r="A184" s="19" t="str">
        <f t="shared" si="26"/>
        <v>232018</v>
      </c>
      <c r="B184" s="19" t="str">
        <f t="shared" si="27"/>
        <v>62018</v>
      </c>
      <c r="C184" s="19" t="str">
        <f t="shared" si="25"/>
        <v>72018</v>
      </c>
      <c r="D184" s="20" t="str">
        <f t="shared" si="28"/>
        <v>6H1</v>
      </c>
      <c r="E184" s="4">
        <v>43255</v>
      </c>
      <c r="F184">
        <v>9.6999999999999993</v>
      </c>
      <c r="G184" s="6">
        <v>7.39</v>
      </c>
      <c r="H184" s="6">
        <v>9.5500000000000007</v>
      </c>
      <c r="I184" s="6">
        <f t="shared" si="29"/>
        <v>-2.3099999999999996</v>
      </c>
      <c r="J184" s="6">
        <f t="shared" si="30"/>
        <v>-0.14999999999999858</v>
      </c>
      <c r="K184" s="6">
        <f t="shared" si="31"/>
        <v>-2.160000000000001</v>
      </c>
    </row>
    <row r="185" spans="1:11" x14ac:dyDescent="0.35">
      <c r="A185" s="19" t="str">
        <f t="shared" si="26"/>
        <v>222018</v>
      </c>
      <c r="B185" s="19" t="str">
        <f t="shared" si="27"/>
        <v>62018</v>
      </c>
      <c r="C185" s="19" t="str">
        <f t="shared" si="25"/>
        <v>72018</v>
      </c>
      <c r="D185" s="20" t="str">
        <f t="shared" si="28"/>
        <v>6H1</v>
      </c>
      <c r="E185" s="4">
        <v>43252</v>
      </c>
      <c r="F185">
        <v>9.6</v>
      </c>
      <c r="G185" s="6">
        <v>7.38</v>
      </c>
      <c r="H185" s="6">
        <v>9.4499999999999993</v>
      </c>
      <c r="I185" s="6">
        <f t="shared" si="29"/>
        <v>-2.2199999999999998</v>
      </c>
      <c r="J185" s="6">
        <f t="shared" si="30"/>
        <v>-0.15000000000000036</v>
      </c>
      <c r="K185" s="6">
        <f t="shared" si="31"/>
        <v>-2.0699999999999994</v>
      </c>
    </row>
    <row r="186" spans="1:11" x14ac:dyDescent="0.35">
      <c r="A186" s="19" t="str">
        <f t="shared" si="26"/>
        <v>222018</v>
      </c>
      <c r="B186" s="19" t="str">
        <f t="shared" si="27"/>
        <v>52018</v>
      </c>
      <c r="C186" s="19" t="str">
        <f t="shared" si="25"/>
        <v>72018</v>
      </c>
      <c r="D186" s="20" t="str">
        <f t="shared" si="28"/>
        <v>5H2</v>
      </c>
      <c r="E186" s="4">
        <v>43251</v>
      </c>
      <c r="F186">
        <v>9.5</v>
      </c>
      <c r="G186" s="6">
        <v>7.55</v>
      </c>
      <c r="H186" s="6">
        <v>9.3000000000000007</v>
      </c>
      <c r="I186" s="6">
        <f t="shared" si="29"/>
        <v>-1.9500000000000002</v>
      </c>
      <c r="J186" s="6">
        <f t="shared" si="30"/>
        <v>-0.19999999999999929</v>
      </c>
      <c r="K186" s="6">
        <f t="shared" si="31"/>
        <v>-1.7500000000000009</v>
      </c>
    </row>
    <row r="187" spans="1:11" x14ac:dyDescent="0.35">
      <c r="A187" s="19" t="str">
        <f t="shared" si="26"/>
        <v>222018</v>
      </c>
      <c r="B187" s="19" t="str">
        <f t="shared" si="27"/>
        <v>52018</v>
      </c>
      <c r="C187" s="19" t="str">
        <f t="shared" si="25"/>
        <v>72018</v>
      </c>
      <c r="D187" s="20" t="str">
        <f t="shared" si="28"/>
        <v>5H2</v>
      </c>
      <c r="E187" s="4">
        <v>43250</v>
      </c>
      <c r="F187">
        <v>9.5</v>
      </c>
      <c r="G187" s="6">
        <v>7.79</v>
      </c>
      <c r="H187" s="6">
        <v>9.25</v>
      </c>
      <c r="I187" s="6">
        <f t="shared" si="29"/>
        <v>-1.71</v>
      </c>
      <c r="J187" s="6">
        <f t="shared" si="30"/>
        <v>-0.25</v>
      </c>
      <c r="K187" s="6">
        <f t="shared" si="31"/>
        <v>-1.46</v>
      </c>
    </row>
    <row r="188" spans="1:11" x14ac:dyDescent="0.35">
      <c r="A188" s="19" t="str">
        <f t="shared" si="26"/>
        <v>222018</v>
      </c>
      <c r="B188" s="19" t="str">
        <f t="shared" si="27"/>
        <v>52018</v>
      </c>
      <c r="C188" s="19" t="str">
        <f t="shared" si="25"/>
        <v>72018</v>
      </c>
      <c r="D188" s="20" t="str">
        <f t="shared" si="28"/>
        <v>5H2</v>
      </c>
      <c r="E188" s="4">
        <v>43248</v>
      </c>
      <c r="F188">
        <v>9.5500000000000007</v>
      </c>
      <c r="G188" s="6">
        <v>7.34</v>
      </c>
      <c r="H188" s="6">
        <v>9.25</v>
      </c>
      <c r="I188" s="6">
        <f t="shared" si="29"/>
        <v>-2.2100000000000009</v>
      </c>
      <c r="J188" s="6">
        <f t="shared" si="30"/>
        <v>-0.30000000000000071</v>
      </c>
      <c r="K188" s="6">
        <f t="shared" si="31"/>
        <v>-1.9100000000000001</v>
      </c>
    </row>
    <row r="189" spans="1:11" x14ac:dyDescent="0.35">
      <c r="A189" s="19" t="str">
        <f t="shared" si="26"/>
        <v>212018</v>
      </c>
      <c r="B189" s="19" t="str">
        <f t="shared" si="27"/>
        <v>52018</v>
      </c>
      <c r="C189" s="19" t="str">
        <f t="shared" si="25"/>
        <v>72018</v>
      </c>
      <c r="D189" s="20" t="str">
        <f t="shared" si="28"/>
        <v>5H2</v>
      </c>
      <c r="E189" s="4">
        <v>43245</v>
      </c>
      <c r="F189">
        <v>9.5500000000000007</v>
      </c>
      <c r="G189" s="6">
        <v>7.31</v>
      </c>
      <c r="H189" s="6">
        <v>9.25</v>
      </c>
      <c r="I189" s="6">
        <f t="shared" si="29"/>
        <v>-2.2400000000000011</v>
      </c>
      <c r="J189" s="6">
        <f t="shared" si="30"/>
        <v>-0.30000000000000071</v>
      </c>
      <c r="K189" s="6">
        <f t="shared" si="31"/>
        <v>-1.9400000000000004</v>
      </c>
    </row>
    <row r="190" spans="1:11" x14ac:dyDescent="0.35">
      <c r="A190" s="19" t="str">
        <f t="shared" si="26"/>
        <v>212018</v>
      </c>
      <c r="B190" s="19" t="str">
        <f t="shared" si="27"/>
        <v>52018</v>
      </c>
      <c r="C190" s="19" t="str">
        <f t="shared" si="25"/>
        <v>72018</v>
      </c>
      <c r="D190" s="20" t="str">
        <f t="shared" si="28"/>
        <v>5H2</v>
      </c>
      <c r="E190" s="4">
        <v>43244</v>
      </c>
      <c r="F190">
        <v>9.35</v>
      </c>
      <c r="G190" s="6">
        <v>7.65</v>
      </c>
      <c r="H190" s="6">
        <v>9.0500000000000007</v>
      </c>
      <c r="I190" s="6">
        <f t="shared" si="29"/>
        <v>-1.6999999999999993</v>
      </c>
      <c r="J190" s="6">
        <f t="shared" si="30"/>
        <v>-0.29999999999999893</v>
      </c>
      <c r="K190" s="6">
        <f t="shared" si="31"/>
        <v>-1.4000000000000004</v>
      </c>
    </row>
    <row r="191" spans="1:11" x14ac:dyDescent="0.35">
      <c r="A191" s="19" t="str">
        <f t="shared" si="26"/>
        <v>212018</v>
      </c>
      <c r="B191" s="19" t="str">
        <f t="shared" si="27"/>
        <v>52018</v>
      </c>
      <c r="C191" s="19" t="str">
        <f t="shared" si="25"/>
        <v>72018</v>
      </c>
      <c r="D191" s="20" t="str">
        <f t="shared" si="28"/>
        <v>5H2</v>
      </c>
      <c r="E191" s="4">
        <v>43243</v>
      </c>
      <c r="F191">
        <v>9.15</v>
      </c>
      <c r="G191" s="6">
        <v>7.68</v>
      </c>
      <c r="H191" s="6">
        <v>8.85</v>
      </c>
      <c r="I191" s="6">
        <f t="shared" si="29"/>
        <v>-1.4700000000000006</v>
      </c>
      <c r="J191" s="6">
        <f t="shared" si="30"/>
        <v>-0.30000000000000071</v>
      </c>
      <c r="K191" s="6">
        <f t="shared" si="31"/>
        <v>-1.17</v>
      </c>
    </row>
    <row r="192" spans="1:11" x14ac:dyDescent="0.35">
      <c r="A192" s="19" t="str">
        <f t="shared" si="26"/>
        <v>212018</v>
      </c>
      <c r="B192" s="19" t="str">
        <f t="shared" si="27"/>
        <v>52018</v>
      </c>
      <c r="C192" s="19" t="str">
        <f t="shared" si="25"/>
        <v>72018</v>
      </c>
      <c r="D192" s="20" t="str">
        <f t="shared" si="28"/>
        <v>5H2</v>
      </c>
      <c r="E192" s="4">
        <v>43242</v>
      </c>
      <c r="F192">
        <v>9.15</v>
      </c>
      <c r="G192" s="6">
        <v>7.83</v>
      </c>
      <c r="H192" s="6">
        <v>8.85</v>
      </c>
      <c r="I192" s="6">
        <f t="shared" si="29"/>
        <v>-1.3200000000000003</v>
      </c>
      <c r="J192" s="6">
        <f t="shared" si="30"/>
        <v>-0.30000000000000071</v>
      </c>
      <c r="K192" s="6">
        <f t="shared" si="31"/>
        <v>-1.0199999999999996</v>
      </c>
    </row>
    <row r="193" spans="1:11" x14ac:dyDescent="0.35">
      <c r="A193" s="19" t="str">
        <f t="shared" si="26"/>
        <v>212018</v>
      </c>
      <c r="B193" s="19" t="str">
        <f t="shared" si="27"/>
        <v>52018</v>
      </c>
      <c r="C193" s="19" t="str">
        <f t="shared" si="25"/>
        <v>72018</v>
      </c>
      <c r="D193" s="20" t="str">
        <f t="shared" si="28"/>
        <v>5H2</v>
      </c>
      <c r="E193" s="4">
        <v>43241</v>
      </c>
      <c r="F193">
        <v>9</v>
      </c>
      <c r="G193" s="6">
        <v>7.63</v>
      </c>
      <c r="H193" s="6">
        <v>8.6999999999999993</v>
      </c>
      <c r="I193" s="6">
        <f t="shared" si="29"/>
        <v>-1.37</v>
      </c>
      <c r="J193" s="6">
        <f t="shared" si="30"/>
        <v>-0.30000000000000071</v>
      </c>
      <c r="K193" s="6">
        <f t="shared" si="31"/>
        <v>-1.0699999999999994</v>
      </c>
    </row>
    <row r="194" spans="1:11" x14ac:dyDescent="0.35">
      <c r="A194" s="19" t="str">
        <f t="shared" si="26"/>
        <v>202018</v>
      </c>
      <c r="B194" s="19" t="str">
        <f t="shared" si="27"/>
        <v>52018</v>
      </c>
      <c r="C194" s="19" t="str">
        <f t="shared" si="25"/>
        <v>72018</v>
      </c>
      <c r="D194" s="20" t="str">
        <f t="shared" si="28"/>
        <v>5H2</v>
      </c>
      <c r="E194" s="4">
        <v>43238</v>
      </c>
      <c r="F194">
        <v>8.8000000000000007</v>
      </c>
      <c r="G194" s="6">
        <v>7.48</v>
      </c>
      <c r="H194" s="6">
        <v>8.4499999999999993</v>
      </c>
      <c r="I194" s="6">
        <f t="shared" si="29"/>
        <v>-1.3200000000000003</v>
      </c>
      <c r="J194" s="6">
        <f t="shared" si="30"/>
        <v>-0.35000000000000142</v>
      </c>
      <c r="K194" s="6">
        <f t="shared" si="31"/>
        <v>-0.96999999999999886</v>
      </c>
    </row>
    <row r="195" spans="1:11" x14ac:dyDescent="0.35">
      <c r="A195" s="19" t="str">
        <f t="shared" si="26"/>
        <v>202018</v>
      </c>
      <c r="B195" s="19" t="str">
        <f t="shared" si="27"/>
        <v>52018</v>
      </c>
      <c r="C195" s="19" t="str">
        <f t="shared" si="25"/>
        <v>72018</v>
      </c>
      <c r="D195" s="20" t="str">
        <f t="shared" si="28"/>
        <v>5H2</v>
      </c>
      <c r="E195" s="4">
        <v>43237</v>
      </c>
      <c r="F195">
        <v>8.6999999999999993</v>
      </c>
      <c r="G195" s="6">
        <v>7.59</v>
      </c>
      <c r="H195" s="6">
        <v>8.35</v>
      </c>
      <c r="I195" s="6">
        <f t="shared" si="29"/>
        <v>-1.1099999999999994</v>
      </c>
      <c r="J195" s="6">
        <f t="shared" si="30"/>
        <v>-0.34999999999999964</v>
      </c>
      <c r="K195" s="6">
        <f t="shared" si="31"/>
        <v>-0.75999999999999979</v>
      </c>
    </row>
    <row r="196" spans="1:11" x14ac:dyDescent="0.35">
      <c r="A196" s="19" t="str">
        <f t="shared" si="26"/>
        <v>202018</v>
      </c>
      <c r="B196" s="19" t="str">
        <f t="shared" si="27"/>
        <v>52018</v>
      </c>
      <c r="C196" s="19" t="str">
        <f t="shared" si="25"/>
        <v>72018</v>
      </c>
      <c r="D196" s="20" t="str">
        <f t="shared" si="28"/>
        <v>5H2</v>
      </c>
      <c r="E196" s="4">
        <v>43236</v>
      </c>
      <c r="F196">
        <v>8.5500000000000007</v>
      </c>
      <c r="G196" s="6">
        <v>7.39</v>
      </c>
      <c r="H196" s="6">
        <v>8.1999999999999993</v>
      </c>
      <c r="I196" s="6">
        <f t="shared" si="29"/>
        <v>-1.160000000000001</v>
      </c>
      <c r="J196" s="6">
        <f t="shared" si="30"/>
        <v>-0.35000000000000142</v>
      </c>
      <c r="K196" s="6">
        <f t="shared" si="31"/>
        <v>-0.80999999999999961</v>
      </c>
    </row>
    <row r="197" spans="1:11" x14ac:dyDescent="0.35">
      <c r="A197" s="19" t="str">
        <f t="shared" si="26"/>
        <v>202018</v>
      </c>
      <c r="B197" s="19" t="str">
        <f t="shared" si="27"/>
        <v>52018</v>
      </c>
      <c r="C197" s="19" t="str">
        <f t="shared" si="25"/>
        <v>62018</v>
      </c>
      <c r="D197" s="20" t="str">
        <f t="shared" si="28"/>
        <v>5H1</v>
      </c>
      <c r="E197" s="4">
        <v>43235</v>
      </c>
      <c r="F197">
        <v>8.2750000000000004</v>
      </c>
      <c r="G197" s="6">
        <v>7.24</v>
      </c>
      <c r="H197" s="6">
        <v>8</v>
      </c>
      <c r="I197" s="6">
        <f t="shared" si="29"/>
        <v>-1.0350000000000001</v>
      </c>
      <c r="J197" s="6">
        <f t="shared" si="30"/>
        <v>-0.27500000000000036</v>
      </c>
      <c r="K197" s="6">
        <f t="shared" si="31"/>
        <v>-0.75999999999999979</v>
      </c>
    </row>
    <row r="198" spans="1:11" x14ac:dyDescent="0.35">
      <c r="A198" s="19" t="str">
        <f t="shared" si="26"/>
        <v>202018</v>
      </c>
      <c r="B198" s="19" t="str">
        <f t="shared" si="27"/>
        <v>52018</v>
      </c>
      <c r="C198" s="19" t="str">
        <f t="shared" si="25"/>
        <v>62018</v>
      </c>
      <c r="D198" s="20" t="str">
        <f t="shared" si="28"/>
        <v>5H1</v>
      </c>
      <c r="E198" s="4">
        <v>43234</v>
      </c>
      <c r="F198">
        <v>8.2750000000000004</v>
      </c>
      <c r="G198" s="6">
        <v>7.45</v>
      </c>
      <c r="H198" s="6">
        <v>7.95</v>
      </c>
      <c r="I198" s="6">
        <f t="shared" si="29"/>
        <v>-0.82500000000000018</v>
      </c>
      <c r="J198" s="6">
        <f t="shared" si="30"/>
        <v>-0.32500000000000018</v>
      </c>
      <c r="K198" s="6">
        <f t="shared" si="31"/>
        <v>-0.5</v>
      </c>
    </row>
    <row r="199" spans="1:11" x14ac:dyDescent="0.35">
      <c r="A199" s="19" t="str">
        <f t="shared" si="26"/>
        <v>192018</v>
      </c>
      <c r="B199" s="19" t="str">
        <f t="shared" si="27"/>
        <v>52018</v>
      </c>
      <c r="C199" s="19" t="str">
        <f t="shared" si="25"/>
        <v>62018</v>
      </c>
      <c r="D199" s="20" t="str">
        <f t="shared" si="28"/>
        <v>5H1</v>
      </c>
      <c r="E199" s="4">
        <v>43231</v>
      </c>
      <c r="F199">
        <v>8.2750000000000004</v>
      </c>
      <c r="G199" s="6">
        <v>7.34</v>
      </c>
      <c r="H199" s="6">
        <v>7.95</v>
      </c>
      <c r="I199" s="6">
        <f t="shared" si="29"/>
        <v>-0.9350000000000005</v>
      </c>
      <c r="J199" s="6">
        <f t="shared" si="30"/>
        <v>-0.32500000000000018</v>
      </c>
      <c r="K199" s="6">
        <f t="shared" si="31"/>
        <v>-0.61000000000000032</v>
      </c>
    </row>
    <row r="200" spans="1:11" x14ac:dyDescent="0.35">
      <c r="A200" s="19" t="str">
        <f t="shared" si="26"/>
        <v>192018</v>
      </c>
      <c r="B200" s="19" t="str">
        <f t="shared" si="27"/>
        <v>52018</v>
      </c>
      <c r="C200" s="19" t="str">
        <f t="shared" si="25"/>
        <v>62018</v>
      </c>
      <c r="D200" s="20" t="str">
        <f t="shared" si="28"/>
        <v>5H1</v>
      </c>
      <c r="E200" s="4">
        <v>43230</v>
      </c>
      <c r="F200">
        <v>8.125</v>
      </c>
      <c r="G200" s="6">
        <v>7.24</v>
      </c>
      <c r="H200" s="6">
        <v>7.8</v>
      </c>
      <c r="I200" s="6">
        <f t="shared" si="29"/>
        <v>-0.88499999999999979</v>
      </c>
      <c r="J200" s="6">
        <f t="shared" si="30"/>
        <v>-0.32500000000000018</v>
      </c>
      <c r="K200" s="6">
        <f t="shared" si="31"/>
        <v>-0.55999999999999961</v>
      </c>
    </row>
    <row r="201" spans="1:11" x14ac:dyDescent="0.35">
      <c r="A201" s="19" t="str">
        <f t="shared" si="26"/>
        <v>192018</v>
      </c>
      <c r="B201" s="19" t="str">
        <f t="shared" si="27"/>
        <v>52018</v>
      </c>
      <c r="C201" s="19" t="str">
        <f t="shared" ref="C201:C264" si="32">(VLOOKUP(D201,$M$2:$N$25,2,0)&amp;(YEAR(E201+46)))</f>
        <v>62018</v>
      </c>
      <c r="D201" s="20" t="str">
        <f t="shared" si="28"/>
        <v>5H1</v>
      </c>
      <c r="E201" s="4">
        <v>43229</v>
      </c>
      <c r="F201">
        <v>8.125</v>
      </c>
      <c r="G201" s="6">
        <v>7.17</v>
      </c>
      <c r="H201" s="6">
        <v>7.8</v>
      </c>
      <c r="I201" s="6">
        <f t="shared" si="29"/>
        <v>-0.95500000000000007</v>
      </c>
      <c r="J201" s="6">
        <f t="shared" si="30"/>
        <v>-0.32500000000000018</v>
      </c>
      <c r="K201" s="6">
        <f t="shared" si="31"/>
        <v>-0.62999999999999989</v>
      </c>
    </row>
    <row r="202" spans="1:11" x14ac:dyDescent="0.35">
      <c r="A202" s="19" t="str">
        <f t="shared" ref="A202:A265" si="33">_xlfn.ISOWEEKNUM(E202)&amp;YEAR(E202)</f>
        <v>192018</v>
      </c>
      <c r="B202" s="19" t="str">
        <f t="shared" ref="B202:B265" si="34">MONTH(E202)&amp;YEAR(E202)</f>
        <v>52018</v>
      </c>
      <c r="C202" s="19" t="str">
        <f t="shared" si="32"/>
        <v>62018</v>
      </c>
      <c r="D202" s="20" t="str">
        <f t="shared" ref="D202:D265" si="35">IF(DAY(E202)&gt;15,(MONTH(E202))&amp;"H2",(MONTH(E202))&amp;"H1")</f>
        <v>5H1</v>
      </c>
      <c r="E202" s="4">
        <v>43228</v>
      </c>
      <c r="F202">
        <v>8.0749999999999993</v>
      </c>
      <c r="G202" s="6">
        <v>7.15</v>
      </c>
      <c r="H202" s="6">
        <v>7.75</v>
      </c>
      <c r="I202" s="6">
        <f t="shared" ref="I202:I265" si="36">+G202-F202</f>
        <v>-0.92499999999999893</v>
      </c>
      <c r="J202" s="6">
        <f t="shared" ref="J202:J265" si="37">+H202-F202</f>
        <v>-0.32499999999999929</v>
      </c>
      <c r="K202" s="6">
        <f t="shared" ref="K202:K265" si="38">+I202-J202</f>
        <v>-0.59999999999999964</v>
      </c>
    </row>
    <row r="203" spans="1:11" x14ac:dyDescent="0.35">
      <c r="A203" s="19" t="str">
        <f t="shared" si="33"/>
        <v>192018</v>
      </c>
      <c r="B203" s="19" t="str">
        <f t="shared" si="34"/>
        <v>52018</v>
      </c>
      <c r="C203" s="19" t="str">
        <f t="shared" si="32"/>
        <v>62018</v>
      </c>
      <c r="D203" s="20" t="str">
        <f t="shared" si="35"/>
        <v>5H1</v>
      </c>
      <c r="E203" s="4">
        <v>43227</v>
      </c>
      <c r="F203">
        <v>8.0749999999999993</v>
      </c>
      <c r="G203" s="6">
        <v>7.09</v>
      </c>
      <c r="H203" s="6">
        <v>7.75</v>
      </c>
      <c r="I203" s="6">
        <f t="shared" si="36"/>
        <v>-0.98499999999999943</v>
      </c>
      <c r="J203" s="6">
        <f t="shared" si="37"/>
        <v>-0.32499999999999929</v>
      </c>
      <c r="K203" s="6">
        <f t="shared" si="38"/>
        <v>-0.66000000000000014</v>
      </c>
    </row>
    <row r="204" spans="1:11" x14ac:dyDescent="0.35">
      <c r="A204" s="19" t="str">
        <f t="shared" si="33"/>
        <v>182018</v>
      </c>
      <c r="B204" s="19" t="str">
        <f t="shared" si="34"/>
        <v>52018</v>
      </c>
      <c r="C204" s="19" t="str">
        <f t="shared" si="32"/>
        <v>62018</v>
      </c>
      <c r="D204" s="20" t="str">
        <f t="shared" si="35"/>
        <v>5H1</v>
      </c>
      <c r="E204" s="4">
        <v>43224</v>
      </c>
      <c r="F204">
        <v>8.0749999999999993</v>
      </c>
      <c r="G204" s="6">
        <v>7.09</v>
      </c>
      <c r="H204" s="6">
        <v>7.75</v>
      </c>
      <c r="I204" s="6">
        <f t="shared" si="36"/>
        <v>-0.98499999999999943</v>
      </c>
      <c r="J204" s="6">
        <f t="shared" si="37"/>
        <v>-0.32499999999999929</v>
      </c>
      <c r="K204" s="6">
        <f t="shared" si="38"/>
        <v>-0.66000000000000014</v>
      </c>
    </row>
    <row r="205" spans="1:11" x14ac:dyDescent="0.35">
      <c r="A205" s="19" t="str">
        <f t="shared" si="33"/>
        <v>182018</v>
      </c>
      <c r="B205" s="19" t="str">
        <f t="shared" si="34"/>
        <v>52018</v>
      </c>
      <c r="C205" s="19" t="str">
        <f t="shared" si="32"/>
        <v>62018</v>
      </c>
      <c r="D205" s="20" t="str">
        <f t="shared" si="35"/>
        <v>5H1</v>
      </c>
      <c r="E205" s="4">
        <v>43223</v>
      </c>
      <c r="F205">
        <v>8.0749999999999993</v>
      </c>
      <c r="G205" s="6">
        <v>6.95</v>
      </c>
      <c r="H205" s="6">
        <v>7.75</v>
      </c>
      <c r="I205" s="6">
        <f t="shared" si="36"/>
        <v>-1.1249999999999991</v>
      </c>
      <c r="J205" s="6">
        <f t="shared" si="37"/>
        <v>-0.32499999999999929</v>
      </c>
      <c r="K205" s="6">
        <f t="shared" si="38"/>
        <v>-0.79999999999999982</v>
      </c>
    </row>
    <row r="206" spans="1:11" x14ac:dyDescent="0.35">
      <c r="A206" s="19" t="str">
        <f t="shared" si="33"/>
        <v>182018</v>
      </c>
      <c r="B206" s="19" t="str">
        <f t="shared" si="34"/>
        <v>52018</v>
      </c>
      <c r="C206" s="19" t="str">
        <f t="shared" si="32"/>
        <v>62018</v>
      </c>
      <c r="D206" s="20" t="str">
        <f t="shared" si="35"/>
        <v>5H1</v>
      </c>
      <c r="E206" s="4">
        <v>43222</v>
      </c>
      <c r="F206">
        <v>8.1750000000000007</v>
      </c>
      <c r="G206" s="6">
        <v>6.92</v>
      </c>
      <c r="H206" s="6">
        <v>7.8</v>
      </c>
      <c r="I206" s="6">
        <f t="shared" si="36"/>
        <v>-1.2550000000000008</v>
      </c>
      <c r="J206" s="6">
        <f t="shared" si="37"/>
        <v>-0.37500000000000089</v>
      </c>
      <c r="K206" s="6">
        <f t="shared" si="38"/>
        <v>-0.87999999999999989</v>
      </c>
    </row>
    <row r="207" spans="1:11" x14ac:dyDescent="0.35">
      <c r="A207" s="19" t="str">
        <f t="shared" si="33"/>
        <v>182018</v>
      </c>
      <c r="B207" s="19" t="str">
        <f t="shared" si="34"/>
        <v>42018</v>
      </c>
      <c r="C207" s="19" t="str">
        <f t="shared" si="32"/>
        <v>62018</v>
      </c>
      <c r="D207" s="20" t="str">
        <f t="shared" si="35"/>
        <v>4H2</v>
      </c>
      <c r="E207" s="4">
        <v>43220</v>
      </c>
      <c r="F207">
        <v>8.1750000000000007</v>
      </c>
      <c r="G207" s="6">
        <v>7.28</v>
      </c>
      <c r="H207" s="6">
        <v>7.75</v>
      </c>
      <c r="I207" s="6">
        <f t="shared" si="36"/>
        <v>-0.89500000000000046</v>
      </c>
      <c r="J207" s="6">
        <f t="shared" si="37"/>
        <v>-0.42500000000000071</v>
      </c>
      <c r="K207" s="6">
        <f t="shared" si="38"/>
        <v>-0.46999999999999975</v>
      </c>
    </row>
    <row r="208" spans="1:11" x14ac:dyDescent="0.35">
      <c r="A208" s="19" t="str">
        <f t="shared" si="33"/>
        <v>172018</v>
      </c>
      <c r="B208" s="19" t="str">
        <f t="shared" si="34"/>
        <v>42018</v>
      </c>
      <c r="C208" s="19" t="str">
        <f t="shared" si="32"/>
        <v>62018</v>
      </c>
      <c r="D208" s="20" t="str">
        <f t="shared" si="35"/>
        <v>4H2</v>
      </c>
      <c r="E208" s="4">
        <v>43217</v>
      </c>
      <c r="F208">
        <v>8.125</v>
      </c>
      <c r="G208" s="6">
        <v>7.26</v>
      </c>
      <c r="H208" s="6">
        <v>7.6</v>
      </c>
      <c r="I208" s="6">
        <f t="shared" si="36"/>
        <v>-0.86500000000000021</v>
      </c>
      <c r="J208" s="6">
        <f t="shared" si="37"/>
        <v>-0.52500000000000036</v>
      </c>
      <c r="K208" s="6">
        <f t="shared" si="38"/>
        <v>-0.33999999999999986</v>
      </c>
    </row>
    <row r="209" spans="1:11" x14ac:dyDescent="0.35">
      <c r="A209" s="19" t="str">
        <f t="shared" si="33"/>
        <v>172018</v>
      </c>
      <c r="B209" s="19" t="str">
        <f t="shared" si="34"/>
        <v>42018</v>
      </c>
      <c r="C209" s="19" t="str">
        <f t="shared" si="32"/>
        <v>62018</v>
      </c>
      <c r="D209" s="20" t="str">
        <f t="shared" si="35"/>
        <v>4H2</v>
      </c>
      <c r="E209" s="4">
        <v>43216</v>
      </c>
      <c r="F209">
        <v>7.9749999999999996</v>
      </c>
      <c r="G209" s="6">
        <v>7.2</v>
      </c>
      <c r="H209" s="6">
        <v>7.45</v>
      </c>
      <c r="I209" s="6">
        <f t="shared" si="36"/>
        <v>-0.77499999999999947</v>
      </c>
      <c r="J209" s="6">
        <f t="shared" si="37"/>
        <v>-0.52499999999999947</v>
      </c>
      <c r="K209" s="6">
        <f t="shared" si="38"/>
        <v>-0.25</v>
      </c>
    </row>
    <row r="210" spans="1:11" x14ac:dyDescent="0.35">
      <c r="A210" s="19" t="str">
        <f t="shared" si="33"/>
        <v>172018</v>
      </c>
      <c r="B210" s="19" t="str">
        <f t="shared" si="34"/>
        <v>42018</v>
      </c>
      <c r="C210" s="19" t="str">
        <f t="shared" si="32"/>
        <v>62018</v>
      </c>
      <c r="D210" s="20" t="str">
        <f t="shared" si="35"/>
        <v>4H2</v>
      </c>
      <c r="E210" s="4">
        <v>43215</v>
      </c>
      <c r="F210">
        <v>8.0250000000000004</v>
      </c>
      <c r="G210" s="6">
        <v>7.19</v>
      </c>
      <c r="H210" s="6">
        <v>7.5</v>
      </c>
      <c r="I210" s="6">
        <f t="shared" si="36"/>
        <v>-0.83499999999999996</v>
      </c>
      <c r="J210" s="6">
        <f t="shared" si="37"/>
        <v>-0.52500000000000036</v>
      </c>
      <c r="K210" s="6">
        <f t="shared" si="38"/>
        <v>-0.30999999999999961</v>
      </c>
    </row>
    <row r="211" spans="1:11" x14ac:dyDescent="0.35">
      <c r="A211" s="19" t="str">
        <f t="shared" si="33"/>
        <v>172018</v>
      </c>
      <c r="B211" s="19" t="str">
        <f t="shared" si="34"/>
        <v>42018</v>
      </c>
      <c r="C211" s="19" t="str">
        <f t="shared" si="32"/>
        <v>62018</v>
      </c>
      <c r="D211" s="20" t="str">
        <f t="shared" si="35"/>
        <v>4H2</v>
      </c>
      <c r="E211" s="4">
        <v>43214</v>
      </c>
      <c r="F211">
        <v>8.0250000000000004</v>
      </c>
      <c r="G211" s="6">
        <v>7.07</v>
      </c>
      <c r="H211" s="6">
        <v>7.5</v>
      </c>
      <c r="I211" s="6">
        <f t="shared" si="36"/>
        <v>-0.95500000000000007</v>
      </c>
      <c r="J211" s="6">
        <f t="shared" si="37"/>
        <v>-0.52500000000000036</v>
      </c>
      <c r="K211" s="6">
        <f t="shared" si="38"/>
        <v>-0.42999999999999972</v>
      </c>
    </row>
    <row r="212" spans="1:11" x14ac:dyDescent="0.35">
      <c r="A212" s="19" t="str">
        <f t="shared" si="33"/>
        <v>172018</v>
      </c>
      <c r="B212" s="19" t="str">
        <f t="shared" si="34"/>
        <v>42018</v>
      </c>
      <c r="C212" s="19" t="str">
        <f t="shared" si="32"/>
        <v>62018</v>
      </c>
      <c r="D212" s="20" t="str">
        <f t="shared" si="35"/>
        <v>4H2</v>
      </c>
      <c r="E212" s="4">
        <v>43213</v>
      </c>
      <c r="F212">
        <v>7.625</v>
      </c>
      <c r="G212" s="6">
        <v>7.16</v>
      </c>
      <c r="H212" s="6">
        <v>7.3</v>
      </c>
      <c r="I212" s="6">
        <f t="shared" si="36"/>
        <v>-0.46499999999999986</v>
      </c>
      <c r="J212" s="6">
        <f t="shared" si="37"/>
        <v>-0.32500000000000018</v>
      </c>
      <c r="K212" s="6">
        <f t="shared" si="38"/>
        <v>-0.13999999999999968</v>
      </c>
    </row>
    <row r="213" spans="1:11" x14ac:dyDescent="0.35">
      <c r="A213" s="19" t="str">
        <f t="shared" si="33"/>
        <v>162018</v>
      </c>
      <c r="B213" s="19" t="str">
        <f t="shared" si="34"/>
        <v>42018</v>
      </c>
      <c r="C213" s="19" t="str">
        <f t="shared" si="32"/>
        <v>62018</v>
      </c>
      <c r="D213" s="20" t="str">
        <f t="shared" si="35"/>
        <v>4H2</v>
      </c>
      <c r="E213" s="4">
        <v>43210</v>
      </c>
      <c r="F213">
        <v>7.5750000000000002</v>
      </c>
      <c r="G213" s="6">
        <v>7.22</v>
      </c>
      <c r="H213" s="6">
        <v>7.25</v>
      </c>
      <c r="I213" s="6">
        <f t="shared" si="36"/>
        <v>-0.35500000000000043</v>
      </c>
      <c r="J213" s="6">
        <f t="shared" si="37"/>
        <v>-0.32500000000000018</v>
      </c>
      <c r="K213" s="6">
        <f t="shared" si="38"/>
        <v>-3.0000000000000249E-2</v>
      </c>
    </row>
    <row r="214" spans="1:11" x14ac:dyDescent="0.35">
      <c r="A214" s="19" t="str">
        <f t="shared" si="33"/>
        <v>162018</v>
      </c>
      <c r="B214" s="19" t="str">
        <f t="shared" si="34"/>
        <v>42018</v>
      </c>
      <c r="C214" s="19" t="str">
        <f t="shared" si="32"/>
        <v>62018</v>
      </c>
      <c r="D214" s="20" t="str">
        <f t="shared" si="35"/>
        <v>4H2</v>
      </c>
      <c r="E214" s="4">
        <v>43209</v>
      </c>
      <c r="F214">
        <v>7.5250000000000004</v>
      </c>
      <c r="G214" s="6">
        <v>7.24</v>
      </c>
      <c r="H214" s="6">
        <v>7.2</v>
      </c>
      <c r="I214" s="6">
        <f t="shared" si="36"/>
        <v>-0.28500000000000014</v>
      </c>
      <c r="J214" s="6">
        <f t="shared" si="37"/>
        <v>-0.32500000000000018</v>
      </c>
      <c r="K214" s="6">
        <f t="shared" si="38"/>
        <v>4.0000000000000036E-2</v>
      </c>
    </row>
    <row r="215" spans="1:11" x14ac:dyDescent="0.35">
      <c r="A215" s="19" t="str">
        <f t="shared" si="33"/>
        <v>162018</v>
      </c>
      <c r="B215" s="19" t="str">
        <f t="shared" si="34"/>
        <v>42018</v>
      </c>
      <c r="C215" s="19" t="str">
        <f t="shared" si="32"/>
        <v>62018</v>
      </c>
      <c r="D215" s="20" t="str">
        <f t="shared" si="35"/>
        <v>4H2</v>
      </c>
      <c r="E215" s="4">
        <v>43208</v>
      </c>
      <c r="F215">
        <v>7.6</v>
      </c>
      <c r="G215" s="6">
        <v>7.11</v>
      </c>
      <c r="H215" s="6">
        <v>7.3</v>
      </c>
      <c r="I215" s="6">
        <f t="shared" si="36"/>
        <v>-0.48999999999999932</v>
      </c>
      <c r="J215" s="6">
        <f t="shared" si="37"/>
        <v>-0.29999999999999982</v>
      </c>
      <c r="K215" s="6">
        <f t="shared" si="38"/>
        <v>-0.1899999999999995</v>
      </c>
    </row>
    <row r="216" spans="1:11" x14ac:dyDescent="0.35">
      <c r="A216" s="19" t="str">
        <f t="shared" si="33"/>
        <v>162018</v>
      </c>
      <c r="B216" s="19" t="str">
        <f t="shared" si="34"/>
        <v>42018</v>
      </c>
      <c r="C216" s="19" t="str">
        <f t="shared" si="32"/>
        <v>62018</v>
      </c>
      <c r="D216" s="20" t="str">
        <f t="shared" si="35"/>
        <v>4H2</v>
      </c>
      <c r="E216" s="4">
        <v>43207</v>
      </c>
      <c r="F216">
        <v>7.6</v>
      </c>
      <c r="G216" s="6">
        <v>6.97</v>
      </c>
      <c r="H216" s="6">
        <v>7.35</v>
      </c>
      <c r="I216" s="6">
        <f t="shared" si="36"/>
        <v>-0.62999999999999989</v>
      </c>
      <c r="J216" s="6">
        <f t="shared" si="37"/>
        <v>-0.25</v>
      </c>
      <c r="K216" s="6">
        <f t="shared" si="38"/>
        <v>-0.37999999999999989</v>
      </c>
    </row>
    <row r="217" spans="1:11" x14ac:dyDescent="0.35">
      <c r="A217" s="19" t="str">
        <f t="shared" si="33"/>
        <v>162018</v>
      </c>
      <c r="B217" s="19" t="str">
        <f t="shared" si="34"/>
        <v>42018</v>
      </c>
      <c r="C217" s="19" t="str">
        <f t="shared" si="32"/>
        <v>62018</v>
      </c>
      <c r="D217" s="20" t="str">
        <f t="shared" si="35"/>
        <v>4H2</v>
      </c>
      <c r="E217" s="4">
        <v>43206</v>
      </c>
      <c r="F217">
        <v>7.6</v>
      </c>
      <c r="G217" s="6">
        <v>7</v>
      </c>
      <c r="H217" s="6">
        <v>7.4</v>
      </c>
      <c r="I217" s="6">
        <f t="shared" si="36"/>
        <v>-0.59999999999999964</v>
      </c>
      <c r="J217" s="6">
        <f t="shared" si="37"/>
        <v>-0.19999999999999929</v>
      </c>
      <c r="K217" s="6">
        <f t="shared" si="38"/>
        <v>-0.40000000000000036</v>
      </c>
    </row>
    <row r="218" spans="1:11" x14ac:dyDescent="0.35">
      <c r="A218" s="19" t="str">
        <f t="shared" si="33"/>
        <v>152018</v>
      </c>
      <c r="B218" s="19" t="str">
        <f t="shared" si="34"/>
        <v>42018</v>
      </c>
      <c r="C218" s="19" t="str">
        <f t="shared" si="32"/>
        <v>52018</v>
      </c>
      <c r="D218" s="20" t="str">
        <f t="shared" si="35"/>
        <v>4H1</v>
      </c>
      <c r="E218" s="4">
        <v>43203</v>
      </c>
      <c r="F218">
        <v>7.2750000000000004</v>
      </c>
      <c r="G218" s="6">
        <v>7.15</v>
      </c>
      <c r="H218" s="6">
        <v>7.2</v>
      </c>
      <c r="I218" s="6">
        <f t="shared" si="36"/>
        <v>-0.125</v>
      </c>
      <c r="J218" s="6">
        <f t="shared" si="37"/>
        <v>-7.5000000000000178E-2</v>
      </c>
      <c r="K218" s="6">
        <f t="shared" si="38"/>
        <v>-4.9999999999999822E-2</v>
      </c>
    </row>
    <row r="219" spans="1:11" x14ac:dyDescent="0.35">
      <c r="A219" s="19" t="str">
        <f t="shared" si="33"/>
        <v>152018</v>
      </c>
      <c r="B219" s="19" t="str">
        <f t="shared" si="34"/>
        <v>42018</v>
      </c>
      <c r="C219" s="19" t="str">
        <f t="shared" si="32"/>
        <v>52018</v>
      </c>
      <c r="D219" s="20" t="str">
        <f t="shared" si="35"/>
        <v>4H1</v>
      </c>
      <c r="E219" s="4">
        <v>43202</v>
      </c>
      <c r="F219">
        <v>7.2249999999999996</v>
      </c>
      <c r="G219" s="6">
        <v>7.05</v>
      </c>
      <c r="H219" s="6">
        <v>7.05</v>
      </c>
      <c r="I219" s="6">
        <f t="shared" si="36"/>
        <v>-0.17499999999999982</v>
      </c>
      <c r="J219" s="6">
        <f t="shared" si="37"/>
        <v>-0.17499999999999982</v>
      </c>
      <c r="K219" s="6">
        <f t="shared" si="38"/>
        <v>0</v>
      </c>
    </row>
    <row r="220" spans="1:11" x14ac:dyDescent="0.35">
      <c r="A220" s="19" t="str">
        <f t="shared" si="33"/>
        <v>152018</v>
      </c>
      <c r="B220" s="19" t="str">
        <f t="shared" si="34"/>
        <v>42018</v>
      </c>
      <c r="C220" s="19" t="str">
        <f t="shared" si="32"/>
        <v>52018</v>
      </c>
      <c r="D220" s="20" t="str">
        <f t="shared" si="35"/>
        <v>4H1</v>
      </c>
      <c r="E220" s="4">
        <v>43201</v>
      </c>
      <c r="F220">
        <v>7.2249999999999996</v>
      </c>
      <c r="G220" s="6">
        <v>7.05</v>
      </c>
      <c r="H220" s="6">
        <v>7</v>
      </c>
      <c r="I220" s="6">
        <f t="shared" si="36"/>
        <v>-0.17499999999999982</v>
      </c>
      <c r="J220" s="6">
        <f t="shared" si="37"/>
        <v>-0.22499999999999964</v>
      </c>
      <c r="K220" s="6">
        <f t="shared" si="38"/>
        <v>4.9999999999999822E-2</v>
      </c>
    </row>
    <row r="221" spans="1:11" x14ac:dyDescent="0.35">
      <c r="A221" s="19" t="str">
        <f t="shared" si="33"/>
        <v>152018</v>
      </c>
      <c r="B221" s="19" t="str">
        <f t="shared" si="34"/>
        <v>42018</v>
      </c>
      <c r="C221" s="19" t="str">
        <f t="shared" si="32"/>
        <v>52018</v>
      </c>
      <c r="D221" s="20" t="str">
        <f t="shared" si="35"/>
        <v>4H1</v>
      </c>
      <c r="E221" s="4">
        <v>43200</v>
      </c>
      <c r="F221">
        <v>7.2249999999999996</v>
      </c>
      <c r="G221" s="6">
        <v>6.9</v>
      </c>
      <c r="H221" s="6">
        <v>7</v>
      </c>
      <c r="I221" s="6">
        <f t="shared" si="36"/>
        <v>-0.32499999999999929</v>
      </c>
      <c r="J221" s="6">
        <f t="shared" si="37"/>
        <v>-0.22499999999999964</v>
      </c>
      <c r="K221" s="6">
        <f t="shared" si="38"/>
        <v>-9.9999999999999645E-2</v>
      </c>
    </row>
    <row r="222" spans="1:11" x14ac:dyDescent="0.35">
      <c r="A222" s="19" t="str">
        <f t="shared" si="33"/>
        <v>152018</v>
      </c>
      <c r="B222" s="19" t="str">
        <f t="shared" si="34"/>
        <v>42018</v>
      </c>
      <c r="C222" s="19" t="str">
        <f t="shared" si="32"/>
        <v>52018</v>
      </c>
      <c r="D222" s="20" t="str">
        <f t="shared" si="35"/>
        <v>4H1</v>
      </c>
      <c r="E222" s="4">
        <v>43199</v>
      </c>
      <c r="F222">
        <v>7.125</v>
      </c>
      <c r="G222" s="6">
        <v>6.83</v>
      </c>
      <c r="H222" s="6">
        <v>6.85</v>
      </c>
      <c r="I222" s="6">
        <f t="shared" si="36"/>
        <v>-0.29499999999999993</v>
      </c>
      <c r="J222" s="6">
        <f t="shared" si="37"/>
        <v>-0.27500000000000036</v>
      </c>
      <c r="K222" s="6">
        <f t="shared" si="38"/>
        <v>-1.9999999999999574E-2</v>
      </c>
    </row>
    <row r="223" spans="1:11" x14ac:dyDescent="0.35">
      <c r="A223" s="19" t="str">
        <f t="shared" si="33"/>
        <v>142018</v>
      </c>
      <c r="B223" s="19" t="str">
        <f t="shared" si="34"/>
        <v>42018</v>
      </c>
      <c r="C223" s="19" t="str">
        <f t="shared" si="32"/>
        <v>52018</v>
      </c>
      <c r="D223" s="20" t="str">
        <f t="shared" si="35"/>
        <v>4H1</v>
      </c>
      <c r="E223" s="4">
        <v>43196</v>
      </c>
      <c r="F223">
        <v>7.125</v>
      </c>
      <c r="G223" s="6">
        <v>6.64</v>
      </c>
      <c r="H223" s="6">
        <v>6.85</v>
      </c>
      <c r="I223" s="6">
        <f t="shared" si="36"/>
        <v>-0.48500000000000032</v>
      </c>
      <c r="J223" s="6">
        <f t="shared" si="37"/>
        <v>-0.27500000000000036</v>
      </c>
      <c r="K223" s="6">
        <f t="shared" si="38"/>
        <v>-0.20999999999999996</v>
      </c>
    </row>
    <row r="224" spans="1:11" x14ac:dyDescent="0.35">
      <c r="A224" s="19" t="str">
        <f t="shared" si="33"/>
        <v>142018</v>
      </c>
      <c r="B224" s="19" t="str">
        <f t="shared" si="34"/>
        <v>42018</v>
      </c>
      <c r="C224" s="19" t="str">
        <f t="shared" si="32"/>
        <v>52018</v>
      </c>
      <c r="D224" s="20" t="str">
        <f t="shared" si="35"/>
        <v>4H1</v>
      </c>
      <c r="E224" s="4">
        <v>43195</v>
      </c>
      <c r="F224">
        <v>7.125</v>
      </c>
      <c r="G224" s="6">
        <v>6.59</v>
      </c>
      <c r="H224" s="6">
        <v>6.8</v>
      </c>
      <c r="I224" s="6">
        <f t="shared" si="36"/>
        <v>-0.53500000000000014</v>
      </c>
      <c r="J224" s="6">
        <f t="shared" si="37"/>
        <v>-0.32500000000000018</v>
      </c>
      <c r="K224" s="6">
        <f t="shared" si="38"/>
        <v>-0.20999999999999996</v>
      </c>
    </row>
    <row r="225" spans="1:11" x14ac:dyDescent="0.35">
      <c r="A225" s="19" t="str">
        <f t="shared" si="33"/>
        <v>142018</v>
      </c>
      <c r="B225" s="19" t="str">
        <f t="shared" si="34"/>
        <v>42018</v>
      </c>
      <c r="C225" s="19" t="str">
        <f t="shared" si="32"/>
        <v>52018</v>
      </c>
      <c r="D225" s="20" t="str">
        <f t="shared" si="35"/>
        <v>4H1</v>
      </c>
      <c r="E225" s="4">
        <v>43194</v>
      </c>
      <c r="F225">
        <v>7.1</v>
      </c>
      <c r="G225" s="6">
        <v>6.66</v>
      </c>
      <c r="H225" s="6">
        <v>6.75</v>
      </c>
      <c r="I225" s="6">
        <f t="shared" si="36"/>
        <v>-0.4399999999999995</v>
      </c>
      <c r="J225" s="6">
        <f t="shared" si="37"/>
        <v>-0.34999999999999964</v>
      </c>
      <c r="K225" s="6">
        <f t="shared" si="38"/>
        <v>-8.9999999999999858E-2</v>
      </c>
    </row>
    <row r="226" spans="1:11" x14ac:dyDescent="0.35">
      <c r="A226" s="19" t="str">
        <f t="shared" si="33"/>
        <v>142018</v>
      </c>
      <c r="B226" s="19" t="str">
        <f t="shared" si="34"/>
        <v>42018</v>
      </c>
      <c r="C226" s="19" t="str">
        <f t="shared" si="32"/>
        <v>52018</v>
      </c>
      <c r="D226" s="20" t="str">
        <f t="shared" si="35"/>
        <v>4H1</v>
      </c>
      <c r="E226" s="4">
        <v>43193</v>
      </c>
      <c r="F226">
        <v>7.1</v>
      </c>
      <c r="G226" s="6">
        <v>6.59</v>
      </c>
      <c r="H226" s="6">
        <v>6.6749999999999998</v>
      </c>
      <c r="I226" s="6">
        <f t="shared" si="36"/>
        <v>-0.50999999999999979</v>
      </c>
      <c r="J226" s="6">
        <f t="shared" si="37"/>
        <v>-0.42499999999999982</v>
      </c>
      <c r="K226" s="6">
        <f t="shared" si="38"/>
        <v>-8.4999999999999964E-2</v>
      </c>
    </row>
    <row r="227" spans="1:11" x14ac:dyDescent="0.35">
      <c r="A227" s="19" t="str">
        <f t="shared" si="33"/>
        <v>142018</v>
      </c>
      <c r="B227" s="19" t="str">
        <f t="shared" si="34"/>
        <v>42018</v>
      </c>
      <c r="C227" s="19" t="str">
        <f t="shared" si="32"/>
        <v>52018</v>
      </c>
      <c r="D227" s="20" t="str">
        <f t="shared" si="35"/>
        <v>4H1</v>
      </c>
      <c r="E227" s="4">
        <v>43192</v>
      </c>
      <c r="F227">
        <v>7.0750000000000002</v>
      </c>
      <c r="G227" s="6">
        <v>6.66</v>
      </c>
      <c r="H227" s="6">
        <v>6.65</v>
      </c>
      <c r="I227" s="6">
        <f t="shared" si="36"/>
        <v>-0.41500000000000004</v>
      </c>
      <c r="J227" s="6">
        <f t="shared" si="37"/>
        <v>-0.42499999999999982</v>
      </c>
      <c r="K227" s="6">
        <f t="shared" si="38"/>
        <v>9.9999999999997868E-3</v>
      </c>
    </row>
    <row r="228" spans="1:11" x14ac:dyDescent="0.35">
      <c r="A228" s="19" t="str">
        <f t="shared" si="33"/>
        <v>132018</v>
      </c>
      <c r="B228" s="19" t="str">
        <f t="shared" si="34"/>
        <v>32018</v>
      </c>
      <c r="C228" s="19" t="str">
        <f t="shared" si="32"/>
        <v>52018</v>
      </c>
      <c r="D228" s="20" t="str">
        <f t="shared" si="35"/>
        <v>3H2</v>
      </c>
      <c r="E228" s="4">
        <v>43188</v>
      </c>
      <c r="F228">
        <v>7.0750000000000002</v>
      </c>
      <c r="G228" s="6">
        <v>6.68</v>
      </c>
      <c r="H228" s="6">
        <v>6.65</v>
      </c>
      <c r="I228" s="6">
        <f t="shared" si="36"/>
        <v>-0.39500000000000046</v>
      </c>
      <c r="J228" s="6">
        <f t="shared" si="37"/>
        <v>-0.42499999999999982</v>
      </c>
      <c r="K228" s="6">
        <f t="shared" si="38"/>
        <v>2.9999999999999361E-2</v>
      </c>
    </row>
    <row r="229" spans="1:11" x14ac:dyDescent="0.35">
      <c r="A229" s="19" t="str">
        <f t="shared" si="33"/>
        <v>132018</v>
      </c>
      <c r="B229" s="19" t="str">
        <f t="shared" si="34"/>
        <v>32018</v>
      </c>
      <c r="C229" s="19" t="str">
        <f t="shared" si="32"/>
        <v>52018</v>
      </c>
      <c r="D229" s="20" t="str">
        <f t="shared" si="35"/>
        <v>3H2</v>
      </c>
      <c r="E229" s="4">
        <v>43187</v>
      </c>
      <c r="F229">
        <v>7.05</v>
      </c>
      <c r="G229" s="6">
        <v>6.86</v>
      </c>
      <c r="H229" s="6">
        <v>6.625</v>
      </c>
      <c r="I229" s="6">
        <f t="shared" si="36"/>
        <v>-0.1899999999999995</v>
      </c>
      <c r="J229" s="6">
        <f t="shared" si="37"/>
        <v>-0.42499999999999982</v>
      </c>
      <c r="K229" s="6">
        <f t="shared" si="38"/>
        <v>0.23500000000000032</v>
      </c>
    </row>
    <row r="230" spans="1:11" x14ac:dyDescent="0.35">
      <c r="A230" s="19" t="str">
        <f t="shared" si="33"/>
        <v>132018</v>
      </c>
      <c r="B230" s="19" t="str">
        <f t="shared" si="34"/>
        <v>32018</v>
      </c>
      <c r="C230" s="19" t="str">
        <f t="shared" si="32"/>
        <v>52018</v>
      </c>
      <c r="D230" s="20" t="str">
        <f t="shared" si="35"/>
        <v>3H2</v>
      </c>
      <c r="E230" s="4">
        <v>43186</v>
      </c>
      <c r="F230">
        <v>7.05</v>
      </c>
      <c r="G230" s="6">
        <v>6.95</v>
      </c>
      <c r="H230" s="6">
        <v>6.625</v>
      </c>
      <c r="I230" s="6">
        <f t="shared" si="36"/>
        <v>-9.9999999999999645E-2</v>
      </c>
      <c r="J230" s="6">
        <f t="shared" si="37"/>
        <v>-0.42499999999999982</v>
      </c>
      <c r="K230" s="6">
        <f t="shared" si="38"/>
        <v>0.32500000000000018</v>
      </c>
    </row>
    <row r="231" spans="1:11" x14ac:dyDescent="0.35">
      <c r="A231" s="19" t="str">
        <f t="shared" si="33"/>
        <v>132018</v>
      </c>
      <c r="B231" s="19" t="str">
        <f t="shared" si="34"/>
        <v>32018</v>
      </c>
      <c r="C231" s="19" t="str">
        <f t="shared" si="32"/>
        <v>52018</v>
      </c>
      <c r="D231" s="20" t="str">
        <f t="shared" si="35"/>
        <v>3H2</v>
      </c>
      <c r="E231" s="4">
        <v>43185</v>
      </c>
      <c r="F231">
        <v>7.05</v>
      </c>
      <c r="G231" s="6">
        <v>6.79</v>
      </c>
      <c r="H231" s="6">
        <v>6.625</v>
      </c>
      <c r="I231" s="6">
        <f t="shared" si="36"/>
        <v>-0.25999999999999979</v>
      </c>
      <c r="J231" s="6">
        <f t="shared" si="37"/>
        <v>-0.42499999999999982</v>
      </c>
      <c r="K231" s="6">
        <f t="shared" si="38"/>
        <v>0.16500000000000004</v>
      </c>
    </row>
    <row r="232" spans="1:11" x14ac:dyDescent="0.35">
      <c r="A232" s="19" t="str">
        <f t="shared" si="33"/>
        <v>122018</v>
      </c>
      <c r="B232" s="19" t="str">
        <f t="shared" si="34"/>
        <v>32018</v>
      </c>
      <c r="C232" s="19" t="str">
        <f t="shared" si="32"/>
        <v>52018</v>
      </c>
      <c r="D232" s="20" t="str">
        <f t="shared" si="35"/>
        <v>3H2</v>
      </c>
      <c r="E232" s="4">
        <v>43182</v>
      </c>
      <c r="F232">
        <v>7.05</v>
      </c>
      <c r="G232" s="6">
        <v>6.91</v>
      </c>
      <c r="H232" s="6">
        <v>6.625</v>
      </c>
      <c r="I232" s="6">
        <f t="shared" si="36"/>
        <v>-0.13999999999999968</v>
      </c>
      <c r="J232" s="6">
        <f t="shared" si="37"/>
        <v>-0.42499999999999982</v>
      </c>
      <c r="K232" s="6">
        <f t="shared" si="38"/>
        <v>0.28500000000000014</v>
      </c>
    </row>
    <row r="233" spans="1:11" x14ac:dyDescent="0.35">
      <c r="A233" s="19" t="str">
        <f t="shared" si="33"/>
        <v>122018</v>
      </c>
      <c r="B233" s="19" t="str">
        <f t="shared" si="34"/>
        <v>32018</v>
      </c>
      <c r="C233" s="19" t="str">
        <f t="shared" si="32"/>
        <v>52018</v>
      </c>
      <c r="D233" s="20" t="str">
        <f t="shared" si="35"/>
        <v>3H2</v>
      </c>
      <c r="E233" s="4">
        <v>43181</v>
      </c>
      <c r="F233">
        <v>7.0750000000000002</v>
      </c>
      <c r="G233" s="6">
        <v>7</v>
      </c>
      <c r="H233" s="6">
        <v>6.65</v>
      </c>
      <c r="I233" s="6">
        <f t="shared" si="36"/>
        <v>-7.5000000000000178E-2</v>
      </c>
      <c r="J233" s="6">
        <f t="shared" si="37"/>
        <v>-0.42499999999999982</v>
      </c>
      <c r="K233" s="6">
        <f t="shared" si="38"/>
        <v>0.34999999999999964</v>
      </c>
    </row>
    <row r="234" spans="1:11" x14ac:dyDescent="0.35">
      <c r="A234" s="19" t="str">
        <f t="shared" si="33"/>
        <v>122018</v>
      </c>
      <c r="B234" s="19" t="str">
        <f t="shared" si="34"/>
        <v>32018</v>
      </c>
      <c r="C234" s="19" t="str">
        <f t="shared" si="32"/>
        <v>52018</v>
      </c>
      <c r="D234" s="20" t="str">
        <f t="shared" si="35"/>
        <v>3H2</v>
      </c>
      <c r="E234" s="4">
        <v>43180</v>
      </c>
      <c r="F234">
        <v>7.1749999999999998</v>
      </c>
      <c r="G234" s="6">
        <v>7.28</v>
      </c>
      <c r="H234" s="6">
        <v>6.75</v>
      </c>
      <c r="I234" s="6">
        <f t="shared" si="36"/>
        <v>0.10500000000000043</v>
      </c>
      <c r="J234" s="6">
        <f t="shared" si="37"/>
        <v>-0.42499999999999982</v>
      </c>
      <c r="K234" s="6">
        <f t="shared" si="38"/>
        <v>0.53000000000000025</v>
      </c>
    </row>
    <row r="235" spans="1:11" x14ac:dyDescent="0.35">
      <c r="A235" s="19" t="str">
        <f t="shared" si="33"/>
        <v>122018</v>
      </c>
      <c r="B235" s="19" t="str">
        <f t="shared" si="34"/>
        <v>32018</v>
      </c>
      <c r="C235" s="19" t="str">
        <f t="shared" si="32"/>
        <v>52018</v>
      </c>
      <c r="D235" s="20" t="str">
        <f t="shared" si="35"/>
        <v>3H2</v>
      </c>
      <c r="E235" s="4">
        <v>43179</v>
      </c>
      <c r="F235">
        <v>7.375</v>
      </c>
      <c r="G235" s="6">
        <v>7.18</v>
      </c>
      <c r="H235" s="6">
        <v>6.95</v>
      </c>
      <c r="I235" s="6">
        <f t="shared" si="36"/>
        <v>-0.19500000000000028</v>
      </c>
      <c r="J235" s="6">
        <f t="shared" si="37"/>
        <v>-0.42499999999999982</v>
      </c>
      <c r="K235" s="6">
        <f t="shared" si="38"/>
        <v>0.22999999999999954</v>
      </c>
    </row>
    <row r="236" spans="1:11" x14ac:dyDescent="0.35">
      <c r="A236" s="19" t="str">
        <f t="shared" si="33"/>
        <v>122018</v>
      </c>
      <c r="B236" s="19" t="str">
        <f t="shared" si="34"/>
        <v>32018</v>
      </c>
      <c r="C236" s="19" t="str">
        <f t="shared" si="32"/>
        <v>52018</v>
      </c>
      <c r="D236" s="20" t="str">
        <f t="shared" si="35"/>
        <v>3H2</v>
      </c>
      <c r="E236" s="4">
        <v>43178</v>
      </c>
      <c r="F236">
        <v>7.5250000000000004</v>
      </c>
      <c r="G236" s="6">
        <v>7.01</v>
      </c>
      <c r="H236" s="6">
        <v>7.1</v>
      </c>
      <c r="I236" s="6">
        <f t="shared" si="36"/>
        <v>-0.51500000000000057</v>
      </c>
      <c r="J236" s="6">
        <f t="shared" si="37"/>
        <v>-0.42500000000000071</v>
      </c>
      <c r="K236" s="6">
        <f t="shared" si="38"/>
        <v>-8.9999999999999858E-2</v>
      </c>
    </row>
    <row r="237" spans="1:11" x14ac:dyDescent="0.35">
      <c r="A237" s="19" t="str">
        <f t="shared" si="33"/>
        <v>112018</v>
      </c>
      <c r="B237" s="19" t="str">
        <f t="shared" si="34"/>
        <v>32018</v>
      </c>
      <c r="C237" s="19" t="str">
        <f t="shared" si="32"/>
        <v>52018</v>
      </c>
      <c r="D237" s="20" t="str">
        <f t="shared" si="35"/>
        <v>3H2</v>
      </c>
      <c r="E237" s="4">
        <v>43175</v>
      </c>
      <c r="F237">
        <v>7.5250000000000004</v>
      </c>
      <c r="G237" s="6">
        <v>7</v>
      </c>
      <c r="H237" s="6">
        <v>7.1</v>
      </c>
      <c r="I237" s="6">
        <f t="shared" si="36"/>
        <v>-0.52500000000000036</v>
      </c>
      <c r="J237" s="6">
        <f t="shared" si="37"/>
        <v>-0.42500000000000071</v>
      </c>
      <c r="K237" s="6">
        <f t="shared" si="38"/>
        <v>-9.9999999999999645E-2</v>
      </c>
    </row>
    <row r="238" spans="1:11" x14ac:dyDescent="0.35">
      <c r="A238" s="19" t="str">
        <f t="shared" si="33"/>
        <v>112018</v>
      </c>
      <c r="B238" s="19" t="str">
        <f t="shared" si="34"/>
        <v>32018</v>
      </c>
      <c r="C238" s="19" t="str">
        <f t="shared" si="32"/>
        <v>42018</v>
      </c>
      <c r="D238" s="20" t="str">
        <f t="shared" si="35"/>
        <v>3H1</v>
      </c>
      <c r="E238" s="4">
        <v>43174</v>
      </c>
      <c r="F238">
        <v>8.15</v>
      </c>
      <c r="G238" s="6">
        <v>7.04</v>
      </c>
      <c r="H238" s="6">
        <v>7.9249999999999998</v>
      </c>
      <c r="I238" s="6">
        <f t="shared" si="36"/>
        <v>-1.1100000000000003</v>
      </c>
      <c r="J238" s="6">
        <f t="shared" si="37"/>
        <v>-0.22500000000000053</v>
      </c>
      <c r="K238" s="6">
        <f t="shared" si="38"/>
        <v>-0.88499999999999979</v>
      </c>
    </row>
    <row r="239" spans="1:11" x14ac:dyDescent="0.35">
      <c r="A239" s="19" t="str">
        <f t="shared" si="33"/>
        <v>112018</v>
      </c>
      <c r="B239" s="19" t="str">
        <f t="shared" si="34"/>
        <v>32018</v>
      </c>
      <c r="C239" s="19" t="str">
        <f t="shared" si="32"/>
        <v>42018</v>
      </c>
      <c r="D239" s="20" t="str">
        <f t="shared" si="35"/>
        <v>3H1</v>
      </c>
      <c r="E239" s="4">
        <v>43173</v>
      </c>
      <c r="F239">
        <v>8.3000000000000007</v>
      </c>
      <c r="G239" s="6">
        <v>6.98</v>
      </c>
      <c r="H239" s="6">
        <v>8.0749999999999993</v>
      </c>
      <c r="I239" s="6">
        <f t="shared" si="36"/>
        <v>-1.3200000000000003</v>
      </c>
      <c r="J239" s="6">
        <f t="shared" si="37"/>
        <v>-0.22500000000000142</v>
      </c>
      <c r="K239" s="6">
        <f t="shared" si="38"/>
        <v>-1.0949999999999989</v>
      </c>
    </row>
    <row r="240" spans="1:11" x14ac:dyDescent="0.35">
      <c r="A240" s="19" t="str">
        <f t="shared" si="33"/>
        <v>112018</v>
      </c>
      <c r="B240" s="19" t="str">
        <f t="shared" si="34"/>
        <v>32018</v>
      </c>
      <c r="C240" s="19" t="str">
        <f t="shared" si="32"/>
        <v>42018</v>
      </c>
      <c r="D240" s="20" t="str">
        <f t="shared" si="35"/>
        <v>3H1</v>
      </c>
      <c r="E240" s="4">
        <v>43172</v>
      </c>
      <c r="F240">
        <v>8.5</v>
      </c>
      <c r="G240" s="6">
        <v>7.27</v>
      </c>
      <c r="H240" s="6">
        <v>8.0749999999999993</v>
      </c>
      <c r="I240" s="6">
        <f t="shared" si="36"/>
        <v>-1.2300000000000004</v>
      </c>
      <c r="J240" s="6">
        <f t="shared" si="37"/>
        <v>-0.42500000000000071</v>
      </c>
      <c r="K240" s="6">
        <f t="shared" si="38"/>
        <v>-0.80499999999999972</v>
      </c>
    </row>
    <row r="241" spans="1:11" x14ac:dyDescent="0.35">
      <c r="A241" s="19" t="str">
        <f t="shared" si="33"/>
        <v>112018</v>
      </c>
      <c r="B241" s="19" t="str">
        <f t="shared" si="34"/>
        <v>32018</v>
      </c>
      <c r="C241" s="19" t="str">
        <f t="shared" si="32"/>
        <v>42018</v>
      </c>
      <c r="D241" s="20" t="str">
        <f t="shared" si="35"/>
        <v>3H1</v>
      </c>
      <c r="E241" s="4">
        <v>43171</v>
      </c>
      <c r="F241">
        <v>8.6999999999999993</v>
      </c>
      <c r="G241" s="6">
        <v>7.38</v>
      </c>
      <c r="H241" s="6">
        <v>8.125</v>
      </c>
      <c r="I241" s="6">
        <f t="shared" si="36"/>
        <v>-1.3199999999999994</v>
      </c>
      <c r="J241" s="6">
        <f t="shared" si="37"/>
        <v>-0.57499999999999929</v>
      </c>
      <c r="K241" s="6">
        <f t="shared" si="38"/>
        <v>-0.74500000000000011</v>
      </c>
    </row>
    <row r="242" spans="1:11" x14ac:dyDescent="0.35">
      <c r="A242" s="19" t="str">
        <f t="shared" si="33"/>
        <v>102018</v>
      </c>
      <c r="B242" s="19" t="str">
        <f t="shared" si="34"/>
        <v>32018</v>
      </c>
      <c r="C242" s="19" t="str">
        <f t="shared" si="32"/>
        <v>42018</v>
      </c>
      <c r="D242" s="20" t="str">
        <f t="shared" si="35"/>
        <v>3H1</v>
      </c>
      <c r="E242" s="4">
        <v>43168</v>
      </c>
      <c r="F242">
        <v>8.6999999999999993</v>
      </c>
      <c r="G242" s="6">
        <v>7.14</v>
      </c>
      <c r="H242" s="6">
        <v>8.125</v>
      </c>
      <c r="I242" s="6">
        <f t="shared" si="36"/>
        <v>-1.5599999999999996</v>
      </c>
      <c r="J242" s="6">
        <f t="shared" si="37"/>
        <v>-0.57499999999999929</v>
      </c>
      <c r="K242" s="6">
        <f t="shared" si="38"/>
        <v>-0.98500000000000032</v>
      </c>
    </row>
    <row r="243" spans="1:11" x14ac:dyDescent="0.35">
      <c r="A243" s="19" t="str">
        <f t="shared" si="33"/>
        <v>102018</v>
      </c>
      <c r="B243" s="19" t="str">
        <f t="shared" si="34"/>
        <v>32018</v>
      </c>
      <c r="C243" s="19" t="str">
        <f t="shared" si="32"/>
        <v>42018</v>
      </c>
      <c r="D243" s="20" t="str">
        <f t="shared" si="35"/>
        <v>3H1</v>
      </c>
      <c r="E243" s="4">
        <v>43167</v>
      </c>
      <c r="F243">
        <v>8.6999999999999993</v>
      </c>
      <c r="G243" s="6">
        <v>6.87</v>
      </c>
      <c r="H243" s="6">
        <v>8.125</v>
      </c>
      <c r="I243" s="6">
        <f t="shared" si="36"/>
        <v>-1.8299999999999992</v>
      </c>
      <c r="J243" s="6">
        <f t="shared" si="37"/>
        <v>-0.57499999999999929</v>
      </c>
      <c r="K243" s="6">
        <f t="shared" si="38"/>
        <v>-1.2549999999999999</v>
      </c>
    </row>
    <row r="244" spans="1:11" x14ac:dyDescent="0.35">
      <c r="A244" s="19" t="str">
        <f t="shared" si="33"/>
        <v>102018</v>
      </c>
      <c r="B244" s="19" t="str">
        <f t="shared" si="34"/>
        <v>32018</v>
      </c>
      <c r="C244" s="19" t="str">
        <f t="shared" si="32"/>
        <v>42018</v>
      </c>
      <c r="D244" s="20" t="str">
        <f t="shared" si="35"/>
        <v>3H1</v>
      </c>
      <c r="E244" s="4">
        <v>43166</v>
      </c>
      <c r="F244">
        <v>8.6750000000000007</v>
      </c>
      <c r="G244" s="6">
        <v>6.67</v>
      </c>
      <c r="H244" s="6">
        <v>8.0250000000000004</v>
      </c>
      <c r="I244" s="6">
        <f t="shared" si="36"/>
        <v>-2.0050000000000008</v>
      </c>
      <c r="J244" s="6">
        <f t="shared" si="37"/>
        <v>-0.65000000000000036</v>
      </c>
      <c r="K244" s="6">
        <f t="shared" si="38"/>
        <v>-1.3550000000000004</v>
      </c>
    </row>
    <row r="245" spans="1:11" x14ac:dyDescent="0.35">
      <c r="A245" s="19" t="str">
        <f t="shared" si="33"/>
        <v>102018</v>
      </c>
      <c r="B245" s="19" t="str">
        <f t="shared" si="34"/>
        <v>32018</v>
      </c>
      <c r="C245" s="19" t="str">
        <f t="shared" si="32"/>
        <v>42018</v>
      </c>
      <c r="D245" s="20" t="str">
        <f t="shared" si="35"/>
        <v>3H1</v>
      </c>
      <c r="E245" s="4">
        <v>43165</v>
      </c>
      <c r="F245">
        <v>8.6750000000000007</v>
      </c>
      <c r="G245" s="6">
        <v>6.67</v>
      </c>
      <c r="H245" s="6">
        <v>8.125</v>
      </c>
      <c r="I245" s="6">
        <f t="shared" si="36"/>
        <v>-2.0050000000000008</v>
      </c>
      <c r="J245" s="6">
        <f t="shared" si="37"/>
        <v>-0.55000000000000071</v>
      </c>
      <c r="K245" s="6">
        <f t="shared" si="38"/>
        <v>-1.4550000000000001</v>
      </c>
    </row>
    <row r="246" spans="1:11" x14ac:dyDescent="0.35">
      <c r="A246" s="19" t="str">
        <f t="shared" si="33"/>
        <v>102018</v>
      </c>
      <c r="B246" s="19" t="str">
        <f t="shared" si="34"/>
        <v>32018</v>
      </c>
      <c r="C246" s="19" t="str">
        <f t="shared" si="32"/>
        <v>42018</v>
      </c>
      <c r="D246" s="20" t="str">
        <f t="shared" si="35"/>
        <v>3H1</v>
      </c>
      <c r="E246" s="4">
        <v>43164</v>
      </c>
      <c r="F246">
        <v>8.625</v>
      </c>
      <c r="G246" s="6">
        <v>6.5600000000000005</v>
      </c>
      <c r="H246" s="6">
        <v>8.0749999999999993</v>
      </c>
      <c r="I246" s="6">
        <f t="shared" si="36"/>
        <v>-2.0649999999999995</v>
      </c>
      <c r="J246" s="6">
        <f t="shared" si="37"/>
        <v>-0.55000000000000071</v>
      </c>
      <c r="K246" s="6">
        <f t="shared" si="38"/>
        <v>-1.5149999999999988</v>
      </c>
    </row>
    <row r="247" spans="1:11" x14ac:dyDescent="0.35">
      <c r="A247" s="19" t="str">
        <f t="shared" si="33"/>
        <v>92018</v>
      </c>
      <c r="B247" s="19" t="str">
        <f t="shared" si="34"/>
        <v>32018</v>
      </c>
      <c r="C247" s="19" t="str">
        <f t="shared" si="32"/>
        <v>42018</v>
      </c>
      <c r="D247" s="20" t="str">
        <f t="shared" si="35"/>
        <v>3H1</v>
      </c>
      <c r="E247" s="4">
        <v>43161</v>
      </c>
      <c r="F247">
        <v>8.4749999999999996</v>
      </c>
      <c r="G247" s="6">
        <v>6.7</v>
      </c>
      <c r="H247" s="6">
        <v>7.9249999999999998</v>
      </c>
      <c r="I247" s="6">
        <f t="shared" si="36"/>
        <v>-1.7749999999999995</v>
      </c>
      <c r="J247" s="6">
        <f t="shared" si="37"/>
        <v>-0.54999999999999982</v>
      </c>
      <c r="K247" s="6">
        <f t="shared" si="38"/>
        <v>-1.2249999999999996</v>
      </c>
    </row>
    <row r="248" spans="1:11" x14ac:dyDescent="0.35">
      <c r="A248" s="19" t="str">
        <f t="shared" si="33"/>
        <v>92018</v>
      </c>
      <c r="B248" s="19" t="str">
        <f t="shared" si="34"/>
        <v>32018</v>
      </c>
      <c r="C248" s="19" t="str">
        <f t="shared" si="32"/>
        <v>42018</v>
      </c>
      <c r="D248" s="20" t="str">
        <f t="shared" si="35"/>
        <v>3H1</v>
      </c>
      <c r="E248" s="4">
        <v>43160</v>
      </c>
      <c r="F248">
        <v>8.3249999999999993</v>
      </c>
      <c r="G248" s="6">
        <v>6.49</v>
      </c>
      <c r="H248" s="6">
        <v>7.7750000000000004</v>
      </c>
      <c r="I248" s="6">
        <f t="shared" si="36"/>
        <v>-1.8349999999999991</v>
      </c>
      <c r="J248" s="6">
        <f t="shared" si="37"/>
        <v>-0.54999999999999893</v>
      </c>
      <c r="K248" s="6">
        <f t="shared" si="38"/>
        <v>-1.2850000000000001</v>
      </c>
    </row>
    <row r="249" spans="1:11" x14ac:dyDescent="0.35">
      <c r="A249" s="19" t="str">
        <f t="shared" si="33"/>
        <v>92018</v>
      </c>
      <c r="B249" s="19" t="str">
        <f t="shared" si="34"/>
        <v>22018</v>
      </c>
      <c r="C249" s="19" t="str">
        <f t="shared" si="32"/>
        <v>42018</v>
      </c>
      <c r="D249" s="20" t="str">
        <f t="shared" si="35"/>
        <v>2H2</v>
      </c>
      <c r="E249" s="4">
        <v>43159</v>
      </c>
      <c r="F249">
        <v>8.2249999999999996</v>
      </c>
      <c r="G249" s="6">
        <v>6.38</v>
      </c>
      <c r="H249" s="6">
        <v>7.7750000000000004</v>
      </c>
      <c r="I249" s="6">
        <f t="shared" si="36"/>
        <v>-1.8449999999999998</v>
      </c>
      <c r="J249" s="6">
        <f t="shared" si="37"/>
        <v>-0.44999999999999929</v>
      </c>
      <c r="K249" s="6">
        <f t="shared" si="38"/>
        <v>-1.3950000000000005</v>
      </c>
    </row>
    <row r="250" spans="1:11" x14ac:dyDescent="0.35">
      <c r="A250" s="19" t="str">
        <f t="shared" si="33"/>
        <v>92018</v>
      </c>
      <c r="B250" s="19" t="str">
        <f t="shared" si="34"/>
        <v>22018</v>
      </c>
      <c r="C250" s="19" t="str">
        <f t="shared" si="32"/>
        <v>42018</v>
      </c>
      <c r="D250" s="20" t="str">
        <f t="shared" si="35"/>
        <v>2H2</v>
      </c>
      <c r="E250" s="4">
        <v>43158</v>
      </c>
      <c r="F250">
        <v>8.2750000000000004</v>
      </c>
      <c r="G250" s="6">
        <v>7.36</v>
      </c>
      <c r="H250" s="6">
        <v>7.6749999999999998</v>
      </c>
      <c r="I250" s="6">
        <f t="shared" si="36"/>
        <v>-0.91500000000000004</v>
      </c>
      <c r="J250" s="6">
        <f t="shared" si="37"/>
        <v>-0.60000000000000053</v>
      </c>
      <c r="K250" s="6">
        <f t="shared" si="38"/>
        <v>-0.3149999999999995</v>
      </c>
    </row>
    <row r="251" spans="1:11" x14ac:dyDescent="0.35">
      <c r="A251" s="19" t="str">
        <f t="shared" si="33"/>
        <v>92018</v>
      </c>
      <c r="B251" s="19" t="str">
        <f t="shared" si="34"/>
        <v>22018</v>
      </c>
      <c r="C251" s="19" t="str">
        <f t="shared" si="32"/>
        <v>42018</v>
      </c>
      <c r="D251" s="20" t="str">
        <f t="shared" si="35"/>
        <v>2H2</v>
      </c>
      <c r="E251" s="4">
        <v>43157</v>
      </c>
      <c r="F251">
        <v>8.2750000000000004</v>
      </c>
      <c r="G251" s="6">
        <v>7.13</v>
      </c>
      <c r="H251" s="6">
        <v>7.7249999999999996</v>
      </c>
      <c r="I251" s="6">
        <f t="shared" si="36"/>
        <v>-1.1450000000000005</v>
      </c>
      <c r="J251" s="6">
        <f t="shared" si="37"/>
        <v>-0.55000000000000071</v>
      </c>
      <c r="K251" s="6">
        <f t="shared" si="38"/>
        <v>-0.59499999999999975</v>
      </c>
    </row>
    <row r="252" spans="1:11" x14ac:dyDescent="0.35">
      <c r="A252" s="19" t="str">
        <f t="shared" si="33"/>
        <v>82018</v>
      </c>
      <c r="B252" s="19" t="str">
        <f t="shared" si="34"/>
        <v>22018</v>
      </c>
      <c r="C252" s="19" t="str">
        <f t="shared" si="32"/>
        <v>42018</v>
      </c>
      <c r="D252" s="20" t="str">
        <f t="shared" si="35"/>
        <v>2H2</v>
      </c>
      <c r="E252" s="4">
        <v>43154</v>
      </c>
      <c r="F252">
        <v>8.2750000000000004</v>
      </c>
      <c r="G252" s="6">
        <v>7.95</v>
      </c>
      <c r="H252" s="6">
        <v>7.7249999999999996</v>
      </c>
      <c r="I252" s="6">
        <f t="shared" si="36"/>
        <v>-0.32500000000000018</v>
      </c>
      <c r="J252" s="6">
        <f t="shared" si="37"/>
        <v>-0.55000000000000071</v>
      </c>
      <c r="K252" s="6">
        <f t="shared" si="38"/>
        <v>0.22500000000000053</v>
      </c>
    </row>
    <row r="253" spans="1:11" x14ac:dyDescent="0.35">
      <c r="A253" s="19" t="str">
        <f t="shared" si="33"/>
        <v>82018</v>
      </c>
      <c r="B253" s="19" t="str">
        <f t="shared" si="34"/>
        <v>22018</v>
      </c>
      <c r="C253" s="19" t="str">
        <f t="shared" si="32"/>
        <v>42018</v>
      </c>
      <c r="D253" s="20" t="str">
        <f t="shared" si="35"/>
        <v>2H2</v>
      </c>
      <c r="E253" s="4">
        <v>43153</v>
      </c>
      <c r="F253">
        <v>8.2750000000000004</v>
      </c>
      <c r="G253" s="6">
        <v>7.8</v>
      </c>
      <c r="H253" s="6">
        <v>7.7249999999999996</v>
      </c>
      <c r="I253" s="6">
        <f t="shared" si="36"/>
        <v>-0.47500000000000053</v>
      </c>
      <c r="J253" s="6">
        <f t="shared" si="37"/>
        <v>-0.55000000000000071</v>
      </c>
      <c r="K253" s="6">
        <f t="shared" si="38"/>
        <v>7.5000000000000178E-2</v>
      </c>
    </row>
    <row r="254" spans="1:11" x14ac:dyDescent="0.35">
      <c r="A254" s="19" t="str">
        <f t="shared" si="33"/>
        <v>82018</v>
      </c>
      <c r="B254" s="19" t="str">
        <f t="shared" si="34"/>
        <v>22018</v>
      </c>
      <c r="C254" s="19" t="str">
        <f t="shared" si="32"/>
        <v>42018</v>
      </c>
      <c r="D254" s="20" t="str">
        <f t="shared" si="35"/>
        <v>2H2</v>
      </c>
      <c r="E254" s="4">
        <v>43152</v>
      </c>
      <c r="F254">
        <v>8.1999999999999993</v>
      </c>
      <c r="G254" s="6">
        <v>7.62</v>
      </c>
      <c r="H254" s="6">
        <v>7.7249999999999996</v>
      </c>
      <c r="I254" s="6">
        <f t="shared" si="36"/>
        <v>-0.57999999999999918</v>
      </c>
      <c r="J254" s="6">
        <f t="shared" si="37"/>
        <v>-0.47499999999999964</v>
      </c>
      <c r="K254" s="6">
        <f t="shared" si="38"/>
        <v>-0.10499999999999954</v>
      </c>
    </row>
    <row r="255" spans="1:11" x14ac:dyDescent="0.35">
      <c r="A255" s="19" t="str">
        <f t="shared" si="33"/>
        <v>82018</v>
      </c>
      <c r="B255" s="19" t="str">
        <f t="shared" si="34"/>
        <v>22018</v>
      </c>
      <c r="C255" s="19" t="str">
        <f t="shared" si="32"/>
        <v>42018</v>
      </c>
      <c r="D255" s="20" t="str">
        <f t="shared" si="35"/>
        <v>2H2</v>
      </c>
      <c r="E255" s="4">
        <v>43151</v>
      </c>
      <c r="F255">
        <v>8.125</v>
      </c>
      <c r="G255" s="6">
        <v>7.67</v>
      </c>
      <c r="H255" s="6">
        <v>7.65</v>
      </c>
      <c r="I255" s="6">
        <f t="shared" si="36"/>
        <v>-0.45500000000000007</v>
      </c>
      <c r="J255" s="6">
        <f t="shared" si="37"/>
        <v>-0.47499999999999964</v>
      </c>
      <c r="K255" s="6">
        <f t="shared" si="38"/>
        <v>1.9999999999999574E-2</v>
      </c>
    </row>
    <row r="256" spans="1:11" x14ac:dyDescent="0.35">
      <c r="A256" s="19" t="str">
        <f t="shared" si="33"/>
        <v>82018</v>
      </c>
      <c r="B256" s="19" t="str">
        <f t="shared" si="34"/>
        <v>22018</v>
      </c>
      <c r="C256" s="19" t="str">
        <f t="shared" si="32"/>
        <v>42018</v>
      </c>
      <c r="D256" s="20" t="str">
        <f t="shared" si="35"/>
        <v>2H2</v>
      </c>
      <c r="E256" s="4">
        <v>43150</v>
      </c>
      <c r="F256">
        <v>8.0749999999999993</v>
      </c>
      <c r="G256" s="6">
        <v>7.49</v>
      </c>
      <c r="H256" s="6">
        <v>7.6</v>
      </c>
      <c r="I256" s="6">
        <f t="shared" si="36"/>
        <v>-0.58499999999999908</v>
      </c>
      <c r="J256" s="6">
        <f t="shared" si="37"/>
        <v>-0.47499999999999964</v>
      </c>
      <c r="K256" s="6">
        <f t="shared" si="38"/>
        <v>-0.10999999999999943</v>
      </c>
    </row>
    <row r="257" spans="1:11" x14ac:dyDescent="0.35">
      <c r="A257" s="19" t="str">
        <f t="shared" si="33"/>
        <v>72018</v>
      </c>
      <c r="B257" s="19" t="str">
        <f t="shared" si="34"/>
        <v>22018</v>
      </c>
      <c r="C257" s="19" t="str">
        <f t="shared" si="32"/>
        <v>32018</v>
      </c>
      <c r="D257" s="20" t="str">
        <f t="shared" si="35"/>
        <v>2H1</v>
      </c>
      <c r="E257" s="4">
        <v>43146</v>
      </c>
      <c r="F257">
        <v>10.5</v>
      </c>
      <c r="G257" s="6">
        <v>7.02</v>
      </c>
      <c r="H257" s="6">
        <v>9.375</v>
      </c>
      <c r="I257" s="6">
        <f t="shared" si="36"/>
        <v>-3.4800000000000004</v>
      </c>
      <c r="J257" s="6">
        <f t="shared" si="37"/>
        <v>-1.125</v>
      </c>
      <c r="K257" s="6">
        <f t="shared" si="38"/>
        <v>-2.3550000000000004</v>
      </c>
    </row>
    <row r="258" spans="1:11" x14ac:dyDescent="0.35">
      <c r="A258" s="19" t="str">
        <f t="shared" si="33"/>
        <v>72018</v>
      </c>
      <c r="B258" s="19" t="str">
        <f t="shared" si="34"/>
        <v>22018</v>
      </c>
      <c r="C258" s="19" t="str">
        <f t="shared" si="32"/>
        <v>32018</v>
      </c>
      <c r="D258" s="20" t="str">
        <f t="shared" si="35"/>
        <v>2H1</v>
      </c>
      <c r="E258" s="4">
        <v>43145</v>
      </c>
      <c r="F258">
        <v>10.5</v>
      </c>
      <c r="G258" s="6">
        <v>7.1</v>
      </c>
      <c r="H258" s="6">
        <v>9.375</v>
      </c>
      <c r="I258" s="6">
        <f t="shared" si="36"/>
        <v>-3.4000000000000004</v>
      </c>
      <c r="J258" s="6">
        <f t="shared" si="37"/>
        <v>-1.125</v>
      </c>
      <c r="K258" s="6">
        <f t="shared" si="38"/>
        <v>-2.2750000000000004</v>
      </c>
    </row>
    <row r="259" spans="1:11" x14ac:dyDescent="0.35">
      <c r="A259" s="19" t="str">
        <f t="shared" si="33"/>
        <v>72018</v>
      </c>
      <c r="B259" s="19" t="str">
        <f t="shared" si="34"/>
        <v>22018</v>
      </c>
      <c r="C259" s="19" t="str">
        <f t="shared" si="32"/>
        <v>32018</v>
      </c>
      <c r="D259" s="20" t="str">
        <f t="shared" si="35"/>
        <v>2H1</v>
      </c>
      <c r="E259" s="4">
        <v>43144</v>
      </c>
      <c r="F259">
        <v>10.5</v>
      </c>
      <c r="G259" s="6">
        <v>7.2</v>
      </c>
      <c r="H259" s="6">
        <v>9.375</v>
      </c>
      <c r="I259" s="6">
        <f t="shared" si="36"/>
        <v>-3.3</v>
      </c>
      <c r="J259" s="6">
        <f t="shared" si="37"/>
        <v>-1.125</v>
      </c>
      <c r="K259" s="6">
        <f t="shared" si="38"/>
        <v>-2.1749999999999998</v>
      </c>
    </row>
    <row r="260" spans="1:11" x14ac:dyDescent="0.35">
      <c r="A260" s="19" t="str">
        <f t="shared" si="33"/>
        <v>72018</v>
      </c>
      <c r="B260" s="19" t="str">
        <f t="shared" si="34"/>
        <v>22018</v>
      </c>
      <c r="C260" s="19" t="str">
        <f t="shared" si="32"/>
        <v>32018</v>
      </c>
      <c r="D260" s="20" t="str">
        <f t="shared" si="35"/>
        <v>2H1</v>
      </c>
      <c r="E260" s="4">
        <v>43143</v>
      </c>
      <c r="F260">
        <v>10.5</v>
      </c>
      <c r="G260" s="6">
        <v>6.96</v>
      </c>
      <c r="H260" s="6">
        <v>9.4749999999999996</v>
      </c>
      <c r="I260" s="6">
        <f t="shared" si="36"/>
        <v>-3.54</v>
      </c>
      <c r="J260" s="6">
        <f t="shared" si="37"/>
        <v>-1.0250000000000004</v>
      </c>
      <c r="K260" s="6">
        <f t="shared" si="38"/>
        <v>-2.5149999999999997</v>
      </c>
    </row>
    <row r="261" spans="1:11" x14ac:dyDescent="0.35">
      <c r="A261" s="19" t="str">
        <f t="shared" si="33"/>
        <v>62018</v>
      </c>
      <c r="B261" s="19" t="str">
        <f t="shared" si="34"/>
        <v>22018</v>
      </c>
      <c r="C261" s="19" t="str">
        <f t="shared" si="32"/>
        <v>32018</v>
      </c>
      <c r="D261" s="20" t="str">
        <f t="shared" si="35"/>
        <v>2H1</v>
      </c>
      <c r="E261" s="4">
        <v>43140</v>
      </c>
      <c r="F261">
        <v>10.6</v>
      </c>
      <c r="G261" s="6">
        <v>6.91</v>
      </c>
      <c r="H261" s="6">
        <v>9.7249999999999996</v>
      </c>
      <c r="I261" s="6">
        <f t="shared" si="36"/>
        <v>-3.6899999999999995</v>
      </c>
      <c r="J261" s="6">
        <f t="shared" si="37"/>
        <v>-0.875</v>
      </c>
      <c r="K261" s="6">
        <f t="shared" si="38"/>
        <v>-2.8149999999999995</v>
      </c>
    </row>
    <row r="262" spans="1:11" x14ac:dyDescent="0.35">
      <c r="A262" s="19" t="str">
        <f t="shared" si="33"/>
        <v>62018</v>
      </c>
      <c r="B262" s="19" t="str">
        <f t="shared" si="34"/>
        <v>22018</v>
      </c>
      <c r="C262" s="19" t="str">
        <f t="shared" si="32"/>
        <v>32018</v>
      </c>
      <c r="D262" s="20" t="str">
        <f t="shared" si="35"/>
        <v>2H1</v>
      </c>
      <c r="E262" s="4">
        <v>43139</v>
      </c>
      <c r="F262">
        <v>10.625</v>
      </c>
      <c r="G262" s="6">
        <v>6.86</v>
      </c>
      <c r="H262" s="6">
        <v>9.85</v>
      </c>
      <c r="I262" s="6">
        <f t="shared" si="36"/>
        <v>-3.7649999999999997</v>
      </c>
      <c r="J262" s="6">
        <f t="shared" si="37"/>
        <v>-0.77500000000000036</v>
      </c>
      <c r="K262" s="6">
        <f t="shared" si="38"/>
        <v>-2.9899999999999993</v>
      </c>
    </row>
    <row r="263" spans="1:11" x14ac:dyDescent="0.35">
      <c r="A263" s="19" t="str">
        <f t="shared" si="33"/>
        <v>62018</v>
      </c>
      <c r="B263" s="19" t="str">
        <f t="shared" si="34"/>
        <v>22018</v>
      </c>
      <c r="C263" s="19" t="str">
        <f t="shared" si="32"/>
        <v>32018</v>
      </c>
      <c r="D263" s="20" t="str">
        <f t="shared" si="35"/>
        <v>2H1</v>
      </c>
      <c r="E263" s="4">
        <v>43138</v>
      </c>
      <c r="F263">
        <v>10.625</v>
      </c>
      <c r="G263" s="6">
        <v>7.03</v>
      </c>
      <c r="H263" s="6">
        <v>9.85</v>
      </c>
      <c r="I263" s="6">
        <f t="shared" si="36"/>
        <v>-3.5949999999999998</v>
      </c>
      <c r="J263" s="6">
        <f t="shared" si="37"/>
        <v>-0.77500000000000036</v>
      </c>
      <c r="K263" s="6">
        <f t="shared" si="38"/>
        <v>-2.8199999999999994</v>
      </c>
    </row>
    <row r="264" spans="1:11" x14ac:dyDescent="0.35">
      <c r="A264" s="19" t="str">
        <f t="shared" si="33"/>
        <v>62018</v>
      </c>
      <c r="B264" s="19" t="str">
        <f t="shared" si="34"/>
        <v>22018</v>
      </c>
      <c r="C264" s="19" t="str">
        <f t="shared" si="32"/>
        <v>32018</v>
      </c>
      <c r="D264" s="20" t="str">
        <f t="shared" si="35"/>
        <v>2H1</v>
      </c>
      <c r="E264" s="4">
        <v>43137</v>
      </c>
      <c r="F264">
        <v>10.625</v>
      </c>
      <c r="G264" s="6">
        <v>7.02</v>
      </c>
      <c r="H264" s="6">
        <v>9.85</v>
      </c>
      <c r="I264" s="6">
        <f t="shared" si="36"/>
        <v>-3.6050000000000004</v>
      </c>
      <c r="J264" s="6">
        <f t="shared" si="37"/>
        <v>-0.77500000000000036</v>
      </c>
      <c r="K264" s="6">
        <f t="shared" si="38"/>
        <v>-2.83</v>
      </c>
    </row>
    <row r="265" spans="1:11" x14ac:dyDescent="0.35">
      <c r="A265" s="19" t="str">
        <f t="shared" si="33"/>
        <v>62018</v>
      </c>
      <c r="B265" s="19" t="str">
        <f t="shared" si="34"/>
        <v>22018</v>
      </c>
      <c r="C265" s="19" t="str">
        <f t="shared" ref="C265:C328" si="39">(VLOOKUP(D265,$M$2:$N$25,2,0)&amp;(YEAR(E265+46)))</f>
        <v>32018</v>
      </c>
      <c r="D265" s="20" t="str">
        <f t="shared" si="35"/>
        <v>2H1</v>
      </c>
      <c r="E265" s="4">
        <v>43136</v>
      </c>
      <c r="F265">
        <v>10.45</v>
      </c>
      <c r="G265" s="6">
        <v>6.78</v>
      </c>
      <c r="H265" s="6">
        <v>9.8000000000000007</v>
      </c>
      <c r="I265" s="6">
        <f t="shared" si="36"/>
        <v>-3.669999999999999</v>
      </c>
      <c r="J265" s="6">
        <f t="shared" si="37"/>
        <v>-0.64999999999999858</v>
      </c>
      <c r="K265" s="6">
        <f t="shared" si="38"/>
        <v>-3.0200000000000005</v>
      </c>
    </row>
    <row r="266" spans="1:11" x14ac:dyDescent="0.35">
      <c r="A266" s="19" t="str">
        <f t="shared" ref="A266:A329" si="40">_xlfn.ISOWEEKNUM(E266)&amp;YEAR(E266)</f>
        <v>52018</v>
      </c>
      <c r="B266" s="19" t="str">
        <f t="shared" ref="B266:B329" si="41">MONTH(E266)&amp;YEAR(E266)</f>
        <v>22018</v>
      </c>
      <c r="C266" s="19" t="str">
        <f t="shared" si="39"/>
        <v>32018</v>
      </c>
      <c r="D266" s="20" t="str">
        <f t="shared" ref="D266:D329" si="42">IF(DAY(E266)&gt;15,(MONTH(E266))&amp;"H2",(MONTH(E266))&amp;"H1")</f>
        <v>2H1</v>
      </c>
      <c r="E266" s="4">
        <v>43133</v>
      </c>
      <c r="F266">
        <v>10.275</v>
      </c>
      <c r="G266" s="6">
        <v>7.06</v>
      </c>
      <c r="H266" s="6">
        <v>9.6750000000000007</v>
      </c>
      <c r="I266" s="6">
        <f t="shared" ref="I266:I329" si="43">+G266-F266</f>
        <v>-3.2150000000000007</v>
      </c>
      <c r="J266" s="6">
        <f t="shared" ref="J266:J329" si="44">+H266-F266</f>
        <v>-0.59999999999999964</v>
      </c>
      <c r="K266" s="6">
        <f t="shared" ref="K266:K329" si="45">+I266-J266</f>
        <v>-2.6150000000000011</v>
      </c>
    </row>
    <row r="267" spans="1:11" x14ac:dyDescent="0.35">
      <c r="A267" s="19" t="str">
        <f t="shared" si="40"/>
        <v>52018</v>
      </c>
      <c r="B267" s="19" t="str">
        <f t="shared" si="41"/>
        <v>22018</v>
      </c>
      <c r="C267" s="19" t="str">
        <f t="shared" si="39"/>
        <v>32018</v>
      </c>
      <c r="D267" s="20" t="str">
        <f t="shared" si="42"/>
        <v>2H1</v>
      </c>
      <c r="E267" s="4">
        <v>43132</v>
      </c>
      <c r="F267">
        <v>10.275</v>
      </c>
      <c r="G267" s="6">
        <v>7.13</v>
      </c>
      <c r="H267" s="6">
        <v>9.6750000000000007</v>
      </c>
      <c r="I267" s="6">
        <f t="shared" si="43"/>
        <v>-3.1450000000000005</v>
      </c>
      <c r="J267" s="6">
        <f t="shared" si="44"/>
        <v>-0.59999999999999964</v>
      </c>
      <c r="K267" s="6">
        <f t="shared" si="45"/>
        <v>-2.5450000000000008</v>
      </c>
    </row>
    <row r="268" spans="1:11" x14ac:dyDescent="0.35">
      <c r="A268" s="19" t="str">
        <f t="shared" si="40"/>
        <v>52018</v>
      </c>
      <c r="B268" s="19" t="str">
        <f t="shared" si="41"/>
        <v>12018</v>
      </c>
      <c r="C268" s="19" t="str">
        <f t="shared" si="39"/>
        <v>32018</v>
      </c>
      <c r="D268" s="20" t="str">
        <f t="shared" si="42"/>
        <v>1H2</v>
      </c>
      <c r="E268" s="4">
        <v>43131</v>
      </c>
      <c r="F268">
        <v>10.275</v>
      </c>
      <c r="G268" s="6">
        <v>6.96</v>
      </c>
      <c r="H268" s="6">
        <v>9.6750000000000007</v>
      </c>
      <c r="I268" s="6">
        <f t="shared" si="43"/>
        <v>-3.3150000000000004</v>
      </c>
      <c r="J268" s="6">
        <f t="shared" si="44"/>
        <v>-0.59999999999999964</v>
      </c>
      <c r="K268" s="6">
        <f t="shared" si="45"/>
        <v>-2.7150000000000007</v>
      </c>
    </row>
    <row r="269" spans="1:11" x14ac:dyDescent="0.35">
      <c r="A269" s="19" t="str">
        <f t="shared" si="40"/>
        <v>52018</v>
      </c>
      <c r="B269" s="19" t="str">
        <f t="shared" si="41"/>
        <v>12018</v>
      </c>
      <c r="C269" s="19" t="str">
        <f t="shared" si="39"/>
        <v>32018</v>
      </c>
      <c r="D269" s="20" t="str">
        <f t="shared" si="42"/>
        <v>1H2</v>
      </c>
      <c r="E269" s="4">
        <v>43130</v>
      </c>
      <c r="F269">
        <v>10.375</v>
      </c>
      <c r="G269" s="6">
        <v>6.8100000000000005</v>
      </c>
      <c r="H269" s="6">
        <v>9.875</v>
      </c>
      <c r="I269" s="6">
        <f t="shared" si="43"/>
        <v>-3.5649999999999995</v>
      </c>
      <c r="J269" s="6">
        <f t="shared" si="44"/>
        <v>-0.5</v>
      </c>
      <c r="K269" s="6">
        <f t="shared" si="45"/>
        <v>-3.0649999999999995</v>
      </c>
    </row>
    <row r="270" spans="1:11" x14ac:dyDescent="0.35">
      <c r="A270" s="19" t="str">
        <f t="shared" si="40"/>
        <v>52018</v>
      </c>
      <c r="B270" s="19" t="str">
        <f t="shared" si="41"/>
        <v>12018</v>
      </c>
      <c r="C270" s="19" t="str">
        <f t="shared" si="39"/>
        <v>32018</v>
      </c>
      <c r="D270" s="20" t="str">
        <f t="shared" si="42"/>
        <v>1H2</v>
      </c>
      <c r="E270" s="4">
        <v>43129</v>
      </c>
      <c r="F270">
        <v>10.375</v>
      </c>
      <c r="G270" s="6">
        <v>6.73</v>
      </c>
      <c r="H270" s="6">
        <v>9.9250000000000007</v>
      </c>
      <c r="I270" s="6">
        <f t="shared" si="43"/>
        <v>-3.6449999999999996</v>
      </c>
      <c r="J270" s="6">
        <f t="shared" si="44"/>
        <v>-0.44999999999999929</v>
      </c>
      <c r="K270" s="6">
        <f t="shared" si="45"/>
        <v>-3.1950000000000003</v>
      </c>
    </row>
    <row r="271" spans="1:11" x14ac:dyDescent="0.35">
      <c r="A271" s="19" t="str">
        <f t="shared" si="40"/>
        <v>42018</v>
      </c>
      <c r="B271" s="19" t="str">
        <f t="shared" si="41"/>
        <v>12018</v>
      </c>
      <c r="C271" s="19" t="str">
        <f t="shared" si="39"/>
        <v>32018</v>
      </c>
      <c r="D271" s="20" t="str">
        <f t="shared" si="42"/>
        <v>1H2</v>
      </c>
      <c r="E271" s="4">
        <v>43126</v>
      </c>
      <c r="F271">
        <v>10.324999999999999</v>
      </c>
      <c r="G271" s="6">
        <v>6.9399999999999995</v>
      </c>
      <c r="H271" s="6">
        <v>9.9250000000000007</v>
      </c>
      <c r="I271" s="6">
        <f t="shared" si="43"/>
        <v>-3.3849999999999998</v>
      </c>
      <c r="J271" s="6">
        <f t="shared" si="44"/>
        <v>-0.39999999999999858</v>
      </c>
      <c r="K271" s="6">
        <f t="shared" si="45"/>
        <v>-2.9850000000000012</v>
      </c>
    </row>
    <row r="272" spans="1:11" x14ac:dyDescent="0.35">
      <c r="A272" s="19" t="str">
        <f t="shared" si="40"/>
        <v>42018</v>
      </c>
      <c r="B272" s="19" t="str">
        <f t="shared" si="41"/>
        <v>12018</v>
      </c>
      <c r="C272" s="19" t="str">
        <f t="shared" si="39"/>
        <v>32018</v>
      </c>
      <c r="D272" s="20" t="str">
        <f t="shared" si="42"/>
        <v>1H2</v>
      </c>
      <c r="E272" s="4">
        <v>43125</v>
      </c>
      <c r="F272">
        <v>10.324999999999999</v>
      </c>
      <c r="G272" s="6">
        <v>6.9399999999999995</v>
      </c>
      <c r="H272" s="6">
        <v>9.9250000000000007</v>
      </c>
      <c r="I272" s="6">
        <f t="shared" si="43"/>
        <v>-3.3849999999999998</v>
      </c>
      <c r="J272" s="6">
        <f t="shared" si="44"/>
        <v>-0.39999999999999858</v>
      </c>
      <c r="K272" s="6">
        <f t="shared" si="45"/>
        <v>-2.9850000000000012</v>
      </c>
    </row>
    <row r="273" spans="1:11" x14ac:dyDescent="0.35">
      <c r="A273" s="19" t="str">
        <f t="shared" si="40"/>
        <v>42018</v>
      </c>
      <c r="B273" s="19" t="str">
        <f t="shared" si="41"/>
        <v>12018</v>
      </c>
      <c r="C273" s="19" t="str">
        <f t="shared" si="39"/>
        <v>32018</v>
      </c>
      <c r="D273" s="20" t="str">
        <f t="shared" si="42"/>
        <v>1H2</v>
      </c>
      <c r="E273" s="4">
        <v>43124</v>
      </c>
      <c r="F273">
        <v>10.324999999999999</v>
      </c>
      <c r="G273" s="6">
        <v>6.89</v>
      </c>
      <c r="H273" s="6">
        <v>9.9250000000000007</v>
      </c>
      <c r="I273" s="6">
        <f t="shared" si="43"/>
        <v>-3.4349999999999996</v>
      </c>
      <c r="J273" s="6">
        <f t="shared" si="44"/>
        <v>-0.39999999999999858</v>
      </c>
      <c r="K273" s="6">
        <f t="shared" si="45"/>
        <v>-3.035000000000001</v>
      </c>
    </row>
    <row r="274" spans="1:11" x14ac:dyDescent="0.35">
      <c r="A274" s="19" t="str">
        <f t="shared" si="40"/>
        <v>42018</v>
      </c>
      <c r="B274" s="19" t="str">
        <f t="shared" si="41"/>
        <v>12018</v>
      </c>
      <c r="C274" s="19" t="str">
        <f t="shared" si="39"/>
        <v>32018</v>
      </c>
      <c r="D274" s="20" t="str">
        <f t="shared" si="42"/>
        <v>1H2</v>
      </c>
      <c r="E274" s="4">
        <v>43123</v>
      </c>
      <c r="F274">
        <v>10.324999999999999</v>
      </c>
      <c r="G274" s="6">
        <v>7</v>
      </c>
      <c r="H274" s="6">
        <v>9.9250000000000007</v>
      </c>
      <c r="I274" s="6">
        <f t="shared" si="43"/>
        <v>-3.3249999999999993</v>
      </c>
      <c r="J274" s="6">
        <f t="shared" si="44"/>
        <v>-0.39999999999999858</v>
      </c>
      <c r="K274" s="6">
        <f t="shared" si="45"/>
        <v>-2.9250000000000007</v>
      </c>
    </row>
    <row r="275" spans="1:11" x14ac:dyDescent="0.35">
      <c r="A275" s="19" t="str">
        <f t="shared" si="40"/>
        <v>42018</v>
      </c>
      <c r="B275" s="19" t="str">
        <f t="shared" si="41"/>
        <v>12018</v>
      </c>
      <c r="C275" s="19" t="str">
        <f t="shared" si="39"/>
        <v>32018</v>
      </c>
      <c r="D275" s="20" t="str">
        <f t="shared" si="42"/>
        <v>1H2</v>
      </c>
      <c r="E275" s="4">
        <v>43122</v>
      </c>
      <c r="F275">
        <v>10.525</v>
      </c>
      <c r="G275" s="6">
        <v>7.18</v>
      </c>
      <c r="H275" s="6">
        <v>9.9749999999999996</v>
      </c>
      <c r="I275" s="6">
        <f t="shared" si="43"/>
        <v>-3.3450000000000006</v>
      </c>
      <c r="J275" s="6">
        <f t="shared" si="44"/>
        <v>-0.55000000000000071</v>
      </c>
      <c r="K275" s="6">
        <f t="shared" si="45"/>
        <v>-2.7949999999999999</v>
      </c>
    </row>
    <row r="276" spans="1:11" x14ac:dyDescent="0.35">
      <c r="A276" s="19" t="str">
        <f t="shared" si="40"/>
        <v>32018</v>
      </c>
      <c r="B276" s="19" t="str">
        <f t="shared" si="41"/>
        <v>12018</v>
      </c>
      <c r="C276" s="19" t="str">
        <f t="shared" si="39"/>
        <v>32018</v>
      </c>
      <c r="D276" s="20" t="str">
        <f t="shared" si="42"/>
        <v>1H2</v>
      </c>
      <c r="E276" s="4">
        <v>43119</v>
      </c>
      <c r="F276">
        <v>10.55</v>
      </c>
      <c r="G276" s="6">
        <v>6.97</v>
      </c>
      <c r="H276" s="6">
        <v>10</v>
      </c>
      <c r="I276" s="6">
        <f t="shared" si="43"/>
        <v>-3.580000000000001</v>
      </c>
      <c r="J276" s="6">
        <f t="shared" si="44"/>
        <v>-0.55000000000000071</v>
      </c>
      <c r="K276" s="6">
        <f t="shared" si="45"/>
        <v>-3.0300000000000002</v>
      </c>
    </row>
    <row r="277" spans="1:11" x14ac:dyDescent="0.35">
      <c r="A277" s="19" t="str">
        <f t="shared" si="40"/>
        <v>32018</v>
      </c>
      <c r="B277" s="19" t="str">
        <f t="shared" si="41"/>
        <v>12018</v>
      </c>
      <c r="C277" s="19" t="str">
        <f t="shared" si="39"/>
        <v>32018</v>
      </c>
      <c r="D277" s="20" t="str">
        <f t="shared" si="42"/>
        <v>1H2</v>
      </c>
      <c r="E277" s="4">
        <v>43118</v>
      </c>
      <c r="F277">
        <v>10.55</v>
      </c>
      <c r="G277" s="6">
        <v>7.02</v>
      </c>
      <c r="H277" s="6">
        <v>10</v>
      </c>
      <c r="I277" s="6">
        <f t="shared" si="43"/>
        <v>-3.5300000000000011</v>
      </c>
      <c r="J277" s="6">
        <f t="shared" si="44"/>
        <v>-0.55000000000000071</v>
      </c>
      <c r="K277" s="6">
        <f t="shared" si="45"/>
        <v>-2.9800000000000004</v>
      </c>
    </row>
    <row r="278" spans="1:11" x14ac:dyDescent="0.35">
      <c r="A278" s="19" t="str">
        <f t="shared" si="40"/>
        <v>32018</v>
      </c>
      <c r="B278" s="19" t="str">
        <f t="shared" si="41"/>
        <v>12018</v>
      </c>
      <c r="C278" s="19" t="str">
        <f t="shared" si="39"/>
        <v>32018</v>
      </c>
      <c r="D278" s="20" t="str">
        <f t="shared" si="42"/>
        <v>1H2</v>
      </c>
      <c r="E278" s="4">
        <v>43117</v>
      </c>
      <c r="F278">
        <v>10.5</v>
      </c>
      <c r="G278" s="6">
        <v>7.05</v>
      </c>
      <c r="H278" s="6">
        <v>9.9499999999999993</v>
      </c>
      <c r="I278" s="6">
        <f t="shared" si="43"/>
        <v>-3.45</v>
      </c>
      <c r="J278" s="6">
        <f t="shared" si="44"/>
        <v>-0.55000000000000071</v>
      </c>
      <c r="K278" s="6">
        <f t="shared" si="45"/>
        <v>-2.8999999999999995</v>
      </c>
    </row>
    <row r="279" spans="1:11" x14ac:dyDescent="0.35">
      <c r="A279" s="19" t="str">
        <f t="shared" si="40"/>
        <v>32018</v>
      </c>
      <c r="B279" s="19" t="str">
        <f t="shared" si="41"/>
        <v>12018</v>
      </c>
      <c r="C279" s="19" t="str">
        <f t="shared" si="39"/>
        <v>32018</v>
      </c>
      <c r="D279" s="20" t="str">
        <f t="shared" si="42"/>
        <v>1H2</v>
      </c>
      <c r="E279" s="4">
        <v>43116</v>
      </c>
      <c r="F279">
        <v>10.45</v>
      </c>
      <c r="G279" s="6">
        <v>7.28</v>
      </c>
      <c r="H279" s="6">
        <v>9.9</v>
      </c>
      <c r="I279" s="6">
        <f t="shared" si="43"/>
        <v>-3.169999999999999</v>
      </c>
      <c r="J279" s="6">
        <f t="shared" si="44"/>
        <v>-0.54999999999999893</v>
      </c>
      <c r="K279" s="6">
        <f t="shared" si="45"/>
        <v>-2.62</v>
      </c>
    </row>
    <row r="280" spans="1:11" x14ac:dyDescent="0.35">
      <c r="A280" s="19" t="str">
        <f t="shared" si="40"/>
        <v>32018</v>
      </c>
      <c r="B280" s="19" t="str">
        <f t="shared" si="41"/>
        <v>12018</v>
      </c>
      <c r="C280" s="19" t="str">
        <f t="shared" si="39"/>
        <v>22018</v>
      </c>
      <c r="D280" s="20" t="str">
        <f t="shared" si="42"/>
        <v>1H1</v>
      </c>
      <c r="E280" s="4">
        <v>43115</v>
      </c>
      <c r="F280">
        <v>11.7</v>
      </c>
      <c r="G280" s="6">
        <v>7.4</v>
      </c>
      <c r="H280" s="6">
        <v>11.175000000000001</v>
      </c>
      <c r="I280" s="6">
        <f t="shared" si="43"/>
        <v>-4.2999999999999989</v>
      </c>
      <c r="J280" s="6">
        <f t="shared" si="44"/>
        <v>-0.52499999999999858</v>
      </c>
      <c r="K280" s="6">
        <f t="shared" si="45"/>
        <v>-3.7750000000000004</v>
      </c>
    </row>
    <row r="281" spans="1:11" x14ac:dyDescent="0.35">
      <c r="A281" s="19" t="str">
        <f t="shared" si="40"/>
        <v>22018</v>
      </c>
      <c r="B281" s="19" t="str">
        <f t="shared" si="41"/>
        <v>12018</v>
      </c>
      <c r="C281" s="19" t="str">
        <f t="shared" si="39"/>
        <v>22018</v>
      </c>
      <c r="D281" s="20" t="str">
        <f t="shared" si="42"/>
        <v>1H1</v>
      </c>
      <c r="E281" s="4">
        <v>43112</v>
      </c>
      <c r="F281">
        <v>11.65</v>
      </c>
      <c r="G281" s="6">
        <v>7.6899999999999995</v>
      </c>
      <c r="H281" s="6">
        <v>11.15</v>
      </c>
      <c r="I281" s="6">
        <f t="shared" si="43"/>
        <v>-3.9600000000000009</v>
      </c>
      <c r="J281" s="6">
        <f t="shared" si="44"/>
        <v>-0.5</v>
      </c>
      <c r="K281" s="6">
        <f t="shared" si="45"/>
        <v>-3.4600000000000009</v>
      </c>
    </row>
    <row r="282" spans="1:11" x14ac:dyDescent="0.35">
      <c r="A282" s="19" t="str">
        <f t="shared" si="40"/>
        <v>22018</v>
      </c>
      <c r="B282" s="19" t="str">
        <f t="shared" si="41"/>
        <v>12018</v>
      </c>
      <c r="C282" s="19" t="str">
        <f t="shared" si="39"/>
        <v>22018</v>
      </c>
      <c r="D282" s="20" t="str">
        <f t="shared" si="42"/>
        <v>1H1</v>
      </c>
      <c r="E282" s="4">
        <v>43111</v>
      </c>
      <c r="F282">
        <v>11.55</v>
      </c>
      <c r="G282" s="6">
        <v>7.34</v>
      </c>
      <c r="H282" s="6">
        <v>11.15</v>
      </c>
      <c r="I282" s="6">
        <f t="shared" si="43"/>
        <v>-4.2100000000000009</v>
      </c>
      <c r="J282" s="6">
        <f t="shared" si="44"/>
        <v>-0.40000000000000036</v>
      </c>
      <c r="K282" s="6">
        <f t="shared" si="45"/>
        <v>-3.8100000000000005</v>
      </c>
    </row>
    <row r="283" spans="1:11" x14ac:dyDescent="0.35">
      <c r="A283" s="19" t="str">
        <f t="shared" si="40"/>
        <v>22018</v>
      </c>
      <c r="B283" s="19" t="str">
        <f t="shared" si="41"/>
        <v>12018</v>
      </c>
      <c r="C283" s="19" t="str">
        <f t="shared" si="39"/>
        <v>22018</v>
      </c>
      <c r="D283" s="20" t="str">
        <f t="shared" si="42"/>
        <v>1H1</v>
      </c>
      <c r="E283" s="4">
        <v>43110</v>
      </c>
      <c r="F283">
        <v>11.425000000000001</v>
      </c>
      <c r="G283" s="6">
        <v>7.33</v>
      </c>
      <c r="H283" s="6">
        <v>11.074999999999999</v>
      </c>
      <c r="I283" s="6">
        <f t="shared" si="43"/>
        <v>-4.0950000000000006</v>
      </c>
      <c r="J283" s="6">
        <f t="shared" si="44"/>
        <v>-0.35000000000000142</v>
      </c>
      <c r="K283" s="6">
        <f t="shared" si="45"/>
        <v>-3.7449999999999992</v>
      </c>
    </row>
    <row r="284" spans="1:11" x14ac:dyDescent="0.35">
      <c r="A284" s="19" t="str">
        <f t="shared" si="40"/>
        <v>22018</v>
      </c>
      <c r="B284" s="19" t="str">
        <f t="shared" si="41"/>
        <v>12018</v>
      </c>
      <c r="C284" s="19" t="str">
        <f t="shared" si="39"/>
        <v>22018</v>
      </c>
      <c r="D284" s="20" t="str">
        <f t="shared" si="42"/>
        <v>1H1</v>
      </c>
      <c r="E284" s="4">
        <v>43109</v>
      </c>
      <c r="F284">
        <v>11.35</v>
      </c>
      <c r="G284" s="6">
        <v>7.43</v>
      </c>
      <c r="H284" s="6">
        <v>11</v>
      </c>
      <c r="I284" s="6">
        <f t="shared" si="43"/>
        <v>-3.92</v>
      </c>
      <c r="J284" s="6">
        <f t="shared" si="44"/>
        <v>-0.34999999999999964</v>
      </c>
      <c r="K284" s="6">
        <f t="shared" si="45"/>
        <v>-3.5700000000000003</v>
      </c>
    </row>
    <row r="285" spans="1:11" x14ac:dyDescent="0.35">
      <c r="A285" s="19" t="str">
        <f t="shared" si="40"/>
        <v>22018</v>
      </c>
      <c r="B285" s="19" t="str">
        <f t="shared" si="41"/>
        <v>12018</v>
      </c>
      <c r="C285" s="19" t="str">
        <f t="shared" si="39"/>
        <v>22018</v>
      </c>
      <c r="D285" s="20" t="str">
        <f t="shared" si="42"/>
        <v>1H1</v>
      </c>
      <c r="E285" s="4">
        <v>43108</v>
      </c>
      <c r="F285">
        <v>11.3</v>
      </c>
      <c r="G285" s="6">
        <v>7.21</v>
      </c>
      <c r="H285" s="6">
        <v>10.9</v>
      </c>
      <c r="I285" s="6">
        <f t="shared" si="43"/>
        <v>-4.0900000000000007</v>
      </c>
      <c r="J285" s="6">
        <f t="shared" si="44"/>
        <v>-0.40000000000000036</v>
      </c>
      <c r="K285" s="6">
        <f t="shared" si="45"/>
        <v>-3.6900000000000004</v>
      </c>
    </row>
    <row r="286" spans="1:11" x14ac:dyDescent="0.35">
      <c r="A286" s="19" t="str">
        <f t="shared" si="40"/>
        <v>12018</v>
      </c>
      <c r="B286" s="19" t="str">
        <f t="shared" si="41"/>
        <v>12018</v>
      </c>
      <c r="C286" s="19" t="str">
        <f t="shared" si="39"/>
        <v>22018</v>
      </c>
      <c r="D286" s="20" t="str">
        <f t="shared" si="42"/>
        <v>1H1</v>
      </c>
      <c r="E286" s="4">
        <v>43105</v>
      </c>
      <c r="F286">
        <v>11.25</v>
      </c>
      <c r="G286" s="6">
        <v>7.16</v>
      </c>
      <c r="H286" s="6">
        <v>10.85</v>
      </c>
      <c r="I286" s="6">
        <f t="shared" si="43"/>
        <v>-4.09</v>
      </c>
      <c r="J286" s="6">
        <f t="shared" si="44"/>
        <v>-0.40000000000000036</v>
      </c>
      <c r="K286" s="6">
        <f t="shared" si="45"/>
        <v>-3.6899999999999995</v>
      </c>
    </row>
    <row r="287" spans="1:11" x14ac:dyDescent="0.35">
      <c r="A287" s="19" t="str">
        <f t="shared" si="40"/>
        <v>12018</v>
      </c>
      <c r="B287" s="19" t="str">
        <f t="shared" si="41"/>
        <v>12018</v>
      </c>
      <c r="C287" s="19" t="str">
        <f t="shared" si="39"/>
        <v>22018</v>
      </c>
      <c r="D287" s="20" t="str">
        <f t="shared" si="42"/>
        <v>1H1</v>
      </c>
      <c r="E287" s="4">
        <v>43104</v>
      </c>
      <c r="F287">
        <v>11.2</v>
      </c>
      <c r="G287" s="6">
        <v>7.35</v>
      </c>
      <c r="H287" s="6">
        <v>10.7</v>
      </c>
      <c r="I287" s="6">
        <f t="shared" si="43"/>
        <v>-3.8499999999999996</v>
      </c>
      <c r="J287" s="6">
        <f t="shared" si="44"/>
        <v>-0.5</v>
      </c>
      <c r="K287" s="6">
        <f t="shared" si="45"/>
        <v>-3.3499999999999996</v>
      </c>
    </row>
    <row r="288" spans="1:11" x14ac:dyDescent="0.35">
      <c r="A288" s="19" t="str">
        <f t="shared" si="40"/>
        <v>12018</v>
      </c>
      <c r="B288" s="19" t="str">
        <f t="shared" si="41"/>
        <v>12018</v>
      </c>
      <c r="C288" s="19" t="str">
        <f t="shared" si="39"/>
        <v>22018</v>
      </c>
      <c r="D288" s="20" t="str">
        <f t="shared" si="42"/>
        <v>1H1</v>
      </c>
      <c r="E288" s="4">
        <v>43103</v>
      </c>
      <c r="F288">
        <v>11.2</v>
      </c>
      <c r="G288" s="6">
        <v>7.43</v>
      </c>
      <c r="H288" s="6">
        <v>10.35</v>
      </c>
      <c r="I288" s="6">
        <f t="shared" si="43"/>
        <v>-3.7699999999999996</v>
      </c>
      <c r="J288" s="6">
        <f t="shared" si="44"/>
        <v>-0.84999999999999964</v>
      </c>
      <c r="K288" s="6">
        <f t="shared" si="45"/>
        <v>-2.92</v>
      </c>
    </row>
    <row r="289" spans="1:11" x14ac:dyDescent="0.35">
      <c r="A289" s="19" t="str">
        <f t="shared" si="40"/>
        <v>12018</v>
      </c>
      <c r="B289" s="19" t="str">
        <f t="shared" si="41"/>
        <v>12018</v>
      </c>
      <c r="C289" s="19" t="str">
        <f t="shared" si="39"/>
        <v>22018</v>
      </c>
      <c r="D289" s="20" t="str">
        <f t="shared" si="42"/>
        <v>1H1</v>
      </c>
      <c r="E289" s="4">
        <v>43102</v>
      </c>
      <c r="F289">
        <v>11.2</v>
      </c>
      <c r="G289" s="6">
        <v>7.44</v>
      </c>
      <c r="H289" s="6">
        <v>10.35</v>
      </c>
      <c r="I289" s="6">
        <f t="shared" si="43"/>
        <v>-3.7599999999999989</v>
      </c>
      <c r="J289" s="6">
        <f t="shared" si="44"/>
        <v>-0.84999999999999964</v>
      </c>
      <c r="K289" s="6">
        <f t="shared" si="45"/>
        <v>-2.9099999999999993</v>
      </c>
    </row>
    <row r="290" spans="1:11" x14ac:dyDescent="0.35">
      <c r="A290" s="19" t="str">
        <f t="shared" si="40"/>
        <v>522017</v>
      </c>
      <c r="B290" s="19" t="str">
        <f t="shared" si="41"/>
        <v>122017</v>
      </c>
      <c r="C290" s="19" t="str">
        <f t="shared" si="39"/>
        <v>22018</v>
      </c>
      <c r="D290" s="20" t="str">
        <f t="shared" si="42"/>
        <v>12H2</v>
      </c>
      <c r="E290" s="4">
        <v>43098</v>
      </c>
      <c r="F290">
        <v>11.2</v>
      </c>
      <c r="G290" s="6">
        <v>7.54</v>
      </c>
      <c r="H290" s="6">
        <v>10.25</v>
      </c>
      <c r="I290" s="6">
        <f t="shared" si="43"/>
        <v>-3.6599999999999993</v>
      </c>
      <c r="J290" s="6">
        <f t="shared" si="44"/>
        <v>-0.94999999999999929</v>
      </c>
      <c r="K290" s="6">
        <f t="shared" si="45"/>
        <v>-2.71</v>
      </c>
    </row>
    <row r="291" spans="1:11" x14ac:dyDescent="0.35">
      <c r="A291" s="19" t="str">
        <f t="shared" si="40"/>
        <v>522017</v>
      </c>
      <c r="B291" s="19" t="str">
        <f t="shared" si="41"/>
        <v>122017</v>
      </c>
      <c r="C291" s="19" t="str">
        <f t="shared" si="39"/>
        <v>22018</v>
      </c>
      <c r="D291" s="20" t="str">
        <f t="shared" si="42"/>
        <v>12H2</v>
      </c>
      <c r="E291" s="4">
        <v>43097</v>
      </c>
      <c r="F291">
        <v>11.2</v>
      </c>
      <c r="G291" s="6">
        <v>7.58</v>
      </c>
      <c r="H291" s="6">
        <v>10.25</v>
      </c>
      <c r="I291" s="6">
        <f t="shared" si="43"/>
        <v>-3.6199999999999992</v>
      </c>
      <c r="J291" s="6">
        <f t="shared" si="44"/>
        <v>-0.94999999999999929</v>
      </c>
      <c r="K291" s="6">
        <f t="shared" si="45"/>
        <v>-2.67</v>
      </c>
    </row>
    <row r="292" spans="1:11" x14ac:dyDescent="0.35">
      <c r="A292" s="19" t="str">
        <f t="shared" si="40"/>
        <v>522017</v>
      </c>
      <c r="B292" s="19" t="str">
        <f t="shared" si="41"/>
        <v>122017</v>
      </c>
      <c r="C292" s="19" t="str">
        <f t="shared" si="39"/>
        <v>22018</v>
      </c>
      <c r="D292" s="20" t="str">
        <f t="shared" si="42"/>
        <v>12H2</v>
      </c>
      <c r="E292" s="4">
        <v>43096</v>
      </c>
      <c r="F292">
        <v>11.2</v>
      </c>
      <c r="G292" s="6">
        <v>7.46</v>
      </c>
      <c r="H292" s="6">
        <v>10.25</v>
      </c>
      <c r="I292" s="6">
        <f t="shared" si="43"/>
        <v>-3.7399999999999993</v>
      </c>
      <c r="J292" s="6">
        <f t="shared" si="44"/>
        <v>-0.94999999999999929</v>
      </c>
      <c r="K292" s="6">
        <f t="shared" si="45"/>
        <v>-2.79</v>
      </c>
    </row>
    <row r="293" spans="1:11" x14ac:dyDescent="0.35">
      <c r="A293" s="19" t="str">
        <f t="shared" si="40"/>
        <v>522017</v>
      </c>
      <c r="B293" s="19" t="str">
        <f t="shared" si="41"/>
        <v>122017</v>
      </c>
      <c r="C293" s="19" t="str">
        <f t="shared" si="39"/>
        <v>22018</v>
      </c>
      <c r="D293" s="20" t="str">
        <f t="shared" si="42"/>
        <v>12H2</v>
      </c>
      <c r="E293" s="4">
        <v>43095</v>
      </c>
      <c r="F293">
        <v>11.175000000000001</v>
      </c>
      <c r="G293" s="6">
        <v>7.6</v>
      </c>
      <c r="H293" s="6">
        <v>10.125</v>
      </c>
      <c r="I293" s="6">
        <f t="shared" si="43"/>
        <v>-3.5750000000000011</v>
      </c>
      <c r="J293" s="6">
        <f t="shared" si="44"/>
        <v>-1.0500000000000007</v>
      </c>
      <c r="K293" s="6">
        <f t="shared" si="45"/>
        <v>-2.5250000000000004</v>
      </c>
    </row>
    <row r="294" spans="1:11" x14ac:dyDescent="0.35">
      <c r="A294" s="19" t="str">
        <f t="shared" si="40"/>
        <v>512017</v>
      </c>
      <c r="B294" s="19" t="str">
        <f t="shared" si="41"/>
        <v>122017</v>
      </c>
      <c r="C294" s="19" t="str">
        <f t="shared" si="39"/>
        <v>22018</v>
      </c>
      <c r="D294" s="20" t="str">
        <f t="shared" si="42"/>
        <v>12H2</v>
      </c>
      <c r="E294" s="4">
        <v>43091</v>
      </c>
      <c r="F294">
        <v>11.074999999999999</v>
      </c>
      <c r="G294" s="6">
        <v>7.62</v>
      </c>
      <c r="H294" s="6">
        <v>9.9250000000000007</v>
      </c>
      <c r="I294" s="6">
        <f t="shared" si="43"/>
        <v>-3.4549999999999992</v>
      </c>
      <c r="J294" s="6">
        <f t="shared" si="44"/>
        <v>-1.1499999999999986</v>
      </c>
      <c r="K294" s="6">
        <f t="shared" si="45"/>
        <v>-2.3050000000000006</v>
      </c>
    </row>
    <row r="295" spans="1:11" x14ac:dyDescent="0.35">
      <c r="A295" s="19" t="str">
        <f t="shared" si="40"/>
        <v>512017</v>
      </c>
      <c r="B295" s="19" t="str">
        <f t="shared" si="41"/>
        <v>122017</v>
      </c>
      <c r="C295" s="19" t="str">
        <f t="shared" si="39"/>
        <v>22018</v>
      </c>
      <c r="D295" s="20" t="str">
        <f t="shared" si="42"/>
        <v>12H2</v>
      </c>
      <c r="E295" s="4">
        <v>43090</v>
      </c>
      <c r="F295">
        <v>11.074999999999999</v>
      </c>
      <c r="G295" s="6">
        <v>7.87</v>
      </c>
      <c r="H295" s="6">
        <v>9.9250000000000007</v>
      </c>
      <c r="I295" s="6">
        <f t="shared" si="43"/>
        <v>-3.2049999999999992</v>
      </c>
      <c r="J295" s="6">
        <f t="shared" si="44"/>
        <v>-1.1499999999999986</v>
      </c>
      <c r="K295" s="6">
        <f t="shared" si="45"/>
        <v>-2.0550000000000006</v>
      </c>
    </row>
    <row r="296" spans="1:11" x14ac:dyDescent="0.35">
      <c r="A296" s="19" t="str">
        <f t="shared" si="40"/>
        <v>512017</v>
      </c>
      <c r="B296" s="19" t="str">
        <f t="shared" si="41"/>
        <v>122017</v>
      </c>
      <c r="C296" s="19" t="str">
        <f t="shared" si="39"/>
        <v>22018</v>
      </c>
      <c r="D296" s="20" t="str">
        <f t="shared" si="42"/>
        <v>12H2</v>
      </c>
      <c r="E296" s="4">
        <v>43089</v>
      </c>
      <c r="F296">
        <v>10.975</v>
      </c>
      <c r="G296" s="6">
        <v>8.08</v>
      </c>
      <c r="H296" s="6">
        <v>9.875</v>
      </c>
      <c r="I296" s="6">
        <f t="shared" si="43"/>
        <v>-2.8949999999999996</v>
      </c>
      <c r="J296" s="6">
        <f t="shared" si="44"/>
        <v>-1.0999999999999996</v>
      </c>
      <c r="K296" s="6">
        <f t="shared" si="45"/>
        <v>-1.7949999999999999</v>
      </c>
    </row>
    <row r="297" spans="1:11" x14ac:dyDescent="0.35">
      <c r="A297" s="19" t="str">
        <f t="shared" si="40"/>
        <v>512017</v>
      </c>
      <c r="B297" s="19" t="str">
        <f t="shared" si="41"/>
        <v>122017</v>
      </c>
      <c r="C297" s="19" t="str">
        <f t="shared" si="39"/>
        <v>22018</v>
      </c>
      <c r="D297" s="20" t="str">
        <f t="shared" si="42"/>
        <v>12H2</v>
      </c>
      <c r="E297" s="4">
        <v>43088</v>
      </c>
      <c r="F297">
        <v>10.85</v>
      </c>
      <c r="G297" s="6">
        <v>7.86</v>
      </c>
      <c r="H297" s="6">
        <v>9.9</v>
      </c>
      <c r="I297" s="6">
        <f t="shared" si="43"/>
        <v>-2.9899999999999993</v>
      </c>
      <c r="J297" s="6">
        <f t="shared" si="44"/>
        <v>-0.94999999999999929</v>
      </c>
      <c r="K297" s="6">
        <f t="shared" si="45"/>
        <v>-2.04</v>
      </c>
    </row>
    <row r="298" spans="1:11" x14ac:dyDescent="0.35">
      <c r="A298" s="19" t="str">
        <f t="shared" si="40"/>
        <v>512017</v>
      </c>
      <c r="B298" s="19" t="str">
        <f t="shared" si="41"/>
        <v>122017</v>
      </c>
      <c r="C298" s="19" t="str">
        <f t="shared" si="39"/>
        <v>22018</v>
      </c>
      <c r="D298" s="20" t="str">
        <f t="shared" si="42"/>
        <v>12H2</v>
      </c>
      <c r="E298" s="4">
        <v>43087</v>
      </c>
      <c r="F298">
        <v>10.8</v>
      </c>
      <c r="G298" s="6">
        <v>8.02</v>
      </c>
      <c r="H298" s="6">
        <v>9.9</v>
      </c>
      <c r="I298" s="6">
        <f t="shared" si="43"/>
        <v>-2.7800000000000011</v>
      </c>
      <c r="J298" s="6">
        <f t="shared" si="44"/>
        <v>-0.90000000000000036</v>
      </c>
      <c r="K298" s="6">
        <f t="shared" si="45"/>
        <v>-1.8800000000000008</v>
      </c>
    </row>
    <row r="299" spans="1:11" x14ac:dyDescent="0.35">
      <c r="A299" s="19" t="str">
        <f t="shared" si="40"/>
        <v>502017</v>
      </c>
      <c r="B299" s="19" t="str">
        <f t="shared" si="41"/>
        <v>122017</v>
      </c>
      <c r="C299" s="19" t="str">
        <f t="shared" si="39"/>
        <v>12018</v>
      </c>
      <c r="D299" s="20" t="str">
        <f t="shared" si="42"/>
        <v>12H1</v>
      </c>
      <c r="E299" s="4">
        <v>43084</v>
      </c>
      <c r="F299">
        <v>10.7</v>
      </c>
      <c r="G299" s="6">
        <v>8.17</v>
      </c>
      <c r="H299" s="6">
        <v>10</v>
      </c>
      <c r="I299" s="6">
        <f t="shared" si="43"/>
        <v>-2.5299999999999994</v>
      </c>
      <c r="J299" s="6">
        <f t="shared" si="44"/>
        <v>-0.69999999999999929</v>
      </c>
      <c r="K299" s="6">
        <f t="shared" si="45"/>
        <v>-1.83</v>
      </c>
    </row>
    <row r="300" spans="1:11" x14ac:dyDescent="0.35">
      <c r="A300" s="19" t="str">
        <f t="shared" si="40"/>
        <v>502017</v>
      </c>
      <c r="B300" s="19" t="str">
        <f t="shared" si="41"/>
        <v>122017</v>
      </c>
      <c r="C300" s="19" t="str">
        <f t="shared" si="39"/>
        <v>12018</v>
      </c>
      <c r="D300" s="20" t="str">
        <f t="shared" si="42"/>
        <v>12H1</v>
      </c>
      <c r="E300" s="4">
        <v>43083</v>
      </c>
      <c r="F300">
        <v>10.5</v>
      </c>
      <c r="G300" s="6">
        <v>8.33</v>
      </c>
      <c r="H300" s="6">
        <v>10</v>
      </c>
      <c r="I300" s="6">
        <f t="shared" si="43"/>
        <v>-2.17</v>
      </c>
      <c r="J300" s="6">
        <f t="shared" si="44"/>
        <v>-0.5</v>
      </c>
      <c r="K300" s="6">
        <f t="shared" si="45"/>
        <v>-1.67</v>
      </c>
    </row>
    <row r="301" spans="1:11" x14ac:dyDescent="0.35">
      <c r="A301" s="19" t="str">
        <f t="shared" si="40"/>
        <v>502017</v>
      </c>
      <c r="B301" s="19" t="str">
        <f t="shared" si="41"/>
        <v>122017</v>
      </c>
      <c r="C301" s="19" t="str">
        <f t="shared" si="39"/>
        <v>12018</v>
      </c>
      <c r="D301" s="20" t="str">
        <f t="shared" si="42"/>
        <v>12H1</v>
      </c>
      <c r="E301" s="4">
        <v>43082</v>
      </c>
      <c r="F301">
        <v>10.5</v>
      </c>
      <c r="G301" s="6">
        <v>8.15</v>
      </c>
      <c r="H301" s="6">
        <v>10</v>
      </c>
      <c r="I301" s="6">
        <f t="shared" si="43"/>
        <v>-2.3499999999999996</v>
      </c>
      <c r="J301" s="6">
        <f t="shared" si="44"/>
        <v>-0.5</v>
      </c>
      <c r="K301" s="6">
        <f t="shared" si="45"/>
        <v>-1.8499999999999996</v>
      </c>
    </row>
    <row r="302" spans="1:11" x14ac:dyDescent="0.35">
      <c r="A302" s="19" t="str">
        <f t="shared" si="40"/>
        <v>502017</v>
      </c>
      <c r="B302" s="19" t="str">
        <f t="shared" si="41"/>
        <v>122017</v>
      </c>
      <c r="C302" s="19" t="str">
        <f t="shared" si="39"/>
        <v>12018</v>
      </c>
      <c r="D302" s="20" t="str">
        <f t="shared" si="42"/>
        <v>12H1</v>
      </c>
      <c r="E302" s="4">
        <v>43081</v>
      </c>
      <c r="F302">
        <v>10.199999999999999</v>
      </c>
      <c r="G302" s="6">
        <v>8.6999999999999993</v>
      </c>
      <c r="H302" s="6">
        <v>9.6999999999999993</v>
      </c>
      <c r="I302" s="6">
        <f t="shared" si="43"/>
        <v>-1.5</v>
      </c>
      <c r="J302" s="6">
        <f t="shared" si="44"/>
        <v>-0.5</v>
      </c>
      <c r="K302" s="6">
        <f t="shared" si="45"/>
        <v>-1</v>
      </c>
    </row>
    <row r="303" spans="1:11" x14ac:dyDescent="0.35">
      <c r="A303" s="19" t="str">
        <f t="shared" si="40"/>
        <v>502017</v>
      </c>
      <c r="B303" s="19" t="str">
        <f t="shared" si="41"/>
        <v>122017</v>
      </c>
      <c r="C303" s="19" t="str">
        <f t="shared" si="39"/>
        <v>12018</v>
      </c>
      <c r="D303" s="20" t="str">
        <f t="shared" si="42"/>
        <v>12H1</v>
      </c>
      <c r="E303" s="4">
        <v>43080</v>
      </c>
      <c r="F303">
        <v>10.1</v>
      </c>
      <c r="G303" s="6">
        <v>8.3800000000000008</v>
      </c>
      <c r="H303" s="6">
        <v>9.6</v>
      </c>
      <c r="I303" s="6">
        <f t="shared" si="43"/>
        <v>-1.7199999999999989</v>
      </c>
      <c r="J303" s="6">
        <f t="shared" si="44"/>
        <v>-0.5</v>
      </c>
      <c r="K303" s="6">
        <f t="shared" si="45"/>
        <v>-1.2199999999999989</v>
      </c>
    </row>
    <row r="304" spans="1:11" x14ac:dyDescent="0.35">
      <c r="A304" s="19" t="str">
        <f t="shared" si="40"/>
        <v>492017</v>
      </c>
      <c r="B304" s="19" t="str">
        <f t="shared" si="41"/>
        <v>122017</v>
      </c>
      <c r="C304" s="19" t="str">
        <f t="shared" si="39"/>
        <v>12018</v>
      </c>
      <c r="D304" s="20" t="str">
        <f t="shared" si="42"/>
        <v>12H1</v>
      </c>
      <c r="E304" s="4">
        <v>43077</v>
      </c>
      <c r="F304">
        <v>10.050000000000001</v>
      </c>
      <c r="G304" s="6">
        <v>7.79</v>
      </c>
      <c r="H304" s="6">
        <v>9.6</v>
      </c>
      <c r="I304" s="6">
        <f t="shared" si="43"/>
        <v>-2.2600000000000007</v>
      </c>
      <c r="J304" s="6">
        <f t="shared" si="44"/>
        <v>-0.45000000000000107</v>
      </c>
      <c r="K304" s="6">
        <f t="shared" si="45"/>
        <v>-1.8099999999999996</v>
      </c>
    </row>
    <row r="305" spans="1:11" x14ac:dyDescent="0.35">
      <c r="A305" s="19" t="str">
        <f t="shared" si="40"/>
        <v>492017</v>
      </c>
      <c r="B305" s="19" t="str">
        <f t="shared" si="41"/>
        <v>122017</v>
      </c>
      <c r="C305" s="19" t="str">
        <f t="shared" si="39"/>
        <v>12018</v>
      </c>
      <c r="D305" s="20" t="str">
        <f t="shared" si="42"/>
        <v>12H1</v>
      </c>
      <c r="E305" s="4">
        <v>43076</v>
      </c>
      <c r="F305">
        <v>10.050000000000001</v>
      </c>
      <c r="G305" s="6">
        <v>8.01</v>
      </c>
      <c r="H305" s="6">
        <v>9.6</v>
      </c>
      <c r="I305" s="6">
        <f t="shared" si="43"/>
        <v>-2.0400000000000009</v>
      </c>
      <c r="J305" s="6">
        <f t="shared" si="44"/>
        <v>-0.45000000000000107</v>
      </c>
      <c r="K305" s="6">
        <f t="shared" si="45"/>
        <v>-1.5899999999999999</v>
      </c>
    </row>
    <row r="306" spans="1:11" x14ac:dyDescent="0.35">
      <c r="A306" s="19" t="str">
        <f t="shared" si="40"/>
        <v>492017</v>
      </c>
      <c r="B306" s="19" t="str">
        <f t="shared" si="41"/>
        <v>122017</v>
      </c>
      <c r="C306" s="19" t="str">
        <f t="shared" si="39"/>
        <v>12018</v>
      </c>
      <c r="D306" s="20" t="str">
        <f t="shared" si="42"/>
        <v>12H1</v>
      </c>
      <c r="E306" s="4">
        <v>43075</v>
      </c>
      <c r="F306">
        <v>9.9499999999999993</v>
      </c>
      <c r="G306" s="6">
        <v>7.95</v>
      </c>
      <c r="H306" s="6">
        <v>9.5500000000000007</v>
      </c>
      <c r="I306" s="6">
        <f t="shared" si="43"/>
        <v>-1.9999999999999991</v>
      </c>
      <c r="J306" s="6">
        <f t="shared" si="44"/>
        <v>-0.39999999999999858</v>
      </c>
      <c r="K306" s="6">
        <f t="shared" si="45"/>
        <v>-1.6000000000000005</v>
      </c>
    </row>
    <row r="307" spans="1:11" x14ac:dyDescent="0.35">
      <c r="A307" s="19" t="str">
        <f t="shared" si="40"/>
        <v>492017</v>
      </c>
      <c r="B307" s="19" t="str">
        <f t="shared" si="41"/>
        <v>122017</v>
      </c>
      <c r="C307" s="19" t="str">
        <f t="shared" si="39"/>
        <v>12018</v>
      </c>
      <c r="D307" s="20" t="str">
        <f t="shared" si="42"/>
        <v>12H1</v>
      </c>
      <c r="E307" s="4">
        <v>43074</v>
      </c>
      <c r="F307">
        <v>9.9499999999999993</v>
      </c>
      <c r="G307" s="6">
        <v>8.0299999999999994</v>
      </c>
      <c r="H307" s="6">
        <v>9.5500000000000007</v>
      </c>
      <c r="I307" s="6">
        <f t="shared" si="43"/>
        <v>-1.92</v>
      </c>
      <c r="J307" s="6">
        <f t="shared" si="44"/>
        <v>-0.39999999999999858</v>
      </c>
      <c r="K307" s="6">
        <f t="shared" si="45"/>
        <v>-1.5200000000000014</v>
      </c>
    </row>
    <row r="308" spans="1:11" x14ac:dyDescent="0.35">
      <c r="A308" s="19" t="str">
        <f t="shared" si="40"/>
        <v>492017</v>
      </c>
      <c r="B308" s="19" t="str">
        <f t="shared" si="41"/>
        <v>122017</v>
      </c>
      <c r="C308" s="19" t="str">
        <f t="shared" si="39"/>
        <v>12018</v>
      </c>
      <c r="D308" s="20" t="str">
        <f t="shared" si="42"/>
        <v>12H1</v>
      </c>
      <c r="E308" s="4">
        <v>43073</v>
      </c>
      <c r="F308">
        <v>9.9</v>
      </c>
      <c r="G308" s="6">
        <v>8.14</v>
      </c>
      <c r="H308" s="6">
        <v>9.5500000000000007</v>
      </c>
      <c r="I308" s="6">
        <f t="shared" si="43"/>
        <v>-1.7599999999999998</v>
      </c>
      <c r="J308" s="6">
        <f t="shared" si="44"/>
        <v>-0.34999999999999964</v>
      </c>
      <c r="K308" s="6">
        <f t="shared" si="45"/>
        <v>-1.4100000000000001</v>
      </c>
    </row>
    <row r="309" spans="1:11" x14ac:dyDescent="0.35">
      <c r="A309" s="19" t="str">
        <f t="shared" si="40"/>
        <v>482017</v>
      </c>
      <c r="B309" s="19" t="str">
        <f t="shared" si="41"/>
        <v>122017</v>
      </c>
      <c r="C309" s="19" t="str">
        <f t="shared" si="39"/>
        <v>12018</v>
      </c>
      <c r="D309" s="20" t="str">
        <f t="shared" si="42"/>
        <v>12H1</v>
      </c>
      <c r="E309" s="4">
        <v>43070</v>
      </c>
      <c r="F309">
        <v>9.9</v>
      </c>
      <c r="G309" s="6">
        <v>7.84</v>
      </c>
      <c r="H309" s="6">
        <v>9.6</v>
      </c>
      <c r="I309" s="6">
        <f t="shared" si="43"/>
        <v>-2.0600000000000005</v>
      </c>
      <c r="J309" s="6">
        <f t="shared" si="44"/>
        <v>-0.30000000000000071</v>
      </c>
      <c r="K309" s="6">
        <f t="shared" si="45"/>
        <v>-1.7599999999999998</v>
      </c>
    </row>
    <row r="310" spans="1:11" x14ac:dyDescent="0.35">
      <c r="A310" s="19" t="str">
        <f t="shared" si="40"/>
        <v>482017</v>
      </c>
      <c r="B310" s="19" t="str">
        <f t="shared" si="41"/>
        <v>112017</v>
      </c>
      <c r="C310" s="19" t="str">
        <f t="shared" si="39"/>
        <v>12018</v>
      </c>
      <c r="D310" s="20" t="str">
        <f t="shared" si="42"/>
        <v>11H2</v>
      </c>
      <c r="E310" s="4">
        <v>43069</v>
      </c>
      <c r="F310">
        <v>9.9</v>
      </c>
      <c r="G310" s="6">
        <v>7.66</v>
      </c>
      <c r="H310" s="6">
        <v>9.75</v>
      </c>
      <c r="I310" s="6">
        <f t="shared" si="43"/>
        <v>-2.2400000000000002</v>
      </c>
      <c r="J310" s="6">
        <f t="shared" si="44"/>
        <v>-0.15000000000000036</v>
      </c>
      <c r="K310" s="6">
        <f t="shared" si="45"/>
        <v>-2.09</v>
      </c>
    </row>
    <row r="311" spans="1:11" x14ac:dyDescent="0.35">
      <c r="A311" s="19" t="str">
        <f t="shared" si="40"/>
        <v>482017</v>
      </c>
      <c r="B311" s="19" t="str">
        <f t="shared" si="41"/>
        <v>112017</v>
      </c>
      <c r="C311" s="19" t="str">
        <f t="shared" si="39"/>
        <v>12018</v>
      </c>
      <c r="D311" s="20" t="str">
        <f t="shared" si="42"/>
        <v>11H2</v>
      </c>
      <c r="E311" s="4">
        <v>43068</v>
      </c>
      <c r="F311">
        <v>9.9</v>
      </c>
      <c r="G311" s="6">
        <v>7.58</v>
      </c>
      <c r="H311" s="6">
        <v>9.75</v>
      </c>
      <c r="I311" s="6">
        <f t="shared" si="43"/>
        <v>-2.3200000000000003</v>
      </c>
      <c r="J311" s="6">
        <f t="shared" si="44"/>
        <v>-0.15000000000000036</v>
      </c>
      <c r="K311" s="6">
        <f t="shared" si="45"/>
        <v>-2.17</v>
      </c>
    </row>
    <row r="312" spans="1:11" x14ac:dyDescent="0.35">
      <c r="A312" s="19" t="str">
        <f t="shared" si="40"/>
        <v>482017</v>
      </c>
      <c r="B312" s="19" t="str">
        <f t="shared" si="41"/>
        <v>112017</v>
      </c>
      <c r="C312" s="19" t="str">
        <f t="shared" si="39"/>
        <v>12018</v>
      </c>
      <c r="D312" s="20" t="str">
        <f t="shared" si="42"/>
        <v>11H2</v>
      </c>
      <c r="E312" s="4">
        <v>43067</v>
      </c>
      <c r="F312">
        <v>9.85</v>
      </c>
      <c r="G312" s="6">
        <v>7.52</v>
      </c>
      <c r="H312" s="6">
        <v>9.75</v>
      </c>
      <c r="I312" s="6">
        <f t="shared" si="43"/>
        <v>-2.33</v>
      </c>
      <c r="J312" s="6">
        <f t="shared" si="44"/>
        <v>-9.9999999999999645E-2</v>
      </c>
      <c r="K312" s="6">
        <f t="shared" si="45"/>
        <v>-2.2300000000000004</v>
      </c>
    </row>
    <row r="313" spans="1:11" x14ac:dyDescent="0.35">
      <c r="A313" s="19" t="str">
        <f t="shared" si="40"/>
        <v>482017</v>
      </c>
      <c r="B313" s="19" t="str">
        <f t="shared" si="41"/>
        <v>112017</v>
      </c>
      <c r="C313" s="19" t="str">
        <f t="shared" si="39"/>
        <v>12018</v>
      </c>
      <c r="D313" s="20" t="str">
        <f t="shared" si="42"/>
        <v>11H2</v>
      </c>
      <c r="E313" s="4">
        <v>43066</v>
      </c>
      <c r="F313">
        <v>9.85</v>
      </c>
      <c r="G313" s="6">
        <v>7.71</v>
      </c>
      <c r="H313" s="6">
        <v>9.75</v>
      </c>
      <c r="I313" s="6">
        <f t="shared" si="43"/>
        <v>-2.1399999999999997</v>
      </c>
      <c r="J313" s="6">
        <f t="shared" si="44"/>
        <v>-9.9999999999999645E-2</v>
      </c>
      <c r="K313" s="6">
        <f t="shared" si="45"/>
        <v>-2.04</v>
      </c>
    </row>
    <row r="314" spans="1:11" x14ac:dyDescent="0.35">
      <c r="A314" s="19" t="str">
        <f t="shared" si="40"/>
        <v>472017</v>
      </c>
      <c r="B314" s="19" t="str">
        <f t="shared" si="41"/>
        <v>112017</v>
      </c>
      <c r="C314" s="19" t="str">
        <f t="shared" si="39"/>
        <v>12018</v>
      </c>
      <c r="D314" s="20" t="str">
        <f t="shared" si="42"/>
        <v>11H2</v>
      </c>
      <c r="E314" s="4">
        <v>43063</v>
      </c>
      <c r="F314">
        <v>9.8000000000000007</v>
      </c>
      <c r="G314" s="6">
        <v>7.64</v>
      </c>
      <c r="H314" s="6">
        <v>9.6999999999999993</v>
      </c>
      <c r="I314" s="6">
        <f t="shared" si="43"/>
        <v>-2.160000000000001</v>
      </c>
      <c r="J314" s="6">
        <f t="shared" si="44"/>
        <v>-0.10000000000000142</v>
      </c>
      <c r="K314" s="6">
        <f t="shared" si="45"/>
        <v>-2.0599999999999996</v>
      </c>
    </row>
    <row r="315" spans="1:11" x14ac:dyDescent="0.35">
      <c r="A315" s="19" t="str">
        <f t="shared" si="40"/>
        <v>472017</v>
      </c>
      <c r="B315" s="19" t="str">
        <f t="shared" si="41"/>
        <v>112017</v>
      </c>
      <c r="C315" s="19" t="str">
        <f t="shared" si="39"/>
        <v>12018</v>
      </c>
      <c r="D315" s="20" t="str">
        <f t="shared" si="42"/>
        <v>11H2</v>
      </c>
      <c r="E315" s="4">
        <v>43062</v>
      </c>
      <c r="F315">
        <v>9.75</v>
      </c>
      <c r="G315" s="6">
        <v>7.42</v>
      </c>
      <c r="H315" s="6">
        <v>9.6999999999999993</v>
      </c>
      <c r="I315" s="6">
        <f t="shared" si="43"/>
        <v>-2.33</v>
      </c>
      <c r="J315" s="6">
        <f t="shared" si="44"/>
        <v>-5.0000000000000711E-2</v>
      </c>
      <c r="K315" s="6">
        <f t="shared" si="45"/>
        <v>-2.2799999999999994</v>
      </c>
    </row>
    <row r="316" spans="1:11" x14ac:dyDescent="0.35">
      <c r="A316" s="19" t="str">
        <f t="shared" si="40"/>
        <v>472017</v>
      </c>
      <c r="B316" s="19" t="str">
        <f t="shared" si="41"/>
        <v>112017</v>
      </c>
      <c r="C316" s="19" t="str">
        <f t="shared" si="39"/>
        <v>12018</v>
      </c>
      <c r="D316" s="20" t="str">
        <f t="shared" si="42"/>
        <v>11H2</v>
      </c>
      <c r="E316" s="4">
        <v>43061</v>
      </c>
      <c r="F316">
        <v>9.6999999999999993</v>
      </c>
      <c r="G316" s="6">
        <v>7.22</v>
      </c>
      <c r="H316" s="6">
        <v>9.65</v>
      </c>
      <c r="I316" s="6">
        <f t="shared" si="43"/>
        <v>-2.4799999999999995</v>
      </c>
      <c r="J316" s="6">
        <f t="shared" si="44"/>
        <v>-4.9999999999998934E-2</v>
      </c>
      <c r="K316" s="6">
        <f t="shared" si="45"/>
        <v>-2.4300000000000006</v>
      </c>
    </row>
    <row r="317" spans="1:11" x14ac:dyDescent="0.35">
      <c r="A317" s="19" t="str">
        <f t="shared" si="40"/>
        <v>472017</v>
      </c>
      <c r="B317" s="19" t="str">
        <f t="shared" si="41"/>
        <v>112017</v>
      </c>
      <c r="C317" s="19" t="str">
        <f t="shared" si="39"/>
        <v>12018</v>
      </c>
      <c r="D317" s="20" t="str">
        <f t="shared" si="42"/>
        <v>11H2</v>
      </c>
      <c r="E317" s="4">
        <v>43060</v>
      </c>
      <c r="F317">
        <v>9.6999999999999993</v>
      </c>
      <c r="G317" s="6">
        <v>7.22</v>
      </c>
      <c r="H317" s="6">
        <v>9.65</v>
      </c>
      <c r="I317" s="6">
        <f t="shared" si="43"/>
        <v>-2.4799999999999995</v>
      </c>
      <c r="J317" s="6">
        <f t="shared" si="44"/>
        <v>-4.9999999999998934E-2</v>
      </c>
      <c r="K317" s="6">
        <f t="shared" si="45"/>
        <v>-2.4300000000000006</v>
      </c>
    </row>
    <row r="318" spans="1:11" x14ac:dyDescent="0.35">
      <c r="A318" s="19" t="str">
        <f t="shared" si="40"/>
        <v>472017</v>
      </c>
      <c r="B318" s="19" t="str">
        <f t="shared" si="41"/>
        <v>112017</v>
      </c>
      <c r="C318" s="19" t="str">
        <f t="shared" si="39"/>
        <v>12018</v>
      </c>
      <c r="D318" s="20" t="str">
        <f t="shared" si="42"/>
        <v>11H2</v>
      </c>
      <c r="E318" s="4">
        <v>43059</v>
      </c>
      <c r="F318">
        <v>9.6750000000000007</v>
      </c>
      <c r="G318" s="6">
        <v>7.13</v>
      </c>
      <c r="H318" s="6">
        <v>9.625</v>
      </c>
      <c r="I318" s="6">
        <f t="shared" si="43"/>
        <v>-2.5450000000000008</v>
      </c>
      <c r="J318" s="6">
        <f t="shared" si="44"/>
        <v>-5.0000000000000711E-2</v>
      </c>
      <c r="K318" s="6">
        <f t="shared" si="45"/>
        <v>-2.4950000000000001</v>
      </c>
    </row>
    <row r="319" spans="1:11" x14ac:dyDescent="0.35">
      <c r="A319" s="19" t="str">
        <f t="shared" si="40"/>
        <v>462017</v>
      </c>
      <c r="B319" s="19" t="str">
        <f t="shared" si="41"/>
        <v>112017</v>
      </c>
      <c r="C319" s="19" t="str">
        <f t="shared" si="39"/>
        <v>12018</v>
      </c>
      <c r="D319" s="20" t="str">
        <f t="shared" si="42"/>
        <v>11H2</v>
      </c>
      <c r="E319" s="4">
        <v>43056</v>
      </c>
      <c r="F319">
        <v>9.6750000000000007</v>
      </c>
      <c r="G319" s="6">
        <v>6.97</v>
      </c>
      <c r="H319" s="6">
        <v>9.625</v>
      </c>
      <c r="I319" s="6">
        <f t="shared" si="43"/>
        <v>-2.705000000000001</v>
      </c>
      <c r="J319" s="6">
        <f t="shared" si="44"/>
        <v>-5.0000000000000711E-2</v>
      </c>
      <c r="K319" s="6">
        <f t="shared" si="45"/>
        <v>-2.6550000000000002</v>
      </c>
    </row>
    <row r="320" spans="1:11" x14ac:dyDescent="0.35">
      <c r="A320" s="19" t="str">
        <f t="shared" si="40"/>
        <v>462017</v>
      </c>
      <c r="B320" s="19" t="str">
        <f t="shared" si="41"/>
        <v>112017</v>
      </c>
      <c r="C320" s="19" t="str">
        <f t="shared" si="39"/>
        <v>12018</v>
      </c>
      <c r="D320" s="20" t="str">
        <f t="shared" si="42"/>
        <v>11H2</v>
      </c>
      <c r="E320" s="4">
        <v>43055</v>
      </c>
      <c r="F320">
        <v>9.6750000000000007</v>
      </c>
      <c r="G320" s="6">
        <v>6.97</v>
      </c>
      <c r="H320" s="6">
        <v>9.625</v>
      </c>
      <c r="I320" s="6">
        <f t="shared" si="43"/>
        <v>-2.705000000000001</v>
      </c>
      <c r="J320" s="6">
        <f t="shared" si="44"/>
        <v>-5.0000000000000711E-2</v>
      </c>
      <c r="K320" s="6">
        <f t="shared" si="45"/>
        <v>-2.6550000000000002</v>
      </c>
    </row>
    <row r="321" spans="1:11" x14ac:dyDescent="0.35">
      <c r="A321" s="19" t="str">
        <f t="shared" si="40"/>
        <v>462017</v>
      </c>
      <c r="B321" s="19" t="str">
        <f t="shared" si="41"/>
        <v>112017</v>
      </c>
      <c r="C321" s="19" t="str">
        <f t="shared" si="39"/>
        <v>122017</v>
      </c>
      <c r="D321" s="20" t="str">
        <f t="shared" si="42"/>
        <v>11H1</v>
      </c>
      <c r="E321" s="4">
        <v>43054</v>
      </c>
      <c r="F321">
        <v>9.5749999999999993</v>
      </c>
      <c r="G321" s="6">
        <v>7.03</v>
      </c>
      <c r="H321" s="6">
        <v>9.5749999999999993</v>
      </c>
      <c r="I321" s="6">
        <f t="shared" si="43"/>
        <v>-2.544999999999999</v>
      </c>
      <c r="J321" s="6">
        <f t="shared" si="44"/>
        <v>0</v>
      </c>
      <c r="K321" s="6">
        <f t="shared" si="45"/>
        <v>-2.544999999999999</v>
      </c>
    </row>
    <row r="322" spans="1:11" x14ac:dyDescent="0.35">
      <c r="A322" s="19" t="str">
        <f t="shared" si="40"/>
        <v>462017</v>
      </c>
      <c r="B322" s="19" t="str">
        <f t="shared" si="41"/>
        <v>112017</v>
      </c>
      <c r="C322" s="19" t="str">
        <f t="shared" si="39"/>
        <v>122017</v>
      </c>
      <c r="D322" s="20" t="str">
        <f t="shared" si="42"/>
        <v>11H1</v>
      </c>
      <c r="E322" s="4">
        <v>43053</v>
      </c>
      <c r="F322">
        <v>9.6999999999999993</v>
      </c>
      <c r="G322" s="6">
        <v>7.05</v>
      </c>
      <c r="H322" s="6">
        <v>9.6999999999999993</v>
      </c>
      <c r="I322" s="6">
        <f t="shared" si="43"/>
        <v>-2.6499999999999995</v>
      </c>
      <c r="J322" s="6">
        <f t="shared" si="44"/>
        <v>0</v>
      </c>
      <c r="K322" s="6">
        <f t="shared" si="45"/>
        <v>-2.6499999999999995</v>
      </c>
    </row>
    <row r="323" spans="1:11" x14ac:dyDescent="0.35">
      <c r="A323" s="19" t="str">
        <f t="shared" si="40"/>
        <v>462017</v>
      </c>
      <c r="B323" s="19" t="str">
        <f t="shared" si="41"/>
        <v>112017</v>
      </c>
      <c r="C323" s="19" t="str">
        <f t="shared" si="39"/>
        <v>122017</v>
      </c>
      <c r="D323" s="20" t="str">
        <f t="shared" si="42"/>
        <v>11H1</v>
      </c>
      <c r="E323" s="4">
        <v>43052</v>
      </c>
      <c r="F323">
        <v>9.6999999999999993</v>
      </c>
      <c r="G323" s="6">
        <v>7.26</v>
      </c>
      <c r="H323" s="6">
        <v>9.6999999999999993</v>
      </c>
      <c r="I323" s="6">
        <f t="shared" si="43"/>
        <v>-2.4399999999999995</v>
      </c>
      <c r="J323" s="6">
        <f t="shared" si="44"/>
        <v>0</v>
      </c>
      <c r="K323" s="6">
        <f t="shared" si="45"/>
        <v>-2.4399999999999995</v>
      </c>
    </row>
    <row r="324" spans="1:11" x14ac:dyDescent="0.35">
      <c r="A324" s="19" t="str">
        <f t="shared" si="40"/>
        <v>452017</v>
      </c>
      <c r="B324" s="19" t="str">
        <f t="shared" si="41"/>
        <v>112017</v>
      </c>
      <c r="C324" s="19" t="str">
        <f t="shared" si="39"/>
        <v>122017</v>
      </c>
      <c r="D324" s="20" t="str">
        <f t="shared" si="42"/>
        <v>11H1</v>
      </c>
      <c r="E324" s="4">
        <v>43049</v>
      </c>
      <c r="F324">
        <v>9.65</v>
      </c>
      <c r="G324" s="6">
        <v>7.29</v>
      </c>
      <c r="H324" s="6">
        <v>9.65</v>
      </c>
      <c r="I324" s="6">
        <f t="shared" si="43"/>
        <v>-2.3600000000000003</v>
      </c>
      <c r="J324" s="6">
        <f t="shared" si="44"/>
        <v>0</v>
      </c>
      <c r="K324" s="6">
        <f t="shared" si="45"/>
        <v>-2.3600000000000003</v>
      </c>
    </row>
    <row r="325" spans="1:11" x14ac:dyDescent="0.35">
      <c r="A325" s="19" t="str">
        <f t="shared" si="40"/>
        <v>452017</v>
      </c>
      <c r="B325" s="19" t="str">
        <f t="shared" si="41"/>
        <v>112017</v>
      </c>
      <c r="C325" s="19" t="str">
        <f t="shared" si="39"/>
        <v>122017</v>
      </c>
      <c r="D325" s="20" t="str">
        <f t="shared" si="42"/>
        <v>11H1</v>
      </c>
      <c r="E325" s="4">
        <v>43048</v>
      </c>
      <c r="F325">
        <v>9.375</v>
      </c>
      <c r="G325" s="6">
        <v>7.18</v>
      </c>
      <c r="H325" s="6">
        <v>9.375</v>
      </c>
      <c r="I325" s="6">
        <f t="shared" si="43"/>
        <v>-2.1950000000000003</v>
      </c>
      <c r="J325" s="6">
        <f t="shared" si="44"/>
        <v>0</v>
      </c>
      <c r="K325" s="6">
        <f t="shared" si="45"/>
        <v>-2.1950000000000003</v>
      </c>
    </row>
    <row r="326" spans="1:11" x14ac:dyDescent="0.35">
      <c r="A326" s="19" t="str">
        <f t="shared" si="40"/>
        <v>452017</v>
      </c>
      <c r="B326" s="19" t="str">
        <f t="shared" si="41"/>
        <v>112017</v>
      </c>
      <c r="C326" s="19" t="str">
        <f t="shared" si="39"/>
        <v>122017</v>
      </c>
      <c r="D326" s="20" t="str">
        <f t="shared" si="42"/>
        <v>11H1</v>
      </c>
      <c r="E326" s="4">
        <v>43047</v>
      </c>
      <c r="F326">
        <v>9.375</v>
      </c>
      <c r="G326" s="6">
        <v>7.1</v>
      </c>
      <c r="H326" s="6">
        <v>9.375</v>
      </c>
      <c r="I326" s="6">
        <f t="shared" si="43"/>
        <v>-2.2750000000000004</v>
      </c>
      <c r="J326" s="6">
        <f t="shared" si="44"/>
        <v>0</v>
      </c>
      <c r="K326" s="6">
        <f t="shared" si="45"/>
        <v>-2.2750000000000004</v>
      </c>
    </row>
    <row r="327" spans="1:11" x14ac:dyDescent="0.35">
      <c r="A327" s="19" t="str">
        <f t="shared" si="40"/>
        <v>452017</v>
      </c>
      <c r="B327" s="19" t="str">
        <f t="shared" si="41"/>
        <v>112017</v>
      </c>
      <c r="C327" s="19" t="str">
        <f t="shared" si="39"/>
        <v>122017</v>
      </c>
      <c r="D327" s="20" t="str">
        <f t="shared" si="42"/>
        <v>11H1</v>
      </c>
      <c r="E327" s="4">
        <v>43046</v>
      </c>
      <c r="F327">
        <v>9.35</v>
      </c>
      <c r="G327" s="6">
        <v>7.06</v>
      </c>
      <c r="H327" s="6">
        <v>9.35</v>
      </c>
      <c r="I327" s="6">
        <f t="shared" si="43"/>
        <v>-2.29</v>
      </c>
      <c r="J327" s="6">
        <f t="shared" si="44"/>
        <v>0</v>
      </c>
      <c r="K327" s="6">
        <f t="shared" si="45"/>
        <v>-2.29</v>
      </c>
    </row>
    <row r="328" spans="1:11" x14ac:dyDescent="0.35">
      <c r="A328" s="19" t="str">
        <f t="shared" si="40"/>
        <v>452017</v>
      </c>
      <c r="B328" s="19" t="str">
        <f t="shared" si="41"/>
        <v>112017</v>
      </c>
      <c r="C328" s="19" t="str">
        <f t="shared" si="39"/>
        <v>122017</v>
      </c>
      <c r="D328" s="20" t="str">
        <f t="shared" si="42"/>
        <v>11H1</v>
      </c>
      <c r="E328" s="4">
        <v>43045</v>
      </c>
      <c r="F328">
        <v>9.35</v>
      </c>
      <c r="G328" s="6">
        <v>6.9399999999999995</v>
      </c>
      <c r="H328" s="6">
        <v>9.35</v>
      </c>
      <c r="I328" s="6">
        <f t="shared" si="43"/>
        <v>-2.41</v>
      </c>
      <c r="J328" s="6">
        <f t="shared" si="44"/>
        <v>0</v>
      </c>
      <c r="K328" s="6">
        <f t="shared" si="45"/>
        <v>-2.41</v>
      </c>
    </row>
    <row r="329" spans="1:11" x14ac:dyDescent="0.35">
      <c r="A329" s="19" t="str">
        <f t="shared" si="40"/>
        <v>442017</v>
      </c>
      <c r="B329" s="19" t="str">
        <f t="shared" si="41"/>
        <v>112017</v>
      </c>
      <c r="C329" s="19" t="str">
        <f t="shared" ref="C329:C392" si="46">(VLOOKUP(D329,$M$2:$N$25,2,0)&amp;(YEAR(E329+46)))</f>
        <v>122017</v>
      </c>
      <c r="D329" s="20" t="str">
        <f t="shared" si="42"/>
        <v>11H1</v>
      </c>
      <c r="E329" s="4">
        <v>43042</v>
      </c>
      <c r="F329">
        <v>9.35</v>
      </c>
      <c r="G329" s="6">
        <v>6.68</v>
      </c>
      <c r="H329" s="6">
        <v>9.35</v>
      </c>
      <c r="I329" s="6">
        <f t="shared" si="43"/>
        <v>-2.67</v>
      </c>
      <c r="J329" s="6">
        <f t="shared" si="44"/>
        <v>0</v>
      </c>
      <c r="K329" s="6">
        <f t="shared" si="45"/>
        <v>-2.67</v>
      </c>
    </row>
    <row r="330" spans="1:11" x14ac:dyDescent="0.35">
      <c r="A330" s="19" t="str">
        <f t="shared" ref="A330:A393" si="47">_xlfn.ISOWEEKNUM(E330)&amp;YEAR(E330)</f>
        <v>442017</v>
      </c>
      <c r="B330" s="19" t="str">
        <f t="shared" ref="B330:B393" si="48">MONTH(E330)&amp;YEAR(E330)</f>
        <v>112017</v>
      </c>
      <c r="C330" s="19" t="str">
        <f t="shared" si="46"/>
        <v>122017</v>
      </c>
      <c r="D330" s="20" t="str">
        <f t="shared" ref="D330:D393" si="49">IF(DAY(E330)&gt;15,(MONTH(E330))&amp;"H2",(MONTH(E330))&amp;"H1")</f>
        <v>11H1</v>
      </c>
      <c r="E330" s="4">
        <v>43041</v>
      </c>
      <c r="F330">
        <v>9.35</v>
      </c>
      <c r="G330" s="6">
        <v>6.78</v>
      </c>
      <c r="H330" s="6">
        <v>9.35</v>
      </c>
      <c r="I330" s="6">
        <f t="shared" ref="I330:I393" si="50">+G330-F330</f>
        <v>-2.5699999999999994</v>
      </c>
      <c r="J330" s="6">
        <f t="shared" ref="J330:J393" si="51">+H330-F330</f>
        <v>0</v>
      </c>
      <c r="K330" s="6">
        <f t="shared" ref="K330:K393" si="52">+I330-J330</f>
        <v>-2.5699999999999994</v>
      </c>
    </row>
    <row r="331" spans="1:11" x14ac:dyDescent="0.35">
      <c r="A331" s="19" t="str">
        <f t="shared" si="47"/>
        <v>442017</v>
      </c>
      <c r="B331" s="19" t="str">
        <f t="shared" si="48"/>
        <v>112017</v>
      </c>
      <c r="C331" s="19" t="str">
        <f t="shared" si="46"/>
        <v>122017</v>
      </c>
      <c r="D331" s="20" t="str">
        <f t="shared" si="49"/>
        <v>11H1</v>
      </c>
      <c r="E331" s="4">
        <v>43040</v>
      </c>
      <c r="F331">
        <v>9.125</v>
      </c>
      <c r="G331" s="6">
        <v>6.8100000000000005</v>
      </c>
      <c r="H331" s="6">
        <v>9.125</v>
      </c>
      <c r="I331" s="6">
        <f t="shared" si="50"/>
        <v>-2.3149999999999995</v>
      </c>
      <c r="J331" s="6">
        <f t="shared" si="51"/>
        <v>0</v>
      </c>
      <c r="K331" s="6">
        <f t="shared" si="52"/>
        <v>-2.3149999999999995</v>
      </c>
    </row>
    <row r="332" spans="1:11" x14ac:dyDescent="0.35">
      <c r="A332" s="19" t="str">
        <f t="shared" si="47"/>
        <v>442017</v>
      </c>
      <c r="B332" s="19" t="str">
        <f t="shared" si="48"/>
        <v>102017</v>
      </c>
      <c r="C332" s="19" t="str">
        <f t="shared" si="46"/>
        <v>122017</v>
      </c>
      <c r="D332" s="20" t="str">
        <f t="shared" si="49"/>
        <v>10H2</v>
      </c>
      <c r="E332" s="4">
        <v>43039</v>
      </c>
      <c r="F332">
        <v>9.125</v>
      </c>
      <c r="G332" s="6">
        <v>6.71</v>
      </c>
      <c r="H332" s="6">
        <v>9.125</v>
      </c>
      <c r="I332" s="6">
        <f t="shared" si="50"/>
        <v>-2.415</v>
      </c>
      <c r="J332" s="6">
        <f t="shared" si="51"/>
        <v>0</v>
      </c>
      <c r="K332" s="6">
        <f t="shared" si="52"/>
        <v>-2.415</v>
      </c>
    </row>
    <row r="333" spans="1:11" x14ac:dyDescent="0.35">
      <c r="A333" s="19" t="str">
        <f t="shared" si="47"/>
        <v>442017</v>
      </c>
      <c r="B333" s="19" t="str">
        <f t="shared" si="48"/>
        <v>102017</v>
      </c>
      <c r="C333" s="19" t="str">
        <f t="shared" si="46"/>
        <v>122017</v>
      </c>
      <c r="D333" s="20" t="str">
        <f t="shared" si="49"/>
        <v>10H2</v>
      </c>
      <c r="E333" s="4">
        <v>43038</v>
      </c>
      <c r="F333">
        <v>9.0749999999999993</v>
      </c>
      <c r="G333" s="6">
        <v>6.31</v>
      </c>
      <c r="H333" s="6">
        <v>9.0749999999999993</v>
      </c>
      <c r="I333" s="6">
        <f t="shared" si="50"/>
        <v>-2.7649999999999997</v>
      </c>
      <c r="J333" s="6">
        <f t="shared" si="51"/>
        <v>0</v>
      </c>
      <c r="K333" s="6">
        <f t="shared" si="52"/>
        <v>-2.7649999999999997</v>
      </c>
    </row>
    <row r="334" spans="1:11" x14ac:dyDescent="0.35">
      <c r="A334" s="19" t="str">
        <f t="shared" si="47"/>
        <v>432017</v>
      </c>
      <c r="B334" s="19" t="str">
        <f t="shared" si="48"/>
        <v>102017</v>
      </c>
      <c r="C334" s="19" t="str">
        <f t="shared" si="46"/>
        <v>122017</v>
      </c>
      <c r="D334" s="20" t="str">
        <f t="shared" si="49"/>
        <v>10H2</v>
      </c>
      <c r="E334" s="4">
        <v>43035</v>
      </c>
      <c r="F334">
        <v>9.0749999999999993</v>
      </c>
      <c r="G334" s="6">
        <v>6.3</v>
      </c>
      <c r="H334" s="6">
        <v>9.0749999999999993</v>
      </c>
      <c r="I334" s="6">
        <f t="shared" si="50"/>
        <v>-2.7749999999999995</v>
      </c>
      <c r="J334" s="6">
        <f t="shared" si="51"/>
        <v>0</v>
      </c>
      <c r="K334" s="6">
        <f t="shared" si="52"/>
        <v>-2.7749999999999995</v>
      </c>
    </row>
    <row r="335" spans="1:11" x14ac:dyDescent="0.35">
      <c r="A335" s="19" t="str">
        <f t="shared" si="47"/>
        <v>432017</v>
      </c>
      <c r="B335" s="19" t="str">
        <f t="shared" si="48"/>
        <v>102017</v>
      </c>
      <c r="C335" s="19" t="str">
        <f t="shared" si="46"/>
        <v>122017</v>
      </c>
      <c r="D335" s="20" t="str">
        <f t="shared" si="49"/>
        <v>10H2</v>
      </c>
      <c r="E335" s="4">
        <v>43034</v>
      </c>
      <c r="F335">
        <v>8.85</v>
      </c>
      <c r="G335" s="6">
        <v>6.35</v>
      </c>
      <c r="H335" s="6">
        <v>8.85</v>
      </c>
      <c r="I335" s="6">
        <f t="shared" si="50"/>
        <v>-2.5</v>
      </c>
      <c r="J335" s="6">
        <f t="shared" si="51"/>
        <v>0</v>
      </c>
      <c r="K335" s="6">
        <f t="shared" si="52"/>
        <v>-2.5</v>
      </c>
    </row>
    <row r="336" spans="1:11" x14ac:dyDescent="0.35">
      <c r="A336" s="19" t="str">
        <f t="shared" si="47"/>
        <v>432017</v>
      </c>
      <c r="B336" s="19" t="str">
        <f t="shared" si="48"/>
        <v>102017</v>
      </c>
      <c r="C336" s="19" t="str">
        <f t="shared" si="46"/>
        <v>122017</v>
      </c>
      <c r="D336" s="20" t="str">
        <f t="shared" si="49"/>
        <v>10H2</v>
      </c>
      <c r="E336" s="4">
        <v>43033</v>
      </c>
      <c r="F336">
        <v>8.75</v>
      </c>
      <c r="G336" s="6">
        <v>6.44</v>
      </c>
      <c r="H336" s="6">
        <v>8.75</v>
      </c>
      <c r="I336" s="6">
        <f t="shared" si="50"/>
        <v>-2.3099999999999996</v>
      </c>
      <c r="J336" s="6">
        <f t="shared" si="51"/>
        <v>0</v>
      </c>
      <c r="K336" s="6">
        <f t="shared" si="52"/>
        <v>-2.3099999999999996</v>
      </c>
    </row>
    <row r="337" spans="1:11" x14ac:dyDescent="0.35">
      <c r="A337" s="19" t="str">
        <f t="shared" si="47"/>
        <v>432017</v>
      </c>
      <c r="B337" s="19" t="str">
        <f t="shared" si="48"/>
        <v>102017</v>
      </c>
      <c r="C337" s="19" t="str">
        <f t="shared" si="46"/>
        <v>122017</v>
      </c>
      <c r="D337" s="20" t="str">
        <f t="shared" si="49"/>
        <v>10H2</v>
      </c>
      <c r="E337" s="4">
        <v>43032</v>
      </c>
      <c r="F337">
        <v>8.8000000000000007</v>
      </c>
      <c r="G337" s="6">
        <v>6.38</v>
      </c>
      <c r="H337" s="6">
        <v>8.8000000000000007</v>
      </c>
      <c r="I337" s="6">
        <f t="shared" si="50"/>
        <v>-2.4200000000000008</v>
      </c>
      <c r="J337" s="6">
        <f t="shared" si="51"/>
        <v>0</v>
      </c>
      <c r="K337" s="6">
        <f t="shared" si="52"/>
        <v>-2.4200000000000008</v>
      </c>
    </row>
    <row r="338" spans="1:11" x14ac:dyDescent="0.35">
      <c r="A338" s="19" t="str">
        <f t="shared" si="47"/>
        <v>432017</v>
      </c>
      <c r="B338" s="19" t="str">
        <f t="shared" si="48"/>
        <v>102017</v>
      </c>
      <c r="C338" s="19" t="str">
        <f t="shared" si="46"/>
        <v>122017</v>
      </c>
      <c r="D338" s="20" t="str">
        <f t="shared" si="49"/>
        <v>10H2</v>
      </c>
      <c r="E338" s="4">
        <v>43031</v>
      </c>
      <c r="F338">
        <v>8.8000000000000007</v>
      </c>
      <c r="G338" s="6">
        <v>6.39</v>
      </c>
      <c r="H338" s="6">
        <v>8.8000000000000007</v>
      </c>
      <c r="I338" s="6">
        <f t="shared" si="50"/>
        <v>-2.410000000000001</v>
      </c>
      <c r="J338" s="6">
        <f t="shared" si="51"/>
        <v>0</v>
      </c>
      <c r="K338" s="6">
        <f t="shared" si="52"/>
        <v>-2.410000000000001</v>
      </c>
    </row>
    <row r="339" spans="1:11" x14ac:dyDescent="0.35">
      <c r="A339" s="19" t="str">
        <f t="shared" si="47"/>
        <v>422017</v>
      </c>
      <c r="B339" s="19" t="str">
        <f t="shared" si="48"/>
        <v>102017</v>
      </c>
      <c r="C339" s="19" t="str">
        <f t="shared" si="46"/>
        <v>122017</v>
      </c>
      <c r="D339" s="20" t="str">
        <f t="shared" si="49"/>
        <v>10H2</v>
      </c>
      <c r="E339" s="4">
        <v>43028</v>
      </c>
      <c r="F339">
        <v>8.85</v>
      </c>
      <c r="G339" s="6">
        <v>6.46</v>
      </c>
      <c r="H339" s="6">
        <v>8.85</v>
      </c>
      <c r="I339" s="6">
        <f t="shared" si="50"/>
        <v>-2.3899999999999997</v>
      </c>
      <c r="J339" s="6">
        <f t="shared" si="51"/>
        <v>0</v>
      </c>
      <c r="K339" s="6">
        <f t="shared" si="52"/>
        <v>-2.3899999999999997</v>
      </c>
    </row>
    <row r="340" spans="1:11" x14ac:dyDescent="0.35">
      <c r="A340" s="19" t="str">
        <f t="shared" si="47"/>
        <v>422017</v>
      </c>
      <c r="B340" s="19" t="str">
        <f t="shared" si="48"/>
        <v>102017</v>
      </c>
      <c r="C340" s="19" t="str">
        <f t="shared" si="46"/>
        <v>122017</v>
      </c>
      <c r="D340" s="20" t="str">
        <f t="shared" si="49"/>
        <v>10H2</v>
      </c>
      <c r="E340" s="4">
        <v>43027</v>
      </c>
      <c r="F340">
        <v>8.9</v>
      </c>
      <c r="G340" s="6">
        <v>6.55</v>
      </c>
      <c r="H340" s="6">
        <v>8.9</v>
      </c>
      <c r="I340" s="6">
        <f t="shared" si="50"/>
        <v>-2.3500000000000005</v>
      </c>
      <c r="J340" s="6">
        <f t="shared" si="51"/>
        <v>0</v>
      </c>
      <c r="K340" s="6">
        <f t="shared" si="52"/>
        <v>-2.3500000000000005</v>
      </c>
    </row>
    <row r="341" spans="1:11" x14ac:dyDescent="0.35">
      <c r="A341" s="19" t="str">
        <f t="shared" si="47"/>
        <v>422017</v>
      </c>
      <c r="B341" s="19" t="str">
        <f t="shared" si="48"/>
        <v>102017</v>
      </c>
      <c r="C341" s="19" t="str">
        <f t="shared" si="46"/>
        <v>122017</v>
      </c>
      <c r="D341" s="20" t="str">
        <f t="shared" si="49"/>
        <v>10H2</v>
      </c>
      <c r="E341" s="4">
        <v>43025</v>
      </c>
      <c r="F341">
        <v>8.9499999999999993</v>
      </c>
      <c r="G341" s="6">
        <v>6.61</v>
      </c>
      <c r="H341" s="6">
        <v>8.9499999999999993</v>
      </c>
      <c r="I341" s="6">
        <f t="shared" si="50"/>
        <v>-2.339999999999999</v>
      </c>
      <c r="J341" s="6">
        <f t="shared" si="51"/>
        <v>0</v>
      </c>
      <c r="K341" s="6">
        <f t="shared" si="52"/>
        <v>-2.339999999999999</v>
      </c>
    </row>
    <row r="342" spans="1:11" x14ac:dyDescent="0.35">
      <c r="A342" s="19" t="str">
        <f t="shared" si="47"/>
        <v>422017</v>
      </c>
      <c r="B342" s="19" t="str">
        <f t="shared" si="48"/>
        <v>102017</v>
      </c>
      <c r="C342" s="19" t="str">
        <f t="shared" si="46"/>
        <v>122017</v>
      </c>
      <c r="D342" s="20" t="str">
        <f t="shared" si="49"/>
        <v>10H2</v>
      </c>
      <c r="E342" s="4">
        <v>43024</v>
      </c>
      <c r="F342">
        <v>8.9499999999999993</v>
      </c>
      <c r="G342" s="6">
        <v>6.61</v>
      </c>
      <c r="H342" s="6">
        <v>8.9499999999999993</v>
      </c>
      <c r="I342" s="6">
        <f t="shared" si="50"/>
        <v>-2.339999999999999</v>
      </c>
      <c r="J342" s="6">
        <f t="shared" si="51"/>
        <v>0</v>
      </c>
      <c r="K342" s="6">
        <f t="shared" si="52"/>
        <v>-2.339999999999999</v>
      </c>
    </row>
    <row r="343" spans="1:11" x14ac:dyDescent="0.35">
      <c r="A343" s="19" t="str">
        <f t="shared" si="47"/>
        <v>412017</v>
      </c>
      <c r="B343" s="19" t="str">
        <f t="shared" si="48"/>
        <v>102017</v>
      </c>
      <c r="C343" s="19" t="str">
        <f t="shared" si="46"/>
        <v>112017</v>
      </c>
      <c r="D343" s="20" t="str">
        <f t="shared" si="49"/>
        <v>10H1</v>
      </c>
      <c r="E343" s="4">
        <v>43021</v>
      </c>
      <c r="F343">
        <v>8.6999999999999993</v>
      </c>
      <c r="G343" s="6">
        <v>6.58</v>
      </c>
      <c r="H343" s="6">
        <v>8.6999999999999993</v>
      </c>
      <c r="I343" s="6">
        <f t="shared" si="50"/>
        <v>-2.1199999999999992</v>
      </c>
      <c r="J343" s="6">
        <f t="shared" si="51"/>
        <v>0</v>
      </c>
      <c r="K343" s="6">
        <f t="shared" si="52"/>
        <v>-2.1199999999999992</v>
      </c>
    </row>
    <row r="344" spans="1:11" x14ac:dyDescent="0.35">
      <c r="A344" s="19" t="str">
        <f t="shared" si="47"/>
        <v>412017</v>
      </c>
      <c r="B344" s="19" t="str">
        <f t="shared" si="48"/>
        <v>102017</v>
      </c>
      <c r="C344" s="19" t="str">
        <f t="shared" si="46"/>
        <v>112017</v>
      </c>
      <c r="D344" s="20" t="str">
        <f t="shared" si="49"/>
        <v>10H1</v>
      </c>
      <c r="E344" s="4">
        <v>43020</v>
      </c>
      <c r="F344">
        <v>8.6999999999999993</v>
      </c>
      <c r="G344" s="6">
        <v>6.5600000000000005</v>
      </c>
      <c r="H344" s="6">
        <v>8.6999999999999993</v>
      </c>
      <c r="I344" s="6">
        <f t="shared" si="50"/>
        <v>-2.1399999999999988</v>
      </c>
      <c r="J344" s="6">
        <f t="shared" si="51"/>
        <v>0</v>
      </c>
      <c r="K344" s="6">
        <f t="shared" si="52"/>
        <v>-2.1399999999999988</v>
      </c>
    </row>
    <row r="345" spans="1:11" x14ac:dyDescent="0.35">
      <c r="A345" s="19" t="str">
        <f t="shared" si="47"/>
        <v>412017</v>
      </c>
      <c r="B345" s="19" t="str">
        <f t="shared" si="48"/>
        <v>102017</v>
      </c>
      <c r="C345" s="19" t="str">
        <f t="shared" si="46"/>
        <v>112017</v>
      </c>
      <c r="D345" s="20" t="str">
        <f t="shared" si="49"/>
        <v>10H1</v>
      </c>
      <c r="E345" s="4">
        <v>43019</v>
      </c>
      <c r="F345">
        <v>8.6999999999999993</v>
      </c>
      <c r="G345" s="6">
        <v>6.57</v>
      </c>
      <c r="H345" s="6">
        <v>8.6999999999999993</v>
      </c>
      <c r="I345" s="6">
        <f t="shared" si="50"/>
        <v>-2.129999999999999</v>
      </c>
      <c r="J345" s="6">
        <f t="shared" si="51"/>
        <v>0</v>
      </c>
      <c r="K345" s="6">
        <f t="shared" si="52"/>
        <v>-2.129999999999999</v>
      </c>
    </row>
    <row r="346" spans="1:11" x14ac:dyDescent="0.35">
      <c r="A346" s="19" t="str">
        <f t="shared" si="47"/>
        <v>412017</v>
      </c>
      <c r="B346" s="19" t="str">
        <f t="shared" si="48"/>
        <v>102017</v>
      </c>
      <c r="C346" s="19" t="str">
        <f t="shared" si="46"/>
        <v>112017</v>
      </c>
      <c r="D346" s="20" t="str">
        <f t="shared" si="49"/>
        <v>10H1</v>
      </c>
      <c r="E346" s="4">
        <v>43018</v>
      </c>
      <c r="F346">
        <v>8.6999999999999993</v>
      </c>
      <c r="G346" s="6">
        <v>6.59</v>
      </c>
      <c r="H346" s="6">
        <v>8.6999999999999993</v>
      </c>
      <c r="I346" s="6">
        <f t="shared" si="50"/>
        <v>-2.1099999999999994</v>
      </c>
      <c r="J346" s="6">
        <f t="shared" si="51"/>
        <v>0</v>
      </c>
      <c r="K346" s="6">
        <f t="shared" si="52"/>
        <v>-2.1099999999999994</v>
      </c>
    </row>
    <row r="347" spans="1:11" x14ac:dyDescent="0.35">
      <c r="A347" s="19" t="str">
        <f t="shared" si="47"/>
        <v>412017</v>
      </c>
      <c r="B347" s="19" t="str">
        <f t="shared" si="48"/>
        <v>102017</v>
      </c>
      <c r="C347" s="19" t="str">
        <f t="shared" si="46"/>
        <v>112017</v>
      </c>
      <c r="D347" s="20" t="str">
        <f t="shared" si="49"/>
        <v>10H1</v>
      </c>
      <c r="E347" s="4">
        <v>43017</v>
      </c>
      <c r="F347">
        <v>8.6999999999999993</v>
      </c>
      <c r="G347" s="6">
        <v>6.61</v>
      </c>
      <c r="H347" s="6">
        <v>8.6999999999999993</v>
      </c>
      <c r="I347" s="6">
        <f t="shared" si="50"/>
        <v>-2.089999999999999</v>
      </c>
      <c r="J347" s="6">
        <f t="shared" si="51"/>
        <v>0</v>
      </c>
      <c r="K347" s="6">
        <f t="shared" si="52"/>
        <v>-2.089999999999999</v>
      </c>
    </row>
    <row r="348" spans="1:11" x14ac:dyDescent="0.35">
      <c r="A348" s="19" t="str">
        <f t="shared" si="47"/>
        <v>402017</v>
      </c>
      <c r="B348" s="19" t="str">
        <f t="shared" si="48"/>
        <v>102017</v>
      </c>
      <c r="C348" s="19" t="str">
        <f t="shared" si="46"/>
        <v>112017</v>
      </c>
      <c r="D348" s="20" t="str">
        <f t="shared" si="49"/>
        <v>10H1</v>
      </c>
      <c r="E348" s="4">
        <v>43014</v>
      </c>
      <c r="F348">
        <v>8.6</v>
      </c>
      <c r="G348" s="6">
        <v>6.58</v>
      </c>
      <c r="H348" s="6">
        <v>8.6</v>
      </c>
      <c r="I348" s="6">
        <f t="shared" si="50"/>
        <v>-2.0199999999999996</v>
      </c>
      <c r="J348" s="6">
        <f t="shared" si="51"/>
        <v>0</v>
      </c>
      <c r="K348" s="6">
        <f t="shared" si="52"/>
        <v>-2.0199999999999996</v>
      </c>
    </row>
    <row r="349" spans="1:11" x14ac:dyDescent="0.35">
      <c r="A349" s="19" t="str">
        <f t="shared" si="47"/>
        <v>402017</v>
      </c>
      <c r="B349" s="19" t="str">
        <f t="shared" si="48"/>
        <v>102017</v>
      </c>
      <c r="C349" s="19" t="str">
        <f t="shared" si="46"/>
        <v>112017</v>
      </c>
      <c r="D349" s="20" t="str">
        <f t="shared" si="49"/>
        <v>10H1</v>
      </c>
      <c r="E349" s="4">
        <v>43013</v>
      </c>
      <c r="F349">
        <v>8.5500000000000007</v>
      </c>
      <c r="G349" s="6">
        <v>6.58</v>
      </c>
      <c r="H349" s="6">
        <v>8.5500000000000007</v>
      </c>
      <c r="I349" s="6">
        <f t="shared" si="50"/>
        <v>-1.9700000000000006</v>
      </c>
      <c r="J349" s="6">
        <f t="shared" si="51"/>
        <v>0</v>
      </c>
      <c r="K349" s="6">
        <f t="shared" si="52"/>
        <v>-1.9700000000000006</v>
      </c>
    </row>
    <row r="350" spans="1:11" x14ac:dyDescent="0.35">
      <c r="A350" s="19" t="str">
        <f t="shared" si="47"/>
        <v>402017</v>
      </c>
      <c r="B350" s="19" t="str">
        <f t="shared" si="48"/>
        <v>102017</v>
      </c>
      <c r="C350" s="19" t="str">
        <f t="shared" si="46"/>
        <v>112017</v>
      </c>
      <c r="D350" s="20" t="str">
        <f t="shared" si="49"/>
        <v>10H1</v>
      </c>
      <c r="E350" s="4">
        <v>43012</v>
      </c>
      <c r="F350">
        <v>8.5</v>
      </c>
      <c r="G350" s="6">
        <v>6.49</v>
      </c>
      <c r="H350" s="6">
        <v>8.4499999999999993</v>
      </c>
      <c r="I350" s="6">
        <f t="shared" si="50"/>
        <v>-2.0099999999999998</v>
      </c>
      <c r="J350" s="6">
        <f t="shared" si="51"/>
        <v>-5.0000000000000711E-2</v>
      </c>
      <c r="K350" s="6">
        <f t="shared" si="52"/>
        <v>-1.9599999999999991</v>
      </c>
    </row>
    <row r="351" spans="1:11" x14ac:dyDescent="0.35">
      <c r="A351" s="19" t="str">
        <f t="shared" si="47"/>
        <v>402017</v>
      </c>
      <c r="B351" s="19" t="str">
        <f t="shared" si="48"/>
        <v>102017</v>
      </c>
      <c r="C351" s="19" t="str">
        <f t="shared" si="46"/>
        <v>112017</v>
      </c>
      <c r="D351" s="20" t="str">
        <f t="shared" si="49"/>
        <v>10H1</v>
      </c>
      <c r="E351" s="4">
        <v>43011</v>
      </c>
      <c r="F351">
        <v>8.5</v>
      </c>
      <c r="G351" s="6">
        <v>6.5</v>
      </c>
      <c r="H351" s="6">
        <v>8.4</v>
      </c>
      <c r="I351" s="6">
        <f t="shared" si="50"/>
        <v>-2</v>
      </c>
      <c r="J351" s="6">
        <f t="shared" si="51"/>
        <v>-9.9999999999999645E-2</v>
      </c>
      <c r="K351" s="6">
        <f t="shared" si="52"/>
        <v>-1.9000000000000004</v>
      </c>
    </row>
    <row r="352" spans="1:11" x14ac:dyDescent="0.35">
      <c r="A352" s="19" t="str">
        <f t="shared" si="47"/>
        <v>402017</v>
      </c>
      <c r="B352" s="19" t="str">
        <f t="shared" si="48"/>
        <v>102017</v>
      </c>
      <c r="C352" s="19" t="str">
        <f t="shared" si="46"/>
        <v>112017</v>
      </c>
      <c r="D352" s="20" t="str">
        <f t="shared" si="49"/>
        <v>10H1</v>
      </c>
      <c r="E352" s="4">
        <v>43010</v>
      </c>
      <c r="F352">
        <v>8.5</v>
      </c>
      <c r="G352" s="6">
        <v>6.44</v>
      </c>
      <c r="H352" s="6">
        <v>8.4</v>
      </c>
      <c r="I352" s="6">
        <f t="shared" si="50"/>
        <v>-2.0599999999999996</v>
      </c>
      <c r="J352" s="6">
        <f t="shared" si="51"/>
        <v>-9.9999999999999645E-2</v>
      </c>
      <c r="K352" s="6">
        <f t="shared" si="52"/>
        <v>-1.96</v>
      </c>
    </row>
    <row r="353" spans="1:11" x14ac:dyDescent="0.35">
      <c r="A353" s="19" t="str">
        <f t="shared" si="47"/>
        <v>392017</v>
      </c>
      <c r="B353" s="19" t="str">
        <f t="shared" si="48"/>
        <v>92017</v>
      </c>
      <c r="C353" s="19" t="str">
        <f t="shared" si="46"/>
        <v>112017</v>
      </c>
      <c r="D353" s="20" t="str">
        <f t="shared" si="49"/>
        <v>9H2</v>
      </c>
      <c r="E353" s="4">
        <v>43007</v>
      </c>
      <c r="F353">
        <v>8.4</v>
      </c>
      <c r="G353" s="6">
        <v>6.37</v>
      </c>
      <c r="H353" s="6">
        <v>8.3000000000000007</v>
      </c>
      <c r="I353" s="6">
        <f t="shared" si="50"/>
        <v>-2.0300000000000002</v>
      </c>
      <c r="J353" s="6">
        <f t="shared" si="51"/>
        <v>-9.9999999999999645E-2</v>
      </c>
      <c r="K353" s="6">
        <f t="shared" si="52"/>
        <v>-1.9300000000000006</v>
      </c>
    </row>
    <row r="354" spans="1:11" x14ac:dyDescent="0.35">
      <c r="A354" s="19" t="str">
        <f t="shared" si="47"/>
        <v>392017</v>
      </c>
      <c r="B354" s="19" t="str">
        <f t="shared" si="48"/>
        <v>92017</v>
      </c>
      <c r="C354" s="19" t="str">
        <f t="shared" si="46"/>
        <v>112017</v>
      </c>
      <c r="D354" s="20" t="str">
        <f t="shared" si="49"/>
        <v>9H2</v>
      </c>
      <c r="E354" s="4">
        <v>43006</v>
      </c>
      <c r="F354">
        <v>8.1999999999999993</v>
      </c>
      <c r="G354" s="6">
        <v>6.21</v>
      </c>
      <c r="H354" s="6">
        <v>8.1</v>
      </c>
      <c r="I354" s="6">
        <f t="shared" si="50"/>
        <v>-1.9899999999999993</v>
      </c>
      <c r="J354" s="6">
        <f t="shared" si="51"/>
        <v>-9.9999999999999645E-2</v>
      </c>
      <c r="K354" s="6">
        <f t="shared" si="52"/>
        <v>-1.8899999999999997</v>
      </c>
    </row>
    <row r="355" spans="1:11" x14ac:dyDescent="0.35">
      <c r="A355" s="19" t="str">
        <f t="shared" si="47"/>
        <v>392017</v>
      </c>
      <c r="B355" s="19" t="str">
        <f t="shared" si="48"/>
        <v>92017</v>
      </c>
      <c r="C355" s="19" t="str">
        <f t="shared" si="46"/>
        <v>112017</v>
      </c>
      <c r="D355" s="20" t="str">
        <f t="shared" si="49"/>
        <v>9H2</v>
      </c>
      <c r="E355" s="4">
        <v>43005</v>
      </c>
      <c r="F355">
        <v>8.15</v>
      </c>
      <c r="G355" s="6">
        <v>6.19</v>
      </c>
      <c r="H355" s="6">
        <v>8.0500000000000007</v>
      </c>
      <c r="I355" s="6">
        <f t="shared" si="50"/>
        <v>-1.96</v>
      </c>
      <c r="J355" s="6">
        <f t="shared" si="51"/>
        <v>-9.9999999999999645E-2</v>
      </c>
      <c r="K355" s="6">
        <f t="shared" si="52"/>
        <v>-1.8600000000000003</v>
      </c>
    </row>
    <row r="356" spans="1:11" x14ac:dyDescent="0.35">
      <c r="A356" s="19" t="str">
        <f t="shared" si="47"/>
        <v>392017</v>
      </c>
      <c r="B356" s="19" t="str">
        <f t="shared" si="48"/>
        <v>92017</v>
      </c>
      <c r="C356" s="19" t="str">
        <f t="shared" si="46"/>
        <v>112017</v>
      </c>
      <c r="D356" s="20" t="str">
        <f t="shared" si="49"/>
        <v>9H2</v>
      </c>
      <c r="E356" s="4">
        <v>43004</v>
      </c>
      <c r="F356">
        <v>8.15</v>
      </c>
      <c r="G356" s="6">
        <v>6.17</v>
      </c>
      <c r="H356" s="6">
        <v>8.0500000000000007</v>
      </c>
      <c r="I356" s="6">
        <f t="shared" si="50"/>
        <v>-1.9800000000000004</v>
      </c>
      <c r="J356" s="6">
        <f t="shared" si="51"/>
        <v>-9.9999999999999645E-2</v>
      </c>
      <c r="K356" s="6">
        <f t="shared" si="52"/>
        <v>-1.8800000000000008</v>
      </c>
    </row>
    <row r="357" spans="1:11" x14ac:dyDescent="0.35">
      <c r="A357" s="19" t="str">
        <f t="shared" si="47"/>
        <v>392017</v>
      </c>
      <c r="B357" s="19" t="str">
        <f t="shared" si="48"/>
        <v>92017</v>
      </c>
      <c r="C357" s="19" t="str">
        <f t="shared" si="46"/>
        <v>112017</v>
      </c>
      <c r="D357" s="20" t="str">
        <f t="shared" si="49"/>
        <v>9H2</v>
      </c>
      <c r="E357" s="4">
        <v>43003</v>
      </c>
      <c r="F357">
        <v>7.85</v>
      </c>
      <c r="G357" s="6">
        <v>6.24</v>
      </c>
      <c r="H357" s="6">
        <v>7.75</v>
      </c>
      <c r="I357" s="6">
        <f t="shared" si="50"/>
        <v>-1.6099999999999994</v>
      </c>
      <c r="J357" s="6">
        <f t="shared" si="51"/>
        <v>-9.9999999999999645E-2</v>
      </c>
      <c r="K357" s="6">
        <f t="shared" si="52"/>
        <v>-1.5099999999999998</v>
      </c>
    </row>
    <row r="358" spans="1:11" x14ac:dyDescent="0.35">
      <c r="A358" s="19" t="str">
        <f t="shared" si="47"/>
        <v>382017</v>
      </c>
      <c r="B358" s="19" t="str">
        <f t="shared" si="48"/>
        <v>92017</v>
      </c>
      <c r="C358" s="19" t="str">
        <f t="shared" si="46"/>
        <v>112017</v>
      </c>
      <c r="D358" s="20" t="str">
        <f t="shared" si="49"/>
        <v>9H2</v>
      </c>
      <c r="E358" s="4">
        <v>43000</v>
      </c>
      <c r="F358">
        <v>7.8</v>
      </c>
      <c r="G358" s="6">
        <v>5.91</v>
      </c>
      <c r="H358" s="6">
        <v>7.7</v>
      </c>
      <c r="I358" s="6">
        <f t="shared" si="50"/>
        <v>-1.8899999999999997</v>
      </c>
      <c r="J358" s="6">
        <f t="shared" si="51"/>
        <v>-9.9999999999999645E-2</v>
      </c>
      <c r="K358" s="6">
        <f t="shared" si="52"/>
        <v>-1.79</v>
      </c>
    </row>
    <row r="359" spans="1:11" x14ac:dyDescent="0.35">
      <c r="A359" s="19" t="str">
        <f t="shared" si="47"/>
        <v>382017</v>
      </c>
      <c r="B359" s="19" t="str">
        <f t="shared" si="48"/>
        <v>92017</v>
      </c>
      <c r="C359" s="19" t="str">
        <f t="shared" si="46"/>
        <v>112017</v>
      </c>
      <c r="D359" s="20" t="str">
        <f t="shared" si="49"/>
        <v>9H2</v>
      </c>
      <c r="E359" s="4">
        <v>42999</v>
      </c>
      <c r="F359">
        <v>7.7</v>
      </c>
      <c r="G359" s="6">
        <v>5.97</v>
      </c>
      <c r="H359" s="6">
        <v>7.6</v>
      </c>
      <c r="I359" s="6">
        <f t="shared" si="50"/>
        <v>-1.7300000000000004</v>
      </c>
      <c r="J359" s="6">
        <f t="shared" si="51"/>
        <v>-0.10000000000000053</v>
      </c>
      <c r="K359" s="6">
        <f t="shared" si="52"/>
        <v>-1.63</v>
      </c>
    </row>
    <row r="360" spans="1:11" x14ac:dyDescent="0.35">
      <c r="A360" s="19" t="str">
        <f t="shared" si="47"/>
        <v>382017</v>
      </c>
      <c r="B360" s="19" t="str">
        <f t="shared" si="48"/>
        <v>92017</v>
      </c>
      <c r="C360" s="19" t="str">
        <f t="shared" si="46"/>
        <v>112017</v>
      </c>
      <c r="D360" s="20" t="str">
        <f t="shared" si="49"/>
        <v>9H2</v>
      </c>
      <c r="E360" s="4">
        <v>42998</v>
      </c>
      <c r="F360">
        <v>7.7</v>
      </c>
      <c r="G360" s="6">
        <v>6</v>
      </c>
      <c r="H360" s="6">
        <v>7.6</v>
      </c>
      <c r="I360" s="6">
        <f t="shared" si="50"/>
        <v>-1.7000000000000002</v>
      </c>
      <c r="J360" s="6">
        <f t="shared" si="51"/>
        <v>-0.10000000000000053</v>
      </c>
      <c r="K360" s="6">
        <f t="shared" si="52"/>
        <v>-1.5999999999999996</v>
      </c>
    </row>
    <row r="361" spans="1:11" x14ac:dyDescent="0.35">
      <c r="A361" s="19" t="str">
        <f t="shared" si="47"/>
        <v>382017</v>
      </c>
      <c r="B361" s="19" t="str">
        <f t="shared" si="48"/>
        <v>92017</v>
      </c>
      <c r="C361" s="19" t="str">
        <f t="shared" si="46"/>
        <v>112017</v>
      </c>
      <c r="D361" s="20" t="str">
        <f t="shared" si="49"/>
        <v>9H2</v>
      </c>
      <c r="E361" s="4">
        <v>42997</v>
      </c>
      <c r="F361">
        <v>7.65</v>
      </c>
      <c r="G361" s="6">
        <v>6.12</v>
      </c>
      <c r="H361" s="6">
        <v>7.55</v>
      </c>
      <c r="I361" s="6">
        <f t="shared" si="50"/>
        <v>-1.5300000000000002</v>
      </c>
      <c r="J361" s="6">
        <f t="shared" si="51"/>
        <v>-0.10000000000000053</v>
      </c>
      <c r="K361" s="6">
        <f t="shared" si="52"/>
        <v>-1.4299999999999997</v>
      </c>
    </row>
    <row r="362" spans="1:11" x14ac:dyDescent="0.35">
      <c r="A362" s="19" t="str">
        <f t="shared" si="47"/>
        <v>382017</v>
      </c>
      <c r="B362" s="19" t="str">
        <f t="shared" si="48"/>
        <v>92017</v>
      </c>
      <c r="C362" s="19" t="str">
        <f t="shared" si="46"/>
        <v>112017</v>
      </c>
      <c r="D362" s="20" t="str">
        <f t="shared" si="49"/>
        <v>9H2</v>
      </c>
      <c r="E362" s="4">
        <v>42996</v>
      </c>
      <c r="F362">
        <v>7.65</v>
      </c>
      <c r="G362" s="6">
        <v>6.08</v>
      </c>
      <c r="H362" s="6">
        <v>7.55</v>
      </c>
      <c r="I362" s="6">
        <f t="shared" si="50"/>
        <v>-1.5700000000000003</v>
      </c>
      <c r="J362" s="6">
        <f t="shared" si="51"/>
        <v>-0.10000000000000053</v>
      </c>
      <c r="K362" s="6">
        <f t="shared" si="52"/>
        <v>-1.4699999999999998</v>
      </c>
    </row>
    <row r="363" spans="1:11" x14ac:dyDescent="0.35">
      <c r="A363" s="19" t="str">
        <f t="shared" si="47"/>
        <v>372017</v>
      </c>
      <c r="B363" s="19" t="str">
        <f t="shared" si="48"/>
        <v>92017</v>
      </c>
      <c r="C363" s="19" t="str">
        <f t="shared" si="46"/>
        <v>102017</v>
      </c>
      <c r="D363" s="20" t="str">
        <f t="shared" si="49"/>
        <v>9H1</v>
      </c>
      <c r="E363" s="4">
        <v>42993</v>
      </c>
      <c r="F363">
        <v>7.05</v>
      </c>
      <c r="G363" s="6">
        <v>6.15</v>
      </c>
      <c r="H363" s="6">
        <v>6.9249999999999998</v>
      </c>
      <c r="I363" s="6">
        <f t="shared" si="50"/>
        <v>-0.89999999999999947</v>
      </c>
      <c r="J363" s="6">
        <f t="shared" si="51"/>
        <v>-0.125</v>
      </c>
      <c r="K363" s="6">
        <f t="shared" si="52"/>
        <v>-0.77499999999999947</v>
      </c>
    </row>
    <row r="364" spans="1:11" x14ac:dyDescent="0.35">
      <c r="A364" s="19" t="str">
        <f t="shared" si="47"/>
        <v>372017</v>
      </c>
      <c r="B364" s="19" t="str">
        <f t="shared" si="48"/>
        <v>92017</v>
      </c>
      <c r="C364" s="19" t="str">
        <f t="shared" si="46"/>
        <v>102017</v>
      </c>
      <c r="D364" s="20" t="str">
        <f t="shared" si="49"/>
        <v>9H1</v>
      </c>
      <c r="E364" s="4">
        <v>42992</v>
      </c>
      <c r="F364">
        <v>6.85</v>
      </c>
      <c r="G364" s="6">
        <v>6.18</v>
      </c>
      <c r="H364" s="6">
        <v>6.7249999999999996</v>
      </c>
      <c r="I364" s="6">
        <f t="shared" si="50"/>
        <v>-0.66999999999999993</v>
      </c>
      <c r="J364" s="6">
        <f t="shared" si="51"/>
        <v>-0.125</v>
      </c>
      <c r="K364" s="6">
        <f t="shared" si="52"/>
        <v>-0.54499999999999993</v>
      </c>
    </row>
    <row r="365" spans="1:11" x14ac:dyDescent="0.35">
      <c r="A365" s="19" t="str">
        <f t="shared" si="47"/>
        <v>372017</v>
      </c>
      <c r="B365" s="19" t="str">
        <f t="shared" si="48"/>
        <v>92017</v>
      </c>
      <c r="C365" s="19" t="str">
        <f t="shared" si="46"/>
        <v>102017</v>
      </c>
      <c r="D365" s="20" t="str">
        <f t="shared" si="49"/>
        <v>9H1</v>
      </c>
      <c r="E365" s="4">
        <v>42991</v>
      </c>
      <c r="F365">
        <v>6.75</v>
      </c>
      <c r="G365" s="6">
        <v>6.12</v>
      </c>
      <c r="H365" s="6">
        <v>6.625</v>
      </c>
      <c r="I365" s="6">
        <f t="shared" si="50"/>
        <v>-0.62999999999999989</v>
      </c>
      <c r="J365" s="6">
        <f t="shared" si="51"/>
        <v>-0.125</v>
      </c>
      <c r="K365" s="6">
        <f t="shared" si="52"/>
        <v>-0.50499999999999989</v>
      </c>
    </row>
    <row r="366" spans="1:11" x14ac:dyDescent="0.35">
      <c r="A366" s="19" t="str">
        <f t="shared" si="47"/>
        <v>372017</v>
      </c>
      <c r="B366" s="19" t="str">
        <f t="shared" si="48"/>
        <v>92017</v>
      </c>
      <c r="C366" s="19" t="str">
        <f t="shared" si="46"/>
        <v>102017</v>
      </c>
      <c r="D366" s="20" t="str">
        <f t="shared" si="49"/>
        <v>9H1</v>
      </c>
      <c r="E366" s="4">
        <v>42990</v>
      </c>
      <c r="F366">
        <v>6.55</v>
      </c>
      <c r="G366" s="6">
        <v>6.07</v>
      </c>
      <c r="H366" s="6">
        <v>6.4749999999999996</v>
      </c>
      <c r="I366" s="6">
        <f t="shared" si="50"/>
        <v>-0.47999999999999954</v>
      </c>
      <c r="J366" s="6">
        <f t="shared" si="51"/>
        <v>-7.5000000000000178E-2</v>
      </c>
      <c r="K366" s="6">
        <f t="shared" si="52"/>
        <v>-0.40499999999999936</v>
      </c>
    </row>
    <row r="367" spans="1:11" x14ac:dyDescent="0.35">
      <c r="A367" s="19" t="str">
        <f t="shared" si="47"/>
        <v>372017</v>
      </c>
      <c r="B367" s="19" t="str">
        <f t="shared" si="48"/>
        <v>92017</v>
      </c>
      <c r="C367" s="19" t="str">
        <f t="shared" si="46"/>
        <v>102017</v>
      </c>
      <c r="D367" s="20" t="str">
        <f t="shared" si="49"/>
        <v>9H1</v>
      </c>
      <c r="E367" s="4">
        <v>42989</v>
      </c>
      <c r="F367">
        <v>6.55</v>
      </c>
      <c r="G367" s="6">
        <v>6.11</v>
      </c>
      <c r="H367" s="6">
        <v>6.4749999999999996</v>
      </c>
      <c r="I367" s="6">
        <f t="shared" si="50"/>
        <v>-0.4399999999999995</v>
      </c>
      <c r="J367" s="6">
        <f t="shared" si="51"/>
        <v>-7.5000000000000178E-2</v>
      </c>
      <c r="K367" s="6">
        <f t="shared" si="52"/>
        <v>-0.36499999999999932</v>
      </c>
    </row>
    <row r="368" spans="1:11" x14ac:dyDescent="0.35">
      <c r="A368" s="19" t="str">
        <f t="shared" si="47"/>
        <v>362017</v>
      </c>
      <c r="B368" s="19" t="str">
        <f t="shared" si="48"/>
        <v>92017</v>
      </c>
      <c r="C368" s="19" t="str">
        <f t="shared" si="46"/>
        <v>102017</v>
      </c>
      <c r="D368" s="20" t="str">
        <f t="shared" si="49"/>
        <v>9H1</v>
      </c>
      <c r="E368" s="4">
        <v>42986</v>
      </c>
      <c r="F368">
        <v>6.4249999999999998</v>
      </c>
      <c r="G368" s="6">
        <v>6</v>
      </c>
      <c r="H368" s="6">
        <v>6.35</v>
      </c>
      <c r="I368" s="6">
        <f t="shared" si="50"/>
        <v>-0.42499999999999982</v>
      </c>
      <c r="J368" s="6">
        <f t="shared" si="51"/>
        <v>-7.5000000000000178E-2</v>
      </c>
      <c r="K368" s="6">
        <f t="shared" si="52"/>
        <v>-0.34999999999999964</v>
      </c>
    </row>
    <row r="369" spans="1:11" x14ac:dyDescent="0.35">
      <c r="A369" s="19" t="str">
        <f t="shared" si="47"/>
        <v>362017</v>
      </c>
      <c r="B369" s="19" t="str">
        <f t="shared" si="48"/>
        <v>92017</v>
      </c>
      <c r="C369" s="19" t="str">
        <f t="shared" si="46"/>
        <v>102017</v>
      </c>
      <c r="D369" s="20" t="str">
        <f t="shared" si="49"/>
        <v>9H1</v>
      </c>
      <c r="E369" s="4">
        <v>42985</v>
      </c>
      <c r="F369">
        <v>6.2750000000000004</v>
      </c>
      <c r="G369" s="6">
        <v>5.95</v>
      </c>
      <c r="H369" s="6">
        <v>6.25</v>
      </c>
      <c r="I369" s="6">
        <f t="shared" si="50"/>
        <v>-0.32500000000000018</v>
      </c>
      <c r="J369" s="6">
        <f t="shared" si="51"/>
        <v>-2.5000000000000355E-2</v>
      </c>
      <c r="K369" s="6">
        <f t="shared" si="52"/>
        <v>-0.29999999999999982</v>
      </c>
    </row>
    <row r="370" spans="1:11" x14ac:dyDescent="0.35">
      <c r="A370" s="19" t="str">
        <f t="shared" si="47"/>
        <v>362017</v>
      </c>
      <c r="B370" s="19" t="str">
        <f t="shared" si="48"/>
        <v>92017</v>
      </c>
      <c r="C370" s="19" t="str">
        <f t="shared" si="46"/>
        <v>102017</v>
      </c>
      <c r="D370" s="20" t="str">
        <f t="shared" si="49"/>
        <v>9H1</v>
      </c>
      <c r="E370" s="4">
        <v>42984</v>
      </c>
      <c r="F370">
        <v>6.25</v>
      </c>
      <c r="G370" s="6">
        <v>5.96</v>
      </c>
      <c r="H370" s="6">
        <v>6.25</v>
      </c>
      <c r="I370" s="6">
        <f t="shared" si="50"/>
        <v>-0.29000000000000004</v>
      </c>
      <c r="J370" s="6">
        <f t="shared" si="51"/>
        <v>0</v>
      </c>
      <c r="K370" s="6">
        <f t="shared" si="52"/>
        <v>-0.29000000000000004</v>
      </c>
    </row>
    <row r="371" spans="1:11" x14ac:dyDescent="0.35">
      <c r="A371" s="19" t="str">
        <f t="shared" si="47"/>
        <v>362017</v>
      </c>
      <c r="B371" s="19" t="str">
        <f t="shared" si="48"/>
        <v>92017</v>
      </c>
      <c r="C371" s="19" t="str">
        <f t="shared" si="46"/>
        <v>102017</v>
      </c>
      <c r="D371" s="20" t="str">
        <f t="shared" si="49"/>
        <v>9H1</v>
      </c>
      <c r="E371" s="4">
        <v>42983</v>
      </c>
      <c r="F371">
        <v>6.2</v>
      </c>
      <c r="G371" s="6">
        <v>5.9399999999999995</v>
      </c>
      <c r="H371" s="6">
        <v>6.2</v>
      </c>
      <c r="I371" s="6">
        <f t="shared" si="50"/>
        <v>-0.26000000000000068</v>
      </c>
      <c r="J371" s="6">
        <f t="shared" si="51"/>
        <v>0</v>
      </c>
      <c r="K371" s="6">
        <f t="shared" si="52"/>
        <v>-0.26000000000000068</v>
      </c>
    </row>
    <row r="372" spans="1:11" x14ac:dyDescent="0.35">
      <c r="A372" s="19" t="str">
        <f t="shared" si="47"/>
        <v>362017</v>
      </c>
      <c r="B372" s="19" t="str">
        <f t="shared" si="48"/>
        <v>92017</v>
      </c>
      <c r="C372" s="19" t="str">
        <f t="shared" si="46"/>
        <v>102017</v>
      </c>
      <c r="D372" s="20" t="str">
        <f t="shared" si="49"/>
        <v>9H1</v>
      </c>
      <c r="E372" s="4">
        <v>42982</v>
      </c>
      <c r="F372">
        <v>6.2</v>
      </c>
      <c r="G372" s="6">
        <v>5.82</v>
      </c>
      <c r="H372" s="6">
        <v>6.2</v>
      </c>
      <c r="I372" s="6">
        <f t="shared" si="50"/>
        <v>-0.37999999999999989</v>
      </c>
      <c r="J372" s="6">
        <f t="shared" si="51"/>
        <v>0</v>
      </c>
      <c r="K372" s="6">
        <f t="shared" si="52"/>
        <v>-0.37999999999999989</v>
      </c>
    </row>
    <row r="373" spans="1:11" x14ac:dyDescent="0.35">
      <c r="A373" s="19" t="str">
        <f t="shared" si="47"/>
        <v>352017</v>
      </c>
      <c r="B373" s="19" t="str">
        <f t="shared" si="48"/>
        <v>82017</v>
      </c>
      <c r="C373" s="19" t="str">
        <f t="shared" si="46"/>
        <v>102017</v>
      </c>
      <c r="D373" s="20" t="str">
        <f t="shared" si="49"/>
        <v>8H2</v>
      </c>
      <c r="E373" s="4">
        <v>42978</v>
      </c>
      <c r="F373">
        <v>6.15</v>
      </c>
      <c r="G373" s="6">
        <v>5.8100000000000005</v>
      </c>
      <c r="H373" s="6">
        <v>6.15</v>
      </c>
      <c r="I373" s="6">
        <f t="shared" si="50"/>
        <v>-0.33999999999999986</v>
      </c>
      <c r="J373" s="6">
        <f t="shared" si="51"/>
        <v>0</v>
      </c>
      <c r="K373" s="6">
        <f t="shared" si="52"/>
        <v>-0.33999999999999986</v>
      </c>
    </row>
    <row r="374" spans="1:11" x14ac:dyDescent="0.35">
      <c r="A374" s="19" t="str">
        <f t="shared" si="47"/>
        <v>352017</v>
      </c>
      <c r="B374" s="19" t="str">
        <f t="shared" si="48"/>
        <v>82017</v>
      </c>
      <c r="C374" s="19" t="str">
        <f t="shared" si="46"/>
        <v>102017</v>
      </c>
      <c r="D374" s="20" t="str">
        <f t="shared" si="49"/>
        <v>8H2</v>
      </c>
      <c r="E374" s="4">
        <v>42977</v>
      </c>
      <c r="F374">
        <v>6.2</v>
      </c>
      <c r="G374" s="6">
        <v>5.89</v>
      </c>
      <c r="H374" s="6">
        <v>6.15</v>
      </c>
      <c r="I374" s="6">
        <f t="shared" si="50"/>
        <v>-0.3100000000000005</v>
      </c>
      <c r="J374" s="6">
        <f t="shared" si="51"/>
        <v>-4.9999999999999822E-2</v>
      </c>
      <c r="K374" s="6">
        <f t="shared" si="52"/>
        <v>-0.26000000000000068</v>
      </c>
    </row>
    <row r="375" spans="1:11" x14ac:dyDescent="0.35">
      <c r="A375" s="19" t="str">
        <f t="shared" si="47"/>
        <v>352017</v>
      </c>
      <c r="B375" s="19" t="str">
        <f t="shared" si="48"/>
        <v>82017</v>
      </c>
      <c r="C375" s="19" t="str">
        <f t="shared" si="46"/>
        <v>102017</v>
      </c>
      <c r="D375" s="20" t="str">
        <f t="shared" si="49"/>
        <v>8H2</v>
      </c>
      <c r="E375" s="4">
        <v>42976</v>
      </c>
      <c r="F375">
        <v>6.1</v>
      </c>
      <c r="G375" s="6">
        <v>5.9</v>
      </c>
      <c r="H375" s="6">
        <v>6.05</v>
      </c>
      <c r="I375" s="6">
        <f t="shared" si="50"/>
        <v>-0.19999999999999929</v>
      </c>
      <c r="J375" s="6">
        <f t="shared" si="51"/>
        <v>-4.9999999999999822E-2</v>
      </c>
      <c r="K375" s="6">
        <f t="shared" si="52"/>
        <v>-0.14999999999999947</v>
      </c>
    </row>
    <row r="376" spans="1:11" x14ac:dyDescent="0.35">
      <c r="A376" s="19" t="str">
        <f t="shared" si="47"/>
        <v>352017</v>
      </c>
      <c r="B376" s="19" t="str">
        <f t="shared" si="48"/>
        <v>82017</v>
      </c>
      <c r="C376" s="19" t="str">
        <f t="shared" si="46"/>
        <v>102017</v>
      </c>
      <c r="D376" s="20" t="str">
        <f t="shared" si="49"/>
        <v>8H2</v>
      </c>
      <c r="E376" s="4">
        <v>42975</v>
      </c>
      <c r="F376">
        <v>6.0750000000000002</v>
      </c>
      <c r="G376" s="6">
        <v>5.75</v>
      </c>
      <c r="H376" s="6">
        <v>6.0750000000000002</v>
      </c>
      <c r="I376" s="6">
        <f t="shared" si="50"/>
        <v>-0.32500000000000018</v>
      </c>
      <c r="J376" s="6">
        <f t="shared" si="51"/>
        <v>0</v>
      </c>
      <c r="K376" s="6">
        <f t="shared" si="52"/>
        <v>-0.32500000000000018</v>
      </c>
    </row>
    <row r="377" spans="1:11" x14ac:dyDescent="0.35">
      <c r="A377" s="19" t="str">
        <f t="shared" si="47"/>
        <v>342017</v>
      </c>
      <c r="B377" s="19" t="str">
        <f t="shared" si="48"/>
        <v>82017</v>
      </c>
      <c r="C377" s="19" t="str">
        <f t="shared" si="46"/>
        <v>102017</v>
      </c>
      <c r="D377" s="20" t="str">
        <f t="shared" si="49"/>
        <v>8H2</v>
      </c>
      <c r="E377" s="4">
        <v>42972</v>
      </c>
      <c r="F377">
        <v>6.0750000000000002</v>
      </c>
      <c r="G377" s="6">
        <v>5.71</v>
      </c>
      <c r="H377" s="6">
        <v>6.0250000000000004</v>
      </c>
      <c r="I377" s="6">
        <f t="shared" si="50"/>
        <v>-0.36500000000000021</v>
      </c>
      <c r="J377" s="6">
        <f t="shared" si="51"/>
        <v>-4.9999999999999822E-2</v>
      </c>
      <c r="K377" s="6">
        <f t="shared" si="52"/>
        <v>-0.31500000000000039</v>
      </c>
    </row>
    <row r="378" spans="1:11" x14ac:dyDescent="0.35">
      <c r="A378" s="19" t="str">
        <f t="shared" si="47"/>
        <v>342017</v>
      </c>
      <c r="B378" s="19" t="str">
        <f t="shared" si="48"/>
        <v>82017</v>
      </c>
      <c r="C378" s="19" t="str">
        <f t="shared" si="46"/>
        <v>102017</v>
      </c>
      <c r="D378" s="20" t="str">
        <f t="shared" si="49"/>
        <v>8H2</v>
      </c>
      <c r="E378" s="4">
        <v>42971</v>
      </c>
      <c r="F378">
        <v>6.0750000000000002</v>
      </c>
      <c r="G378" s="6">
        <v>5.74</v>
      </c>
      <c r="H378" s="6">
        <v>6.0250000000000004</v>
      </c>
      <c r="I378" s="6">
        <f t="shared" si="50"/>
        <v>-0.33499999999999996</v>
      </c>
      <c r="J378" s="6">
        <f t="shared" si="51"/>
        <v>-4.9999999999999822E-2</v>
      </c>
      <c r="K378" s="6">
        <f t="shared" si="52"/>
        <v>-0.28500000000000014</v>
      </c>
    </row>
    <row r="379" spans="1:11" x14ac:dyDescent="0.35">
      <c r="A379" s="19" t="str">
        <f t="shared" si="47"/>
        <v>342017</v>
      </c>
      <c r="B379" s="19" t="str">
        <f t="shared" si="48"/>
        <v>82017</v>
      </c>
      <c r="C379" s="19" t="str">
        <f t="shared" si="46"/>
        <v>102017</v>
      </c>
      <c r="D379" s="20" t="str">
        <f t="shared" si="49"/>
        <v>8H2</v>
      </c>
      <c r="E379" s="4">
        <v>42970</v>
      </c>
      <c r="F379">
        <v>6.125</v>
      </c>
      <c r="G379" s="6">
        <v>5.77</v>
      </c>
      <c r="H379" s="6">
        <v>6.0750000000000002</v>
      </c>
      <c r="I379" s="6">
        <f t="shared" si="50"/>
        <v>-0.35500000000000043</v>
      </c>
      <c r="J379" s="6">
        <f t="shared" si="51"/>
        <v>-4.9999999999999822E-2</v>
      </c>
      <c r="K379" s="6">
        <f t="shared" si="52"/>
        <v>-0.3050000000000006</v>
      </c>
    </row>
    <row r="380" spans="1:11" x14ac:dyDescent="0.35">
      <c r="A380" s="19" t="str">
        <f t="shared" si="47"/>
        <v>342017</v>
      </c>
      <c r="B380" s="19" t="str">
        <f t="shared" si="48"/>
        <v>82017</v>
      </c>
      <c r="C380" s="19" t="str">
        <f t="shared" si="46"/>
        <v>102017</v>
      </c>
      <c r="D380" s="20" t="str">
        <f t="shared" si="49"/>
        <v>8H2</v>
      </c>
      <c r="E380" s="4">
        <v>42969</v>
      </c>
      <c r="F380">
        <v>6.125</v>
      </c>
      <c r="G380" s="6">
        <v>5.67</v>
      </c>
      <c r="H380" s="6">
        <v>6.0750000000000002</v>
      </c>
      <c r="I380" s="6">
        <f t="shared" si="50"/>
        <v>-0.45500000000000007</v>
      </c>
      <c r="J380" s="6">
        <f t="shared" si="51"/>
        <v>-4.9999999999999822E-2</v>
      </c>
      <c r="K380" s="6">
        <f t="shared" si="52"/>
        <v>-0.40500000000000025</v>
      </c>
    </row>
    <row r="381" spans="1:11" x14ac:dyDescent="0.35">
      <c r="A381" s="19" t="str">
        <f t="shared" si="47"/>
        <v>342017</v>
      </c>
      <c r="B381" s="19" t="str">
        <f t="shared" si="48"/>
        <v>82017</v>
      </c>
      <c r="C381" s="19" t="str">
        <f t="shared" si="46"/>
        <v>102017</v>
      </c>
      <c r="D381" s="20" t="str">
        <f t="shared" si="49"/>
        <v>8H2</v>
      </c>
      <c r="E381" s="4">
        <v>42968</v>
      </c>
      <c r="F381">
        <v>6.15</v>
      </c>
      <c r="G381" s="6">
        <v>5.62</v>
      </c>
      <c r="H381" s="6">
        <v>6.1</v>
      </c>
      <c r="I381" s="6">
        <f t="shared" si="50"/>
        <v>-0.53000000000000025</v>
      </c>
      <c r="J381" s="6">
        <f t="shared" si="51"/>
        <v>-5.0000000000000711E-2</v>
      </c>
      <c r="K381" s="6">
        <f t="shared" si="52"/>
        <v>-0.47999999999999954</v>
      </c>
    </row>
    <row r="382" spans="1:11" x14ac:dyDescent="0.35">
      <c r="A382" s="19" t="str">
        <f t="shared" si="47"/>
        <v>332017</v>
      </c>
      <c r="B382" s="19" t="str">
        <f t="shared" si="48"/>
        <v>82017</v>
      </c>
      <c r="C382" s="19" t="str">
        <f t="shared" si="46"/>
        <v>102017</v>
      </c>
      <c r="D382" s="20" t="str">
        <f t="shared" si="49"/>
        <v>8H2</v>
      </c>
      <c r="E382" s="4">
        <v>42965</v>
      </c>
      <c r="F382">
        <v>6.25</v>
      </c>
      <c r="G382" s="6">
        <v>5.66</v>
      </c>
      <c r="H382" s="6">
        <v>6.15</v>
      </c>
      <c r="I382" s="6">
        <f t="shared" si="50"/>
        <v>-0.58999999999999986</v>
      </c>
      <c r="J382" s="6">
        <f t="shared" si="51"/>
        <v>-9.9999999999999645E-2</v>
      </c>
      <c r="K382" s="6">
        <f t="shared" si="52"/>
        <v>-0.49000000000000021</v>
      </c>
    </row>
    <row r="383" spans="1:11" x14ac:dyDescent="0.35">
      <c r="A383" s="19" t="str">
        <f t="shared" si="47"/>
        <v>332017</v>
      </c>
      <c r="B383" s="19" t="str">
        <f t="shared" si="48"/>
        <v>82017</v>
      </c>
      <c r="C383" s="19" t="str">
        <f t="shared" si="46"/>
        <v>102017</v>
      </c>
      <c r="D383" s="20" t="str">
        <f t="shared" si="49"/>
        <v>8H2</v>
      </c>
      <c r="E383" s="4">
        <v>42964</v>
      </c>
      <c r="F383">
        <v>6.25</v>
      </c>
      <c r="G383" s="6">
        <v>5.59</v>
      </c>
      <c r="H383" s="6">
        <v>6.15</v>
      </c>
      <c r="I383" s="6">
        <f t="shared" si="50"/>
        <v>-0.66000000000000014</v>
      </c>
      <c r="J383" s="6">
        <f t="shared" si="51"/>
        <v>-9.9999999999999645E-2</v>
      </c>
      <c r="K383" s="6">
        <f t="shared" si="52"/>
        <v>-0.5600000000000005</v>
      </c>
    </row>
    <row r="384" spans="1:11" x14ac:dyDescent="0.35">
      <c r="A384" s="19" t="str">
        <f t="shared" si="47"/>
        <v>332017</v>
      </c>
      <c r="B384" s="19" t="str">
        <f t="shared" si="48"/>
        <v>82017</v>
      </c>
      <c r="C384" s="19" t="str">
        <f t="shared" si="46"/>
        <v>102017</v>
      </c>
      <c r="D384" s="20" t="str">
        <f t="shared" si="49"/>
        <v>8H2</v>
      </c>
      <c r="E384" s="4">
        <v>42963</v>
      </c>
      <c r="F384">
        <v>6.2750000000000004</v>
      </c>
      <c r="G384" s="6">
        <v>5.59</v>
      </c>
      <c r="H384" s="6">
        <v>6.1749999999999998</v>
      </c>
      <c r="I384" s="6">
        <f t="shared" si="50"/>
        <v>-0.6850000000000005</v>
      </c>
      <c r="J384" s="6">
        <f t="shared" si="51"/>
        <v>-0.10000000000000053</v>
      </c>
      <c r="K384" s="6">
        <f t="shared" si="52"/>
        <v>-0.58499999999999996</v>
      </c>
    </row>
    <row r="385" spans="1:11" x14ac:dyDescent="0.35">
      <c r="A385" s="19" t="str">
        <f t="shared" si="47"/>
        <v>332017</v>
      </c>
      <c r="B385" s="19" t="str">
        <f t="shared" si="48"/>
        <v>82017</v>
      </c>
      <c r="C385" s="19" t="str">
        <f t="shared" si="46"/>
        <v>92017</v>
      </c>
      <c r="D385" s="20" t="str">
        <f t="shared" si="49"/>
        <v>8H1</v>
      </c>
      <c r="E385" s="4">
        <v>42962</v>
      </c>
      <c r="F385">
        <v>6.25</v>
      </c>
      <c r="G385" s="6">
        <v>5.43</v>
      </c>
      <c r="H385" s="6">
        <v>6.05</v>
      </c>
      <c r="I385" s="6">
        <f t="shared" si="50"/>
        <v>-0.82000000000000028</v>
      </c>
      <c r="J385" s="6">
        <f t="shared" si="51"/>
        <v>-0.20000000000000018</v>
      </c>
      <c r="K385" s="6">
        <f t="shared" si="52"/>
        <v>-0.62000000000000011</v>
      </c>
    </row>
    <row r="386" spans="1:11" x14ac:dyDescent="0.35">
      <c r="A386" s="19" t="str">
        <f t="shared" si="47"/>
        <v>332017</v>
      </c>
      <c r="B386" s="19" t="str">
        <f t="shared" si="48"/>
        <v>82017</v>
      </c>
      <c r="C386" s="19" t="str">
        <f t="shared" si="46"/>
        <v>92017</v>
      </c>
      <c r="D386" s="20" t="str">
        <f t="shared" si="49"/>
        <v>8H1</v>
      </c>
      <c r="E386" s="4">
        <v>42961</v>
      </c>
      <c r="F386">
        <v>6.25</v>
      </c>
      <c r="G386" s="6">
        <v>5.41</v>
      </c>
      <c r="H386" s="6">
        <v>6.05</v>
      </c>
      <c r="I386" s="6">
        <f t="shared" si="50"/>
        <v>-0.83999999999999986</v>
      </c>
      <c r="J386" s="6">
        <f t="shared" si="51"/>
        <v>-0.20000000000000018</v>
      </c>
      <c r="K386" s="6">
        <f t="shared" si="52"/>
        <v>-0.63999999999999968</v>
      </c>
    </row>
    <row r="387" spans="1:11" x14ac:dyDescent="0.35">
      <c r="A387" s="19" t="str">
        <f t="shared" si="47"/>
        <v>322017</v>
      </c>
      <c r="B387" s="19" t="str">
        <f t="shared" si="48"/>
        <v>82017</v>
      </c>
      <c r="C387" s="19" t="str">
        <f t="shared" si="46"/>
        <v>92017</v>
      </c>
      <c r="D387" s="20" t="str">
        <f t="shared" si="49"/>
        <v>8H1</v>
      </c>
      <c r="E387" s="4">
        <v>42958</v>
      </c>
      <c r="F387">
        <v>6.25</v>
      </c>
      <c r="G387" s="6">
        <v>5.62</v>
      </c>
      <c r="H387" s="6">
        <v>6.05</v>
      </c>
      <c r="I387" s="6">
        <f t="shared" si="50"/>
        <v>-0.62999999999999989</v>
      </c>
      <c r="J387" s="6">
        <f t="shared" si="51"/>
        <v>-0.20000000000000018</v>
      </c>
      <c r="K387" s="6">
        <f t="shared" si="52"/>
        <v>-0.42999999999999972</v>
      </c>
    </row>
    <row r="388" spans="1:11" x14ac:dyDescent="0.35">
      <c r="A388" s="19" t="str">
        <f t="shared" si="47"/>
        <v>322017</v>
      </c>
      <c r="B388" s="19" t="str">
        <f t="shared" si="48"/>
        <v>82017</v>
      </c>
      <c r="C388" s="19" t="str">
        <f t="shared" si="46"/>
        <v>92017</v>
      </c>
      <c r="D388" s="20" t="str">
        <f t="shared" si="49"/>
        <v>8H1</v>
      </c>
      <c r="E388" s="4">
        <v>42957</v>
      </c>
      <c r="F388">
        <v>6.2</v>
      </c>
      <c r="G388" s="6">
        <v>5.49</v>
      </c>
      <c r="H388" s="6">
        <v>6.05</v>
      </c>
      <c r="I388" s="6">
        <f t="shared" si="50"/>
        <v>-0.71</v>
      </c>
      <c r="J388" s="6">
        <f t="shared" si="51"/>
        <v>-0.15000000000000036</v>
      </c>
      <c r="K388" s="6">
        <f t="shared" si="52"/>
        <v>-0.55999999999999961</v>
      </c>
    </row>
    <row r="389" spans="1:11" x14ac:dyDescent="0.35">
      <c r="A389" s="19" t="str">
        <f t="shared" si="47"/>
        <v>322017</v>
      </c>
      <c r="B389" s="19" t="str">
        <f t="shared" si="48"/>
        <v>82017</v>
      </c>
      <c r="C389" s="19" t="str">
        <f t="shared" si="46"/>
        <v>92017</v>
      </c>
      <c r="D389" s="20" t="str">
        <f t="shared" si="49"/>
        <v>8H1</v>
      </c>
      <c r="E389" s="4">
        <v>42955</v>
      </c>
      <c r="F389">
        <v>6.15</v>
      </c>
      <c r="G389" s="6">
        <v>5.32</v>
      </c>
      <c r="H389" s="6">
        <v>6</v>
      </c>
      <c r="I389" s="6">
        <f t="shared" si="50"/>
        <v>-0.83000000000000007</v>
      </c>
      <c r="J389" s="6">
        <f t="shared" si="51"/>
        <v>-0.15000000000000036</v>
      </c>
      <c r="K389" s="6">
        <f t="shared" si="52"/>
        <v>-0.67999999999999972</v>
      </c>
    </row>
    <row r="390" spans="1:11" x14ac:dyDescent="0.35">
      <c r="A390" s="19" t="str">
        <f t="shared" si="47"/>
        <v>322017</v>
      </c>
      <c r="B390" s="19" t="str">
        <f t="shared" si="48"/>
        <v>82017</v>
      </c>
      <c r="C390" s="19" t="str">
        <f t="shared" si="46"/>
        <v>92017</v>
      </c>
      <c r="D390" s="20" t="str">
        <f t="shared" si="49"/>
        <v>8H1</v>
      </c>
      <c r="E390" s="4">
        <v>42954</v>
      </c>
      <c r="F390">
        <v>6.1</v>
      </c>
      <c r="G390" s="6">
        <v>5.4</v>
      </c>
      <c r="H390" s="6">
        <v>5.95</v>
      </c>
      <c r="I390" s="6">
        <f t="shared" si="50"/>
        <v>-0.69999999999999929</v>
      </c>
      <c r="J390" s="6">
        <f t="shared" si="51"/>
        <v>-0.14999999999999947</v>
      </c>
      <c r="K390" s="6">
        <f t="shared" si="52"/>
        <v>-0.54999999999999982</v>
      </c>
    </row>
    <row r="391" spans="1:11" x14ac:dyDescent="0.35">
      <c r="A391" s="19" t="str">
        <f t="shared" si="47"/>
        <v>312017</v>
      </c>
      <c r="B391" s="19" t="str">
        <f t="shared" si="48"/>
        <v>82017</v>
      </c>
      <c r="C391" s="19" t="str">
        <f t="shared" si="46"/>
        <v>92017</v>
      </c>
      <c r="D391" s="20" t="str">
        <f t="shared" si="49"/>
        <v>8H1</v>
      </c>
      <c r="E391" s="4">
        <v>42951</v>
      </c>
      <c r="F391">
        <v>6</v>
      </c>
      <c r="G391" s="6">
        <v>5.22</v>
      </c>
      <c r="H391" s="6">
        <v>5.85</v>
      </c>
      <c r="I391" s="6">
        <f t="shared" si="50"/>
        <v>-0.78000000000000025</v>
      </c>
      <c r="J391" s="6">
        <f t="shared" si="51"/>
        <v>-0.15000000000000036</v>
      </c>
      <c r="K391" s="6">
        <f t="shared" si="52"/>
        <v>-0.62999999999999989</v>
      </c>
    </row>
    <row r="392" spans="1:11" x14ac:dyDescent="0.35">
      <c r="A392" s="19" t="str">
        <f t="shared" si="47"/>
        <v>312017</v>
      </c>
      <c r="B392" s="19" t="str">
        <f t="shared" si="48"/>
        <v>82017</v>
      </c>
      <c r="C392" s="19" t="str">
        <f t="shared" si="46"/>
        <v>92017</v>
      </c>
      <c r="D392" s="20" t="str">
        <f t="shared" si="49"/>
        <v>8H1</v>
      </c>
      <c r="E392" s="4">
        <v>42950</v>
      </c>
      <c r="F392">
        <v>5.95</v>
      </c>
      <c r="G392" s="6">
        <v>5.19</v>
      </c>
      <c r="H392" s="6">
        <v>5.8</v>
      </c>
      <c r="I392" s="6">
        <f t="shared" si="50"/>
        <v>-0.75999999999999979</v>
      </c>
      <c r="J392" s="6">
        <f t="shared" si="51"/>
        <v>-0.15000000000000036</v>
      </c>
      <c r="K392" s="6">
        <f t="shared" si="52"/>
        <v>-0.60999999999999943</v>
      </c>
    </row>
    <row r="393" spans="1:11" x14ac:dyDescent="0.35">
      <c r="A393" s="19" t="str">
        <f t="shared" si="47"/>
        <v>312017</v>
      </c>
      <c r="B393" s="19" t="str">
        <f t="shared" si="48"/>
        <v>82017</v>
      </c>
      <c r="C393" s="19" t="str">
        <f t="shared" ref="C393:C456" si="53">(VLOOKUP(D393,$M$2:$N$25,2,0)&amp;(YEAR(E393+46)))</f>
        <v>92017</v>
      </c>
      <c r="D393" s="20" t="str">
        <f t="shared" si="49"/>
        <v>8H1</v>
      </c>
      <c r="E393" s="4">
        <v>42949</v>
      </c>
      <c r="F393">
        <v>5.9</v>
      </c>
      <c r="G393" s="6">
        <v>5.15</v>
      </c>
      <c r="H393" s="6">
        <v>5.75</v>
      </c>
      <c r="I393" s="6">
        <f t="shared" si="50"/>
        <v>-0.75</v>
      </c>
      <c r="J393" s="6">
        <f t="shared" si="51"/>
        <v>-0.15000000000000036</v>
      </c>
      <c r="K393" s="6">
        <f t="shared" si="52"/>
        <v>-0.59999999999999964</v>
      </c>
    </row>
    <row r="394" spans="1:11" x14ac:dyDescent="0.35">
      <c r="A394" s="19" t="str">
        <f t="shared" ref="A394:A457" si="54">_xlfn.ISOWEEKNUM(E394)&amp;YEAR(E394)</f>
        <v>312017</v>
      </c>
      <c r="B394" s="19" t="str">
        <f t="shared" ref="B394:B457" si="55">MONTH(E394)&amp;YEAR(E394)</f>
        <v>82017</v>
      </c>
      <c r="C394" s="19" t="str">
        <f t="shared" si="53"/>
        <v>92017</v>
      </c>
      <c r="D394" s="20" t="str">
        <f t="shared" ref="D394:D457" si="56">IF(DAY(E394)&gt;15,(MONTH(E394))&amp;"H2",(MONTH(E394))&amp;"H1")</f>
        <v>8H1</v>
      </c>
      <c r="E394" s="4">
        <v>42948</v>
      </c>
      <c r="F394">
        <v>5.875</v>
      </c>
      <c r="G394" s="6">
        <v>5.07</v>
      </c>
      <c r="H394" s="6">
        <v>5.7249999999999996</v>
      </c>
      <c r="I394" s="6">
        <f t="shared" ref="I394:I457" si="57">+G394-F394</f>
        <v>-0.80499999999999972</v>
      </c>
      <c r="J394" s="6">
        <f t="shared" ref="J394:J457" si="58">+H394-F394</f>
        <v>-0.15000000000000036</v>
      </c>
      <c r="K394" s="6">
        <f t="shared" ref="K394:K457" si="59">+I394-J394</f>
        <v>-0.65499999999999936</v>
      </c>
    </row>
    <row r="395" spans="1:11" x14ac:dyDescent="0.35">
      <c r="A395" s="19" t="str">
        <f t="shared" si="54"/>
        <v>312017</v>
      </c>
      <c r="B395" s="19" t="str">
        <f t="shared" si="55"/>
        <v>72017</v>
      </c>
      <c r="C395" s="19" t="str">
        <f t="shared" si="53"/>
        <v>92017</v>
      </c>
      <c r="D395" s="20" t="str">
        <f t="shared" si="56"/>
        <v>7H2</v>
      </c>
      <c r="E395" s="4">
        <v>42947</v>
      </c>
      <c r="F395">
        <v>5.875</v>
      </c>
      <c r="G395" s="6">
        <v>5.21</v>
      </c>
      <c r="H395" s="6">
        <v>5.7249999999999996</v>
      </c>
      <c r="I395" s="6">
        <f t="shared" si="57"/>
        <v>-0.66500000000000004</v>
      </c>
      <c r="J395" s="6">
        <f t="shared" si="58"/>
        <v>-0.15000000000000036</v>
      </c>
      <c r="K395" s="6">
        <f t="shared" si="59"/>
        <v>-0.51499999999999968</v>
      </c>
    </row>
    <row r="396" spans="1:11" x14ac:dyDescent="0.35">
      <c r="A396" s="19" t="str">
        <f t="shared" si="54"/>
        <v>302017</v>
      </c>
      <c r="B396" s="19" t="str">
        <f t="shared" si="55"/>
        <v>72017</v>
      </c>
      <c r="C396" s="19" t="str">
        <f t="shared" si="53"/>
        <v>92017</v>
      </c>
      <c r="D396" s="20" t="str">
        <f t="shared" si="56"/>
        <v>7H2</v>
      </c>
      <c r="E396" s="4">
        <v>42944</v>
      </c>
      <c r="F396">
        <v>5.8250000000000002</v>
      </c>
      <c r="G396" s="6">
        <v>5.05</v>
      </c>
      <c r="H396" s="6">
        <v>5.6749999999999998</v>
      </c>
      <c r="I396" s="6">
        <f t="shared" si="57"/>
        <v>-0.77500000000000036</v>
      </c>
      <c r="J396" s="6">
        <f t="shared" si="58"/>
        <v>-0.15000000000000036</v>
      </c>
      <c r="K396" s="6">
        <f t="shared" si="59"/>
        <v>-0.625</v>
      </c>
    </row>
    <row r="397" spans="1:11" x14ac:dyDescent="0.35">
      <c r="A397" s="19" t="str">
        <f t="shared" si="54"/>
        <v>302017</v>
      </c>
      <c r="B397" s="19" t="str">
        <f t="shared" si="55"/>
        <v>72017</v>
      </c>
      <c r="C397" s="19" t="str">
        <f t="shared" si="53"/>
        <v>92017</v>
      </c>
      <c r="D397" s="20" t="str">
        <f t="shared" si="56"/>
        <v>7H2</v>
      </c>
      <c r="E397" s="4">
        <v>42943</v>
      </c>
      <c r="F397">
        <v>5.7750000000000004</v>
      </c>
      <c r="G397" s="6">
        <v>4.9800000000000004</v>
      </c>
      <c r="H397" s="6">
        <v>5.625</v>
      </c>
      <c r="I397" s="6">
        <f t="shared" si="57"/>
        <v>-0.79499999999999993</v>
      </c>
      <c r="J397" s="6">
        <f t="shared" si="58"/>
        <v>-0.15000000000000036</v>
      </c>
      <c r="K397" s="6">
        <f t="shared" si="59"/>
        <v>-0.64499999999999957</v>
      </c>
    </row>
    <row r="398" spans="1:11" x14ac:dyDescent="0.35">
      <c r="A398" s="19" t="str">
        <f t="shared" si="54"/>
        <v>302017</v>
      </c>
      <c r="B398" s="19" t="str">
        <f t="shared" si="55"/>
        <v>72017</v>
      </c>
      <c r="C398" s="19" t="str">
        <f t="shared" si="53"/>
        <v>92017</v>
      </c>
      <c r="D398" s="20" t="str">
        <f t="shared" si="56"/>
        <v>7H2</v>
      </c>
      <c r="E398" s="4">
        <v>42942</v>
      </c>
      <c r="F398">
        <v>5.6749999999999998</v>
      </c>
      <c r="G398" s="6">
        <v>5.07</v>
      </c>
      <c r="H398" s="6">
        <v>5.5750000000000002</v>
      </c>
      <c r="I398" s="6">
        <f t="shared" si="57"/>
        <v>-0.60499999999999954</v>
      </c>
      <c r="J398" s="6">
        <f t="shared" si="58"/>
        <v>-9.9999999999999645E-2</v>
      </c>
      <c r="K398" s="6">
        <f t="shared" si="59"/>
        <v>-0.50499999999999989</v>
      </c>
    </row>
    <row r="399" spans="1:11" x14ac:dyDescent="0.35">
      <c r="A399" s="19" t="str">
        <f t="shared" si="54"/>
        <v>302017</v>
      </c>
      <c r="B399" s="19" t="str">
        <f t="shared" si="55"/>
        <v>72017</v>
      </c>
      <c r="C399" s="19" t="str">
        <f t="shared" si="53"/>
        <v>92017</v>
      </c>
      <c r="D399" s="20" t="str">
        <f t="shared" si="56"/>
        <v>7H2</v>
      </c>
      <c r="E399" s="4">
        <v>42941</v>
      </c>
      <c r="F399">
        <v>5.625</v>
      </c>
      <c r="G399" s="6">
        <v>4.8100000000000005</v>
      </c>
      <c r="H399" s="6">
        <v>5.5250000000000004</v>
      </c>
      <c r="I399" s="6">
        <f t="shared" si="57"/>
        <v>-0.8149999999999995</v>
      </c>
      <c r="J399" s="6">
        <f t="shared" si="58"/>
        <v>-9.9999999999999645E-2</v>
      </c>
      <c r="K399" s="6">
        <f t="shared" si="59"/>
        <v>-0.71499999999999986</v>
      </c>
    </row>
    <row r="400" spans="1:11" x14ac:dyDescent="0.35">
      <c r="A400" s="19" t="str">
        <f t="shared" si="54"/>
        <v>302017</v>
      </c>
      <c r="B400" s="19" t="str">
        <f t="shared" si="55"/>
        <v>72017</v>
      </c>
      <c r="C400" s="19" t="str">
        <f t="shared" si="53"/>
        <v>92017</v>
      </c>
      <c r="D400" s="20" t="str">
        <f t="shared" si="56"/>
        <v>7H2</v>
      </c>
      <c r="E400" s="4">
        <v>42940</v>
      </c>
      <c r="F400">
        <v>5.625</v>
      </c>
      <c r="G400" s="6">
        <v>4.7300000000000004</v>
      </c>
      <c r="H400" s="6">
        <v>5.4749999999999996</v>
      </c>
      <c r="I400" s="6">
        <f t="shared" si="57"/>
        <v>-0.89499999999999957</v>
      </c>
      <c r="J400" s="6">
        <f t="shared" si="58"/>
        <v>-0.15000000000000036</v>
      </c>
      <c r="K400" s="6">
        <f t="shared" si="59"/>
        <v>-0.74499999999999922</v>
      </c>
    </row>
    <row r="401" spans="1:11" x14ac:dyDescent="0.35">
      <c r="A401" s="19" t="str">
        <f t="shared" si="54"/>
        <v>292017</v>
      </c>
      <c r="B401" s="19" t="str">
        <f t="shared" si="55"/>
        <v>72017</v>
      </c>
      <c r="C401" s="19" t="str">
        <f t="shared" si="53"/>
        <v>92017</v>
      </c>
      <c r="D401" s="20" t="str">
        <f t="shared" si="56"/>
        <v>7H2</v>
      </c>
      <c r="E401" s="4">
        <v>42937</v>
      </c>
      <c r="F401">
        <v>5.6</v>
      </c>
      <c r="G401" s="6">
        <v>4.75</v>
      </c>
      <c r="H401" s="6">
        <v>5.45</v>
      </c>
      <c r="I401" s="6">
        <f t="shared" si="57"/>
        <v>-0.84999999999999964</v>
      </c>
      <c r="J401" s="6">
        <f t="shared" si="58"/>
        <v>-0.14999999999999947</v>
      </c>
      <c r="K401" s="6">
        <f t="shared" si="59"/>
        <v>-0.70000000000000018</v>
      </c>
    </row>
    <row r="402" spans="1:11" x14ac:dyDescent="0.35">
      <c r="A402" s="19" t="str">
        <f t="shared" si="54"/>
        <v>292017</v>
      </c>
      <c r="B402" s="19" t="str">
        <f t="shared" si="55"/>
        <v>72017</v>
      </c>
      <c r="C402" s="19" t="str">
        <f t="shared" si="53"/>
        <v>92017</v>
      </c>
      <c r="D402" s="20" t="str">
        <f t="shared" si="56"/>
        <v>7H2</v>
      </c>
      <c r="E402" s="4">
        <v>42936</v>
      </c>
      <c r="F402">
        <v>5.6</v>
      </c>
      <c r="G402" s="6">
        <v>4.75</v>
      </c>
      <c r="H402" s="6">
        <v>5.45</v>
      </c>
      <c r="I402" s="6">
        <f t="shared" si="57"/>
        <v>-0.84999999999999964</v>
      </c>
      <c r="J402" s="6">
        <f t="shared" si="58"/>
        <v>-0.14999999999999947</v>
      </c>
      <c r="K402" s="6">
        <f t="shared" si="59"/>
        <v>-0.70000000000000018</v>
      </c>
    </row>
    <row r="403" spans="1:11" x14ac:dyDescent="0.35">
      <c r="A403" s="19" t="str">
        <f t="shared" si="54"/>
        <v>292017</v>
      </c>
      <c r="B403" s="19" t="str">
        <f t="shared" si="55"/>
        <v>72017</v>
      </c>
      <c r="C403" s="19" t="str">
        <f t="shared" si="53"/>
        <v>92017</v>
      </c>
      <c r="D403" s="20" t="str">
        <f t="shared" si="56"/>
        <v>7H2</v>
      </c>
      <c r="E403" s="4">
        <v>42935</v>
      </c>
      <c r="F403">
        <v>5.5750000000000002</v>
      </c>
      <c r="G403" s="6">
        <v>4.55</v>
      </c>
      <c r="H403" s="6">
        <v>5.4249999999999998</v>
      </c>
      <c r="I403" s="6">
        <f t="shared" si="57"/>
        <v>-1.0250000000000004</v>
      </c>
      <c r="J403" s="6">
        <f t="shared" si="58"/>
        <v>-0.15000000000000036</v>
      </c>
      <c r="K403" s="6">
        <f t="shared" si="59"/>
        <v>-0.875</v>
      </c>
    </row>
    <row r="404" spans="1:11" x14ac:dyDescent="0.35">
      <c r="A404" s="19" t="str">
        <f t="shared" si="54"/>
        <v>292017</v>
      </c>
      <c r="B404" s="19" t="str">
        <f t="shared" si="55"/>
        <v>72017</v>
      </c>
      <c r="C404" s="19" t="str">
        <f t="shared" si="53"/>
        <v>92017</v>
      </c>
      <c r="D404" s="20" t="str">
        <f t="shared" si="56"/>
        <v>7H2</v>
      </c>
      <c r="E404" s="4">
        <v>42934</v>
      </c>
      <c r="F404">
        <v>5.5750000000000002</v>
      </c>
      <c r="G404" s="6">
        <v>4.58</v>
      </c>
      <c r="H404" s="6">
        <v>5.4249999999999998</v>
      </c>
      <c r="I404" s="6">
        <f t="shared" si="57"/>
        <v>-0.99500000000000011</v>
      </c>
      <c r="J404" s="6">
        <f t="shared" si="58"/>
        <v>-0.15000000000000036</v>
      </c>
      <c r="K404" s="6">
        <f t="shared" si="59"/>
        <v>-0.84499999999999975</v>
      </c>
    </row>
    <row r="405" spans="1:11" x14ac:dyDescent="0.35">
      <c r="A405" s="19" t="str">
        <f t="shared" si="54"/>
        <v>292017</v>
      </c>
      <c r="B405" s="19" t="str">
        <f t="shared" si="55"/>
        <v>72017</v>
      </c>
      <c r="C405" s="19" t="str">
        <f t="shared" si="53"/>
        <v>92017</v>
      </c>
      <c r="D405" s="20" t="str">
        <f t="shared" si="56"/>
        <v>7H2</v>
      </c>
      <c r="E405" s="4">
        <v>42933</v>
      </c>
      <c r="F405">
        <v>5.5750000000000002</v>
      </c>
      <c r="G405" s="6">
        <v>4.66</v>
      </c>
      <c r="H405" s="6">
        <v>5.4249999999999998</v>
      </c>
      <c r="I405" s="6">
        <f t="shared" si="57"/>
        <v>-0.91500000000000004</v>
      </c>
      <c r="J405" s="6">
        <f t="shared" si="58"/>
        <v>-0.15000000000000036</v>
      </c>
      <c r="K405" s="6">
        <f t="shared" si="59"/>
        <v>-0.76499999999999968</v>
      </c>
    </row>
    <row r="406" spans="1:11" x14ac:dyDescent="0.35">
      <c r="A406" s="19" t="str">
        <f t="shared" si="54"/>
        <v>282017</v>
      </c>
      <c r="B406" s="19" t="str">
        <f t="shared" si="55"/>
        <v>72017</v>
      </c>
      <c r="C406" s="19" t="str">
        <f t="shared" si="53"/>
        <v>82017</v>
      </c>
      <c r="D406" s="20" t="str">
        <f t="shared" si="56"/>
        <v>7H1</v>
      </c>
      <c r="E406" s="4">
        <v>42930</v>
      </c>
      <c r="F406">
        <v>5.4</v>
      </c>
      <c r="G406" s="6">
        <v>4.41</v>
      </c>
      <c r="H406" s="6">
        <v>5.3</v>
      </c>
      <c r="I406" s="6">
        <f t="shared" si="57"/>
        <v>-0.99000000000000021</v>
      </c>
      <c r="J406" s="6">
        <f t="shared" si="58"/>
        <v>-0.10000000000000053</v>
      </c>
      <c r="K406" s="6">
        <f t="shared" si="59"/>
        <v>-0.88999999999999968</v>
      </c>
    </row>
    <row r="407" spans="1:11" x14ac:dyDescent="0.35">
      <c r="A407" s="19" t="str">
        <f t="shared" si="54"/>
        <v>282017</v>
      </c>
      <c r="B407" s="19" t="str">
        <f t="shared" si="55"/>
        <v>72017</v>
      </c>
      <c r="C407" s="19" t="str">
        <f t="shared" si="53"/>
        <v>82017</v>
      </c>
      <c r="D407" s="20" t="str">
        <f t="shared" si="56"/>
        <v>7H1</v>
      </c>
      <c r="E407" s="4">
        <v>42929</v>
      </c>
      <c r="F407">
        <v>5.4</v>
      </c>
      <c r="G407" s="6">
        <v>4.41</v>
      </c>
      <c r="H407" s="6">
        <v>5.3</v>
      </c>
      <c r="I407" s="6">
        <f t="shared" si="57"/>
        <v>-0.99000000000000021</v>
      </c>
      <c r="J407" s="6">
        <f t="shared" si="58"/>
        <v>-0.10000000000000053</v>
      </c>
      <c r="K407" s="6">
        <f t="shared" si="59"/>
        <v>-0.88999999999999968</v>
      </c>
    </row>
    <row r="408" spans="1:11" x14ac:dyDescent="0.35">
      <c r="A408" s="19" t="str">
        <f t="shared" si="54"/>
        <v>282017</v>
      </c>
      <c r="B408" s="19" t="str">
        <f t="shared" si="55"/>
        <v>72017</v>
      </c>
      <c r="C408" s="19" t="str">
        <f t="shared" si="53"/>
        <v>82017</v>
      </c>
      <c r="D408" s="20" t="str">
        <f t="shared" si="56"/>
        <v>7H1</v>
      </c>
      <c r="E408" s="4">
        <v>42928</v>
      </c>
      <c r="F408">
        <v>5.4</v>
      </c>
      <c r="G408" s="6">
        <v>4.38</v>
      </c>
      <c r="H408" s="6">
        <v>5.3</v>
      </c>
      <c r="I408" s="6">
        <f t="shared" si="57"/>
        <v>-1.0200000000000005</v>
      </c>
      <c r="J408" s="6">
        <f t="shared" si="58"/>
        <v>-0.10000000000000053</v>
      </c>
      <c r="K408" s="6">
        <f t="shared" si="59"/>
        <v>-0.91999999999999993</v>
      </c>
    </row>
    <row r="409" spans="1:11" x14ac:dyDescent="0.35">
      <c r="A409" s="19" t="str">
        <f t="shared" si="54"/>
        <v>282017</v>
      </c>
      <c r="B409" s="19" t="str">
        <f t="shared" si="55"/>
        <v>72017</v>
      </c>
      <c r="C409" s="19" t="str">
        <f t="shared" si="53"/>
        <v>82017</v>
      </c>
      <c r="D409" s="20" t="str">
        <f t="shared" si="56"/>
        <v>7H1</v>
      </c>
      <c r="E409" s="4">
        <v>42927</v>
      </c>
      <c r="F409">
        <v>5.4</v>
      </c>
      <c r="G409" s="6">
        <v>4.4000000000000004</v>
      </c>
      <c r="H409" s="6">
        <v>5.25</v>
      </c>
      <c r="I409" s="6">
        <f t="shared" si="57"/>
        <v>-1</v>
      </c>
      <c r="J409" s="6">
        <f t="shared" si="58"/>
        <v>-0.15000000000000036</v>
      </c>
      <c r="K409" s="6">
        <f t="shared" si="59"/>
        <v>-0.84999999999999964</v>
      </c>
    </row>
    <row r="410" spans="1:11" x14ac:dyDescent="0.35">
      <c r="A410" s="19" t="str">
        <f t="shared" si="54"/>
        <v>282017</v>
      </c>
      <c r="B410" s="19" t="str">
        <f t="shared" si="55"/>
        <v>72017</v>
      </c>
      <c r="C410" s="19" t="str">
        <f t="shared" si="53"/>
        <v>82017</v>
      </c>
      <c r="D410" s="20" t="str">
        <f t="shared" si="56"/>
        <v>7H1</v>
      </c>
      <c r="E410" s="4">
        <v>42926</v>
      </c>
      <c r="F410">
        <v>5.4</v>
      </c>
      <c r="G410" s="6">
        <v>4.54</v>
      </c>
      <c r="H410" s="6">
        <v>5.25</v>
      </c>
      <c r="I410" s="6">
        <f t="shared" si="57"/>
        <v>-0.86000000000000032</v>
      </c>
      <c r="J410" s="6">
        <f t="shared" si="58"/>
        <v>-0.15000000000000036</v>
      </c>
      <c r="K410" s="6">
        <f t="shared" si="59"/>
        <v>-0.71</v>
      </c>
    </row>
    <row r="411" spans="1:11" x14ac:dyDescent="0.35">
      <c r="A411" s="19" t="str">
        <f t="shared" si="54"/>
        <v>272017</v>
      </c>
      <c r="B411" s="19" t="str">
        <f t="shared" si="55"/>
        <v>72017</v>
      </c>
      <c r="C411" s="19" t="str">
        <f t="shared" si="53"/>
        <v>82017</v>
      </c>
      <c r="D411" s="20" t="str">
        <f t="shared" si="56"/>
        <v>7H1</v>
      </c>
      <c r="E411" s="4">
        <v>42923</v>
      </c>
      <c r="F411">
        <v>5.4</v>
      </c>
      <c r="G411" s="6">
        <v>4.6399999999999997</v>
      </c>
      <c r="H411" s="6">
        <v>5.25</v>
      </c>
      <c r="I411" s="6">
        <f t="shared" si="57"/>
        <v>-0.76000000000000068</v>
      </c>
      <c r="J411" s="6">
        <f t="shared" si="58"/>
        <v>-0.15000000000000036</v>
      </c>
      <c r="K411" s="6">
        <f t="shared" si="59"/>
        <v>-0.61000000000000032</v>
      </c>
    </row>
    <row r="412" spans="1:11" x14ac:dyDescent="0.35">
      <c r="A412" s="19" t="str">
        <f t="shared" si="54"/>
        <v>272017</v>
      </c>
      <c r="B412" s="19" t="str">
        <f t="shared" si="55"/>
        <v>72017</v>
      </c>
      <c r="C412" s="19" t="str">
        <f t="shared" si="53"/>
        <v>82017</v>
      </c>
      <c r="D412" s="20" t="str">
        <f t="shared" si="56"/>
        <v>7H1</v>
      </c>
      <c r="E412" s="4">
        <v>42922</v>
      </c>
      <c r="F412">
        <v>5.4</v>
      </c>
      <c r="G412" s="6">
        <v>4.7699999999999996</v>
      </c>
      <c r="H412" s="6">
        <v>5.2</v>
      </c>
      <c r="I412" s="6">
        <f t="shared" si="57"/>
        <v>-0.63000000000000078</v>
      </c>
      <c r="J412" s="6">
        <f t="shared" si="58"/>
        <v>-0.20000000000000018</v>
      </c>
      <c r="K412" s="6">
        <f t="shared" si="59"/>
        <v>-0.4300000000000006</v>
      </c>
    </row>
    <row r="413" spans="1:11" x14ac:dyDescent="0.35">
      <c r="A413" s="19" t="str">
        <f t="shared" si="54"/>
        <v>272017</v>
      </c>
      <c r="B413" s="19" t="str">
        <f t="shared" si="55"/>
        <v>72017</v>
      </c>
      <c r="C413" s="19" t="str">
        <f t="shared" si="53"/>
        <v>82017</v>
      </c>
      <c r="D413" s="20" t="str">
        <f t="shared" si="56"/>
        <v>7H1</v>
      </c>
      <c r="E413" s="4">
        <v>42921</v>
      </c>
      <c r="F413">
        <v>5.4</v>
      </c>
      <c r="G413" s="6">
        <v>4.78</v>
      </c>
      <c r="H413" s="6">
        <v>5.2</v>
      </c>
      <c r="I413" s="6">
        <f t="shared" si="57"/>
        <v>-0.62000000000000011</v>
      </c>
      <c r="J413" s="6">
        <f t="shared" si="58"/>
        <v>-0.20000000000000018</v>
      </c>
      <c r="K413" s="6">
        <f t="shared" si="59"/>
        <v>-0.41999999999999993</v>
      </c>
    </row>
    <row r="414" spans="1:11" x14ac:dyDescent="0.35">
      <c r="A414" s="19" t="str">
        <f t="shared" si="54"/>
        <v>272017</v>
      </c>
      <c r="B414" s="19" t="str">
        <f t="shared" si="55"/>
        <v>72017</v>
      </c>
      <c r="C414" s="19" t="str">
        <f t="shared" si="53"/>
        <v>82017</v>
      </c>
      <c r="D414" s="20" t="str">
        <f t="shared" si="56"/>
        <v>7H1</v>
      </c>
      <c r="E414" s="4">
        <v>42920</v>
      </c>
      <c r="F414">
        <v>5.4</v>
      </c>
      <c r="G414" s="6">
        <v>4.76</v>
      </c>
      <c r="H414" s="6">
        <v>5.2</v>
      </c>
      <c r="I414" s="6">
        <f t="shared" si="57"/>
        <v>-0.64000000000000057</v>
      </c>
      <c r="J414" s="6">
        <f t="shared" si="58"/>
        <v>-0.20000000000000018</v>
      </c>
      <c r="K414" s="6">
        <f t="shared" si="59"/>
        <v>-0.44000000000000039</v>
      </c>
    </row>
    <row r="415" spans="1:11" x14ac:dyDescent="0.35">
      <c r="A415" s="19" t="str">
        <f t="shared" si="54"/>
        <v>272017</v>
      </c>
      <c r="B415" s="19" t="str">
        <f t="shared" si="55"/>
        <v>72017</v>
      </c>
      <c r="C415" s="19" t="str">
        <f t="shared" si="53"/>
        <v>82017</v>
      </c>
      <c r="D415" s="20" t="str">
        <f t="shared" si="56"/>
        <v>7H1</v>
      </c>
      <c r="E415" s="4">
        <v>42919</v>
      </c>
      <c r="F415">
        <v>5.45</v>
      </c>
      <c r="G415" s="6">
        <v>4.9000000000000004</v>
      </c>
      <c r="H415" s="6">
        <v>5.2</v>
      </c>
      <c r="I415" s="6">
        <f t="shared" si="57"/>
        <v>-0.54999999999999982</v>
      </c>
      <c r="J415" s="6">
        <f t="shared" si="58"/>
        <v>-0.25</v>
      </c>
      <c r="K415" s="6">
        <f t="shared" si="59"/>
        <v>-0.29999999999999982</v>
      </c>
    </row>
    <row r="416" spans="1:11" x14ac:dyDescent="0.35">
      <c r="A416" s="19" t="str">
        <f t="shared" si="54"/>
        <v>262017</v>
      </c>
      <c r="B416" s="19" t="str">
        <f t="shared" si="55"/>
        <v>62017</v>
      </c>
      <c r="C416" s="19" t="str">
        <f t="shared" si="53"/>
        <v>82017</v>
      </c>
      <c r="D416" s="20" t="str">
        <f t="shared" si="56"/>
        <v>6H2</v>
      </c>
      <c r="E416" s="4">
        <v>42916</v>
      </c>
      <c r="F416">
        <v>5.45</v>
      </c>
      <c r="G416" s="6">
        <v>4.76</v>
      </c>
      <c r="H416" s="6">
        <v>5.2</v>
      </c>
      <c r="I416" s="6">
        <f t="shared" si="57"/>
        <v>-0.69000000000000039</v>
      </c>
      <c r="J416" s="6">
        <f t="shared" si="58"/>
        <v>-0.25</v>
      </c>
      <c r="K416" s="6">
        <f t="shared" si="59"/>
        <v>-0.44000000000000039</v>
      </c>
    </row>
    <row r="417" spans="1:11" x14ac:dyDescent="0.35">
      <c r="A417" s="19" t="str">
        <f t="shared" si="54"/>
        <v>262017</v>
      </c>
      <c r="B417" s="19" t="str">
        <f t="shared" si="55"/>
        <v>62017</v>
      </c>
      <c r="C417" s="19" t="str">
        <f t="shared" si="53"/>
        <v>82017</v>
      </c>
      <c r="D417" s="20" t="str">
        <f t="shared" si="56"/>
        <v>6H2</v>
      </c>
      <c r="E417" s="4">
        <v>42915</v>
      </c>
      <c r="F417">
        <v>5.5</v>
      </c>
      <c r="G417" s="6">
        <v>4.72</v>
      </c>
      <c r="H417" s="6">
        <v>5.25</v>
      </c>
      <c r="I417" s="6">
        <f t="shared" si="57"/>
        <v>-0.78000000000000025</v>
      </c>
      <c r="J417" s="6">
        <f t="shared" si="58"/>
        <v>-0.25</v>
      </c>
      <c r="K417" s="6">
        <f t="shared" si="59"/>
        <v>-0.53000000000000025</v>
      </c>
    </row>
    <row r="418" spans="1:11" x14ac:dyDescent="0.35">
      <c r="A418" s="19" t="str">
        <f t="shared" si="54"/>
        <v>262017</v>
      </c>
      <c r="B418" s="19" t="str">
        <f t="shared" si="55"/>
        <v>62017</v>
      </c>
      <c r="C418" s="19" t="str">
        <f t="shared" si="53"/>
        <v>82017</v>
      </c>
      <c r="D418" s="20" t="str">
        <f t="shared" si="56"/>
        <v>6H2</v>
      </c>
      <c r="E418" s="4">
        <v>42914</v>
      </c>
      <c r="F418">
        <v>5.5</v>
      </c>
      <c r="G418" s="6">
        <v>4.8899999999999997</v>
      </c>
      <c r="H418" s="6">
        <v>5.25</v>
      </c>
      <c r="I418" s="6">
        <f t="shared" si="57"/>
        <v>-0.61000000000000032</v>
      </c>
      <c r="J418" s="6">
        <f t="shared" si="58"/>
        <v>-0.25</v>
      </c>
      <c r="K418" s="6">
        <f t="shared" si="59"/>
        <v>-0.36000000000000032</v>
      </c>
    </row>
    <row r="419" spans="1:11" x14ac:dyDescent="0.35">
      <c r="A419" s="19" t="str">
        <f t="shared" si="54"/>
        <v>262017</v>
      </c>
      <c r="B419" s="19" t="str">
        <f t="shared" si="55"/>
        <v>62017</v>
      </c>
      <c r="C419" s="19" t="str">
        <f t="shared" si="53"/>
        <v>82017</v>
      </c>
      <c r="D419" s="20" t="str">
        <f t="shared" si="56"/>
        <v>6H2</v>
      </c>
      <c r="E419" s="4">
        <v>42913</v>
      </c>
      <c r="F419">
        <v>5.5</v>
      </c>
      <c r="G419" s="6">
        <v>4.8100000000000005</v>
      </c>
      <c r="H419" s="6">
        <v>5.25</v>
      </c>
      <c r="I419" s="6">
        <f t="shared" si="57"/>
        <v>-0.6899999999999995</v>
      </c>
      <c r="J419" s="6">
        <f t="shared" si="58"/>
        <v>-0.25</v>
      </c>
      <c r="K419" s="6">
        <f t="shared" si="59"/>
        <v>-0.4399999999999995</v>
      </c>
    </row>
    <row r="420" spans="1:11" x14ac:dyDescent="0.35">
      <c r="A420" s="19" t="str">
        <f t="shared" si="54"/>
        <v>252017</v>
      </c>
      <c r="B420" s="19" t="str">
        <f t="shared" si="55"/>
        <v>62017</v>
      </c>
      <c r="C420" s="19" t="str">
        <f t="shared" si="53"/>
        <v>82017</v>
      </c>
      <c r="D420" s="20" t="str">
        <f t="shared" si="56"/>
        <v>6H2</v>
      </c>
      <c r="E420" s="4">
        <v>42909</v>
      </c>
      <c r="F420">
        <v>5.5</v>
      </c>
      <c r="G420" s="6">
        <v>4.5600000000000005</v>
      </c>
      <c r="H420" s="6">
        <v>5.25</v>
      </c>
      <c r="I420" s="6">
        <f t="shared" si="57"/>
        <v>-0.9399999999999995</v>
      </c>
      <c r="J420" s="6">
        <f t="shared" si="58"/>
        <v>-0.25</v>
      </c>
      <c r="K420" s="6">
        <f t="shared" si="59"/>
        <v>-0.6899999999999995</v>
      </c>
    </row>
    <row r="421" spans="1:11" x14ac:dyDescent="0.35">
      <c r="A421" s="19" t="str">
        <f t="shared" si="54"/>
        <v>252017</v>
      </c>
      <c r="B421" s="19" t="str">
        <f t="shared" si="55"/>
        <v>62017</v>
      </c>
      <c r="C421" s="19" t="str">
        <f t="shared" si="53"/>
        <v>82017</v>
      </c>
      <c r="D421" s="20" t="str">
        <f t="shared" si="56"/>
        <v>6H2</v>
      </c>
      <c r="E421" s="4">
        <v>42908</v>
      </c>
      <c r="F421">
        <v>5.5</v>
      </c>
      <c r="G421" s="6">
        <v>4.51</v>
      </c>
      <c r="H421" s="6">
        <v>5.25</v>
      </c>
      <c r="I421" s="6">
        <f t="shared" si="57"/>
        <v>-0.99000000000000021</v>
      </c>
      <c r="J421" s="6">
        <f t="shared" si="58"/>
        <v>-0.25</v>
      </c>
      <c r="K421" s="6">
        <f t="shared" si="59"/>
        <v>-0.74000000000000021</v>
      </c>
    </row>
    <row r="422" spans="1:11" x14ac:dyDescent="0.35">
      <c r="A422" s="19" t="str">
        <f t="shared" si="54"/>
        <v>252017</v>
      </c>
      <c r="B422" s="19" t="str">
        <f t="shared" si="55"/>
        <v>62017</v>
      </c>
      <c r="C422" s="19" t="str">
        <f t="shared" si="53"/>
        <v>82017</v>
      </c>
      <c r="D422" s="20" t="str">
        <f t="shared" si="56"/>
        <v>6H2</v>
      </c>
      <c r="E422" s="4">
        <v>42907</v>
      </c>
      <c r="F422">
        <v>5.5</v>
      </c>
      <c r="G422" s="6">
        <v>4.53</v>
      </c>
      <c r="H422" s="6">
        <v>5.25</v>
      </c>
      <c r="I422" s="6">
        <f t="shared" si="57"/>
        <v>-0.96999999999999975</v>
      </c>
      <c r="J422" s="6">
        <f t="shared" si="58"/>
        <v>-0.25</v>
      </c>
      <c r="K422" s="6">
        <f t="shared" si="59"/>
        <v>-0.71999999999999975</v>
      </c>
    </row>
    <row r="423" spans="1:11" x14ac:dyDescent="0.35">
      <c r="A423" s="19" t="str">
        <f t="shared" si="54"/>
        <v>252017</v>
      </c>
      <c r="B423" s="19" t="str">
        <f t="shared" si="55"/>
        <v>62017</v>
      </c>
      <c r="C423" s="19" t="str">
        <f t="shared" si="53"/>
        <v>82017</v>
      </c>
      <c r="D423" s="20" t="str">
        <f t="shared" si="56"/>
        <v>6H2</v>
      </c>
      <c r="E423" s="4">
        <v>42906</v>
      </c>
      <c r="F423">
        <v>5.5</v>
      </c>
      <c r="G423" s="6">
        <v>4.55</v>
      </c>
      <c r="H423" s="6">
        <v>5.25</v>
      </c>
      <c r="I423" s="6">
        <f t="shared" si="57"/>
        <v>-0.95000000000000018</v>
      </c>
      <c r="J423" s="6">
        <f t="shared" si="58"/>
        <v>-0.25</v>
      </c>
      <c r="K423" s="6">
        <f t="shared" si="59"/>
        <v>-0.70000000000000018</v>
      </c>
    </row>
    <row r="424" spans="1:11" x14ac:dyDescent="0.35">
      <c r="A424" s="19" t="str">
        <f t="shared" si="54"/>
        <v>252017</v>
      </c>
      <c r="B424" s="19" t="str">
        <f t="shared" si="55"/>
        <v>62017</v>
      </c>
      <c r="C424" s="19" t="str">
        <f t="shared" si="53"/>
        <v>82017</v>
      </c>
      <c r="D424" s="20" t="str">
        <f t="shared" si="56"/>
        <v>6H2</v>
      </c>
      <c r="E424" s="4">
        <v>42905</v>
      </c>
      <c r="F424">
        <v>5.45</v>
      </c>
      <c r="G424" s="6">
        <v>4.47</v>
      </c>
      <c r="H424" s="6">
        <v>5.2</v>
      </c>
      <c r="I424" s="6">
        <f t="shared" si="57"/>
        <v>-0.98000000000000043</v>
      </c>
      <c r="J424" s="6">
        <f t="shared" si="58"/>
        <v>-0.25</v>
      </c>
      <c r="K424" s="6">
        <f t="shared" si="59"/>
        <v>-0.73000000000000043</v>
      </c>
    </row>
    <row r="425" spans="1:11" x14ac:dyDescent="0.35">
      <c r="A425" s="19" t="str">
        <f t="shared" si="54"/>
        <v>242017</v>
      </c>
      <c r="B425" s="19" t="str">
        <f t="shared" si="55"/>
        <v>62017</v>
      </c>
      <c r="C425" s="19" t="str">
        <f t="shared" si="53"/>
        <v>82017</v>
      </c>
      <c r="D425" s="20" t="str">
        <f t="shared" si="56"/>
        <v>6H2</v>
      </c>
      <c r="E425" s="4">
        <v>42902</v>
      </c>
      <c r="F425">
        <v>5.45</v>
      </c>
      <c r="G425" s="6">
        <v>4.4400000000000004</v>
      </c>
      <c r="H425" s="6">
        <v>5.2</v>
      </c>
      <c r="I425" s="6">
        <f t="shared" si="57"/>
        <v>-1.0099999999999998</v>
      </c>
      <c r="J425" s="6">
        <f t="shared" si="58"/>
        <v>-0.25</v>
      </c>
      <c r="K425" s="6">
        <f t="shared" si="59"/>
        <v>-0.75999999999999979</v>
      </c>
    </row>
    <row r="426" spans="1:11" x14ac:dyDescent="0.35">
      <c r="A426" s="19" t="str">
        <f t="shared" si="54"/>
        <v>242017</v>
      </c>
      <c r="B426" s="19" t="str">
        <f t="shared" si="55"/>
        <v>62017</v>
      </c>
      <c r="C426" s="19" t="str">
        <f t="shared" si="53"/>
        <v>72017</v>
      </c>
      <c r="D426" s="20" t="str">
        <f t="shared" si="56"/>
        <v>6H1</v>
      </c>
      <c r="E426" s="4">
        <v>42901</v>
      </c>
      <c r="F426">
        <v>5.5250000000000004</v>
      </c>
      <c r="G426" s="6">
        <v>4.3899999999999997</v>
      </c>
      <c r="H426" s="6">
        <v>5.25</v>
      </c>
      <c r="I426" s="6">
        <f t="shared" si="57"/>
        <v>-1.1350000000000007</v>
      </c>
      <c r="J426" s="6">
        <f t="shared" si="58"/>
        <v>-0.27500000000000036</v>
      </c>
      <c r="K426" s="6">
        <f t="shared" si="59"/>
        <v>-0.86000000000000032</v>
      </c>
    </row>
    <row r="427" spans="1:11" x14ac:dyDescent="0.35">
      <c r="A427" s="19" t="str">
        <f t="shared" si="54"/>
        <v>242017</v>
      </c>
      <c r="B427" s="19" t="str">
        <f t="shared" si="55"/>
        <v>62017</v>
      </c>
      <c r="C427" s="19" t="str">
        <f t="shared" si="53"/>
        <v>72017</v>
      </c>
      <c r="D427" s="20" t="str">
        <f t="shared" si="56"/>
        <v>6H1</v>
      </c>
      <c r="E427" s="4">
        <v>42900</v>
      </c>
      <c r="F427">
        <v>5.45</v>
      </c>
      <c r="G427" s="6">
        <v>4.5</v>
      </c>
      <c r="H427" s="6">
        <v>5.2</v>
      </c>
      <c r="I427" s="6">
        <f t="shared" si="57"/>
        <v>-0.95000000000000018</v>
      </c>
      <c r="J427" s="6">
        <f t="shared" si="58"/>
        <v>-0.25</v>
      </c>
      <c r="K427" s="6">
        <f t="shared" si="59"/>
        <v>-0.70000000000000018</v>
      </c>
    </row>
    <row r="428" spans="1:11" x14ac:dyDescent="0.35">
      <c r="A428" s="19" t="str">
        <f t="shared" si="54"/>
        <v>242017</v>
      </c>
      <c r="B428" s="19" t="str">
        <f t="shared" si="55"/>
        <v>62017</v>
      </c>
      <c r="C428" s="19" t="str">
        <f t="shared" si="53"/>
        <v>72017</v>
      </c>
      <c r="D428" s="20" t="str">
        <f t="shared" si="56"/>
        <v>6H1</v>
      </c>
      <c r="E428" s="4">
        <v>42899</v>
      </c>
      <c r="F428">
        <v>5.45</v>
      </c>
      <c r="G428" s="6">
        <v>4.51</v>
      </c>
      <c r="H428" s="6">
        <v>5.2</v>
      </c>
      <c r="I428" s="6">
        <f t="shared" si="57"/>
        <v>-0.94000000000000039</v>
      </c>
      <c r="J428" s="6">
        <f t="shared" si="58"/>
        <v>-0.25</v>
      </c>
      <c r="K428" s="6">
        <f t="shared" si="59"/>
        <v>-0.69000000000000039</v>
      </c>
    </row>
    <row r="429" spans="1:11" x14ac:dyDescent="0.35">
      <c r="A429" s="19" t="str">
        <f t="shared" si="54"/>
        <v>242017</v>
      </c>
      <c r="B429" s="19" t="str">
        <f t="shared" si="55"/>
        <v>62017</v>
      </c>
      <c r="C429" s="19" t="str">
        <f t="shared" si="53"/>
        <v>72017</v>
      </c>
      <c r="D429" s="20" t="str">
        <f t="shared" si="56"/>
        <v>6H1</v>
      </c>
      <c r="E429" s="4">
        <v>42898</v>
      </c>
      <c r="F429">
        <v>5.45</v>
      </c>
      <c r="G429" s="6">
        <v>4.53</v>
      </c>
      <c r="H429" s="6">
        <v>5.15</v>
      </c>
      <c r="I429" s="6">
        <f t="shared" si="57"/>
        <v>-0.91999999999999993</v>
      </c>
      <c r="J429" s="6">
        <f t="shared" si="58"/>
        <v>-0.29999999999999982</v>
      </c>
      <c r="K429" s="6">
        <f t="shared" si="59"/>
        <v>-0.62000000000000011</v>
      </c>
    </row>
    <row r="430" spans="1:11" x14ac:dyDescent="0.35">
      <c r="A430" s="19" t="str">
        <f t="shared" si="54"/>
        <v>232017</v>
      </c>
      <c r="B430" s="19" t="str">
        <f t="shared" si="55"/>
        <v>62017</v>
      </c>
      <c r="C430" s="19" t="str">
        <f t="shared" si="53"/>
        <v>72017</v>
      </c>
      <c r="D430" s="20" t="str">
        <f t="shared" si="56"/>
        <v>6H1</v>
      </c>
      <c r="E430" s="4">
        <v>42895</v>
      </c>
      <c r="F430">
        <v>5.4249999999999998</v>
      </c>
      <c r="G430" s="6">
        <v>4.6899999999999995</v>
      </c>
      <c r="H430" s="6">
        <v>5.15</v>
      </c>
      <c r="I430" s="6">
        <f t="shared" si="57"/>
        <v>-0.73500000000000032</v>
      </c>
      <c r="J430" s="6">
        <f t="shared" si="58"/>
        <v>-0.27499999999999947</v>
      </c>
      <c r="K430" s="6">
        <f t="shared" si="59"/>
        <v>-0.46000000000000085</v>
      </c>
    </row>
    <row r="431" spans="1:11" x14ac:dyDescent="0.35">
      <c r="A431" s="19" t="str">
        <f t="shared" si="54"/>
        <v>232017</v>
      </c>
      <c r="B431" s="19" t="str">
        <f t="shared" si="55"/>
        <v>62017</v>
      </c>
      <c r="C431" s="19" t="str">
        <f t="shared" si="53"/>
        <v>72017</v>
      </c>
      <c r="D431" s="20" t="str">
        <f t="shared" si="56"/>
        <v>6H1</v>
      </c>
      <c r="E431" s="4">
        <v>42894</v>
      </c>
      <c r="F431">
        <v>5.4249999999999998</v>
      </c>
      <c r="G431" s="6">
        <v>4.8100000000000005</v>
      </c>
      <c r="H431" s="6">
        <v>5.15</v>
      </c>
      <c r="I431" s="6">
        <f t="shared" si="57"/>
        <v>-0.61499999999999932</v>
      </c>
      <c r="J431" s="6">
        <f t="shared" si="58"/>
        <v>-0.27499999999999947</v>
      </c>
      <c r="K431" s="6">
        <f t="shared" si="59"/>
        <v>-0.33999999999999986</v>
      </c>
    </row>
    <row r="432" spans="1:11" x14ac:dyDescent="0.35">
      <c r="A432" s="19" t="str">
        <f t="shared" si="54"/>
        <v>232017</v>
      </c>
      <c r="B432" s="19" t="str">
        <f t="shared" si="55"/>
        <v>62017</v>
      </c>
      <c r="C432" s="19" t="str">
        <f t="shared" si="53"/>
        <v>72017</v>
      </c>
      <c r="D432" s="20" t="str">
        <f t="shared" si="56"/>
        <v>6H1</v>
      </c>
      <c r="E432" s="4">
        <v>42893</v>
      </c>
      <c r="F432">
        <v>5.4749999999999996</v>
      </c>
      <c r="G432" s="6">
        <v>4.6899999999999995</v>
      </c>
      <c r="H432" s="6">
        <v>5.2</v>
      </c>
      <c r="I432" s="6">
        <f t="shared" si="57"/>
        <v>-0.78500000000000014</v>
      </c>
      <c r="J432" s="6">
        <f t="shared" si="58"/>
        <v>-0.27499999999999947</v>
      </c>
      <c r="K432" s="6">
        <f t="shared" si="59"/>
        <v>-0.51000000000000068</v>
      </c>
    </row>
    <row r="433" spans="1:11" x14ac:dyDescent="0.35">
      <c r="A433" s="19" t="str">
        <f t="shared" si="54"/>
        <v>232017</v>
      </c>
      <c r="B433" s="19" t="str">
        <f t="shared" si="55"/>
        <v>62017</v>
      </c>
      <c r="C433" s="19" t="str">
        <f t="shared" si="53"/>
        <v>72017</v>
      </c>
      <c r="D433" s="20" t="str">
        <f t="shared" si="56"/>
        <v>6H1</v>
      </c>
      <c r="E433" s="4">
        <v>42892</v>
      </c>
      <c r="F433">
        <v>5.4749999999999996</v>
      </c>
      <c r="G433" s="6">
        <v>4.63</v>
      </c>
      <c r="H433" s="6">
        <v>5.2</v>
      </c>
      <c r="I433" s="6">
        <f t="shared" si="57"/>
        <v>-0.84499999999999975</v>
      </c>
      <c r="J433" s="6">
        <f t="shared" si="58"/>
        <v>-0.27499999999999947</v>
      </c>
      <c r="K433" s="6">
        <f t="shared" si="59"/>
        <v>-0.57000000000000028</v>
      </c>
    </row>
    <row r="434" spans="1:11" x14ac:dyDescent="0.35">
      <c r="A434" s="19" t="str">
        <f t="shared" si="54"/>
        <v>232017</v>
      </c>
      <c r="B434" s="19" t="str">
        <f t="shared" si="55"/>
        <v>62017</v>
      </c>
      <c r="C434" s="19" t="str">
        <f t="shared" si="53"/>
        <v>72017</v>
      </c>
      <c r="D434" s="20" t="str">
        <f t="shared" si="56"/>
        <v>6H1</v>
      </c>
      <c r="E434" s="4">
        <v>42891</v>
      </c>
      <c r="F434">
        <v>5.375</v>
      </c>
      <c r="G434" s="6">
        <v>4.75</v>
      </c>
      <c r="H434" s="6">
        <v>5.15</v>
      </c>
      <c r="I434" s="6">
        <f t="shared" si="57"/>
        <v>-0.625</v>
      </c>
      <c r="J434" s="6">
        <f t="shared" si="58"/>
        <v>-0.22499999999999964</v>
      </c>
      <c r="K434" s="6">
        <f t="shared" si="59"/>
        <v>-0.40000000000000036</v>
      </c>
    </row>
    <row r="435" spans="1:11" x14ac:dyDescent="0.35">
      <c r="A435" s="19" t="str">
        <f t="shared" si="54"/>
        <v>222017</v>
      </c>
      <c r="B435" s="19" t="str">
        <f t="shared" si="55"/>
        <v>62017</v>
      </c>
      <c r="C435" s="19" t="str">
        <f t="shared" si="53"/>
        <v>72017</v>
      </c>
      <c r="D435" s="20" t="str">
        <f t="shared" si="56"/>
        <v>6H1</v>
      </c>
      <c r="E435" s="4">
        <v>42888</v>
      </c>
      <c r="F435">
        <v>5.375</v>
      </c>
      <c r="G435" s="6">
        <v>4.75</v>
      </c>
      <c r="H435" s="6">
        <v>5.15</v>
      </c>
      <c r="I435" s="6">
        <f t="shared" si="57"/>
        <v>-0.625</v>
      </c>
      <c r="J435" s="6">
        <f t="shared" si="58"/>
        <v>-0.22499999999999964</v>
      </c>
      <c r="K435" s="6">
        <f t="shared" si="59"/>
        <v>-0.40000000000000036</v>
      </c>
    </row>
    <row r="436" spans="1:11" x14ac:dyDescent="0.35">
      <c r="A436" s="19" t="str">
        <f t="shared" si="54"/>
        <v>222017</v>
      </c>
      <c r="B436" s="19" t="str">
        <f t="shared" si="55"/>
        <v>62017</v>
      </c>
      <c r="C436" s="19" t="str">
        <f t="shared" si="53"/>
        <v>72017</v>
      </c>
      <c r="D436" s="20" t="str">
        <f t="shared" si="56"/>
        <v>6H1</v>
      </c>
      <c r="E436" s="4">
        <v>42887</v>
      </c>
      <c r="F436">
        <v>5.375</v>
      </c>
      <c r="G436" s="6">
        <v>4.7300000000000004</v>
      </c>
      <c r="H436" s="6">
        <v>5.15</v>
      </c>
      <c r="I436" s="6">
        <f t="shared" si="57"/>
        <v>-0.64499999999999957</v>
      </c>
      <c r="J436" s="6">
        <f t="shared" si="58"/>
        <v>-0.22499999999999964</v>
      </c>
      <c r="K436" s="6">
        <f t="shared" si="59"/>
        <v>-0.41999999999999993</v>
      </c>
    </row>
    <row r="437" spans="1:11" x14ac:dyDescent="0.35">
      <c r="A437" s="19" t="str">
        <f t="shared" si="54"/>
        <v>222017</v>
      </c>
      <c r="B437" s="19" t="str">
        <f t="shared" si="55"/>
        <v>52017</v>
      </c>
      <c r="C437" s="19" t="str">
        <f t="shared" si="53"/>
        <v>72017</v>
      </c>
      <c r="D437" s="20" t="str">
        <f t="shared" si="56"/>
        <v>5H2</v>
      </c>
      <c r="E437" s="4">
        <v>42886</v>
      </c>
      <c r="F437">
        <v>5.4</v>
      </c>
      <c r="G437" s="6">
        <v>4.79</v>
      </c>
      <c r="H437" s="6">
        <v>5.15</v>
      </c>
      <c r="I437" s="6">
        <f t="shared" si="57"/>
        <v>-0.61000000000000032</v>
      </c>
      <c r="J437" s="6">
        <f t="shared" si="58"/>
        <v>-0.25</v>
      </c>
      <c r="K437" s="6">
        <f t="shared" si="59"/>
        <v>-0.36000000000000032</v>
      </c>
    </row>
    <row r="438" spans="1:11" x14ac:dyDescent="0.35">
      <c r="A438" s="19" t="str">
        <f t="shared" si="54"/>
        <v>222017</v>
      </c>
      <c r="B438" s="19" t="str">
        <f t="shared" si="55"/>
        <v>52017</v>
      </c>
      <c r="C438" s="19" t="str">
        <f t="shared" si="53"/>
        <v>72017</v>
      </c>
      <c r="D438" s="20" t="str">
        <f t="shared" si="56"/>
        <v>5H2</v>
      </c>
      <c r="E438" s="4">
        <v>42885</v>
      </c>
      <c r="F438">
        <v>5.4</v>
      </c>
      <c r="G438" s="6">
        <v>4.78</v>
      </c>
      <c r="H438" s="6">
        <v>5.15</v>
      </c>
      <c r="I438" s="6">
        <f t="shared" si="57"/>
        <v>-0.62000000000000011</v>
      </c>
      <c r="J438" s="6">
        <f t="shared" si="58"/>
        <v>-0.25</v>
      </c>
      <c r="K438" s="6">
        <f t="shared" si="59"/>
        <v>-0.37000000000000011</v>
      </c>
    </row>
    <row r="439" spans="1:11" x14ac:dyDescent="0.35">
      <c r="A439" s="19" t="str">
        <f t="shared" si="54"/>
        <v>222017</v>
      </c>
      <c r="B439" s="19" t="str">
        <f t="shared" si="55"/>
        <v>52017</v>
      </c>
      <c r="C439" s="19" t="str">
        <f t="shared" si="53"/>
        <v>72017</v>
      </c>
      <c r="D439" s="20" t="str">
        <f t="shared" si="56"/>
        <v>5H2</v>
      </c>
      <c r="E439" s="4">
        <v>42884</v>
      </c>
      <c r="F439">
        <v>5.4</v>
      </c>
      <c r="G439" s="6">
        <v>4.6899999999999995</v>
      </c>
      <c r="H439" s="6">
        <v>5.15</v>
      </c>
      <c r="I439" s="6">
        <f t="shared" si="57"/>
        <v>-0.71000000000000085</v>
      </c>
      <c r="J439" s="6">
        <f t="shared" si="58"/>
        <v>-0.25</v>
      </c>
      <c r="K439" s="6">
        <f t="shared" si="59"/>
        <v>-0.46000000000000085</v>
      </c>
    </row>
    <row r="440" spans="1:11" x14ac:dyDescent="0.35">
      <c r="A440" s="19" t="str">
        <f t="shared" si="54"/>
        <v>212017</v>
      </c>
      <c r="B440" s="19" t="str">
        <f t="shared" si="55"/>
        <v>52017</v>
      </c>
      <c r="C440" s="19" t="str">
        <f t="shared" si="53"/>
        <v>72017</v>
      </c>
      <c r="D440" s="20" t="str">
        <f t="shared" si="56"/>
        <v>5H2</v>
      </c>
      <c r="E440" s="4">
        <v>42881</v>
      </c>
      <c r="F440">
        <v>5.45</v>
      </c>
      <c r="G440" s="6">
        <v>4.7</v>
      </c>
      <c r="H440" s="6">
        <v>5.2</v>
      </c>
      <c r="I440" s="6">
        <f t="shared" si="57"/>
        <v>-0.75</v>
      </c>
      <c r="J440" s="6">
        <f t="shared" si="58"/>
        <v>-0.25</v>
      </c>
      <c r="K440" s="6">
        <f t="shared" si="59"/>
        <v>-0.5</v>
      </c>
    </row>
    <row r="441" spans="1:11" x14ac:dyDescent="0.35">
      <c r="A441" s="19" t="str">
        <f t="shared" si="54"/>
        <v>212017</v>
      </c>
      <c r="B441" s="19" t="str">
        <f t="shared" si="55"/>
        <v>52017</v>
      </c>
      <c r="C441" s="19" t="str">
        <f t="shared" si="53"/>
        <v>72017</v>
      </c>
      <c r="D441" s="20" t="str">
        <f t="shared" si="56"/>
        <v>5H2</v>
      </c>
      <c r="E441" s="4">
        <v>42880</v>
      </c>
      <c r="F441">
        <v>5.5</v>
      </c>
      <c r="G441" s="6">
        <v>4.67</v>
      </c>
      <c r="H441" s="6">
        <v>5.25</v>
      </c>
      <c r="I441" s="6">
        <f t="shared" si="57"/>
        <v>-0.83000000000000007</v>
      </c>
      <c r="J441" s="6">
        <f t="shared" si="58"/>
        <v>-0.25</v>
      </c>
      <c r="K441" s="6">
        <f t="shared" si="59"/>
        <v>-0.58000000000000007</v>
      </c>
    </row>
    <row r="442" spans="1:11" x14ac:dyDescent="0.35">
      <c r="A442" s="19" t="str">
        <f t="shared" si="54"/>
        <v>212017</v>
      </c>
      <c r="B442" s="19" t="str">
        <f t="shared" si="55"/>
        <v>52017</v>
      </c>
      <c r="C442" s="19" t="str">
        <f t="shared" si="53"/>
        <v>72017</v>
      </c>
      <c r="D442" s="20" t="str">
        <f t="shared" si="56"/>
        <v>5H2</v>
      </c>
      <c r="E442" s="4">
        <v>42879</v>
      </c>
      <c r="F442">
        <v>5.55</v>
      </c>
      <c r="G442" s="6">
        <v>4.71</v>
      </c>
      <c r="H442" s="6">
        <v>5.3</v>
      </c>
      <c r="I442" s="6">
        <f t="shared" si="57"/>
        <v>-0.83999999999999986</v>
      </c>
      <c r="J442" s="6">
        <f t="shared" si="58"/>
        <v>-0.25</v>
      </c>
      <c r="K442" s="6">
        <f t="shared" si="59"/>
        <v>-0.58999999999999986</v>
      </c>
    </row>
    <row r="443" spans="1:11" x14ac:dyDescent="0.35">
      <c r="A443" s="19" t="str">
        <f t="shared" si="54"/>
        <v>212017</v>
      </c>
      <c r="B443" s="19" t="str">
        <f t="shared" si="55"/>
        <v>52017</v>
      </c>
      <c r="C443" s="19" t="str">
        <f t="shared" si="53"/>
        <v>72017</v>
      </c>
      <c r="D443" s="20" t="str">
        <f t="shared" si="56"/>
        <v>5H2</v>
      </c>
      <c r="E443" s="4">
        <v>42878</v>
      </c>
      <c r="F443">
        <v>5.6</v>
      </c>
      <c r="G443" s="6">
        <v>4.76</v>
      </c>
      <c r="H443" s="6">
        <v>5.35</v>
      </c>
      <c r="I443" s="6">
        <f t="shared" si="57"/>
        <v>-0.83999999999999986</v>
      </c>
      <c r="J443" s="6">
        <f t="shared" si="58"/>
        <v>-0.25</v>
      </c>
      <c r="K443" s="6">
        <f t="shared" si="59"/>
        <v>-0.58999999999999986</v>
      </c>
    </row>
    <row r="444" spans="1:11" x14ac:dyDescent="0.35">
      <c r="A444" s="19" t="str">
        <f t="shared" si="54"/>
        <v>212017</v>
      </c>
      <c r="B444" s="19" t="str">
        <f t="shared" si="55"/>
        <v>52017</v>
      </c>
      <c r="C444" s="19" t="str">
        <f t="shared" si="53"/>
        <v>72017</v>
      </c>
      <c r="D444" s="20" t="str">
        <f t="shared" si="56"/>
        <v>5H2</v>
      </c>
      <c r="E444" s="4">
        <v>42877</v>
      </c>
      <c r="F444">
        <v>5.6</v>
      </c>
      <c r="G444" s="6">
        <v>4.7300000000000004</v>
      </c>
      <c r="H444" s="6">
        <v>5.35</v>
      </c>
      <c r="I444" s="6">
        <f t="shared" si="57"/>
        <v>-0.86999999999999922</v>
      </c>
      <c r="J444" s="6">
        <f t="shared" si="58"/>
        <v>-0.25</v>
      </c>
      <c r="K444" s="6">
        <f t="shared" si="59"/>
        <v>-0.61999999999999922</v>
      </c>
    </row>
    <row r="445" spans="1:11" x14ac:dyDescent="0.35">
      <c r="A445" s="19" t="str">
        <f t="shared" si="54"/>
        <v>202017</v>
      </c>
      <c r="B445" s="19" t="str">
        <f t="shared" si="55"/>
        <v>52017</v>
      </c>
      <c r="C445" s="19" t="str">
        <f t="shared" si="53"/>
        <v>72017</v>
      </c>
      <c r="D445" s="20" t="str">
        <f t="shared" si="56"/>
        <v>5H2</v>
      </c>
      <c r="E445" s="4">
        <v>42874</v>
      </c>
      <c r="F445">
        <v>5.6</v>
      </c>
      <c r="G445" s="6">
        <v>4.78</v>
      </c>
      <c r="H445" s="6">
        <v>5.35</v>
      </c>
      <c r="I445" s="6">
        <f t="shared" si="57"/>
        <v>-0.8199999999999994</v>
      </c>
      <c r="J445" s="6">
        <f t="shared" si="58"/>
        <v>-0.25</v>
      </c>
      <c r="K445" s="6">
        <f t="shared" si="59"/>
        <v>-0.5699999999999994</v>
      </c>
    </row>
    <row r="446" spans="1:11" x14ac:dyDescent="0.35">
      <c r="A446" s="19" t="str">
        <f t="shared" si="54"/>
        <v>202017</v>
      </c>
      <c r="B446" s="19" t="str">
        <f t="shared" si="55"/>
        <v>52017</v>
      </c>
      <c r="C446" s="19" t="str">
        <f t="shared" si="53"/>
        <v>72017</v>
      </c>
      <c r="D446" s="20" t="str">
        <f t="shared" si="56"/>
        <v>5H2</v>
      </c>
      <c r="E446" s="4">
        <v>42873</v>
      </c>
      <c r="F446">
        <v>5.6</v>
      </c>
      <c r="G446" s="6">
        <v>4.84</v>
      </c>
      <c r="H446" s="6">
        <v>5.35</v>
      </c>
      <c r="I446" s="6">
        <f t="shared" si="57"/>
        <v>-0.75999999999999979</v>
      </c>
      <c r="J446" s="6">
        <f t="shared" si="58"/>
        <v>-0.25</v>
      </c>
      <c r="K446" s="6">
        <f t="shared" si="59"/>
        <v>-0.50999999999999979</v>
      </c>
    </row>
    <row r="447" spans="1:11" x14ac:dyDescent="0.35">
      <c r="A447" s="19" t="str">
        <f t="shared" si="54"/>
        <v>202017</v>
      </c>
      <c r="B447" s="19" t="str">
        <f t="shared" si="55"/>
        <v>52017</v>
      </c>
      <c r="C447" s="19" t="str">
        <f t="shared" si="53"/>
        <v>72017</v>
      </c>
      <c r="D447" s="20" t="str">
        <f t="shared" si="56"/>
        <v>5H2</v>
      </c>
      <c r="E447" s="4">
        <v>42872</v>
      </c>
      <c r="F447">
        <v>5.6</v>
      </c>
      <c r="G447" s="6">
        <v>4.87</v>
      </c>
      <c r="H447" s="6">
        <v>5.35</v>
      </c>
      <c r="I447" s="6">
        <f t="shared" si="57"/>
        <v>-0.72999999999999954</v>
      </c>
      <c r="J447" s="6">
        <f t="shared" si="58"/>
        <v>-0.25</v>
      </c>
      <c r="K447" s="6">
        <f t="shared" si="59"/>
        <v>-0.47999999999999954</v>
      </c>
    </row>
    <row r="448" spans="1:11" x14ac:dyDescent="0.35">
      <c r="A448" s="19" t="str">
        <f t="shared" si="54"/>
        <v>202017</v>
      </c>
      <c r="B448" s="19" t="str">
        <f t="shared" si="55"/>
        <v>52017</v>
      </c>
      <c r="C448" s="19" t="str">
        <f t="shared" si="53"/>
        <v>72017</v>
      </c>
      <c r="D448" s="20" t="str">
        <f t="shared" si="56"/>
        <v>5H2</v>
      </c>
      <c r="E448" s="4">
        <v>42871</v>
      </c>
      <c r="F448">
        <v>5.5750000000000002</v>
      </c>
      <c r="G448" s="6">
        <v>4.71</v>
      </c>
      <c r="H448" s="6">
        <v>5.3</v>
      </c>
      <c r="I448" s="6">
        <f t="shared" si="57"/>
        <v>-0.86500000000000021</v>
      </c>
      <c r="J448" s="6">
        <f t="shared" si="58"/>
        <v>-0.27500000000000036</v>
      </c>
      <c r="K448" s="6">
        <f t="shared" si="59"/>
        <v>-0.58999999999999986</v>
      </c>
    </row>
    <row r="449" spans="1:11" x14ac:dyDescent="0.35">
      <c r="A449" s="19" t="str">
        <f t="shared" si="54"/>
        <v>202017</v>
      </c>
      <c r="B449" s="19" t="str">
        <f t="shared" si="55"/>
        <v>52017</v>
      </c>
      <c r="C449" s="19" t="str">
        <f t="shared" si="53"/>
        <v>62017</v>
      </c>
      <c r="D449" s="20" t="str">
        <f t="shared" si="56"/>
        <v>5H1</v>
      </c>
      <c r="E449" s="4">
        <v>42870</v>
      </c>
      <c r="F449">
        <v>5.55</v>
      </c>
      <c r="G449" s="6">
        <v>4.7</v>
      </c>
      <c r="H449" s="6">
        <v>5.3</v>
      </c>
      <c r="I449" s="6">
        <f t="shared" si="57"/>
        <v>-0.84999999999999964</v>
      </c>
      <c r="J449" s="6">
        <f t="shared" si="58"/>
        <v>-0.25</v>
      </c>
      <c r="K449" s="6">
        <f t="shared" si="59"/>
        <v>-0.59999999999999964</v>
      </c>
    </row>
    <row r="450" spans="1:11" x14ac:dyDescent="0.35">
      <c r="A450" s="19" t="str">
        <f t="shared" si="54"/>
        <v>192017</v>
      </c>
      <c r="B450" s="19" t="str">
        <f t="shared" si="55"/>
        <v>52017</v>
      </c>
      <c r="C450" s="19" t="str">
        <f t="shared" si="53"/>
        <v>62017</v>
      </c>
      <c r="D450" s="20" t="str">
        <f t="shared" si="56"/>
        <v>5H1</v>
      </c>
      <c r="E450" s="4">
        <v>42867</v>
      </c>
      <c r="F450">
        <v>5.55</v>
      </c>
      <c r="G450" s="6">
        <v>4.6500000000000004</v>
      </c>
      <c r="H450" s="6">
        <v>5.3</v>
      </c>
      <c r="I450" s="6">
        <f t="shared" si="57"/>
        <v>-0.89999999999999947</v>
      </c>
      <c r="J450" s="6">
        <f t="shared" si="58"/>
        <v>-0.25</v>
      </c>
      <c r="K450" s="6">
        <f t="shared" si="59"/>
        <v>-0.64999999999999947</v>
      </c>
    </row>
    <row r="451" spans="1:11" x14ac:dyDescent="0.35">
      <c r="A451" s="19" t="str">
        <f t="shared" si="54"/>
        <v>192017</v>
      </c>
      <c r="B451" s="19" t="str">
        <f t="shared" si="55"/>
        <v>52017</v>
      </c>
      <c r="C451" s="19" t="str">
        <f t="shared" si="53"/>
        <v>62017</v>
      </c>
      <c r="D451" s="20" t="str">
        <f t="shared" si="56"/>
        <v>5H1</v>
      </c>
      <c r="E451" s="4">
        <v>42866</v>
      </c>
      <c r="F451">
        <v>5.65</v>
      </c>
      <c r="G451" s="6">
        <v>4.5999999999999996</v>
      </c>
      <c r="H451" s="6">
        <v>5.4</v>
      </c>
      <c r="I451" s="6">
        <f t="shared" si="57"/>
        <v>-1.0500000000000007</v>
      </c>
      <c r="J451" s="6">
        <f t="shared" si="58"/>
        <v>-0.25</v>
      </c>
      <c r="K451" s="6">
        <f t="shared" si="59"/>
        <v>-0.80000000000000071</v>
      </c>
    </row>
    <row r="452" spans="1:11" x14ac:dyDescent="0.35">
      <c r="A452" s="19" t="str">
        <f t="shared" si="54"/>
        <v>192017</v>
      </c>
      <c r="B452" s="19" t="str">
        <f t="shared" si="55"/>
        <v>52017</v>
      </c>
      <c r="C452" s="19" t="str">
        <f t="shared" si="53"/>
        <v>62017</v>
      </c>
      <c r="D452" s="20" t="str">
        <f t="shared" si="56"/>
        <v>5H1</v>
      </c>
      <c r="E452" s="4">
        <v>42864</v>
      </c>
      <c r="F452">
        <v>5.65</v>
      </c>
      <c r="G452" s="6">
        <v>4.6899999999999995</v>
      </c>
      <c r="H452" s="6">
        <v>5.4</v>
      </c>
      <c r="I452" s="6">
        <f t="shared" si="57"/>
        <v>-0.96000000000000085</v>
      </c>
      <c r="J452" s="6">
        <f t="shared" si="58"/>
        <v>-0.25</v>
      </c>
      <c r="K452" s="6">
        <f t="shared" si="59"/>
        <v>-0.71000000000000085</v>
      </c>
    </row>
    <row r="453" spans="1:11" x14ac:dyDescent="0.35">
      <c r="A453" s="19" t="str">
        <f t="shared" si="54"/>
        <v>192017</v>
      </c>
      <c r="B453" s="19" t="str">
        <f t="shared" si="55"/>
        <v>52017</v>
      </c>
      <c r="C453" s="19" t="str">
        <f t="shared" si="53"/>
        <v>62017</v>
      </c>
      <c r="D453" s="20" t="str">
        <f t="shared" si="56"/>
        <v>5H1</v>
      </c>
      <c r="E453" s="4">
        <v>42863</v>
      </c>
      <c r="F453">
        <v>5.7</v>
      </c>
      <c r="G453" s="6">
        <v>4.67</v>
      </c>
      <c r="H453" s="6">
        <v>5.5</v>
      </c>
      <c r="I453" s="6">
        <f t="shared" si="57"/>
        <v>-1.0300000000000002</v>
      </c>
      <c r="J453" s="6">
        <f t="shared" si="58"/>
        <v>-0.20000000000000018</v>
      </c>
      <c r="K453" s="6">
        <f t="shared" si="59"/>
        <v>-0.83000000000000007</v>
      </c>
    </row>
    <row r="454" spans="1:11" x14ac:dyDescent="0.35">
      <c r="A454" s="19" t="str">
        <f t="shared" si="54"/>
        <v>182017</v>
      </c>
      <c r="B454" s="19" t="str">
        <f t="shared" si="55"/>
        <v>52017</v>
      </c>
      <c r="C454" s="19" t="str">
        <f t="shared" si="53"/>
        <v>62017</v>
      </c>
      <c r="D454" s="20" t="str">
        <f t="shared" si="56"/>
        <v>5H1</v>
      </c>
      <c r="E454" s="4">
        <v>42860</v>
      </c>
      <c r="F454">
        <v>5.7</v>
      </c>
      <c r="G454" s="6">
        <v>4.8499999999999996</v>
      </c>
      <c r="H454" s="6">
        <v>5.5</v>
      </c>
      <c r="I454" s="6">
        <f t="shared" si="57"/>
        <v>-0.85000000000000053</v>
      </c>
      <c r="J454" s="6">
        <f t="shared" si="58"/>
        <v>-0.20000000000000018</v>
      </c>
      <c r="K454" s="6">
        <f t="shared" si="59"/>
        <v>-0.65000000000000036</v>
      </c>
    </row>
    <row r="455" spans="1:11" x14ac:dyDescent="0.35">
      <c r="A455" s="19" t="str">
        <f t="shared" si="54"/>
        <v>182017</v>
      </c>
      <c r="B455" s="19" t="str">
        <f t="shared" si="55"/>
        <v>52017</v>
      </c>
      <c r="C455" s="19" t="str">
        <f t="shared" si="53"/>
        <v>62017</v>
      </c>
      <c r="D455" s="20" t="str">
        <f t="shared" si="56"/>
        <v>5H1</v>
      </c>
      <c r="E455" s="4">
        <v>42859</v>
      </c>
      <c r="F455">
        <v>5.75</v>
      </c>
      <c r="G455" s="6">
        <v>4.8600000000000003</v>
      </c>
      <c r="H455" s="6">
        <v>5.65</v>
      </c>
      <c r="I455" s="6">
        <f t="shared" si="57"/>
        <v>-0.88999999999999968</v>
      </c>
      <c r="J455" s="6">
        <f t="shared" si="58"/>
        <v>-9.9999999999999645E-2</v>
      </c>
      <c r="K455" s="6">
        <f t="shared" si="59"/>
        <v>-0.79</v>
      </c>
    </row>
    <row r="456" spans="1:11" x14ac:dyDescent="0.35">
      <c r="A456" s="19" t="str">
        <f t="shared" si="54"/>
        <v>182017</v>
      </c>
      <c r="B456" s="19" t="str">
        <f t="shared" si="55"/>
        <v>52017</v>
      </c>
      <c r="C456" s="19" t="str">
        <f t="shared" si="53"/>
        <v>62017</v>
      </c>
      <c r="D456" s="20" t="str">
        <f t="shared" si="56"/>
        <v>5H1</v>
      </c>
      <c r="E456" s="4">
        <v>42858</v>
      </c>
      <c r="F456">
        <v>5.8</v>
      </c>
      <c r="G456" s="6">
        <v>5</v>
      </c>
      <c r="H456" s="6">
        <v>5.7</v>
      </c>
      <c r="I456" s="6">
        <f t="shared" si="57"/>
        <v>-0.79999999999999982</v>
      </c>
      <c r="J456" s="6">
        <f t="shared" si="58"/>
        <v>-9.9999999999999645E-2</v>
      </c>
      <c r="K456" s="6">
        <f t="shared" si="59"/>
        <v>-0.70000000000000018</v>
      </c>
    </row>
    <row r="457" spans="1:11" x14ac:dyDescent="0.35">
      <c r="A457" s="19" t="str">
        <f t="shared" si="54"/>
        <v>182017</v>
      </c>
      <c r="B457" s="19" t="str">
        <f t="shared" si="55"/>
        <v>52017</v>
      </c>
      <c r="C457" s="19" t="str">
        <f t="shared" ref="C457:C520" si="60">(VLOOKUP(D457,$M$2:$N$25,2,0)&amp;(YEAR(E457+46)))</f>
        <v>62017</v>
      </c>
      <c r="D457" s="20" t="str">
        <f t="shared" si="56"/>
        <v>5H1</v>
      </c>
      <c r="E457" s="4">
        <v>42857</v>
      </c>
      <c r="F457">
        <v>5.75</v>
      </c>
      <c r="G457" s="6">
        <v>5.1100000000000003</v>
      </c>
      <c r="H457" s="6">
        <v>5.65</v>
      </c>
      <c r="I457" s="6">
        <f t="shared" si="57"/>
        <v>-0.63999999999999968</v>
      </c>
      <c r="J457" s="6">
        <f t="shared" si="58"/>
        <v>-9.9999999999999645E-2</v>
      </c>
      <c r="K457" s="6">
        <f t="shared" si="59"/>
        <v>-0.54</v>
      </c>
    </row>
    <row r="458" spans="1:11" x14ac:dyDescent="0.35">
      <c r="A458" s="19" t="str">
        <f t="shared" ref="A458:A521" si="61">_xlfn.ISOWEEKNUM(E458)&amp;YEAR(E458)</f>
        <v>172017</v>
      </c>
      <c r="B458" s="19" t="str">
        <f t="shared" ref="B458:B521" si="62">MONTH(E458)&amp;YEAR(E458)</f>
        <v>42017</v>
      </c>
      <c r="C458" s="19" t="str">
        <f t="shared" si="60"/>
        <v>62017</v>
      </c>
      <c r="D458" s="20" t="str">
        <f t="shared" ref="D458:D521" si="63">IF(DAY(E458)&gt;15,(MONTH(E458))&amp;"H2",(MONTH(E458))&amp;"H1")</f>
        <v>4H2</v>
      </c>
      <c r="E458" s="4">
        <v>42853</v>
      </c>
      <c r="F458">
        <v>5.75</v>
      </c>
      <c r="G458" s="6">
        <v>4.97</v>
      </c>
      <c r="H458" s="6">
        <v>5.65</v>
      </c>
      <c r="I458" s="6">
        <f t="shared" ref="I458:I521" si="64">+G458-F458</f>
        <v>-0.78000000000000025</v>
      </c>
      <c r="J458" s="6">
        <f t="shared" ref="J458:J521" si="65">+H458-F458</f>
        <v>-9.9999999999999645E-2</v>
      </c>
      <c r="K458" s="6">
        <f t="shared" ref="K458:K521" si="66">+I458-J458</f>
        <v>-0.6800000000000006</v>
      </c>
    </row>
    <row r="459" spans="1:11" x14ac:dyDescent="0.35">
      <c r="A459" s="19" t="str">
        <f t="shared" si="61"/>
        <v>172017</v>
      </c>
      <c r="B459" s="19" t="str">
        <f t="shared" si="62"/>
        <v>42017</v>
      </c>
      <c r="C459" s="19" t="str">
        <f t="shared" si="60"/>
        <v>62017</v>
      </c>
      <c r="D459" s="20" t="str">
        <f t="shared" si="63"/>
        <v>4H2</v>
      </c>
      <c r="E459" s="4">
        <v>42852</v>
      </c>
      <c r="F459">
        <v>5.75</v>
      </c>
      <c r="G459" s="6">
        <v>5.07</v>
      </c>
      <c r="H459" s="6">
        <v>5.65</v>
      </c>
      <c r="I459" s="6">
        <f t="shared" si="64"/>
        <v>-0.67999999999999972</v>
      </c>
      <c r="J459" s="6">
        <f t="shared" si="65"/>
        <v>-9.9999999999999645E-2</v>
      </c>
      <c r="K459" s="6">
        <f t="shared" si="66"/>
        <v>-0.58000000000000007</v>
      </c>
    </row>
    <row r="460" spans="1:11" x14ac:dyDescent="0.35">
      <c r="A460" s="19" t="str">
        <f t="shared" si="61"/>
        <v>172017</v>
      </c>
      <c r="B460" s="19" t="str">
        <f t="shared" si="62"/>
        <v>42017</v>
      </c>
      <c r="C460" s="19" t="str">
        <f t="shared" si="60"/>
        <v>62017</v>
      </c>
      <c r="D460" s="20" t="str">
        <f t="shared" si="63"/>
        <v>4H2</v>
      </c>
      <c r="E460" s="4">
        <v>42851</v>
      </c>
      <c r="F460">
        <v>5.75</v>
      </c>
      <c r="G460" s="6">
        <v>5.09</v>
      </c>
      <c r="H460" s="6">
        <v>5.65</v>
      </c>
      <c r="I460" s="6">
        <f t="shared" si="64"/>
        <v>-0.66000000000000014</v>
      </c>
      <c r="J460" s="6">
        <f t="shared" si="65"/>
        <v>-9.9999999999999645E-2</v>
      </c>
      <c r="K460" s="6">
        <f t="shared" si="66"/>
        <v>-0.5600000000000005</v>
      </c>
    </row>
    <row r="461" spans="1:11" x14ac:dyDescent="0.35">
      <c r="A461" s="19" t="str">
        <f t="shared" si="61"/>
        <v>172017</v>
      </c>
      <c r="B461" s="19" t="str">
        <f t="shared" si="62"/>
        <v>42017</v>
      </c>
      <c r="C461" s="19" t="str">
        <f t="shared" si="60"/>
        <v>62017</v>
      </c>
      <c r="D461" s="20" t="str">
        <f t="shared" si="63"/>
        <v>4H2</v>
      </c>
      <c r="E461" s="4">
        <v>42850</v>
      </c>
      <c r="F461">
        <v>5.7</v>
      </c>
      <c r="G461" s="6">
        <v>4.9800000000000004</v>
      </c>
      <c r="H461" s="6">
        <v>5.6</v>
      </c>
      <c r="I461" s="6">
        <f t="shared" si="64"/>
        <v>-0.71999999999999975</v>
      </c>
      <c r="J461" s="6">
        <f t="shared" si="65"/>
        <v>-0.10000000000000053</v>
      </c>
      <c r="K461" s="6">
        <f t="shared" si="66"/>
        <v>-0.61999999999999922</v>
      </c>
    </row>
    <row r="462" spans="1:11" x14ac:dyDescent="0.35">
      <c r="A462" s="19" t="str">
        <f t="shared" si="61"/>
        <v>172017</v>
      </c>
      <c r="B462" s="19" t="str">
        <f t="shared" si="62"/>
        <v>42017</v>
      </c>
      <c r="C462" s="19" t="str">
        <f t="shared" si="60"/>
        <v>62017</v>
      </c>
      <c r="D462" s="20" t="str">
        <f t="shared" si="63"/>
        <v>4H2</v>
      </c>
      <c r="E462" s="4">
        <v>42849</v>
      </c>
      <c r="F462">
        <v>5.7</v>
      </c>
      <c r="G462" s="6">
        <v>5.0599999999999996</v>
      </c>
      <c r="H462" s="6">
        <v>5.6</v>
      </c>
      <c r="I462" s="6">
        <f t="shared" si="64"/>
        <v>-0.64000000000000057</v>
      </c>
      <c r="J462" s="6">
        <f t="shared" si="65"/>
        <v>-0.10000000000000053</v>
      </c>
      <c r="K462" s="6">
        <f t="shared" si="66"/>
        <v>-0.54</v>
      </c>
    </row>
    <row r="463" spans="1:11" x14ac:dyDescent="0.35">
      <c r="A463" s="19" t="str">
        <f t="shared" si="61"/>
        <v>162017</v>
      </c>
      <c r="B463" s="19" t="str">
        <f t="shared" si="62"/>
        <v>42017</v>
      </c>
      <c r="C463" s="19" t="str">
        <f t="shared" si="60"/>
        <v>62017</v>
      </c>
      <c r="D463" s="20" t="str">
        <f t="shared" si="63"/>
        <v>4H2</v>
      </c>
      <c r="E463" s="4">
        <v>42846</v>
      </c>
      <c r="F463">
        <v>5.7</v>
      </c>
      <c r="G463" s="6">
        <v>5.09</v>
      </c>
      <c r="H463" s="6">
        <v>5.6</v>
      </c>
      <c r="I463" s="6">
        <f t="shared" si="64"/>
        <v>-0.61000000000000032</v>
      </c>
      <c r="J463" s="6">
        <f t="shared" si="65"/>
        <v>-0.10000000000000053</v>
      </c>
      <c r="K463" s="6">
        <f t="shared" si="66"/>
        <v>-0.50999999999999979</v>
      </c>
    </row>
    <row r="464" spans="1:11" x14ac:dyDescent="0.35">
      <c r="A464" s="19" t="str">
        <f t="shared" si="61"/>
        <v>162017</v>
      </c>
      <c r="B464" s="19" t="str">
        <f t="shared" si="62"/>
        <v>42017</v>
      </c>
      <c r="C464" s="19" t="str">
        <f t="shared" si="60"/>
        <v>62017</v>
      </c>
      <c r="D464" s="20" t="str">
        <f t="shared" si="63"/>
        <v>4H2</v>
      </c>
      <c r="E464" s="4">
        <v>42845</v>
      </c>
      <c r="F464">
        <v>5.55</v>
      </c>
      <c r="G464" s="6">
        <v>5</v>
      </c>
      <c r="H464" s="6">
        <v>5.45</v>
      </c>
      <c r="I464" s="6">
        <f t="shared" si="64"/>
        <v>-0.54999999999999982</v>
      </c>
      <c r="J464" s="6">
        <f t="shared" si="65"/>
        <v>-9.9999999999999645E-2</v>
      </c>
      <c r="K464" s="6">
        <f t="shared" si="66"/>
        <v>-0.45000000000000018</v>
      </c>
    </row>
    <row r="465" spans="1:11" x14ac:dyDescent="0.35">
      <c r="A465" s="19" t="str">
        <f t="shared" si="61"/>
        <v>162017</v>
      </c>
      <c r="B465" s="19" t="str">
        <f t="shared" si="62"/>
        <v>42017</v>
      </c>
      <c r="C465" s="19" t="str">
        <f t="shared" si="60"/>
        <v>62017</v>
      </c>
      <c r="D465" s="20" t="str">
        <f t="shared" si="63"/>
        <v>4H2</v>
      </c>
      <c r="E465" s="4">
        <v>42844</v>
      </c>
      <c r="F465">
        <v>5.5</v>
      </c>
      <c r="G465" s="6">
        <v>4.9800000000000004</v>
      </c>
      <c r="H465" s="6">
        <v>5.4</v>
      </c>
      <c r="I465" s="6">
        <f t="shared" si="64"/>
        <v>-0.51999999999999957</v>
      </c>
      <c r="J465" s="6">
        <f t="shared" si="65"/>
        <v>-9.9999999999999645E-2</v>
      </c>
      <c r="K465" s="6">
        <f t="shared" si="66"/>
        <v>-0.41999999999999993</v>
      </c>
    </row>
    <row r="466" spans="1:11" x14ac:dyDescent="0.35">
      <c r="A466" s="19" t="str">
        <f t="shared" si="61"/>
        <v>162017</v>
      </c>
      <c r="B466" s="19" t="str">
        <f t="shared" si="62"/>
        <v>42017</v>
      </c>
      <c r="C466" s="19" t="str">
        <f t="shared" si="60"/>
        <v>62017</v>
      </c>
      <c r="D466" s="20" t="str">
        <f t="shared" si="63"/>
        <v>4H2</v>
      </c>
      <c r="E466" s="4">
        <v>42843</v>
      </c>
      <c r="F466">
        <v>5.5</v>
      </c>
      <c r="G466" s="6">
        <v>5.0599999999999996</v>
      </c>
      <c r="H466" s="6">
        <v>5.4</v>
      </c>
      <c r="I466" s="6">
        <f t="shared" si="64"/>
        <v>-0.44000000000000039</v>
      </c>
      <c r="J466" s="6">
        <f t="shared" si="65"/>
        <v>-9.9999999999999645E-2</v>
      </c>
      <c r="K466" s="6">
        <f t="shared" si="66"/>
        <v>-0.34000000000000075</v>
      </c>
    </row>
    <row r="467" spans="1:11" x14ac:dyDescent="0.35">
      <c r="A467" s="19" t="str">
        <f t="shared" si="61"/>
        <v>162017</v>
      </c>
      <c r="B467" s="19" t="str">
        <f t="shared" si="62"/>
        <v>42017</v>
      </c>
      <c r="C467" s="19" t="str">
        <f t="shared" si="60"/>
        <v>62017</v>
      </c>
      <c r="D467" s="20" t="str">
        <f t="shared" si="63"/>
        <v>4H2</v>
      </c>
      <c r="E467" s="4">
        <v>42842</v>
      </c>
      <c r="F467">
        <v>5.5</v>
      </c>
      <c r="G467" s="6">
        <v>4.84</v>
      </c>
      <c r="H467" s="6">
        <v>5.4</v>
      </c>
      <c r="I467" s="6">
        <f t="shared" si="64"/>
        <v>-0.66000000000000014</v>
      </c>
      <c r="J467" s="6">
        <f t="shared" si="65"/>
        <v>-9.9999999999999645E-2</v>
      </c>
      <c r="K467" s="6">
        <f t="shared" si="66"/>
        <v>-0.5600000000000005</v>
      </c>
    </row>
    <row r="468" spans="1:11" x14ac:dyDescent="0.35">
      <c r="A468" s="19" t="str">
        <f t="shared" si="61"/>
        <v>152017</v>
      </c>
      <c r="B468" s="19" t="str">
        <f t="shared" si="62"/>
        <v>42017</v>
      </c>
      <c r="C468" s="19" t="str">
        <f t="shared" si="60"/>
        <v>52017</v>
      </c>
      <c r="D468" s="20" t="str">
        <f t="shared" si="63"/>
        <v>4H1</v>
      </c>
      <c r="E468" s="4">
        <v>42838</v>
      </c>
      <c r="F468">
        <v>5.5250000000000004</v>
      </c>
      <c r="G468" s="6">
        <v>4.84</v>
      </c>
      <c r="H468" s="6">
        <v>5.4</v>
      </c>
      <c r="I468" s="6">
        <f t="shared" si="64"/>
        <v>-0.6850000000000005</v>
      </c>
      <c r="J468" s="6">
        <f t="shared" si="65"/>
        <v>-0.125</v>
      </c>
      <c r="K468" s="6">
        <f t="shared" si="66"/>
        <v>-0.5600000000000005</v>
      </c>
    </row>
    <row r="469" spans="1:11" x14ac:dyDescent="0.35">
      <c r="A469" s="19" t="str">
        <f t="shared" si="61"/>
        <v>152017</v>
      </c>
      <c r="B469" s="19" t="str">
        <f t="shared" si="62"/>
        <v>42017</v>
      </c>
      <c r="C469" s="19" t="str">
        <f t="shared" si="60"/>
        <v>52017</v>
      </c>
      <c r="D469" s="20" t="str">
        <f t="shared" si="63"/>
        <v>4H1</v>
      </c>
      <c r="E469" s="4">
        <v>42837</v>
      </c>
      <c r="F469">
        <v>5.5250000000000004</v>
      </c>
      <c r="G469" s="6">
        <v>4.83</v>
      </c>
      <c r="H469" s="6">
        <v>5.35</v>
      </c>
      <c r="I469" s="6">
        <f t="shared" si="64"/>
        <v>-0.69500000000000028</v>
      </c>
      <c r="J469" s="6">
        <f t="shared" si="65"/>
        <v>-0.17500000000000071</v>
      </c>
      <c r="K469" s="6">
        <f t="shared" si="66"/>
        <v>-0.51999999999999957</v>
      </c>
    </row>
    <row r="470" spans="1:11" x14ac:dyDescent="0.35">
      <c r="A470" s="19" t="str">
        <f t="shared" si="61"/>
        <v>152017</v>
      </c>
      <c r="B470" s="19" t="str">
        <f t="shared" si="62"/>
        <v>42017</v>
      </c>
      <c r="C470" s="19" t="str">
        <f t="shared" si="60"/>
        <v>52017</v>
      </c>
      <c r="D470" s="20" t="str">
        <f t="shared" si="63"/>
        <v>4H1</v>
      </c>
      <c r="E470" s="4">
        <v>42836</v>
      </c>
      <c r="F470">
        <v>5.4249999999999998</v>
      </c>
      <c r="G470" s="6">
        <v>4.84</v>
      </c>
      <c r="H470" s="6">
        <v>5.25</v>
      </c>
      <c r="I470" s="6">
        <f t="shared" si="64"/>
        <v>-0.58499999999999996</v>
      </c>
      <c r="J470" s="6">
        <f t="shared" si="65"/>
        <v>-0.17499999999999982</v>
      </c>
      <c r="K470" s="6">
        <f t="shared" si="66"/>
        <v>-0.41000000000000014</v>
      </c>
    </row>
    <row r="471" spans="1:11" x14ac:dyDescent="0.35">
      <c r="A471" s="19" t="str">
        <f t="shared" si="61"/>
        <v>152017</v>
      </c>
      <c r="B471" s="19" t="str">
        <f t="shared" si="62"/>
        <v>42017</v>
      </c>
      <c r="C471" s="19" t="str">
        <f t="shared" si="60"/>
        <v>52017</v>
      </c>
      <c r="D471" s="20" t="str">
        <f t="shared" si="63"/>
        <v>4H1</v>
      </c>
      <c r="E471" s="4">
        <v>42835</v>
      </c>
      <c r="F471">
        <v>5.4</v>
      </c>
      <c r="G471" s="6">
        <v>4.8100000000000005</v>
      </c>
      <c r="H471" s="6">
        <v>5.25</v>
      </c>
      <c r="I471" s="6">
        <f t="shared" si="64"/>
        <v>-0.58999999999999986</v>
      </c>
      <c r="J471" s="6">
        <f t="shared" si="65"/>
        <v>-0.15000000000000036</v>
      </c>
      <c r="K471" s="6">
        <f t="shared" si="66"/>
        <v>-0.4399999999999995</v>
      </c>
    </row>
    <row r="472" spans="1:11" x14ac:dyDescent="0.35">
      <c r="A472" s="19" t="str">
        <f t="shared" si="61"/>
        <v>142017</v>
      </c>
      <c r="B472" s="19" t="str">
        <f t="shared" si="62"/>
        <v>42017</v>
      </c>
      <c r="C472" s="19" t="str">
        <f t="shared" si="60"/>
        <v>52017</v>
      </c>
      <c r="D472" s="20" t="str">
        <f t="shared" si="63"/>
        <v>4H1</v>
      </c>
      <c r="E472" s="4">
        <v>42832</v>
      </c>
      <c r="F472">
        <v>5.4</v>
      </c>
      <c r="G472" s="6">
        <v>4.84</v>
      </c>
      <c r="H472" s="6">
        <v>5.25</v>
      </c>
      <c r="I472" s="6">
        <f t="shared" si="64"/>
        <v>-0.5600000000000005</v>
      </c>
      <c r="J472" s="6">
        <f t="shared" si="65"/>
        <v>-0.15000000000000036</v>
      </c>
      <c r="K472" s="6">
        <f t="shared" si="66"/>
        <v>-0.41000000000000014</v>
      </c>
    </row>
    <row r="473" spans="1:11" x14ac:dyDescent="0.35">
      <c r="A473" s="19" t="str">
        <f t="shared" si="61"/>
        <v>142017</v>
      </c>
      <c r="B473" s="19" t="str">
        <f t="shared" si="62"/>
        <v>42017</v>
      </c>
      <c r="C473" s="19" t="str">
        <f t="shared" si="60"/>
        <v>52017</v>
      </c>
      <c r="D473" s="20" t="str">
        <f t="shared" si="63"/>
        <v>4H1</v>
      </c>
      <c r="E473" s="4">
        <v>42831</v>
      </c>
      <c r="F473">
        <v>5.45</v>
      </c>
      <c r="G473" s="6">
        <v>4.99</v>
      </c>
      <c r="H473" s="6">
        <v>5.3</v>
      </c>
      <c r="I473" s="6">
        <f t="shared" si="64"/>
        <v>-0.45999999999999996</v>
      </c>
      <c r="J473" s="6">
        <f t="shared" si="65"/>
        <v>-0.15000000000000036</v>
      </c>
      <c r="K473" s="6">
        <f t="shared" si="66"/>
        <v>-0.30999999999999961</v>
      </c>
    </row>
    <row r="474" spans="1:11" x14ac:dyDescent="0.35">
      <c r="A474" s="19" t="str">
        <f t="shared" si="61"/>
        <v>142017</v>
      </c>
      <c r="B474" s="19" t="str">
        <f t="shared" si="62"/>
        <v>42017</v>
      </c>
      <c r="C474" s="19" t="str">
        <f t="shared" si="60"/>
        <v>52017</v>
      </c>
      <c r="D474" s="20" t="str">
        <f t="shared" si="63"/>
        <v>4H1</v>
      </c>
      <c r="E474" s="4">
        <v>42830</v>
      </c>
      <c r="F474">
        <v>5.45</v>
      </c>
      <c r="G474" s="6">
        <v>5.09</v>
      </c>
      <c r="H474" s="6">
        <v>5.3</v>
      </c>
      <c r="I474" s="6">
        <f t="shared" si="64"/>
        <v>-0.36000000000000032</v>
      </c>
      <c r="J474" s="6">
        <f t="shared" si="65"/>
        <v>-0.15000000000000036</v>
      </c>
      <c r="K474" s="6">
        <f t="shared" si="66"/>
        <v>-0.20999999999999996</v>
      </c>
    </row>
    <row r="475" spans="1:11" x14ac:dyDescent="0.35">
      <c r="A475" s="19" t="str">
        <f t="shared" si="61"/>
        <v>142017</v>
      </c>
      <c r="B475" s="19" t="str">
        <f t="shared" si="62"/>
        <v>42017</v>
      </c>
      <c r="C475" s="19" t="str">
        <f t="shared" si="60"/>
        <v>52017</v>
      </c>
      <c r="D475" s="20" t="str">
        <f t="shared" si="63"/>
        <v>4H1</v>
      </c>
      <c r="E475" s="4">
        <v>42829</v>
      </c>
      <c r="F475">
        <v>5.45</v>
      </c>
      <c r="G475" s="6">
        <v>5.03</v>
      </c>
      <c r="H475" s="6">
        <v>5.3</v>
      </c>
      <c r="I475" s="6">
        <f t="shared" si="64"/>
        <v>-0.41999999999999993</v>
      </c>
      <c r="J475" s="6">
        <f t="shared" si="65"/>
        <v>-0.15000000000000036</v>
      </c>
      <c r="K475" s="6">
        <f t="shared" si="66"/>
        <v>-0.26999999999999957</v>
      </c>
    </row>
    <row r="476" spans="1:11" x14ac:dyDescent="0.35">
      <c r="A476" s="19" t="str">
        <f t="shared" si="61"/>
        <v>142017</v>
      </c>
      <c r="B476" s="19" t="str">
        <f t="shared" si="62"/>
        <v>42017</v>
      </c>
      <c r="C476" s="19" t="str">
        <f t="shared" si="60"/>
        <v>52017</v>
      </c>
      <c r="D476" s="20" t="str">
        <f t="shared" si="63"/>
        <v>4H1</v>
      </c>
      <c r="E476" s="4">
        <v>42828</v>
      </c>
      <c r="F476">
        <v>5.45</v>
      </c>
      <c r="G476" s="6">
        <v>5.03</v>
      </c>
      <c r="H476" s="6">
        <v>5.3</v>
      </c>
      <c r="I476" s="6">
        <f t="shared" si="64"/>
        <v>-0.41999999999999993</v>
      </c>
      <c r="J476" s="6">
        <f t="shared" si="65"/>
        <v>-0.15000000000000036</v>
      </c>
      <c r="K476" s="6">
        <f t="shared" si="66"/>
        <v>-0.26999999999999957</v>
      </c>
    </row>
    <row r="477" spans="1:11" x14ac:dyDescent="0.35">
      <c r="A477" s="19" t="str">
        <f t="shared" si="61"/>
        <v>132017</v>
      </c>
      <c r="B477" s="19" t="str">
        <f t="shared" si="62"/>
        <v>32017</v>
      </c>
      <c r="C477" s="19" t="str">
        <f t="shared" si="60"/>
        <v>52017</v>
      </c>
      <c r="D477" s="20" t="str">
        <f t="shared" si="63"/>
        <v>3H2</v>
      </c>
      <c r="E477" s="4">
        <v>42825</v>
      </c>
      <c r="F477">
        <v>5.45</v>
      </c>
      <c r="G477" s="6">
        <v>4.97</v>
      </c>
      <c r="H477" s="6">
        <v>5.3</v>
      </c>
      <c r="I477" s="6">
        <f t="shared" si="64"/>
        <v>-0.48000000000000043</v>
      </c>
      <c r="J477" s="6">
        <f t="shared" si="65"/>
        <v>-0.15000000000000036</v>
      </c>
      <c r="K477" s="6">
        <f t="shared" si="66"/>
        <v>-0.33000000000000007</v>
      </c>
    </row>
    <row r="478" spans="1:11" x14ac:dyDescent="0.35">
      <c r="A478" s="19" t="str">
        <f t="shared" si="61"/>
        <v>132017</v>
      </c>
      <c r="B478" s="19" t="str">
        <f t="shared" si="62"/>
        <v>32017</v>
      </c>
      <c r="C478" s="19" t="str">
        <f t="shared" si="60"/>
        <v>52017</v>
      </c>
      <c r="D478" s="20" t="str">
        <f t="shared" si="63"/>
        <v>3H2</v>
      </c>
      <c r="E478" s="4">
        <v>42824</v>
      </c>
      <c r="F478">
        <v>5.5250000000000004</v>
      </c>
      <c r="G478" s="6">
        <v>5.08</v>
      </c>
      <c r="H478" s="6">
        <v>5.4</v>
      </c>
      <c r="I478" s="6">
        <f t="shared" si="64"/>
        <v>-0.44500000000000028</v>
      </c>
      <c r="J478" s="6">
        <f t="shared" si="65"/>
        <v>-0.125</v>
      </c>
      <c r="K478" s="6">
        <f t="shared" si="66"/>
        <v>-0.32000000000000028</v>
      </c>
    </row>
    <row r="479" spans="1:11" x14ac:dyDescent="0.35">
      <c r="A479" s="19" t="str">
        <f t="shared" si="61"/>
        <v>132017</v>
      </c>
      <c r="B479" s="19" t="str">
        <f t="shared" si="62"/>
        <v>32017</v>
      </c>
      <c r="C479" s="19" t="str">
        <f t="shared" si="60"/>
        <v>52017</v>
      </c>
      <c r="D479" s="20" t="str">
        <f t="shared" si="63"/>
        <v>3H2</v>
      </c>
      <c r="E479" s="4">
        <v>42823</v>
      </c>
      <c r="F479">
        <v>5.5250000000000004</v>
      </c>
      <c r="G479" s="6">
        <v>5.0199999999999996</v>
      </c>
      <c r="H479" s="6">
        <v>5.4</v>
      </c>
      <c r="I479" s="6">
        <f t="shared" si="64"/>
        <v>-0.50500000000000078</v>
      </c>
      <c r="J479" s="6">
        <f t="shared" si="65"/>
        <v>-0.125</v>
      </c>
      <c r="K479" s="6">
        <f t="shared" si="66"/>
        <v>-0.38000000000000078</v>
      </c>
    </row>
    <row r="480" spans="1:11" x14ac:dyDescent="0.35">
      <c r="A480" s="19" t="str">
        <f t="shared" si="61"/>
        <v>132017</v>
      </c>
      <c r="B480" s="19" t="str">
        <f t="shared" si="62"/>
        <v>32017</v>
      </c>
      <c r="C480" s="19" t="str">
        <f t="shared" si="60"/>
        <v>52017</v>
      </c>
      <c r="D480" s="20" t="str">
        <f t="shared" si="63"/>
        <v>3H2</v>
      </c>
      <c r="E480" s="4">
        <v>42822</v>
      </c>
      <c r="F480">
        <v>5.45</v>
      </c>
      <c r="G480" s="6">
        <v>4.87</v>
      </c>
      <c r="H480" s="6">
        <v>5.4</v>
      </c>
      <c r="I480" s="6">
        <f t="shared" si="64"/>
        <v>-0.58000000000000007</v>
      </c>
      <c r="J480" s="6">
        <f t="shared" si="65"/>
        <v>-4.9999999999999822E-2</v>
      </c>
      <c r="K480" s="6">
        <f t="shared" si="66"/>
        <v>-0.53000000000000025</v>
      </c>
    </row>
    <row r="481" spans="1:11" x14ac:dyDescent="0.35">
      <c r="A481" s="19" t="str">
        <f t="shared" si="61"/>
        <v>132017</v>
      </c>
      <c r="B481" s="19" t="str">
        <f t="shared" si="62"/>
        <v>32017</v>
      </c>
      <c r="C481" s="19" t="str">
        <f t="shared" si="60"/>
        <v>52017</v>
      </c>
      <c r="D481" s="20" t="str">
        <f t="shared" si="63"/>
        <v>3H2</v>
      </c>
      <c r="E481" s="4">
        <v>42821</v>
      </c>
      <c r="F481">
        <v>5.35</v>
      </c>
      <c r="G481" s="6">
        <v>4.7699999999999996</v>
      </c>
      <c r="H481" s="6">
        <v>5.3</v>
      </c>
      <c r="I481" s="6">
        <f t="shared" si="64"/>
        <v>-0.58000000000000007</v>
      </c>
      <c r="J481" s="6">
        <f t="shared" si="65"/>
        <v>-4.9999999999999822E-2</v>
      </c>
      <c r="K481" s="6">
        <f t="shared" si="66"/>
        <v>-0.53000000000000025</v>
      </c>
    </row>
    <row r="482" spans="1:11" x14ac:dyDescent="0.35">
      <c r="A482" s="19" t="str">
        <f t="shared" si="61"/>
        <v>122017</v>
      </c>
      <c r="B482" s="19" t="str">
        <f t="shared" si="62"/>
        <v>32017</v>
      </c>
      <c r="C482" s="19" t="str">
        <f t="shared" si="60"/>
        <v>52017</v>
      </c>
      <c r="D482" s="20" t="str">
        <f t="shared" si="63"/>
        <v>3H2</v>
      </c>
      <c r="E482" s="4">
        <v>42818</v>
      </c>
      <c r="F482">
        <v>5.35</v>
      </c>
      <c r="G482" s="6">
        <v>4.8499999999999996</v>
      </c>
      <c r="H482" s="6">
        <v>5.3</v>
      </c>
      <c r="I482" s="6">
        <f t="shared" si="64"/>
        <v>-0.5</v>
      </c>
      <c r="J482" s="6">
        <f t="shared" si="65"/>
        <v>-4.9999999999999822E-2</v>
      </c>
      <c r="K482" s="6">
        <f t="shared" si="66"/>
        <v>-0.45000000000000018</v>
      </c>
    </row>
    <row r="483" spans="1:11" x14ac:dyDescent="0.35">
      <c r="A483" s="19" t="str">
        <f t="shared" si="61"/>
        <v>122017</v>
      </c>
      <c r="B483" s="19" t="str">
        <f t="shared" si="62"/>
        <v>32017</v>
      </c>
      <c r="C483" s="19" t="str">
        <f t="shared" si="60"/>
        <v>52017</v>
      </c>
      <c r="D483" s="20" t="str">
        <f t="shared" si="63"/>
        <v>3H2</v>
      </c>
      <c r="E483" s="4">
        <v>42817</v>
      </c>
      <c r="F483">
        <v>5.35</v>
      </c>
      <c r="G483" s="6">
        <v>4.9800000000000004</v>
      </c>
      <c r="H483" s="6">
        <v>5.3</v>
      </c>
      <c r="I483" s="6">
        <f t="shared" si="64"/>
        <v>-0.36999999999999922</v>
      </c>
      <c r="J483" s="6">
        <f t="shared" si="65"/>
        <v>-4.9999999999999822E-2</v>
      </c>
      <c r="K483" s="6">
        <f t="shared" si="66"/>
        <v>-0.3199999999999994</v>
      </c>
    </row>
    <row r="484" spans="1:11" x14ac:dyDescent="0.35">
      <c r="A484" s="19" t="str">
        <f t="shared" si="61"/>
        <v>122017</v>
      </c>
      <c r="B484" s="19" t="str">
        <f t="shared" si="62"/>
        <v>32017</v>
      </c>
      <c r="C484" s="19" t="str">
        <f t="shared" si="60"/>
        <v>52017</v>
      </c>
      <c r="D484" s="20" t="str">
        <f t="shared" si="63"/>
        <v>3H2</v>
      </c>
      <c r="E484" s="4">
        <v>42816</v>
      </c>
      <c r="F484">
        <v>5.4</v>
      </c>
      <c r="G484" s="6">
        <v>5.03</v>
      </c>
      <c r="H484" s="6">
        <v>5.35</v>
      </c>
      <c r="I484" s="6">
        <f t="shared" si="64"/>
        <v>-0.37000000000000011</v>
      </c>
      <c r="J484" s="6">
        <f t="shared" si="65"/>
        <v>-5.0000000000000711E-2</v>
      </c>
      <c r="K484" s="6">
        <f t="shared" si="66"/>
        <v>-0.3199999999999994</v>
      </c>
    </row>
    <row r="485" spans="1:11" x14ac:dyDescent="0.35">
      <c r="A485" s="19" t="str">
        <f t="shared" si="61"/>
        <v>122017</v>
      </c>
      <c r="B485" s="19" t="str">
        <f t="shared" si="62"/>
        <v>32017</v>
      </c>
      <c r="C485" s="19" t="str">
        <f t="shared" si="60"/>
        <v>52017</v>
      </c>
      <c r="D485" s="20" t="str">
        <f t="shared" si="63"/>
        <v>3H2</v>
      </c>
      <c r="E485" s="4">
        <v>42815</v>
      </c>
      <c r="F485">
        <v>5.45</v>
      </c>
      <c r="G485" s="6">
        <v>5.04</v>
      </c>
      <c r="H485" s="6">
        <v>5.4</v>
      </c>
      <c r="I485" s="6">
        <f t="shared" si="64"/>
        <v>-0.41000000000000014</v>
      </c>
      <c r="J485" s="6">
        <f t="shared" si="65"/>
        <v>-4.9999999999999822E-2</v>
      </c>
      <c r="K485" s="6">
        <f t="shared" si="66"/>
        <v>-0.36000000000000032</v>
      </c>
    </row>
    <row r="486" spans="1:11" x14ac:dyDescent="0.35">
      <c r="A486" s="19" t="str">
        <f t="shared" si="61"/>
        <v>122017</v>
      </c>
      <c r="B486" s="19" t="str">
        <f t="shared" si="62"/>
        <v>32017</v>
      </c>
      <c r="C486" s="19" t="str">
        <f t="shared" si="60"/>
        <v>52017</v>
      </c>
      <c r="D486" s="20" t="str">
        <f t="shared" si="63"/>
        <v>3H2</v>
      </c>
      <c r="E486" s="4">
        <v>42814</v>
      </c>
      <c r="F486">
        <v>5.5</v>
      </c>
      <c r="G486" s="6">
        <v>5.0599999999999996</v>
      </c>
      <c r="H486" s="6">
        <v>5.45</v>
      </c>
      <c r="I486" s="6">
        <f t="shared" si="64"/>
        <v>-0.44000000000000039</v>
      </c>
      <c r="J486" s="6">
        <f t="shared" si="65"/>
        <v>-4.9999999999999822E-2</v>
      </c>
      <c r="K486" s="6">
        <f t="shared" si="66"/>
        <v>-0.39000000000000057</v>
      </c>
    </row>
    <row r="487" spans="1:11" x14ac:dyDescent="0.35">
      <c r="A487" s="19" t="str">
        <f t="shared" si="61"/>
        <v>112017</v>
      </c>
      <c r="B487" s="19" t="str">
        <f t="shared" si="62"/>
        <v>32017</v>
      </c>
      <c r="C487" s="19" t="str">
        <f t="shared" si="60"/>
        <v>52017</v>
      </c>
      <c r="D487" s="20" t="str">
        <f t="shared" si="63"/>
        <v>3H2</v>
      </c>
      <c r="E487" s="4">
        <v>42811</v>
      </c>
      <c r="F487">
        <v>5.55</v>
      </c>
      <c r="G487" s="6">
        <v>5.14</v>
      </c>
      <c r="H487" s="6">
        <v>5.5</v>
      </c>
      <c r="I487" s="6">
        <f t="shared" si="64"/>
        <v>-0.41000000000000014</v>
      </c>
      <c r="J487" s="6">
        <f t="shared" si="65"/>
        <v>-4.9999999999999822E-2</v>
      </c>
      <c r="K487" s="6">
        <f t="shared" si="66"/>
        <v>-0.36000000000000032</v>
      </c>
    </row>
    <row r="488" spans="1:11" x14ac:dyDescent="0.35">
      <c r="A488" s="19" t="str">
        <f t="shared" si="61"/>
        <v>112017</v>
      </c>
      <c r="B488" s="19" t="str">
        <f t="shared" si="62"/>
        <v>32017</v>
      </c>
      <c r="C488" s="19" t="str">
        <f t="shared" si="60"/>
        <v>52017</v>
      </c>
      <c r="D488" s="20" t="str">
        <f t="shared" si="63"/>
        <v>3H2</v>
      </c>
      <c r="E488" s="4">
        <v>42810</v>
      </c>
      <c r="F488">
        <v>5.55</v>
      </c>
      <c r="G488" s="6">
        <v>5.16</v>
      </c>
      <c r="H488" s="6">
        <v>5.5</v>
      </c>
      <c r="I488" s="6">
        <f t="shared" si="64"/>
        <v>-0.38999999999999968</v>
      </c>
      <c r="J488" s="6">
        <f t="shared" si="65"/>
        <v>-4.9999999999999822E-2</v>
      </c>
      <c r="K488" s="6">
        <f t="shared" si="66"/>
        <v>-0.33999999999999986</v>
      </c>
    </row>
    <row r="489" spans="1:11" x14ac:dyDescent="0.35">
      <c r="A489" s="19" t="str">
        <f t="shared" si="61"/>
        <v>112017</v>
      </c>
      <c r="B489" s="19" t="str">
        <f t="shared" si="62"/>
        <v>32017</v>
      </c>
      <c r="C489" s="19" t="str">
        <f t="shared" si="60"/>
        <v>42017</v>
      </c>
      <c r="D489" s="20" t="str">
        <f t="shared" si="63"/>
        <v>3H1</v>
      </c>
      <c r="E489" s="4">
        <v>42809</v>
      </c>
      <c r="F489">
        <v>5.75</v>
      </c>
      <c r="G489" s="6">
        <v>5.17</v>
      </c>
      <c r="H489" s="6">
        <v>5.7</v>
      </c>
      <c r="I489" s="6">
        <f t="shared" si="64"/>
        <v>-0.58000000000000007</v>
      </c>
      <c r="J489" s="6">
        <f t="shared" si="65"/>
        <v>-4.9999999999999822E-2</v>
      </c>
      <c r="K489" s="6">
        <f t="shared" si="66"/>
        <v>-0.53000000000000025</v>
      </c>
    </row>
    <row r="490" spans="1:11" x14ac:dyDescent="0.35">
      <c r="A490" s="19" t="str">
        <f t="shared" si="61"/>
        <v>112017</v>
      </c>
      <c r="B490" s="19" t="str">
        <f t="shared" si="62"/>
        <v>32017</v>
      </c>
      <c r="C490" s="19" t="str">
        <f t="shared" si="60"/>
        <v>42017</v>
      </c>
      <c r="D490" s="20" t="str">
        <f t="shared" si="63"/>
        <v>3H1</v>
      </c>
      <c r="E490" s="4">
        <v>42808</v>
      </c>
      <c r="F490">
        <v>5.9</v>
      </c>
      <c r="G490" s="6">
        <v>5.07</v>
      </c>
      <c r="H490" s="6">
        <v>5.85</v>
      </c>
      <c r="I490" s="6">
        <f t="shared" si="64"/>
        <v>-0.83000000000000007</v>
      </c>
      <c r="J490" s="6">
        <f t="shared" si="65"/>
        <v>-5.0000000000000711E-2</v>
      </c>
      <c r="K490" s="6">
        <f t="shared" si="66"/>
        <v>-0.77999999999999936</v>
      </c>
    </row>
    <row r="491" spans="1:11" x14ac:dyDescent="0.35">
      <c r="A491" s="19" t="str">
        <f t="shared" si="61"/>
        <v>112017</v>
      </c>
      <c r="B491" s="19" t="str">
        <f t="shared" si="62"/>
        <v>32017</v>
      </c>
      <c r="C491" s="19" t="str">
        <f t="shared" si="60"/>
        <v>42017</v>
      </c>
      <c r="D491" s="20" t="str">
        <f t="shared" si="63"/>
        <v>3H1</v>
      </c>
      <c r="E491" s="4">
        <v>42807</v>
      </c>
      <c r="F491">
        <v>5.9</v>
      </c>
      <c r="G491" s="6">
        <v>5.0599999999999996</v>
      </c>
      <c r="H491" s="6">
        <v>5.85</v>
      </c>
      <c r="I491" s="6">
        <f t="shared" si="64"/>
        <v>-0.84000000000000075</v>
      </c>
      <c r="J491" s="6">
        <f t="shared" si="65"/>
        <v>-5.0000000000000711E-2</v>
      </c>
      <c r="K491" s="6">
        <f t="shared" si="66"/>
        <v>-0.79</v>
      </c>
    </row>
    <row r="492" spans="1:11" x14ac:dyDescent="0.35">
      <c r="A492" s="19" t="str">
        <f t="shared" si="61"/>
        <v>102017</v>
      </c>
      <c r="B492" s="19" t="str">
        <f t="shared" si="62"/>
        <v>32017</v>
      </c>
      <c r="C492" s="19" t="str">
        <f t="shared" si="60"/>
        <v>42017</v>
      </c>
      <c r="D492" s="20" t="str">
        <f t="shared" si="63"/>
        <v>3H1</v>
      </c>
      <c r="E492" s="4">
        <v>42804</v>
      </c>
      <c r="F492">
        <v>5.9</v>
      </c>
      <c r="G492" s="6">
        <v>5.15</v>
      </c>
      <c r="H492" s="6">
        <v>5.85</v>
      </c>
      <c r="I492" s="6">
        <f t="shared" si="64"/>
        <v>-0.75</v>
      </c>
      <c r="J492" s="6">
        <f t="shared" si="65"/>
        <v>-5.0000000000000711E-2</v>
      </c>
      <c r="K492" s="6">
        <f t="shared" si="66"/>
        <v>-0.69999999999999929</v>
      </c>
    </row>
    <row r="493" spans="1:11" x14ac:dyDescent="0.35">
      <c r="A493" s="19" t="str">
        <f t="shared" si="61"/>
        <v>102017</v>
      </c>
      <c r="B493" s="19" t="str">
        <f t="shared" si="62"/>
        <v>32017</v>
      </c>
      <c r="C493" s="19" t="str">
        <f t="shared" si="60"/>
        <v>42017</v>
      </c>
      <c r="D493" s="20" t="str">
        <f t="shared" si="63"/>
        <v>3H1</v>
      </c>
      <c r="E493" s="4">
        <v>42803</v>
      </c>
      <c r="F493">
        <v>5.95</v>
      </c>
      <c r="G493" s="6">
        <v>5.14</v>
      </c>
      <c r="H493" s="6">
        <v>5.9</v>
      </c>
      <c r="I493" s="6">
        <f t="shared" si="64"/>
        <v>-0.8100000000000005</v>
      </c>
      <c r="J493" s="6">
        <f t="shared" si="65"/>
        <v>-4.9999999999999822E-2</v>
      </c>
      <c r="K493" s="6">
        <f t="shared" si="66"/>
        <v>-0.76000000000000068</v>
      </c>
    </row>
    <row r="494" spans="1:11" x14ac:dyDescent="0.35">
      <c r="A494" s="19" t="str">
        <f t="shared" si="61"/>
        <v>102017</v>
      </c>
      <c r="B494" s="19" t="str">
        <f t="shared" si="62"/>
        <v>32017</v>
      </c>
      <c r="C494" s="19" t="str">
        <f t="shared" si="60"/>
        <v>42017</v>
      </c>
      <c r="D494" s="20" t="str">
        <f t="shared" si="63"/>
        <v>3H1</v>
      </c>
      <c r="E494" s="4">
        <v>42802</v>
      </c>
      <c r="F494">
        <v>6.05</v>
      </c>
      <c r="G494" s="6">
        <v>5.16</v>
      </c>
      <c r="H494" s="6">
        <v>6</v>
      </c>
      <c r="I494" s="6">
        <f t="shared" si="64"/>
        <v>-0.88999999999999968</v>
      </c>
      <c r="J494" s="6">
        <f t="shared" si="65"/>
        <v>-4.9999999999999822E-2</v>
      </c>
      <c r="K494" s="6">
        <f t="shared" si="66"/>
        <v>-0.83999999999999986</v>
      </c>
    </row>
    <row r="495" spans="1:11" x14ac:dyDescent="0.35">
      <c r="A495" s="19" t="str">
        <f t="shared" si="61"/>
        <v>102017</v>
      </c>
      <c r="B495" s="19" t="str">
        <f t="shared" si="62"/>
        <v>32017</v>
      </c>
      <c r="C495" s="19" t="str">
        <f t="shared" si="60"/>
        <v>42017</v>
      </c>
      <c r="D495" s="20" t="str">
        <f t="shared" si="63"/>
        <v>3H1</v>
      </c>
      <c r="E495" s="4">
        <v>42801</v>
      </c>
      <c r="F495">
        <v>6</v>
      </c>
      <c r="G495" s="6">
        <v>5.24</v>
      </c>
      <c r="H495" s="6">
        <v>5.95</v>
      </c>
      <c r="I495" s="6">
        <f t="shared" si="64"/>
        <v>-0.75999999999999979</v>
      </c>
      <c r="J495" s="6">
        <f t="shared" si="65"/>
        <v>-4.9999999999999822E-2</v>
      </c>
      <c r="K495" s="6">
        <f t="shared" si="66"/>
        <v>-0.71</v>
      </c>
    </row>
    <row r="496" spans="1:11" x14ac:dyDescent="0.35">
      <c r="A496" s="19" t="str">
        <f t="shared" si="61"/>
        <v>102017</v>
      </c>
      <c r="B496" s="19" t="str">
        <f t="shared" si="62"/>
        <v>32017</v>
      </c>
      <c r="C496" s="19" t="str">
        <f t="shared" si="60"/>
        <v>42017</v>
      </c>
      <c r="D496" s="20" t="str">
        <f t="shared" si="63"/>
        <v>3H1</v>
      </c>
      <c r="E496" s="4">
        <v>42800</v>
      </c>
      <c r="F496">
        <v>5.95</v>
      </c>
      <c r="G496" s="6">
        <v>5.3</v>
      </c>
      <c r="H496" s="6">
        <v>5.9</v>
      </c>
      <c r="I496" s="6">
        <f t="shared" si="64"/>
        <v>-0.65000000000000036</v>
      </c>
      <c r="J496" s="6">
        <f t="shared" si="65"/>
        <v>-4.9999999999999822E-2</v>
      </c>
      <c r="K496" s="6">
        <f t="shared" si="66"/>
        <v>-0.60000000000000053</v>
      </c>
    </row>
    <row r="497" spans="1:11" x14ac:dyDescent="0.35">
      <c r="A497" s="19" t="str">
        <f t="shared" si="61"/>
        <v>92017</v>
      </c>
      <c r="B497" s="19" t="str">
        <f t="shared" si="62"/>
        <v>32017</v>
      </c>
      <c r="C497" s="19" t="str">
        <f t="shared" si="60"/>
        <v>42017</v>
      </c>
      <c r="D497" s="20" t="str">
        <f t="shared" si="63"/>
        <v>3H1</v>
      </c>
      <c r="E497" s="4">
        <v>42797</v>
      </c>
      <c r="F497">
        <v>5.95</v>
      </c>
      <c r="G497" s="6">
        <v>5.36</v>
      </c>
      <c r="H497" s="6">
        <v>5.9</v>
      </c>
      <c r="I497" s="6">
        <f t="shared" si="64"/>
        <v>-0.58999999999999986</v>
      </c>
      <c r="J497" s="6">
        <f t="shared" si="65"/>
        <v>-4.9999999999999822E-2</v>
      </c>
      <c r="K497" s="6">
        <f t="shared" si="66"/>
        <v>-0.54</v>
      </c>
    </row>
    <row r="498" spans="1:11" x14ac:dyDescent="0.35">
      <c r="A498" s="19" t="str">
        <f t="shared" si="61"/>
        <v>92017</v>
      </c>
      <c r="B498" s="19" t="str">
        <f t="shared" si="62"/>
        <v>32017</v>
      </c>
      <c r="C498" s="19" t="str">
        <f t="shared" si="60"/>
        <v>42017</v>
      </c>
      <c r="D498" s="20" t="str">
        <f t="shared" si="63"/>
        <v>3H1</v>
      </c>
      <c r="E498" s="4">
        <v>42796</v>
      </c>
      <c r="F498">
        <v>5.95</v>
      </c>
      <c r="G498" s="6">
        <v>5.3</v>
      </c>
      <c r="H498" s="6">
        <v>5.9</v>
      </c>
      <c r="I498" s="6">
        <f t="shared" si="64"/>
        <v>-0.65000000000000036</v>
      </c>
      <c r="J498" s="6">
        <f t="shared" si="65"/>
        <v>-4.9999999999999822E-2</v>
      </c>
      <c r="K498" s="6">
        <f t="shared" si="66"/>
        <v>-0.60000000000000053</v>
      </c>
    </row>
    <row r="499" spans="1:11" x14ac:dyDescent="0.35">
      <c r="A499" s="19" t="str">
        <f t="shared" si="61"/>
        <v>92017</v>
      </c>
      <c r="B499" s="19" t="str">
        <f t="shared" si="62"/>
        <v>32017</v>
      </c>
      <c r="C499" s="19" t="str">
        <f t="shared" si="60"/>
        <v>42017</v>
      </c>
      <c r="D499" s="20" t="str">
        <f t="shared" si="63"/>
        <v>3H1</v>
      </c>
      <c r="E499" s="4">
        <v>42795</v>
      </c>
      <c r="F499">
        <v>6</v>
      </c>
      <c r="G499" s="6">
        <v>5.46</v>
      </c>
      <c r="H499" s="6">
        <v>5.95</v>
      </c>
      <c r="I499" s="6">
        <f t="shared" si="64"/>
        <v>-0.54</v>
      </c>
      <c r="J499" s="6">
        <f t="shared" si="65"/>
        <v>-4.9999999999999822E-2</v>
      </c>
      <c r="K499" s="6">
        <f t="shared" si="66"/>
        <v>-0.49000000000000021</v>
      </c>
    </row>
    <row r="500" spans="1:11" x14ac:dyDescent="0.35">
      <c r="A500" s="19" t="str">
        <f t="shared" si="61"/>
        <v>92017</v>
      </c>
      <c r="B500" s="19" t="str">
        <f t="shared" si="62"/>
        <v>22017</v>
      </c>
      <c r="C500" s="19" t="str">
        <f t="shared" si="60"/>
        <v>42017</v>
      </c>
      <c r="D500" s="20" t="str">
        <f t="shared" si="63"/>
        <v>2H2</v>
      </c>
      <c r="E500" s="4">
        <v>42794</v>
      </c>
      <c r="F500">
        <v>6.1</v>
      </c>
      <c r="G500" s="6">
        <v>5.4</v>
      </c>
      <c r="H500" s="6">
        <v>6.1</v>
      </c>
      <c r="I500" s="6">
        <f t="shared" si="64"/>
        <v>-0.69999999999999929</v>
      </c>
      <c r="J500" s="6">
        <f t="shared" si="65"/>
        <v>0</v>
      </c>
      <c r="K500" s="6">
        <f t="shared" si="66"/>
        <v>-0.69999999999999929</v>
      </c>
    </row>
    <row r="501" spans="1:11" x14ac:dyDescent="0.35">
      <c r="A501" s="19" t="str">
        <f t="shared" si="61"/>
        <v>92017</v>
      </c>
      <c r="B501" s="19" t="str">
        <f t="shared" si="62"/>
        <v>22017</v>
      </c>
      <c r="C501" s="19" t="str">
        <f t="shared" si="60"/>
        <v>42017</v>
      </c>
      <c r="D501" s="20" t="str">
        <f t="shared" si="63"/>
        <v>2H2</v>
      </c>
      <c r="E501" s="4">
        <v>42793</v>
      </c>
      <c r="F501">
        <v>6.1749999999999998</v>
      </c>
      <c r="G501" s="6">
        <v>5.6</v>
      </c>
      <c r="H501" s="6">
        <v>6.2</v>
      </c>
      <c r="I501" s="6">
        <f t="shared" si="64"/>
        <v>-0.57500000000000018</v>
      </c>
      <c r="J501" s="6">
        <f t="shared" si="65"/>
        <v>2.5000000000000355E-2</v>
      </c>
      <c r="K501" s="6">
        <f t="shared" si="66"/>
        <v>-0.60000000000000053</v>
      </c>
    </row>
    <row r="502" spans="1:11" x14ac:dyDescent="0.35">
      <c r="A502" s="19" t="str">
        <f t="shared" si="61"/>
        <v>82017</v>
      </c>
      <c r="B502" s="19" t="str">
        <f t="shared" si="62"/>
        <v>22017</v>
      </c>
      <c r="C502" s="19" t="str">
        <f t="shared" si="60"/>
        <v>42017</v>
      </c>
      <c r="D502" s="20" t="str">
        <f t="shared" si="63"/>
        <v>2H2</v>
      </c>
      <c r="E502" s="4">
        <v>42790</v>
      </c>
      <c r="F502">
        <v>6.1749999999999998</v>
      </c>
      <c r="G502" s="6">
        <v>5.65</v>
      </c>
      <c r="H502" s="6">
        <v>6.2</v>
      </c>
      <c r="I502" s="6">
        <f t="shared" si="64"/>
        <v>-0.52499999999999947</v>
      </c>
      <c r="J502" s="6">
        <f t="shared" si="65"/>
        <v>2.5000000000000355E-2</v>
      </c>
      <c r="K502" s="6">
        <f t="shared" si="66"/>
        <v>-0.54999999999999982</v>
      </c>
    </row>
    <row r="503" spans="1:11" x14ac:dyDescent="0.35">
      <c r="A503" s="19" t="str">
        <f t="shared" si="61"/>
        <v>82017</v>
      </c>
      <c r="B503" s="19" t="str">
        <f t="shared" si="62"/>
        <v>22017</v>
      </c>
      <c r="C503" s="19" t="str">
        <f t="shared" si="60"/>
        <v>42017</v>
      </c>
      <c r="D503" s="20" t="str">
        <f t="shared" si="63"/>
        <v>2H2</v>
      </c>
      <c r="E503" s="4">
        <v>42789</v>
      </c>
      <c r="F503">
        <v>6.1749999999999998</v>
      </c>
      <c r="G503" s="6">
        <v>5.88</v>
      </c>
      <c r="H503" s="6">
        <v>6.2</v>
      </c>
      <c r="I503" s="6">
        <f t="shared" si="64"/>
        <v>-0.29499999999999993</v>
      </c>
      <c r="J503" s="6">
        <f t="shared" si="65"/>
        <v>2.5000000000000355E-2</v>
      </c>
      <c r="K503" s="6">
        <f t="shared" si="66"/>
        <v>-0.32000000000000028</v>
      </c>
    </row>
    <row r="504" spans="1:11" x14ac:dyDescent="0.35">
      <c r="A504" s="19" t="str">
        <f t="shared" si="61"/>
        <v>82017</v>
      </c>
      <c r="B504" s="19" t="str">
        <f t="shared" si="62"/>
        <v>22017</v>
      </c>
      <c r="C504" s="19" t="str">
        <f t="shared" si="60"/>
        <v>42017</v>
      </c>
      <c r="D504" s="20" t="str">
        <f t="shared" si="63"/>
        <v>2H2</v>
      </c>
      <c r="E504" s="4">
        <v>42788</v>
      </c>
      <c r="F504">
        <v>6.25</v>
      </c>
      <c r="G504" s="6">
        <v>5.77</v>
      </c>
      <c r="H504" s="6">
        <v>6.35</v>
      </c>
      <c r="I504" s="6">
        <f t="shared" si="64"/>
        <v>-0.48000000000000043</v>
      </c>
      <c r="J504" s="6">
        <f t="shared" si="65"/>
        <v>9.9999999999999645E-2</v>
      </c>
      <c r="K504" s="6">
        <f t="shared" si="66"/>
        <v>-0.58000000000000007</v>
      </c>
    </row>
    <row r="505" spans="1:11" x14ac:dyDescent="0.35">
      <c r="A505" s="19" t="str">
        <f t="shared" si="61"/>
        <v>82017</v>
      </c>
      <c r="B505" s="19" t="str">
        <f t="shared" si="62"/>
        <v>22017</v>
      </c>
      <c r="C505" s="19" t="str">
        <f t="shared" si="60"/>
        <v>42017</v>
      </c>
      <c r="D505" s="20" t="str">
        <f t="shared" si="63"/>
        <v>2H2</v>
      </c>
      <c r="E505" s="4">
        <v>42787</v>
      </c>
      <c r="F505">
        <v>6.25</v>
      </c>
      <c r="G505" s="6">
        <v>5.84</v>
      </c>
      <c r="H505" s="6">
        <v>6.35</v>
      </c>
      <c r="I505" s="6">
        <f t="shared" si="64"/>
        <v>-0.41000000000000014</v>
      </c>
      <c r="J505" s="6">
        <f t="shared" si="65"/>
        <v>9.9999999999999645E-2</v>
      </c>
      <c r="K505" s="6">
        <f t="shared" si="66"/>
        <v>-0.50999999999999979</v>
      </c>
    </row>
    <row r="506" spans="1:11" x14ac:dyDescent="0.35">
      <c r="A506" s="19" t="str">
        <f t="shared" si="61"/>
        <v>82017</v>
      </c>
      <c r="B506" s="19" t="str">
        <f t="shared" si="62"/>
        <v>22017</v>
      </c>
      <c r="C506" s="19" t="str">
        <f t="shared" si="60"/>
        <v>42017</v>
      </c>
      <c r="D506" s="20" t="str">
        <f t="shared" si="63"/>
        <v>2H2</v>
      </c>
      <c r="E506" s="4">
        <v>42786</v>
      </c>
      <c r="F506">
        <v>6.35</v>
      </c>
      <c r="G506" s="6">
        <v>6.02</v>
      </c>
      <c r="H506" s="6">
        <v>6.35</v>
      </c>
      <c r="I506" s="6">
        <f t="shared" si="64"/>
        <v>-0.33000000000000007</v>
      </c>
      <c r="J506" s="6">
        <f t="shared" si="65"/>
        <v>0</v>
      </c>
      <c r="K506" s="6">
        <f t="shared" si="66"/>
        <v>-0.33000000000000007</v>
      </c>
    </row>
    <row r="507" spans="1:11" x14ac:dyDescent="0.35">
      <c r="A507" s="19" t="str">
        <f t="shared" si="61"/>
        <v>72017</v>
      </c>
      <c r="B507" s="19" t="str">
        <f t="shared" si="62"/>
        <v>22017</v>
      </c>
      <c r="C507" s="19" t="str">
        <f t="shared" si="60"/>
        <v>42017</v>
      </c>
      <c r="D507" s="20" t="str">
        <f t="shared" si="63"/>
        <v>2H2</v>
      </c>
      <c r="E507" s="4">
        <v>42783</v>
      </c>
      <c r="F507">
        <v>6.35</v>
      </c>
      <c r="G507" s="6">
        <v>6.03</v>
      </c>
      <c r="H507" s="6">
        <v>6.35</v>
      </c>
      <c r="I507" s="6">
        <f t="shared" si="64"/>
        <v>-0.3199999999999994</v>
      </c>
      <c r="J507" s="6">
        <f t="shared" si="65"/>
        <v>0</v>
      </c>
      <c r="K507" s="6">
        <f t="shared" si="66"/>
        <v>-0.3199999999999994</v>
      </c>
    </row>
    <row r="508" spans="1:11" x14ac:dyDescent="0.35">
      <c r="A508" s="19" t="str">
        <f t="shared" si="61"/>
        <v>72017</v>
      </c>
      <c r="B508" s="19" t="str">
        <f t="shared" si="62"/>
        <v>22017</v>
      </c>
      <c r="C508" s="19" t="str">
        <f t="shared" si="60"/>
        <v>42017</v>
      </c>
      <c r="D508" s="20" t="str">
        <f t="shared" si="63"/>
        <v>2H2</v>
      </c>
      <c r="E508" s="4">
        <v>42782</v>
      </c>
      <c r="F508">
        <v>6.45</v>
      </c>
      <c r="G508" s="6">
        <v>6.22</v>
      </c>
      <c r="H508" s="6">
        <v>6.45</v>
      </c>
      <c r="I508" s="6">
        <f t="shared" si="64"/>
        <v>-0.23000000000000043</v>
      </c>
      <c r="J508" s="6">
        <f t="shared" si="65"/>
        <v>0</v>
      </c>
      <c r="K508" s="6">
        <f t="shared" si="66"/>
        <v>-0.23000000000000043</v>
      </c>
    </row>
    <row r="509" spans="1:11" x14ac:dyDescent="0.35">
      <c r="A509" s="19" t="str">
        <f t="shared" si="61"/>
        <v>72017</v>
      </c>
      <c r="B509" s="19" t="str">
        <f t="shared" si="62"/>
        <v>22017</v>
      </c>
      <c r="C509" s="19" t="str">
        <f t="shared" si="60"/>
        <v>32017</v>
      </c>
      <c r="D509" s="20" t="str">
        <f t="shared" si="63"/>
        <v>2H1</v>
      </c>
      <c r="E509" s="4">
        <v>42781</v>
      </c>
      <c r="F509">
        <v>7.1</v>
      </c>
      <c r="G509" s="6">
        <v>6.18</v>
      </c>
      <c r="H509" s="6">
        <v>7.1</v>
      </c>
      <c r="I509" s="6">
        <f t="shared" si="64"/>
        <v>-0.91999999999999993</v>
      </c>
      <c r="J509" s="6">
        <f t="shared" si="65"/>
        <v>0</v>
      </c>
      <c r="K509" s="6">
        <f t="shared" si="66"/>
        <v>-0.91999999999999993</v>
      </c>
    </row>
    <row r="510" spans="1:11" x14ac:dyDescent="0.35">
      <c r="A510" s="19" t="str">
        <f t="shared" si="61"/>
        <v>72017</v>
      </c>
      <c r="B510" s="19" t="str">
        <f t="shared" si="62"/>
        <v>22017</v>
      </c>
      <c r="C510" s="19" t="str">
        <f t="shared" si="60"/>
        <v>32017</v>
      </c>
      <c r="D510" s="20" t="str">
        <f t="shared" si="63"/>
        <v>2H1</v>
      </c>
      <c r="E510" s="4">
        <v>42780</v>
      </c>
      <c r="F510">
        <v>7.1749999999999998</v>
      </c>
      <c r="G510" s="6">
        <v>6.08</v>
      </c>
      <c r="H510" s="6">
        <v>7.2</v>
      </c>
      <c r="I510" s="6">
        <f t="shared" si="64"/>
        <v>-1.0949999999999998</v>
      </c>
      <c r="J510" s="6">
        <f t="shared" si="65"/>
        <v>2.5000000000000355E-2</v>
      </c>
      <c r="K510" s="6">
        <f t="shared" si="66"/>
        <v>-1.1200000000000001</v>
      </c>
    </row>
    <row r="511" spans="1:11" x14ac:dyDescent="0.35">
      <c r="A511" s="19" t="str">
        <f t="shared" si="61"/>
        <v>72017</v>
      </c>
      <c r="B511" s="19" t="str">
        <f t="shared" si="62"/>
        <v>22017</v>
      </c>
      <c r="C511" s="19" t="str">
        <f t="shared" si="60"/>
        <v>32017</v>
      </c>
      <c r="D511" s="20" t="str">
        <f t="shared" si="63"/>
        <v>2H1</v>
      </c>
      <c r="E511" s="4">
        <v>42779</v>
      </c>
      <c r="F511">
        <v>7.1749999999999998</v>
      </c>
      <c r="G511" s="6">
        <v>6.22</v>
      </c>
      <c r="H511" s="6">
        <v>7.2</v>
      </c>
      <c r="I511" s="6">
        <f t="shared" si="64"/>
        <v>-0.95500000000000007</v>
      </c>
      <c r="J511" s="6">
        <f t="shared" si="65"/>
        <v>2.5000000000000355E-2</v>
      </c>
      <c r="K511" s="6">
        <f t="shared" si="66"/>
        <v>-0.98000000000000043</v>
      </c>
    </row>
    <row r="512" spans="1:11" x14ac:dyDescent="0.35">
      <c r="A512" s="19" t="str">
        <f t="shared" si="61"/>
        <v>62017</v>
      </c>
      <c r="B512" s="19" t="str">
        <f t="shared" si="62"/>
        <v>22017</v>
      </c>
      <c r="C512" s="19" t="str">
        <f t="shared" si="60"/>
        <v>32017</v>
      </c>
      <c r="D512" s="20" t="str">
        <f t="shared" si="63"/>
        <v>2H1</v>
      </c>
      <c r="E512" s="4">
        <v>42776</v>
      </c>
      <c r="F512">
        <v>7.2249999999999996</v>
      </c>
      <c r="G512" s="6">
        <v>6.5</v>
      </c>
      <c r="H512" s="6">
        <v>7.25</v>
      </c>
      <c r="I512" s="6">
        <f t="shared" si="64"/>
        <v>-0.72499999999999964</v>
      </c>
      <c r="J512" s="6">
        <f t="shared" si="65"/>
        <v>2.5000000000000355E-2</v>
      </c>
      <c r="K512" s="6">
        <f t="shared" si="66"/>
        <v>-0.75</v>
      </c>
    </row>
    <row r="513" spans="1:11" x14ac:dyDescent="0.35">
      <c r="A513" s="19" t="str">
        <f t="shared" si="61"/>
        <v>62017</v>
      </c>
      <c r="B513" s="19" t="str">
        <f t="shared" si="62"/>
        <v>22017</v>
      </c>
      <c r="C513" s="19" t="str">
        <f t="shared" si="60"/>
        <v>32017</v>
      </c>
      <c r="D513" s="20" t="str">
        <f t="shared" si="63"/>
        <v>2H1</v>
      </c>
      <c r="E513" s="4">
        <v>42775</v>
      </c>
      <c r="F513">
        <v>7.375</v>
      </c>
      <c r="G513" s="6">
        <v>6.55</v>
      </c>
      <c r="H513" s="6">
        <v>7.4</v>
      </c>
      <c r="I513" s="6">
        <f t="shared" si="64"/>
        <v>-0.82500000000000018</v>
      </c>
      <c r="J513" s="6">
        <f t="shared" si="65"/>
        <v>2.5000000000000355E-2</v>
      </c>
      <c r="K513" s="6">
        <f t="shared" si="66"/>
        <v>-0.85000000000000053</v>
      </c>
    </row>
    <row r="514" spans="1:11" x14ac:dyDescent="0.35">
      <c r="A514" s="19" t="str">
        <f t="shared" si="61"/>
        <v>62017</v>
      </c>
      <c r="B514" s="19" t="str">
        <f t="shared" si="62"/>
        <v>22017</v>
      </c>
      <c r="C514" s="19" t="str">
        <f t="shared" si="60"/>
        <v>32017</v>
      </c>
      <c r="D514" s="20" t="str">
        <f t="shared" si="63"/>
        <v>2H1</v>
      </c>
      <c r="E514" s="4">
        <v>42774</v>
      </c>
      <c r="F514">
        <v>7.375</v>
      </c>
      <c r="G514" s="6">
        <v>6.65</v>
      </c>
      <c r="H514" s="6">
        <v>7.4</v>
      </c>
      <c r="I514" s="6">
        <f t="shared" si="64"/>
        <v>-0.72499999999999964</v>
      </c>
      <c r="J514" s="6">
        <f t="shared" si="65"/>
        <v>2.5000000000000355E-2</v>
      </c>
      <c r="K514" s="6">
        <f t="shared" si="66"/>
        <v>-0.75</v>
      </c>
    </row>
    <row r="515" spans="1:11" x14ac:dyDescent="0.35">
      <c r="A515" s="19" t="str">
        <f t="shared" si="61"/>
        <v>62017</v>
      </c>
      <c r="B515" s="19" t="str">
        <f t="shared" si="62"/>
        <v>22017</v>
      </c>
      <c r="C515" s="19" t="str">
        <f t="shared" si="60"/>
        <v>32017</v>
      </c>
      <c r="D515" s="20" t="str">
        <f t="shared" si="63"/>
        <v>2H1</v>
      </c>
      <c r="E515" s="4">
        <v>42773</v>
      </c>
      <c r="F515">
        <v>7.45</v>
      </c>
      <c r="G515" s="6">
        <v>7.06</v>
      </c>
      <c r="H515" s="6">
        <v>7.45</v>
      </c>
      <c r="I515" s="6">
        <f t="shared" si="64"/>
        <v>-0.39000000000000057</v>
      </c>
      <c r="J515" s="6">
        <f t="shared" si="65"/>
        <v>0</v>
      </c>
      <c r="K515" s="6">
        <f t="shared" si="66"/>
        <v>-0.39000000000000057</v>
      </c>
    </row>
    <row r="516" spans="1:11" x14ac:dyDescent="0.35">
      <c r="A516" s="19" t="str">
        <f t="shared" si="61"/>
        <v>62017</v>
      </c>
      <c r="B516" s="19" t="str">
        <f t="shared" si="62"/>
        <v>22017</v>
      </c>
      <c r="C516" s="19" t="str">
        <f t="shared" si="60"/>
        <v>32017</v>
      </c>
      <c r="D516" s="20" t="str">
        <f t="shared" si="63"/>
        <v>2H1</v>
      </c>
      <c r="E516" s="4">
        <v>42772</v>
      </c>
      <c r="F516">
        <v>7.5</v>
      </c>
      <c r="G516" s="6">
        <v>7.36</v>
      </c>
      <c r="H516" s="6">
        <v>7.5</v>
      </c>
      <c r="I516" s="6">
        <f t="shared" si="64"/>
        <v>-0.13999999999999968</v>
      </c>
      <c r="J516" s="6">
        <f t="shared" si="65"/>
        <v>0</v>
      </c>
      <c r="K516" s="6">
        <f t="shared" si="66"/>
        <v>-0.13999999999999968</v>
      </c>
    </row>
    <row r="517" spans="1:11" x14ac:dyDescent="0.35">
      <c r="A517" s="19" t="str">
        <f t="shared" si="61"/>
        <v>52017</v>
      </c>
      <c r="B517" s="19" t="str">
        <f t="shared" si="62"/>
        <v>22017</v>
      </c>
      <c r="C517" s="19" t="str">
        <f t="shared" si="60"/>
        <v>32017</v>
      </c>
      <c r="D517" s="20" t="str">
        <f t="shared" si="63"/>
        <v>2H1</v>
      </c>
      <c r="E517" s="4">
        <v>42769</v>
      </c>
      <c r="F517">
        <v>7.5</v>
      </c>
      <c r="G517" s="6">
        <v>7.47</v>
      </c>
      <c r="H517" s="6">
        <v>7.5</v>
      </c>
      <c r="I517" s="6">
        <f t="shared" si="64"/>
        <v>-3.0000000000000249E-2</v>
      </c>
      <c r="J517" s="6">
        <f t="shared" si="65"/>
        <v>0</v>
      </c>
      <c r="K517" s="6">
        <f t="shared" si="66"/>
        <v>-3.0000000000000249E-2</v>
      </c>
    </row>
    <row r="518" spans="1:11" x14ac:dyDescent="0.35">
      <c r="A518" s="19" t="str">
        <f t="shared" si="61"/>
        <v>52017</v>
      </c>
      <c r="B518" s="19" t="str">
        <f t="shared" si="62"/>
        <v>22017</v>
      </c>
      <c r="C518" s="19" t="str">
        <f t="shared" si="60"/>
        <v>32017</v>
      </c>
      <c r="D518" s="20" t="str">
        <f t="shared" si="63"/>
        <v>2H1</v>
      </c>
      <c r="E518" s="4">
        <v>42768</v>
      </c>
      <c r="F518">
        <v>7.5</v>
      </c>
      <c r="G518" s="6">
        <v>7.38</v>
      </c>
      <c r="H518" s="6">
        <v>7.5</v>
      </c>
      <c r="I518" s="6">
        <f t="shared" si="64"/>
        <v>-0.12000000000000011</v>
      </c>
      <c r="J518" s="6">
        <f t="shared" si="65"/>
        <v>0</v>
      </c>
      <c r="K518" s="6">
        <f t="shared" si="66"/>
        <v>-0.12000000000000011</v>
      </c>
    </row>
    <row r="519" spans="1:11" x14ac:dyDescent="0.35">
      <c r="A519" s="19" t="str">
        <f t="shared" si="61"/>
        <v>52017</v>
      </c>
      <c r="B519" s="19" t="str">
        <f t="shared" si="62"/>
        <v>22017</v>
      </c>
      <c r="C519" s="19" t="str">
        <f t="shared" si="60"/>
        <v>32017</v>
      </c>
      <c r="D519" s="20" t="str">
        <f t="shared" si="63"/>
        <v>2H1</v>
      </c>
      <c r="E519" s="4">
        <v>42767</v>
      </c>
      <c r="F519">
        <v>7.6</v>
      </c>
      <c r="G519" s="6">
        <v>7.3</v>
      </c>
      <c r="H519" s="6">
        <v>7.5</v>
      </c>
      <c r="I519" s="6">
        <f t="shared" si="64"/>
        <v>-0.29999999999999982</v>
      </c>
      <c r="J519" s="6">
        <f t="shared" si="65"/>
        <v>-9.9999999999999645E-2</v>
      </c>
      <c r="K519" s="6">
        <f t="shared" si="66"/>
        <v>-0.20000000000000018</v>
      </c>
    </row>
    <row r="520" spans="1:11" x14ac:dyDescent="0.35">
      <c r="A520" s="19" t="str">
        <f t="shared" si="61"/>
        <v>52017</v>
      </c>
      <c r="B520" s="19" t="str">
        <f t="shared" si="62"/>
        <v>12017</v>
      </c>
      <c r="C520" s="19" t="str">
        <f t="shared" si="60"/>
        <v>32017</v>
      </c>
      <c r="D520" s="20" t="str">
        <f t="shared" si="63"/>
        <v>1H2</v>
      </c>
      <c r="E520" s="4">
        <v>42766</v>
      </c>
      <c r="F520">
        <v>7.75</v>
      </c>
      <c r="G520" s="6">
        <v>6.95</v>
      </c>
      <c r="H520" s="6">
        <v>7.65</v>
      </c>
      <c r="I520" s="6">
        <f t="shared" si="64"/>
        <v>-0.79999999999999982</v>
      </c>
      <c r="J520" s="6">
        <f t="shared" si="65"/>
        <v>-9.9999999999999645E-2</v>
      </c>
      <c r="K520" s="6">
        <f t="shared" si="66"/>
        <v>-0.70000000000000018</v>
      </c>
    </row>
    <row r="521" spans="1:11" x14ac:dyDescent="0.35">
      <c r="A521" s="19" t="str">
        <f t="shared" si="61"/>
        <v>42017</v>
      </c>
      <c r="B521" s="19" t="str">
        <f t="shared" si="62"/>
        <v>12017</v>
      </c>
      <c r="C521" s="19" t="str">
        <f t="shared" ref="C521:C584" si="67">(VLOOKUP(D521,$M$2:$N$25,2,0)&amp;(YEAR(E521+46)))</f>
        <v>32017</v>
      </c>
      <c r="D521" s="20" t="str">
        <f t="shared" si="63"/>
        <v>1H2</v>
      </c>
      <c r="E521" s="4">
        <v>42762</v>
      </c>
      <c r="F521">
        <v>7.75</v>
      </c>
      <c r="G521" s="6">
        <v>6.48</v>
      </c>
      <c r="H521" s="6">
        <v>7.65</v>
      </c>
      <c r="I521" s="6">
        <f t="shared" si="64"/>
        <v>-1.2699999999999996</v>
      </c>
      <c r="J521" s="6">
        <f t="shared" si="65"/>
        <v>-9.9999999999999645E-2</v>
      </c>
      <c r="K521" s="6">
        <f t="shared" si="66"/>
        <v>-1.17</v>
      </c>
    </row>
    <row r="522" spans="1:11" x14ac:dyDescent="0.35">
      <c r="A522" s="19" t="str">
        <f t="shared" ref="A522:A585" si="68">_xlfn.ISOWEEKNUM(E522)&amp;YEAR(E522)</f>
        <v>42017</v>
      </c>
      <c r="B522" s="19" t="str">
        <f t="shared" ref="B522:B585" si="69">MONTH(E522)&amp;YEAR(E522)</f>
        <v>12017</v>
      </c>
      <c r="C522" s="19" t="str">
        <f t="shared" si="67"/>
        <v>32017</v>
      </c>
      <c r="D522" s="20" t="str">
        <f t="shared" ref="D522:D585" si="70">IF(DAY(E522)&gt;15,(MONTH(E522))&amp;"H2",(MONTH(E522))&amp;"H1")</f>
        <v>1H2</v>
      </c>
      <c r="E522" s="4">
        <v>42761</v>
      </c>
      <c r="F522">
        <v>7.85</v>
      </c>
      <c r="G522" s="6">
        <v>6.63</v>
      </c>
      <c r="H522" s="6">
        <v>7.7249999999999996</v>
      </c>
      <c r="I522" s="6">
        <f t="shared" ref="I522:I585" si="71">+G522-F522</f>
        <v>-1.2199999999999998</v>
      </c>
      <c r="J522" s="6">
        <f t="shared" ref="J522:J585" si="72">+H522-F522</f>
        <v>-0.125</v>
      </c>
      <c r="K522" s="6">
        <f t="shared" ref="K522:K585" si="73">+I522-J522</f>
        <v>-1.0949999999999998</v>
      </c>
    </row>
    <row r="523" spans="1:11" x14ac:dyDescent="0.35">
      <c r="A523" s="19" t="str">
        <f t="shared" si="68"/>
        <v>42017</v>
      </c>
      <c r="B523" s="19" t="str">
        <f t="shared" si="69"/>
        <v>12017</v>
      </c>
      <c r="C523" s="19" t="str">
        <f t="shared" si="67"/>
        <v>32017</v>
      </c>
      <c r="D523" s="20" t="str">
        <f t="shared" si="70"/>
        <v>1H2</v>
      </c>
      <c r="E523" s="4">
        <v>42760</v>
      </c>
      <c r="F523">
        <v>7.8250000000000002</v>
      </c>
      <c r="G523" s="6">
        <v>6.66</v>
      </c>
      <c r="H523" s="6">
        <v>7.7</v>
      </c>
      <c r="I523" s="6">
        <f t="shared" si="71"/>
        <v>-1.165</v>
      </c>
      <c r="J523" s="6">
        <f t="shared" si="72"/>
        <v>-0.125</v>
      </c>
      <c r="K523" s="6">
        <f t="shared" si="73"/>
        <v>-1.04</v>
      </c>
    </row>
    <row r="524" spans="1:11" x14ac:dyDescent="0.35">
      <c r="A524" s="19" t="str">
        <f t="shared" si="68"/>
        <v>42017</v>
      </c>
      <c r="B524" s="19" t="str">
        <f t="shared" si="69"/>
        <v>12017</v>
      </c>
      <c r="C524" s="19" t="str">
        <f t="shared" si="67"/>
        <v>32017</v>
      </c>
      <c r="D524" s="20" t="str">
        <f t="shared" si="70"/>
        <v>1H2</v>
      </c>
      <c r="E524" s="4">
        <v>42759</v>
      </c>
      <c r="F524">
        <v>7.9249999999999998</v>
      </c>
      <c r="G524" s="6">
        <v>6.88</v>
      </c>
      <c r="H524" s="6">
        <v>7.8</v>
      </c>
      <c r="I524" s="6">
        <f t="shared" si="71"/>
        <v>-1.0449999999999999</v>
      </c>
      <c r="J524" s="6">
        <f t="shared" si="72"/>
        <v>-0.125</v>
      </c>
      <c r="K524" s="6">
        <f t="shared" si="73"/>
        <v>-0.91999999999999993</v>
      </c>
    </row>
    <row r="525" spans="1:11" x14ac:dyDescent="0.35">
      <c r="A525" s="19" t="str">
        <f t="shared" si="68"/>
        <v>42017</v>
      </c>
      <c r="B525" s="19" t="str">
        <f t="shared" si="69"/>
        <v>12017</v>
      </c>
      <c r="C525" s="19" t="str">
        <f t="shared" si="67"/>
        <v>32017</v>
      </c>
      <c r="D525" s="20" t="str">
        <f t="shared" si="70"/>
        <v>1H2</v>
      </c>
      <c r="E525" s="4">
        <v>42758</v>
      </c>
      <c r="F525">
        <v>7.9249999999999998</v>
      </c>
      <c r="G525" s="6">
        <v>7.11</v>
      </c>
      <c r="H525" s="6">
        <v>7.8</v>
      </c>
      <c r="I525" s="6">
        <f t="shared" si="71"/>
        <v>-0.8149999999999995</v>
      </c>
      <c r="J525" s="6">
        <f t="shared" si="72"/>
        <v>-0.125</v>
      </c>
      <c r="K525" s="6">
        <f t="shared" si="73"/>
        <v>-0.6899999999999995</v>
      </c>
    </row>
    <row r="526" spans="1:11" x14ac:dyDescent="0.35">
      <c r="A526" s="19" t="str">
        <f t="shared" si="68"/>
        <v>32017</v>
      </c>
      <c r="B526" s="19" t="str">
        <f t="shared" si="69"/>
        <v>12017</v>
      </c>
      <c r="C526" s="19" t="str">
        <f t="shared" si="67"/>
        <v>32017</v>
      </c>
      <c r="D526" s="20" t="str">
        <f t="shared" si="70"/>
        <v>1H2</v>
      </c>
      <c r="E526" s="4">
        <v>42755</v>
      </c>
      <c r="F526">
        <v>7.9249999999999998</v>
      </c>
      <c r="G526" s="6">
        <v>6.9</v>
      </c>
      <c r="H526" s="6">
        <v>7.8</v>
      </c>
      <c r="I526" s="6">
        <f t="shared" si="71"/>
        <v>-1.0249999999999995</v>
      </c>
      <c r="J526" s="6">
        <f t="shared" si="72"/>
        <v>-0.125</v>
      </c>
      <c r="K526" s="6">
        <f t="shared" si="73"/>
        <v>-0.89999999999999947</v>
      </c>
    </row>
    <row r="527" spans="1:11" x14ac:dyDescent="0.35">
      <c r="A527" s="19" t="str">
        <f t="shared" si="68"/>
        <v>32017</v>
      </c>
      <c r="B527" s="19" t="str">
        <f t="shared" si="69"/>
        <v>12017</v>
      </c>
      <c r="C527" s="19" t="str">
        <f t="shared" si="67"/>
        <v>32017</v>
      </c>
      <c r="D527" s="20" t="str">
        <f t="shared" si="70"/>
        <v>1H2</v>
      </c>
      <c r="E527" s="4">
        <v>42754</v>
      </c>
      <c r="F527">
        <v>7.9249999999999998</v>
      </c>
      <c r="G527" s="6">
        <v>6.6</v>
      </c>
      <c r="H527" s="6">
        <v>7.8</v>
      </c>
      <c r="I527" s="6">
        <f t="shared" si="71"/>
        <v>-1.3250000000000002</v>
      </c>
      <c r="J527" s="6">
        <f t="shared" si="72"/>
        <v>-0.125</v>
      </c>
      <c r="K527" s="6">
        <f t="shared" si="73"/>
        <v>-1.2000000000000002</v>
      </c>
    </row>
    <row r="528" spans="1:11" x14ac:dyDescent="0.35">
      <c r="A528" s="19" t="str">
        <f t="shared" si="68"/>
        <v>32017</v>
      </c>
      <c r="B528" s="19" t="str">
        <f t="shared" si="69"/>
        <v>12017</v>
      </c>
      <c r="C528" s="19" t="str">
        <f t="shared" si="67"/>
        <v>32017</v>
      </c>
      <c r="D528" s="20" t="str">
        <f t="shared" si="70"/>
        <v>1H2</v>
      </c>
      <c r="E528" s="4">
        <v>42753</v>
      </c>
      <c r="F528">
        <v>8.0250000000000004</v>
      </c>
      <c r="G528" s="6">
        <v>6.5600000000000005</v>
      </c>
      <c r="H528" s="6">
        <v>7.9</v>
      </c>
      <c r="I528" s="6">
        <f t="shared" si="71"/>
        <v>-1.4649999999999999</v>
      </c>
      <c r="J528" s="6">
        <f t="shared" si="72"/>
        <v>-0.125</v>
      </c>
      <c r="K528" s="6">
        <f t="shared" si="73"/>
        <v>-1.3399999999999999</v>
      </c>
    </row>
    <row r="529" spans="1:11" x14ac:dyDescent="0.35">
      <c r="A529" s="19" t="str">
        <f t="shared" si="68"/>
        <v>32017</v>
      </c>
      <c r="B529" s="19" t="str">
        <f t="shared" si="69"/>
        <v>12017</v>
      </c>
      <c r="C529" s="19" t="str">
        <f t="shared" si="67"/>
        <v>32017</v>
      </c>
      <c r="D529" s="20" t="str">
        <f t="shared" si="70"/>
        <v>1H2</v>
      </c>
      <c r="E529" s="4">
        <v>42752</v>
      </c>
      <c r="F529">
        <v>8.125</v>
      </c>
      <c r="G529" s="6">
        <v>6.63</v>
      </c>
      <c r="H529" s="6">
        <v>8</v>
      </c>
      <c r="I529" s="6">
        <f t="shared" si="71"/>
        <v>-1.4950000000000001</v>
      </c>
      <c r="J529" s="6">
        <f t="shared" si="72"/>
        <v>-0.125</v>
      </c>
      <c r="K529" s="6">
        <f t="shared" si="73"/>
        <v>-1.37</v>
      </c>
    </row>
    <row r="530" spans="1:11" x14ac:dyDescent="0.35">
      <c r="A530" s="19" t="str">
        <f t="shared" si="68"/>
        <v>32017</v>
      </c>
      <c r="B530" s="19" t="str">
        <f t="shared" si="69"/>
        <v>12017</v>
      </c>
      <c r="C530" s="19" t="str">
        <f t="shared" si="67"/>
        <v>32017</v>
      </c>
      <c r="D530" s="20" t="str">
        <f t="shared" si="70"/>
        <v>1H2</v>
      </c>
      <c r="E530" s="4">
        <v>42751</v>
      </c>
      <c r="F530">
        <v>8.3000000000000007</v>
      </c>
      <c r="G530" s="6">
        <v>6.29</v>
      </c>
      <c r="H530" s="6">
        <v>8.3000000000000007</v>
      </c>
      <c r="I530" s="6">
        <f t="shared" si="71"/>
        <v>-2.0100000000000007</v>
      </c>
      <c r="J530" s="6">
        <f t="shared" si="72"/>
        <v>0</v>
      </c>
      <c r="K530" s="6">
        <f t="shared" si="73"/>
        <v>-2.0100000000000007</v>
      </c>
    </row>
    <row r="531" spans="1:11" x14ac:dyDescent="0.35">
      <c r="A531" s="19" t="str">
        <f t="shared" si="68"/>
        <v>22017</v>
      </c>
      <c r="B531" s="19" t="str">
        <f t="shared" si="69"/>
        <v>12017</v>
      </c>
      <c r="C531" s="19" t="str">
        <f t="shared" si="67"/>
        <v>22017</v>
      </c>
      <c r="D531" s="20" t="str">
        <f t="shared" si="70"/>
        <v>1H1</v>
      </c>
      <c r="E531" s="4">
        <v>42748</v>
      </c>
      <c r="F531">
        <v>9.4499999999999993</v>
      </c>
      <c r="G531" s="6">
        <v>6.6899999999999995</v>
      </c>
      <c r="H531" s="6">
        <v>9.4499999999999993</v>
      </c>
      <c r="I531" s="6">
        <f t="shared" si="71"/>
        <v>-2.76</v>
      </c>
      <c r="J531" s="6">
        <f t="shared" si="72"/>
        <v>0</v>
      </c>
      <c r="K531" s="6">
        <f t="shared" si="73"/>
        <v>-2.76</v>
      </c>
    </row>
    <row r="532" spans="1:11" x14ac:dyDescent="0.35">
      <c r="A532" s="19" t="str">
        <f t="shared" si="68"/>
        <v>22017</v>
      </c>
      <c r="B532" s="19" t="str">
        <f t="shared" si="69"/>
        <v>12017</v>
      </c>
      <c r="C532" s="19" t="str">
        <f t="shared" si="67"/>
        <v>22017</v>
      </c>
      <c r="D532" s="20" t="str">
        <f t="shared" si="70"/>
        <v>1H1</v>
      </c>
      <c r="E532" s="4">
        <v>42747</v>
      </c>
      <c r="F532">
        <v>9.5500000000000007</v>
      </c>
      <c r="G532" s="6">
        <v>6.78</v>
      </c>
      <c r="H532" s="6">
        <v>9.5500000000000007</v>
      </c>
      <c r="I532" s="6">
        <f t="shared" si="71"/>
        <v>-2.7700000000000005</v>
      </c>
      <c r="J532" s="6">
        <f t="shared" si="72"/>
        <v>0</v>
      </c>
      <c r="K532" s="6">
        <f t="shared" si="73"/>
        <v>-2.7700000000000005</v>
      </c>
    </row>
    <row r="533" spans="1:11" x14ac:dyDescent="0.35">
      <c r="A533" s="19" t="str">
        <f t="shared" si="68"/>
        <v>22017</v>
      </c>
      <c r="B533" s="19" t="str">
        <f t="shared" si="69"/>
        <v>12017</v>
      </c>
      <c r="C533" s="19" t="str">
        <f t="shared" si="67"/>
        <v>22017</v>
      </c>
      <c r="D533" s="20" t="str">
        <f t="shared" si="70"/>
        <v>1H1</v>
      </c>
      <c r="E533" s="4">
        <v>42746</v>
      </c>
      <c r="F533">
        <v>9.5500000000000007</v>
      </c>
      <c r="G533" s="6">
        <v>6.85</v>
      </c>
      <c r="H533" s="6">
        <v>9.5500000000000007</v>
      </c>
      <c r="I533" s="6">
        <f t="shared" si="71"/>
        <v>-2.7000000000000011</v>
      </c>
      <c r="J533" s="6">
        <f t="shared" si="72"/>
        <v>0</v>
      </c>
      <c r="K533" s="6">
        <f t="shared" si="73"/>
        <v>-2.7000000000000011</v>
      </c>
    </row>
    <row r="534" spans="1:11" x14ac:dyDescent="0.35">
      <c r="A534" s="19" t="str">
        <f t="shared" si="68"/>
        <v>22017</v>
      </c>
      <c r="B534" s="19" t="str">
        <f t="shared" si="69"/>
        <v>12017</v>
      </c>
      <c r="C534" s="19" t="str">
        <f t="shared" si="67"/>
        <v>22017</v>
      </c>
      <c r="D534" s="20" t="str">
        <f t="shared" si="70"/>
        <v>1H1</v>
      </c>
      <c r="E534" s="4">
        <v>42745</v>
      </c>
      <c r="F534">
        <v>9.6999999999999993</v>
      </c>
      <c r="G534" s="6">
        <v>6.68</v>
      </c>
      <c r="H534" s="6">
        <v>9.6999999999999993</v>
      </c>
      <c r="I534" s="6">
        <f t="shared" si="71"/>
        <v>-3.0199999999999996</v>
      </c>
      <c r="J534" s="6">
        <f t="shared" si="72"/>
        <v>0</v>
      </c>
      <c r="K534" s="6">
        <f t="shared" si="73"/>
        <v>-3.0199999999999996</v>
      </c>
    </row>
    <row r="535" spans="1:11" x14ac:dyDescent="0.35">
      <c r="A535" s="19" t="str">
        <f t="shared" si="68"/>
        <v>22017</v>
      </c>
      <c r="B535" s="19" t="str">
        <f t="shared" si="69"/>
        <v>12017</v>
      </c>
      <c r="C535" s="19" t="str">
        <f t="shared" si="67"/>
        <v>22017</v>
      </c>
      <c r="D535" s="20" t="str">
        <f t="shared" si="70"/>
        <v>1H1</v>
      </c>
      <c r="E535" s="4">
        <v>42744</v>
      </c>
      <c r="F535">
        <v>9.6999999999999993</v>
      </c>
      <c r="G535" s="6">
        <v>6.35</v>
      </c>
      <c r="H535" s="6">
        <v>9.6999999999999993</v>
      </c>
      <c r="I535" s="6">
        <f t="shared" si="71"/>
        <v>-3.3499999999999996</v>
      </c>
      <c r="J535" s="6">
        <f t="shared" si="72"/>
        <v>0</v>
      </c>
      <c r="K535" s="6">
        <f t="shared" si="73"/>
        <v>-3.3499999999999996</v>
      </c>
    </row>
    <row r="536" spans="1:11" x14ac:dyDescent="0.35">
      <c r="A536" s="19" t="str">
        <f t="shared" si="68"/>
        <v>12017</v>
      </c>
      <c r="B536" s="19" t="str">
        <f t="shared" si="69"/>
        <v>12017</v>
      </c>
      <c r="C536" s="19" t="str">
        <f t="shared" si="67"/>
        <v>22017</v>
      </c>
      <c r="D536" s="20" t="str">
        <f t="shared" si="70"/>
        <v>1H1</v>
      </c>
      <c r="E536" s="4">
        <v>42741</v>
      </c>
      <c r="F536">
        <v>9.6999999999999993</v>
      </c>
      <c r="G536" s="6">
        <v>6.14</v>
      </c>
      <c r="H536" s="6">
        <v>9.5500000000000007</v>
      </c>
      <c r="I536" s="6">
        <f t="shared" si="71"/>
        <v>-3.5599999999999996</v>
      </c>
      <c r="J536" s="6">
        <f t="shared" si="72"/>
        <v>-0.14999999999999858</v>
      </c>
      <c r="K536" s="6">
        <f t="shared" si="73"/>
        <v>-3.410000000000001</v>
      </c>
    </row>
    <row r="537" spans="1:11" x14ac:dyDescent="0.35">
      <c r="A537" s="19" t="str">
        <f t="shared" si="68"/>
        <v>12017</v>
      </c>
      <c r="B537" s="19" t="str">
        <f t="shared" si="69"/>
        <v>12017</v>
      </c>
      <c r="C537" s="19" t="str">
        <f t="shared" si="67"/>
        <v>22017</v>
      </c>
      <c r="D537" s="20" t="str">
        <f t="shared" si="70"/>
        <v>1H1</v>
      </c>
      <c r="E537" s="4">
        <v>42740</v>
      </c>
      <c r="F537">
        <v>9.75</v>
      </c>
      <c r="G537" s="6">
        <v>6.25</v>
      </c>
      <c r="H537" s="6">
        <v>9.6</v>
      </c>
      <c r="I537" s="6">
        <f t="shared" si="71"/>
        <v>-3.5</v>
      </c>
      <c r="J537" s="6">
        <f t="shared" si="72"/>
        <v>-0.15000000000000036</v>
      </c>
      <c r="K537" s="6">
        <f t="shared" si="73"/>
        <v>-3.3499999999999996</v>
      </c>
    </row>
    <row r="538" spans="1:11" x14ac:dyDescent="0.35">
      <c r="A538" s="19" t="str">
        <f t="shared" si="68"/>
        <v>12017</v>
      </c>
      <c r="B538" s="19" t="str">
        <f t="shared" si="69"/>
        <v>12017</v>
      </c>
      <c r="C538" s="19" t="str">
        <f t="shared" si="67"/>
        <v>22017</v>
      </c>
      <c r="D538" s="20" t="str">
        <f t="shared" si="70"/>
        <v>1H1</v>
      </c>
      <c r="E538" s="4">
        <v>42739</v>
      </c>
      <c r="F538">
        <v>9.75</v>
      </c>
      <c r="G538" s="6">
        <v>6.29</v>
      </c>
      <c r="H538" s="6">
        <v>9.6</v>
      </c>
      <c r="I538" s="6">
        <f t="shared" si="71"/>
        <v>-3.46</v>
      </c>
      <c r="J538" s="6">
        <f t="shared" si="72"/>
        <v>-0.15000000000000036</v>
      </c>
      <c r="K538" s="6">
        <f t="shared" si="73"/>
        <v>-3.3099999999999996</v>
      </c>
    </row>
    <row r="539" spans="1:11" x14ac:dyDescent="0.35">
      <c r="A539" s="19" t="str">
        <f t="shared" si="68"/>
        <v>12017</v>
      </c>
      <c r="B539" s="19" t="str">
        <f t="shared" si="69"/>
        <v>12017</v>
      </c>
      <c r="C539" s="19" t="str">
        <f t="shared" si="67"/>
        <v>22017</v>
      </c>
      <c r="D539" s="20" t="str">
        <f t="shared" si="70"/>
        <v>1H1</v>
      </c>
      <c r="E539" s="4">
        <v>42738</v>
      </c>
      <c r="F539">
        <v>9.75</v>
      </c>
      <c r="G539" s="6">
        <v>6.03</v>
      </c>
      <c r="H539" s="6">
        <v>9.6</v>
      </c>
      <c r="I539" s="6">
        <f t="shared" si="71"/>
        <v>-3.7199999999999998</v>
      </c>
      <c r="J539" s="6">
        <f t="shared" si="72"/>
        <v>-0.15000000000000036</v>
      </c>
      <c r="K539" s="6">
        <f t="shared" si="73"/>
        <v>-3.5699999999999994</v>
      </c>
    </row>
    <row r="540" spans="1:11" x14ac:dyDescent="0.35">
      <c r="A540" s="19" t="str">
        <f t="shared" si="68"/>
        <v>522016</v>
      </c>
      <c r="B540" s="19" t="str">
        <f t="shared" si="69"/>
        <v>122016</v>
      </c>
      <c r="C540" s="19" t="str">
        <f t="shared" si="67"/>
        <v>22017</v>
      </c>
      <c r="D540" s="20" t="str">
        <f t="shared" si="70"/>
        <v>12H2</v>
      </c>
      <c r="E540" s="4">
        <v>42734</v>
      </c>
      <c r="F540">
        <v>9.75</v>
      </c>
      <c r="G540" s="6">
        <v>6.79</v>
      </c>
      <c r="H540" s="6">
        <v>9.6</v>
      </c>
      <c r="I540" s="6">
        <f t="shared" si="71"/>
        <v>-2.96</v>
      </c>
      <c r="J540" s="6">
        <f t="shared" si="72"/>
        <v>-0.15000000000000036</v>
      </c>
      <c r="K540" s="6">
        <f t="shared" si="73"/>
        <v>-2.8099999999999996</v>
      </c>
    </row>
    <row r="541" spans="1:11" x14ac:dyDescent="0.35">
      <c r="A541" s="19" t="str">
        <f t="shared" si="68"/>
        <v>522016</v>
      </c>
      <c r="B541" s="19" t="str">
        <f t="shared" si="69"/>
        <v>122016</v>
      </c>
      <c r="C541" s="19" t="str">
        <f t="shared" si="67"/>
        <v>22017</v>
      </c>
      <c r="D541" s="20" t="str">
        <f t="shared" si="70"/>
        <v>12H2</v>
      </c>
      <c r="E541" s="4">
        <v>42733</v>
      </c>
      <c r="F541">
        <v>9.5500000000000007</v>
      </c>
      <c r="G541" s="6">
        <v>6.3</v>
      </c>
      <c r="H541" s="6">
        <v>9.4</v>
      </c>
      <c r="I541" s="6">
        <f t="shared" si="71"/>
        <v>-3.2500000000000009</v>
      </c>
      <c r="J541" s="6">
        <f t="shared" si="72"/>
        <v>-0.15000000000000036</v>
      </c>
      <c r="K541" s="6">
        <f t="shared" si="73"/>
        <v>-3.1000000000000005</v>
      </c>
    </row>
    <row r="542" spans="1:11" x14ac:dyDescent="0.35">
      <c r="A542" s="19" t="str">
        <f t="shared" si="68"/>
        <v>522016</v>
      </c>
      <c r="B542" s="19" t="str">
        <f t="shared" si="69"/>
        <v>122016</v>
      </c>
      <c r="C542" s="19" t="str">
        <f t="shared" si="67"/>
        <v>22017</v>
      </c>
      <c r="D542" s="20" t="str">
        <f t="shared" si="70"/>
        <v>12H2</v>
      </c>
      <c r="E542" s="4">
        <v>42732</v>
      </c>
      <c r="F542">
        <v>9.4</v>
      </c>
      <c r="G542" s="6">
        <v>6.16</v>
      </c>
      <c r="H542" s="6">
        <v>9.3000000000000007</v>
      </c>
      <c r="I542" s="6">
        <f t="shared" si="71"/>
        <v>-3.24</v>
      </c>
      <c r="J542" s="6">
        <f t="shared" si="72"/>
        <v>-9.9999999999999645E-2</v>
      </c>
      <c r="K542" s="6">
        <f t="shared" si="73"/>
        <v>-3.1400000000000006</v>
      </c>
    </row>
    <row r="543" spans="1:11" x14ac:dyDescent="0.35">
      <c r="A543" s="19" t="str">
        <f t="shared" si="68"/>
        <v>522016</v>
      </c>
      <c r="B543" s="19" t="str">
        <f t="shared" si="69"/>
        <v>122016</v>
      </c>
      <c r="C543" s="19" t="str">
        <f t="shared" si="67"/>
        <v>22017</v>
      </c>
      <c r="D543" s="20" t="str">
        <f t="shared" si="70"/>
        <v>12H2</v>
      </c>
      <c r="E543" s="4">
        <v>42731</v>
      </c>
      <c r="F543">
        <v>9.4</v>
      </c>
      <c r="G543" s="6">
        <v>5.97</v>
      </c>
      <c r="H543" s="6">
        <v>9.3000000000000007</v>
      </c>
      <c r="I543" s="6">
        <f t="shared" si="71"/>
        <v>-3.4300000000000006</v>
      </c>
      <c r="J543" s="6">
        <f t="shared" si="72"/>
        <v>-9.9999999999999645E-2</v>
      </c>
      <c r="K543" s="6">
        <f t="shared" si="73"/>
        <v>-3.330000000000001</v>
      </c>
    </row>
    <row r="544" spans="1:11" x14ac:dyDescent="0.35">
      <c r="A544" s="19" t="str">
        <f t="shared" si="68"/>
        <v>512016</v>
      </c>
      <c r="B544" s="19" t="str">
        <f t="shared" si="69"/>
        <v>122016</v>
      </c>
      <c r="C544" s="19" t="str">
        <f t="shared" si="67"/>
        <v>22017</v>
      </c>
      <c r="D544" s="20" t="str">
        <f t="shared" si="70"/>
        <v>12H2</v>
      </c>
      <c r="E544" s="4">
        <v>42727</v>
      </c>
      <c r="F544">
        <v>9.25</v>
      </c>
      <c r="G544" s="6">
        <v>6.02</v>
      </c>
      <c r="H544" s="6">
        <v>9.1999999999999993</v>
      </c>
      <c r="I544" s="6">
        <f t="shared" si="71"/>
        <v>-3.2300000000000004</v>
      </c>
      <c r="J544" s="6">
        <f t="shared" si="72"/>
        <v>-5.0000000000000711E-2</v>
      </c>
      <c r="K544" s="6">
        <f t="shared" si="73"/>
        <v>-3.1799999999999997</v>
      </c>
    </row>
    <row r="545" spans="1:11" x14ac:dyDescent="0.35">
      <c r="A545" s="19" t="str">
        <f t="shared" si="68"/>
        <v>512016</v>
      </c>
      <c r="B545" s="19" t="str">
        <f t="shared" si="69"/>
        <v>122016</v>
      </c>
      <c r="C545" s="19" t="str">
        <f t="shared" si="67"/>
        <v>22017</v>
      </c>
      <c r="D545" s="20" t="str">
        <f t="shared" si="70"/>
        <v>12H2</v>
      </c>
      <c r="E545" s="4">
        <v>42726</v>
      </c>
      <c r="F545">
        <v>9.1999999999999993</v>
      </c>
      <c r="G545" s="6">
        <v>6.03</v>
      </c>
      <c r="H545" s="6">
        <v>9.15</v>
      </c>
      <c r="I545" s="6">
        <f t="shared" si="71"/>
        <v>-3.169999999999999</v>
      </c>
      <c r="J545" s="6">
        <f t="shared" si="72"/>
        <v>-4.9999999999998934E-2</v>
      </c>
      <c r="K545" s="6">
        <f t="shared" si="73"/>
        <v>-3.12</v>
      </c>
    </row>
    <row r="546" spans="1:11" x14ac:dyDescent="0.35">
      <c r="A546" s="19" t="str">
        <f t="shared" si="68"/>
        <v>512016</v>
      </c>
      <c r="B546" s="19" t="str">
        <f t="shared" si="69"/>
        <v>122016</v>
      </c>
      <c r="C546" s="19" t="str">
        <f t="shared" si="67"/>
        <v>22017</v>
      </c>
      <c r="D546" s="20" t="str">
        <f t="shared" si="70"/>
        <v>12H2</v>
      </c>
      <c r="E546" s="4">
        <v>42725</v>
      </c>
      <c r="F546">
        <v>9.1750000000000007</v>
      </c>
      <c r="G546" s="6">
        <v>5.77</v>
      </c>
      <c r="H546" s="6">
        <v>9.15</v>
      </c>
      <c r="I546" s="6">
        <f t="shared" si="71"/>
        <v>-3.4050000000000011</v>
      </c>
      <c r="J546" s="6">
        <f t="shared" si="72"/>
        <v>-2.5000000000000355E-2</v>
      </c>
      <c r="K546" s="6">
        <f t="shared" si="73"/>
        <v>-3.3800000000000008</v>
      </c>
    </row>
    <row r="547" spans="1:11" x14ac:dyDescent="0.35">
      <c r="A547" s="19" t="str">
        <f t="shared" si="68"/>
        <v>512016</v>
      </c>
      <c r="B547" s="19" t="str">
        <f t="shared" si="69"/>
        <v>122016</v>
      </c>
      <c r="C547" s="19" t="str">
        <f t="shared" si="67"/>
        <v>22017</v>
      </c>
      <c r="D547" s="20" t="str">
        <f t="shared" si="70"/>
        <v>12H2</v>
      </c>
      <c r="E547" s="4">
        <v>42724</v>
      </c>
      <c r="F547">
        <v>9.25</v>
      </c>
      <c r="G547" s="6">
        <v>5.72</v>
      </c>
      <c r="H547" s="6">
        <v>9.15</v>
      </c>
      <c r="I547" s="6">
        <f t="shared" si="71"/>
        <v>-3.5300000000000002</v>
      </c>
      <c r="J547" s="6">
        <f t="shared" si="72"/>
        <v>-9.9999999999999645E-2</v>
      </c>
      <c r="K547" s="6">
        <f t="shared" si="73"/>
        <v>-3.4300000000000006</v>
      </c>
    </row>
    <row r="548" spans="1:11" x14ac:dyDescent="0.35">
      <c r="A548" s="19" t="str">
        <f t="shared" si="68"/>
        <v>512016</v>
      </c>
      <c r="B548" s="19" t="str">
        <f t="shared" si="69"/>
        <v>122016</v>
      </c>
      <c r="C548" s="19" t="str">
        <f t="shared" si="67"/>
        <v>22017</v>
      </c>
      <c r="D548" s="20" t="str">
        <f t="shared" si="70"/>
        <v>12H2</v>
      </c>
      <c r="E548" s="4">
        <v>42723</v>
      </c>
      <c r="F548">
        <v>9.1999999999999993</v>
      </c>
      <c r="G548" s="6">
        <v>5.67</v>
      </c>
      <c r="H548" s="6">
        <v>9.1</v>
      </c>
      <c r="I548" s="6">
        <f t="shared" si="71"/>
        <v>-3.5299999999999994</v>
      </c>
      <c r="J548" s="6">
        <f t="shared" si="72"/>
        <v>-9.9999999999999645E-2</v>
      </c>
      <c r="K548" s="6">
        <f t="shared" si="73"/>
        <v>-3.4299999999999997</v>
      </c>
    </row>
    <row r="549" spans="1:11" x14ac:dyDescent="0.35">
      <c r="A549" s="19" t="str">
        <f t="shared" si="68"/>
        <v>502016</v>
      </c>
      <c r="B549" s="19" t="str">
        <f t="shared" si="69"/>
        <v>122016</v>
      </c>
      <c r="C549" s="19" t="str">
        <f t="shared" si="67"/>
        <v>22017</v>
      </c>
      <c r="D549" s="20" t="str">
        <f t="shared" si="70"/>
        <v>12H2</v>
      </c>
      <c r="E549" s="4">
        <v>42720</v>
      </c>
      <c r="F549">
        <v>9.1999999999999993</v>
      </c>
      <c r="G549" s="6">
        <v>5.8</v>
      </c>
      <c r="H549" s="6">
        <v>9.1</v>
      </c>
      <c r="I549" s="6">
        <f t="shared" si="71"/>
        <v>-3.3999999999999995</v>
      </c>
      <c r="J549" s="6">
        <f t="shared" si="72"/>
        <v>-9.9999999999999645E-2</v>
      </c>
      <c r="K549" s="6">
        <f t="shared" si="73"/>
        <v>-3.3</v>
      </c>
    </row>
    <row r="550" spans="1:11" x14ac:dyDescent="0.35">
      <c r="A550" s="19" t="str">
        <f t="shared" si="68"/>
        <v>502016</v>
      </c>
      <c r="B550" s="19" t="str">
        <f t="shared" si="69"/>
        <v>122016</v>
      </c>
      <c r="C550" s="19" t="str">
        <f t="shared" si="67"/>
        <v>12017</v>
      </c>
      <c r="D550" s="20" t="str">
        <f t="shared" si="70"/>
        <v>12H1</v>
      </c>
      <c r="E550" s="4">
        <v>42719</v>
      </c>
      <c r="F550">
        <v>9.1</v>
      </c>
      <c r="G550" s="6">
        <v>5.59</v>
      </c>
      <c r="H550" s="6">
        <v>9.0500000000000007</v>
      </c>
      <c r="I550" s="6">
        <f t="shared" si="71"/>
        <v>-3.51</v>
      </c>
      <c r="J550" s="6">
        <f t="shared" si="72"/>
        <v>-4.9999999999998934E-2</v>
      </c>
      <c r="K550" s="6">
        <f t="shared" si="73"/>
        <v>-3.4600000000000009</v>
      </c>
    </row>
    <row r="551" spans="1:11" x14ac:dyDescent="0.35">
      <c r="A551" s="19" t="str">
        <f t="shared" si="68"/>
        <v>502016</v>
      </c>
      <c r="B551" s="19" t="str">
        <f t="shared" si="69"/>
        <v>122016</v>
      </c>
      <c r="C551" s="19" t="str">
        <f t="shared" si="67"/>
        <v>12017</v>
      </c>
      <c r="D551" s="20" t="str">
        <f t="shared" si="70"/>
        <v>12H1</v>
      </c>
      <c r="E551" s="4">
        <v>42718</v>
      </c>
      <c r="F551">
        <v>9.1</v>
      </c>
      <c r="G551" s="6">
        <v>5.61</v>
      </c>
      <c r="H551" s="6">
        <v>9.0500000000000007</v>
      </c>
      <c r="I551" s="6">
        <f t="shared" si="71"/>
        <v>-3.4899999999999993</v>
      </c>
      <c r="J551" s="6">
        <f t="shared" si="72"/>
        <v>-4.9999999999998934E-2</v>
      </c>
      <c r="K551" s="6">
        <f t="shared" si="73"/>
        <v>-3.4400000000000004</v>
      </c>
    </row>
    <row r="552" spans="1:11" x14ac:dyDescent="0.35">
      <c r="A552" s="19" t="str">
        <f t="shared" si="68"/>
        <v>502016</v>
      </c>
      <c r="B552" s="19" t="str">
        <f t="shared" si="69"/>
        <v>122016</v>
      </c>
      <c r="C552" s="19" t="str">
        <f t="shared" si="67"/>
        <v>12017</v>
      </c>
      <c r="D552" s="20" t="str">
        <f t="shared" si="70"/>
        <v>12H1</v>
      </c>
      <c r="E552" s="4">
        <v>42717</v>
      </c>
      <c r="F552">
        <v>9.1</v>
      </c>
      <c r="G552" s="6">
        <v>5.74</v>
      </c>
      <c r="H552" s="6">
        <v>9.0500000000000007</v>
      </c>
      <c r="I552" s="6">
        <f t="shared" si="71"/>
        <v>-3.3599999999999994</v>
      </c>
      <c r="J552" s="6">
        <f t="shared" si="72"/>
        <v>-4.9999999999998934E-2</v>
      </c>
      <c r="K552" s="6">
        <f t="shared" si="73"/>
        <v>-3.3100000000000005</v>
      </c>
    </row>
    <row r="553" spans="1:11" x14ac:dyDescent="0.35">
      <c r="A553" s="19" t="str">
        <f t="shared" si="68"/>
        <v>502016</v>
      </c>
      <c r="B553" s="19" t="str">
        <f t="shared" si="69"/>
        <v>122016</v>
      </c>
      <c r="C553" s="19" t="str">
        <f t="shared" si="67"/>
        <v>12017</v>
      </c>
      <c r="D553" s="20" t="str">
        <f t="shared" si="70"/>
        <v>12H1</v>
      </c>
      <c r="E553" s="4">
        <v>42716</v>
      </c>
      <c r="F553">
        <v>9.25</v>
      </c>
      <c r="G553" s="6">
        <v>5.67</v>
      </c>
      <c r="H553" s="6">
        <v>9.0500000000000007</v>
      </c>
      <c r="I553" s="6">
        <f t="shared" si="71"/>
        <v>-3.58</v>
      </c>
      <c r="J553" s="6">
        <f t="shared" si="72"/>
        <v>-0.19999999999999929</v>
      </c>
      <c r="K553" s="6">
        <f t="shared" si="73"/>
        <v>-3.3800000000000008</v>
      </c>
    </row>
    <row r="554" spans="1:11" x14ac:dyDescent="0.35">
      <c r="A554" s="19" t="str">
        <f t="shared" si="68"/>
        <v>492016</v>
      </c>
      <c r="B554" s="19" t="str">
        <f t="shared" si="69"/>
        <v>122016</v>
      </c>
      <c r="C554" s="19" t="str">
        <f t="shared" si="67"/>
        <v>12017</v>
      </c>
      <c r="D554" s="20" t="str">
        <f t="shared" si="70"/>
        <v>12H1</v>
      </c>
      <c r="E554" s="4">
        <v>42713</v>
      </c>
      <c r="F554">
        <v>9</v>
      </c>
      <c r="G554" s="6">
        <v>5.44</v>
      </c>
      <c r="H554" s="6">
        <v>8.8000000000000007</v>
      </c>
      <c r="I554" s="6">
        <f t="shared" si="71"/>
        <v>-3.5599999999999996</v>
      </c>
      <c r="J554" s="6">
        <f t="shared" si="72"/>
        <v>-0.19999999999999929</v>
      </c>
      <c r="K554" s="6">
        <f t="shared" si="73"/>
        <v>-3.3600000000000003</v>
      </c>
    </row>
    <row r="555" spans="1:11" x14ac:dyDescent="0.35">
      <c r="A555" s="19" t="str">
        <f t="shared" si="68"/>
        <v>492016</v>
      </c>
      <c r="B555" s="19" t="str">
        <f t="shared" si="69"/>
        <v>122016</v>
      </c>
      <c r="C555" s="19" t="str">
        <f t="shared" si="67"/>
        <v>12017</v>
      </c>
      <c r="D555" s="20" t="str">
        <f t="shared" si="70"/>
        <v>12H1</v>
      </c>
      <c r="E555" s="4">
        <v>42712</v>
      </c>
      <c r="F555">
        <v>8.75</v>
      </c>
      <c r="G555" s="6">
        <v>5.49</v>
      </c>
      <c r="H555" s="6">
        <v>8.5500000000000007</v>
      </c>
      <c r="I555" s="6">
        <f t="shared" si="71"/>
        <v>-3.26</v>
      </c>
      <c r="J555" s="6">
        <f t="shared" si="72"/>
        <v>-0.19999999999999929</v>
      </c>
      <c r="K555" s="6">
        <f t="shared" si="73"/>
        <v>-3.0600000000000005</v>
      </c>
    </row>
    <row r="556" spans="1:11" x14ac:dyDescent="0.35">
      <c r="A556" s="19" t="str">
        <f t="shared" si="68"/>
        <v>492016</v>
      </c>
      <c r="B556" s="19" t="str">
        <f t="shared" si="69"/>
        <v>122016</v>
      </c>
      <c r="C556" s="19" t="str">
        <f t="shared" si="67"/>
        <v>12017</v>
      </c>
      <c r="D556" s="20" t="str">
        <f t="shared" si="70"/>
        <v>12H1</v>
      </c>
      <c r="E556" s="4">
        <v>42711</v>
      </c>
      <c r="F556">
        <v>8.3000000000000007</v>
      </c>
      <c r="G556" s="6">
        <v>5.46</v>
      </c>
      <c r="H556" s="6">
        <v>8.1</v>
      </c>
      <c r="I556" s="6">
        <f t="shared" si="71"/>
        <v>-2.8400000000000007</v>
      </c>
      <c r="J556" s="6">
        <f t="shared" si="72"/>
        <v>-0.20000000000000107</v>
      </c>
      <c r="K556" s="6">
        <f t="shared" si="73"/>
        <v>-2.6399999999999997</v>
      </c>
    </row>
    <row r="557" spans="1:11" x14ac:dyDescent="0.35">
      <c r="A557" s="19" t="str">
        <f t="shared" si="68"/>
        <v>492016</v>
      </c>
      <c r="B557" s="19" t="str">
        <f t="shared" si="69"/>
        <v>122016</v>
      </c>
      <c r="C557" s="19" t="str">
        <f t="shared" si="67"/>
        <v>12017</v>
      </c>
      <c r="D557" s="20" t="str">
        <f t="shared" si="70"/>
        <v>12H1</v>
      </c>
      <c r="E557" s="4">
        <v>42710</v>
      </c>
      <c r="F557">
        <v>8.3000000000000007</v>
      </c>
      <c r="G557" s="6">
        <v>5.49</v>
      </c>
      <c r="H557" s="6">
        <v>8.1</v>
      </c>
      <c r="I557" s="6">
        <f t="shared" si="71"/>
        <v>-2.8100000000000005</v>
      </c>
      <c r="J557" s="6">
        <f t="shared" si="72"/>
        <v>-0.20000000000000107</v>
      </c>
      <c r="K557" s="6">
        <f t="shared" si="73"/>
        <v>-2.6099999999999994</v>
      </c>
    </row>
    <row r="558" spans="1:11" x14ac:dyDescent="0.35">
      <c r="A558" s="19" t="str">
        <f t="shared" si="68"/>
        <v>492016</v>
      </c>
      <c r="B558" s="19" t="str">
        <f t="shared" si="69"/>
        <v>122016</v>
      </c>
      <c r="C558" s="19" t="str">
        <f t="shared" si="67"/>
        <v>12017</v>
      </c>
      <c r="D558" s="20" t="str">
        <f t="shared" si="70"/>
        <v>12H1</v>
      </c>
      <c r="E558" s="4">
        <v>42709</v>
      </c>
      <c r="F558">
        <v>7.95</v>
      </c>
      <c r="G558" s="6">
        <v>5.6899999999999995</v>
      </c>
      <c r="H558" s="6">
        <v>7.75</v>
      </c>
      <c r="I558" s="6">
        <f t="shared" si="71"/>
        <v>-2.2600000000000007</v>
      </c>
      <c r="J558" s="6">
        <f t="shared" si="72"/>
        <v>-0.20000000000000018</v>
      </c>
      <c r="K558" s="6">
        <f t="shared" si="73"/>
        <v>-2.0600000000000005</v>
      </c>
    </row>
    <row r="559" spans="1:11" x14ac:dyDescent="0.35">
      <c r="A559" s="19" t="str">
        <f t="shared" si="68"/>
        <v>482016</v>
      </c>
      <c r="B559" s="19" t="str">
        <f t="shared" si="69"/>
        <v>122016</v>
      </c>
      <c r="C559" s="19" t="str">
        <f t="shared" si="67"/>
        <v>12017</v>
      </c>
      <c r="D559" s="20" t="str">
        <f t="shared" si="70"/>
        <v>12H1</v>
      </c>
      <c r="E559" s="4">
        <v>42706</v>
      </c>
      <c r="F559">
        <v>7.7</v>
      </c>
      <c r="G559" s="6">
        <v>5.9399999999999995</v>
      </c>
      <c r="H559" s="6">
        <v>7.5</v>
      </c>
      <c r="I559" s="6">
        <f t="shared" si="71"/>
        <v>-1.7600000000000007</v>
      </c>
      <c r="J559" s="6">
        <f t="shared" si="72"/>
        <v>-0.20000000000000018</v>
      </c>
      <c r="K559" s="6">
        <f t="shared" si="73"/>
        <v>-1.5600000000000005</v>
      </c>
    </row>
    <row r="560" spans="1:11" x14ac:dyDescent="0.35">
      <c r="A560" s="19" t="str">
        <f t="shared" si="68"/>
        <v>482016</v>
      </c>
      <c r="B560" s="19" t="str">
        <f t="shared" si="69"/>
        <v>122016</v>
      </c>
      <c r="C560" s="19" t="str">
        <f t="shared" si="67"/>
        <v>12017</v>
      </c>
      <c r="D560" s="20" t="str">
        <f t="shared" si="70"/>
        <v>12H1</v>
      </c>
      <c r="E560" s="4">
        <v>42705</v>
      </c>
      <c r="F560">
        <v>7.7</v>
      </c>
      <c r="G560" s="6">
        <v>6.13</v>
      </c>
      <c r="H560" s="6">
        <v>7.5</v>
      </c>
      <c r="I560" s="6">
        <f t="shared" si="71"/>
        <v>-1.5700000000000003</v>
      </c>
      <c r="J560" s="6">
        <f t="shared" si="72"/>
        <v>-0.20000000000000018</v>
      </c>
      <c r="K560" s="6">
        <f t="shared" si="73"/>
        <v>-1.37</v>
      </c>
    </row>
    <row r="561" spans="1:11" x14ac:dyDescent="0.35">
      <c r="A561" s="19" t="str">
        <f t="shared" si="68"/>
        <v>482016</v>
      </c>
      <c r="B561" s="19" t="str">
        <f t="shared" si="69"/>
        <v>112016</v>
      </c>
      <c r="C561" s="19" t="str">
        <f t="shared" si="67"/>
        <v>12017</v>
      </c>
      <c r="D561" s="20" t="str">
        <f t="shared" si="70"/>
        <v>11H2</v>
      </c>
      <c r="E561" s="4">
        <v>42704</v>
      </c>
      <c r="F561">
        <v>7.25</v>
      </c>
      <c r="G561" s="6">
        <v>6.19</v>
      </c>
      <c r="H561" s="6">
        <v>7.05</v>
      </c>
      <c r="I561" s="6">
        <f t="shared" si="71"/>
        <v>-1.0599999999999996</v>
      </c>
      <c r="J561" s="6">
        <f t="shared" si="72"/>
        <v>-0.20000000000000018</v>
      </c>
      <c r="K561" s="6">
        <f t="shared" si="73"/>
        <v>-0.85999999999999943</v>
      </c>
    </row>
    <row r="562" spans="1:11" x14ac:dyDescent="0.35">
      <c r="A562" s="19" t="str">
        <f t="shared" si="68"/>
        <v>482016</v>
      </c>
      <c r="B562" s="19" t="str">
        <f t="shared" si="69"/>
        <v>112016</v>
      </c>
      <c r="C562" s="19" t="str">
        <f t="shared" si="67"/>
        <v>12017</v>
      </c>
      <c r="D562" s="20" t="str">
        <f t="shared" si="70"/>
        <v>11H2</v>
      </c>
      <c r="E562" s="4">
        <v>42703</v>
      </c>
      <c r="F562">
        <v>7.15</v>
      </c>
      <c r="G562" s="6">
        <v>6.08</v>
      </c>
      <c r="H562" s="6">
        <v>6.95</v>
      </c>
      <c r="I562" s="6">
        <f t="shared" si="71"/>
        <v>-1.0700000000000003</v>
      </c>
      <c r="J562" s="6">
        <f t="shared" si="72"/>
        <v>-0.20000000000000018</v>
      </c>
      <c r="K562" s="6">
        <f t="shared" si="73"/>
        <v>-0.87000000000000011</v>
      </c>
    </row>
    <row r="563" spans="1:11" x14ac:dyDescent="0.35">
      <c r="A563" s="19" t="str">
        <f t="shared" si="68"/>
        <v>482016</v>
      </c>
      <c r="B563" s="19" t="str">
        <f t="shared" si="69"/>
        <v>112016</v>
      </c>
      <c r="C563" s="19" t="str">
        <f t="shared" si="67"/>
        <v>12017</v>
      </c>
      <c r="D563" s="20" t="str">
        <f t="shared" si="70"/>
        <v>11H2</v>
      </c>
      <c r="E563" s="4">
        <v>42702</v>
      </c>
      <c r="F563">
        <v>7.05</v>
      </c>
      <c r="G563" s="6">
        <v>6.02</v>
      </c>
      <c r="H563" s="6">
        <v>6.85</v>
      </c>
      <c r="I563" s="6">
        <f t="shared" si="71"/>
        <v>-1.0300000000000002</v>
      </c>
      <c r="J563" s="6">
        <f t="shared" si="72"/>
        <v>-0.20000000000000018</v>
      </c>
      <c r="K563" s="6">
        <f t="shared" si="73"/>
        <v>-0.83000000000000007</v>
      </c>
    </row>
    <row r="564" spans="1:11" x14ac:dyDescent="0.35">
      <c r="A564" s="19" t="str">
        <f t="shared" si="68"/>
        <v>472016</v>
      </c>
      <c r="B564" s="19" t="str">
        <f t="shared" si="69"/>
        <v>112016</v>
      </c>
      <c r="C564" s="19" t="str">
        <f t="shared" si="67"/>
        <v>12017</v>
      </c>
      <c r="D564" s="20" t="str">
        <f t="shared" si="70"/>
        <v>11H2</v>
      </c>
      <c r="E564" s="4">
        <v>42699</v>
      </c>
      <c r="F564">
        <v>7.05</v>
      </c>
      <c r="G564" s="6">
        <v>5.88</v>
      </c>
      <c r="H564" s="6">
        <v>6.85</v>
      </c>
      <c r="I564" s="6">
        <f t="shared" si="71"/>
        <v>-1.17</v>
      </c>
      <c r="J564" s="6">
        <f t="shared" si="72"/>
        <v>-0.20000000000000018</v>
      </c>
      <c r="K564" s="6">
        <f t="shared" si="73"/>
        <v>-0.96999999999999975</v>
      </c>
    </row>
    <row r="565" spans="1:11" x14ac:dyDescent="0.35">
      <c r="A565" s="19" t="str">
        <f t="shared" si="68"/>
        <v>472016</v>
      </c>
      <c r="B565" s="19" t="str">
        <f t="shared" si="69"/>
        <v>112016</v>
      </c>
      <c r="C565" s="19" t="str">
        <f t="shared" si="67"/>
        <v>12017</v>
      </c>
      <c r="D565" s="20" t="str">
        <f t="shared" si="70"/>
        <v>11H2</v>
      </c>
      <c r="E565" s="4">
        <v>42698</v>
      </c>
      <c r="F565">
        <v>7.05</v>
      </c>
      <c r="G565" s="6">
        <v>5.93</v>
      </c>
      <c r="H565" s="6">
        <v>6.85</v>
      </c>
      <c r="I565" s="6">
        <f t="shared" si="71"/>
        <v>-1.1200000000000001</v>
      </c>
      <c r="J565" s="6">
        <f t="shared" si="72"/>
        <v>-0.20000000000000018</v>
      </c>
      <c r="K565" s="6">
        <f t="shared" si="73"/>
        <v>-0.91999999999999993</v>
      </c>
    </row>
    <row r="566" spans="1:11" x14ac:dyDescent="0.35">
      <c r="A566" s="19" t="str">
        <f t="shared" si="68"/>
        <v>472016</v>
      </c>
      <c r="B566" s="19" t="str">
        <f t="shared" si="69"/>
        <v>112016</v>
      </c>
      <c r="C566" s="19" t="str">
        <f t="shared" si="67"/>
        <v>12017</v>
      </c>
      <c r="D566" s="20" t="str">
        <f t="shared" si="70"/>
        <v>11H2</v>
      </c>
      <c r="E566" s="4">
        <v>42697</v>
      </c>
      <c r="F566">
        <v>7.1</v>
      </c>
      <c r="G566" s="6">
        <v>5.86</v>
      </c>
      <c r="H566" s="6">
        <v>6.9</v>
      </c>
      <c r="I566" s="6">
        <f t="shared" si="71"/>
        <v>-1.2399999999999993</v>
      </c>
      <c r="J566" s="6">
        <f t="shared" si="72"/>
        <v>-0.19999999999999929</v>
      </c>
      <c r="K566" s="6">
        <f t="shared" si="73"/>
        <v>-1.04</v>
      </c>
    </row>
    <row r="567" spans="1:11" x14ac:dyDescent="0.35">
      <c r="A567" s="19" t="str">
        <f t="shared" si="68"/>
        <v>472016</v>
      </c>
      <c r="B567" s="19" t="str">
        <f t="shared" si="69"/>
        <v>112016</v>
      </c>
      <c r="C567" s="19" t="str">
        <f t="shared" si="67"/>
        <v>12017</v>
      </c>
      <c r="D567" s="20" t="str">
        <f t="shared" si="70"/>
        <v>11H2</v>
      </c>
      <c r="E567" s="4">
        <v>42696</v>
      </c>
      <c r="F567">
        <v>7.15</v>
      </c>
      <c r="G567" s="6">
        <v>5.91</v>
      </c>
      <c r="H567" s="6">
        <v>6.95</v>
      </c>
      <c r="I567" s="6">
        <f t="shared" si="71"/>
        <v>-1.2400000000000002</v>
      </c>
      <c r="J567" s="6">
        <f t="shared" si="72"/>
        <v>-0.20000000000000018</v>
      </c>
      <c r="K567" s="6">
        <f t="shared" si="73"/>
        <v>-1.04</v>
      </c>
    </row>
    <row r="568" spans="1:11" x14ac:dyDescent="0.35">
      <c r="A568" s="19" t="str">
        <f t="shared" si="68"/>
        <v>472016</v>
      </c>
      <c r="B568" s="19" t="str">
        <f t="shared" si="69"/>
        <v>112016</v>
      </c>
      <c r="C568" s="19" t="str">
        <f t="shared" si="67"/>
        <v>12017</v>
      </c>
      <c r="D568" s="20" t="str">
        <f t="shared" si="70"/>
        <v>11H2</v>
      </c>
      <c r="E568" s="4">
        <v>42695</v>
      </c>
      <c r="F568">
        <v>7.15</v>
      </c>
      <c r="G568" s="6">
        <v>5.88</v>
      </c>
      <c r="H568" s="6">
        <v>7</v>
      </c>
      <c r="I568" s="6">
        <f t="shared" si="71"/>
        <v>-1.2700000000000005</v>
      </c>
      <c r="J568" s="6">
        <f t="shared" si="72"/>
        <v>-0.15000000000000036</v>
      </c>
      <c r="K568" s="6">
        <f t="shared" si="73"/>
        <v>-1.1200000000000001</v>
      </c>
    </row>
    <row r="569" spans="1:11" x14ac:dyDescent="0.35">
      <c r="A569" s="19" t="str">
        <f t="shared" si="68"/>
        <v>462016</v>
      </c>
      <c r="B569" s="19" t="str">
        <f t="shared" si="69"/>
        <v>112016</v>
      </c>
      <c r="C569" s="19" t="str">
        <f t="shared" si="67"/>
        <v>12017</v>
      </c>
      <c r="D569" s="20" t="str">
        <f t="shared" si="70"/>
        <v>11H2</v>
      </c>
      <c r="E569" s="4">
        <v>42692</v>
      </c>
      <c r="F569">
        <v>7.15</v>
      </c>
      <c r="G569" s="6">
        <v>6.06</v>
      </c>
      <c r="H569" s="6">
        <v>7</v>
      </c>
      <c r="I569" s="6">
        <f t="shared" si="71"/>
        <v>-1.0900000000000007</v>
      </c>
      <c r="J569" s="6">
        <f t="shared" si="72"/>
        <v>-0.15000000000000036</v>
      </c>
      <c r="K569" s="6">
        <f t="shared" si="73"/>
        <v>-0.94000000000000039</v>
      </c>
    </row>
    <row r="570" spans="1:11" x14ac:dyDescent="0.35">
      <c r="A570" s="19" t="str">
        <f t="shared" si="68"/>
        <v>462016</v>
      </c>
      <c r="B570" s="19" t="str">
        <f t="shared" si="69"/>
        <v>112016</v>
      </c>
      <c r="C570" s="19" t="str">
        <f t="shared" si="67"/>
        <v>12017</v>
      </c>
      <c r="D570" s="20" t="str">
        <f t="shared" si="70"/>
        <v>11H2</v>
      </c>
      <c r="E570" s="4">
        <v>42691</v>
      </c>
      <c r="F570">
        <v>7.15</v>
      </c>
      <c r="G570" s="6">
        <v>6.03</v>
      </c>
      <c r="H570" s="6">
        <v>7</v>
      </c>
      <c r="I570" s="6">
        <f t="shared" si="71"/>
        <v>-1.1200000000000001</v>
      </c>
      <c r="J570" s="6">
        <f t="shared" si="72"/>
        <v>-0.15000000000000036</v>
      </c>
      <c r="K570" s="6">
        <f t="shared" si="73"/>
        <v>-0.96999999999999975</v>
      </c>
    </row>
    <row r="571" spans="1:11" x14ac:dyDescent="0.35">
      <c r="A571" s="19" t="str">
        <f t="shared" si="68"/>
        <v>462016</v>
      </c>
      <c r="B571" s="19" t="str">
        <f t="shared" si="69"/>
        <v>112016</v>
      </c>
      <c r="C571" s="19" t="str">
        <f t="shared" si="67"/>
        <v>12017</v>
      </c>
      <c r="D571" s="20" t="str">
        <f t="shared" si="70"/>
        <v>11H2</v>
      </c>
      <c r="E571" s="4">
        <v>42690</v>
      </c>
      <c r="F571">
        <v>7.3</v>
      </c>
      <c r="G571" s="6">
        <v>5.98</v>
      </c>
      <c r="H571" s="6">
        <v>7.15</v>
      </c>
      <c r="I571" s="6">
        <f t="shared" si="71"/>
        <v>-1.3199999999999994</v>
      </c>
      <c r="J571" s="6">
        <f t="shared" si="72"/>
        <v>-0.14999999999999947</v>
      </c>
      <c r="K571" s="6">
        <f t="shared" si="73"/>
        <v>-1.17</v>
      </c>
    </row>
    <row r="572" spans="1:11" x14ac:dyDescent="0.35">
      <c r="A572" s="19" t="str">
        <f t="shared" si="68"/>
        <v>462016</v>
      </c>
      <c r="B572" s="19" t="str">
        <f t="shared" si="69"/>
        <v>112016</v>
      </c>
      <c r="C572" s="19" t="str">
        <f t="shared" si="67"/>
        <v>122016</v>
      </c>
      <c r="D572" s="20" t="str">
        <f t="shared" si="70"/>
        <v>11H1</v>
      </c>
      <c r="E572" s="4">
        <v>42689</v>
      </c>
      <c r="F572">
        <v>7.125</v>
      </c>
      <c r="G572" s="6">
        <v>6.17</v>
      </c>
      <c r="H572" s="6">
        <v>7</v>
      </c>
      <c r="I572" s="6">
        <f t="shared" si="71"/>
        <v>-0.95500000000000007</v>
      </c>
      <c r="J572" s="6">
        <f t="shared" si="72"/>
        <v>-0.125</v>
      </c>
      <c r="K572" s="6">
        <f t="shared" si="73"/>
        <v>-0.83000000000000007</v>
      </c>
    </row>
    <row r="573" spans="1:11" x14ac:dyDescent="0.35">
      <c r="A573" s="19" t="str">
        <f t="shared" si="68"/>
        <v>462016</v>
      </c>
      <c r="B573" s="19" t="str">
        <f t="shared" si="69"/>
        <v>112016</v>
      </c>
      <c r="C573" s="19" t="str">
        <f t="shared" si="67"/>
        <v>122016</v>
      </c>
      <c r="D573" s="20" t="str">
        <f t="shared" si="70"/>
        <v>11H1</v>
      </c>
      <c r="E573" s="4">
        <v>42688</v>
      </c>
      <c r="F573">
        <v>7.1749999999999998</v>
      </c>
      <c r="G573" s="6">
        <v>6.06</v>
      </c>
      <c r="H573" s="6">
        <v>7.05</v>
      </c>
      <c r="I573" s="6">
        <f t="shared" si="71"/>
        <v>-1.1150000000000002</v>
      </c>
      <c r="J573" s="6">
        <f t="shared" si="72"/>
        <v>-0.125</v>
      </c>
      <c r="K573" s="6">
        <f t="shared" si="73"/>
        <v>-0.99000000000000021</v>
      </c>
    </row>
    <row r="574" spans="1:11" x14ac:dyDescent="0.35">
      <c r="A574" s="19" t="str">
        <f t="shared" si="68"/>
        <v>452016</v>
      </c>
      <c r="B574" s="19" t="str">
        <f t="shared" si="69"/>
        <v>112016</v>
      </c>
      <c r="C574" s="19" t="str">
        <f t="shared" si="67"/>
        <v>122016</v>
      </c>
      <c r="D574" s="20" t="str">
        <f t="shared" si="70"/>
        <v>11H1</v>
      </c>
      <c r="E574" s="4">
        <v>42685</v>
      </c>
      <c r="F574">
        <v>7.3250000000000002</v>
      </c>
      <c r="G574" s="6">
        <v>6.29</v>
      </c>
      <c r="H574" s="6">
        <v>7.2</v>
      </c>
      <c r="I574" s="6">
        <f t="shared" si="71"/>
        <v>-1.0350000000000001</v>
      </c>
      <c r="J574" s="6">
        <f t="shared" si="72"/>
        <v>-0.125</v>
      </c>
      <c r="K574" s="6">
        <f t="shared" si="73"/>
        <v>-0.91000000000000014</v>
      </c>
    </row>
    <row r="575" spans="1:11" x14ac:dyDescent="0.35">
      <c r="A575" s="19" t="str">
        <f t="shared" si="68"/>
        <v>452016</v>
      </c>
      <c r="B575" s="19" t="str">
        <f t="shared" si="69"/>
        <v>112016</v>
      </c>
      <c r="C575" s="19" t="str">
        <f t="shared" si="67"/>
        <v>122016</v>
      </c>
      <c r="D575" s="20" t="str">
        <f t="shared" si="70"/>
        <v>11H1</v>
      </c>
      <c r="E575" s="4">
        <v>42684</v>
      </c>
      <c r="F575">
        <v>7.3250000000000002</v>
      </c>
      <c r="G575" s="6">
        <v>6.38</v>
      </c>
      <c r="H575" s="6">
        <v>7.25</v>
      </c>
      <c r="I575" s="6">
        <f t="shared" si="71"/>
        <v>-0.94500000000000028</v>
      </c>
      <c r="J575" s="6">
        <f t="shared" si="72"/>
        <v>-7.5000000000000178E-2</v>
      </c>
      <c r="K575" s="6">
        <f t="shared" si="73"/>
        <v>-0.87000000000000011</v>
      </c>
    </row>
    <row r="576" spans="1:11" x14ac:dyDescent="0.35">
      <c r="A576" s="19" t="str">
        <f t="shared" si="68"/>
        <v>452016</v>
      </c>
      <c r="B576" s="19" t="str">
        <f t="shared" si="69"/>
        <v>112016</v>
      </c>
      <c r="C576" s="19" t="str">
        <f t="shared" si="67"/>
        <v>122016</v>
      </c>
      <c r="D576" s="20" t="str">
        <f t="shared" si="70"/>
        <v>11H1</v>
      </c>
      <c r="E576" s="4">
        <v>42683</v>
      </c>
      <c r="F576">
        <v>7.375</v>
      </c>
      <c r="G576" s="6">
        <v>6.35</v>
      </c>
      <c r="H576" s="6">
        <v>7.3</v>
      </c>
      <c r="I576" s="6">
        <f t="shared" si="71"/>
        <v>-1.0250000000000004</v>
      </c>
      <c r="J576" s="6">
        <f t="shared" si="72"/>
        <v>-7.5000000000000178E-2</v>
      </c>
      <c r="K576" s="6">
        <f t="shared" si="73"/>
        <v>-0.95000000000000018</v>
      </c>
    </row>
    <row r="577" spans="1:11" x14ac:dyDescent="0.35">
      <c r="A577" s="19" t="str">
        <f t="shared" si="68"/>
        <v>452016</v>
      </c>
      <c r="B577" s="19" t="str">
        <f t="shared" si="69"/>
        <v>112016</v>
      </c>
      <c r="C577" s="19" t="str">
        <f t="shared" si="67"/>
        <v>122016</v>
      </c>
      <c r="D577" s="20" t="str">
        <f t="shared" si="70"/>
        <v>11H1</v>
      </c>
      <c r="E577" s="4">
        <v>42682</v>
      </c>
      <c r="F577">
        <v>7.3250000000000002</v>
      </c>
      <c r="G577" s="6">
        <v>6.25</v>
      </c>
      <c r="H577" s="6">
        <v>7.25</v>
      </c>
      <c r="I577" s="6">
        <f t="shared" si="71"/>
        <v>-1.0750000000000002</v>
      </c>
      <c r="J577" s="6">
        <f t="shared" si="72"/>
        <v>-7.5000000000000178E-2</v>
      </c>
      <c r="K577" s="6">
        <f t="shared" si="73"/>
        <v>-1</v>
      </c>
    </row>
    <row r="578" spans="1:11" x14ac:dyDescent="0.35">
      <c r="A578" s="19" t="str">
        <f t="shared" si="68"/>
        <v>452016</v>
      </c>
      <c r="B578" s="19" t="str">
        <f t="shared" si="69"/>
        <v>112016</v>
      </c>
      <c r="C578" s="19" t="str">
        <f t="shared" si="67"/>
        <v>122016</v>
      </c>
      <c r="D578" s="20" t="str">
        <f t="shared" si="70"/>
        <v>11H1</v>
      </c>
      <c r="E578" s="4">
        <v>42681</v>
      </c>
      <c r="F578">
        <v>7.2750000000000004</v>
      </c>
      <c r="G578" s="6">
        <v>6.27</v>
      </c>
      <c r="H578" s="6">
        <v>7.2</v>
      </c>
      <c r="I578" s="6">
        <f t="shared" si="71"/>
        <v>-1.0050000000000008</v>
      </c>
      <c r="J578" s="6">
        <f t="shared" si="72"/>
        <v>-7.5000000000000178E-2</v>
      </c>
      <c r="K578" s="6">
        <f t="shared" si="73"/>
        <v>-0.9300000000000006</v>
      </c>
    </row>
    <row r="579" spans="1:11" x14ac:dyDescent="0.35">
      <c r="A579" s="19" t="str">
        <f t="shared" si="68"/>
        <v>442016</v>
      </c>
      <c r="B579" s="19" t="str">
        <f t="shared" si="69"/>
        <v>112016</v>
      </c>
      <c r="C579" s="19" t="str">
        <f t="shared" si="67"/>
        <v>122016</v>
      </c>
      <c r="D579" s="20" t="str">
        <f t="shared" si="70"/>
        <v>11H1</v>
      </c>
      <c r="E579" s="4">
        <v>42678</v>
      </c>
      <c r="F579">
        <v>7.1749999999999998</v>
      </c>
      <c r="G579" s="6">
        <v>6.44</v>
      </c>
      <c r="H579" s="6">
        <v>7.1</v>
      </c>
      <c r="I579" s="6">
        <f t="shared" si="71"/>
        <v>-0.73499999999999943</v>
      </c>
      <c r="J579" s="6">
        <f t="shared" si="72"/>
        <v>-7.5000000000000178E-2</v>
      </c>
      <c r="K579" s="6">
        <f t="shared" si="73"/>
        <v>-0.65999999999999925</v>
      </c>
    </row>
    <row r="580" spans="1:11" x14ac:dyDescent="0.35">
      <c r="A580" s="19" t="str">
        <f t="shared" si="68"/>
        <v>442016</v>
      </c>
      <c r="B580" s="19" t="str">
        <f t="shared" si="69"/>
        <v>112016</v>
      </c>
      <c r="C580" s="19" t="str">
        <f t="shared" si="67"/>
        <v>122016</v>
      </c>
      <c r="D580" s="20" t="str">
        <f t="shared" si="70"/>
        <v>11H1</v>
      </c>
      <c r="E580" s="4">
        <v>42677</v>
      </c>
      <c r="F580">
        <v>7.125</v>
      </c>
      <c r="G580" s="6">
        <v>6.71</v>
      </c>
      <c r="H580" s="6">
        <v>7.05</v>
      </c>
      <c r="I580" s="6">
        <f t="shared" si="71"/>
        <v>-0.41500000000000004</v>
      </c>
      <c r="J580" s="6">
        <f t="shared" si="72"/>
        <v>-7.5000000000000178E-2</v>
      </c>
      <c r="K580" s="6">
        <f t="shared" si="73"/>
        <v>-0.33999999999999986</v>
      </c>
    </row>
    <row r="581" spans="1:11" x14ac:dyDescent="0.35">
      <c r="A581" s="19" t="str">
        <f t="shared" si="68"/>
        <v>442016</v>
      </c>
      <c r="B581" s="19" t="str">
        <f t="shared" si="69"/>
        <v>112016</v>
      </c>
      <c r="C581" s="19" t="str">
        <f t="shared" si="67"/>
        <v>122016</v>
      </c>
      <c r="D581" s="20" t="str">
        <f t="shared" si="70"/>
        <v>11H1</v>
      </c>
      <c r="E581" s="4">
        <v>42676</v>
      </c>
      <c r="F581">
        <v>7.125</v>
      </c>
      <c r="G581" s="6">
        <v>6.72</v>
      </c>
      <c r="H581" s="6">
        <v>7.05</v>
      </c>
      <c r="I581" s="6">
        <f t="shared" si="71"/>
        <v>-0.40500000000000025</v>
      </c>
      <c r="J581" s="6">
        <f t="shared" si="72"/>
        <v>-7.5000000000000178E-2</v>
      </c>
      <c r="K581" s="6">
        <f t="shared" si="73"/>
        <v>-0.33000000000000007</v>
      </c>
    </row>
    <row r="582" spans="1:11" x14ac:dyDescent="0.35">
      <c r="A582" s="19" t="str">
        <f t="shared" si="68"/>
        <v>442016</v>
      </c>
      <c r="B582" s="19" t="str">
        <f t="shared" si="69"/>
        <v>112016</v>
      </c>
      <c r="C582" s="19" t="str">
        <f t="shared" si="67"/>
        <v>122016</v>
      </c>
      <c r="D582" s="20" t="str">
        <f t="shared" si="70"/>
        <v>11H1</v>
      </c>
      <c r="E582" s="4">
        <v>42675</v>
      </c>
      <c r="F582">
        <v>7.0750000000000002</v>
      </c>
      <c r="G582" s="6">
        <v>6.48</v>
      </c>
      <c r="H582" s="6">
        <v>6.9</v>
      </c>
      <c r="I582" s="6">
        <f t="shared" si="71"/>
        <v>-0.59499999999999975</v>
      </c>
      <c r="J582" s="6">
        <f t="shared" si="72"/>
        <v>-0.17499999999999982</v>
      </c>
      <c r="K582" s="6">
        <f t="shared" si="73"/>
        <v>-0.41999999999999993</v>
      </c>
    </row>
    <row r="583" spans="1:11" x14ac:dyDescent="0.35">
      <c r="A583" s="19" t="str">
        <f t="shared" si="68"/>
        <v>442016</v>
      </c>
      <c r="B583" s="19" t="str">
        <f t="shared" si="69"/>
        <v>102016</v>
      </c>
      <c r="C583" s="19" t="str">
        <f t="shared" si="67"/>
        <v>122016</v>
      </c>
      <c r="D583" s="20" t="str">
        <f t="shared" si="70"/>
        <v>10H2</v>
      </c>
      <c r="E583" s="4">
        <v>42674</v>
      </c>
      <c r="F583">
        <v>7.0750000000000002</v>
      </c>
      <c r="G583" s="6">
        <v>6.27</v>
      </c>
      <c r="H583" s="6">
        <v>6.8</v>
      </c>
      <c r="I583" s="6">
        <f t="shared" si="71"/>
        <v>-0.8050000000000006</v>
      </c>
      <c r="J583" s="6">
        <f t="shared" si="72"/>
        <v>-0.27500000000000036</v>
      </c>
      <c r="K583" s="6">
        <f t="shared" si="73"/>
        <v>-0.53000000000000025</v>
      </c>
    </row>
    <row r="584" spans="1:11" x14ac:dyDescent="0.35">
      <c r="A584" s="19" t="str">
        <f t="shared" si="68"/>
        <v>432016</v>
      </c>
      <c r="B584" s="19" t="str">
        <f t="shared" si="69"/>
        <v>102016</v>
      </c>
      <c r="C584" s="19" t="str">
        <f t="shared" si="67"/>
        <v>122016</v>
      </c>
      <c r="D584" s="20" t="str">
        <f t="shared" si="70"/>
        <v>10H2</v>
      </c>
      <c r="E584" s="4">
        <v>42671</v>
      </c>
      <c r="F584">
        <v>7.0750000000000002</v>
      </c>
      <c r="G584" s="6">
        <v>5.88</v>
      </c>
      <c r="H584" s="6">
        <v>6.8</v>
      </c>
      <c r="I584" s="6">
        <f t="shared" si="71"/>
        <v>-1.1950000000000003</v>
      </c>
      <c r="J584" s="6">
        <f t="shared" si="72"/>
        <v>-0.27500000000000036</v>
      </c>
      <c r="K584" s="6">
        <f t="shared" si="73"/>
        <v>-0.91999999999999993</v>
      </c>
    </row>
    <row r="585" spans="1:11" x14ac:dyDescent="0.35">
      <c r="A585" s="19" t="str">
        <f t="shared" si="68"/>
        <v>432016</v>
      </c>
      <c r="B585" s="19" t="str">
        <f t="shared" si="69"/>
        <v>102016</v>
      </c>
      <c r="C585" s="19" t="str">
        <f t="shared" ref="C585:C648" si="74">(VLOOKUP(D585,$M$2:$N$25,2,0)&amp;(YEAR(E585+46)))</f>
        <v>122016</v>
      </c>
      <c r="D585" s="20" t="str">
        <f t="shared" si="70"/>
        <v>10H2</v>
      </c>
      <c r="E585" s="4">
        <v>42670</v>
      </c>
      <c r="F585">
        <v>6.9749999999999996</v>
      </c>
      <c r="G585" s="6">
        <v>5.92</v>
      </c>
      <c r="H585" s="6">
        <v>6.7</v>
      </c>
      <c r="I585" s="6">
        <f t="shared" si="71"/>
        <v>-1.0549999999999997</v>
      </c>
      <c r="J585" s="6">
        <f t="shared" si="72"/>
        <v>-0.27499999999999947</v>
      </c>
      <c r="K585" s="6">
        <f t="shared" si="73"/>
        <v>-0.78000000000000025</v>
      </c>
    </row>
    <row r="586" spans="1:11" x14ac:dyDescent="0.35">
      <c r="A586" s="19" t="str">
        <f t="shared" ref="A586:A649" si="75">_xlfn.ISOWEEKNUM(E586)&amp;YEAR(E586)</f>
        <v>432016</v>
      </c>
      <c r="B586" s="19" t="str">
        <f t="shared" ref="B586:B649" si="76">MONTH(E586)&amp;YEAR(E586)</f>
        <v>102016</v>
      </c>
      <c r="C586" s="19" t="str">
        <f t="shared" si="74"/>
        <v>122016</v>
      </c>
      <c r="D586" s="20" t="str">
        <f t="shared" ref="D586:D649" si="77">IF(DAY(E586)&gt;15,(MONTH(E586))&amp;"H2",(MONTH(E586))&amp;"H1")</f>
        <v>10H2</v>
      </c>
      <c r="E586" s="4">
        <v>42669</v>
      </c>
      <c r="F586">
        <v>6.875</v>
      </c>
      <c r="G586" s="6">
        <v>5.84</v>
      </c>
      <c r="H586" s="6">
        <v>6.7</v>
      </c>
      <c r="I586" s="6">
        <f t="shared" ref="I586:I649" si="78">+G586-F586</f>
        <v>-1.0350000000000001</v>
      </c>
      <c r="J586" s="6">
        <f t="shared" ref="J586:J649" si="79">+H586-F586</f>
        <v>-0.17499999999999982</v>
      </c>
      <c r="K586" s="6">
        <f t="shared" ref="K586:K649" si="80">+I586-J586</f>
        <v>-0.86000000000000032</v>
      </c>
    </row>
    <row r="587" spans="1:11" x14ac:dyDescent="0.35">
      <c r="A587" s="19" t="str">
        <f t="shared" si="75"/>
        <v>432016</v>
      </c>
      <c r="B587" s="19" t="str">
        <f t="shared" si="76"/>
        <v>102016</v>
      </c>
      <c r="C587" s="19" t="str">
        <f t="shared" si="74"/>
        <v>122016</v>
      </c>
      <c r="D587" s="20" t="str">
        <f t="shared" si="77"/>
        <v>10H2</v>
      </c>
      <c r="E587" s="4">
        <v>42668</v>
      </c>
      <c r="F587">
        <v>6.875</v>
      </c>
      <c r="G587" s="6">
        <v>5.98</v>
      </c>
      <c r="H587" s="6">
        <v>6.7</v>
      </c>
      <c r="I587" s="6">
        <f t="shared" si="78"/>
        <v>-0.89499999999999957</v>
      </c>
      <c r="J587" s="6">
        <f t="shared" si="79"/>
        <v>-0.17499999999999982</v>
      </c>
      <c r="K587" s="6">
        <f t="shared" si="80"/>
        <v>-0.71999999999999975</v>
      </c>
    </row>
    <row r="588" spans="1:11" x14ac:dyDescent="0.35">
      <c r="A588" s="19" t="str">
        <f t="shared" si="75"/>
        <v>432016</v>
      </c>
      <c r="B588" s="19" t="str">
        <f t="shared" si="76"/>
        <v>102016</v>
      </c>
      <c r="C588" s="19" t="str">
        <f t="shared" si="74"/>
        <v>122016</v>
      </c>
      <c r="D588" s="20" t="str">
        <f t="shared" si="77"/>
        <v>10H2</v>
      </c>
      <c r="E588" s="4">
        <v>42667</v>
      </c>
      <c r="F588">
        <v>6.8250000000000002</v>
      </c>
      <c r="G588" s="6">
        <v>5.88</v>
      </c>
      <c r="H588" s="6">
        <v>6.7</v>
      </c>
      <c r="I588" s="6">
        <f t="shared" si="78"/>
        <v>-0.94500000000000028</v>
      </c>
      <c r="J588" s="6">
        <f t="shared" si="79"/>
        <v>-0.125</v>
      </c>
      <c r="K588" s="6">
        <f t="shared" si="80"/>
        <v>-0.82000000000000028</v>
      </c>
    </row>
    <row r="589" spans="1:11" x14ac:dyDescent="0.35">
      <c r="A589" s="19" t="str">
        <f t="shared" si="75"/>
        <v>422016</v>
      </c>
      <c r="B589" s="19" t="str">
        <f t="shared" si="76"/>
        <v>102016</v>
      </c>
      <c r="C589" s="19" t="str">
        <f t="shared" si="74"/>
        <v>122016</v>
      </c>
      <c r="D589" s="20" t="str">
        <f t="shared" si="77"/>
        <v>10H2</v>
      </c>
      <c r="E589" s="4">
        <v>42664</v>
      </c>
      <c r="F589">
        <v>6.8250000000000002</v>
      </c>
      <c r="G589" s="6">
        <v>5.75</v>
      </c>
      <c r="H589" s="6">
        <v>6.7</v>
      </c>
      <c r="I589" s="6">
        <f t="shared" si="78"/>
        <v>-1.0750000000000002</v>
      </c>
      <c r="J589" s="6">
        <f t="shared" si="79"/>
        <v>-0.125</v>
      </c>
      <c r="K589" s="6">
        <f t="shared" si="80"/>
        <v>-0.95000000000000018</v>
      </c>
    </row>
    <row r="590" spans="1:11" x14ac:dyDescent="0.35">
      <c r="A590" s="19" t="str">
        <f t="shared" si="75"/>
        <v>422016</v>
      </c>
      <c r="B590" s="19" t="str">
        <f t="shared" si="76"/>
        <v>102016</v>
      </c>
      <c r="C590" s="19" t="str">
        <f t="shared" si="74"/>
        <v>122016</v>
      </c>
      <c r="D590" s="20" t="str">
        <f t="shared" si="77"/>
        <v>10H2</v>
      </c>
      <c r="E590" s="4">
        <v>42663</v>
      </c>
      <c r="F590">
        <v>6.7249999999999996</v>
      </c>
      <c r="G590" s="6">
        <v>5.87</v>
      </c>
      <c r="H590" s="6">
        <v>6.6</v>
      </c>
      <c r="I590" s="6">
        <f t="shared" si="78"/>
        <v>-0.85499999999999954</v>
      </c>
      <c r="J590" s="6">
        <f t="shared" si="79"/>
        <v>-0.125</v>
      </c>
      <c r="K590" s="6">
        <f t="shared" si="80"/>
        <v>-0.72999999999999954</v>
      </c>
    </row>
    <row r="591" spans="1:11" x14ac:dyDescent="0.35">
      <c r="A591" s="19" t="str">
        <f t="shared" si="75"/>
        <v>422016</v>
      </c>
      <c r="B591" s="19" t="str">
        <f t="shared" si="76"/>
        <v>102016</v>
      </c>
      <c r="C591" s="19" t="str">
        <f t="shared" si="74"/>
        <v>122016</v>
      </c>
      <c r="D591" s="20" t="str">
        <f t="shared" si="77"/>
        <v>10H2</v>
      </c>
      <c r="E591" s="4">
        <v>42662</v>
      </c>
      <c r="F591">
        <v>6.6749999999999998</v>
      </c>
      <c r="G591" s="6">
        <v>5.72</v>
      </c>
      <c r="H591" s="6">
        <v>6.55</v>
      </c>
      <c r="I591" s="6">
        <f t="shared" si="78"/>
        <v>-0.95500000000000007</v>
      </c>
      <c r="J591" s="6">
        <f t="shared" si="79"/>
        <v>-0.125</v>
      </c>
      <c r="K591" s="6">
        <f t="shared" si="80"/>
        <v>-0.83000000000000007</v>
      </c>
    </row>
    <row r="592" spans="1:11" x14ac:dyDescent="0.35">
      <c r="A592" s="19" t="str">
        <f t="shared" si="75"/>
        <v>422016</v>
      </c>
      <c r="B592" s="19" t="str">
        <f t="shared" si="76"/>
        <v>102016</v>
      </c>
      <c r="C592" s="19" t="str">
        <f t="shared" si="74"/>
        <v>122016</v>
      </c>
      <c r="D592" s="20" t="str">
        <f t="shared" si="77"/>
        <v>10H2</v>
      </c>
      <c r="E592" s="4">
        <v>42661</v>
      </c>
      <c r="F592">
        <v>6.6749999999999998</v>
      </c>
      <c r="G592" s="6">
        <v>5.76</v>
      </c>
      <c r="H592" s="6">
        <v>6.55</v>
      </c>
      <c r="I592" s="6">
        <f t="shared" si="78"/>
        <v>-0.91500000000000004</v>
      </c>
      <c r="J592" s="6">
        <f t="shared" si="79"/>
        <v>-0.125</v>
      </c>
      <c r="K592" s="6">
        <f t="shared" si="80"/>
        <v>-0.79</v>
      </c>
    </row>
    <row r="593" spans="1:11" x14ac:dyDescent="0.35">
      <c r="A593" s="19" t="str">
        <f t="shared" si="75"/>
        <v>422016</v>
      </c>
      <c r="B593" s="19" t="str">
        <f t="shared" si="76"/>
        <v>102016</v>
      </c>
      <c r="C593" s="19" t="str">
        <f t="shared" si="74"/>
        <v>122016</v>
      </c>
      <c r="D593" s="20" t="str">
        <f t="shared" si="77"/>
        <v>10H2</v>
      </c>
      <c r="E593" s="4">
        <v>42660</v>
      </c>
      <c r="F593">
        <v>6.625</v>
      </c>
      <c r="G593" s="6">
        <v>5.62</v>
      </c>
      <c r="H593" s="6">
        <v>6.55</v>
      </c>
      <c r="I593" s="6">
        <f t="shared" si="78"/>
        <v>-1.0049999999999999</v>
      </c>
      <c r="J593" s="6">
        <f t="shared" si="79"/>
        <v>-7.5000000000000178E-2</v>
      </c>
      <c r="K593" s="6">
        <f t="shared" si="80"/>
        <v>-0.92999999999999972</v>
      </c>
    </row>
    <row r="594" spans="1:11" x14ac:dyDescent="0.35">
      <c r="A594" s="19" t="str">
        <f t="shared" si="75"/>
        <v>412016</v>
      </c>
      <c r="B594" s="19" t="str">
        <f t="shared" si="76"/>
        <v>102016</v>
      </c>
      <c r="C594" s="19" t="str">
        <f t="shared" si="74"/>
        <v>112016</v>
      </c>
      <c r="D594" s="20" t="str">
        <f t="shared" si="77"/>
        <v>10H1</v>
      </c>
      <c r="E594" s="4">
        <v>42657</v>
      </c>
      <c r="F594">
        <v>6.2249999999999996</v>
      </c>
      <c r="G594" s="6">
        <v>5.55</v>
      </c>
      <c r="H594" s="6">
        <v>6.15</v>
      </c>
      <c r="I594" s="6">
        <f t="shared" si="78"/>
        <v>-0.67499999999999982</v>
      </c>
      <c r="J594" s="6">
        <f t="shared" si="79"/>
        <v>-7.4999999999999289E-2</v>
      </c>
      <c r="K594" s="6">
        <f t="shared" si="80"/>
        <v>-0.60000000000000053</v>
      </c>
    </row>
    <row r="595" spans="1:11" x14ac:dyDescent="0.35">
      <c r="A595" s="19" t="str">
        <f t="shared" si="75"/>
        <v>412016</v>
      </c>
      <c r="B595" s="19" t="str">
        <f t="shared" si="76"/>
        <v>102016</v>
      </c>
      <c r="C595" s="19" t="str">
        <f t="shared" si="74"/>
        <v>112016</v>
      </c>
      <c r="D595" s="20" t="str">
        <f t="shared" si="77"/>
        <v>10H1</v>
      </c>
      <c r="E595" s="4">
        <v>42656</v>
      </c>
      <c r="F595">
        <v>6.2249999999999996</v>
      </c>
      <c r="G595" s="6">
        <v>5.47</v>
      </c>
      <c r="H595" s="6">
        <v>6.15</v>
      </c>
      <c r="I595" s="6">
        <f t="shared" si="78"/>
        <v>-0.75499999999999989</v>
      </c>
      <c r="J595" s="6">
        <f t="shared" si="79"/>
        <v>-7.4999999999999289E-2</v>
      </c>
      <c r="K595" s="6">
        <f t="shared" si="80"/>
        <v>-0.6800000000000006</v>
      </c>
    </row>
    <row r="596" spans="1:11" x14ac:dyDescent="0.35">
      <c r="A596" s="19" t="str">
        <f t="shared" si="75"/>
        <v>412016</v>
      </c>
      <c r="B596" s="19" t="str">
        <f t="shared" si="76"/>
        <v>102016</v>
      </c>
      <c r="C596" s="19" t="str">
        <f t="shared" si="74"/>
        <v>112016</v>
      </c>
      <c r="D596" s="20" t="str">
        <f t="shared" si="77"/>
        <v>10H1</v>
      </c>
      <c r="E596" s="4">
        <v>42655</v>
      </c>
      <c r="F596">
        <v>6.2249999999999996</v>
      </c>
      <c r="G596" s="6">
        <v>5.33</v>
      </c>
      <c r="H596" s="6">
        <v>6.15</v>
      </c>
      <c r="I596" s="6">
        <f t="shared" si="78"/>
        <v>-0.89499999999999957</v>
      </c>
      <c r="J596" s="6">
        <f t="shared" si="79"/>
        <v>-7.4999999999999289E-2</v>
      </c>
      <c r="K596" s="6">
        <f t="shared" si="80"/>
        <v>-0.82000000000000028</v>
      </c>
    </row>
    <row r="597" spans="1:11" x14ac:dyDescent="0.35">
      <c r="A597" s="19" t="str">
        <f t="shared" si="75"/>
        <v>412016</v>
      </c>
      <c r="B597" s="19" t="str">
        <f t="shared" si="76"/>
        <v>102016</v>
      </c>
      <c r="C597" s="19" t="str">
        <f t="shared" si="74"/>
        <v>112016</v>
      </c>
      <c r="D597" s="20" t="str">
        <f t="shared" si="77"/>
        <v>10H1</v>
      </c>
      <c r="E597" s="4">
        <v>42654</v>
      </c>
      <c r="F597">
        <v>6.2249999999999996</v>
      </c>
      <c r="G597" s="6">
        <v>5.22</v>
      </c>
      <c r="H597" s="6">
        <v>6.15</v>
      </c>
      <c r="I597" s="6">
        <f t="shared" si="78"/>
        <v>-1.0049999999999999</v>
      </c>
      <c r="J597" s="6">
        <f t="shared" si="79"/>
        <v>-7.4999999999999289E-2</v>
      </c>
      <c r="K597" s="6">
        <f t="shared" si="80"/>
        <v>-0.9300000000000006</v>
      </c>
    </row>
    <row r="598" spans="1:11" x14ac:dyDescent="0.35">
      <c r="A598" s="19" t="str">
        <f t="shared" si="75"/>
        <v>412016</v>
      </c>
      <c r="B598" s="19" t="str">
        <f t="shared" si="76"/>
        <v>102016</v>
      </c>
      <c r="C598" s="19" t="str">
        <f t="shared" si="74"/>
        <v>112016</v>
      </c>
      <c r="D598" s="20" t="str">
        <f t="shared" si="77"/>
        <v>10H1</v>
      </c>
      <c r="E598" s="4">
        <v>42653</v>
      </c>
      <c r="F598">
        <v>6.2249999999999996</v>
      </c>
      <c r="G598" s="6">
        <v>5.49</v>
      </c>
      <c r="H598" s="6">
        <v>6.15</v>
      </c>
      <c r="I598" s="6">
        <f t="shared" si="78"/>
        <v>-0.73499999999999943</v>
      </c>
      <c r="J598" s="6">
        <f t="shared" si="79"/>
        <v>-7.4999999999999289E-2</v>
      </c>
      <c r="K598" s="6">
        <f t="shared" si="80"/>
        <v>-0.66000000000000014</v>
      </c>
    </row>
    <row r="599" spans="1:11" x14ac:dyDescent="0.35">
      <c r="A599" s="19" t="str">
        <f t="shared" si="75"/>
        <v>402016</v>
      </c>
      <c r="B599" s="19" t="str">
        <f t="shared" si="76"/>
        <v>102016</v>
      </c>
      <c r="C599" s="19" t="str">
        <f t="shared" si="74"/>
        <v>112016</v>
      </c>
      <c r="D599" s="20" t="str">
        <f t="shared" si="77"/>
        <v>10H1</v>
      </c>
      <c r="E599" s="4">
        <v>42650</v>
      </c>
      <c r="F599">
        <v>6.2249999999999996</v>
      </c>
      <c r="G599" s="6">
        <v>5.57</v>
      </c>
      <c r="H599" s="6">
        <v>6.15</v>
      </c>
      <c r="I599" s="6">
        <f t="shared" si="78"/>
        <v>-0.65499999999999936</v>
      </c>
      <c r="J599" s="6">
        <f t="shared" si="79"/>
        <v>-7.4999999999999289E-2</v>
      </c>
      <c r="K599" s="6">
        <f t="shared" si="80"/>
        <v>-0.58000000000000007</v>
      </c>
    </row>
    <row r="600" spans="1:11" x14ac:dyDescent="0.35">
      <c r="A600" s="19" t="str">
        <f t="shared" si="75"/>
        <v>402016</v>
      </c>
      <c r="B600" s="19" t="str">
        <f t="shared" si="76"/>
        <v>102016</v>
      </c>
      <c r="C600" s="19" t="str">
        <f t="shared" si="74"/>
        <v>112016</v>
      </c>
      <c r="D600" s="20" t="str">
        <f t="shared" si="77"/>
        <v>10H1</v>
      </c>
      <c r="E600" s="4">
        <v>42649</v>
      </c>
      <c r="F600">
        <v>6.1749999999999998</v>
      </c>
      <c r="G600" s="6">
        <v>5.72</v>
      </c>
      <c r="H600" s="6">
        <v>6.15</v>
      </c>
      <c r="I600" s="6">
        <f t="shared" si="78"/>
        <v>-0.45500000000000007</v>
      </c>
      <c r="J600" s="6">
        <f t="shared" si="79"/>
        <v>-2.4999999999999467E-2</v>
      </c>
      <c r="K600" s="6">
        <f t="shared" si="80"/>
        <v>-0.4300000000000006</v>
      </c>
    </row>
    <row r="601" spans="1:11" x14ac:dyDescent="0.35">
      <c r="A601" s="19" t="str">
        <f t="shared" si="75"/>
        <v>402016</v>
      </c>
      <c r="B601" s="19" t="str">
        <f t="shared" si="76"/>
        <v>102016</v>
      </c>
      <c r="C601" s="19" t="str">
        <f t="shared" si="74"/>
        <v>112016</v>
      </c>
      <c r="D601" s="20" t="str">
        <f t="shared" si="77"/>
        <v>10H1</v>
      </c>
      <c r="E601" s="4">
        <v>42648</v>
      </c>
      <c r="F601">
        <v>6.1749999999999998</v>
      </c>
      <c r="G601" s="6">
        <v>5.61</v>
      </c>
      <c r="H601" s="6">
        <v>6.15</v>
      </c>
      <c r="I601" s="6">
        <f t="shared" si="78"/>
        <v>-0.5649999999999995</v>
      </c>
      <c r="J601" s="6">
        <f t="shared" si="79"/>
        <v>-2.4999999999999467E-2</v>
      </c>
      <c r="K601" s="6">
        <f t="shared" si="80"/>
        <v>-0.54</v>
      </c>
    </row>
    <row r="602" spans="1:11" x14ac:dyDescent="0.35">
      <c r="A602" s="19" t="str">
        <f t="shared" si="75"/>
        <v>402016</v>
      </c>
      <c r="B602" s="19" t="str">
        <f t="shared" si="76"/>
        <v>102016</v>
      </c>
      <c r="C602" s="19" t="str">
        <f t="shared" si="74"/>
        <v>112016</v>
      </c>
      <c r="D602" s="20" t="str">
        <f t="shared" si="77"/>
        <v>10H1</v>
      </c>
      <c r="E602" s="4">
        <v>42647</v>
      </c>
      <c r="F602">
        <v>6.1749999999999998</v>
      </c>
      <c r="G602" s="6">
        <v>5.59</v>
      </c>
      <c r="H602" s="6">
        <v>6.15</v>
      </c>
      <c r="I602" s="6">
        <f t="shared" si="78"/>
        <v>-0.58499999999999996</v>
      </c>
      <c r="J602" s="6">
        <f t="shared" si="79"/>
        <v>-2.4999999999999467E-2</v>
      </c>
      <c r="K602" s="6">
        <f t="shared" si="80"/>
        <v>-0.5600000000000005</v>
      </c>
    </row>
    <row r="603" spans="1:11" x14ac:dyDescent="0.35">
      <c r="A603" s="19" t="str">
        <f t="shared" si="75"/>
        <v>402016</v>
      </c>
      <c r="B603" s="19" t="str">
        <f t="shared" si="76"/>
        <v>102016</v>
      </c>
      <c r="C603" s="19" t="str">
        <f t="shared" si="74"/>
        <v>112016</v>
      </c>
      <c r="D603" s="20" t="str">
        <f t="shared" si="77"/>
        <v>10H1</v>
      </c>
      <c r="E603" s="4">
        <v>42646</v>
      </c>
      <c r="F603">
        <v>6.125</v>
      </c>
      <c r="G603" s="6">
        <v>5.39</v>
      </c>
      <c r="H603" s="6">
        <v>6.1</v>
      </c>
      <c r="I603" s="6">
        <f t="shared" si="78"/>
        <v>-0.73500000000000032</v>
      </c>
      <c r="J603" s="6">
        <f t="shared" si="79"/>
        <v>-2.5000000000000355E-2</v>
      </c>
      <c r="K603" s="6">
        <f t="shared" si="80"/>
        <v>-0.71</v>
      </c>
    </row>
    <row r="604" spans="1:11" x14ac:dyDescent="0.35">
      <c r="A604" s="19" t="str">
        <f t="shared" si="75"/>
        <v>392016</v>
      </c>
      <c r="B604" s="19" t="str">
        <f t="shared" si="76"/>
        <v>92016</v>
      </c>
      <c r="C604" s="19" t="str">
        <f t="shared" si="74"/>
        <v>112016</v>
      </c>
      <c r="D604" s="20" t="str">
        <f t="shared" si="77"/>
        <v>9H2</v>
      </c>
      <c r="E604" s="4">
        <v>42643</v>
      </c>
      <c r="F604">
        <v>6.0750000000000002</v>
      </c>
      <c r="G604" s="6">
        <v>5.29</v>
      </c>
      <c r="H604" s="6">
        <v>6.1</v>
      </c>
      <c r="I604" s="6">
        <f t="shared" si="78"/>
        <v>-0.78500000000000014</v>
      </c>
      <c r="J604" s="6">
        <f t="shared" si="79"/>
        <v>2.4999999999999467E-2</v>
      </c>
      <c r="K604" s="6">
        <f t="shared" si="80"/>
        <v>-0.80999999999999961</v>
      </c>
    </row>
    <row r="605" spans="1:11" x14ac:dyDescent="0.35">
      <c r="A605" s="19" t="str">
        <f t="shared" si="75"/>
        <v>392016</v>
      </c>
      <c r="B605" s="19" t="str">
        <f t="shared" si="76"/>
        <v>92016</v>
      </c>
      <c r="C605" s="19" t="str">
        <f t="shared" si="74"/>
        <v>112016</v>
      </c>
      <c r="D605" s="20" t="str">
        <f t="shared" si="77"/>
        <v>9H2</v>
      </c>
      <c r="E605" s="4">
        <v>42642</v>
      </c>
      <c r="F605">
        <v>5.9249999999999998</v>
      </c>
      <c r="G605" s="6">
        <v>4.84</v>
      </c>
      <c r="H605" s="6">
        <v>5.95</v>
      </c>
      <c r="I605" s="6">
        <f t="shared" si="78"/>
        <v>-1.085</v>
      </c>
      <c r="J605" s="6">
        <f t="shared" si="79"/>
        <v>2.5000000000000355E-2</v>
      </c>
      <c r="K605" s="6">
        <f t="shared" si="80"/>
        <v>-1.1100000000000003</v>
      </c>
    </row>
    <row r="606" spans="1:11" x14ac:dyDescent="0.35">
      <c r="A606" s="19" t="str">
        <f t="shared" si="75"/>
        <v>392016</v>
      </c>
      <c r="B606" s="19" t="str">
        <f t="shared" si="76"/>
        <v>92016</v>
      </c>
      <c r="C606" s="19" t="str">
        <f t="shared" si="74"/>
        <v>112016</v>
      </c>
      <c r="D606" s="20" t="str">
        <f t="shared" si="77"/>
        <v>9H2</v>
      </c>
      <c r="E606" s="4">
        <v>42641</v>
      </c>
      <c r="F606">
        <v>5.9</v>
      </c>
      <c r="G606" s="6">
        <v>4.7699999999999996</v>
      </c>
      <c r="H606" s="6">
        <v>5.95</v>
      </c>
      <c r="I606" s="6">
        <f t="shared" si="78"/>
        <v>-1.1300000000000008</v>
      </c>
      <c r="J606" s="6">
        <f t="shared" si="79"/>
        <v>4.9999999999999822E-2</v>
      </c>
      <c r="K606" s="6">
        <f t="shared" si="80"/>
        <v>-1.1800000000000006</v>
      </c>
    </row>
    <row r="607" spans="1:11" x14ac:dyDescent="0.35">
      <c r="A607" s="19" t="str">
        <f t="shared" si="75"/>
        <v>392016</v>
      </c>
      <c r="B607" s="19" t="str">
        <f t="shared" si="76"/>
        <v>92016</v>
      </c>
      <c r="C607" s="19" t="str">
        <f t="shared" si="74"/>
        <v>112016</v>
      </c>
      <c r="D607" s="20" t="str">
        <f t="shared" si="77"/>
        <v>9H2</v>
      </c>
      <c r="E607" s="4">
        <v>42640</v>
      </c>
      <c r="F607">
        <v>5.8</v>
      </c>
      <c r="G607" s="6">
        <v>4.53</v>
      </c>
      <c r="H607" s="6">
        <v>5.85</v>
      </c>
      <c r="I607" s="6">
        <f t="shared" si="78"/>
        <v>-1.2699999999999996</v>
      </c>
      <c r="J607" s="6">
        <f t="shared" si="79"/>
        <v>4.9999999999999822E-2</v>
      </c>
      <c r="K607" s="6">
        <f t="shared" si="80"/>
        <v>-1.3199999999999994</v>
      </c>
    </row>
    <row r="608" spans="1:11" x14ac:dyDescent="0.35">
      <c r="A608" s="19" t="str">
        <f t="shared" si="75"/>
        <v>392016</v>
      </c>
      <c r="B608" s="19" t="str">
        <f t="shared" si="76"/>
        <v>92016</v>
      </c>
      <c r="C608" s="19" t="str">
        <f t="shared" si="74"/>
        <v>112016</v>
      </c>
      <c r="D608" s="20" t="str">
        <f t="shared" si="77"/>
        <v>9H2</v>
      </c>
      <c r="E608" s="4">
        <v>42639</v>
      </c>
      <c r="F608">
        <v>5.8</v>
      </c>
      <c r="G608" s="6">
        <v>4.72</v>
      </c>
      <c r="H608" s="6">
        <v>5.85</v>
      </c>
      <c r="I608" s="6">
        <f t="shared" si="78"/>
        <v>-1.08</v>
      </c>
      <c r="J608" s="6">
        <f t="shared" si="79"/>
        <v>4.9999999999999822E-2</v>
      </c>
      <c r="K608" s="6">
        <f t="shared" si="80"/>
        <v>-1.1299999999999999</v>
      </c>
    </row>
    <row r="609" spans="1:11" x14ac:dyDescent="0.35">
      <c r="A609" s="19" t="str">
        <f t="shared" si="75"/>
        <v>382016</v>
      </c>
      <c r="B609" s="19" t="str">
        <f t="shared" si="76"/>
        <v>92016</v>
      </c>
      <c r="C609" s="19" t="str">
        <f t="shared" si="74"/>
        <v>112016</v>
      </c>
      <c r="D609" s="20" t="str">
        <f t="shared" si="77"/>
        <v>9H2</v>
      </c>
      <c r="E609" s="4">
        <v>42636</v>
      </c>
      <c r="F609">
        <v>5.75</v>
      </c>
      <c r="G609" s="6">
        <v>4.78</v>
      </c>
      <c r="H609" s="6">
        <v>5.8</v>
      </c>
      <c r="I609" s="6">
        <f t="shared" si="78"/>
        <v>-0.96999999999999975</v>
      </c>
      <c r="J609" s="6">
        <f t="shared" si="79"/>
        <v>4.9999999999999822E-2</v>
      </c>
      <c r="K609" s="6">
        <f t="shared" si="80"/>
        <v>-1.0199999999999996</v>
      </c>
    </row>
    <row r="610" spans="1:11" x14ac:dyDescent="0.35">
      <c r="A610" s="19" t="str">
        <f t="shared" si="75"/>
        <v>382016</v>
      </c>
      <c r="B610" s="19" t="str">
        <f t="shared" si="76"/>
        <v>92016</v>
      </c>
      <c r="C610" s="19" t="str">
        <f t="shared" si="74"/>
        <v>112016</v>
      </c>
      <c r="D610" s="20" t="str">
        <f t="shared" si="77"/>
        <v>9H2</v>
      </c>
      <c r="E610" s="4">
        <v>42635</v>
      </c>
      <c r="F610">
        <v>5.7</v>
      </c>
      <c r="G610" s="6">
        <v>4.66</v>
      </c>
      <c r="H610" s="6">
        <v>5.75</v>
      </c>
      <c r="I610" s="6">
        <f t="shared" si="78"/>
        <v>-1.04</v>
      </c>
      <c r="J610" s="6">
        <f t="shared" si="79"/>
        <v>4.9999999999999822E-2</v>
      </c>
      <c r="K610" s="6">
        <f t="shared" si="80"/>
        <v>-1.0899999999999999</v>
      </c>
    </row>
    <row r="611" spans="1:11" x14ac:dyDescent="0.35">
      <c r="A611" s="19" t="str">
        <f t="shared" si="75"/>
        <v>382016</v>
      </c>
      <c r="B611" s="19" t="str">
        <f t="shared" si="76"/>
        <v>92016</v>
      </c>
      <c r="C611" s="19" t="str">
        <f t="shared" si="74"/>
        <v>112016</v>
      </c>
      <c r="D611" s="20" t="str">
        <f t="shared" si="77"/>
        <v>9H2</v>
      </c>
      <c r="E611" s="4">
        <v>42634</v>
      </c>
      <c r="F611">
        <v>5.7</v>
      </c>
      <c r="G611" s="6">
        <v>4.58</v>
      </c>
      <c r="H611" s="6">
        <v>5.75</v>
      </c>
      <c r="I611" s="6">
        <f t="shared" si="78"/>
        <v>-1.1200000000000001</v>
      </c>
      <c r="J611" s="6">
        <f t="shared" si="79"/>
        <v>4.9999999999999822E-2</v>
      </c>
      <c r="K611" s="6">
        <f t="shared" si="80"/>
        <v>-1.17</v>
      </c>
    </row>
    <row r="612" spans="1:11" x14ac:dyDescent="0.35">
      <c r="A612" s="19" t="str">
        <f t="shared" si="75"/>
        <v>382016</v>
      </c>
      <c r="B612" s="19" t="str">
        <f t="shared" si="76"/>
        <v>92016</v>
      </c>
      <c r="C612" s="19" t="str">
        <f t="shared" si="74"/>
        <v>112016</v>
      </c>
      <c r="D612" s="20" t="str">
        <f t="shared" si="77"/>
        <v>9H2</v>
      </c>
      <c r="E612" s="4">
        <v>42633</v>
      </c>
      <c r="F612">
        <v>5.625</v>
      </c>
      <c r="G612" s="6">
        <v>4.43</v>
      </c>
      <c r="H612" s="6">
        <v>5.65</v>
      </c>
      <c r="I612" s="6">
        <f t="shared" si="78"/>
        <v>-1.1950000000000003</v>
      </c>
      <c r="J612" s="6">
        <f t="shared" si="79"/>
        <v>2.5000000000000355E-2</v>
      </c>
      <c r="K612" s="6">
        <f t="shared" si="80"/>
        <v>-1.2200000000000006</v>
      </c>
    </row>
    <row r="613" spans="1:11" x14ac:dyDescent="0.35">
      <c r="A613" s="19" t="str">
        <f t="shared" si="75"/>
        <v>382016</v>
      </c>
      <c r="B613" s="19" t="str">
        <f t="shared" si="76"/>
        <v>92016</v>
      </c>
      <c r="C613" s="19" t="str">
        <f t="shared" si="74"/>
        <v>112016</v>
      </c>
      <c r="D613" s="20" t="str">
        <f t="shared" si="77"/>
        <v>9H2</v>
      </c>
      <c r="E613" s="4">
        <v>42632</v>
      </c>
      <c r="F613">
        <v>5.625</v>
      </c>
      <c r="G613" s="6">
        <v>4.5600000000000005</v>
      </c>
      <c r="H613" s="6">
        <v>5.65</v>
      </c>
      <c r="I613" s="6">
        <f t="shared" si="78"/>
        <v>-1.0649999999999995</v>
      </c>
      <c r="J613" s="6">
        <f t="shared" si="79"/>
        <v>2.5000000000000355E-2</v>
      </c>
      <c r="K613" s="6">
        <f t="shared" si="80"/>
        <v>-1.0899999999999999</v>
      </c>
    </row>
    <row r="614" spans="1:11" x14ac:dyDescent="0.35">
      <c r="A614" s="19" t="str">
        <f t="shared" si="75"/>
        <v>372016</v>
      </c>
      <c r="B614" s="19" t="str">
        <f t="shared" si="76"/>
        <v>92016</v>
      </c>
      <c r="C614" s="19" t="str">
        <f t="shared" si="74"/>
        <v>112016</v>
      </c>
      <c r="D614" s="20" t="str">
        <f t="shared" si="77"/>
        <v>9H2</v>
      </c>
      <c r="E614" s="4">
        <v>42629</v>
      </c>
      <c r="F614">
        <v>5.625</v>
      </c>
      <c r="G614" s="6">
        <v>4.29</v>
      </c>
      <c r="H614" s="6">
        <v>5.65</v>
      </c>
      <c r="I614" s="6">
        <f t="shared" si="78"/>
        <v>-1.335</v>
      </c>
      <c r="J614" s="6">
        <f t="shared" si="79"/>
        <v>2.5000000000000355E-2</v>
      </c>
      <c r="K614" s="6">
        <f t="shared" si="80"/>
        <v>-1.3600000000000003</v>
      </c>
    </row>
    <row r="615" spans="1:11" x14ac:dyDescent="0.35">
      <c r="A615" s="19" t="str">
        <f t="shared" si="75"/>
        <v>372016</v>
      </c>
      <c r="B615" s="19" t="str">
        <f t="shared" si="76"/>
        <v>92016</v>
      </c>
      <c r="C615" s="19" t="str">
        <f t="shared" si="74"/>
        <v>102016</v>
      </c>
      <c r="D615" s="20" t="str">
        <f t="shared" si="77"/>
        <v>9H1</v>
      </c>
      <c r="E615" s="4">
        <v>42628</v>
      </c>
      <c r="F615">
        <v>5.45</v>
      </c>
      <c r="G615" s="6">
        <v>4.3600000000000003</v>
      </c>
      <c r="H615" s="6">
        <v>5.45</v>
      </c>
      <c r="I615" s="6">
        <f t="shared" si="78"/>
        <v>-1.0899999999999999</v>
      </c>
      <c r="J615" s="6">
        <f t="shared" si="79"/>
        <v>0</v>
      </c>
      <c r="K615" s="6">
        <f t="shared" si="80"/>
        <v>-1.0899999999999999</v>
      </c>
    </row>
    <row r="616" spans="1:11" x14ac:dyDescent="0.35">
      <c r="A616" s="19" t="str">
        <f t="shared" si="75"/>
        <v>372016</v>
      </c>
      <c r="B616" s="19" t="str">
        <f t="shared" si="76"/>
        <v>92016</v>
      </c>
      <c r="C616" s="19" t="str">
        <f t="shared" si="74"/>
        <v>102016</v>
      </c>
      <c r="D616" s="20" t="str">
        <f t="shared" si="77"/>
        <v>9H1</v>
      </c>
      <c r="E616" s="4">
        <v>42627</v>
      </c>
      <c r="F616">
        <v>5.45</v>
      </c>
      <c r="G616" s="6">
        <v>4.0999999999999996</v>
      </c>
      <c r="H616" s="6">
        <v>5.45</v>
      </c>
      <c r="I616" s="6">
        <f t="shared" si="78"/>
        <v>-1.3500000000000005</v>
      </c>
      <c r="J616" s="6">
        <f t="shared" si="79"/>
        <v>0</v>
      </c>
      <c r="K616" s="6">
        <f t="shared" si="80"/>
        <v>-1.3500000000000005</v>
      </c>
    </row>
    <row r="617" spans="1:11" x14ac:dyDescent="0.35">
      <c r="A617" s="19" t="str">
        <f t="shared" si="75"/>
        <v>372016</v>
      </c>
      <c r="B617" s="19" t="str">
        <f t="shared" si="76"/>
        <v>92016</v>
      </c>
      <c r="C617" s="19" t="str">
        <f t="shared" si="74"/>
        <v>102016</v>
      </c>
      <c r="D617" s="20" t="str">
        <f t="shared" si="77"/>
        <v>9H1</v>
      </c>
      <c r="E617" s="4">
        <v>42626</v>
      </c>
      <c r="F617">
        <v>5.55</v>
      </c>
      <c r="G617" s="6">
        <v>4.09</v>
      </c>
      <c r="H617" s="6">
        <v>5.55</v>
      </c>
      <c r="I617" s="6">
        <f t="shared" si="78"/>
        <v>-1.46</v>
      </c>
      <c r="J617" s="6">
        <f t="shared" si="79"/>
        <v>0</v>
      </c>
      <c r="K617" s="6">
        <f t="shared" si="80"/>
        <v>-1.46</v>
      </c>
    </row>
    <row r="618" spans="1:11" x14ac:dyDescent="0.35">
      <c r="A618" s="19" t="str">
        <f t="shared" si="75"/>
        <v>362016</v>
      </c>
      <c r="B618" s="19" t="str">
        <f t="shared" si="76"/>
        <v>92016</v>
      </c>
      <c r="C618" s="19" t="str">
        <f t="shared" si="74"/>
        <v>102016</v>
      </c>
      <c r="D618" s="20" t="str">
        <f t="shared" si="77"/>
        <v>9H1</v>
      </c>
      <c r="E618" s="4">
        <v>42622</v>
      </c>
      <c r="F618">
        <v>5.55</v>
      </c>
      <c r="G618" s="6">
        <v>4.0199999999999996</v>
      </c>
      <c r="H618" s="6">
        <v>5.55</v>
      </c>
      <c r="I618" s="6">
        <f t="shared" si="78"/>
        <v>-1.5300000000000002</v>
      </c>
      <c r="J618" s="6">
        <f t="shared" si="79"/>
        <v>0</v>
      </c>
      <c r="K618" s="6">
        <f t="shared" si="80"/>
        <v>-1.5300000000000002</v>
      </c>
    </row>
    <row r="619" spans="1:11" x14ac:dyDescent="0.35">
      <c r="A619" s="19" t="str">
        <f t="shared" si="75"/>
        <v>362016</v>
      </c>
      <c r="B619" s="19" t="str">
        <f t="shared" si="76"/>
        <v>92016</v>
      </c>
      <c r="C619" s="19" t="str">
        <f t="shared" si="74"/>
        <v>102016</v>
      </c>
      <c r="D619" s="20" t="str">
        <f t="shared" si="77"/>
        <v>9H1</v>
      </c>
      <c r="E619" s="4">
        <v>42621</v>
      </c>
      <c r="F619">
        <v>5.55</v>
      </c>
      <c r="G619" s="6">
        <v>4.04</v>
      </c>
      <c r="H619" s="6">
        <v>5.55</v>
      </c>
      <c r="I619" s="6">
        <f t="shared" si="78"/>
        <v>-1.5099999999999998</v>
      </c>
      <c r="J619" s="6">
        <f t="shared" si="79"/>
        <v>0</v>
      </c>
      <c r="K619" s="6">
        <f t="shared" si="80"/>
        <v>-1.5099999999999998</v>
      </c>
    </row>
    <row r="620" spans="1:11" x14ac:dyDescent="0.35">
      <c r="A620" s="19" t="str">
        <f t="shared" si="75"/>
        <v>362016</v>
      </c>
      <c r="B620" s="19" t="str">
        <f t="shared" si="76"/>
        <v>92016</v>
      </c>
      <c r="C620" s="19" t="str">
        <f t="shared" si="74"/>
        <v>102016</v>
      </c>
      <c r="D620" s="20" t="str">
        <f t="shared" si="77"/>
        <v>9H1</v>
      </c>
      <c r="E620" s="4">
        <v>42620</v>
      </c>
      <c r="F620">
        <v>5.35</v>
      </c>
      <c r="G620" s="6">
        <v>4.05</v>
      </c>
      <c r="H620" s="6">
        <v>5.35</v>
      </c>
      <c r="I620" s="6">
        <f t="shared" si="78"/>
        <v>-1.2999999999999998</v>
      </c>
      <c r="J620" s="6">
        <f t="shared" si="79"/>
        <v>0</v>
      </c>
      <c r="K620" s="6">
        <f t="shared" si="80"/>
        <v>-1.2999999999999998</v>
      </c>
    </row>
    <row r="621" spans="1:11" x14ac:dyDescent="0.35">
      <c r="A621" s="19" t="str">
        <f t="shared" si="75"/>
        <v>362016</v>
      </c>
      <c r="B621" s="19" t="str">
        <f t="shared" si="76"/>
        <v>92016</v>
      </c>
      <c r="C621" s="19" t="str">
        <f t="shared" si="74"/>
        <v>102016</v>
      </c>
      <c r="D621" s="20" t="str">
        <f t="shared" si="77"/>
        <v>9H1</v>
      </c>
      <c r="E621" s="4">
        <v>42619</v>
      </c>
      <c r="F621">
        <v>5.35</v>
      </c>
      <c r="G621" s="6">
        <v>4.24</v>
      </c>
      <c r="H621" s="6">
        <v>5.35</v>
      </c>
      <c r="I621" s="6">
        <f t="shared" si="78"/>
        <v>-1.1099999999999994</v>
      </c>
      <c r="J621" s="6">
        <f t="shared" si="79"/>
        <v>0</v>
      </c>
      <c r="K621" s="6">
        <f t="shared" si="80"/>
        <v>-1.1099999999999994</v>
      </c>
    </row>
    <row r="622" spans="1:11" x14ac:dyDescent="0.35">
      <c r="A622" s="19" t="str">
        <f t="shared" si="75"/>
        <v>362016</v>
      </c>
      <c r="B622" s="19" t="str">
        <f t="shared" si="76"/>
        <v>92016</v>
      </c>
      <c r="C622" s="19" t="str">
        <f t="shared" si="74"/>
        <v>102016</v>
      </c>
      <c r="D622" s="20" t="str">
        <f t="shared" si="77"/>
        <v>9H1</v>
      </c>
      <c r="E622" s="4">
        <v>42618</v>
      </c>
      <c r="F622">
        <v>5.35</v>
      </c>
      <c r="G622" s="6">
        <v>4.24</v>
      </c>
      <c r="H622" s="6">
        <v>5.35</v>
      </c>
      <c r="I622" s="6">
        <f t="shared" si="78"/>
        <v>-1.1099999999999994</v>
      </c>
      <c r="J622" s="6">
        <f t="shared" si="79"/>
        <v>0</v>
      </c>
      <c r="K622" s="6">
        <f t="shared" si="80"/>
        <v>-1.1099999999999994</v>
      </c>
    </row>
    <row r="623" spans="1:11" x14ac:dyDescent="0.35">
      <c r="A623" s="19" t="str">
        <f t="shared" si="75"/>
        <v>352016</v>
      </c>
      <c r="B623" s="19" t="str">
        <f t="shared" si="76"/>
        <v>92016</v>
      </c>
      <c r="C623" s="19" t="str">
        <f t="shared" si="74"/>
        <v>102016</v>
      </c>
      <c r="D623" s="20" t="str">
        <f t="shared" si="77"/>
        <v>9H1</v>
      </c>
      <c r="E623" s="4">
        <v>42615</v>
      </c>
      <c r="F623">
        <v>5.35</v>
      </c>
      <c r="G623" s="6">
        <v>4.3</v>
      </c>
      <c r="H623" s="6">
        <v>5.35</v>
      </c>
      <c r="I623" s="6">
        <f t="shared" si="78"/>
        <v>-1.0499999999999998</v>
      </c>
      <c r="J623" s="6">
        <f t="shared" si="79"/>
        <v>0</v>
      </c>
      <c r="K623" s="6">
        <f t="shared" si="80"/>
        <v>-1.0499999999999998</v>
      </c>
    </row>
    <row r="624" spans="1:11" x14ac:dyDescent="0.35">
      <c r="A624" s="19" t="str">
        <f t="shared" si="75"/>
        <v>352016</v>
      </c>
      <c r="B624" s="19" t="str">
        <f t="shared" si="76"/>
        <v>92016</v>
      </c>
      <c r="C624" s="19" t="str">
        <f t="shared" si="74"/>
        <v>102016</v>
      </c>
      <c r="D624" s="20" t="str">
        <f t="shared" si="77"/>
        <v>9H1</v>
      </c>
      <c r="E624" s="4">
        <v>42614</v>
      </c>
      <c r="F624">
        <v>5.35</v>
      </c>
      <c r="G624" s="6">
        <v>4.2</v>
      </c>
      <c r="H624" s="6">
        <v>5.35</v>
      </c>
      <c r="I624" s="6">
        <f t="shared" si="78"/>
        <v>-1.1499999999999995</v>
      </c>
      <c r="J624" s="6">
        <f t="shared" si="79"/>
        <v>0</v>
      </c>
      <c r="K624" s="6">
        <f t="shared" si="80"/>
        <v>-1.1499999999999995</v>
      </c>
    </row>
    <row r="625" spans="1:11" x14ac:dyDescent="0.35">
      <c r="A625" s="19" t="str">
        <f t="shared" si="75"/>
        <v>352016</v>
      </c>
      <c r="B625" s="19" t="str">
        <f t="shared" si="76"/>
        <v>82016</v>
      </c>
      <c r="C625" s="19" t="str">
        <f t="shared" si="74"/>
        <v>102016</v>
      </c>
      <c r="D625" s="20" t="str">
        <f t="shared" si="77"/>
        <v>8H2</v>
      </c>
      <c r="E625" s="4">
        <v>42613</v>
      </c>
      <c r="F625">
        <v>5.35</v>
      </c>
      <c r="G625" s="6">
        <v>4.24</v>
      </c>
      <c r="H625" s="6">
        <v>5.35</v>
      </c>
      <c r="I625" s="6">
        <f t="shared" si="78"/>
        <v>-1.1099999999999994</v>
      </c>
      <c r="J625" s="6">
        <f t="shared" si="79"/>
        <v>0</v>
      </c>
      <c r="K625" s="6">
        <f t="shared" si="80"/>
        <v>-1.1099999999999994</v>
      </c>
    </row>
    <row r="626" spans="1:11" x14ac:dyDescent="0.35">
      <c r="A626" s="19" t="str">
        <f t="shared" si="75"/>
        <v>352016</v>
      </c>
      <c r="B626" s="19" t="str">
        <f t="shared" si="76"/>
        <v>82016</v>
      </c>
      <c r="C626" s="19" t="str">
        <f t="shared" si="74"/>
        <v>102016</v>
      </c>
      <c r="D626" s="20" t="str">
        <f t="shared" si="77"/>
        <v>8H2</v>
      </c>
      <c r="E626" s="4">
        <v>42612</v>
      </c>
      <c r="F626">
        <v>5.4</v>
      </c>
      <c r="G626" s="6">
        <v>3.75</v>
      </c>
      <c r="H626" s="6">
        <v>5.35</v>
      </c>
      <c r="I626" s="6">
        <f t="shared" si="78"/>
        <v>-1.6500000000000004</v>
      </c>
      <c r="J626" s="6">
        <f t="shared" si="79"/>
        <v>-5.0000000000000711E-2</v>
      </c>
      <c r="K626" s="6">
        <f t="shared" si="80"/>
        <v>-1.5999999999999996</v>
      </c>
    </row>
    <row r="627" spans="1:11" x14ac:dyDescent="0.35">
      <c r="A627" s="19" t="str">
        <f t="shared" si="75"/>
        <v>352016</v>
      </c>
      <c r="B627" s="19" t="str">
        <f t="shared" si="76"/>
        <v>82016</v>
      </c>
      <c r="C627" s="19" t="str">
        <f t="shared" si="74"/>
        <v>102016</v>
      </c>
      <c r="D627" s="20" t="str">
        <f t="shared" si="77"/>
        <v>8H2</v>
      </c>
      <c r="E627" s="4">
        <v>42611</v>
      </c>
      <c r="F627">
        <v>5.4</v>
      </c>
      <c r="G627" s="6">
        <v>3.87</v>
      </c>
      <c r="H627" s="6">
        <v>5.35</v>
      </c>
      <c r="I627" s="6">
        <f t="shared" si="78"/>
        <v>-1.5300000000000002</v>
      </c>
      <c r="J627" s="6">
        <f t="shared" si="79"/>
        <v>-5.0000000000000711E-2</v>
      </c>
      <c r="K627" s="6">
        <f t="shared" si="80"/>
        <v>-1.4799999999999995</v>
      </c>
    </row>
    <row r="628" spans="1:11" x14ac:dyDescent="0.35">
      <c r="A628" s="19" t="str">
        <f t="shared" si="75"/>
        <v>342016</v>
      </c>
      <c r="B628" s="19" t="str">
        <f t="shared" si="76"/>
        <v>82016</v>
      </c>
      <c r="C628" s="19" t="str">
        <f t="shared" si="74"/>
        <v>102016</v>
      </c>
      <c r="D628" s="20" t="str">
        <f t="shared" si="77"/>
        <v>8H2</v>
      </c>
      <c r="E628" s="4">
        <v>42608</v>
      </c>
      <c r="F628">
        <v>5.5</v>
      </c>
      <c r="G628" s="6">
        <v>3.89</v>
      </c>
      <c r="H628" s="6">
        <v>5.45</v>
      </c>
      <c r="I628" s="6">
        <f t="shared" si="78"/>
        <v>-1.6099999999999999</v>
      </c>
      <c r="J628" s="6">
        <f t="shared" si="79"/>
        <v>-4.9999999999999822E-2</v>
      </c>
      <c r="K628" s="6">
        <f t="shared" si="80"/>
        <v>-1.56</v>
      </c>
    </row>
    <row r="629" spans="1:11" x14ac:dyDescent="0.35">
      <c r="A629" s="19" t="str">
        <f t="shared" si="75"/>
        <v>342016</v>
      </c>
      <c r="B629" s="19" t="str">
        <f t="shared" si="76"/>
        <v>82016</v>
      </c>
      <c r="C629" s="19" t="str">
        <f t="shared" si="74"/>
        <v>102016</v>
      </c>
      <c r="D629" s="20" t="str">
        <f t="shared" si="77"/>
        <v>8H2</v>
      </c>
      <c r="E629" s="4">
        <v>42607</v>
      </c>
      <c r="F629">
        <v>5.55</v>
      </c>
      <c r="G629" s="6">
        <v>3.85</v>
      </c>
      <c r="H629" s="6">
        <v>5.5</v>
      </c>
      <c r="I629" s="6">
        <f t="shared" si="78"/>
        <v>-1.6999999999999997</v>
      </c>
      <c r="J629" s="6">
        <f t="shared" si="79"/>
        <v>-4.9999999999999822E-2</v>
      </c>
      <c r="K629" s="6">
        <f t="shared" si="80"/>
        <v>-1.65</v>
      </c>
    </row>
    <row r="630" spans="1:11" x14ac:dyDescent="0.35">
      <c r="A630" s="19" t="str">
        <f t="shared" si="75"/>
        <v>342016</v>
      </c>
      <c r="B630" s="19" t="str">
        <f t="shared" si="76"/>
        <v>82016</v>
      </c>
      <c r="C630" s="19" t="str">
        <f t="shared" si="74"/>
        <v>102016</v>
      </c>
      <c r="D630" s="20" t="str">
        <f t="shared" si="77"/>
        <v>8H2</v>
      </c>
      <c r="E630" s="4">
        <v>42606</v>
      </c>
      <c r="F630">
        <v>5.55</v>
      </c>
      <c r="G630" s="6">
        <v>3.81</v>
      </c>
      <c r="H630" s="6">
        <v>5.5</v>
      </c>
      <c r="I630" s="6">
        <f t="shared" si="78"/>
        <v>-1.7399999999999998</v>
      </c>
      <c r="J630" s="6">
        <f t="shared" si="79"/>
        <v>-4.9999999999999822E-2</v>
      </c>
      <c r="K630" s="6">
        <f t="shared" si="80"/>
        <v>-1.69</v>
      </c>
    </row>
    <row r="631" spans="1:11" x14ac:dyDescent="0.35">
      <c r="A631" s="19" t="str">
        <f t="shared" si="75"/>
        <v>342016</v>
      </c>
      <c r="B631" s="19" t="str">
        <f t="shared" si="76"/>
        <v>82016</v>
      </c>
      <c r="C631" s="19" t="str">
        <f t="shared" si="74"/>
        <v>102016</v>
      </c>
      <c r="D631" s="20" t="str">
        <f t="shared" si="77"/>
        <v>8H2</v>
      </c>
      <c r="E631" s="4">
        <v>42605</v>
      </c>
      <c r="F631">
        <v>5.55</v>
      </c>
      <c r="G631" s="6">
        <v>3.9699999999999998</v>
      </c>
      <c r="H631" s="6">
        <v>5.5</v>
      </c>
      <c r="I631" s="6">
        <f t="shared" si="78"/>
        <v>-1.58</v>
      </c>
      <c r="J631" s="6">
        <f t="shared" si="79"/>
        <v>-4.9999999999999822E-2</v>
      </c>
      <c r="K631" s="6">
        <f t="shared" si="80"/>
        <v>-1.5300000000000002</v>
      </c>
    </row>
    <row r="632" spans="1:11" x14ac:dyDescent="0.35">
      <c r="A632" s="19" t="str">
        <f t="shared" si="75"/>
        <v>342016</v>
      </c>
      <c r="B632" s="19" t="str">
        <f t="shared" si="76"/>
        <v>82016</v>
      </c>
      <c r="C632" s="19" t="str">
        <f t="shared" si="74"/>
        <v>102016</v>
      </c>
      <c r="D632" s="20" t="str">
        <f t="shared" si="77"/>
        <v>8H2</v>
      </c>
      <c r="E632" s="4">
        <v>42604</v>
      </c>
      <c r="F632">
        <v>5.65</v>
      </c>
      <c r="G632" s="6">
        <v>3.9</v>
      </c>
      <c r="H632" s="6">
        <v>5.65</v>
      </c>
      <c r="I632" s="6">
        <f t="shared" si="78"/>
        <v>-1.7500000000000004</v>
      </c>
      <c r="J632" s="6">
        <f t="shared" si="79"/>
        <v>0</v>
      </c>
      <c r="K632" s="6">
        <f t="shared" si="80"/>
        <v>-1.7500000000000004</v>
      </c>
    </row>
    <row r="633" spans="1:11" x14ac:dyDescent="0.35">
      <c r="A633" s="19" t="str">
        <f t="shared" si="75"/>
        <v>332016</v>
      </c>
      <c r="B633" s="19" t="str">
        <f t="shared" si="76"/>
        <v>82016</v>
      </c>
      <c r="C633" s="19" t="str">
        <f t="shared" si="74"/>
        <v>102016</v>
      </c>
      <c r="D633" s="20" t="str">
        <f t="shared" si="77"/>
        <v>8H2</v>
      </c>
      <c r="E633" s="4">
        <v>42601</v>
      </c>
      <c r="F633">
        <v>5.65</v>
      </c>
      <c r="G633" s="6">
        <v>3.68</v>
      </c>
      <c r="H633" s="6">
        <v>5.65</v>
      </c>
      <c r="I633" s="6">
        <f t="shared" si="78"/>
        <v>-1.9700000000000002</v>
      </c>
      <c r="J633" s="6">
        <f t="shared" si="79"/>
        <v>0</v>
      </c>
      <c r="K633" s="6">
        <f t="shared" si="80"/>
        <v>-1.9700000000000002</v>
      </c>
    </row>
    <row r="634" spans="1:11" x14ac:dyDescent="0.35">
      <c r="A634" s="19" t="str">
        <f t="shared" si="75"/>
        <v>332016</v>
      </c>
      <c r="B634" s="19" t="str">
        <f t="shared" si="76"/>
        <v>82016</v>
      </c>
      <c r="C634" s="19" t="str">
        <f t="shared" si="74"/>
        <v>102016</v>
      </c>
      <c r="D634" s="20" t="str">
        <f t="shared" si="77"/>
        <v>8H2</v>
      </c>
      <c r="E634" s="4">
        <v>42600</v>
      </c>
      <c r="F634">
        <v>5.5</v>
      </c>
      <c r="G634" s="6">
        <v>3.99</v>
      </c>
      <c r="H634" s="6">
        <v>5.5</v>
      </c>
      <c r="I634" s="6">
        <f t="shared" si="78"/>
        <v>-1.5099999999999998</v>
      </c>
      <c r="J634" s="6">
        <f t="shared" si="79"/>
        <v>0</v>
      </c>
      <c r="K634" s="6">
        <f t="shared" si="80"/>
        <v>-1.5099999999999998</v>
      </c>
    </row>
    <row r="635" spans="1:11" x14ac:dyDescent="0.35">
      <c r="A635" s="19" t="str">
        <f t="shared" si="75"/>
        <v>332016</v>
      </c>
      <c r="B635" s="19" t="str">
        <f t="shared" si="76"/>
        <v>82016</v>
      </c>
      <c r="C635" s="19" t="str">
        <f t="shared" si="74"/>
        <v>102016</v>
      </c>
      <c r="D635" s="20" t="str">
        <f t="shared" si="77"/>
        <v>8H2</v>
      </c>
      <c r="E635" s="4">
        <v>42599</v>
      </c>
      <c r="F635">
        <v>5.5</v>
      </c>
      <c r="G635" s="6">
        <v>4.0599999999999996</v>
      </c>
      <c r="H635" s="6">
        <v>5.5</v>
      </c>
      <c r="I635" s="6">
        <f t="shared" si="78"/>
        <v>-1.4400000000000004</v>
      </c>
      <c r="J635" s="6">
        <f t="shared" si="79"/>
        <v>0</v>
      </c>
      <c r="K635" s="6">
        <f t="shared" si="80"/>
        <v>-1.4400000000000004</v>
      </c>
    </row>
    <row r="636" spans="1:11" x14ac:dyDescent="0.35">
      <c r="A636" s="19" t="str">
        <f t="shared" si="75"/>
        <v>332016</v>
      </c>
      <c r="B636" s="19" t="str">
        <f t="shared" si="76"/>
        <v>82016</v>
      </c>
      <c r="C636" s="19" t="str">
        <f t="shared" si="74"/>
        <v>102016</v>
      </c>
      <c r="D636" s="20" t="str">
        <f t="shared" si="77"/>
        <v>8H2</v>
      </c>
      <c r="E636" s="4">
        <v>42598</v>
      </c>
      <c r="F636">
        <v>5.45</v>
      </c>
      <c r="G636" s="6">
        <v>4.04</v>
      </c>
      <c r="H636" s="6">
        <v>5.45</v>
      </c>
      <c r="I636" s="6">
        <f t="shared" si="78"/>
        <v>-1.4100000000000001</v>
      </c>
      <c r="J636" s="6">
        <f t="shared" si="79"/>
        <v>0</v>
      </c>
      <c r="K636" s="6">
        <f t="shared" si="80"/>
        <v>-1.4100000000000001</v>
      </c>
    </row>
    <row r="637" spans="1:11" x14ac:dyDescent="0.35">
      <c r="A637" s="19" t="str">
        <f t="shared" si="75"/>
        <v>332016</v>
      </c>
      <c r="B637" s="19" t="str">
        <f t="shared" si="76"/>
        <v>82016</v>
      </c>
      <c r="C637" s="19" t="str">
        <f t="shared" si="74"/>
        <v>92016</v>
      </c>
      <c r="D637" s="20" t="str">
        <f t="shared" si="77"/>
        <v>8H1</v>
      </c>
      <c r="E637" s="4">
        <v>42597</v>
      </c>
      <c r="F637">
        <v>5.5250000000000004</v>
      </c>
      <c r="G637" s="6">
        <v>3.91</v>
      </c>
      <c r="H637" s="6">
        <v>5.5</v>
      </c>
      <c r="I637" s="6">
        <f t="shared" si="78"/>
        <v>-1.6150000000000002</v>
      </c>
      <c r="J637" s="6">
        <f t="shared" si="79"/>
        <v>-2.5000000000000355E-2</v>
      </c>
      <c r="K637" s="6">
        <f t="shared" si="80"/>
        <v>-1.5899999999999999</v>
      </c>
    </row>
    <row r="638" spans="1:11" x14ac:dyDescent="0.35">
      <c r="A638" s="19" t="str">
        <f t="shared" si="75"/>
        <v>322016</v>
      </c>
      <c r="B638" s="19" t="str">
        <f t="shared" si="76"/>
        <v>82016</v>
      </c>
      <c r="C638" s="19" t="str">
        <f t="shared" si="74"/>
        <v>92016</v>
      </c>
      <c r="D638" s="20" t="str">
        <f t="shared" si="77"/>
        <v>8H1</v>
      </c>
      <c r="E638" s="4">
        <v>42594</v>
      </c>
      <c r="F638">
        <v>5.5250000000000004</v>
      </c>
      <c r="G638" s="6">
        <v>4.08</v>
      </c>
      <c r="H638" s="6">
        <v>5.5</v>
      </c>
      <c r="I638" s="6">
        <f t="shared" si="78"/>
        <v>-1.4450000000000003</v>
      </c>
      <c r="J638" s="6">
        <f t="shared" si="79"/>
        <v>-2.5000000000000355E-2</v>
      </c>
      <c r="K638" s="6">
        <f t="shared" si="80"/>
        <v>-1.42</v>
      </c>
    </row>
    <row r="639" spans="1:11" x14ac:dyDescent="0.35">
      <c r="A639" s="19" t="str">
        <f t="shared" si="75"/>
        <v>322016</v>
      </c>
      <c r="B639" s="19" t="str">
        <f t="shared" si="76"/>
        <v>82016</v>
      </c>
      <c r="C639" s="19" t="str">
        <f t="shared" si="74"/>
        <v>92016</v>
      </c>
      <c r="D639" s="20" t="str">
        <f t="shared" si="77"/>
        <v>8H1</v>
      </c>
      <c r="E639" s="4">
        <v>42593</v>
      </c>
      <c r="F639">
        <v>5.5250000000000004</v>
      </c>
      <c r="G639" s="6">
        <v>4.28</v>
      </c>
      <c r="H639" s="6">
        <v>5.5</v>
      </c>
      <c r="I639" s="6">
        <f t="shared" si="78"/>
        <v>-1.2450000000000001</v>
      </c>
      <c r="J639" s="6">
        <f t="shared" si="79"/>
        <v>-2.5000000000000355E-2</v>
      </c>
      <c r="K639" s="6">
        <f t="shared" si="80"/>
        <v>-1.2199999999999998</v>
      </c>
    </row>
    <row r="640" spans="1:11" x14ac:dyDescent="0.35">
      <c r="A640" s="19" t="str">
        <f t="shared" si="75"/>
        <v>322016</v>
      </c>
      <c r="B640" s="19" t="str">
        <f t="shared" si="76"/>
        <v>82016</v>
      </c>
      <c r="C640" s="19" t="str">
        <f t="shared" si="74"/>
        <v>92016</v>
      </c>
      <c r="D640" s="20" t="str">
        <f t="shared" si="77"/>
        <v>8H1</v>
      </c>
      <c r="E640" s="4">
        <v>42592</v>
      </c>
      <c r="F640">
        <v>5.5250000000000004</v>
      </c>
      <c r="G640" s="6">
        <v>4.33</v>
      </c>
      <c r="H640" s="6">
        <v>5.5</v>
      </c>
      <c r="I640" s="6">
        <f t="shared" si="78"/>
        <v>-1.1950000000000003</v>
      </c>
      <c r="J640" s="6">
        <f t="shared" si="79"/>
        <v>-2.5000000000000355E-2</v>
      </c>
      <c r="K640" s="6">
        <f t="shared" si="80"/>
        <v>-1.17</v>
      </c>
    </row>
    <row r="641" spans="1:11" x14ac:dyDescent="0.35">
      <c r="A641" s="19" t="str">
        <f t="shared" si="75"/>
        <v>322016</v>
      </c>
      <c r="B641" s="19" t="str">
        <f t="shared" si="76"/>
        <v>82016</v>
      </c>
      <c r="C641" s="19" t="str">
        <f t="shared" si="74"/>
        <v>92016</v>
      </c>
      <c r="D641" s="20" t="str">
        <f t="shared" si="77"/>
        <v>8H1</v>
      </c>
      <c r="E641" s="4">
        <v>42590</v>
      </c>
      <c r="F641">
        <v>5.6</v>
      </c>
      <c r="G641" s="6">
        <v>4.33</v>
      </c>
      <c r="H641" s="6">
        <v>5.6</v>
      </c>
      <c r="I641" s="6">
        <f t="shared" si="78"/>
        <v>-1.2699999999999996</v>
      </c>
      <c r="J641" s="6">
        <f t="shared" si="79"/>
        <v>0</v>
      </c>
      <c r="K641" s="6">
        <f t="shared" si="80"/>
        <v>-1.2699999999999996</v>
      </c>
    </row>
    <row r="642" spans="1:11" x14ac:dyDescent="0.35">
      <c r="A642" s="19" t="str">
        <f t="shared" si="75"/>
        <v>312016</v>
      </c>
      <c r="B642" s="19" t="str">
        <f t="shared" si="76"/>
        <v>82016</v>
      </c>
      <c r="C642" s="19" t="str">
        <f t="shared" si="74"/>
        <v>92016</v>
      </c>
      <c r="D642" s="20" t="str">
        <f t="shared" si="77"/>
        <v>8H1</v>
      </c>
      <c r="E642" s="4">
        <v>42587</v>
      </c>
      <c r="F642">
        <v>5.7</v>
      </c>
      <c r="G642" s="6">
        <v>4.4400000000000004</v>
      </c>
      <c r="H642" s="6">
        <v>5.7</v>
      </c>
      <c r="I642" s="6">
        <f t="shared" si="78"/>
        <v>-1.2599999999999998</v>
      </c>
      <c r="J642" s="6">
        <f t="shared" si="79"/>
        <v>0</v>
      </c>
      <c r="K642" s="6">
        <f t="shared" si="80"/>
        <v>-1.2599999999999998</v>
      </c>
    </row>
    <row r="643" spans="1:11" x14ac:dyDescent="0.35">
      <c r="A643" s="19" t="str">
        <f t="shared" si="75"/>
        <v>312016</v>
      </c>
      <c r="B643" s="19" t="str">
        <f t="shared" si="76"/>
        <v>82016</v>
      </c>
      <c r="C643" s="19" t="str">
        <f t="shared" si="74"/>
        <v>92016</v>
      </c>
      <c r="D643" s="20" t="str">
        <f t="shared" si="77"/>
        <v>8H1</v>
      </c>
      <c r="E643" s="4">
        <v>42586</v>
      </c>
      <c r="F643">
        <v>5.7</v>
      </c>
      <c r="G643" s="6">
        <v>4.5999999999999996</v>
      </c>
      <c r="H643" s="6">
        <v>5.7</v>
      </c>
      <c r="I643" s="6">
        <f t="shared" si="78"/>
        <v>-1.1000000000000005</v>
      </c>
      <c r="J643" s="6">
        <f t="shared" si="79"/>
        <v>0</v>
      </c>
      <c r="K643" s="6">
        <f t="shared" si="80"/>
        <v>-1.1000000000000005</v>
      </c>
    </row>
    <row r="644" spans="1:11" x14ac:dyDescent="0.35">
      <c r="A644" s="19" t="str">
        <f t="shared" si="75"/>
        <v>312016</v>
      </c>
      <c r="B644" s="19" t="str">
        <f t="shared" si="76"/>
        <v>82016</v>
      </c>
      <c r="C644" s="19" t="str">
        <f t="shared" si="74"/>
        <v>92016</v>
      </c>
      <c r="D644" s="20" t="str">
        <f t="shared" si="77"/>
        <v>8H1</v>
      </c>
      <c r="E644" s="4">
        <v>42585</v>
      </c>
      <c r="F644">
        <v>5.7</v>
      </c>
      <c r="G644" s="6">
        <v>4.6500000000000004</v>
      </c>
      <c r="H644" s="6">
        <v>5.7</v>
      </c>
      <c r="I644" s="6">
        <f t="shared" si="78"/>
        <v>-1.0499999999999998</v>
      </c>
      <c r="J644" s="6">
        <f t="shared" si="79"/>
        <v>0</v>
      </c>
      <c r="K644" s="6">
        <f t="shared" si="80"/>
        <v>-1.0499999999999998</v>
      </c>
    </row>
    <row r="645" spans="1:11" x14ac:dyDescent="0.35">
      <c r="A645" s="19" t="str">
        <f t="shared" si="75"/>
        <v>312016</v>
      </c>
      <c r="B645" s="19" t="str">
        <f t="shared" si="76"/>
        <v>82016</v>
      </c>
      <c r="C645" s="19" t="str">
        <f t="shared" si="74"/>
        <v>92016</v>
      </c>
      <c r="D645" s="20" t="str">
        <f t="shared" si="77"/>
        <v>8H1</v>
      </c>
      <c r="E645" s="4">
        <v>42584</v>
      </c>
      <c r="F645">
        <v>5.9</v>
      </c>
      <c r="G645" s="6">
        <v>4.71</v>
      </c>
      <c r="H645" s="6">
        <v>5.9</v>
      </c>
      <c r="I645" s="6">
        <f t="shared" si="78"/>
        <v>-1.1900000000000004</v>
      </c>
      <c r="J645" s="6">
        <f t="shared" si="79"/>
        <v>0</v>
      </c>
      <c r="K645" s="6">
        <f t="shared" si="80"/>
        <v>-1.1900000000000004</v>
      </c>
    </row>
    <row r="646" spans="1:11" x14ac:dyDescent="0.35">
      <c r="A646" s="19" t="str">
        <f t="shared" si="75"/>
        <v>312016</v>
      </c>
      <c r="B646" s="19" t="str">
        <f t="shared" si="76"/>
        <v>82016</v>
      </c>
      <c r="C646" s="19" t="str">
        <f t="shared" si="74"/>
        <v>92016</v>
      </c>
      <c r="D646" s="20" t="str">
        <f t="shared" si="77"/>
        <v>8H1</v>
      </c>
      <c r="E646" s="4">
        <v>42583</v>
      </c>
      <c r="F646">
        <v>6.05</v>
      </c>
      <c r="G646" s="6">
        <v>4.74</v>
      </c>
      <c r="H646" s="6">
        <v>6.05</v>
      </c>
      <c r="I646" s="6">
        <f t="shared" si="78"/>
        <v>-1.3099999999999996</v>
      </c>
      <c r="J646" s="6">
        <f t="shared" si="79"/>
        <v>0</v>
      </c>
      <c r="K646" s="6">
        <f t="shared" si="80"/>
        <v>-1.3099999999999996</v>
      </c>
    </row>
    <row r="647" spans="1:11" x14ac:dyDescent="0.35">
      <c r="A647" s="19" t="str">
        <f t="shared" si="75"/>
        <v>302016</v>
      </c>
      <c r="B647" s="19" t="str">
        <f t="shared" si="76"/>
        <v>72016</v>
      </c>
      <c r="C647" s="19" t="str">
        <f t="shared" si="74"/>
        <v>92016</v>
      </c>
      <c r="D647" s="20" t="str">
        <f t="shared" si="77"/>
        <v>7H2</v>
      </c>
      <c r="E647" s="4">
        <v>42580</v>
      </c>
      <c r="F647">
        <v>6.05</v>
      </c>
      <c r="G647" s="6">
        <v>4.8499999999999996</v>
      </c>
      <c r="H647" s="6">
        <v>6</v>
      </c>
      <c r="I647" s="6">
        <f t="shared" si="78"/>
        <v>-1.2000000000000002</v>
      </c>
      <c r="J647" s="6">
        <f t="shared" si="79"/>
        <v>-4.9999999999999822E-2</v>
      </c>
      <c r="K647" s="6">
        <f t="shared" si="80"/>
        <v>-1.1500000000000004</v>
      </c>
    </row>
    <row r="648" spans="1:11" x14ac:dyDescent="0.35">
      <c r="A648" s="19" t="str">
        <f t="shared" si="75"/>
        <v>302016</v>
      </c>
      <c r="B648" s="19" t="str">
        <f t="shared" si="76"/>
        <v>72016</v>
      </c>
      <c r="C648" s="19" t="str">
        <f t="shared" si="74"/>
        <v>92016</v>
      </c>
      <c r="D648" s="20" t="str">
        <f t="shared" si="77"/>
        <v>7H2</v>
      </c>
      <c r="E648" s="4">
        <v>42579</v>
      </c>
      <c r="F648">
        <v>6.05</v>
      </c>
      <c r="G648" s="6">
        <v>4.74</v>
      </c>
      <c r="H648" s="6">
        <v>6</v>
      </c>
      <c r="I648" s="6">
        <f t="shared" si="78"/>
        <v>-1.3099999999999996</v>
      </c>
      <c r="J648" s="6">
        <f t="shared" si="79"/>
        <v>-4.9999999999999822E-2</v>
      </c>
      <c r="K648" s="6">
        <f t="shared" si="80"/>
        <v>-1.2599999999999998</v>
      </c>
    </row>
    <row r="649" spans="1:11" x14ac:dyDescent="0.35">
      <c r="A649" s="19" t="str">
        <f t="shared" si="75"/>
        <v>302016</v>
      </c>
      <c r="B649" s="19" t="str">
        <f t="shared" si="76"/>
        <v>72016</v>
      </c>
      <c r="C649" s="19" t="str">
        <f t="shared" ref="C649:C712" si="81">(VLOOKUP(D649,$M$2:$N$25,2,0)&amp;(YEAR(E649+46)))</f>
        <v>92016</v>
      </c>
      <c r="D649" s="20" t="str">
        <f t="shared" si="77"/>
        <v>7H2</v>
      </c>
      <c r="E649" s="4">
        <v>42578</v>
      </c>
      <c r="F649">
        <v>6.05</v>
      </c>
      <c r="G649" s="6">
        <v>4.8</v>
      </c>
      <c r="H649" s="6">
        <v>6</v>
      </c>
      <c r="I649" s="6">
        <f t="shared" si="78"/>
        <v>-1.25</v>
      </c>
      <c r="J649" s="6">
        <f t="shared" si="79"/>
        <v>-4.9999999999999822E-2</v>
      </c>
      <c r="K649" s="6">
        <f t="shared" si="80"/>
        <v>-1.2000000000000002</v>
      </c>
    </row>
    <row r="650" spans="1:11" x14ac:dyDescent="0.35">
      <c r="A650" s="19" t="str">
        <f t="shared" ref="A650:A713" si="82">_xlfn.ISOWEEKNUM(E650)&amp;YEAR(E650)</f>
        <v>302016</v>
      </c>
      <c r="B650" s="19" t="str">
        <f t="shared" ref="B650:B713" si="83">MONTH(E650)&amp;YEAR(E650)</f>
        <v>72016</v>
      </c>
      <c r="C650" s="19" t="str">
        <f t="shared" si="81"/>
        <v>92016</v>
      </c>
      <c r="D650" s="20" t="str">
        <f t="shared" ref="D650:D713" si="84">IF(DAY(E650)&gt;15,(MONTH(E650))&amp;"H2",(MONTH(E650))&amp;"H1")</f>
        <v>7H2</v>
      </c>
      <c r="E650" s="4">
        <v>42577</v>
      </c>
      <c r="F650">
        <v>6.05</v>
      </c>
      <c r="G650" s="6">
        <v>4.8</v>
      </c>
      <c r="H650" s="6">
        <v>6.05</v>
      </c>
      <c r="I650" s="6">
        <f t="shared" ref="I650:I713" si="85">+G650-F650</f>
        <v>-1.25</v>
      </c>
      <c r="J650" s="6">
        <f t="shared" ref="J650:J713" si="86">+H650-F650</f>
        <v>0</v>
      </c>
      <c r="K650" s="6">
        <f t="shared" ref="K650:K713" si="87">+I650-J650</f>
        <v>-1.25</v>
      </c>
    </row>
    <row r="651" spans="1:11" x14ac:dyDescent="0.35">
      <c r="A651" s="19" t="str">
        <f t="shared" si="82"/>
        <v>302016</v>
      </c>
      <c r="B651" s="19" t="str">
        <f t="shared" si="83"/>
        <v>72016</v>
      </c>
      <c r="C651" s="19" t="str">
        <f t="shared" si="81"/>
        <v>92016</v>
      </c>
      <c r="D651" s="20" t="str">
        <f t="shared" si="84"/>
        <v>7H2</v>
      </c>
      <c r="E651" s="4">
        <v>42576</v>
      </c>
      <c r="F651">
        <v>6.05</v>
      </c>
      <c r="G651" s="6">
        <v>4.84</v>
      </c>
      <c r="H651" s="6">
        <v>6.05</v>
      </c>
      <c r="I651" s="6">
        <f t="shared" si="85"/>
        <v>-1.21</v>
      </c>
      <c r="J651" s="6">
        <f t="shared" si="86"/>
        <v>0</v>
      </c>
      <c r="K651" s="6">
        <f t="shared" si="87"/>
        <v>-1.21</v>
      </c>
    </row>
    <row r="652" spans="1:11" x14ac:dyDescent="0.35">
      <c r="A652" s="19" t="str">
        <f t="shared" si="82"/>
        <v>292016</v>
      </c>
      <c r="B652" s="19" t="str">
        <f t="shared" si="83"/>
        <v>72016</v>
      </c>
      <c r="C652" s="19" t="str">
        <f t="shared" si="81"/>
        <v>92016</v>
      </c>
      <c r="D652" s="20" t="str">
        <f t="shared" si="84"/>
        <v>7H2</v>
      </c>
      <c r="E652" s="4">
        <v>42573</v>
      </c>
      <c r="F652">
        <v>6</v>
      </c>
      <c r="G652" s="6">
        <v>4.74</v>
      </c>
      <c r="H652" s="6">
        <v>6.05</v>
      </c>
      <c r="I652" s="6">
        <f t="shared" si="85"/>
        <v>-1.2599999999999998</v>
      </c>
      <c r="J652" s="6">
        <f t="shared" si="86"/>
        <v>4.9999999999999822E-2</v>
      </c>
      <c r="K652" s="6">
        <f t="shared" si="87"/>
        <v>-1.3099999999999996</v>
      </c>
    </row>
    <row r="653" spans="1:11" x14ac:dyDescent="0.35">
      <c r="A653" s="19" t="str">
        <f t="shared" si="82"/>
        <v>292016</v>
      </c>
      <c r="B653" s="19" t="str">
        <f t="shared" si="83"/>
        <v>72016</v>
      </c>
      <c r="C653" s="19" t="str">
        <f t="shared" si="81"/>
        <v>92016</v>
      </c>
      <c r="D653" s="20" t="str">
        <f t="shared" si="84"/>
        <v>7H2</v>
      </c>
      <c r="E653" s="4">
        <v>42572</v>
      </c>
      <c r="F653">
        <v>5.9</v>
      </c>
      <c r="G653" s="6">
        <v>4.7699999999999996</v>
      </c>
      <c r="H653" s="6">
        <v>5.95</v>
      </c>
      <c r="I653" s="6">
        <f t="shared" si="85"/>
        <v>-1.1300000000000008</v>
      </c>
      <c r="J653" s="6">
        <f t="shared" si="86"/>
        <v>4.9999999999999822E-2</v>
      </c>
      <c r="K653" s="6">
        <f t="shared" si="87"/>
        <v>-1.1800000000000006</v>
      </c>
    </row>
    <row r="654" spans="1:11" x14ac:dyDescent="0.35">
      <c r="A654" s="19" t="str">
        <f t="shared" si="82"/>
        <v>292016</v>
      </c>
      <c r="B654" s="19" t="str">
        <f t="shared" si="83"/>
        <v>72016</v>
      </c>
      <c r="C654" s="19" t="str">
        <f t="shared" si="81"/>
        <v>92016</v>
      </c>
      <c r="D654" s="20" t="str">
        <f t="shared" si="84"/>
        <v>7H2</v>
      </c>
      <c r="E654" s="4">
        <v>42571</v>
      </c>
      <c r="F654">
        <v>5.8</v>
      </c>
      <c r="G654" s="6">
        <v>4.6500000000000004</v>
      </c>
      <c r="H654" s="6">
        <v>5.85</v>
      </c>
      <c r="I654" s="6">
        <f t="shared" si="85"/>
        <v>-1.1499999999999995</v>
      </c>
      <c r="J654" s="6">
        <f t="shared" si="86"/>
        <v>4.9999999999999822E-2</v>
      </c>
      <c r="K654" s="6">
        <f t="shared" si="87"/>
        <v>-1.1999999999999993</v>
      </c>
    </row>
    <row r="655" spans="1:11" x14ac:dyDescent="0.35">
      <c r="A655" s="19" t="str">
        <f t="shared" si="82"/>
        <v>292016</v>
      </c>
      <c r="B655" s="19" t="str">
        <f t="shared" si="83"/>
        <v>72016</v>
      </c>
      <c r="C655" s="19" t="str">
        <f t="shared" si="81"/>
        <v>92016</v>
      </c>
      <c r="D655" s="20" t="str">
        <f t="shared" si="84"/>
        <v>7H2</v>
      </c>
      <c r="E655" s="4">
        <v>42570</v>
      </c>
      <c r="F655">
        <v>5.75</v>
      </c>
      <c r="G655" s="6">
        <v>4.51</v>
      </c>
      <c r="H655" s="6">
        <v>5.75</v>
      </c>
      <c r="I655" s="6">
        <f t="shared" si="85"/>
        <v>-1.2400000000000002</v>
      </c>
      <c r="J655" s="6">
        <f t="shared" si="86"/>
        <v>0</v>
      </c>
      <c r="K655" s="6">
        <f t="shared" si="87"/>
        <v>-1.2400000000000002</v>
      </c>
    </row>
    <row r="656" spans="1:11" x14ac:dyDescent="0.35">
      <c r="A656" s="19" t="str">
        <f t="shared" si="82"/>
        <v>292016</v>
      </c>
      <c r="B656" s="19" t="str">
        <f t="shared" si="83"/>
        <v>72016</v>
      </c>
      <c r="C656" s="19" t="str">
        <f t="shared" si="81"/>
        <v>92016</v>
      </c>
      <c r="D656" s="20" t="str">
        <f t="shared" si="84"/>
        <v>7H2</v>
      </c>
      <c r="E656" s="4">
        <v>42569</v>
      </c>
      <c r="F656">
        <v>5.65</v>
      </c>
      <c r="G656" s="6">
        <v>4.47</v>
      </c>
      <c r="H656" s="6">
        <v>5.65</v>
      </c>
      <c r="I656" s="6">
        <f t="shared" si="85"/>
        <v>-1.1800000000000006</v>
      </c>
      <c r="J656" s="6">
        <f t="shared" si="86"/>
        <v>0</v>
      </c>
      <c r="K656" s="6">
        <f t="shared" si="87"/>
        <v>-1.1800000000000006</v>
      </c>
    </row>
    <row r="657" spans="1:11" x14ac:dyDescent="0.35">
      <c r="A657" s="19" t="str">
        <f t="shared" si="82"/>
        <v>282016</v>
      </c>
      <c r="B657" s="19" t="str">
        <f t="shared" si="83"/>
        <v>72016</v>
      </c>
      <c r="C657" s="19" t="str">
        <f t="shared" si="81"/>
        <v>82016</v>
      </c>
      <c r="D657" s="20" t="str">
        <f t="shared" si="84"/>
        <v>7H1</v>
      </c>
      <c r="E657" s="4">
        <v>42566</v>
      </c>
      <c r="F657">
        <v>5.55</v>
      </c>
      <c r="G657" s="6">
        <v>4.4000000000000004</v>
      </c>
      <c r="H657" s="6">
        <v>5.6</v>
      </c>
      <c r="I657" s="6">
        <f t="shared" si="85"/>
        <v>-1.1499999999999995</v>
      </c>
      <c r="J657" s="6">
        <f t="shared" si="86"/>
        <v>4.9999999999999822E-2</v>
      </c>
      <c r="K657" s="6">
        <f t="shared" si="87"/>
        <v>-1.1999999999999993</v>
      </c>
    </row>
    <row r="658" spans="1:11" x14ac:dyDescent="0.35">
      <c r="A658" s="19" t="str">
        <f t="shared" si="82"/>
        <v>282016</v>
      </c>
      <c r="B658" s="19" t="str">
        <f t="shared" si="83"/>
        <v>72016</v>
      </c>
      <c r="C658" s="19" t="str">
        <f t="shared" si="81"/>
        <v>82016</v>
      </c>
      <c r="D658" s="20" t="str">
        <f t="shared" si="84"/>
        <v>7H1</v>
      </c>
      <c r="E658" s="4">
        <v>42565</v>
      </c>
      <c r="F658">
        <v>5.55</v>
      </c>
      <c r="G658" s="6">
        <v>4.58</v>
      </c>
      <c r="H658" s="6">
        <v>5.6</v>
      </c>
      <c r="I658" s="6">
        <f t="shared" si="85"/>
        <v>-0.96999999999999975</v>
      </c>
      <c r="J658" s="6">
        <f t="shared" si="86"/>
        <v>4.9999999999999822E-2</v>
      </c>
      <c r="K658" s="6">
        <f t="shared" si="87"/>
        <v>-1.0199999999999996</v>
      </c>
    </row>
    <row r="659" spans="1:11" x14ac:dyDescent="0.35">
      <c r="A659" s="19" t="str">
        <f t="shared" si="82"/>
        <v>282016</v>
      </c>
      <c r="B659" s="19" t="str">
        <f t="shared" si="83"/>
        <v>72016</v>
      </c>
      <c r="C659" s="19" t="str">
        <f t="shared" si="81"/>
        <v>82016</v>
      </c>
      <c r="D659" s="20" t="str">
        <f t="shared" si="84"/>
        <v>7H1</v>
      </c>
      <c r="E659" s="4">
        <v>42564</v>
      </c>
      <c r="F659">
        <v>5.45</v>
      </c>
      <c r="G659" s="6">
        <v>4.55</v>
      </c>
      <c r="H659" s="6">
        <v>5.5</v>
      </c>
      <c r="I659" s="6">
        <f t="shared" si="85"/>
        <v>-0.90000000000000036</v>
      </c>
      <c r="J659" s="6">
        <f t="shared" si="86"/>
        <v>4.9999999999999822E-2</v>
      </c>
      <c r="K659" s="6">
        <f t="shared" si="87"/>
        <v>-0.95000000000000018</v>
      </c>
    </row>
    <row r="660" spans="1:11" x14ac:dyDescent="0.35">
      <c r="A660" s="19" t="str">
        <f t="shared" si="82"/>
        <v>282016</v>
      </c>
      <c r="B660" s="19" t="str">
        <f t="shared" si="83"/>
        <v>72016</v>
      </c>
      <c r="C660" s="19" t="str">
        <f t="shared" si="81"/>
        <v>82016</v>
      </c>
      <c r="D660" s="20" t="str">
        <f t="shared" si="84"/>
        <v>7H1</v>
      </c>
      <c r="E660" s="4">
        <v>42563</v>
      </c>
      <c r="F660">
        <v>5.4</v>
      </c>
      <c r="G660" s="6">
        <v>4.6100000000000003</v>
      </c>
      <c r="H660" s="6">
        <v>5.45</v>
      </c>
      <c r="I660" s="6">
        <f t="shared" si="85"/>
        <v>-0.79</v>
      </c>
      <c r="J660" s="6">
        <f t="shared" si="86"/>
        <v>4.9999999999999822E-2</v>
      </c>
      <c r="K660" s="6">
        <f t="shared" si="87"/>
        <v>-0.83999999999999986</v>
      </c>
    </row>
    <row r="661" spans="1:11" x14ac:dyDescent="0.35">
      <c r="A661" s="19" t="str">
        <f t="shared" si="82"/>
        <v>282016</v>
      </c>
      <c r="B661" s="19" t="str">
        <f t="shared" si="83"/>
        <v>72016</v>
      </c>
      <c r="C661" s="19" t="str">
        <f t="shared" si="81"/>
        <v>82016</v>
      </c>
      <c r="D661" s="20" t="str">
        <f t="shared" si="84"/>
        <v>7H1</v>
      </c>
      <c r="E661" s="4">
        <v>42562</v>
      </c>
      <c r="F661">
        <v>5.35</v>
      </c>
      <c r="G661" s="6">
        <v>4.49</v>
      </c>
      <c r="H661" s="6">
        <v>5.4</v>
      </c>
      <c r="I661" s="6">
        <f t="shared" si="85"/>
        <v>-0.85999999999999943</v>
      </c>
      <c r="J661" s="6">
        <f t="shared" si="86"/>
        <v>5.0000000000000711E-2</v>
      </c>
      <c r="K661" s="6">
        <f t="shared" si="87"/>
        <v>-0.91000000000000014</v>
      </c>
    </row>
    <row r="662" spans="1:11" x14ac:dyDescent="0.35">
      <c r="A662" s="19" t="str">
        <f t="shared" si="82"/>
        <v>272016</v>
      </c>
      <c r="B662" s="19" t="str">
        <f t="shared" si="83"/>
        <v>72016</v>
      </c>
      <c r="C662" s="19" t="str">
        <f t="shared" si="81"/>
        <v>82016</v>
      </c>
      <c r="D662" s="20" t="str">
        <f t="shared" si="84"/>
        <v>7H1</v>
      </c>
      <c r="E662" s="4">
        <v>42559</v>
      </c>
      <c r="F662">
        <v>5.25</v>
      </c>
      <c r="G662" s="6">
        <v>4.5199999999999996</v>
      </c>
      <c r="H662" s="6">
        <v>5.25</v>
      </c>
      <c r="I662" s="6">
        <f t="shared" si="85"/>
        <v>-0.73000000000000043</v>
      </c>
      <c r="J662" s="6">
        <f t="shared" si="86"/>
        <v>0</v>
      </c>
      <c r="K662" s="6">
        <f t="shared" si="87"/>
        <v>-0.73000000000000043</v>
      </c>
    </row>
    <row r="663" spans="1:11" x14ac:dyDescent="0.35">
      <c r="A663" s="19" t="str">
        <f t="shared" si="82"/>
        <v>272016</v>
      </c>
      <c r="B663" s="19" t="str">
        <f t="shared" si="83"/>
        <v>72016</v>
      </c>
      <c r="C663" s="19" t="str">
        <f t="shared" si="81"/>
        <v>82016</v>
      </c>
      <c r="D663" s="20" t="str">
        <f t="shared" si="84"/>
        <v>7H1</v>
      </c>
      <c r="E663" s="4">
        <v>42558</v>
      </c>
      <c r="F663">
        <v>5.15</v>
      </c>
      <c r="G663" s="6">
        <v>4.5999999999999996</v>
      </c>
      <c r="H663" s="6">
        <v>5.0999999999999996</v>
      </c>
      <c r="I663" s="6">
        <f t="shared" si="85"/>
        <v>-0.55000000000000071</v>
      </c>
      <c r="J663" s="6">
        <f t="shared" si="86"/>
        <v>-5.0000000000000711E-2</v>
      </c>
      <c r="K663" s="6">
        <f t="shared" si="87"/>
        <v>-0.5</v>
      </c>
    </row>
    <row r="664" spans="1:11" x14ac:dyDescent="0.35">
      <c r="A664" s="19" t="str">
        <f t="shared" si="82"/>
        <v>272016</v>
      </c>
      <c r="B664" s="19" t="str">
        <f t="shared" si="83"/>
        <v>72016</v>
      </c>
      <c r="C664" s="19" t="str">
        <f t="shared" si="81"/>
        <v>82016</v>
      </c>
      <c r="D664" s="20" t="str">
        <f t="shared" si="84"/>
        <v>7H1</v>
      </c>
      <c r="E664" s="4">
        <v>42556</v>
      </c>
      <c r="F664">
        <v>5.15</v>
      </c>
      <c r="G664" s="6">
        <v>4.53</v>
      </c>
      <c r="H664" s="6">
        <v>5.0999999999999996</v>
      </c>
      <c r="I664" s="6">
        <f t="shared" si="85"/>
        <v>-0.62000000000000011</v>
      </c>
      <c r="J664" s="6">
        <f t="shared" si="86"/>
        <v>-5.0000000000000711E-2</v>
      </c>
      <c r="K664" s="6">
        <f t="shared" si="87"/>
        <v>-0.5699999999999994</v>
      </c>
    </row>
    <row r="665" spans="1:11" x14ac:dyDescent="0.35">
      <c r="A665" s="19" t="str">
        <f t="shared" si="82"/>
        <v>272016</v>
      </c>
      <c r="B665" s="19" t="str">
        <f t="shared" si="83"/>
        <v>72016</v>
      </c>
      <c r="C665" s="19" t="str">
        <f t="shared" si="81"/>
        <v>82016</v>
      </c>
      <c r="D665" s="20" t="str">
        <f t="shared" si="84"/>
        <v>7H1</v>
      </c>
      <c r="E665" s="4">
        <v>42555</v>
      </c>
      <c r="F665">
        <v>5.1749999999999998</v>
      </c>
      <c r="G665" s="6">
        <v>4.7</v>
      </c>
      <c r="H665" s="6">
        <v>5.125</v>
      </c>
      <c r="I665" s="6">
        <f t="shared" si="85"/>
        <v>-0.47499999999999964</v>
      </c>
      <c r="J665" s="6">
        <f t="shared" si="86"/>
        <v>-4.9999999999999822E-2</v>
      </c>
      <c r="K665" s="6">
        <f t="shared" si="87"/>
        <v>-0.42499999999999982</v>
      </c>
    </row>
    <row r="666" spans="1:11" x14ac:dyDescent="0.35">
      <c r="A666" s="19" t="str">
        <f t="shared" si="82"/>
        <v>262016</v>
      </c>
      <c r="B666" s="19" t="str">
        <f t="shared" si="83"/>
        <v>72016</v>
      </c>
      <c r="C666" s="19" t="str">
        <f t="shared" si="81"/>
        <v>82016</v>
      </c>
      <c r="D666" s="20" t="str">
        <f t="shared" si="84"/>
        <v>7H1</v>
      </c>
      <c r="E666" s="4">
        <v>42552</v>
      </c>
      <c r="F666">
        <v>5.2249999999999996</v>
      </c>
      <c r="G666" s="6">
        <v>4.6500000000000004</v>
      </c>
      <c r="H666" s="6">
        <v>5.1749999999999998</v>
      </c>
      <c r="I666" s="6">
        <f t="shared" si="85"/>
        <v>-0.57499999999999929</v>
      </c>
      <c r="J666" s="6">
        <f t="shared" si="86"/>
        <v>-4.9999999999999822E-2</v>
      </c>
      <c r="K666" s="6">
        <f t="shared" si="87"/>
        <v>-0.52499999999999947</v>
      </c>
    </row>
    <row r="667" spans="1:11" x14ac:dyDescent="0.35">
      <c r="A667" s="19" t="str">
        <f t="shared" si="82"/>
        <v>262016</v>
      </c>
      <c r="B667" s="19" t="str">
        <f t="shared" si="83"/>
        <v>62016</v>
      </c>
      <c r="C667" s="19" t="str">
        <f t="shared" si="81"/>
        <v>82016</v>
      </c>
      <c r="D667" s="20" t="str">
        <f t="shared" si="84"/>
        <v>6H2</v>
      </c>
      <c r="E667" s="4">
        <v>42551</v>
      </c>
      <c r="F667">
        <v>5.2249999999999996</v>
      </c>
      <c r="G667" s="6">
        <v>4.58</v>
      </c>
      <c r="H667" s="6">
        <v>5.1749999999999998</v>
      </c>
      <c r="I667" s="6">
        <f t="shared" si="85"/>
        <v>-0.64499999999999957</v>
      </c>
      <c r="J667" s="6">
        <f t="shared" si="86"/>
        <v>-4.9999999999999822E-2</v>
      </c>
      <c r="K667" s="6">
        <f t="shared" si="87"/>
        <v>-0.59499999999999975</v>
      </c>
    </row>
    <row r="668" spans="1:11" x14ac:dyDescent="0.35">
      <c r="A668" s="19" t="str">
        <f t="shared" si="82"/>
        <v>262016</v>
      </c>
      <c r="B668" s="19" t="str">
        <f t="shared" si="83"/>
        <v>62016</v>
      </c>
      <c r="C668" s="19" t="str">
        <f t="shared" si="81"/>
        <v>82016</v>
      </c>
      <c r="D668" s="20" t="str">
        <f t="shared" si="84"/>
        <v>6H2</v>
      </c>
      <c r="E668" s="4">
        <v>42550</v>
      </c>
      <c r="F668">
        <v>5.25</v>
      </c>
      <c r="G668" s="6">
        <v>4.54</v>
      </c>
      <c r="H668" s="6">
        <v>5.2</v>
      </c>
      <c r="I668" s="6">
        <f t="shared" si="85"/>
        <v>-0.71</v>
      </c>
      <c r="J668" s="6">
        <f t="shared" si="86"/>
        <v>-4.9999999999999822E-2</v>
      </c>
      <c r="K668" s="6">
        <f t="shared" si="87"/>
        <v>-0.66000000000000014</v>
      </c>
    </row>
    <row r="669" spans="1:11" x14ac:dyDescent="0.35">
      <c r="A669" s="19" t="str">
        <f t="shared" si="82"/>
        <v>262016</v>
      </c>
      <c r="B669" s="19" t="str">
        <f t="shared" si="83"/>
        <v>62016</v>
      </c>
      <c r="C669" s="19" t="str">
        <f t="shared" si="81"/>
        <v>82016</v>
      </c>
      <c r="D669" s="20" t="str">
        <f t="shared" si="84"/>
        <v>6H2</v>
      </c>
      <c r="E669" s="4">
        <v>42549</v>
      </c>
      <c r="F669">
        <v>5.25</v>
      </c>
      <c r="G669" s="6">
        <v>4.47</v>
      </c>
      <c r="H669" s="6">
        <v>5.2</v>
      </c>
      <c r="I669" s="6">
        <f t="shared" si="85"/>
        <v>-0.78000000000000025</v>
      </c>
      <c r="J669" s="6">
        <f t="shared" si="86"/>
        <v>-4.9999999999999822E-2</v>
      </c>
      <c r="K669" s="6">
        <f t="shared" si="87"/>
        <v>-0.73000000000000043</v>
      </c>
    </row>
    <row r="670" spans="1:11" x14ac:dyDescent="0.35">
      <c r="A670" s="19" t="str">
        <f t="shared" si="82"/>
        <v>262016</v>
      </c>
      <c r="B670" s="19" t="str">
        <f t="shared" si="83"/>
        <v>62016</v>
      </c>
      <c r="C670" s="19" t="str">
        <f t="shared" si="81"/>
        <v>82016</v>
      </c>
      <c r="D670" s="20" t="str">
        <f t="shared" si="84"/>
        <v>6H2</v>
      </c>
      <c r="E670" s="4">
        <v>42548</v>
      </c>
      <c r="F670">
        <v>5.25</v>
      </c>
      <c r="G670" s="6">
        <v>4.5199999999999996</v>
      </c>
      <c r="H670" s="6">
        <v>5.2</v>
      </c>
      <c r="I670" s="6">
        <f t="shared" si="85"/>
        <v>-0.73000000000000043</v>
      </c>
      <c r="J670" s="6">
        <f t="shared" si="86"/>
        <v>-4.9999999999999822E-2</v>
      </c>
      <c r="K670" s="6">
        <f t="shared" si="87"/>
        <v>-0.6800000000000006</v>
      </c>
    </row>
    <row r="671" spans="1:11" x14ac:dyDescent="0.35">
      <c r="A671" s="19" t="str">
        <f t="shared" si="82"/>
        <v>252016</v>
      </c>
      <c r="B671" s="19" t="str">
        <f t="shared" si="83"/>
        <v>62016</v>
      </c>
      <c r="C671" s="19" t="str">
        <f t="shared" si="81"/>
        <v>82016</v>
      </c>
      <c r="D671" s="20" t="str">
        <f t="shared" si="84"/>
        <v>6H2</v>
      </c>
      <c r="E671" s="4">
        <v>42545</v>
      </c>
      <c r="F671">
        <v>5.35</v>
      </c>
      <c r="G671" s="6">
        <v>4.7300000000000004</v>
      </c>
      <c r="H671" s="6">
        <v>5.3</v>
      </c>
      <c r="I671" s="6">
        <f t="shared" si="85"/>
        <v>-0.61999999999999922</v>
      </c>
      <c r="J671" s="6">
        <f t="shared" si="86"/>
        <v>-4.9999999999999822E-2</v>
      </c>
      <c r="K671" s="6">
        <f t="shared" si="87"/>
        <v>-0.5699999999999994</v>
      </c>
    </row>
    <row r="672" spans="1:11" x14ac:dyDescent="0.35">
      <c r="A672" s="19" t="str">
        <f t="shared" si="82"/>
        <v>252016</v>
      </c>
      <c r="B672" s="19" t="str">
        <f t="shared" si="83"/>
        <v>62016</v>
      </c>
      <c r="C672" s="19" t="str">
        <f t="shared" si="81"/>
        <v>82016</v>
      </c>
      <c r="D672" s="20" t="str">
        <f t="shared" si="84"/>
        <v>6H2</v>
      </c>
      <c r="E672" s="4">
        <v>42544</v>
      </c>
      <c r="F672">
        <v>5.35</v>
      </c>
      <c r="G672" s="6">
        <v>5</v>
      </c>
      <c r="H672" s="6">
        <v>5.3</v>
      </c>
      <c r="I672" s="6">
        <f t="shared" si="85"/>
        <v>-0.34999999999999964</v>
      </c>
      <c r="J672" s="6">
        <f t="shared" si="86"/>
        <v>-4.9999999999999822E-2</v>
      </c>
      <c r="K672" s="6">
        <f t="shared" si="87"/>
        <v>-0.29999999999999982</v>
      </c>
    </row>
    <row r="673" spans="1:11" x14ac:dyDescent="0.35">
      <c r="A673" s="19" t="str">
        <f t="shared" si="82"/>
        <v>252016</v>
      </c>
      <c r="B673" s="19" t="str">
        <f t="shared" si="83"/>
        <v>62016</v>
      </c>
      <c r="C673" s="19" t="str">
        <f t="shared" si="81"/>
        <v>82016</v>
      </c>
      <c r="D673" s="20" t="str">
        <f t="shared" si="84"/>
        <v>6H2</v>
      </c>
      <c r="E673" s="4">
        <v>42543</v>
      </c>
      <c r="F673">
        <v>5.3</v>
      </c>
      <c r="G673" s="6">
        <v>5.03</v>
      </c>
      <c r="H673" s="6">
        <v>5.3</v>
      </c>
      <c r="I673" s="6">
        <f t="shared" si="85"/>
        <v>-0.26999999999999957</v>
      </c>
      <c r="J673" s="6">
        <f t="shared" si="86"/>
        <v>0</v>
      </c>
      <c r="K673" s="6">
        <f t="shared" si="87"/>
        <v>-0.26999999999999957</v>
      </c>
    </row>
    <row r="674" spans="1:11" x14ac:dyDescent="0.35">
      <c r="A674" s="19" t="str">
        <f t="shared" si="82"/>
        <v>252016</v>
      </c>
      <c r="B674" s="19" t="str">
        <f t="shared" si="83"/>
        <v>62016</v>
      </c>
      <c r="C674" s="19" t="str">
        <f t="shared" si="81"/>
        <v>82016</v>
      </c>
      <c r="D674" s="20" t="str">
        <f t="shared" si="84"/>
        <v>6H2</v>
      </c>
      <c r="E674" s="4">
        <v>42542</v>
      </c>
      <c r="F674">
        <v>5.3</v>
      </c>
      <c r="G674" s="6">
        <v>4.96</v>
      </c>
      <c r="H674" s="6">
        <v>5.3</v>
      </c>
      <c r="I674" s="6">
        <f t="shared" si="85"/>
        <v>-0.33999999999999986</v>
      </c>
      <c r="J674" s="6">
        <f t="shared" si="86"/>
        <v>0</v>
      </c>
      <c r="K674" s="6">
        <f t="shared" si="87"/>
        <v>-0.33999999999999986</v>
      </c>
    </row>
    <row r="675" spans="1:11" x14ac:dyDescent="0.35">
      <c r="A675" s="19" t="str">
        <f t="shared" si="82"/>
        <v>252016</v>
      </c>
      <c r="B675" s="19" t="str">
        <f t="shared" si="83"/>
        <v>62016</v>
      </c>
      <c r="C675" s="19" t="str">
        <f t="shared" si="81"/>
        <v>82016</v>
      </c>
      <c r="D675" s="20" t="str">
        <f t="shared" si="84"/>
        <v>6H2</v>
      </c>
      <c r="E675" s="4">
        <v>42541</v>
      </c>
      <c r="F675">
        <v>5.0999999999999996</v>
      </c>
      <c r="G675" s="6">
        <v>5.14</v>
      </c>
      <c r="H675" s="6">
        <v>5.0999999999999996</v>
      </c>
      <c r="I675" s="6">
        <f t="shared" si="85"/>
        <v>4.0000000000000036E-2</v>
      </c>
      <c r="J675" s="6">
        <f t="shared" si="86"/>
        <v>0</v>
      </c>
      <c r="K675" s="6">
        <f t="shared" si="87"/>
        <v>4.0000000000000036E-2</v>
      </c>
    </row>
    <row r="676" spans="1:11" x14ac:dyDescent="0.35">
      <c r="A676" s="19" t="str">
        <f t="shared" si="82"/>
        <v>242016</v>
      </c>
      <c r="B676" s="19" t="str">
        <f t="shared" si="83"/>
        <v>62016</v>
      </c>
      <c r="C676" s="19" t="str">
        <f t="shared" si="81"/>
        <v>82016</v>
      </c>
      <c r="D676" s="20" t="str">
        <f t="shared" si="84"/>
        <v>6H2</v>
      </c>
      <c r="E676" s="4">
        <v>42538</v>
      </c>
      <c r="F676">
        <v>5.05</v>
      </c>
      <c r="G676" s="6">
        <v>4.92</v>
      </c>
      <c r="H676" s="6">
        <v>5.05</v>
      </c>
      <c r="I676" s="6">
        <f t="shared" si="85"/>
        <v>-0.12999999999999989</v>
      </c>
      <c r="J676" s="6">
        <f t="shared" si="86"/>
        <v>0</v>
      </c>
      <c r="K676" s="6">
        <f t="shared" si="87"/>
        <v>-0.12999999999999989</v>
      </c>
    </row>
    <row r="677" spans="1:11" x14ac:dyDescent="0.35">
      <c r="A677" s="19" t="str">
        <f t="shared" si="82"/>
        <v>242016</v>
      </c>
      <c r="B677" s="19" t="str">
        <f t="shared" si="83"/>
        <v>62016</v>
      </c>
      <c r="C677" s="19" t="str">
        <f t="shared" si="81"/>
        <v>82016</v>
      </c>
      <c r="D677" s="20" t="str">
        <f t="shared" si="84"/>
        <v>6H2</v>
      </c>
      <c r="E677" s="4">
        <v>42537</v>
      </c>
      <c r="F677">
        <v>5.05</v>
      </c>
      <c r="G677" s="6">
        <v>4.84</v>
      </c>
      <c r="H677" s="6">
        <v>5.05</v>
      </c>
      <c r="I677" s="6">
        <f t="shared" si="85"/>
        <v>-0.20999999999999996</v>
      </c>
      <c r="J677" s="6">
        <f t="shared" si="86"/>
        <v>0</v>
      </c>
      <c r="K677" s="6">
        <f t="shared" si="87"/>
        <v>-0.20999999999999996</v>
      </c>
    </row>
    <row r="678" spans="1:11" x14ac:dyDescent="0.35">
      <c r="A678" s="19" t="str">
        <f t="shared" si="82"/>
        <v>242016</v>
      </c>
      <c r="B678" s="19" t="str">
        <f t="shared" si="83"/>
        <v>62016</v>
      </c>
      <c r="C678" s="19" t="str">
        <f t="shared" si="81"/>
        <v>72016</v>
      </c>
      <c r="D678" s="20" t="str">
        <f t="shared" si="84"/>
        <v>6H1</v>
      </c>
      <c r="E678" s="4">
        <v>42536</v>
      </c>
      <c r="F678">
        <v>5.25</v>
      </c>
      <c r="G678" s="6">
        <v>4.7699999999999996</v>
      </c>
      <c r="H678" s="6">
        <v>5.25</v>
      </c>
      <c r="I678" s="6">
        <f t="shared" si="85"/>
        <v>-0.48000000000000043</v>
      </c>
      <c r="J678" s="6">
        <f t="shared" si="86"/>
        <v>0</v>
      </c>
      <c r="K678" s="6">
        <f t="shared" si="87"/>
        <v>-0.48000000000000043</v>
      </c>
    </row>
    <row r="679" spans="1:11" x14ac:dyDescent="0.35">
      <c r="A679" s="19" t="str">
        <f t="shared" si="82"/>
        <v>242016</v>
      </c>
      <c r="B679" s="19" t="str">
        <f t="shared" si="83"/>
        <v>62016</v>
      </c>
      <c r="C679" s="19" t="str">
        <f t="shared" si="81"/>
        <v>72016</v>
      </c>
      <c r="D679" s="20" t="str">
        <f t="shared" si="84"/>
        <v>6H1</v>
      </c>
      <c r="E679" s="4">
        <v>42535</v>
      </c>
      <c r="F679">
        <v>5.25</v>
      </c>
      <c r="G679" s="6">
        <v>4.74</v>
      </c>
      <c r="H679" s="6">
        <v>5.25</v>
      </c>
      <c r="I679" s="6">
        <f t="shared" si="85"/>
        <v>-0.50999999999999979</v>
      </c>
      <c r="J679" s="6">
        <f t="shared" si="86"/>
        <v>0</v>
      </c>
      <c r="K679" s="6">
        <f t="shared" si="87"/>
        <v>-0.50999999999999979</v>
      </c>
    </row>
    <row r="680" spans="1:11" x14ac:dyDescent="0.35">
      <c r="A680" s="19" t="str">
        <f t="shared" si="82"/>
        <v>242016</v>
      </c>
      <c r="B680" s="19" t="str">
        <f t="shared" si="83"/>
        <v>62016</v>
      </c>
      <c r="C680" s="19" t="str">
        <f t="shared" si="81"/>
        <v>72016</v>
      </c>
      <c r="D680" s="20" t="str">
        <f t="shared" si="84"/>
        <v>6H1</v>
      </c>
      <c r="E680" s="4">
        <v>42534</v>
      </c>
      <c r="F680">
        <v>5.25</v>
      </c>
      <c r="G680" s="6">
        <v>4.66</v>
      </c>
      <c r="H680" s="6">
        <v>5.25</v>
      </c>
      <c r="I680" s="6">
        <f t="shared" si="85"/>
        <v>-0.58999999999999986</v>
      </c>
      <c r="J680" s="6">
        <f t="shared" si="86"/>
        <v>0</v>
      </c>
      <c r="K680" s="6">
        <f t="shared" si="87"/>
        <v>-0.58999999999999986</v>
      </c>
    </row>
    <row r="681" spans="1:11" x14ac:dyDescent="0.35">
      <c r="A681" s="19" t="str">
        <f t="shared" si="82"/>
        <v>232016</v>
      </c>
      <c r="B681" s="19" t="str">
        <f t="shared" si="83"/>
        <v>62016</v>
      </c>
      <c r="C681" s="19" t="str">
        <f t="shared" si="81"/>
        <v>72016</v>
      </c>
      <c r="D681" s="20" t="str">
        <f t="shared" si="84"/>
        <v>6H1</v>
      </c>
      <c r="E681" s="4">
        <v>42531</v>
      </c>
      <c r="F681">
        <v>5.15</v>
      </c>
      <c r="G681" s="6">
        <v>4.66</v>
      </c>
      <c r="H681" s="6">
        <v>5.15</v>
      </c>
      <c r="I681" s="6">
        <f t="shared" si="85"/>
        <v>-0.49000000000000021</v>
      </c>
      <c r="J681" s="6">
        <f t="shared" si="86"/>
        <v>0</v>
      </c>
      <c r="K681" s="6">
        <f t="shared" si="87"/>
        <v>-0.49000000000000021</v>
      </c>
    </row>
    <row r="682" spans="1:11" x14ac:dyDescent="0.35">
      <c r="A682" s="19" t="str">
        <f t="shared" si="82"/>
        <v>232016</v>
      </c>
      <c r="B682" s="19" t="str">
        <f t="shared" si="83"/>
        <v>62016</v>
      </c>
      <c r="C682" s="19" t="str">
        <f t="shared" si="81"/>
        <v>72016</v>
      </c>
      <c r="D682" s="20" t="str">
        <f t="shared" si="84"/>
        <v>6H1</v>
      </c>
      <c r="E682" s="4">
        <v>42530</v>
      </c>
      <c r="F682">
        <v>5.05</v>
      </c>
      <c r="G682" s="6">
        <v>4.78</v>
      </c>
      <c r="H682" s="6">
        <v>5.05</v>
      </c>
      <c r="I682" s="6">
        <f t="shared" si="85"/>
        <v>-0.26999999999999957</v>
      </c>
      <c r="J682" s="6">
        <f t="shared" si="86"/>
        <v>0</v>
      </c>
      <c r="K682" s="6">
        <f t="shared" si="87"/>
        <v>-0.26999999999999957</v>
      </c>
    </row>
    <row r="683" spans="1:11" x14ac:dyDescent="0.35">
      <c r="A683" s="19" t="str">
        <f t="shared" si="82"/>
        <v>232016</v>
      </c>
      <c r="B683" s="19" t="str">
        <f t="shared" si="83"/>
        <v>62016</v>
      </c>
      <c r="C683" s="19" t="str">
        <f t="shared" si="81"/>
        <v>72016</v>
      </c>
      <c r="D683" s="20" t="str">
        <f t="shared" si="84"/>
        <v>6H1</v>
      </c>
      <c r="E683" s="4">
        <v>42529</v>
      </c>
      <c r="F683">
        <v>5.05</v>
      </c>
      <c r="G683" s="6">
        <v>4.9000000000000004</v>
      </c>
      <c r="H683" s="6">
        <v>5.05</v>
      </c>
      <c r="I683" s="6">
        <f t="shared" si="85"/>
        <v>-0.14999999999999947</v>
      </c>
      <c r="J683" s="6">
        <f t="shared" si="86"/>
        <v>0</v>
      </c>
      <c r="K683" s="6">
        <f t="shared" si="87"/>
        <v>-0.14999999999999947</v>
      </c>
    </row>
    <row r="684" spans="1:11" x14ac:dyDescent="0.35">
      <c r="A684" s="19" t="str">
        <f t="shared" si="82"/>
        <v>232016</v>
      </c>
      <c r="B684" s="19" t="str">
        <f t="shared" si="83"/>
        <v>62016</v>
      </c>
      <c r="C684" s="19" t="str">
        <f t="shared" si="81"/>
        <v>72016</v>
      </c>
      <c r="D684" s="20" t="str">
        <f t="shared" si="84"/>
        <v>6H1</v>
      </c>
      <c r="E684" s="4">
        <v>42528</v>
      </c>
      <c r="F684">
        <v>5.05</v>
      </c>
      <c r="G684" s="6">
        <v>4.99</v>
      </c>
      <c r="H684" s="6">
        <v>5.05</v>
      </c>
      <c r="I684" s="6">
        <f t="shared" si="85"/>
        <v>-5.9999999999999609E-2</v>
      </c>
      <c r="J684" s="6">
        <f t="shared" si="86"/>
        <v>0</v>
      </c>
      <c r="K684" s="6">
        <f t="shared" si="87"/>
        <v>-5.9999999999999609E-2</v>
      </c>
    </row>
    <row r="685" spans="1:11" x14ac:dyDescent="0.35">
      <c r="A685" s="19" t="str">
        <f t="shared" si="82"/>
        <v>232016</v>
      </c>
      <c r="B685" s="19" t="str">
        <f t="shared" si="83"/>
        <v>62016</v>
      </c>
      <c r="C685" s="19" t="str">
        <f t="shared" si="81"/>
        <v>72016</v>
      </c>
      <c r="D685" s="20" t="str">
        <f t="shared" si="84"/>
        <v>6H1</v>
      </c>
      <c r="E685" s="4">
        <v>42527</v>
      </c>
      <c r="F685">
        <v>4.95</v>
      </c>
      <c r="G685" s="6">
        <v>4.92</v>
      </c>
      <c r="H685" s="6">
        <v>4.95</v>
      </c>
      <c r="I685" s="6">
        <f t="shared" si="85"/>
        <v>-3.0000000000000249E-2</v>
      </c>
      <c r="J685" s="6">
        <f t="shared" si="86"/>
        <v>0</v>
      </c>
      <c r="K685" s="6">
        <f t="shared" si="87"/>
        <v>-3.0000000000000249E-2</v>
      </c>
    </row>
    <row r="686" spans="1:11" x14ac:dyDescent="0.35">
      <c r="A686" s="19" t="str">
        <f t="shared" si="82"/>
        <v>222016</v>
      </c>
      <c r="B686" s="19" t="str">
        <f t="shared" si="83"/>
        <v>62016</v>
      </c>
      <c r="C686" s="19" t="str">
        <f t="shared" si="81"/>
        <v>72016</v>
      </c>
      <c r="D686" s="20" t="str">
        <f t="shared" si="84"/>
        <v>6H1</v>
      </c>
      <c r="E686" s="4">
        <v>42524</v>
      </c>
      <c r="F686">
        <v>4.9000000000000004</v>
      </c>
      <c r="G686" s="6">
        <v>4.76</v>
      </c>
      <c r="H686" s="6">
        <v>4.9000000000000004</v>
      </c>
      <c r="I686" s="6">
        <f t="shared" si="85"/>
        <v>-0.14000000000000057</v>
      </c>
      <c r="J686" s="6">
        <f t="shared" si="86"/>
        <v>0</v>
      </c>
      <c r="K686" s="6">
        <f t="shared" si="87"/>
        <v>-0.14000000000000057</v>
      </c>
    </row>
    <row r="687" spans="1:11" x14ac:dyDescent="0.35">
      <c r="A687" s="19" t="str">
        <f t="shared" si="82"/>
        <v>222016</v>
      </c>
      <c r="B687" s="19" t="str">
        <f t="shared" si="83"/>
        <v>62016</v>
      </c>
      <c r="C687" s="19" t="str">
        <f t="shared" si="81"/>
        <v>72016</v>
      </c>
      <c r="D687" s="20" t="str">
        <f t="shared" si="84"/>
        <v>6H1</v>
      </c>
      <c r="E687" s="4">
        <v>42523</v>
      </c>
      <c r="F687">
        <v>4.9000000000000004</v>
      </c>
      <c r="G687" s="6">
        <v>4.84</v>
      </c>
      <c r="H687" s="6">
        <v>4.9000000000000004</v>
      </c>
      <c r="I687" s="6">
        <f t="shared" si="85"/>
        <v>-6.0000000000000497E-2</v>
      </c>
      <c r="J687" s="6">
        <f t="shared" si="86"/>
        <v>0</v>
      </c>
      <c r="K687" s="6">
        <f t="shared" si="87"/>
        <v>-6.0000000000000497E-2</v>
      </c>
    </row>
    <row r="688" spans="1:11" x14ac:dyDescent="0.35">
      <c r="A688" s="19" t="str">
        <f t="shared" si="82"/>
        <v>222016</v>
      </c>
      <c r="B688" s="19" t="str">
        <f t="shared" si="83"/>
        <v>62016</v>
      </c>
      <c r="C688" s="19" t="str">
        <f t="shared" si="81"/>
        <v>72016</v>
      </c>
      <c r="D688" s="20" t="str">
        <f t="shared" si="84"/>
        <v>6H1</v>
      </c>
      <c r="E688" s="4">
        <v>42522</v>
      </c>
      <c r="F688">
        <v>4.75</v>
      </c>
      <c r="G688" s="6">
        <v>4.71</v>
      </c>
      <c r="H688" s="6">
        <v>4.75</v>
      </c>
      <c r="I688" s="6">
        <f t="shared" si="85"/>
        <v>-4.0000000000000036E-2</v>
      </c>
      <c r="J688" s="6">
        <f t="shared" si="86"/>
        <v>0</v>
      </c>
      <c r="K688" s="6">
        <f t="shared" si="87"/>
        <v>-4.0000000000000036E-2</v>
      </c>
    </row>
    <row r="689" spans="1:11" x14ac:dyDescent="0.35">
      <c r="A689" s="19" t="str">
        <f t="shared" si="82"/>
        <v>222016</v>
      </c>
      <c r="B689" s="19" t="str">
        <f t="shared" si="83"/>
        <v>52016</v>
      </c>
      <c r="C689" s="19" t="str">
        <f t="shared" si="81"/>
        <v>72016</v>
      </c>
      <c r="D689" s="20" t="str">
        <f t="shared" si="84"/>
        <v>5H2</v>
      </c>
      <c r="E689" s="4">
        <v>42521</v>
      </c>
      <c r="F689">
        <v>4.75</v>
      </c>
      <c r="G689" s="6">
        <v>4.66</v>
      </c>
      <c r="H689" s="6">
        <v>4.75</v>
      </c>
      <c r="I689" s="6">
        <f t="shared" si="85"/>
        <v>-8.9999999999999858E-2</v>
      </c>
      <c r="J689" s="6">
        <f t="shared" si="86"/>
        <v>0</v>
      </c>
      <c r="K689" s="6">
        <f t="shared" si="87"/>
        <v>-8.9999999999999858E-2</v>
      </c>
    </row>
    <row r="690" spans="1:11" x14ac:dyDescent="0.35">
      <c r="A690" s="19" t="str">
        <f t="shared" si="82"/>
        <v>222016</v>
      </c>
      <c r="B690" s="19" t="str">
        <f t="shared" si="83"/>
        <v>52016</v>
      </c>
      <c r="C690" s="19" t="str">
        <f t="shared" si="81"/>
        <v>72016</v>
      </c>
      <c r="D690" s="20" t="str">
        <f t="shared" si="84"/>
        <v>5H2</v>
      </c>
      <c r="E690" s="4">
        <v>42520</v>
      </c>
      <c r="F690">
        <v>4.75</v>
      </c>
      <c r="G690" s="6">
        <v>4.54</v>
      </c>
      <c r="H690" s="6">
        <v>4.75</v>
      </c>
      <c r="I690" s="6">
        <f t="shared" si="85"/>
        <v>-0.20999999999999996</v>
      </c>
      <c r="J690" s="6">
        <f t="shared" si="86"/>
        <v>0</v>
      </c>
      <c r="K690" s="6">
        <f t="shared" si="87"/>
        <v>-0.20999999999999996</v>
      </c>
    </row>
    <row r="691" spans="1:11" x14ac:dyDescent="0.35">
      <c r="A691" s="19" t="str">
        <f t="shared" si="82"/>
        <v>212016</v>
      </c>
      <c r="B691" s="19" t="str">
        <f t="shared" si="83"/>
        <v>52016</v>
      </c>
      <c r="C691" s="19" t="str">
        <f t="shared" si="81"/>
        <v>72016</v>
      </c>
      <c r="D691" s="20" t="str">
        <f t="shared" si="84"/>
        <v>5H2</v>
      </c>
      <c r="E691" s="4">
        <v>42517</v>
      </c>
      <c r="F691">
        <v>4.7</v>
      </c>
      <c r="G691" s="6">
        <v>4.5999999999999996</v>
      </c>
      <c r="H691" s="6">
        <v>4.7</v>
      </c>
      <c r="I691" s="6">
        <f t="shared" si="85"/>
        <v>-0.10000000000000053</v>
      </c>
      <c r="J691" s="6">
        <f t="shared" si="86"/>
        <v>0</v>
      </c>
      <c r="K691" s="6">
        <f t="shared" si="87"/>
        <v>-0.10000000000000053</v>
      </c>
    </row>
    <row r="692" spans="1:11" x14ac:dyDescent="0.35">
      <c r="A692" s="19" t="str">
        <f t="shared" si="82"/>
        <v>212016</v>
      </c>
      <c r="B692" s="19" t="str">
        <f t="shared" si="83"/>
        <v>52016</v>
      </c>
      <c r="C692" s="19" t="str">
        <f t="shared" si="81"/>
        <v>72016</v>
      </c>
      <c r="D692" s="20" t="str">
        <f t="shared" si="84"/>
        <v>5H2</v>
      </c>
      <c r="E692" s="4">
        <v>42516</v>
      </c>
      <c r="F692">
        <v>4.7</v>
      </c>
      <c r="G692" s="6">
        <v>4.4800000000000004</v>
      </c>
      <c r="H692" s="6">
        <v>4.7</v>
      </c>
      <c r="I692" s="6">
        <f t="shared" si="85"/>
        <v>-0.21999999999999975</v>
      </c>
      <c r="J692" s="6">
        <f t="shared" si="86"/>
        <v>0</v>
      </c>
      <c r="K692" s="6">
        <f t="shared" si="87"/>
        <v>-0.21999999999999975</v>
      </c>
    </row>
    <row r="693" spans="1:11" x14ac:dyDescent="0.35">
      <c r="A693" s="19" t="str">
        <f t="shared" si="82"/>
        <v>212016</v>
      </c>
      <c r="B693" s="19" t="str">
        <f t="shared" si="83"/>
        <v>52016</v>
      </c>
      <c r="C693" s="19" t="str">
        <f t="shared" si="81"/>
        <v>72016</v>
      </c>
      <c r="D693" s="20" t="str">
        <f t="shared" si="84"/>
        <v>5H2</v>
      </c>
      <c r="E693" s="4">
        <v>42515</v>
      </c>
      <c r="F693">
        <v>4.625</v>
      </c>
      <c r="G693" s="6">
        <v>4.3600000000000003</v>
      </c>
      <c r="H693" s="6">
        <v>4.625</v>
      </c>
      <c r="I693" s="6">
        <f t="shared" si="85"/>
        <v>-0.26499999999999968</v>
      </c>
      <c r="J693" s="6">
        <f t="shared" si="86"/>
        <v>0</v>
      </c>
      <c r="K693" s="6">
        <f t="shared" si="87"/>
        <v>-0.26499999999999968</v>
      </c>
    </row>
    <row r="694" spans="1:11" x14ac:dyDescent="0.35">
      <c r="A694" s="19" t="str">
        <f t="shared" si="82"/>
        <v>212016</v>
      </c>
      <c r="B694" s="19" t="str">
        <f t="shared" si="83"/>
        <v>52016</v>
      </c>
      <c r="C694" s="19" t="str">
        <f t="shared" si="81"/>
        <v>72016</v>
      </c>
      <c r="D694" s="20" t="str">
        <f t="shared" si="84"/>
        <v>5H2</v>
      </c>
      <c r="E694" s="4">
        <v>42514</v>
      </c>
      <c r="F694">
        <v>4.625</v>
      </c>
      <c r="G694" s="6">
        <v>4.25</v>
      </c>
      <c r="H694" s="6">
        <v>4.625</v>
      </c>
      <c r="I694" s="6">
        <f t="shared" si="85"/>
        <v>-0.375</v>
      </c>
      <c r="J694" s="6">
        <f t="shared" si="86"/>
        <v>0</v>
      </c>
      <c r="K694" s="6">
        <f t="shared" si="87"/>
        <v>-0.375</v>
      </c>
    </row>
    <row r="695" spans="1:11" x14ac:dyDescent="0.35">
      <c r="A695" s="19" t="str">
        <f t="shared" si="82"/>
        <v>212016</v>
      </c>
      <c r="B695" s="19" t="str">
        <f t="shared" si="83"/>
        <v>52016</v>
      </c>
      <c r="C695" s="19" t="str">
        <f t="shared" si="81"/>
        <v>72016</v>
      </c>
      <c r="D695" s="20" t="str">
        <f t="shared" si="84"/>
        <v>5H2</v>
      </c>
      <c r="E695" s="4">
        <v>42513</v>
      </c>
      <c r="F695">
        <v>4.625</v>
      </c>
      <c r="G695" s="6">
        <v>4.21</v>
      </c>
      <c r="H695" s="6">
        <v>4.625</v>
      </c>
      <c r="I695" s="6">
        <f t="shared" si="85"/>
        <v>-0.41500000000000004</v>
      </c>
      <c r="J695" s="6">
        <f t="shared" si="86"/>
        <v>0</v>
      </c>
      <c r="K695" s="6">
        <f t="shared" si="87"/>
        <v>-0.41500000000000004</v>
      </c>
    </row>
    <row r="696" spans="1:11" x14ac:dyDescent="0.35">
      <c r="A696" s="19" t="str">
        <f t="shared" si="82"/>
        <v>202016</v>
      </c>
      <c r="B696" s="19" t="str">
        <f t="shared" si="83"/>
        <v>52016</v>
      </c>
      <c r="C696" s="19" t="str">
        <f t="shared" si="81"/>
        <v>72016</v>
      </c>
      <c r="D696" s="20" t="str">
        <f t="shared" si="84"/>
        <v>5H2</v>
      </c>
      <c r="E696" s="4">
        <v>42510</v>
      </c>
      <c r="F696">
        <v>4.625</v>
      </c>
      <c r="G696" s="6">
        <v>4.25</v>
      </c>
      <c r="H696" s="6">
        <v>4.625</v>
      </c>
      <c r="I696" s="6">
        <f t="shared" si="85"/>
        <v>-0.375</v>
      </c>
      <c r="J696" s="6">
        <f t="shared" si="86"/>
        <v>0</v>
      </c>
      <c r="K696" s="6">
        <f t="shared" si="87"/>
        <v>-0.375</v>
      </c>
    </row>
    <row r="697" spans="1:11" x14ac:dyDescent="0.35">
      <c r="A697" s="19" t="str">
        <f t="shared" si="82"/>
        <v>202016</v>
      </c>
      <c r="B697" s="19" t="str">
        <f t="shared" si="83"/>
        <v>52016</v>
      </c>
      <c r="C697" s="19" t="str">
        <f t="shared" si="81"/>
        <v>72016</v>
      </c>
      <c r="D697" s="20" t="str">
        <f t="shared" si="84"/>
        <v>5H2</v>
      </c>
      <c r="E697" s="4">
        <v>42509</v>
      </c>
      <c r="F697">
        <v>4.625</v>
      </c>
      <c r="G697" s="6">
        <v>4.24</v>
      </c>
      <c r="H697" s="6">
        <v>4.625</v>
      </c>
      <c r="I697" s="6">
        <f t="shared" si="85"/>
        <v>-0.38499999999999979</v>
      </c>
      <c r="J697" s="6">
        <f t="shared" si="86"/>
        <v>0</v>
      </c>
      <c r="K697" s="6">
        <f t="shared" si="87"/>
        <v>-0.38499999999999979</v>
      </c>
    </row>
    <row r="698" spans="1:11" x14ac:dyDescent="0.35">
      <c r="A698" s="19" t="str">
        <f t="shared" si="82"/>
        <v>202016</v>
      </c>
      <c r="B698" s="19" t="str">
        <f t="shared" si="83"/>
        <v>52016</v>
      </c>
      <c r="C698" s="19" t="str">
        <f t="shared" si="81"/>
        <v>72016</v>
      </c>
      <c r="D698" s="20" t="str">
        <f t="shared" si="84"/>
        <v>5H2</v>
      </c>
      <c r="E698" s="4">
        <v>42508</v>
      </c>
      <c r="F698">
        <v>4.625</v>
      </c>
      <c r="G698" s="6">
        <v>4.3</v>
      </c>
      <c r="H698" s="6">
        <v>4.625</v>
      </c>
      <c r="I698" s="6">
        <f t="shared" si="85"/>
        <v>-0.32500000000000018</v>
      </c>
      <c r="J698" s="6">
        <f t="shared" si="86"/>
        <v>0</v>
      </c>
      <c r="K698" s="6">
        <f t="shared" si="87"/>
        <v>-0.32500000000000018</v>
      </c>
    </row>
    <row r="699" spans="1:11" x14ac:dyDescent="0.35">
      <c r="A699" s="19" t="str">
        <f t="shared" si="82"/>
        <v>202016</v>
      </c>
      <c r="B699" s="19" t="str">
        <f t="shared" si="83"/>
        <v>52016</v>
      </c>
      <c r="C699" s="19" t="str">
        <f t="shared" si="81"/>
        <v>72016</v>
      </c>
      <c r="D699" s="20" t="str">
        <f t="shared" si="84"/>
        <v>5H2</v>
      </c>
      <c r="E699" s="4">
        <v>42507</v>
      </c>
      <c r="F699">
        <v>4.4749999999999996</v>
      </c>
      <c r="G699" s="6">
        <v>4.3</v>
      </c>
      <c r="H699" s="6">
        <v>4.4749999999999996</v>
      </c>
      <c r="I699" s="6">
        <f t="shared" si="85"/>
        <v>-0.17499999999999982</v>
      </c>
      <c r="J699" s="6">
        <f t="shared" si="86"/>
        <v>0</v>
      </c>
      <c r="K699" s="6">
        <f t="shared" si="87"/>
        <v>-0.17499999999999982</v>
      </c>
    </row>
    <row r="700" spans="1:11" x14ac:dyDescent="0.35">
      <c r="A700" s="19" t="str">
        <f t="shared" si="82"/>
        <v>202016</v>
      </c>
      <c r="B700" s="19" t="str">
        <f t="shared" si="83"/>
        <v>52016</v>
      </c>
      <c r="C700" s="19" t="str">
        <f t="shared" si="81"/>
        <v>72016</v>
      </c>
      <c r="D700" s="20" t="str">
        <f t="shared" si="84"/>
        <v>5H2</v>
      </c>
      <c r="E700" s="4">
        <v>42506</v>
      </c>
      <c r="F700">
        <v>4.4749999999999996</v>
      </c>
      <c r="G700" s="6">
        <v>4.33</v>
      </c>
      <c r="H700" s="6">
        <v>4.4800000000000004</v>
      </c>
      <c r="I700" s="6">
        <f t="shared" si="85"/>
        <v>-0.14499999999999957</v>
      </c>
      <c r="J700" s="6">
        <f t="shared" si="86"/>
        <v>5.0000000000007816E-3</v>
      </c>
      <c r="K700" s="6">
        <f t="shared" si="87"/>
        <v>-0.15000000000000036</v>
      </c>
    </row>
    <row r="701" spans="1:11" x14ac:dyDescent="0.35">
      <c r="A701" s="19" t="str">
        <f t="shared" si="82"/>
        <v>192016</v>
      </c>
      <c r="B701" s="19" t="str">
        <f t="shared" si="83"/>
        <v>52016</v>
      </c>
      <c r="C701" s="19" t="str">
        <f t="shared" si="81"/>
        <v>62016</v>
      </c>
      <c r="D701" s="20" t="str">
        <f t="shared" si="84"/>
        <v>5H1</v>
      </c>
      <c r="E701" s="4">
        <v>42503</v>
      </c>
      <c r="F701">
        <v>4.5</v>
      </c>
      <c r="G701" s="6">
        <v>4.18</v>
      </c>
      <c r="H701" s="6">
        <v>4.5</v>
      </c>
      <c r="I701" s="6">
        <f t="shared" si="85"/>
        <v>-0.32000000000000028</v>
      </c>
      <c r="J701" s="6">
        <f t="shared" si="86"/>
        <v>0</v>
      </c>
      <c r="K701" s="6">
        <f t="shared" si="87"/>
        <v>-0.32000000000000028</v>
      </c>
    </row>
    <row r="702" spans="1:11" x14ac:dyDescent="0.35">
      <c r="A702" s="19" t="str">
        <f t="shared" si="82"/>
        <v>192016</v>
      </c>
      <c r="B702" s="19" t="str">
        <f t="shared" si="83"/>
        <v>52016</v>
      </c>
      <c r="C702" s="19" t="str">
        <f t="shared" si="81"/>
        <v>62016</v>
      </c>
      <c r="D702" s="20" t="str">
        <f t="shared" si="84"/>
        <v>5H1</v>
      </c>
      <c r="E702" s="4">
        <v>42502</v>
      </c>
      <c r="F702">
        <v>4.5</v>
      </c>
      <c r="G702" s="6">
        <v>4.22</v>
      </c>
      <c r="H702" s="6">
        <v>4.5</v>
      </c>
      <c r="I702" s="6">
        <f t="shared" si="85"/>
        <v>-0.28000000000000025</v>
      </c>
      <c r="J702" s="6">
        <f t="shared" si="86"/>
        <v>0</v>
      </c>
      <c r="K702" s="6">
        <f t="shared" si="87"/>
        <v>-0.28000000000000025</v>
      </c>
    </row>
    <row r="703" spans="1:11" x14ac:dyDescent="0.35">
      <c r="A703" s="19" t="str">
        <f t="shared" si="82"/>
        <v>192016</v>
      </c>
      <c r="B703" s="19" t="str">
        <f t="shared" si="83"/>
        <v>52016</v>
      </c>
      <c r="C703" s="19" t="str">
        <f t="shared" si="81"/>
        <v>62016</v>
      </c>
      <c r="D703" s="20" t="str">
        <f t="shared" si="84"/>
        <v>5H1</v>
      </c>
      <c r="E703" s="4">
        <v>42501</v>
      </c>
      <c r="F703">
        <v>4.45</v>
      </c>
      <c r="G703" s="6">
        <v>4.33</v>
      </c>
      <c r="H703" s="6">
        <v>4.45</v>
      </c>
      <c r="I703" s="6">
        <f t="shared" si="85"/>
        <v>-0.12000000000000011</v>
      </c>
      <c r="J703" s="6">
        <f t="shared" si="86"/>
        <v>0</v>
      </c>
      <c r="K703" s="6">
        <f t="shared" si="87"/>
        <v>-0.12000000000000011</v>
      </c>
    </row>
    <row r="704" spans="1:11" x14ac:dyDescent="0.35">
      <c r="A704" s="19" t="str">
        <f t="shared" si="82"/>
        <v>192016</v>
      </c>
      <c r="B704" s="19" t="str">
        <f t="shared" si="83"/>
        <v>52016</v>
      </c>
      <c r="C704" s="19" t="str">
        <f t="shared" si="81"/>
        <v>62016</v>
      </c>
      <c r="D704" s="20" t="str">
        <f t="shared" si="84"/>
        <v>5H1</v>
      </c>
      <c r="E704" s="4">
        <v>42500</v>
      </c>
      <c r="F704">
        <v>4.45</v>
      </c>
      <c r="G704" s="6">
        <v>4.2699999999999996</v>
      </c>
      <c r="H704" s="6">
        <v>4.45</v>
      </c>
      <c r="I704" s="6">
        <f t="shared" si="85"/>
        <v>-0.1800000000000006</v>
      </c>
      <c r="J704" s="6">
        <f t="shared" si="86"/>
        <v>0</v>
      </c>
      <c r="K704" s="6">
        <f t="shared" si="87"/>
        <v>-0.1800000000000006</v>
      </c>
    </row>
    <row r="705" spans="1:11" x14ac:dyDescent="0.35">
      <c r="A705" s="19" t="str">
        <f t="shared" si="82"/>
        <v>192016</v>
      </c>
      <c r="B705" s="19" t="str">
        <f t="shared" si="83"/>
        <v>52016</v>
      </c>
      <c r="C705" s="19" t="str">
        <f t="shared" si="81"/>
        <v>62016</v>
      </c>
      <c r="D705" s="20" t="str">
        <f t="shared" si="84"/>
        <v>5H1</v>
      </c>
      <c r="E705" s="4">
        <v>42499</v>
      </c>
      <c r="F705">
        <v>4.45</v>
      </c>
      <c r="G705" s="6">
        <v>4.26</v>
      </c>
      <c r="H705" s="6">
        <v>4.45</v>
      </c>
      <c r="I705" s="6">
        <f t="shared" si="85"/>
        <v>-0.19000000000000039</v>
      </c>
      <c r="J705" s="6">
        <f t="shared" si="86"/>
        <v>0</v>
      </c>
      <c r="K705" s="6">
        <f t="shared" si="87"/>
        <v>-0.19000000000000039</v>
      </c>
    </row>
    <row r="706" spans="1:11" x14ac:dyDescent="0.35">
      <c r="A706" s="19" t="str">
        <f t="shared" si="82"/>
        <v>182016</v>
      </c>
      <c r="B706" s="19" t="str">
        <f t="shared" si="83"/>
        <v>52016</v>
      </c>
      <c r="C706" s="19" t="str">
        <f t="shared" si="81"/>
        <v>62016</v>
      </c>
      <c r="D706" s="20" t="str">
        <f t="shared" si="84"/>
        <v>5H1</v>
      </c>
      <c r="E706" s="4">
        <v>42496</v>
      </c>
      <c r="F706">
        <v>4.5</v>
      </c>
      <c r="G706" s="6">
        <v>4.2300000000000004</v>
      </c>
      <c r="H706" s="6">
        <v>4.5</v>
      </c>
      <c r="I706" s="6">
        <f t="shared" si="85"/>
        <v>-0.26999999999999957</v>
      </c>
      <c r="J706" s="6">
        <f t="shared" si="86"/>
        <v>0</v>
      </c>
      <c r="K706" s="6">
        <f t="shared" si="87"/>
        <v>-0.26999999999999957</v>
      </c>
    </row>
    <row r="707" spans="1:11" x14ac:dyDescent="0.35">
      <c r="A707" s="19" t="str">
        <f t="shared" si="82"/>
        <v>182016</v>
      </c>
      <c r="B707" s="19" t="str">
        <f t="shared" si="83"/>
        <v>52016</v>
      </c>
      <c r="C707" s="19" t="str">
        <f t="shared" si="81"/>
        <v>62016</v>
      </c>
      <c r="D707" s="20" t="str">
        <f t="shared" si="84"/>
        <v>5H1</v>
      </c>
      <c r="E707" s="4">
        <v>42495</v>
      </c>
      <c r="F707">
        <v>4.5999999999999996</v>
      </c>
      <c r="G707" s="6">
        <v>4.1500000000000004</v>
      </c>
      <c r="H707" s="6">
        <v>4.5999999999999996</v>
      </c>
      <c r="I707" s="6">
        <f t="shared" si="85"/>
        <v>-0.44999999999999929</v>
      </c>
      <c r="J707" s="6">
        <f t="shared" si="86"/>
        <v>0</v>
      </c>
      <c r="K707" s="6">
        <f t="shared" si="87"/>
        <v>-0.44999999999999929</v>
      </c>
    </row>
    <row r="708" spans="1:11" x14ac:dyDescent="0.35">
      <c r="A708" s="19" t="str">
        <f t="shared" si="82"/>
        <v>182016</v>
      </c>
      <c r="B708" s="19" t="str">
        <f t="shared" si="83"/>
        <v>52016</v>
      </c>
      <c r="C708" s="19" t="str">
        <f t="shared" si="81"/>
        <v>62016</v>
      </c>
      <c r="D708" s="20" t="str">
        <f t="shared" si="84"/>
        <v>5H1</v>
      </c>
      <c r="E708" s="4">
        <v>42494</v>
      </c>
      <c r="F708">
        <v>4.5999999999999996</v>
      </c>
      <c r="G708" s="6">
        <v>4.0599999999999996</v>
      </c>
      <c r="H708" s="6">
        <v>4.5999999999999996</v>
      </c>
      <c r="I708" s="6">
        <f t="shared" si="85"/>
        <v>-0.54</v>
      </c>
      <c r="J708" s="6">
        <f t="shared" si="86"/>
        <v>0</v>
      </c>
      <c r="K708" s="6">
        <f t="shared" si="87"/>
        <v>-0.54</v>
      </c>
    </row>
    <row r="709" spans="1:11" x14ac:dyDescent="0.35">
      <c r="A709" s="19" t="str">
        <f t="shared" si="82"/>
        <v>182016</v>
      </c>
      <c r="B709" s="19" t="str">
        <f t="shared" si="83"/>
        <v>52016</v>
      </c>
      <c r="C709" s="19" t="str">
        <f t="shared" si="81"/>
        <v>62016</v>
      </c>
      <c r="D709" s="20" t="str">
        <f t="shared" si="84"/>
        <v>5H1</v>
      </c>
      <c r="E709" s="4">
        <v>42493</v>
      </c>
      <c r="F709">
        <v>4.6500000000000004</v>
      </c>
      <c r="G709" s="6">
        <v>4.04</v>
      </c>
      <c r="H709" s="6">
        <v>4.6500000000000004</v>
      </c>
      <c r="I709" s="6">
        <f t="shared" si="85"/>
        <v>-0.61000000000000032</v>
      </c>
      <c r="J709" s="6">
        <f t="shared" si="86"/>
        <v>0</v>
      </c>
      <c r="K709" s="6">
        <f t="shared" si="87"/>
        <v>-0.61000000000000032</v>
      </c>
    </row>
    <row r="710" spans="1:11" x14ac:dyDescent="0.35">
      <c r="A710" s="19" t="str">
        <f t="shared" si="82"/>
        <v>172016</v>
      </c>
      <c r="B710" s="19" t="str">
        <f t="shared" si="83"/>
        <v>42016</v>
      </c>
      <c r="C710" s="19" t="str">
        <f t="shared" si="81"/>
        <v>62016</v>
      </c>
      <c r="D710" s="20" t="str">
        <f t="shared" si="84"/>
        <v>4H2</v>
      </c>
      <c r="E710" s="4">
        <v>42489</v>
      </c>
      <c r="F710">
        <v>4.75</v>
      </c>
      <c r="G710" s="6">
        <v>4.12</v>
      </c>
      <c r="H710" s="6">
        <v>4.75</v>
      </c>
      <c r="I710" s="6">
        <f t="shared" si="85"/>
        <v>-0.62999999999999989</v>
      </c>
      <c r="J710" s="6">
        <f t="shared" si="86"/>
        <v>0</v>
      </c>
      <c r="K710" s="6">
        <f t="shared" si="87"/>
        <v>-0.62999999999999989</v>
      </c>
    </row>
    <row r="711" spans="1:11" x14ac:dyDescent="0.35">
      <c r="A711" s="19" t="str">
        <f t="shared" si="82"/>
        <v>172016</v>
      </c>
      <c r="B711" s="19" t="str">
        <f t="shared" si="83"/>
        <v>42016</v>
      </c>
      <c r="C711" s="19" t="str">
        <f t="shared" si="81"/>
        <v>62016</v>
      </c>
      <c r="D711" s="20" t="str">
        <f t="shared" si="84"/>
        <v>4H2</v>
      </c>
      <c r="E711" s="4">
        <v>42488</v>
      </c>
      <c r="F711">
        <v>4.75</v>
      </c>
      <c r="G711" s="6">
        <v>4.2699999999999996</v>
      </c>
      <c r="H711" s="6">
        <v>4.75</v>
      </c>
      <c r="I711" s="6">
        <f t="shared" si="85"/>
        <v>-0.48000000000000043</v>
      </c>
      <c r="J711" s="6">
        <f t="shared" si="86"/>
        <v>0</v>
      </c>
      <c r="K711" s="6">
        <f t="shared" si="87"/>
        <v>-0.48000000000000043</v>
      </c>
    </row>
    <row r="712" spans="1:11" x14ac:dyDescent="0.35">
      <c r="A712" s="19" t="str">
        <f t="shared" si="82"/>
        <v>172016</v>
      </c>
      <c r="B712" s="19" t="str">
        <f t="shared" si="83"/>
        <v>42016</v>
      </c>
      <c r="C712" s="19" t="str">
        <f t="shared" si="81"/>
        <v>62016</v>
      </c>
      <c r="D712" s="20" t="str">
        <f t="shared" si="84"/>
        <v>4H2</v>
      </c>
      <c r="E712" s="4">
        <v>42487</v>
      </c>
      <c r="F712">
        <v>4.7</v>
      </c>
      <c r="G712" s="6">
        <v>4.66</v>
      </c>
      <c r="H712" s="6">
        <v>4.7</v>
      </c>
      <c r="I712" s="6">
        <f t="shared" si="85"/>
        <v>-4.0000000000000036E-2</v>
      </c>
      <c r="J712" s="6">
        <f t="shared" si="86"/>
        <v>0</v>
      </c>
      <c r="K712" s="6">
        <f t="shared" si="87"/>
        <v>-4.0000000000000036E-2</v>
      </c>
    </row>
    <row r="713" spans="1:11" x14ac:dyDescent="0.35">
      <c r="A713" s="19" t="str">
        <f t="shared" si="82"/>
        <v>172016</v>
      </c>
      <c r="B713" s="19" t="str">
        <f t="shared" si="83"/>
        <v>42016</v>
      </c>
      <c r="C713" s="19" t="str">
        <f t="shared" ref="C713:C776" si="88">(VLOOKUP(D713,$M$2:$N$25,2,0)&amp;(YEAR(E713+46)))</f>
        <v>62016</v>
      </c>
      <c r="D713" s="20" t="str">
        <f t="shared" si="84"/>
        <v>4H2</v>
      </c>
      <c r="E713" s="4">
        <v>42486</v>
      </c>
      <c r="F713">
        <v>4.5999999999999996</v>
      </c>
      <c r="G713" s="6">
        <v>4.72</v>
      </c>
      <c r="H713" s="6">
        <v>4.5999999999999996</v>
      </c>
      <c r="I713" s="6">
        <f t="shared" si="85"/>
        <v>0.12000000000000011</v>
      </c>
      <c r="J713" s="6">
        <f t="shared" si="86"/>
        <v>0</v>
      </c>
      <c r="K713" s="6">
        <f t="shared" si="87"/>
        <v>0.12000000000000011</v>
      </c>
    </row>
    <row r="714" spans="1:11" x14ac:dyDescent="0.35">
      <c r="A714" s="19" t="str">
        <f t="shared" ref="A714:A777" si="89">_xlfn.ISOWEEKNUM(E714)&amp;YEAR(E714)</f>
        <v>172016</v>
      </c>
      <c r="B714" s="19" t="str">
        <f t="shared" ref="B714:B777" si="90">MONTH(E714)&amp;YEAR(E714)</f>
        <v>42016</v>
      </c>
      <c r="C714" s="19" t="str">
        <f t="shared" si="88"/>
        <v>62016</v>
      </c>
      <c r="D714" s="20" t="str">
        <f t="shared" ref="D714:D777" si="91">IF(DAY(E714)&gt;15,(MONTH(E714))&amp;"H2",(MONTH(E714))&amp;"H1")</f>
        <v>4H2</v>
      </c>
      <c r="E714" s="4">
        <v>42485</v>
      </c>
      <c r="F714">
        <v>4.5</v>
      </c>
      <c r="G714" s="6">
        <v>4.3</v>
      </c>
      <c r="H714" s="6">
        <v>4.5</v>
      </c>
      <c r="I714" s="6">
        <f t="shared" ref="I714:I777" si="92">+G714-F714</f>
        <v>-0.20000000000000018</v>
      </c>
      <c r="J714" s="6">
        <f t="shared" ref="J714:J777" si="93">+H714-F714</f>
        <v>0</v>
      </c>
      <c r="K714" s="6">
        <f t="shared" ref="K714:K777" si="94">+I714-J714</f>
        <v>-0.20000000000000018</v>
      </c>
    </row>
    <row r="715" spans="1:11" x14ac:dyDescent="0.35">
      <c r="A715" s="19" t="str">
        <f t="shared" si="89"/>
        <v>162016</v>
      </c>
      <c r="B715" s="19" t="str">
        <f t="shared" si="90"/>
        <v>42016</v>
      </c>
      <c r="C715" s="19" t="str">
        <f t="shared" si="88"/>
        <v>62016</v>
      </c>
      <c r="D715" s="20" t="str">
        <f t="shared" si="91"/>
        <v>4H2</v>
      </c>
      <c r="E715" s="4">
        <v>42482</v>
      </c>
      <c r="F715">
        <v>4.3499999999999996</v>
      </c>
      <c r="G715" s="6">
        <v>4.34</v>
      </c>
      <c r="H715" s="6">
        <v>4.3499999999999996</v>
      </c>
      <c r="I715" s="6">
        <f t="shared" si="92"/>
        <v>-9.9999999999997868E-3</v>
      </c>
      <c r="J715" s="6">
        <f t="shared" si="93"/>
        <v>0</v>
      </c>
      <c r="K715" s="6">
        <f t="shared" si="94"/>
        <v>-9.9999999999997868E-3</v>
      </c>
    </row>
    <row r="716" spans="1:11" x14ac:dyDescent="0.35">
      <c r="A716" s="19" t="str">
        <f t="shared" si="89"/>
        <v>162016</v>
      </c>
      <c r="B716" s="19" t="str">
        <f t="shared" si="90"/>
        <v>42016</v>
      </c>
      <c r="C716" s="19" t="str">
        <f t="shared" si="88"/>
        <v>62016</v>
      </c>
      <c r="D716" s="20" t="str">
        <f t="shared" si="91"/>
        <v>4H2</v>
      </c>
      <c r="E716" s="4">
        <v>42481</v>
      </c>
      <c r="F716">
        <v>4.3499999999999996</v>
      </c>
      <c r="G716" s="6">
        <v>4.2</v>
      </c>
      <c r="H716" s="6">
        <v>4.3499999999999996</v>
      </c>
      <c r="I716" s="6">
        <f t="shared" si="92"/>
        <v>-0.14999999999999947</v>
      </c>
      <c r="J716" s="6">
        <f t="shared" si="93"/>
        <v>0</v>
      </c>
      <c r="K716" s="6">
        <f t="shared" si="94"/>
        <v>-0.14999999999999947</v>
      </c>
    </row>
    <row r="717" spans="1:11" x14ac:dyDescent="0.35">
      <c r="A717" s="19" t="str">
        <f t="shared" si="89"/>
        <v>162016</v>
      </c>
      <c r="B717" s="19" t="str">
        <f t="shared" si="90"/>
        <v>42016</v>
      </c>
      <c r="C717" s="19" t="str">
        <f t="shared" si="88"/>
        <v>62016</v>
      </c>
      <c r="D717" s="20" t="str">
        <f t="shared" si="91"/>
        <v>4H2</v>
      </c>
      <c r="E717" s="4">
        <v>42480</v>
      </c>
      <c r="F717">
        <v>4.05</v>
      </c>
      <c r="G717" s="6">
        <v>4.01</v>
      </c>
      <c r="H717" s="6">
        <v>4.05</v>
      </c>
      <c r="I717" s="6">
        <f t="shared" si="92"/>
        <v>-4.0000000000000036E-2</v>
      </c>
      <c r="J717" s="6">
        <f t="shared" si="93"/>
        <v>0</v>
      </c>
      <c r="K717" s="6">
        <f t="shared" si="94"/>
        <v>-4.0000000000000036E-2</v>
      </c>
    </row>
    <row r="718" spans="1:11" x14ac:dyDescent="0.35">
      <c r="A718" s="19" t="str">
        <f t="shared" si="89"/>
        <v>162016</v>
      </c>
      <c r="B718" s="19" t="str">
        <f t="shared" si="90"/>
        <v>42016</v>
      </c>
      <c r="C718" s="19" t="str">
        <f t="shared" si="88"/>
        <v>62016</v>
      </c>
      <c r="D718" s="20" t="str">
        <f t="shared" si="91"/>
        <v>4H2</v>
      </c>
      <c r="E718" s="4">
        <v>42479</v>
      </c>
      <c r="F718">
        <v>4</v>
      </c>
      <c r="G718" s="6">
        <v>3.98</v>
      </c>
      <c r="H718" s="6">
        <v>4</v>
      </c>
      <c r="I718" s="6">
        <f t="shared" si="92"/>
        <v>-2.0000000000000018E-2</v>
      </c>
      <c r="J718" s="6">
        <f t="shared" si="93"/>
        <v>0</v>
      </c>
      <c r="K718" s="6">
        <f t="shared" si="94"/>
        <v>-2.0000000000000018E-2</v>
      </c>
    </row>
    <row r="719" spans="1:11" x14ac:dyDescent="0.35">
      <c r="A719" s="19" t="str">
        <f t="shared" si="89"/>
        <v>162016</v>
      </c>
      <c r="B719" s="19" t="str">
        <f t="shared" si="90"/>
        <v>42016</v>
      </c>
      <c r="C719" s="19" t="str">
        <f t="shared" si="88"/>
        <v>62016</v>
      </c>
      <c r="D719" s="20" t="str">
        <f t="shared" si="91"/>
        <v>4H2</v>
      </c>
      <c r="E719" s="4">
        <v>42478</v>
      </c>
      <c r="F719">
        <v>4</v>
      </c>
      <c r="G719" s="6">
        <v>3.89</v>
      </c>
      <c r="H719" s="6">
        <v>4</v>
      </c>
      <c r="I719" s="6">
        <f t="shared" si="92"/>
        <v>-0.10999999999999988</v>
      </c>
      <c r="J719" s="6">
        <f t="shared" si="93"/>
        <v>0</v>
      </c>
      <c r="K719" s="6">
        <f t="shared" si="94"/>
        <v>-0.10999999999999988</v>
      </c>
    </row>
    <row r="720" spans="1:11" x14ac:dyDescent="0.35">
      <c r="A720" s="19" t="str">
        <f t="shared" si="89"/>
        <v>152016</v>
      </c>
      <c r="B720" s="19" t="str">
        <f t="shared" si="90"/>
        <v>42016</v>
      </c>
      <c r="C720" s="19" t="str">
        <f t="shared" si="88"/>
        <v>52016</v>
      </c>
      <c r="D720" s="20" t="str">
        <f t="shared" si="91"/>
        <v>4H1</v>
      </c>
      <c r="E720" s="4">
        <v>42475</v>
      </c>
      <c r="F720">
        <v>4.125</v>
      </c>
      <c r="G720" s="6">
        <v>3.7800000000000002</v>
      </c>
      <c r="H720" s="6">
        <v>4.0999999999999996</v>
      </c>
      <c r="I720" s="6">
        <f t="shared" si="92"/>
        <v>-0.34499999999999975</v>
      </c>
      <c r="J720" s="6">
        <f t="shared" si="93"/>
        <v>-2.5000000000000355E-2</v>
      </c>
      <c r="K720" s="6">
        <f t="shared" si="94"/>
        <v>-0.3199999999999994</v>
      </c>
    </row>
    <row r="721" spans="1:11" x14ac:dyDescent="0.35">
      <c r="A721" s="19" t="str">
        <f t="shared" si="89"/>
        <v>152016</v>
      </c>
      <c r="B721" s="19" t="str">
        <f t="shared" si="90"/>
        <v>42016</v>
      </c>
      <c r="C721" s="19" t="str">
        <f t="shared" si="88"/>
        <v>52016</v>
      </c>
      <c r="D721" s="20" t="str">
        <f t="shared" si="91"/>
        <v>4H1</v>
      </c>
      <c r="E721" s="4">
        <v>42474</v>
      </c>
      <c r="F721">
        <v>4.125</v>
      </c>
      <c r="G721" s="6">
        <v>3.77</v>
      </c>
      <c r="H721" s="6">
        <v>4.0999999999999996</v>
      </c>
      <c r="I721" s="6">
        <f t="shared" si="92"/>
        <v>-0.35499999999999998</v>
      </c>
      <c r="J721" s="6">
        <f t="shared" si="93"/>
        <v>-2.5000000000000355E-2</v>
      </c>
      <c r="K721" s="6">
        <f t="shared" si="94"/>
        <v>-0.32999999999999963</v>
      </c>
    </row>
    <row r="722" spans="1:11" x14ac:dyDescent="0.35">
      <c r="A722" s="19" t="str">
        <f t="shared" si="89"/>
        <v>152016</v>
      </c>
      <c r="B722" s="19" t="str">
        <f t="shared" si="90"/>
        <v>42016</v>
      </c>
      <c r="C722" s="19" t="str">
        <f t="shared" si="88"/>
        <v>52016</v>
      </c>
      <c r="D722" s="20" t="str">
        <f t="shared" si="91"/>
        <v>4H1</v>
      </c>
      <c r="E722" s="4">
        <v>42473</v>
      </c>
      <c r="F722">
        <v>4.125</v>
      </c>
      <c r="G722" s="6">
        <v>3.8</v>
      </c>
      <c r="H722" s="6">
        <v>4.1500000000000004</v>
      </c>
      <c r="I722" s="6">
        <f t="shared" si="92"/>
        <v>-0.32500000000000018</v>
      </c>
      <c r="J722" s="6">
        <f t="shared" si="93"/>
        <v>2.5000000000000355E-2</v>
      </c>
      <c r="K722" s="6">
        <f t="shared" si="94"/>
        <v>-0.35000000000000053</v>
      </c>
    </row>
    <row r="723" spans="1:11" x14ac:dyDescent="0.35">
      <c r="A723" s="19" t="str">
        <f t="shared" si="89"/>
        <v>152016</v>
      </c>
      <c r="B723" s="19" t="str">
        <f t="shared" si="90"/>
        <v>42016</v>
      </c>
      <c r="C723" s="19" t="str">
        <f t="shared" si="88"/>
        <v>52016</v>
      </c>
      <c r="D723" s="20" t="str">
        <f t="shared" si="91"/>
        <v>4H1</v>
      </c>
      <c r="E723" s="4">
        <v>42472</v>
      </c>
      <c r="F723">
        <v>4.125</v>
      </c>
      <c r="G723" s="6">
        <v>3.8</v>
      </c>
      <c r="H723" s="6">
        <v>4.1500000000000004</v>
      </c>
      <c r="I723" s="6">
        <f t="shared" si="92"/>
        <v>-0.32500000000000018</v>
      </c>
      <c r="J723" s="6">
        <f t="shared" si="93"/>
        <v>2.5000000000000355E-2</v>
      </c>
      <c r="K723" s="6">
        <f t="shared" si="94"/>
        <v>-0.35000000000000053</v>
      </c>
    </row>
    <row r="724" spans="1:11" x14ac:dyDescent="0.35">
      <c r="A724" s="19" t="str">
        <f t="shared" si="89"/>
        <v>152016</v>
      </c>
      <c r="B724" s="19" t="str">
        <f t="shared" si="90"/>
        <v>42016</v>
      </c>
      <c r="C724" s="19" t="str">
        <f t="shared" si="88"/>
        <v>52016</v>
      </c>
      <c r="D724" s="20" t="str">
        <f t="shared" si="91"/>
        <v>4H1</v>
      </c>
      <c r="E724" s="4">
        <v>42471</v>
      </c>
      <c r="F724">
        <v>4.125</v>
      </c>
      <c r="G724" s="6">
        <v>3.77</v>
      </c>
      <c r="H724" s="6">
        <v>4.1500000000000004</v>
      </c>
      <c r="I724" s="6">
        <f t="shared" si="92"/>
        <v>-0.35499999999999998</v>
      </c>
      <c r="J724" s="6">
        <f t="shared" si="93"/>
        <v>2.5000000000000355E-2</v>
      </c>
      <c r="K724" s="6">
        <f t="shared" si="94"/>
        <v>-0.38000000000000034</v>
      </c>
    </row>
    <row r="725" spans="1:11" x14ac:dyDescent="0.35">
      <c r="A725" s="19" t="str">
        <f t="shared" si="89"/>
        <v>142016</v>
      </c>
      <c r="B725" s="19" t="str">
        <f t="shared" si="90"/>
        <v>42016</v>
      </c>
      <c r="C725" s="19" t="str">
        <f t="shared" si="88"/>
        <v>52016</v>
      </c>
      <c r="D725" s="20" t="str">
        <f t="shared" si="91"/>
        <v>4H1</v>
      </c>
      <c r="E725" s="4">
        <v>42468</v>
      </c>
      <c r="F725">
        <v>4.125</v>
      </c>
      <c r="G725" s="6">
        <v>3.77</v>
      </c>
      <c r="H725" s="6">
        <v>4.1500000000000004</v>
      </c>
      <c r="I725" s="6">
        <f t="shared" si="92"/>
        <v>-0.35499999999999998</v>
      </c>
      <c r="J725" s="6">
        <f t="shared" si="93"/>
        <v>2.5000000000000355E-2</v>
      </c>
      <c r="K725" s="6">
        <f t="shared" si="94"/>
        <v>-0.38000000000000034</v>
      </c>
    </row>
    <row r="726" spans="1:11" x14ac:dyDescent="0.35">
      <c r="A726" s="19" t="str">
        <f t="shared" si="89"/>
        <v>142016</v>
      </c>
      <c r="B726" s="19" t="str">
        <f t="shared" si="90"/>
        <v>42016</v>
      </c>
      <c r="C726" s="19" t="str">
        <f t="shared" si="88"/>
        <v>52016</v>
      </c>
      <c r="D726" s="20" t="str">
        <f t="shared" si="91"/>
        <v>4H1</v>
      </c>
      <c r="E726" s="4">
        <v>42467</v>
      </c>
      <c r="F726">
        <v>4.1749999999999998</v>
      </c>
      <c r="G726" s="6">
        <v>3.7199999999999998</v>
      </c>
      <c r="H726" s="6">
        <v>4.2</v>
      </c>
      <c r="I726" s="6">
        <f t="shared" si="92"/>
        <v>-0.45500000000000007</v>
      </c>
      <c r="J726" s="6">
        <f t="shared" si="93"/>
        <v>2.5000000000000355E-2</v>
      </c>
      <c r="K726" s="6">
        <f t="shared" si="94"/>
        <v>-0.48000000000000043</v>
      </c>
    </row>
    <row r="727" spans="1:11" x14ac:dyDescent="0.35">
      <c r="A727" s="19" t="str">
        <f t="shared" si="89"/>
        <v>142016</v>
      </c>
      <c r="B727" s="19" t="str">
        <f t="shared" si="90"/>
        <v>42016</v>
      </c>
      <c r="C727" s="19" t="str">
        <f t="shared" si="88"/>
        <v>52016</v>
      </c>
      <c r="D727" s="20" t="str">
        <f t="shared" si="91"/>
        <v>4H1</v>
      </c>
      <c r="E727" s="4">
        <v>42466</v>
      </c>
      <c r="F727">
        <v>4.1749999999999998</v>
      </c>
      <c r="G727" s="6">
        <v>3.8</v>
      </c>
      <c r="H727" s="6">
        <v>4.2</v>
      </c>
      <c r="I727" s="6">
        <f t="shared" si="92"/>
        <v>-0.375</v>
      </c>
      <c r="J727" s="6">
        <f t="shared" si="93"/>
        <v>2.5000000000000355E-2</v>
      </c>
      <c r="K727" s="6">
        <f t="shared" si="94"/>
        <v>-0.40000000000000036</v>
      </c>
    </row>
    <row r="728" spans="1:11" x14ac:dyDescent="0.35">
      <c r="A728" s="19" t="str">
        <f t="shared" si="89"/>
        <v>142016</v>
      </c>
      <c r="B728" s="19" t="str">
        <f t="shared" si="90"/>
        <v>42016</v>
      </c>
      <c r="C728" s="19" t="str">
        <f t="shared" si="88"/>
        <v>52016</v>
      </c>
      <c r="D728" s="20" t="str">
        <f t="shared" si="91"/>
        <v>4H1</v>
      </c>
      <c r="E728" s="4">
        <v>42465</v>
      </c>
      <c r="F728">
        <v>4.2</v>
      </c>
      <c r="G728" s="6">
        <v>3.79</v>
      </c>
      <c r="H728" s="6">
        <v>4.2</v>
      </c>
      <c r="I728" s="6">
        <f t="shared" si="92"/>
        <v>-0.41000000000000014</v>
      </c>
      <c r="J728" s="6">
        <f t="shared" si="93"/>
        <v>0</v>
      </c>
      <c r="K728" s="6">
        <f t="shared" si="94"/>
        <v>-0.41000000000000014</v>
      </c>
    </row>
    <row r="729" spans="1:11" x14ac:dyDescent="0.35">
      <c r="A729" s="19" t="str">
        <f t="shared" si="89"/>
        <v>142016</v>
      </c>
      <c r="B729" s="19" t="str">
        <f t="shared" si="90"/>
        <v>42016</v>
      </c>
      <c r="C729" s="19" t="str">
        <f t="shared" si="88"/>
        <v>52016</v>
      </c>
      <c r="D729" s="20" t="str">
        <f t="shared" si="91"/>
        <v>4H1</v>
      </c>
      <c r="E729" s="4">
        <v>42464</v>
      </c>
      <c r="F729">
        <v>4.2</v>
      </c>
      <c r="G729" s="6">
        <v>3.81</v>
      </c>
      <c r="H729" s="6">
        <v>4.2</v>
      </c>
      <c r="I729" s="6">
        <f t="shared" si="92"/>
        <v>-0.39000000000000012</v>
      </c>
      <c r="J729" s="6">
        <f t="shared" si="93"/>
        <v>0</v>
      </c>
      <c r="K729" s="6">
        <f t="shared" si="94"/>
        <v>-0.39000000000000012</v>
      </c>
    </row>
    <row r="730" spans="1:11" x14ac:dyDescent="0.35">
      <c r="A730" s="19" t="str">
        <f t="shared" si="89"/>
        <v>132016</v>
      </c>
      <c r="B730" s="19" t="str">
        <f t="shared" si="90"/>
        <v>42016</v>
      </c>
      <c r="C730" s="19" t="str">
        <f t="shared" si="88"/>
        <v>52016</v>
      </c>
      <c r="D730" s="20" t="str">
        <f t="shared" si="91"/>
        <v>4H1</v>
      </c>
      <c r="E730" s="4">
        <v>42461</v>
      </c>
      <c r="F730">
        <v>4.25</v>
      </c>
      <c r="G730" s="6">
        <v>3.92</v>
      </c>
      <c r="H730" s="6">
        <v>4.25</v>
      </c>
      <c r="I730" s="6">
        <f t="shared" si="92"/>
        <v>-0.33000000000000007</v>
      </c>
      <c r="J730" s="6">
        <f t="shared" si="93"/>
        <v>0</v>
      </c>
      <c r="K730" s="6">
        <f t="shared" si="94"/>
        <v>-0.33000000000000007</v>
      </c>
    </row>
    <row r="731" spans="1:11" x14ac:dyDescent="0.35">
      <c r="A731" s="19" t="str">
        <f t="shared" si="89"/>
        <v>132016</v>
      </c>
      <c r="B731" s="19" t="str">
        <f t="shared" si="90"/>
        <v>32016</v>
      </c>
      <c r="C731" s="19" t="str">
        <f t="shared" si="88"/>
        <v>52016</v>
      </c>
      <c r="D731" s="20" t="str">
        <f t="shared" si="91"/>
        <v>3H2</v>
      </c>
      <c r="E731" s="4">
        <v>42460</v>
      </c>
      <c r="F731">
        <v>4.25</v>
      </c>
      <c r="G731" s="6">
        <v>4.03</v>
      </c>
      <c r="H731" s="6">
        <v>4.25</v>
      </c>
      <c r="I731" s="6">
        <f t="shared" si="92"/>
        <v>-0.21999999999999975</v>
      </c>
      <c r="J731" s="6">
        <f t="shared" si="93"/>
        <v>0</v>
      </c>
      <c r="K731" s="6">
        <f t="shared" si="94"/>
        <v>-0.21999999999999975</v>
      </c>
    </row>
    <row r="732" spans="1:11" x14ac:dyDescent="0.35">
      <c r="A732" s="19" t="str">
        <f t="shared" si="89"/>
        <v>132016</v>
      </c>
      <c r="B732" s="19" t="str">
        <f t="shared" si="90"/>
        <v>32016</v>
      </c>
      <c r="C732" s="19" t="str">
        <f t="shared" si="88"/>
        <v>52016</v>
      </c>
      <c r="D732" s="20" t="str">
        <f t="shared" si="91"/>
        <v>3H2</v>
      </c>
      <c r="E732" s="4">
        <v>42459</v>
      </c>
      <c r="F732">
        <v>4.3</v>
      </c>
      <c r="G732" s="6">
        <v>4.21</v>
      </c>
      <c r="H732" s="6">
        <v>4.3</v>
      </c>
      <c r="I732" s="6">
        <f t="shared" si="92"/>
        <v>-8.9999999999999858E-2</v>
      </c>
      <c r="J732" s="6">
        <f t="shared" si="93"/>
        <v>0</v>
      </c>
      <c r="K732" s="6">
        <f t="shared" si="94"/>
        <v>-8.9999999999999858E-2</v>
      </c>
    </row>
    <row r="733" spans="1:11" x14ac:dyDescent="0.35">
      <c r="A733" s="19" t="str">
        <f t="shared" si="89"/>
        <v>132016</v>
      </c>
      <c r="B733" s="19" t="str">
        <f t="shared" si="90"/>
        <v>32016</v>
      </c>
      <c r="C733" s="19" t="str">
        <f t="shared" si="88"/>
        <v>52016</v>
      </c>
      <c r="D733" s="20" t="str">
        <f t="shared" si="91"/>
        <v>3H2</v>
      </c>
      <c r="E733" s="4">
        <v>42458</v>
      </c>
      <c r="F733">
        <v>4.3</v>
      </c>
      <c r="G733" s="6">
        <v>4.18</v>
      </c>
      <c r="H733" s="6">
        <v>4.3</v>
      </c>
      <c r="I733" s="6">
        <f t="shared" si="92"/>
        <v>-0.12000000000000011</v>
      </c>
      <c r="J733" s="6">
        <f t="shared" si="93"/>
        <v>0</v>
      </c>
      <c r="K733" s="6">
        <f t="shared" si="94"/>
        <v>-0.12000000000000011</v>
      </c>
    </row>
    <row r="734" spans="1:11" x14ac:dyDescent="0.35">
      <c r="A734" s="19" t="str">
        <f t="shared" si="89"/>
        <v>132016</v>
      </c>
      <c r="B734" s="19" t="str">
        <f t="shared" si="90"/>
        <v>32016</v>
      </c>
      <c r="C734" s="19" t="str">
        <f t="shared" si="88"/>
        <v>52016</v>
      </c>
      <c r="D734" s="20" t="str">
        <f t="shared" si="91"/>
        <v>3H2</v>
      </c>
      <c r="E734" s="4">
        <v>42457</v>
      </c>
      <c r="F734">
        <v>4.3</v>
      </c>
      <c r="G734" s="6">
        <v>4.1399999999999997</v>
      </c>
      <c r="H734" s="6">
        <v>4.3</v>
      </c>
      <c r="I734" s="6">
        <f t="shared" si="92"/>
        <v>-0.16000000000000014</v>
      </c>
      <c r="J734" s="6">
        <f t="shared" si="93"/>
        <v>0</v>
      </c>
      <c r="K734" s="6">
        <f t="shared" si="94"/>
        <v>-0.16000000000000014</v>
      </c>
    </row>
    <row r="735" spans="1:11" x14ac:dyDescent="0.35">
      <c r="A735" s="19" t="str">
        <f t="shared" si="89"/>
        <v>122016</v>
      </c>
      <c r="B735" s="19" t="str">
        <f t="shared" si="90"/>
        <v>32016</v>
      </c>
      <c r="C735" s="19" t="str">
        <f t="shared" si="88"/>
        <v>52016</v>
      </c>
      <c r="D735" s="20" t="str">
        <f t="shared" si="91"/>
        <v>3H2</v>
      </c>
      <c r="E735" s="4">
        <v>42453</v>
      </c>
      <c r="F735">
        <v>4.3</v>
      </c>
      <c r="G735" s="6">
        <v>4.12</v>
      </c>
      <c r="H735" s="6">
        <v>4.3</v>
      </c>
      <c r="I735" s="6">
        <f t="shared" si="92"/>
        <v>-0.17999999999999972</v>
      </c>
      <c r="J735" s="6">
        <f t="shared" si="93"/>
        <v>0</v>
      </c>
      <c r="K735" s="6">
        <f t="shared" si="94"/>
        <v>-0.17999999999999972</v>
      </c>
    </row>
    <row r="736" spans="1:11" x14ac:dyDescent="0.35">
      <c r="A736" s="19" t="str">
        <f t="shared" si="89"/>
        <v>122016</v>
      </c>
      <c r="B736" s="19" t="str">
        <f t="shared" si="90"/>
        <v>32016</v>
      </c>
      <c r="C736" s="19" t="str">
        <f t="shared" si="88"/>
        <v>52016</v>
      </c>
      <c r="D736" s="20" t="str">
        <f t="shared" si="91"/>
        <v>3H2</v>
      </c>
      <c r="E736" s="4">
        <v>42452</v>
      </c>
      <c r="F736">
        <v>4.3</v>
      </c>
      <c r="G736" s="6">
        <v>4.08</v>
      </c>
      <c r="H736" s="6">
        <v>4.3</v>
      </c>
      <c r="I736" s="6">
        <f t="shared" si="92"/>
        <v>-0.21999999999999975</v>
      </c>
      <c r="J736" s="6">
        <f t="shared" si="93"/>
        <v>0</v>
      </c>
      <c r="K736" s="6">
        <f t="shared" si="94"/>
        <v>-0.21999999999999975</v>
      </c>
    </row>
    <row r="737" spans="1:11" x14ac:dyDescent="0.35">
      <c r="A737" s="19" t="str">
        <f t="shared" si="89"/>
        <v>122016</v>
      </c>
      <c r="B737" s="19" t="str">
        <f t="shared" si="90"/>
        <v>32016</v>
      </c>
      <c r="C737" s="19" t="str">
        <f t="shared" si="88"/>
        <v>52016</v>
      </c>
      <c r="D737" s="20" t="str">
        <f t="shared" si="91"/>
        <v>3H2</v>
      </c>
      <c r="E737" s="4">
        <v>42451</v>
      </c>
      <c r="F737">
        <v>4.3</v>
      </c>
      <c r="G737" s="6">
        <v>4.07</v>
      </c>
      <c r="H737" s="6">
        <v>4.3</v>
      </c>
      <c r="I737" s="6">
        <f t="shared" si="92"/>
        <v>-0.22999999999999954</v>
      </c>
      <c r="J737" s="6">
        <f t="shared" si="93"/>
        <v>0</v>
      </c>
      <c r="K737" s="6">
        <f t="shared" si="94"/>
        <v>-0.22999999999999954</v>
      </c>
    </row>
    <row r="738" spans="1:11" x14ac:dyDescent="0.35">
      <c r="A738" s="19" t="str">
        <f t="shared" si="89"/>
        <v>122016</v>
      </c>
      <c r="B738" s="19" t="str">
        <f t="shared" si="90"/>
        <v>32016</v>
      </c>
      <c r="C738" s="19" t="str">
        <f t="shared" si="88"/>
        <v>52016</v>
      </c>
      <c r="D738" s="20" t="str">
        <f t="shared" si="91"/>
        <v>3H2</v>
      </c>
      <c r="E738" s="4">
        <v>42450</v>
      </c>
      <c r="F738">
        <v>4.3</v>
      </c>
      <c r="G738" s="6">
        <v>4.07</v>
      </c>
      <c r="H738" s="6">
        <v>4.3</v>
      </c>
      <c r="I738" s="6">
        <f t="shared" si="92"/>
        <v>-0.22999999999999954</v>
      </c>
      <c r="J738" s="6">
        <f t="shared" si="93"/>
        <v>0</v>
      </c>
      <c r="K738" s="6">
        <f t="shared" si="94"/>
        <v>-0.22999999999999954</v>
      </c>
    </row>
    <row r="739" spans="1:11" x14ac:dyDescent="0.35">
      <c r="A739" s="19" t="str">
        <f t="shared" si="89"/>
        <v>112016</v>
      </c>
      <c r="B739" s="19" t="str">
        <f t="shared" si="90"/>
        <v>32016</v>
      </c>
      <c r="C739" s="19" t="str">
        <f t="shared" si="88"/>
        <v>52016</v>
      </c>
      <c r="D739" s="20" t="str">
        <f t="shared" si="91"/>
        <v>3H2</v>
      </c>
      <c r="E739" s="4">
        <v>42447</v>
      </c>
      <c r="F739">
        <v>4.4000000000000004</v>
      </c>
      <c r="G739" s="6">
        <v>4.17</v>
      </c>
      <c r="H739" s="6">
        <v>4.4000000000000004</v>
      </c>
      <c r="I739" s="6">
        <f t="shared" si="92"/>
        <v>-0.23000000000000043</v>
      </c>
      <c r="J739" s="6">
        <f t="shared" si="93"/>
        <v>0</v>
      </c>
      <c r="K739" s="6">
        <f t="shared" si="94"/>
        <v>-0.23000000000000043</v>
      </c>
    </row>
    <row r="740" spans="1:11" x14ac:dyDescent="0.35">
      <c r="A740" s="19" t="str">
        <f t="shared" si="89"/>
        <v>112016</v>
      </c>
      <c r="B740" s="19" t="str">
        <f t="shared" si="90"/>
        <v>32016</v>
      </c>
      <c r="C740" s="19" t="str">
        <f t="shared" si="88"/>
        <v>52016</v>
      </c>
      <c r="D740" s="20" t="str">
        <f t="shared" si="91"/>
        <v>3H2</v>
      </c>
      <c r="E740" s="4">
        <v>42446</v>
      </c>
      <c r="F740">
        <v>4.4000000000000004</v>
      </c>
      <c r="G740" s="6">
        <v>4.1900000000000004</v>
      </c>
      <c r="H740" s="6">
        <v>4.4000000000000004</v>
      </c>
      <c r="I740" s="6">
        <f t="shared" si="92"/>
        <v>-0.20999999999999996</v>
      </c>
      <c r="J740" s="6">
        <f t="shared" si="93"/>
        <v>0</v>
      </c>
      <c r="K740" s="6">
        <f t="shared" si="94"/>
        <v>-0.20999999999999996</v>
      </c>
    </row>
    <row r="741" spans="1:11" x14ac:dyDescent="0.35">
      <c r="A741" s="19" t="str">
        <f t="shared" si="89"/>
        <v>112016</v>
      </c>
      <c r="B741" s="19" t="str">
        <f t="shared" si="90"/>
        <v>32016</v>
      </c>
      <c r="C741" s="19" t="str">
        <f t="shared" si="88"/>
        <v>52016</v>
      </c>
      <c r="D741" s="20" t="str">
        <f t="shared" si="91"/>
        <v>3H2</v>
      </c>
      <c r="E741" s="4">
        <v>42445</v>
      </c>
      <c r="F741">
        <v>4.4000000000000004</v>
      </c>
      <c r="G741" s="6">
        <v>4.09</v>
      </c>
      <c r="H741" s="6">
        <v>4.4000000000000004</v>
      </c>
      <c r="I741" s="6">
        <f t="shared" si="92"/>
        <v>-0.3100000000000005</v>
      </c>
      <c r="J741" s="6">
        <f t="shared" si="93"/>
        <v>0</v>
      </c>
      <c r="K741" s="6">
        <f t="shared" si="94"/>
        <v>-0.3100000000000005</v>
      </c>
    </row>
    <row r="742" spans="1:11" x14ac:dyDescent="0.35">
      <c r="A742" s="19" t="str">
        <f t="shared" si="89"/>
        <v>112016</v>
      </c>
      <c r="B742" s="19" t="str">
        <f t="shared" si="90"/>
        <v>32016</v>
      </c>
      <c r="C742" s="19" t="str">
        <f t="shared" si="88"/>
        <v>42016</v>
      </c>
      <c r="D742" s="20" t="str">
        <f t="shared" si="91"/>
        <v>3H1</v>
      </c>
      <c r="E742" s="4">
        <v>42444</v>
      </c>
      <c r="F742">
        <v>4.5999999999999996</v>
      </c>
      <c r="G742" s="6">
        <v>4.07</v>
      </c>
      <c r="H742" s="6">
        <v>4.5999999999999996</v>
      </c>
      <c r="I742" s="6">
        <f t="shared" si="92"/>
        <v>-0.52999999999999936</v>
      </c>
      <c r="J742" s="6">
        <f t="shared" si="93"/>
        <v>0</v>
      </c>
      <c r="K742" s="6">
        <f t="shared" si="94"/>
        <v>-0.52999999999999936</v>
      </c>
    </row>
    <row r="743" spans="1:11" x14ac:dyDescent="0.35">
      <c r="A743" s="19" t="str">
        <f t="shared" si="89"/>
        <v>112016</v>
      </c>
      <c r="B743" s="19" t="str">
        <f t="shared" si="90"/>
        <v>32016</v>
      </c>
      <c r="C743" s="19" t="str">
        <f t="shared" si="88"/>
        <v>42016</v>
      </c>
      <c r="D743" s="20" t="str">
        <f t="shared" si="91"/>
        <v>3H1</v>
      </c>
      <c r="E743" s="4">
        <v>42443</v>
      </c>
      <c r="F743">
        <v>4.5999999999999996</v>
      </c>
      <c r="G743" s="6">
        <v>4.0599999999999996</v>
      </c>
      <c r="H743" s="6">
        <v>4.5999999999999996</v>
      </c>
      <c r="I743" s="6">
        <f t="shared" si="92"/>
        <v>-0.54</v>
      </c>
      <c r="J743" s="6">
        <f t="shared" si="93"/>
        <v>0</v>
      </c>
      <c r="K743" s="6">
        <f t="shared" si="94"/>
        <v>-0.54</v>
      </c>
    </row>
    <row r="744" spans="1:11" x14ac:dyDescent="0.35">
      <c r="A744" s="19" t="str">
        <f t="shared" si="89"/>
        <v>102016</v>
      </c>
      <c r="B744" s="19" t="str">
        <f t="shared" si="90"/>
        <v>32016</v>
      </c>
      <c r="C744" s="19" t="str">
        <f t="shared" si="88"/>
        <v>42016</v>
      </c>
      <c r="D744" s="20" t="str">
        <f t="shared" si="91"/>
        <v>3H1</v>
      </c>
      <c r="E744" s="4">
        <v>42440</v>
      </c>
      <c r="F744">
        <v>4.5999999999999996</v>
      </c>
      <c r="G744" s="6">
        <v>4.07</v>
      </c>
      <c r="H744" s="6">
        <v>4.5999999999999996</v>
      </c>
      <c r="I744" s="6">
        <f t="shared" si="92"/>
        <v>-0.52999999999999936</v>
      </c>
      <c r="J744" s="6">
        <f t="shared" si="93"/>
        <v>0</v>
      </c>
      <c r="K744" s="6">
        <f t="shared" si="94"/>
        <v>-0.52999999999999936</v>
      </c>
    </row>
    <row r="745" spans="1:11" x14ac:dyDescent="0.35">
      <c r="A745" s="19" t="str">
        <f t="shared" si="89"/>
        <v>102016</v>
      </c>
      <c r="B745" s="19" t="str">
        <f t="shared" si="90"/>
        <v>32016</v>
      </c>
      <c r="C745" s="19" t="str">
        <f t="shared" si="88"/>
        <v>42016</v>
      </c>
      <c r="D745" s="20" t="str">
        <f t="shared" si="91"/>
        <v>3H1</v>
      </c>
      <c r="E745" s="4">
        <v>42439</v>
      </c>
      <c r="F745">
        <v>4.5</v>
      </c>
      <c r="G745" s="6">
        <v>4</v>
      </c>
      <c r="H745" s="6">
        <v>4.5</v>
      </c>
      <c r="I745" s="6">
        <f t="shared" si="92"/>
        <v>-0.5</v>
      </c>
      <c r="J745" s="6">
        <f t="shared" si="93"/>
        <v>0</v>
      </c>
      <c r="K745" s="6">
        <f t="shared" si="94"/>
        <v>-0.5</v>
      </c>
    </row>
    <row r="746" spans="1:11" x14ac:dyDescent="0.35">
      <c r="A746" s="19" t="str">
        <f t="shared" si="89"/>
        <v>102016</v>
      </c>
      <c r="B746" s="19" t="str">
        <f t="shared" si="90"/>
        <v>32016</v>
      </c>
      <c r="C746" s="19" t="str">
        <f t="shared" si="88"/>
        <v>42016</v>
      </c>
      <c r="D746" s="20" t="str">
        <f t="shared" si="91"/>
        <v>3H1</v>
      </c>
      <c r="E746" s="4">
        <v>42438</v>
      </c>
      <c r="F746">
        <v>4.4000000000000004</v>
      </c>
      <c r="G746" s="6">
        <v>4.05</v>
      </c>
      <c r="H746" s="6">
        <v>4.4000000000000004</v>
      </c>
      <c r="I746" s="6">
        <f t="shared" si="92"/>
        <v>-0.35000000000000053</v>
      </c>
      <c r="J746" s="6">
        <f t="shared" si="93"/>
        <v>0</v>
      </c>
      <c r="K746" s="6">
        <f t="shared" si="94"/>
        <v>-0.35000000000000053</v>
      </c>
    </row>
    <row r="747" spans="1:11" x14ac:dyDescent="0.35">
      <c r="A747" s="19" t="str">
        <f t="shared" si="89"/>
        <v>102016</v>
      </c>
      <c r="B747" s="19" t="str">
        <f t="shared" si="90"/>
        <v>32016</v>
      </c>
      <c r="C747" s="19" t="str">
        <f t="shared" si="88"/>
        <v>42016</v>
      </c>
      <c r="D747" s="20" t="str">
        <f t="shared" si="91"/>
        <v>3H1</v>
      </c>
      <c r="E747" s="4">
        <v>42437</v>
      </c>
      <c r="F747">
        <v>4.3</v>
      </c>
      <c r="G747" s="6">
        <v>4.01</v>
      </c>
      <c r="H747" s="6">
        <v>4.3</v>
      </c>
      <c r="I747" s="6">
        <f t="shared" si="92"/>
        <v>-0.29000000000000004</v>
      </c>
      <c r="J747" s="6">
        <f t="shared" si="93"/>
        <v>0</v>
      </c>
      <c r="K747" s="6">
        <f t="shared" si="94"/>
        <v>-0.29000000000000004</v>
      </c>
    </row>
    <row r="748" spans="1:11" x14ac:dyDescent="0.35">
      <c r="A748" s="19" t="str">
        <f t="shared" si="89"/>
        <v>102016</v>
      </c>
      <c r="B748" s="19" t="str">
        <f t="shared" si="90"/>
        <v>32016</v>
      </c>
      <c r="C748" s="19" t="str">
        <f t="shared" si="88"/>
        <v>42016</v>
      </c>
      <c r="D748" s="20" t="str">
        <f t="shared" si="91"/>
        <v>3H1</v>
      </c>
      <c r="E748" s="4">
        <v>42436</v>
      </c>
      <c r="F748">
        <v>4.25</v>
      </c>
      <c r="G748" s="6">
        <v>3.98</v>
      </c>
      <c r="H748" s="6">
        <v>4.25</v>
      </c>
      <c r="I748" s="6">
        <f t="shared" si="92"/>
        <v>-0.27</v>
      </c>
      <c r="J748" s="6">
        <f t="shared" si="93"/>
        <v>0</v>
      </c>
      <c r="K748" s="6">
        <f t="shared" si="94"/>
        <v>-0.27</v>
      </c>
    </row>
    <row r="749" spans="1:11" x14ac:dyDescent="0.35">
      <c r="A749" s="19" t="str">
        <f t="shared" si="89"/>
        <v>92016</v>
      </c>
      <c r="B749" s="19" t="str">
        <f t="shared" si="90"/>
        <v>32016</v>
      </c>
      <c r="C749" s="19" t="str">
        <f t="shared" si="88"/>
        <v>42016</v>
      </c>
      <c r="D749" s="20" t="str">
        <f t="shared" si="91"/>
        <v>3H1</v>
      </c>
      <c r="E749" s="4">
        <v>42433</v>
      </c>
      <c r="F749">
        <v>4.25</v>
      </c>
      <c r="G749" s="6">
        <v>3.98</v>
      </c>
      <c r="H749" s="6">
        <v>4.25</v>
      </c>
      <c r="I749" s="6">
        <f t="shared" si="92"/>
        <v>-0.27</v>
      </c>
      <c r="J749" s="6">
        <f t="shared" si="93"/>
        <v>0</v>
      </c>
      <c r="K749" s="6">
        <f t="shared" si="94"/>
        <v>-0.27</v>
      </c>
    </row>
    <row r="750" spans="1:11" x14ac:dyDescent="0.35">
      <c r="A750" s="19" t="str">
        <f t="shared" si="89"/>
        <v>92016</v>
      </c>
      <c r="B750" s="19" t="str">
        <f t="shared" si="90"/>
        <v>32016</v>
      </c>
      <c r="C750" s="19" t="str">
        <f t="shared" si="88"/>
        <v>42016</v>
      </c>
      <c r="D750" s="20" t="str">
        <f t="shared" si="91"/>
        <v>3H1</v>
      </c>
      <c r="E750" s="4">
        <v>42432</v>
      </c>
      <c r="F750">
        <v>4.3</v>
      </c>
      <c r="G750" s="6">
        <v>4.0599999999999996</v>
      </c>
      <c r="H750" s="6">
        <v>4.3</v>
      </c>
      <c r="I750" s="6">
        <f t="shared" si="92"/>
        <v>-0.24000000000000021</v>
      </c>
      <c r="J750" s="6">
        <f t="shared" si="93"/>
        <v>0</v>
      </c>
      <c r="K750" s="6">
        <f t="shared" si="94"/>
        <v>-0.24000000000000021</v>
      </c>
    </row>
    <row r="751" spans="1:11" x14ac:dyDescent="0.35">
      <c r="A751" s="19" t="str">
        <f t="shared" si="89"/>
        <v>92016</v>
      </c>
      <c r="B751" s="19" t="str">
        <f t="shared" si="90"/>
        <v>32016</v>
      </c>
      <c r="C751" s="19" t="str">
        <f t="shared" si="88"/>
        <v>42016</v>
      </c>
      <c r="D751" s="20" t="str">
        <f t="shared" si="91"/>
        <v>3H1</v>
      </c>
      <c r="E751" s="4">
        <v>42431</v>
      </c>
      <c r="F751">
        <v>4.3</v>
      </c>
      <c r="G751" s="6">
        <v>4.08</v>
      </c>
      <c r="H751" s="6">
        <v>4.3</v>
      </c>
      <c r="I751" s="6">
        <f t="shared" si="92"/>
        <v>-0.21999999999999975</v>
      </c>
      <c r="J751" s="6">
        <f t="shared" si="93"/>
        <v>0</v>
      </c>
      <c r="K751" s="6">
        <f t="shared" si="94"/>
        <v>-0.21999999999999975</v>
      </c>
    </row>
    <row r="752" spans="1:11" x14ac:dyDescent="0.35">
      <c r="A752" s="19" t="str">
        <f t="shared" si="89"/>
        <v>92016</v>
      </c>
      <c r="B752" s="19" t="str">
        <f t="shared" si="90"/>
        <v>32016</v>
      </c>
      <c r="C752" s="19" t="str">
        <f t="shared" si="88"/>
        <v>42016</v>
      </c>
      <c r="D752" s="20" t="str">
        <f t="shared" si="91"/>
        <v>3H1</v>
      </c>
      <c r="E752" s="4">
        <v>42430</v>
      </c>
      <c r="F752">
        <v>4.3</v>
      </c>
      <c r="G752" s="6">
        <v>4.0999999999999996</v>
      </c>
      <c r="H752" s="6">
        <v>4.3</v>
      </c>
      <c r="I752" s="6">
        <f t="shared" si="92"/>
        <v>-0.20000000000000018</v>
      </c>
      <c r="J752" s="6">
        <f t="shared" si="93"/>
        <v>0</v>
      </c>
      <c r="K752" s="6">
        <f t="shared" si="94"/>
        <v>-0.20000000000000018</v>
      </c>
    </row>
    <row r="753" spans="1:11" x14ac:dyDescent="0.35">
      <c r="A753" s="19" t="str">
        <f t="shared" si="89"/>
        <v>92016</v>
      </c>
      <c r="B753" s="19" t="str">
        <f t="shared" si="90"/>
        <v>22016</v>
      </c>
      <c r="C753" s="19" t="str">
        <f t="shared" si="88"/>
        <v>42016</v>
      </c>
      <c r="D753" s="20" t="str">
        <f t="shared" si="91"/>
        <v>2H2</v>
      </c>
      <c r="E753" s="4">
        <v>42429</v>
      </c>
      <c r="F753">
        <v>4.3499999999999996</v>
      </c>
      <c r="G753" s="6">
        <v>4.08</v>
      </c>
      <c r="H753" s="6">
        <v>4.3499999999999996</v>
      </c>
      <c r="I753" s="6">
        <f t="shared" si="92"/>
        <v>-0.26999999999999957</v>
      </c>
      <c r="J753" s="6">
        <f t="shared" si="93"/>
        <v>0</v>
      </c>
      <c r="K753" s="6">
        <f t="shared" si="94"/>
        <v>-0.26999999999999957</v>
      </c>
    </row>
    <row r="754" spans="1:11" x14ac:dyDescent="0.35">
      <c r="A754" s="19" t="str">
        <f t="shared" si="89"/>
        <v>82016</v>
      </c>
      <c r="B754" s="19" t="str">
        <f t="shared" si="90"/>
        <v>22016</v>
      </c>
      <c r="C754" s="19" t="str">
        <f t="shared" si="88"/>
        <v>42016</v>
      </c>
      <c r="D754" s="20" t="str">
        <f t="shared" si="91"/>
        <v>2H2</v>
      </c>
      <c r="E754" s="4">
        <v>42426</v>
      </c>
      <c r="F754">
        <v>4.3499999999999996</v>
      </c>
      <c r="G754" s="6">
        <v>4.1399999999999997</v>
      </c>
      <c r="H754" s="6">
        <v>4.3499999999999996</v>
      </c>
      <c r="I754" s="6">
        <f t="shared" si="92"/>
        <v>-0.20999999999999996</v>
      </c>
      <c r="J754" s="6">
        <f t="shared" si="93"/>
        <v>0</v>
      </c>
      <c r="K754" s="6">
        <f t="shared" si="94"/>
        <v>-0.20999999999999996</v>
      </c>
    </row>
    <row r="755" spans="1:11" x14ac:dyDescent="0.35">
      <c r="A755" s="19" t="str">
        <f t="shared" si="89"/>
        <v>82016</v>
      </c>
      <c r="B755" s="19" t="str">
        <f t="shared" si="90"/>
        <v>22016</v>
      </c>
      <c r="C755" s="19" t="str">
        <f t="shared" si="88"/>
        <v>42016</v>
      </c>
      <c r="D755" s="20" t="str">
        <f t="shared" si="91"/>
        <v>2H2</v>
      </c>
      <c r="E755" s="4">
        <v>42425</v>
      </c>
      <c r="F755">
        <v>4.4000000000000004</v>
      </c>
      <c r="G755" s="6">
        <v>4.12</v>
      </c>
      <c r="H755" s="6">
        <v>4.4000000000000004</v>
      </c>
      <c r="I755" s="6">
        <f t="shared" si="92"/>
        <v>-0.28000000000000025</v>
      </c>
      <c r="J755" s="6">
        <f t="shared" si="93"/>
        <v>0</v>
      </c>
      <c r="K755" s="6">
        <f t="shared" si="94"/>
        <v>-0.28000000000000025</v>
      </c>
    </row>
    <row r="756" spans="1:11" x14ac:dyDescent="0.35">
      <c r="A756" s="19" t="str">
        <f t="shared" si="89"/>
        <v>82016</v>
      </c>
      <c r="B756" s="19" t="str">
        <f t="shared" si="90"/>
        <v>22016</v>
      </c>
      <c r="C756" s="19" t="str">
        <f t="shared" si="88"/>
        <v>42016</v>
      </c>
      <c r="D756" s="20" t="str">
        <f t="shared" si="91"/>
        <v>2H2</v>
      </c>
      <c r="E756" s="4">
        <v>42424</v>
      </c>
      <c r="F756">
        <v>4.4000000000000004</v>
      </c>
      <c r="G756" s="6">
        <v>4.1399999999999997</v>
      </c>
      <c r="H756" s="6">
        <v>4.4000000000000004</v>
      </c>
      <c r="I756" s="6">
        <f t="shared" si="92"/>
        <v>-0.26000000000000068</v>
      </c>
      <c r="J756" s="6">
        <f t="shared" si="93"/>
        <v>0</v>
      </c>
      <c r="K756" s="6">
        <f t="shared" si="94"/>
        <v>-0.26000000000000068</v>
      </c>
    </row>
    <row r="757" spans="1:11" x14ac:dyDescent="0.35">
      <c r="A757" s="19" t="str">
        <f t="shared" si="89"/>
        <v>82016</v>
      </c>
      <c r="B757" s="19" t="str">
        <f t="shared" si="90"/>
        <v>22016</v>
      </c>
      <c r="C757" s="19" t="str">
        <f t="shared" si="88"/>
        <v>42016</v>
      </c>
      <c r="D757" s="20" t="str">
        <f t="shared" si="91"/>
        <v>2H2</v>
      </c>
      <c r="E757" s="4">
        <v>42423</v>
      </c>
      <c r="F757">
        <v>4.5</v>
      </c>
      <c r="G757" s="6">
        <v>4.21</v>
      </c>
      <c r="H757" s="6">
        <v>4.5</v>
      </c>
      <c r="I757" s="6">
        <f t="shared" si="92"/>
        <v>-0.29000000000000004</v>
      </c>
      <c r="J757" s="6">
        <f t="shared" si="93"/>
        <v>0</v>
      </c>
      <c r="K757" s="6">
        <f t="shared" si="94"/>
        <v>-0.29000000000000004</v>
      </c>
    </row>
    <row r="758" spans="1:11" x14ac:dyDescent="0.35">
      <c r="A758" s="19" t="str">
        <f t="shared" si="89"/>
        <v>82016</v>
      </c>
      <c r="B758" s="19" t="str">
        <f t="shared" si="90"/>
        <v>22016</v>
      </c>
      <c r="C758" s="19" t="str">
        <f t="shared" si="88"/>
        <v>42016</v>
      </c>
      <c r="D758" s="20" t="str">
        <f t="shared" si="91"/>
        <v>2H2</v>
      </c>
      <c r="E758" s="4">
        <v>42422</v>
      </c>
      <c r="F758">
        <v>4.55</v>
      </c>
      <c r="G758" s="6">
        <v>4.3</v>
      </c>
      <c r="H758" s="6">
        <v>4.55</v>
      </c>
      <c r="I758" s="6">
        <f t="shared" si="92"/>
        <v>-0.25</v>
      </c>
      <c r="J758" s="6">
        <f t="shared" si="93"/>
        <v>0</v>
      </c>
      <c r="K758" s="6">
        <f t="shared" si="94"/>
        <v>-0.25</v>
      </c>
    </row>
    <row r="759" spans="1:11" x14ac:dyDescent="0.35">
      <c r="A759" s="19" t="str">
        <f t="shared" si="89"/>
        <v>72016</v>
      </c>
      <c r="B759" s="19" t="str">
        <f t="shared" si="90"/>
        <v>22016</v>
      </c>
      <c r="C759" s="19" t="str">
        <f t="shared" si="88"/>
        <v>42016</v>
      </c>
      <c r="D759" s="20" t="str">
        <f t="shared" si="91"/>
        <v>2H2</v>
      </c>
      <c r="E759" s="4">
        <v>42419</v>
      </c>
      <c r="F759">
        <v>4.6500000000000004</v>
      </c>
      <c r="G759" s="6">
        <v>4.22</v>
      </c>
      <c r="H759" s="6">
        <v>4.6500000000000004</v>
      </c>
      <c r="I759" s="6">
        <f t="shared" si="92"/>
        <v>-0.4300000000000006</v>
      </c>
      <c r="J759" s="6">
        <f t="shared" si="93"/>
        <v>0</v>
      </c>
      <c r="K759" s="6">
        <f t="shared" si="94"/>
        <v>-0.4300000000000006</v>
      </c>
    </row>
    <row r="760" spans="1:11" x14ac:dyDescent="0.35">
      <c r="A760" s="19" t="str">
        <f t="shared" si="89"/>
        <v>72016</v>
      </c>
      <c r="B760" s="19" t="str">
        <f t="shared" si="90"/>
        <v>22016</v>
      </c>
      <c r="C760" s="19" t="str">
        <f t="shared" si="88"/>
        <v>42016</v>
      </c>
      <c r="D760" s="20" t="str">
        <f t="shared" si="91"/>
        <v>2H2</v>
      </c>
      <c r="E760" s="4">
        <v>42418</v>
      </c>
      <c r="F760">
        <v>4.6500000000000004</v>
      </c>
      <c r="G760" s="6">
        <v>4.17</v>
      </c>
      <c r="H760" s="6">
        <v>4.6500000000000004</v>
      </c>
      <c r="I760" s="6">
        <f t="shared" si="92"/>
        <v>-0.48000000000000043</v>
      </c>
      <c r="J760" s="6">
        <f t="shared" si="93"/>
        <v>0</v>
      </c>
      <c r="K760" s="6">
        <f t="shared" si="94"/>
        <v>-0.48000000000000043</v>
      </c>
    </row>
    <row r="761" spans="1:11" x14ac:dyDescent="0.35">
      <c r="A761" s="19" t="str">
        <f t="shared" si="89"/>
        <v>72016</v>
      </c>
      <c r="B761" s="19" t="str">
        <f t="shared" si="90"/>
        <v>22016</v>
      </c>
      <c r="C761" s="19" t="str">
        <f t="shared" si="88"/>
        <v>42016</v>
      </c>
      <c r="D761" s="20" t="str">
        <f t="shared" si="91"/>
        <v>2H2</v>
      </c>
      <c r="E761" s="4">
        <v>42417</v>
      </c>
      <c r="F761">
        <v>4.7</v>
      </c>
      <c r="G761" s="6">
        <v>4.09</v>
      </c>
      <c r="H761" s="6">
        <v>4.7</v>
      </c>
      <c r="I761" s="6">
        <f t="shared" si="92"/>
        <v>-0.61000000000000032</v>
      </c>
      <c r="J761" s="6">
        <f t="shared" si="93"/>
        <v>0</v>
      </c>
      <c r="K761" s="6">
        <f t="shared" si="94"/>
        <v>-0.61000000000000032</v>
      </c>
    </row>
    <row r="762" spans="1:11" x14ac:dyDescent="0.35">
      <c r="A762" s="19" t="str">
        <f t="shared" si="89"/>
        <v>72016</v>
      </c>
      <c r="B762" s="19" t="str">
        <f t="shared" si="90"/>
        <v>22016</v>
      </c>
      <c r="C762" s="19" t="str">
        <f t="shared" si="88"/>
        <v>42016</v>
      </c>
      <c r="D762" s="20" t="str">
        <f t="shared" si="91"/>
        <v>2H2</v>
      </c>
      <c r="E762" s="4">
        <v>42416</v>
      </c>
      <c r="F762">
        <v>4.7</v>
      </c>
      <c r="G762" s="6">
        <v>4.05</v>
      </c>
      <c r="H762" s="6">
        <v>4.7</v>
      </c>
      <c r="I762" s="6">
        <f t="shared" si="92"/>
        <v>-0.65000000000000036</v>
      </c>
      <c r="J762" s="6">
        <f t="shared" si="93"/>
        <v>0</v>
      </c>
      <c r="K762" s="6">
        <f t="shared" si="94"/>
        <v>-0.65000000000000036</v>
      </c>
    </row>
    <row r="763" spans="1:11" x14ac:dyDescent="0.35">
      <c r="A763" s="19" t="str">
        <f t="shared" si="89"/>
        <v>72016</v>
      </c>
      <c r="B763" s="19" t="str">
        <f t="shared" si="90"/>
        <v>22016</v>
      </c>
      <c r="C763" s="19" t="str">
        <f t="shared" si="88"/>
        <v>32016</v>
      </c>
      <c r="D763" s="20" t="str">
        <f t="shared" si="91"/>
        <v>2H1</v>
      </c>
      <c r="E763" s="4">
        <v>42415</v>
      </c>
      <c r="F763">
        <v>5.3</v>
      </c>
      <c r="G763" s="6">
        <v>4.08</v>
      </c>
      <c r="H763" s="6">
        <v>5.15</v>
      </c>
      <c r="I763" s="6">
        <f t="shared" si="92"/>
        <v>-1.2199999999999998</v>
      </c>
      <c r="J763" s="6">
        <f t="shared" si="93"/>
        <v>-0.14999999999999947</v>
      </c>
      <c r="K763" s="6">
        <f t="shared" si="94"/>
        <v>-1.0700000000000003</v>
      </c>
    </row>
    <row r="764" spans="1:11" x14ac:dyDescent="0.35">
      <c r="A764" s="19" t="str">
        <f t="shared" si="89"/>
        <v>62016</v>
      </c>
      <c r="B764" s="19" t="str">
        <f t="shared" si="90"/>
        <v>22016</v>
      </c>
      <c r="C764" s="19" t="str">
        <f t="shared" si="88"/>
        <v>32016</v>
      </c>
      <c r="D764" s="20" t="str">
        <f t="shared" si="91"/>
        <v>2H1</v>
      </c>
      <c r="E764" s="4">
        <v>42412</v>
      </c>
      <c r="F764">
        <v>5.5</v>
      </c>
      <c r="G764" s="6">
        <v>4.1500000000000004</v>
      </c>
      <c r="H764" s="6">
        <v>5.35</v>
      </c>
      <c r="I764" s="6">
        <f t="shared" si="92"/>
        <v>-1.3499999999999996</v>
      </c>
      <c r="J764" s="6">
        <f t="shared" si="93"/>
        <v>-0.15000000000000036</v>
      </c>
      <c r="K764" s="6">
        <f t="shared" si="94"/>
        <v>-1.1999999999999993</v>
      </c>
    </row>
    <row r="765" spans="1:11" x14ac:dyDescent="0.35">
      <c r="A765" s="19" t="str">
        <f t="shared" si="89"/>
        <v>62016</v>
      </c>
      <c r="B765" s="19" t="str">
        <f t="shared" si="90"/>
        <v>22016</v>
      </c>
      <c r="C765" s="19" t="str">
        <f t="shared" si="88"/>
        <v>32016</v>
      </c>
      <c r="D765" s="20" t="str">
        <f t="shared" si="91"/>
        <v>2H1</v>
      </c>
      <c r="E765" s="4">
        <v>42411</v>
      </c>
      <c r="F765">
        <v>5.8</v>
      </c>
      <c r="G765" s="6">
        <v>4.1500000000000004</v>
      </c>
      <c r="H765" s="6">
        <v>5.65</v>
      </c>
      <c r="I765" s="6">
        <f t="shared" si="92"/>
        <v>-1.6499999999999995</v>
      </c>
      <c r="J765" s="6">
        <f t="shared" si="93"/>
        <v>-0.14999999999999947</v>
      </c>
      <c r="K765" s="6">
        <f t="shared" si="94"/>
        <v>-1.5</v>
      </c>
    </row>
    <row r="766" spans="1:11" x14ac:dyDescent="0.35">
      <c r="A766" s="19" t="str">
        <f t="shared" si="89"/>
        <v>62016</v>
      </c>
      <c r="B766" s="19" t="str">
        <f t="shared" si="90"/>
        <v>22016</v>
      </c>
      <c r="C766" s="19" t="str">
        <f t="shared" si="88"/>
        <v>32016</v>
      </c>
      <c r="D766" s="20" t="str">
        <f t="shared" si="91"/>
        <v>2H1</v>
      </c>
      <c r="E766" s="4">
        <v>42410</v>
      </c>
      <c r="F766">
        <v>5.8</v>
      </c>
      <c r="G766" s="6">
        <v>4.16</v>
      </c>
      <c r="H766" s="6">
        <v>5.65</v>
      </c>
      <c r="I766" s="6">
        <f t="shared" si="92"/>
        <v>-1.6399999999999997</v>
      </c>
      <c r="J766" s="6">
        <f t="shared" si="93"/>
        <v>-0.14999999999999947</v>
      </c>
      <c r="K766" s="6">
        <f t="shared" si="94"/>
        <v>-1.4900000000000002</v>
      </c>
    </row>
    <row r="767" spans="1:11" x14ac:dyDescent="0.35">
      <c r="A767" s="19" t="str">
        <f t="shared" si="89"/>
        <v>52016</v>
      </c>
      <c r="B767" s="19" t="str">
        <f t="shared" si="90"/>
        <v>22016</v>
      </c>
      <c r="C767" s="19" t="str">
        <f t="shared" si="88"/>
        <v>32016</v>
      </c>
      <c r="D767" s="20" t="str">
        <f t="shared" si="91"/>
        <v>2H1</v>
      </c>
      <c r="E767" s="4">
        <v>42405</v>
      </c>
      <c r="F767">
        <v>5.8</v>
      </c>
      <c r="G767" s="6">
        <v>4.18</v>
      </c>
      <c r="H767" s="6">
        <v>5.65</v>
      </c>
      <c r="I767" s="6">
        <f t="shared" si="92"/>
        <v>-1.62</v>
      </c>
      <c r="J767" s="6">
        <f t="shared" si="93"/>
        <v>-0.14999999999999947</v>
      </c>
      <c r="K767" s="6">
        <f t="shared" si="94"/>
        <v>-1.4700000000000006</v>
      </c>
    </row>
    <row r="768" spans="1:11" x14ac:dyDescent="0.35">
      <c r="A768" s="19" t="str">
        <f t="shared" si="89"/>
        <v>52016</v>
      </c>
      <c r="B768" s="19" t="str">
        <f t="shared" si="90"/>
        <v>22016</v>
      </c>
      <c r="C768" s="19" t="str">
        <f t="shared" si="88"/>
        <v>32016</v>
      </c>
      <c r="D768" s="20" t="str">
        <f t="shared" si="91"/>
        <v>2H1</v>
      </c>
      <c r="E768" s="4">
        <v>42404</v>
      </c>
      <c r="F768">
        <v>5.8</v>
      </c>
      <c r="G768" s="6">
        <v>4.1900000000000004</v>
      </c>
      <c r="H768" s="6">
        <v>5.65</v>
      </c>
      <c r="I768" s="6">
        <f t="shared" si="92"/>
        <v>-1.6099999999999994</v>
      </c>
      <c r="J768" s="6">
        <f t="shared" si="93"/>
        <v>-0.14999999999999947</v>
      </c>
      <c r="K768" s="6">
        <f t="shared" si="94"/>
        <v>-1.46</v>
      </c>
    </row>
    <row r="769" spans="1:11" x14ac:dyDescent="0.35">
      <c r="A769" s="19" t="str">
        <f t="shared" si="89"/>
        <v>52016</v>
      </c>
      <c r="B769" s="19" t="str">
        <f t="shared" si="90"/>
        <v>22016</v>
      </c>
      <c r="C769" s="19" t="str">
        <f t="shared" si="88"/>
        <v>32016</v>
      </c>
      <c r="D769" s="20" t="str">
        <f t="shared" si="91"/>
        <v>2H1</v>
      </c>
      <c r="E769" s="4">
        <v>42403</v>
      </c>
      <c r="F769">
        <v>5.55</v>
      </c>
      <c r="G769" s="6">
        <v>4.29</v>
      </c>
      <c r="H769" s="6">
        <v>5.4</v>
      </c>
      <c r="I769" s="6">
        <f t="shared" si="92"/>
        <v>-1.2599999999999998</v>
      </c>
      <c r="J769" s="6">
        <f t="shared" si="93"/>
        <v>-0.14999999999999947</v>
      </c>
      <c r="K769" s="6">
        <f t="shared" si="94"/>
        <v>-1.1100000000000003</v>
      </c>
    </row>
    <row r="770" spans="1:11" x14ac:dyDescent="0.35">
      <c r="A770" s="19" t="str">
        <f t="shared" si="89"/>
        <v>52016</v>
      </c>
      <c r="B770" s="19" t="str">
        <f t="shared" si="90"/>
        <v>22016</v>
      </c>
      <c r="C770" s="19" t="str">
        <f t="shared" si="88"/>
        <v>32016</v>
      </c>
      <c r="D770" s="20" t="str">
        <f t="shared" si="91"/>
        <v>2H1</v>
      </c>
      <c r="E770" s="4">
        <v>42402</v>
      </c>
      <c r="F770">
        <v>5.35</v>
      </c>
      <c r="G770" s="6">
        <v>4.2699999999999996</v>
      </c>
      <c r="H770" s="6">
        <v>5.25</v>
      </c>
      <c r="I770" s="6">
        <f t="shared" si="92"/>
        <v>-1.08</v>
      </c>
      <c r="J770" s="6">
        <f t="shared" si="93"/>
        <v>-9.9999999999999645E-2</v>
      </c>
      <c r="K770" s="6">
        <f t="shared" si="94"/>
        <v>-0.98000000000000043</v>
      </c>
    </row>
    <row r="771" spans="1:11" x14ac:dyDescent="0.35">
      <c r="A771" s="19" t="str">
        <f t="shared" si="89"/>
        <v>52016</v>
      </c>
      <c r="B771" s="19" t="str">
        <f t="shared" si="90"/>
        <v>22016</v>
      </c>
      <c r="C771" s="19" t="str">
        <f t="shared" si="88"/>
        <v>32016</v>
      </c>
      <c r="D771" s="20" t="str">
        <f t="shared" si="91"/>
        <v>2H1</v>
      </c>
      <c r="E771" s="4">
        <v>42401</v>
      </c>
      <c r="F771">
        <v>5.05</v>
      </c>
      <c r="G771" s="6">
        <v>4.26</v>
      </c>
      <c r="H771" s="6">
        <v>4.95</v>
      </c>
      <c r="I771" s="6">
        <f t="shared" si="92"/>
        <v>-0.79</v>
      </c>
      <c r="J771" s="6">
        <f t="shared" si="93"/>
        <v>-9.9999999999999645E-2</v>
      </c>
      <c r="K771" s="6">
        <f t="shared" si="94"/>
        <v>-0.69000000000000039</v>
      </c>
    </row>
    <row r="772" spans="1:11" x14ac:dyDescent="0.35">
      <c r="A772" s="19" t="str">
        <f t="shared" si="89"/>
        <v>42016</v>
      </c>
      <c r="B772" s="19" t="str">
        <f t="shared" si="90"/>
        <v>12016</v>
      </c>
      <c r="C772" s="19" t="str">
        <f t="shared" si="88"/>
        <v>32016</v>
      </c>
      <c r="D772" s="20" t="str">
        <f t="shared" si="91"/>
        <v>1H2</v>
      </c>
      <c r="E772" s="4">
        <v>42398</v>
      </c>
      <c r="F772">
        <v>4.95</v>
      </c>
      <c r="G772" s="6">
        <v>4.4000000000000004</v>
      </c>
      <c r="H772" s="6">
        <v>4.8499999999999996</v>
      </c>
      <c r="I772" s="6">
        <f t="shared" si="92"/>
        <v>-0.54999999999999982</v>
      </c>
      <c r="J772" s="6">
        <f t="shared" si="93"/>
        <v>-0.10000000000000053</v>
      </c>
      <c r="K772" s="6">
        <f t="shared" si="94"/>
        <v>-0.44999999999999929</v>
      </c>
    </row>
    <row r="773" spans="1:11" x14ac:dyDescent="0.35">
      <c r="A773" s="19" t="str">
        <f t="shared" si="89"/>
        <v>42016</v>
      </c>
      <c r="B773" s="19" t="str">
        <f t="shared" si="90"/>
        <v>12016</v>
      </c>
      <c r="C773" s="19" t="str">
        <f t="shared" si="88"/>
        <v>32016</v>
      </c>
      <c r="D773" s="20" t="str">
        <f t="shared" si="91"/>
        <v>1H2</v>
      </c>
      <c r="E773" s="4">
        <v>42397</v>
      </c>
      <c r="F773">
        <v>4.95</v>
      </c>
      <c r="G773" s="6">
        <v>4.53</v>
      </c>
      <c r="H773" s="6">
        <v>4.8499999999999996</v>
      </c>
      <c r="I773" s="6">
        <f t="shared" si="92"/>
        <v>-0.41999999999999993</v>
      </c>
      <c r="J773" s="6">
        <f t="shared" si="93"/>
        <v>-0.10000000000000053</v>
      </c>
      <c r="K773" s="6">
        <f t="shared" si="94"/>
        <v>-0.3199999999999994</v>
      </c>
    </row>
    <row r="774" spans="1:11" x14ac:dyDescent="0.35">
      <c r="A774" s="19" t="str">
        <f t="shared" si="89"/>
        <v>42016</v>
      </c>
      <c r="B774" s="19" t="str">
        <f t="shared" si="90"/>
        <v>12016</v>
      </c>
      <c r="C774" s="19" t="str">
        <f t="shared" si="88"/>
        <v>32016</v>
      </c>
      <c r="D774" s="20" t="str">
        <f t="shared" si="91"/>
        <v>1H2</v>
      </c>
      <c r="E774" s="4">
        <v>42396</v>
      </c>
      <c r="F774">
        <v>4.95</v>
      </c>
      <c r="G774" s="6">
        <v>4.43</v>
      </c>
      <c r="H774" s="6">
        <v>4.8499999999999996</v>
      </c>
      <c r="I774" s="6">
        <f t="shared" si="92"/>
        <v>-0.52000000000000046</v>
      </c>
      <c r="J774" s="6">
        <f t="shared" si="93"/>
        <v>-0.10000000000000053</v>
      </c>
      <c r="K774" s="6">
        <f t="shared" si="94"/>
        <v>-0.41999999999999993</v>
      </c>
    </row>
    <row r="775" spans="1:11" x14ac:dyDescent="0.35">
      <c r="A775" s="19" t="str">
        <f t="shared" si="89"/>
        <v>42016</v>
      </c>
      <c r="B775" s="19" t="str">
        <f t="shared" si="90"/>
        <v>12016</v>
      </c>
      <c r="C775" s="19" t="str">
        <f t="shared" si="88"/>
        <v>32016</v>
      </c>
      <c r="D775" s="20" t="str">
        <f t="shared" si="91"/>
        <v>1H2</v>
      </c>
      <c r="E775" s="4">
        <v>42395</v>
      </c>
      <c r="F775">
        <v>5.05</v>
      </c>
      <c r="G775" s="6">
        <v>4.3499999999999996</v>
      </c>
      <c r="H775" s="6">
        <v>4.95</v>
      </c>
      <c r="I775" s="6">
        <f t="shared" si="92"/>
        <v>-0.70000000000000018</v>
      </c>
      <c r="J775" s="6">
        <f t="shared" si="93"/>
        <v>-9.9999999999999645E-2</v>
      </c>
      <c r="K775" s="6">
        <f t="shared" si="94"/>
        <v>-0.60000000000000053</v>
      </c>
    </row>
    <row r="776" spans="1:11" x14ac:dyDescent="0.35">
      <c r="A776" s="19" t="str">
        <f t="shared" si="89"/>
        <v>42016</v>
      </c>
      <c r="B776" s="19" t="str">
        <f t="shared" si="90"/>
        <v>12016</v>
      </c>
      <c r="C776" s="19" t="str">
        <f t="shared" si="88"/>
        <v>32016</v>
      </c>
      <c r="D776" s="20" t="str">
        <f t="shared" si="91"/>
        <v>1H2</v>
      </c>
      <c r="E776" s="4">
        <v>42394</v>
      </c>
      <c r="F776">
        <v>5.05</v>
      </c>
      <c r="G776" s="6">
        <v>4.24</v>
      </c>
      <c r="H776" s="6">
        <v>4.95</v>
      </c>
      <c r="I776" s="6">
        <f t="shared" si="92"/>
        <v>-0.80999999999999961</v>
      </c>
      <c r="J776" s="6">
        <f t="shared" si="93"/>
        <v>-9.9999999999999645E-2</v>
      </c>
      <c r="K776" s="6">
        <f t="shared" si="94"/>
        <v>-0.71</v>
      </c>
    </row>
    <row r="777" spans="1:11" x14ac:dyDescent="0.35">
      <c r="A777" s="19" t="str">
        <f t="shared" si="89"/>
        <v>32016</v>
      </c>
      <c r="B777" s="19" t="str">
        <f t="shared" si="90"/>
        <v>12016</v>
      </c>
      <c r="C777" s="19" t="str">
        <f t="shared" ref="C777:C840" si="95">(VLOOKUP(D777,$M$2:$N$25,2,0)&amp;(YEAR(E777+46)))</f>
        <v>32016</v>
      </c>
      <c r="D777" s="20" t="str">
        <f t="shared" si="91"/>
        <v>1H2</v>
      </c>
      <c r="E777" s="4">
        <v>42391</v>
      </c>
      <c r="F777">
        <v>5.05</v>
      </c>
      <c r="G777" s="6">
        <v>4.45</v>
      </c>
      <c r="H777" s="6">
        <v>4.95</v>
      </c>
      <c r="I777" s="6">
        <f t="shared" si="92"/>
        <v>-0.59999999999999964</v>
      </c>
      <c r="J777" s="6">
        <f t="shared" si="93"/>
        <v>-9.9999999999999645E-2</v>
      </c>
      <c r="K777" s="6">
        <f t="shared" si="94"/>
        <v>-0.5</v>
      </c>
    </row>
    <row r="778" spans="1:11" x14ac:dyDescent="0.35">
      <c r="A778" s="19" t="str">
        <f t="shared" ref="A778:A841" si="96">_xlfn.ISOWEEKNUM(E778)&amp;YEAR(E778)</f>
        <v>32016</v>
      </c>
      <c r="B778" s="19" t="str">
        <f t="shared" ref="B778:B841" si="97">MONTH(E778)&amp;YEAR(E778)</f>
        <v>12016</v>
      </c>
      <c r="C778" s="19" t="str">
        <f t="shared" si="95"/>
        <v>32016</v>
      </c>
      <c r="D778" s="20" t="str">
        <f t="shared" ref="D778:D841" si="98">IF(DAY(E778)&gt;15,(MONTH(E778))&amp;"H2",(MONTH(E778))&amp;"H1")</f>
        <v>1H2</v>
      </c>
      <c r="E778" s="4">
        <v>42390</v>
      </c>
      <c r="F778">
        <v>5.0750000000000002</v>
      </c>
      <c r="G778" s="6">
        <v>4.28</v>
      </c>
      <c r="H778" s="6">
        <v>5</v>
      </c>
      <c r="I778" s="6">
        <f t="shared" ref="I778:I841" si="99">+G778-F778</f>
        <v>-0.79499999999999993</v>
      </c>
      <c r="J778" s="6">
        <f t="shared" ref="J778:J841" si="100">+H778-F778</f>
        <v>-7.5000000000000178E-2</v>
      </c>
      <c r="K778" s="6">
        <f t="shared" ref="K778:K841" si="101">+I778-J778</f>
        <v>-0.71999999999999975</v>
      </c>
    </row>
    <row r="779" spans="1:11" x14ac:dyDescent="0.35">
      <c r="A779" s="19" t="str">
        <f t="shared" si="96"/>
        <v>32016</v>
      </c>
      <c r="B779" s="19" t="str">
        <f t="shared" si="97"/>
        <v>12016</v>
      </c>
      <c r="C779" s="19" t="str">
        <f t="shared" si="95"/>
        <v>32016</v>
      </c>
      <c r="D779" s="20" t="str">
        <f t="shared" si="98"/>
        <v>1H2</v>
      </c>
      <c r="E779" s="4">
        <v>42389</v>
      </c>
      <c r="F779">
        <v>5.2750000000000004</v>
      </c>
      <c r="G779" s="6">
        <v>4.3</v>
      </c>
      <c r="H779" s="6">
        <v>5.0999999999999996</v>
      </c>
      <c r="I779" s="6">
        <f t="shared" si="99"/>
        <v>-0.97500000000000053</v>
      </c>
      <c r="J779" s="6">
        <f t="shared" si="100"/>
        <v>-0.17500000000000071</v>
      </c>
      <c r="K779" s="6">
        <f t="shared" si="101"/>
        <v>-0.79999999999999982</v>
      </c>
    </row>
    <row r="780" spans="1:11" x14ac:dyDescent="0.35">
      <c r="A780" s="19" t="str">
        <f t="shared" si="96"/>
        <v>32016</v>
      </c>
      <c r="B780" s="19" t="str">
        <f t="shared" si="97"/>
        <v>12016</v>
      </c>
      <c r="C780" s="19" t="str">
        <f t="shared" si="95"/>
        <v>32016</v>
      </c>
      <c r="D780" s="20" t="str">
        <f t="shared" si="98"/>
        <v>1H2</v>
      </c>
      <c r="E780" s="4">
        <v>42388</v>
      </c>
      <c r="F780">
        <v>5.4749999999999996</v>
      </c>
      <c r="G780" s="6">
        <v>4.4800000000000004</v>
      </c>
      <c r="H780" s="6">
        <v>5.3</v>
      </c>
      <c r="I780" s="6">
        <f t="shared" si="99"/>
        <v>-0.99499999999999922</v>
      </c>
      <c r="J780" s="6">
        <f t="shared" si="100"/>
        <v>-0.17499999999999982</v>
      </c>
      <c r="K780" s="6">
        <f t="shared" si="101"/>
        <v>-0.8199999999999994</v>
      </c>
    </row>
    <row r="781" spans="1:11" x14ac:dyDescent="0.35">
      <c r="A781" s="19" t="str">
        <f t="shared" si="96"/>
        <v>32016</v>
      </c>
      <c r="B781" s="19" t="str">
        <f t="shared" si="97"/>
        <v>12016</v>
      </c>
      <c r="C781" s="19" t="str">
        <f t="shared" si="95"/>
        <v>32016</v>
      </c>
      <c r="D781" s="20" t="str">
        <f t="shared" si="98"/>
        <v>1H2</v>
      </c>
      <c r="E781" s="4">
        <v>42387</v>
      </c>
      <c r="F781">
        <v>5.6749999999999998</v>
      </c>
      <c r="G781" s="6">
        <v>4.5</v>
      </c>
      <c r="H781" s="6">
        <v>5.5</v>
      </c>
      <c r="I781" s="6">
        <f t="shared" si="99"/>
        <v>-1.1749999999999998</v>
      </c>
      <c r="J781" s="6">
        <f t="shared" si="100"/>
        <v>-0.17499999999999982</v>
      </c>
      <c r="K781" s="6">
        <f t="shared" si="101"/>
        <v>-1</v>
      </c>
    </row>
    <row r="782" spans="1:11" x14ac:dyDescent="0.35">
      <c r="A782" s="19" t="str">
        <f t="shared" si="96"/>
        <v>22016</v>
      </c>
      <c r="B782" s="19" t="str">
        <f t="shared" si="97"/>
        <v>12016</v>
      </c>
      <c r="C782" s="19" t="str">
        <f t="shared" si="95"/>
        <v>22016</v>
      </c>
      <c r="D782" s="20" t="str">
        <f t="shared" si="98"/>
        <v>1H1</v>
      </c>
      <c r="E782" s="4">
        <v>42384</v>
      </c>
      <c r="F782">
        <v>5.9749999999999996</v>
      </c>
      <c r="G782" s="6">
        <v>4.4800000000000004</v>
      </c>
      <c r="H782" s="6">
        <v>5.8</v>
      </c>
      <c r="I782" s="6">
        <f t="shared" si="99"/>
        <v>-1.4949999999999992</v>
      </c>
      <c r="J782" s="6">
        <f t="shared" si="100"/>
        <v>-0.17499999999999982</v>
      </c>
      <c r="K782" s="6">
        <f t="shared" si="101"/>
        <v>-1.3199999999999994</v>
      </c>
    </row>
    <row r="783" spans="1:11" x14ac:dyDescent="0.35">
      <c r="A783" s="19" t="str">
        <f t="shared" si="96"/>
        <v>22016</v>
      </c>
      <c r="B783" s="19" t="str">
        <f t="shared" si="97"/>
        <v>12016</v>
      </c>
      <c r="C783" s="19" t="str">
        <f t="shared" si="95"/>
        <v>22016</v>
      </c>
      <c r="D783" s="20" t="str">
        <f t="shared" si="98"/>
        <v>1H1</v>
      </c>
      <c r="E783" s="4">
        <v>42383</v>
      </c>
      <c r="F783">
        <v>6.125</v>
      </c>
      <c r="G783" s="6">
        <v>4.62</v>
      </c>
      <c r="H783" s="6">
        <v>5.95</v>
      </c>
      <c r="I783" s="6">
        <f t="shared" si="99"/>
        <v>-1.5049999999999999</v>
      </c>
      <c r="J783" s="6">
        <f t="shared" si="100"/>
        <v>-0.17499999999999982</v>
      </c>
      <c r="K783" s="6">
        <f t="shared" si="101"/>
        <v>-1.33</v>
      </c>
    </row>
    <row r="784" spans="1:11" x14ac:dyDescent="0.35">
      <c r="A784" s="19" t="str">
        <f t="shared" si="96"/>
        <v>22016</v>
      </c>
      <c r="B784" s="19" t="str">
        <f t="shared" si="97"/>
        <v>12016</v>
      </c>
      <c r="C784" s="19" t="str">
        <f t="shared" si="95"/>
        <v>22016</v>
      </c>
      <c r="D784" s="20" t="str">
        <f t="shared" si="98"/>
        <v>1H1</v>
      </c>
      <c r="E784" s="4">
        <v>42382</v>
      </c>
      <c r="F784">
        <v>6.3</v>
      </c>
      <c r="G784" s="6">
        <v>4.79</v>
      </c>
      <c r="H784" s="6">
        <v>6.2</v>
      </c>
      <c r="I784" s="6">
        <f t="shared" si="99"/>
        <v>-1.5099999999999998</v>
      </c>
      <c r="J784" s="6">
        <f t="shared" si="100"/>
        <v>-9.9999999999999645E-2</v>
      </c>
      <c r="K784" s="6">
        <f t="shared" si="101"/>
        <v>-1.4100000000000001</v>
      </c>
    </row>
    <row r="785" spans="1:11" x14ac:dyDescent="0.35">
      <c r="A785" s="19" t="str">
        <f t="shared" si="96"/>
        <v>22016</v>
      </c>
      <c r="B785" s="19" t="str">
        <f t="shared" si="97"/>
        <v>12016</v>
      </c>
      <c r="C785" s="19" t="str">
        <f t="shared" si="95"/>
        <v>22016</v>
      </c>
      <c r="D785" s="20" t="str">
        <f t="shared" si="98"/>
        <v>1H1</v>
      </c>
      <c r="E785" s="4">
        <v>42381</v>
      </c>
      <c r="F785">
        <v>6.4</v>
      </c>
      <c r="G785" s="6">
        <v>4.6899999999999995</v>
      </c>
      <c r="H785" s="6">
        <v>6.35</v>
      </c>
      <c r="I785" s="6">
        <f t="shared" si="99"/>
        <v>-1.7100000000000009</v>
      </c>
      <c r="J785" s="6">
        <f t="shared" si="100"/>
        <v>-5.0000000000000711E-2</v>
      </c>
      <c r="K785" s="6">
        <f t="shared" si="101"/>
        <v>-1.6600000000000001</v>
      </c>
    </row>
    <row r="786" spans="1:11" x14ac:dyDescent="0.35">
      <c r="A786" s="19" t="str">
        <f t="shared" si="96"/>
        <v>22016</v>
      </c>
      <c r="B786" s="19" t="str">
        <f t="shared" si="97"/>
        <v>12016</v>
      </c>
      <c r="C786" s="19" t="str">
        <f t="shared" si="95"/>
        <v>22016</v>
      </c>
      <c r="D786" s="20" t="str">
        <f t="shared" si="98"/>
        <v>1H1</v>
      </c>
      <c r="E786" s="4">
        <v>42380</v>
      </c>
      <c r="F786">
        <v>6.5</v>
      </c>
      <c r="G786" s="6">
        <v>4.93</v>
      </c>
      <c r="H786" s="6">
        <v>6.45</v>
      </c>
      <c r="I786" s="6">
        <f t="shared" si="99"/>
        <v>-1.5700000000000003</v>
      </c>
      <c r="J786" s="6">
        <f t="shared" si="100"/>
        <v>-4.9999999999999822E-2</v>
      </c>
      <c r="K786" s="6">
        <f t="shared" si="101"/>
        <v>-1.5200000000000005</v>
      </c>
    </row>
    <row r="787" spans="1:11" x14ac:dyDescent="0.35">
      <c r="A787" s="19" t="str">
        <f t="shared" si="96"/>
        <v>12016</v>
      </c>
      <c r="B787" s="19" t="str">
        <f t="shared" si="97"/>
        <v>12016</v>
      </c>
      <c r="C787" s="19" t="str">
        <f t="shared" si="95"/>
        <v>22016</v>
      </c>
      <c r="D787" s="20" t="str">
        <f t="shared" si="98"/>
        <v>1H1</v>
      </c>
      <c r="E787" s="4">
        <v>42377</v>
      </c>
      <c r="F787">
        <v>6.5</v>
      </c>
      <c r="G787" s="6">
        <v>4.91</v>
      </c>
      <c r="H787" s="6">
        <v>6.45</v>
      </c>
      <c r="I787" s="6">
        <f t="shared" si="99"/>
        <v>-1.5899999999999999</v>
      </c>
      <c r="J787" s="6">
        <f t="shared" si="100"/>
        <v>-4.9999999999999822E-2</v>
      </c>
      <c r="K787" s="6">
        <f t="shared" si="101"/>
        <v>-1.54</v>
      </c>
    </row>
    <row r="788" spans="1:11" x14ac:dyDescent="0.35">
      <c r="A788" s="19" t="str">
        <f t="shared" si="96"/>
        <v>12016</v>
      </c>
      <c r="B788" s="19" t="str">
        <f t="shared" si="97"/>
        <v>12016</v>
      </c>
      <c r="C788" s="19" t="str">
        <f t="shared" si="95"/>
        <v>22016</v>
      </c>
      <c r="D788" s="20" t="str">
        <f t="shared" si="98"/>
        <v>1H1</v>
      </c>
      <c r="E788" s="4">
        <v>42376</v>
      </c>
      <c r="F788">
        <v>6.5</v>
      </c>
      <c r="G788" s="6">
        <v>5.18</v>
      </c>
      <c r="H788" s="6">
        <v>6.45</v>
      </c>
      <c r="I788" s="6">
        <f t="shared" si="99"/>
        <v>-1.3200000000000003</v>
      </c>
      <c r="J788" s="6">
        <f t="shared" si="100"/>
        <v>-4.9999999999999822E-2</v>
      </c>
      <c r="K788" s="6">
        <f t="shared" si="101"/>
        <v>-1.2700000000000005</v>
      </c>
    </row>
    <row r="789" spans="1:11" x14ac:dyDescent="0.35">
      <c r="A789" s="19" t="str">
        <f t="shared" si="96"/>
        <v>12016</v>
      </c>
      <c r="B789" s="19" t="str">
        <f t="shared" si="97"/>
        <v>12016</v>
      </c>
      <c r="C789" s="19" t="str">
        <f t="shared" si="95"/>
        <v>22016</v>
      </c>
      <c r="D789" s="20" t="str">
        <f t="shared" si="98"/>
        <v>1H1</v>
      </c>
      <c r="E789" s="4">
        <v>42375</v>
      </c>
      <c r="F789">
        <v>6.625</v>
      </c>
      <c r="G789" s="6">
        <v>5.08</v>
      </c>
      <c r="H789" s="6">
        <v>6.6</v>
      </c>
      <c r="I789" s="6">
        <f t="shared" si="99"/>
        <v>-1.5449999999999999</v>
      </c>
      <c r="J789" s="6">
        <f t="shared" si="100"/>
        <v>-2.5000000000000355E-2</v>
      </c>
      <c r="K789" s="6">
        <f t="shared" si="101"/>
        <v>-1.5199999999999996</v>
      </c>
    </row>
    <row r="790" spans="1:11" x14ac:dyDescent="0.35">
      <c r="A790" s="19" t="str">
        <f t="shared" si="96"/>
        <v>12016</v>
      </c>
      <c r="B790" s="19" t="str">
        <f t="shared" si="97"/>
        <v>12016</v>
      </c>
      <c r="C790" s="19" t="str">
        <f t="shared" si="95"/>
        <v>22016</v>
      </c>
      <c r="D790" s="20" t="str">
        <f t="shared" si="98"/>
        <v>1H1</v>
      </c>
      <c r="E790" s="4">
        <v>42374</v>
      </c>
      <c r="F790">
        <v>6.6749999999999998</v>
      </c>
      <c r="G790" s="6">
        <v>4.8899999999999997</v>
      </c>
      <c r="H790" s="6">
        <v>6.65</v>
      </c>
      <c r="I790" s="6">
        <f t="shared" si="99"/>
        <v>-1.7850000000000001</v>
      </c>
      <c r="J790" s="6">
        <f t="shared" si="100"/>
        <v>-2.4999999999999467E-2</v>
      </c>
      <c r="K790" s="6">
        <f t="shared" si="101"/>
        <v>-1.7600000000000007</v>
      </c>
    </row>
    <row r="791" spans="1:11" x14ac:dyDescent="0.35">
      <c r="A791" s="19" t="str">
        <f t="shared" si="96"/>
        <v>12016</v>
      </c>
      <c r="B791" s="19" t="str">
        <f t="shared" si="97"/>
        <v>12016</v>
      </c>
      <c r="C791" s="19" t="str">
        <f t="shared" si="95"/>
        <v>22016</v>
      </c>
      <c r="D791" s="20" t="str">
        <f t="shared" si="98"/>
        <v>1H1</v>
      </c>
      <c r="E791" s="4">
        <v>42373</v>
      </c>
      <c r="F791">
        <v>6.75</v>
      </c>
      <c r="G791" s="6">
        <v>4.84</v>
      </c>
      <c r="H791" s="6">
        <v>6.75</v>
      </c>
      <c r="I791" s="6">
        <f t="shared" si="99"/>
        <v>-1.9100000000000001</v>
      </c>
      <c r="J791" s="6">
        <f t="shared" si="100"/>
        <v>0</v>
      </c>
      <c r="K791" s="6">
        <f t="shared" si="101"/>
        <v>-1.9100000000000001</v>
      </c>
    </row>
    <row r="792" spans="1:11" x14ac:dyDescent="0.35">
      <c r="A792" s="19" t="str">
        <f t="shared" si="96"/>
        <v>532015</v>
      </c>
      <c r="B792" s="19" t="str">
        <f t="shared" si="97"/>
        <v>122015</v>
      </c>
      <c r="C792" s="19" t="str">
        <f t="shared" si="95"/>
        <v>22016</v>
      </c>
      <c r="D792" s="20" t="str">
        <f t="shared" si="98"/>
        <v>12H2</v>
      </c>
      <c r="E792" s="4">
        <v>42369</v>
      </c>
      <c r="F792">
        <v>6.75</v>
      </c>
      <c r="G792" s="6">
        <v>4.9000000000000004</v>
      </c>
      <c r="H792" s="6">
        <v>6.75</v>
      </c>
      <c r="I792" s="6">
        <f t="shared" si="99"/>
        <v>-1.8499999999999996</v>
      </c>
      <c r="J792" s="6">
        <f t="shared" si="100"/>
        <v>0</v>
      </c>
      <c r="K792" s="6">
        <f t="shared" si="101"/>
        <v>-1.8499999999999996</v>
      </c>
    </row>
    <row r="793" spans="1:11" x14ac:dyDescent="0.35">
      <c r="A793" s="19" t="str">
        <f t="shared" si="96"/>
        <v>532015</v>
      </c>
      <c r="B793" s="19" t="str">
        <f t="shared" si="97"/>
        <v>122015</v>
      </c>
      <c r="C793" s="19" t="str">
        <f t="shared" si="95"/>
        <v>22016</v>
      </c>
      <c r="D793" s="20" t="str">
        <f t="shared" si="98"/>
        <v>12H2</v>
      </c>
      <c r="E793" s="4">
        <v>42368</v>
      </c>
      <c r="F793">
        <v>6.75</v>
      </c>
      <c r="G793" s="6">
        <v>5.01</v>
      </c>
      <c r="H793" s="6">
        <v>6.75</v>
      </c>
      <c r="I793" s="6">
        <f t="shared" si="99"/>
        <v>-1.7400000000000002</v>
      </c>
      <c r="J793" s="6">
        <f t="shared" si="100"/>
        <v>0</v>
      </c>
      <c r="K793" s="6">
        <f t="shared" si="101"/>
        <v>-1.7400000000000002</v>
      </c>
    </row>
    <row r="794" spans="1:11" x14ac:dyDescent="0.35">
      <c r="A794" s="19" t="str">
        <f t="shared" si="96"/>
        <v>532015</v>
      </c>
      <c r="B794" s="19" t="str">
        <f t="shared" si="97"/>
        <v>122015</v>
      </c>
      <c r="C794" s="19" t="str">
        <f t="shared" si="95"/>
        <v>22016</v>
      </c>
      <c r="D794" s="20" t="str">
        <f t="shared" si="98"/>
        <v>12H2</v>
      </c>
      <c r="E794" s="4">
        <v>42367</v>
      </c>
      <c r="F794">
        <v>6.75</v>
      </c>
      <c r="G794" s="6">
        <v>5.14</v>
      </c>
      <c r="H794" s="6">
        <v>6.75</v>
      </c>
      <c r="I794" s="6">
        <f t="shared" si="99"/>
        <v>-1.6100000000000003</v>
      </c>
      <c r="J794" s="6">
        <f t="shared" si="100"/>
        <v>0</v>
      </c>
      <c r="K794" s="6">
        <f t="shared" si="101"/>
        <v>-1.6100000000000003</v>
      </c>
    </row>
    <row r="795" spans="1:11" x14ac:dyDescent="0.35">
      <c r="A795" s="19" t="str">
        <f t="shared" si="96"/>
        <v>532015</v>
      </c>
      <c r="B795" s="19" t="str">
        <f t="shared" si="97"/>
        <v>122015</v>
      </c>
      <c r="C795" s="19" t="str">
        <f t="shared" si="95"/>
        <v>22016</v>
      </c>
      <c r="D795" s="20" t="str">
        <f t="shared" si="98"/>
        <v>12H2</v>
      </c>
      <c r="E795" s="4">
        <v>42366</v>
      </c>
      <c r="F795">
        <v>6.85</v>
      </c>
      <c r="G795" s="6">
        <v>4.83</v>
      </c>
      <c r="H795" s="6">
        <v>6.85</v>
      </c>
      <c r="I795" s="6">
        <f t="shared" si="99"/>
        <v>-2.0199999999999996</v>
      </c>
      <c r="J795" s="6">
        <f t="shared" si="100"/>
        <v>0</v>
      </c>
      <c r="K795" s="6">
        <f t="shared" si="101"/>
        <v>-2.0199999999999996</v>
      </c>
    </row>
    <row r="796" spans="1:11" x14ac:dyDescent="0.35">
      <c r="A796" s="19" t="str">
        <f t="shared" si="96"/>
        <v>522015</v>
      </c>
      <c r="B796" s="19" t="str">
        <f t="shared" si="97"/>
        <v>122015</v>
      </c>
      <c r="C796" s="19" t="str">
        <f t="shared" si="95"/>
        <v>22016</v>
      </c>
      <c r="D796" s="20" t="str">
        <f t="shared" si="98"/>
        <v>12H2</v>
      </c>
      <c r="E796" s="4">
        <v>42362</v>
      </c>
      <c r="F796">
        <v>6.9</v>
      </c>
      <c r="G796" s="6">
        <v>4.84</v>
      </c>
      <c r="H796" s="6">
        <v>6.9</v>
      </c>
      <c r="I796" s="6">
        <f t="shared" si="99"/>
        <v>-2.0600000000000005</v>
      </c>
      <c r="J796" s="6">
        <f t="shared" si="100"/>
        <v>0</v>
      </c>
      <c r="K796" s="6">
        <f t="shared" si="101"/>
        <v>-2.0600000000000005</v>
      </c>
    </row>
    <row r="797" spans="1:11" x14ac:dyDescent="0.35">
      <c r="A797" s="19" t="str">
        <f t="shared" si="96"/>
        <v>522015</v>
      </c>
      <c r="B797" s="19" t="str">
        <f t="shared" si="97"/>
        <v>122015</v>
      </c>
      <c r="C797" s="19" t="str">
        <f t="shared" si="95"/>
        <v>22016</v>
      </c>
      <c r="D797" s="20" t="str">
        <f t="shared" si="98"/>
        <v>12H2</v>
      </c>
      <c r="E797" s="4">
        <v>42361</v>
      </c>
      <c r="F797">
        <v>7</v>
      </c>
      <c r="G797" s="6">
        <v>4.8600000000000003</v>
      </c>
      <c r="H797" s="6">
        <v>6.9</v>
      </c>
      <c r="I797" s="6">
        <f t="shared" si="99"/>
        <v>-2.1399999999999997</v>
      </c>
      <c r="J797" s="6">
        <f t="shared" si="100"/>
        <v>-9.9999999999999645E-2</v>
      </c>
      <c r="K797" s="6">
        <f t="shared" si="101"/>
        <v>-2.04</v>
      </c>
    </row>
    <row r="798" spans="1:11" x14ac:dyDescent="0.35">
      <c r="A798" s="19" t="str">
        <f t="shared" si="96"/>
        <v>522015</v>
      </c>
      <c r="B798" s="19" t="str">
        <f t="shared" si="97"/>
        <v>122015</v>
      </c>
      <c r="C798" s="19" t="str">
        <f t="shared" si="95"/>
        <v>22016</v>
      </c>
      <c r="D798" s="20" t="str">
        <f t="shared" si="98"/>
        <v>12H2</v>
      </c>
      <c r="E798" s="4">
        <v>42360</v>
      </c>
      <c r="F798">
        <v>7</v>
      </c>
      <c r="G798" s="6">
        <v>4.99</v>
      </c>
      <c r="H798" s="6">
        <v>6.9</v>
      </c>
      <c r="I798" s="6">
        <f t="shared" si="99"/>
        <v>-2.0099999999999998</v>
      </c>
      <c r="J798" s="6">
        <f t="shared" si="100"/>
        <v>-9.9999999999999645E-2</v>
      </c>
      <c r="K798" s="6">
        <f t="shared" si="101"/>
        <v>-1.9100000000000001</v>
      </c>
    </row>
    <row r="799" spans="1:11" x14ac:dyDescent="0.35">
      <c r="A799" s="19" t="str">
        <f t="shared" si="96"/>
        <v>522015</v>
      </c>
      <c r="B799" s="19" t="str">
        <f t="shared" si="97"/>
        <v>122015</v>
      </c>
      <c r="C799" s="19" t="str">
        <f t="shared" si="95"/>
        <v>22016</v>
      </c>
      <c r="D799" s="20" t="str">
        <f t="shared" si="98"/>
        <v>12H2</v>
      </c>
      <c r="E799" s="4">
        <v>42359</v>
      </c>
      <c r="F799">
        <v>7.1</v>
      </c>
      <c r="G799" s="6">
        <v>5</v>
      </c>
      <c r="H799" s="6">
        <v>7</v>
      </c>
      <c r="I799" s="6">
        <f t="shared" si="99"/>
        <v>-2.0999999999999996</v>
      </c>
      <c r="J799" s="6">
        <f t="shared" si="100"/>
        <v>-9.9999999999999645E-2</v>
      </c>
      <c r="K799" s="6">
        <f t="shared" si="101"/>
        <v>-2</v>
      </c>
    </row>
    <row r="800" spans="1:11" x14ac:dyDescent="0.35">
      <c r="A800" s="19" t="str">
        <f t="shared" si="96"/>
        <v>512015</v>
      </c>
      <c r="B800" s="19" t="str">
        <f t="shared" si="97"/>
        <v>122015</v>
      </c>
      <c r="C800" s="19" t="str">
        <f t="shared" si="95"/>
        <v>22016</v>
      </c>
      <c r="D800" s="20" t="str">
        <f t="shared" si="98"/>
        <v>12H2</v>
      </c>
      <c r="E800" s="4">
        <v>42356</v>
      </c>
      <c r="F800">
        <v>7.2</v>
      </c>
      <c r="G800" s="6">
        <v>5.07</v>
      </c>
      <c r="H800" s="6">
        <v>7.1</v>
      </c>
      <c r="I800" s="6">
        <f t="shared" si="99"/>
        <v>-2.13</v>
      </c>
      <c r="J800" s="6">
        <f t="shared" si="100"/>
        <v>-0.10000000000000053</v>
      </c>
      <c r="K800" s="6">
        <f t="shared" si="101"/>
        <v>-2.0299999999999994</v>
      </c>
    </row>
    <row r="801" spans="1:11" x14ac:dyDescent="0.35">
      <c r="A801" s="19" t="str">
        <f t="shared" si="96"/>
        <v>512015</v>
      </c>
      <c r="B801" s="19" t="str">
        <f t="shared" si="97"/>
        <v>122015</v>
      </c>
      <c r="C801" s="19" t="str">
        <f t="shared" si="95"/>
        <v>22016</v>
      </c>
      <c r="D801" s="20" t="str">
        <f t="shared" si="98"/>
        <v>12H2</v>
      </c>
      <c r="E801" s="4">
        <v>42355</v>
      </c>
      <c r="F801">
        <v>7.2</v>
      </c>
      <c r="G801" s="6">
        <v>5.17</v>
      </c>
      <c r="H801" s="6">
        <v>7.1</v>
      </c>
      <c r="I801" s="6">
        <f t="shared" si="99"/>
        <v>-2.0300000000000002</v>
      </c>
      <c r="J801" s="6">
        <f t="shared" si="100"/>
        <v>-0.10000000000000053</v>
      </c>
      <c r="K801" s="6">
        <f t="shared" si="101"/>
        <v>-1.9299999999999997</v>
      </c>
    </row>
    <row r="802" spans="1:11" x14ac:dyDescent="0.35">
      <c r="A802" s="19" t="str">
        <f t="shared" si="96"/>
        <v>512015</v>
      </c>
      <c r="B802" s="19" t="str">
        <f t="shared" si="97"/>
        <v>122015</v>
      </c>
      <c r="C802" s="19" t="str">
        <f t="shared" si="95"/>
        <v>22016</v>
      </c>
      <c r="D802" s="20" t="str">
        <f t="shared" si="98"/>
        <v>12H2</v>
      </c>
      <c r="E802" s="4">
        <v>42354</v>
      </c>
      <c r="F802">
        <v>7.2</v>
      </c>
      <c r="G802" s="6">
        <v>5.2</v>
      </c>
      <c r="H802" s="6">
        <v>7.1</v>
      </c>
      <c r="I802" s="6">
        <f t="shared" si="99"/>
        <v>-2</v>
      </c>
      <c r="J802" s="6">
        <f t="shared" si="100"/>
        <v>-0.10000000000000053</v>
      </c>
      <c r="K802" s="6">
        <f t="shared" si="101"/>
        <v>-1.8999999999999995</v>
      </c>
    </row>
    <row r="803" spans="1:11" x14ac:dyDescent="0.35">
      <c r="A803" s="19" t="str">
        <f t="shared" si="96"/>
        <v>512015</v>
      </c>
      <c r="B803" s="19" t="str">
        <f t="shared" si="97"/>
        <v>122015</v>
      </c>
      <c r="C803" s="19" t="str">
        <f t="shared" si="95"/>
        <v>12016</v>
      </c>
      <c r="D803" s="20" t="str">
        <f t="shared" si="98"/>
        <v>12H1</v>
      </c>
      <c r="E803" s="4">
        <v>42353</v>
      </c>
      <c r="F803">
        <v>7.5</v>
      </c>
      <c r="G803" s="6">
        <v>5.33</v>
      </c>
      <c r="H803" s="6">
        <v>7.4</v>
      </c>
      <c r="I803" s="6">
        <f t="shared" si="99"/>
        <v>-2.17</v>
      </c>
      <c r="J803" s="6">
        <f t="shared" si="100"/>
        <v>-9.9999999999999645E-2</v>
      </c>
      <c r="K803" s="6">
        <f t="shared" si="101"/>
        <v>-2.0700000000000003</v>
      </c>
    </row>
    <row r="804" spans="1:11" x14ac:dyDescent="0.35">
      <c r="A804" s="19" t="str">
        <f t="shared" si="96"/>
        <v>512015</v>
      </c>
      <c r="B804" s="19" t="str">
        <f t="shared" si="97"/>
        <v>122015</v>
      </c>
      <c r="C804" s="19" t="str">
        <f t="shared" si="95"/>
        <v>12016</v>
      </c>
      <c r="D804" s="20" t="str">
        <f t="shared" si="98"/>
        <v>12H1</v>
      </c>
      <c r="E804" s="4">
        <v>42352</v>
      </c>
      <c r="F804">
        <v>7.4</v>
      </c>
      <c r="G804" s="6">
        <v>5.37</v>
      </c>
      <c r="H804" s="6">
        <v>7.4</v>
      </c>
      <c r="I804" s="6">
        <f t="shared" si="99"/>
        <v>-2.0300000000000002</v>
      </c>
      <c r="J804" s="6">
        <f t="shared" si="100"/>
        <v>0</v>
      </c>
      <c r="K804" s="6">
        <f t="shared" si="101"/>
        <v>-2.0300000000000002</v>
      </c>
    </row>
    <row r="805" spans="1:11" x14ac:dyDescent="0.35">
      <c r="A805" s="19" t="str">
        <f t="shared" si="96"/>
        <v>502015</v>
      </c>
      <c r="B805" s="19" t="str">
        <f t="shared" si="97"/>
        <v>122015</v>
      </c>
      <c r="C805" s="19" t="str">
        <f t="shared" si="95"/>
        <v>12016</v>
      </c>
      <c r="D805" s="20" t="str">
        <f t="shared" si="98"/>
        <v>12H1</v>
      </c>
      <c r="E805" s="4">
        <v>42349</v>
      </c>
      <c r="F805">
        <v>7.4</v>
      </c>
      <c r="G805" s="6">
        <v>5.44</v>
      </c>
      <c r="H805" s="6">
        <v>7.4</v>
      </c>
      <c r="I805" s="6">
        <f t="shared" si="99"/>
        <v>-1.96</v>
      </c>
      <c r="J805" s="6">
        <f t="shared" si="100"/>
        <v>0</v>
      </c>
      <c r="K805" s="6">
        <f t="shared" si="101"/>
        <v>-1.96</v>
      </c>
    </row>
    <row r="806" spans="1:11" x14ac:dyDescent="0.35">
      <c r="A806" s="19" t="str">
        <f t="shared" si="96"/>
        <v>502015</v>
      </c>
      <c r="B806" s="19" t="str">
        <f t="shared" si="97"/>
        <v>122015</v>
      </c>
      <c r="C806" s="19" t="str">
        <f t="shared" si="95"/>
        <v>12016</v>
      </c>
      <c r="D806" s="20" t="str">
        <f t="shared" si="98"/>
        <v>12H1</v>
      </c>
      <c r="E806" s="4">
        <v>42348</v>
      </c>
      <c r="F806">
        <v>7.4</v>
      </c>
      <c r="G806" s="6">
        <v>5.51</v>
      </c>
      <c r="H806" s="6">
        <v>7.4</v>
      </c>
      <c r="I806" s="6">
        <f t="shared" si="99"/>
        <v>-1.8900000000000006</v>
      </c>
      <c r="J806" s="6">
        <f t="shared" si="100"/>
        <v>0</v>
      </c>
      <c r="K806" s="6">
        <f t="shared" si="101"/>
        <v>-1.8900000000000006</v>
      </c>
    </row>
    <row r="807" spans="1:11" x14ac:dyDescent="0.35">
      <c r="A807" s="19" t="str">
        <f t="shared" si="96"/>
        <v>502015</v>
      </c>
      <c r="B807" s="19" t="str">
        <f t="shared" si="97"/>
        <v>122015</v>
      </c>
      <c r="C807" s="19" t="str">
        <f t="shared" si="95"/>
        <v>12016</v>
      </c>
      <c r="D807" s="20" t="str">
        <f t="shared" si="98"/>
        <v>12H1</v>
      </c>
      <c r="E807" s="4">
        <v>42347</v>
      </c>
      <c r="F807">
        <v>7.4</v>
      </c>
      <c r="G807" s="6">
        <v>5.5600000000000005</v>
      </c>
      <c r="H807" s="6">
        <v>7.4</v>
      </c>
      <c r="I807" s="6">
        <f t="shared" si="99"/>
        <v>-1.8399999999999999</v>
      </c>
      <c r="J807" s="6">
        <f t="shared" si="100"/>
        <v>0</v>
      </c>
      <c r="K807" s="6">
        <f t="shared" si="101"/>
        <v>-1.8399999999999999</v>
      </c>
    </row>
    <row r="808" spans="1:11" x14ac:dyDescent="0.35">
      <c r="A808" s="19" t="str">
        <f t="shared" si="96"/>
        <v>502015</v>
      </c>
      <c r="B808" s="19" t="str">
        <f t="shared" si="97"/>
        <v>122015</v>
      </c>
      <c r="C808" s="19" t="str">
        <f t="shared" si="95"/>
        <v>12016</v>
      </c>
      <c r="D808" s="20" t="str">
        <f t="shared" si="98"/>
        <v>12H1</v>
      </c>
      <c r="E808" s="4">
        <v>42346</v>
      </c>
      <c r="F808">
        <v>7.4</v>
      </c>
      <c r="G808" s="6">
        <v>5.6</v>
      </c>
      <c r="H808" s="6">
        <v>7.4</v>
      </c>
      <c r="I808" s="6">
        <f t="shared" si="99"/>
        <v>-1.8000000000000007</v>
      </c>
      <c r="J808" s="6">
        <f t="shared" si="100"/>
        <v>0</v>
      </c>
      <c r="K808" s="6">
        <f t="shared" si="101"/>
        <v>-1.8000000000000007</v>
      </c>
    </row>
    <row r="809" spans="1:11" x14ac:dyDescent="0.35">
      <c r="A809" s="19" t="str">
        <f t="shared" si="96"/>
        <v>502015</v>
      </c>
      <c r="B809" s="19" t="str">
        <f t="shared" si="97"/>
        <v>122015</v>
      </c>
      <c r="C809" s="19" t="str">
        <f t="shared" si="95"/>
        <v>12016</v>
      </c>
      <c r="D809" s="20" t="str">
        <f t="shared" si="98"/>
        <v>12H1</v>
      </c>
      <c r="E809" s="4">
        <v>42345</v>
      </c>
      <c r="F809">
        <v>7.4</v>
      </c>
      <c r="G809" s="6">
        <v>5.59</v>
      </c>
      <c r="H809" s="6">
        <v>7.4</v>
      </c>
      <c r="I809" s="6">
        <f t="shared" si="99"/>
        <v>-1.8100000000000005</v>
      </c>
      <c r="J809" s="6">
        <f t="shared" si="100"/>
        <v>0</v>
      </c>
      <c r="K809" s="6">
        <f t="shared" si="101"/>
        <v>-1.8100000000000005</v>
      </c>
    </row>
    <row r="810" spans="1:11" x14ac:dyDescent="0.35">
      <c r="A810" s="19" t="str">
        <f t="shared" si="96"/>
        <v>492015</v>
      </c>
      <c r="B810" s="19" t="str">
        <f t="shared" si="97"/>
        <v>122015</v>
      </c>
      <c r="C810" s="19" t="str">
        <f t="shared" si="95"/>
        <v>12016</v>
      </c>
      <c r="D810" s="20" t="str">
        <f t="shared" si="98"/>
        <v>12H1</v>
      </c>
      <c r="E810" s="4">
        <v>42342</v>
      </c>
      <c r="F810">
        <v>7.4</v>
      </c>
      <c r="G810" s="6">
        <v>5.82</v>
      </c>
      <c r="H810" s="6">
        <v>7.4</v>
      </c>
      <c r="I810" s="6">
        <f t="shared" si="99"/>
        <v>-1.58</v>
      </c>
      <c r="J810" s="6">
        <f t="shared" si="100"/>
        <v>0</v>
      </c>
      <c r="K810" s="6">
        <f t="shared" si="101"/>
        <v>-1.58</v>
      </c>
    </row>
    <row r="811" spans="1:11" x14ac:dyDescent="0.35">
      <c r="A811" s="19" t="str">
        <f t="shared" si="96"/>
        <v>492015</v>
      </c>
      <c r="B811" s="19" t="str">
        <f t="shared" si="97"/>
        <v>122015</v>
      </c>
      <c r="C811" s="19" t="str">
        <f t="shared" si="95"/>
        <v>12016</v>
      </c>
      <c r="D811" s="20" t="str">
        <f t="shared" si="98"/>
        <v>12H1</v>
      </c>
      <c r="E811" s="4">
        <v>42341</v>
      </c>
      <c r="F811">
        <v>7.4</v>
      </c>
      <c r="G811" s="6">
        <v>5.8</v>
      </c>
      <c r="H811" s="6">
        <v>7.4</v>
      </c>
      <c r="I811" s="6">
        <f t="shared" si="99"/>
        <v>-1.6000000000000005</v>
      </c>
      <c r="J811" s="6">
        <f t="shared" si="100"/>
        <v>0</v>
      </c>
      <c r="K811" s="6">
        <f t="shared" si="101"/>
        <v>-1.6000000000000005</v>
      </c>
    </row>
    <row r="812" spans="1:11" x14ac:dyDescent="0.35">
      <c r="A812" s="19" t="str">
        <f t="shared" si="96"/>
        <v>492015</v>
      </c>
      <c r="B812" s="19" t="str">
        <f t="shared" si="97"/>
        <v>122015</v>
      </c>
      <c r="C812" s="19" t="str">
        <f t="shared" si="95"/>
        <v>12016</v>
      </c>
      <c r="D812" s="20" t="str">
        <f t="shared" si="98"/>
        <v>12H1</v>
      </c>
      <c r="E812" s="4">
        <v>42340</v>
      </c>
      <c r="F812">
        <v>7.3</v>
      </c>
      <c r="G812" s="6">
        <v>5.73</v>
      </c>
      <c r="H812" s="6">
        <v>7.3</v>
      </c>
      <c r="I812" s="6">
        <f t="shared" si="99"/>
        <v>-1.5699999999999994</v>
      </c>
      <c r="J812" s="6">
        <f t="shared" si="100"/>
        <v>0</v>
      </c>
      <c r="K812" s="6">
        <f t="shared" si="101"/>
        <v>-1.5699999999999994</v>
      </c>
    </row>
    <row r="813" spans="1:11" x14ac:dyDescent="0.35">
      <c r="A813" s="19" t="str">
        <f t="shared" si="96"/>
        <v>492015</v>
      </c>
      <c r="B813" s="19" t="str">
        <f t="shared" si="97"/>
        <v>122015</v>
      </c>
      <c r="C813" s="19" t="str">
        <f t="shared" si="95"/>
        <v>12016</v>
      </c>
      <c r="D813" s="20" t="str">
        <f t="shared" si="98"/>
        <v>12H1</v>
      </c>
      <c r="E813" s="4">
        <v>42339</v>
      </c>
      <c r="F813">
        <v>7.3</v>
      </c>
      <c r="G813" s="6">
        <v>5.89</v>
      </c>
      <c r="H813" s="6">
        <v>7.3</v>
      </c>
      <c r="I813" s="6">
        <f t="shared" si="99"/>
        <v>-1.4100000000000001</v>
      </c>
      <c r="J813" s="6">
        <f t="shared" si="100"/>
        <v>0</v>
      </c>
      <c r="K813" s="6">
        <f t="shared" si="101"/>
        <v>-1.4100000000000001</v>
      </c>
    </row>
    <row r="814" spans="1:11" x14ac:dyDescent="0.35">
      <c r="A814" s="19" t="str">
        <f t="shared" si="96"/>
        <v>492015</v>
      </c>
      <c r="B814" s="19" t="str">
        <f t="shared" si="97"/>
        <v>112015</v>
      </c>
      <c r="C814" s="19" t="str">
        <f t="shared" si="95"/>
        <v>12016</v>
      </c>
      <c r="D814" s="20" t="str">
        <f t="shared" si="98"/>
        <v>11H2</v>
      </c>
      <c r="E814" s="4">
        <v>42338</v>
      </c>
      <c r="F814">
        <v>7.1749999999999998</v>
      </c>
      <c r="G814" s="6">
        <v>5.87</v>
      </c>
      <c r="H814" s="6">
        <v>7.15</v>
      </c>
      <c r="I814" s="6">
        <f t="shared" si="99"/>
        <v>-1.3049999999999997</v>
      </c>
      <c r="J814" s="6">
        <f t="shared" si="100"/>
        <v>-2.4999999999999467E-2</v>
      </c>
      <c r="K814" s="6">
        <f t="shared" si="101"/>
        <v>-1.2800000000000002</v>
      </c>
    </row>
    <row r="815" spans="1:11" x14ac:dyDescent="0.35">
      <c r="A815" s="19" t="str">
        <f t="shared" si="96"/>
        <v>482015</v>
      </c>
      <c r="B815" s="19" t="str">
        <f t="shared" si="97"/>
        <v>112015</v>
      </c>
      <c r="C815" s="19" t="str">
        <f t="shared" si="95"/>
        <v>12016</v>
      </c>
      <c r="D815" s="20" t="str">
        <f t="shared" si="98"/>
        <v>11H2</v>
      </c>
      <c r="E815" s="4">
        <v>42335</v>
      </c>
      <c r="F815">
        <v>7.1749999999999998</v>
      </c>
      <c r="G815" s="6">
        <v>5.66</v>
      </c>
      <c r="H815" s="6">
        <v>7.15</v>
      </c>
      <c r="I815" s="6">
        <f t="shared" si="99"/>
        <v>-1.5149999999999997</v>
      </c>
      <c r="J815" s="6">
        <f t="shared" si="100"/>
        <v>-2.4999999999999467E-2</v>
      </c>
      <c r="K815" s="6">
        <f t="shared" si="101"/>
        <v>-1.4900000000000002</v>
      </c>
    </row>
    <row r="816" spans="1:11" x14ac:dyDescent="0.35">
      <c r="A816" s="19" t="str">
        <f t="shared" si="96"/>
        <v>482015</v>
      </c>
      <c r="B816" s="19" t="str">
        <f t="shared" si="97"/>
        <v>112015</v>
      </c>
      <c r="C816" s="19" t="str">
        <f t="shared" si="95"/>
        <v>12016</v>
      </c>
      <c r="D816" s="20" t="str">
        <f t="shared" si="98"/>
        <v>11H2</v>
      </c>
      <c r="E816" s="4">
        <v>42334</v>
      </c>
      <c r="F816">
        <v>7.2249999999999996</v>
      </c>
      <c r="G816" s="6">
        <v>5.6899999999999995</v>
      </c>
      <c r="H816" s="6">
        <v>7.2</v>
      </c>
      <c r="I816" s="6">
        <f t="shared" si="99"/>
        <v>-1.5350000000000001</v>
      </c>
      <c r="J816" s="6">
        <f t="shared" si="100"/>
        <v>-2.4999999999999467E-2</v>
      </c>
      <c r="K816" s="6">
        <f t="shared" si="101"/>
        <v>-1.5100000000000007</v>
      </c>
    </row>
    <row r="817" spans="1:11" x14ac:dyDescent="0.35">
      <c r="A817" s="19" t="str">
        <f t="shared" si="96"/>
        <v>482015</v>
      </c>
      <c r="B817" s="19" t="str">
        <f t="shared" si="97"/>
        <v>112015</v>
      </c>
      <c r="C817" s="19" t="str">
        <f t="shared" si="95"/>
        <v>12016</v>
      </c>
      <c r="D817" s="20" t="str">
        <f t="shared" si="98"/>
        <v>11H2</v>
      </c>
      <c r="E817" s="4">
        <v>42333</v>
      </c>
      <c r="F817">
        <v>7.2750000000000004</v>
      </c>
      <c r="G817" s="6">
        <v>5.6899999999999995</v>
      </c>
      <c r="H817" s="6">
        <v>7.25</v>
      </c>
      <c r="I817" s="6">
        <f t="shared" si="99"/>
        <v>-1.5850000000000009</v>
      </c>
      <c r="J817" s="6">
        <f t="shared" si="100"/>
        <v>-2.5000000000000355E-2</v>
      </c>
      <c r="K817" s="6">
        <f t="shared" si="101"/>
        <v>-1.5600000000000005</v>
      </c>
    </row>
    <row r="818" spans="1:11" x14ac:dyDescent="0.35">
      <c r="A818" s="19" t="str">
        <f t="shared" si="96"/>
        <v>482015</v>
      </c>
      <c r="B818" s="19" t="str">
        <f t="shared" si="97"/>
        <v>112015</v>
      </c>
      <c r="C818" s="19" t="str">
        <f t="shared" si="95"/>
        <v>12016</v>
      </c>
      <c r="D818" s="20" t="str">
        <f t="shared" si="98"/>
        <v>11H2</v>
      </c>
      <c r="E818" s="4">
        <v>42332</v>
      </c>
      <c r="F818">
        <v>7.375</v>
      </c>
      <c r="G818" s="6">
        <v>5.64</v>
      </c>
      <c r="H818" s="6">
        <v>7.35</v>
      </c>
      <c r="I818" s="6">
        <f t="shared" si="99"/>
        <v>-1.7350000000000003</v>
      </c>
      <c r="J818" s="6">
        <f t="shared" si="100"/>
        <v>-2.5000000000000355E-2</v>
      </c>
      <c r="K818" s="6">
        <f t="shared" si="101"/>
        <v>-1.71</v>
      </c>
    </row>
    <row r="819" spans="1:11" x14ac:dyDescent="0.35">
      <c r="A819" s="19" t="str">
        <f t="shared" si="96"/>
        <v>482015</v>
      </c>
      <c r="B819" s="19" t="str">
        <f t="shared" si="97"/>
        <v>112015</v>
      </c>
      <c r="C819" s="19" t="str">
        <f t="shared" si="95"/>
        <v>12016</v>
      </c>
      <c r="D819" s="20" t="str">
        <f t="shared" si="98"/>
        <v>11H2</v>
      </c>
      <c r="E819" s="4">
        <v>42331</v>
      </c>
      <c r="F819">
        <v>7.4749999999999996</v>
      </c>
      <c r="G819" s="6">
        <v>5.6</v>
      </c>
      <c r="H819" s="6">
        <v>7.45</v>
      </c>
      <c r="I819" s="6">
        <f t="shared" si="99"/>
        <v>-1.875</v>
      </c>
      <c r="J819" s="6">
        <f t="shared" si="100"/>
        <v>-2.4999999999999467E-2</v>
      </c>
      <c r="K819" s="6">
        <f t="shared" si="101"/>
        <v>-1.8500000000000005</v>
      </c>
    </row>
    <row r="820" spans="1:11" x14ac:dyDescent="0.35">
      <c r="A820" s="19" t="str">
        <f t="shared" si="96"/>
        <v>472015</v>
      </c>
      <c r="B820" s="19" t="str">
        <f t="shared" si="97"/>
        <v>112015</v>
      </c>
      <c r="C820" s="19" t="str">
        <f t="shared" si="95"/>
        <v>12016</v>
      </c>
      <c r="D820" s="20" t="str">
        <f t="shared" si="98"/>
        <v>11H2</v>
      </c>
      <c r="E820" s="4">
        <v>42328</v>
      </c>
      <c r="F820">
        <v>7.4749999999999996</v>
      </c>
      <c r="G820" s="6">
        <v>5.61</v>
      </c>
      <c r="H820" s="6">
        <v>7.45</v>
      </c>
      <c r="I820" s="6">
        <f t="shared" si="99"/>
        <v>-1.8649999999999993</v>
      </c>
      <c r="J820" s="6">
        <f t="shared" si="100"/>
        <v>-2.4999999999999467E-2</v>
      </c>
      <c r="K820" s="6">
        <f t="shared" si="101"/>
        <v>-1.8399999999999999</v>
      </c>
    </row>
    <row r="821" spans="1:11" x14ac:dyDescent="0.35">
      <c r="A821" s="19" t="str">
        <f t="shared" si="96"/>
        <v>472015</v>
      </c>
      <c r="B821" s="19" t="str">
        <f t="shared" si="97"/>
        <v>112015</v>
      </c>
      <c r="C821" s="19" t="str">
        <f t="shared" si="95"/>
        <v>12016</v>
      </c>
      <c r="D821" s="20" t="str">
        <f t="shared" si="98"/>
        <v>11H2</v>
      </c>
      <c r="E821" s="4">
        <v>42327</v>
      </c>
      <c r="F821">
        <v>7.5250000000000004</v>
      </c>
      <c r="G821" s="6">
        <v>5.77</v>
      </c>
      <c r="H821" s="6">
        <v>7.5</v>
      </c>
      <c r="I821" s="6">
        <f t="shared" si="99"/>
        <v>-1.7550000000000008</v>
      </c>
      <c r="J821" s="6">
        <f t="shared" si="100"/>
        <v>-2.5000000000000355E-2</v>
      </c>
      <c r="K821" s="6">
        <f t="shared" si="101"/>
        <v>-1.7300000000000004</v>
      </c>
    </row>
    <row r="822" spans="1:11" x14ac:dyDescent="0.35">
      <c r="A822" s="19" t="str">
        <f t="shared" si="96"/>
        <v>472015</v>
      </c>
      <c r="B822" s="19" t="str">
        <f t="shared" si="97"/>
        <v>112015</v>
      </c>
      <c r="C822" s="19" t="str">
        <f t="shared" si="95"/>
        <v>12016</v>
      </c>
      <c r="D822" s="20" t="str">
        <f t="shared" si="98"/>
        <v>11H2</v>
      </c>
      <c r="E822" s="4">
        <v>42326</v>
      </c>
      <c r="F822">
        <v>7.5750000000000002</v>
      </c>
      <c r="G822" s="6">
        <v>5.68</v>
      </c>
      <c r="H822" s="6">
        <v>7.55</v>
      </c>
      <c r="I822" s="6">
        <f t="shared" si="99"/>
        <v>-1.8950000000000005</v>
      </c>
      <c r="J822" s="6">
        <f t="shared" si="100"/>
        <v>-2.5000000000000355E-2</v>
      </c>
      <c r="K822" s="6">
        <f t="shared" si="101"/>
        <v>-1.87</v>
      </c>
    </row>
    <row r="823" spans="1:11" x14ac:dyDescent="0.35">
      <c r="A823" s="19" t="str">
        <f t="shared" si="96"/>
        <v>472015</v>
      </c>
      <c r="B823" s="19" t="str">
        <f t="shared" si="97"/>
        <v>112015</v>
      </c>
      <c r="C823" s="19" t="str">
        <f t="shared" si="95"/>
        <v>12016</v>
      </c>
      <c r="D823" s="20" t="str">
        <f t="shared" si="98"/>
        <v>11H2</v>
      </c>
      <c r="E823" s="4">
        <v>42325</v>
      </c>
      <c r="F823">
        <v>7.5750000000000002</v>
      </c>
      <c r="G823" s="6">
        <v>5.86</v>
      </c>
      <c r="H823" s="6">
        <v>7.55</v>
      </c>
      <c r="I823" s="6">
        <f t="shared" si="99"/>
        <v>-1.7149999999999999</v>
      </c>
      <c r="J823" s="6">
        <f t="shared" si="100"/>
        <v>-2.5000000000000355E-2</v>
      </c>
      <c r="K823" s="6">
        <f t="shared" si="101"/>
        <v>-1.6899999999999995</v>
      </c>
    </row>
    <row r="824" spans="1:11" x14ac:dyDescent="0.35">
      <c r="A824" s="19" t="str">
        <f t="shared" si="96"/>
        <v>472015</v>
      </c>
      <c r="B824" s="19" t="str">
        <f t="shared" si="97"/>
        <v>112015</v>
      </c>
      <c r="C824" s="19" t="str">
        <f t="shared" si="95"/>
        <v>12016</v>
      </c>
      <c r="D824" s="20" t="str">
        <f t="shared" si="98"/>
        <v>11H2</v>
      </c>
      <c r="E824" s="4">
        <v>42324</v>
      </c>
      <c r="F824">
        <v>7.5750000000000002</v>
      </c>
      <c r="G824" s="6">
        <v>5.71</v>
      </c>
      <c r="H824" s="6">
        <v>7.55</v>
      </c>
      <c r="I824" s="6">
        <f t="shared" si="99"/>
        <v>-1.8650000000000002</v>
      </c>
      <c r="J824" s="6">
        <f t="shared" si="100"/>
        <v>-2.5000000000000355E-2</v>
      </c>
      <c r="K824" s="6">
        <f t="shared" si="101"/>
        <v>-1.8399999999999999</v>
      </c>
    </row>
    <row r="825" spans="1:11" x14ac:dyDescent="0.35">
      <c r="A825" s="19" t="str">
        <f t="shared" si="96"/>
        <v>462015</v>
      </c>
      <c r="B825" s="19" t="str">
        <f t="shared" si="97"/>
        <v>112015</v>
      </c>
      <c r="C825" s="19" t="str">
        <f t="shared" si="95"/>
        <v>122015</v>
      </c>
      <c r="D825" s="20" t="str">
        <f t="shared" si="98"/>
        <v>11H1</v>
      </c>
      <c r="E825" s="4">
        <v>42321</v>
      </c>
      <c r="F825">
        <v>7.65</v>
      </c>
      <c r="G825" s="6">
        <v>5.62</v>
      </c>
      <c r="H825" s="6">
        <v>7.45</v>
      </c>
      <c r="I825" s="6">
        <f t="shared" si="99"/>
        <v>-2.0300000000000002</v>
      </c>
      <c r="J825" s="6">
        <f t="shared" si="100"/>
        <v>-0.20000000000000018</v>
      </c>
      <c r="K825" s="6">
        <f t="shared" si="101"/>
        <v>-1.83</v>
      </c>
    </row>
    <row r="826" spans="1:11" x14ac:dyDescent="0.35">
      <c r="A826" s="19" t="str">
        <f t="shared" si="96"/>
        <v>462015</v>
      </c>
      <c r="B826" s="19" t="str">
        <f t="shared" si="97"/>
        <v>112015</v>
      </c>
      <c r="C826" s="19" t="str">
        <f t="shared" si="95"/>
        <v>122015</v>
      </c>
      <c r="D826" s="20" t="str">
        <f t="shared" si="98"/>
        <v>11H1</v>
      </c>
      <c r="E826" s="4">
        <v>42320</v>
      </c>
      <c r="F826">
        <v>7.65</v>
      </c>
      <c r="G826" s="6">
        <v>5.6</v>
      </c>
      <c r="H826" s="6">
        <v>7.45</v>
      </c>
      <c r="I826" s="6">
        <f t="shared" si="99"/>
        <v>-2.0500000000000007</v>
      </c>
      <c r="J826" s="6">
        <f t="shared" si="100"/>
        <v>-0.20000000000000018</v>
      </c>
      <c r="K826" s="6">
        <f t="shared" si="101"/>
        <v>-1.8500000000000005</v>
      </c>
    </row>
    <row r="827" spans="1:11" x14ac:dyDescent="0.35">
      <c r="A827" s="19" t="str">
        <f t="shared" si="96"/>
        <v>462015</v>
      </c>
      <c r="B827" s="19" t="str">
        <f t="shared" si="97"/>
        <v>112015</v>
      </c>
      <c r="C827" s="19" t="str">
        <f t="shared" si="95"/>
        <v>122015</v>
      </c>
      <c r="D827" s="20" t="str">
        <f t="shared" si="98"/>
        <v>11H1</v>
      </c>
      <c r="E827" s="4">
        <v>42319</v>
      </c>
      <c r="F827">
        <v>7.65</v>
      </c>
      <c r="G827" s="6">
        <v>5.62</v>
      </c>
      <c r="H827" s="6">
        <v>7.45</v>
      </c>
      <c r="I827" s="6">
        <f t="shared" si="99"/>
        <v>-2.0300000000000002</v>
      </c>
      <c r="J827" s="6">
        <f t="shared" si="100"/>
        <v>-0.20000000000000018</v>
      </c>
      <c r="K827" s="6">
        <f t="shared" si="101"/>
        <v>-1.83</v>
      </c>
    </row>
    <row r="828" spans="1:11" x14ac:dyDescent="0.35">
      <c r="A828" s="19" t="str">
        <f t="shared" si="96"/>
        <v>462015</v>
      </c>
      <c r="B828" s="19" t="str">
        <f t="shared" si="97"/>
        <v>112015</v>
      </c>
      <c r="C828" s="19" t="str">
        <f t="shared" si="95"/>
        <v>122015</v>
      </c>
      <c r="D828" s="20" t="str">
        <f t="shared" si="98"/>
        <v>11H1</v>
      </c>
      <c r="E828" s="4">
        <v>42317</v>
      </c>
      <c r="F828">
        <v>7.65</v>
      </c>
      <c r="G828" s="6">
        <v>5.77</v>
      </c>
      <c r="H828" s="6">
        <v>7.45</v>
      </c>
      <c r="I828" s="6">
        <f t="shared" si="99"/>
        <v>-1.8800000000000008</v>
      </c>
      <c r="J828" s="6">
        <f t="shared" si="100"/>
        <v>-0.20000000000000018</v>
      </c>
      <c r="K828" s="6">
        <f t="shared" si="101"/>
        <v>-1.6800000000000006</v>
      </c>
    </row>
    <row r="829" spans="1:11" x14ac:dyDescent="0.35">
      <c r="A829" s="19" t="str">
        <f t="shared" si="96"/>
        <v>452015</v>
      </c>
      <c r="B829" s="19" t="str">
        <f t="shared" si="97"/>
        <v>112015</v>
      </c>
      <c r="C829" s="19" t="str">
        <f t="shared" si="95"/>
        <v>122015</v>
      </c>
      <c r="D829" s="20" t="str">
        <f t="shared" si="98"/>
        <v>11H1</v>
      </c>
      <c r="E829" s="4">
        <v>42314</v>
      </c>
      <c r="F829">
        <v>7.6</v>
      </c>
      <c r="G829" s="6">
        <v>5.91</v>
      </c>
      <c r="H829" s="6">
        <v>7.4</v>
      </c>
      <c r="I829" s="6">
        <f t="shared" si="99"/>
        <v>-1.6899999999999995</v>
      </c>
      <c r="J829" s="6">
        <f t="shared" si="100"/>
        <v>-0.19999999999999929</v>
      </c>
      <c r="K829" s="6">
        <f t="shared" si="101"/>
        <v>-1.4900000000000002</v>
      </c>
    </row>
    <row r="830" spans="1:11" x14ac:dyDescent="0.35">
      <c r="A830" s="19" t="str">
        <f t="shared" si="96"/>
        <v>452015</v>
      </c>
      <c r="B830" s="19" t="str">
        <f t="shared" si="97"/>
        <v>112015</v>
      </c>
      <c r="C830" s="19" t="str">
        <f t="shared" si="95"/>
        <v>122015</v>
      </c>
      <c r="D830" s="20" t="str">
        <f t="shared" si="98"/>
        <v>11H1</v>
      </c>
      <c r="E830" s="4">
        <v>42313</v>
      </c>
      <c r="F830">
        <v>7.5</v>
      </c>
      <c r="G830" s="6">
        <v>5.9399999999999995</v>
      </c>
      <c r="H830" s="6">
        <v>7.3</v>
      </c>
      <c r="I830" s="6">
        <f t="shared" si="99"/>
        <v>-1.5600000000000005</v>
      </c>
      <c r="J830" s="6">
        <f t="shared" si="100"/>
        <v>-0.20000000000000018</v>
      </c>
      <c r="K830" s="6">
        <f t="shared" si="101"/>
        <v>-1.3600000000000003</v>
      </c>
    </row>
    <row r="831" spans="1:11" x14ac:dyDescent="0.35">
      <c r="A831" s="19" t="str">
        <f t="shared" si="96"/>
        <v>452015</v>
      </c>
      <c r="B831" s="19" t="str">
        <f t="shared" si="97"/>
        <v>112015</v>
      </c>
      <c r="C831" s="19" t="str">
        <f t="shared" si="95"/>
        <v>122015</v>
      </c>
      <c r="D831" s="20" t="str">
        <f t="shared" si="98"/>
        <v>11H1</v>
      </c>
      <c r="E831" s="4">
        <v>42312</v>
      </c>
      <c r="F831">
        <v>7.5</v>
      </c>
      <c r="G831" s="6">
        <v>6.01</v>
      </c>
      <c r="H831" s="6">
        <v>7.3</v>
      </c>
      <c r="I831" s="6">
        <f t="shared" si="99"/>
        <v>-1.4900000000000002</v>
      </c>
      <c r="J831" s="6">
        <f t="shared" si="100"/>
        <v>-0.20000000000000018</v>
      </c>
      <c r="K831" s="6">
        <f t="shared" si="101"/>
        <v>-1.29</v>
      </c>
    </row>
    <row r="832" spans="1:11" x14ac:dyDescent="0.35">
      <c r="A832" s="19" t="str">
        <f t="shared" si="96"/>
        <v>452015</v>
      </c>
      <c r="B832" s="19" t="str">
        <f t="shared" si="97"/>
        <v>112015</v>
      </c>
      <c r="C832" s="19" t="str">
        <f t="shared" si="95"/>
        <v>122015</v>
      </c>
      <c r="D832" s="20" t="str">
        <f t="shared" si="98"/>
        <v>11H1</v>
      </c>
      <c r="E832" s="4">
        <v>42311</v>
      </c>
      <c r="F832">
        <v>7.5</v>
      </c>
      <c r="G832" s="6">
        <v>6.01</v>
      </c>
      <c r="H832" s="6">
        <v>7.3</v>
      </c>
      <c r="I832" s="6">
        <f t="shared" si="99"/>
        <v>-1.4900000000000002</v>
      </c>
      <c r="J832" s="6">
        <f t="shared" si="100"/>
        <v>-0.20000000000000018</v>
      </c>
      <c r="K832" s="6">
        <f t="shared" si="101"/>
        <v>-1.29</v>
      </c>
    </row>
    <row r="833" spans="1:11" x14ac:dyDescent="0.35">
      <c r="A833" s="19" t="str">
        <f t="shared" si="96"/>
        <v>452015</v>
      </c>
      <c r="B833" s="19" t="str">
        <f t="shared" si="97"/>
        <v>112015</v>
      </c>
      <c r="C833" s="19" t="str">
        <f t="shared" si="95"/>
        <v>122015</v>
      </c>
      <c r="D833" s="20" t="str">
        <f t="shared" si="98"/>
        <v>11H1</v>
      </c>
      <c r="E833" s="4">
        <v>42310</v>
      </c>
      <c r="F833">
        <v>7.2</v>
      </c>
      <c r="G833" s="6">
        <v>6.02</v>
      </c>
      <c r="H833" s="6">
        <v>7.2</v>
      </c>
      <c r="I833" s="6">
        <f t="shared" si="99"/>
        <v>-1.1800000000000006</v>
      </c>
      <c r="J833" s="6">
        <f t="shared" si="100"/>
        <v>0</v>
      </c>
      <c r="K833" s="6">
        <f t="shared" si="101"/>
        <v>-1.1800000000000006</v>
      </c>
    </row>
    <row r="834" spans="1:11" x14ac:dyDescent="0.35">
      <c r="A834" s="19" t="str">
        <f t="shared" si="96"/>
        <v>442015</v>
      </c>
      <c r="B834" s="19" t="str">
        <f t="shared" si="97"/>
        <v>102015</v>
      </c>
      <c r="C834" s="19" t="str">
        <f t="shared" si="95"/>
        <v>122015</v>
      </c>
      <c r="D834" s="20" t="str">
        <f t="shared" si="98"/>
        <v>10H2</v>
      </c>
      <c r="E834" s="4">
        <v>42307</v>
      </c>
      <c r="F834">
        <v>7.2</v>
      </c>
      <c r="G834" s="6">
        <v>6.08</v>
      </c>
      <c r="H834" s="6">
        <v>7.2</v>
      </c>
      <c r="I834" s="6">
        <f t="shared" si="99"/>
        <v>-1.1200000000000001</v>
      </c>
      <c r="J834" s="6">
        <f t="shared" si="100"/>
        <v>0</v>
      </c>
      <c r="K834" s="6">
        <f t="shared" si="101"/>
        <v>-1.1200000000000001</v>
      </c>
    </row>
    <row r="835" spans="1:11" x14ac:dyDescent="0.35">
      <c r="A835" s="19" t="str">
        <f t="shared" si="96"/>
        <v>442015</v>
      </c>
      <c r="B835" s="19" t="str">
        <f t="shared" si="97"/>
        <v>102015</v>
      </c>
      <c r="C835" s="19" t="str">
        <f t="shared" si="95"/>
        <v>122015</v>
      </c>
      <c r="D835" s="20" t="str">
        <f t="shared" si="98"/>
        <v>10H2</v>
      </c>
      <c r="E835" s="4">
        <v>42306</v>
      </c>
      <c r="F835">
        <v>7.15</v>
      </c>
      <c r="G835" s="6">
        <v>6.01</v>
      </c>
      <c r="H835" s="6">
        <v>7.15</v>
      </c>
      <c r="I835" s="6">
        <f t="shared" si="99"/>
        <v>-1.1400000000000006</v>
      </c>
      <c r="J835" s="6">
        <f t="shared" si="100"/>
        <v>0</v>
      </c>
      <c r="K835" s="6">
        <f t="shared" si="101"/>
        <v>-1.1400000000000006</v>
      </c>
    </row>
    <row r="836" spans="1:11" x14ac:dyDescent="0.35">
      <c r="A836" s="19" t="str">
        <f t="shared" si="96"/>
        <v>442015</v>
      </c>
      <c r="B836" s="19" t="str">
        <f t="shared" si="97"/>
        <v>102015</v>
      </c>
      <c r="C836" s="19" t="str">
        <f t="shared" si="95"/>
        <v>122015</v>
      </c>
      <c r="D836" s="20" t="str">
        <f t="shared" si="98"/>
        <v>10H2</v>
      </c>
      <c r="E836" s="4">
        <v>42305</v>
      </c>
      <c r="F836">
        <v>7.15</v>
      </c>
      <c r="G836" s="6">
        <v>6.02</v>
      </c>
      <c r="H836" s="6">
        <v>7.15</v>
      </c>
      <c r="I836" s="6">
        <f t="shared" si="99"/>
        <v>-1.1300000000000008</v>
      </c>
      <c r="J836" s="6">
        <f t="shared" si="100"/>
        <v>0</v>
      </c>
      <c r="K836" s="6">
        <f t="shared" si="101"/>
        <v>-1.1300000000000008</v>
      </c>
    </row>
    <row r="837" spans="1:11" x14ac:dyDescent="0.35">
      <c r="A837" s="19" t="str">
        <f t="shared" si="96"/>
        <v>442015</v>
      </c>
      <c r="B837" s="19" t="str">
        <f t="shared" si="97"/>
        <v>102015</v>
      </c>
      <c r="C837" s="19" t="str">
        <f t="shared" si="95"/>
        <v>122015</v>
      </c>
      <c r="D837" s="20" t="str">
        <f t="shared" si="98"/>
        <v>10H2</v>
      </c>
      <c r="E837" s="4">
        <v>42304</v>
      </c>
      <c r="F837">
        <v>7.15</v>
      </c>
      <c r="G837" s="6">
        <v>6.02</v>
      </c>
      <c r="H837" s="6">
        <v>7.15</v>
      </c>
      <c r="I837" s="6">
        <f t="shared" si="99"/>
        <v>-1.1300000000000008</v>
      </c>
      <c r="J837" s="6">
        <f t="shared" si="100"/>
        <v>0</v>
      </c>
      <c r="K837" s="6">
        <f t="shared" si="101"/>
        <v>-1.1300000000000008</v>
      </c>
    </row>
    <row r="838" spans="1:11" x14ac:dyDescent="0.35">
      <c r="A838" s="19" t="str">
        <f t="shared" si="96"/>
        <v>442015</v>
      </c>
      <c r="B838" s="19" t="str">
        <f t="shared" si="97"/>
        <v>102015</v>
      </c>
      <c r="C838" s="19" t="str">
        <f t="shared" si="95"/>
        <v>122015</v>
      </c>
      <c r="D838" s="20" t="str">
        <f t="shared" si="98"/>
        <v>10H2</v>
      </c>
      <c r="E838" s="4">
        <v>42303</v>
      </c>
      <c r="F838">
        <v>7.15</v>
      </c>
      <c r="G838" s="6">
        <v>6.01</v>
      </c>
      <c r="H838" s="6">
        <v>7.15</v>
      </c>
      <c r="I838" s="6">
        <f t="shared" si="99"/>
        <v>-1.1400000000000006</v>
      </c>
      <c r="J838" s="6">
        <f t="shared" si="100"/>
        <v>0</v>
      </c>
      <c r="K838" s="6">
        <f t="shared" si="101"/>
        <v>-1.1400000000000006</v>
      </c>
    </row>
    <row r="839" spans="1:11" x14ac:dyDescent="0.35">
      <c r="A839" s="19" t="str">
        <f t="shared" si="96"/>
        <v>432015</v>
      </c>
      <c r="B839" s="19" t="str">
        <f t="shared" si="97"/>
        <v>102015</v>
      </c>
      <c r="C839" s="19" t="str">
        <f t="shared" si="95"/>
        <v>122015</v>
      </c>
      <c r="D839" s="20" t="str">
        <f t="shared" si="98"/>
        <v>10H2</v>
      </c>
      <c r="E839" s="4">
        <v>42300</v>
      </c>
      <c r="F839">
        <v>7.1</v>
      </c>
      <c r="G839" s="6">
        <v>6.11</v>
      </c>
      <c r="H839" s="6">
        <v>7.1</v>
      </c>
      <c r="I839" s="6">
        <f t="shared" si="99"/>
        <v>-0.98999999999999932</v>
      </c>
      <c r="J839" s="6">
        <f t="shared" si="100"/>
        <v>0</v>
      </c>
      <c r="K839" s="6">
        <f t="shared" si="101"/>
        <v>-0.98999999999999932</v>
      </c>
    </row>
    <row r="840" spans="1:11" x14ac:dyDescent="0.35">
      <c r="A840" s="19" t="str">
        <f t="shared" si="96"/>
        <v>432015</v>
      </c>
      <c r="B840" s="19" t="str">
        <f t="shared" si="97"/>
        <v>102015</v>
      </c>
      <c r="C840" s="19" t="str">
        <f t="shared" si="95"/>
        <v>122015</v>
      </c>
      <c r="D840" s="20" t="str">
        <f t="shared" si="98"/>
        <v>10H2</v>
      </c>
      <c r="E840" s="4">
        <v>42299</v>
      </c>
      <c r="F840">
        <v>7.05</v>
      </c>
      <c r="G840" s="6">
        <v>6.14</v>
      </c>
      <c r="H840" s="6">
        <v>7.05</v>
      </c>
      <c r="I840" s="6">
        <f t="shared" si="99"/>
        <v>-0.91000000000000014</v>
      </c>
      <c r="J840" s="6">
        <f t="shared" si="100"/>
        <v>0</v>
      </c>
      <c r="K840" s="6">
        <f t="shared" si="101"/>
        <v>-0.91000000000000014</v>
      </c>
    </row>
    <row r="841" spans="1:11" x14ac:dyDescent="0.35">
      <c r="A841" s="19" t="str">
        <f t="shared" si="96"/>
        <v>432015</v>
      </c>
      <c r="B841" s="19" t="str">
        <f t="shared" si="97"/>
        <v>102015</v>
      </c>
      <c r="C841" s="19" t="str">
        <f t="shared" ref="C841:C904" si="102">(VLOOKUP(D841,$M$2:$N$25,2,0)&amp;(YEAR(E841+46)))</f>
        <v>122015</v>
      </c>
      <c r="D841" s="20" t="str">
        <f t="shared" si="98"/>
        <v>10H2</v>
      </c>
      <c r="E841" s="4">
        <v>42298</v>
      </c>
      <c r="F841">
        <v>7.05</v>
      </c>
      <c r="G841" s="6">
        <v>6.2</v>
      </c>
      <c r="H841" s="6">
        <v>7.05</v>
      </c>
      <c r="I841" s="6">
        <f t="shared" si="99"/>
        <v>-0.84999999999999964</v>
      </c>
      <c r="J841" s="6">
        <f t="shared" si="100"/>
        <v>0</v>
      </c>
      <c r="K841" s="6">
        <f t="shared" si="101"/>
        <v>-0.84999999999999964</v>
      </c>
    </row>
    <row r="842" spans="1:11" x14ac:dyDescent="0.35">
      <c r="A842" s="19" t="str">
        <f t="shared" ref="A842:A905" si="103">_xlfn.ISOWEEKNUM(E842)&amp;YEAR(E842)</f>
        <v>432015</v>
      </c>
      <c r="B842" s="19" t="str">
        <f t="shared" ref="B842:B905" si="104">MONTH(E842)&amp;YEAR(E842)</f>
        <v>102015</v>
      </c>
      <c r="C842" s="19" t="str">
        <f t="shared" si="102"/>
        <v>122015</v>
      </c>
      <c r="D842" s="20" t="str">
        <f t="shared" ref="D842:D905" si="105">IF(DAY(E842)&gt;15,(MONTH(E842))&amp;"H2",(MONTH(E842))&amp;"H1")</f>
        <v>10H2</v>
      </c>
      <c r="E842" s="4">
        <v>42297</v>
      </c>
      <c r="F842">
        <v>7.05</v>
      </c>
      <c r="G842" s="6">
        <v>6.2</v>
      </c>
      <c r="H842" s="6">
        <v>7.05</v>
      </c>
      <c r="I842" s="6">
        <f t="shared" ref="I842:I905" si="106">+G842-F842</f>
        <v>-0.84999999999999964</v>
      </c>
      <c r="J842" s="6">
        <f t="shared" ref="J842:J905" si="107">+H842-F842</f>
        <v>0</v>
      </c>
      <c r="K842" s="6">
        <f t="shared" ref="K842:K905" si="108">+I842-J842</f>
        <v>-0.84999999999999964</v>
      </c>
    </row>
    <row r="843" spans="1:11" x14ac:dyDescent="0.35">
      <c r="A843" s="19" t="str">
        <f t="shared" si="103"/>
        <v>432015</v>
      </c>
      <c r="B843" s="19" t="str">
        <f t="shared" si="104"/>
        <v>102015</v>
      </c>
      <c r="C843" s="19" t="str">
        <f t="shared" si="102"/>
        <v>122015</v>
      </c>
      <c r="D843" s="20" t="str">
        <f t="shared" si="105"/>
        <v>10H2</v>
      </c>
      <c r="E843" s="4">
        <v>42296</v>
      </c>
      <c r="F843">
        <v>6.85</v>
      </c>
      <c r="G843" s="6">
        <v>6.31</v>
      </c>
      <c r="H843" s="6">
        <v>6.85</v>
      </c>
      <c r="I843" s="6">
        <f t="shared" si="106"/>
        <v>-0.54</v>
      </c>
      <c r="J843" s="6">
        <f t="shared" si="107"/>
        <v>0</v>
      </c>
      <c r="K843" s="6">
        <f t="shared" si="108"/>
        <v>-0.54</v>
      </c>
    </row>
    <row r="844" spans="1:11" x14ac:dyDescent="0.35">
      <c r="A844" s="19" t="str">
        <f t="shared" si="103"/>
        <v>422015</v>
      </c>
      <c r="B844" s="19" t="str">
        <f t="shared" si="104"/>
        <v>102015</v>
      </c>
      <c r="C844" s="19" t="str">
        <f t="shared" si="102"/>
        <v>122015</v>
      </c>
      <c r="D844" s="20" t="str">
        <f t="shared" si="105"/>
        <v>10H2</v>
      </c>
      <c r="E844" s="4">
        <v>42293</v>
      </c>
      <c r="F844">
        <v>6.8</v>
      </c>
      <c r="G844" s="6">
        <v>6.23</v>
      </c>
      <c r="H844" s="6">
        <v>6.8</v>
      </c>
      <c r="I844" s="6">
        <f t="shared" si="106"/>
        <v>-0.5699999999999994</v>
      </c>
      <c r="J844" s="6">
        <f t="shared" si="107"/>
        <v>0</v>
      </c>
      <c r="K844" s="6">
        <f t="shared" si="108"/>
        <v>-0.5699999999999994</v>
      </c>
    </row>
    <row r="845" spans="1:11" x14ac:dyDescent="0.35">
      <c r="A845" s="19" t="str">
        <f t="shared" si="103"/>
        <v>422015</v>
      </c>
      <c r="B845" s="19" t="str">
        <f t="shared" si="104"/>
        <v>102015</v>
      </c>
      <c r="C845" s="19" t="str">
        <f t="shared" si="102"/>
        <v>112015</v>
      </c>
      <c r="D845" s="20" t="str">
        <f t="shared" si="105"/>
        <v>10H1</v>
      </c>
      <c r="E845" s="4">
        <v>42292</v>
      </c>
      <c r="F845">
        <v>6.7</v>
      </c>
      <c r="G845" s="6">
        <v>6.28</v>
      </c>
      <c r="H845" s="6">
        <v>6.7</v>
      </c>
      <c r="I845" s="6">
        <f t="shared" si="106"/>
        <v>-0.41999999999999993</v>
      </c>
      <c r="J845" s="6">
        <f t="shared" si="107"/>
        <v>0</v>
      </c>
      <c r="K845" s="6">
        <f t="shared" si="108"/>
        <v>-0.41999999999999993</v>
      </c>
    </row>
    <row r="846" spans="1:11" x14ac:dyDescent="0.35">
      <c r="A846" s="19" t="str">
        <f t="shared" si="103"/>
        <v>422015</v>
      </c>
      <c r="B846" s="19" t="str">
        <f t="shared" si="104"/>
        <v>102015</v>
      </c>
      <c r="C846" s="19" t="str">
        <f t="shared" si="102"/>
        <v>112015</v>
      </c>
      <c r="D846" s="20" t="str">
        <f t="shared" si="105"/>
        <v>10H1</v>
      </c>
      <c r="E846" s="4">
        <v>42291</v>
      </c>
      <c r="F846">
        <v>6.65</v>
      </c>
      <c r="G846" s="6">
        <v>6.27</v>
      </c>
      <c r="H846" s="6">
        <v>6.65</v>
      </c>
      <c r="I846" s="6">
        <f t="shared" si="106"/>
        <v>-0.38000000000000078</v>
      </c>
      <c r="J846" s="6">
        <f t="shared" si="107"/>
        <v>0</v>
      </c>
      <c r="K846" s="6">
        <f t="shared" si="108"/>
        <v>-0.38000000000000078</v>
      </c>
    </row>
    <row r="847" spans="1:11" x14ac:dyDescent="0.35">
      <c r="A847" s="19" t="str">
        <f t="shared" si="103"/>
        <v>422015</v>
      </c>
      <c r="B847" s="19" t="str">
        <f t="shared" si="104"/>
        <v>102015</v>
      </c>
      <c r="C847" s="19" t="str">
        <f t="shared" si="102"/>
        <v>112015</v>
      </c>
      <c r="D847" s="20" t="str">
        <f t="shared" si="105"/>
        <v>10H1</v>
      </c>
      <c r="E847" s="4">
        <v>42290</v>
      </c>
      <c r="F847">
        <v>6.6</v>
      </c>
      <c r="G847" s="6">
        <v>6.21</v>
      </c>
      <c r="H847" s="6">
        <v>6.6</v>
      </c>
      <c r="I847" s="6">
        <f t="shared" si="106"/>
        <v>-0.38999999999999968</v>
      </c>
      <c r="J847" s="6">
        <f t="shared" si="107"/>
        <v>0</v>
      </c>
      <c r="K847" s="6">
        <f t="shared" si="108"/>
        <v>-0.38999999999999968</v>
      </c>
    </row>
    <row r="848" spans="1:11" x14ac:dyDescent="0.35">
      <c r="A848" s="19" t="str">
        <f t="shared" si="103"/>
        <v>422015</v>
      </c>
      <c r="B848" s="19" t="str">
        <f t="shared" si="104"/>
        <v>102015</v>
      </c>
      <c r="C848" s="19" t="str">
        <f t="shared" si="102"/>
        <v>112015</v>
      </c>
      <c r="D848" s="20" t="str">
        <f t="shared" si="105"/>
        <v>10H1</v>
      </c>
      <c r="E848" s="4">
        <v>42289</v>
      </c>
      <c r="F848">
        <v>6.6</v>
      </c>
      <c r="G848" s="6">
        <v>6.31</v>
      </c>
      <c r="H848" s="6">
        <v>6.6</v>
      </c>
      <c r="I848" s="6">
        <f t="shared" si="106"/>
        <v>-0.29000000000000004</v>
      </c>
      <c r="J848" s="6">
        <f t="shared" si="107"/>
        <v>0</v>
      </c>
      <c r="K848" s="6">
        <f t="shared" si="108"/>
        <v>-0.29000000000000004</v>
      </c>
    </row>
    <row r="849" spans="1:11" x14ac:dyDescent="0.35">
      <c r="A849" s="19" t="str">
        <f t="shared" si="103"/>
        <v>412015</v>
      </c>
      <c r="B849" s="19" t="str">
        <f t="shared" si="104"/>
        <v>102015</v>
      </c>
      <c r="C849" s="19" t="str">
        <f t="shared" si="102"/>
        <v>112015</v>
      </c>
      <c r="D849" s="20" t="str">
        <f t="shared" si="105"/>
        <v>10H1</v>
      </c>
      <c r="E849" s="4">
        <v>42286</v>
      </c>
      <c r="F849">
        <v>6.6</v>
      </c>
      <c r="G849" s="6">
        <v>6.44</v>
      </c>
      <c r="H849" s="6">
        <v>6.6</v>
      </c>
      <c r="I849" s="6">
        <f t="shared" si="106"/>
        <v>-0.15999999999999925</v>
      </c>
      <c r="J849" s="6">
        <f t="shared" si="107"/>
        <v>0</v>
      </c>
      <c r="K849" s="6">
        <f t="shared" si="108"/>
        <v>-0.15999999999999925</v>
      </c>
    </row>
    <row r="850" spans="1:11" x14ac:dyDescent="0.35">
      <c r="A850" s="19" t="str">
        <f t="shared" si="103"/>
        <v>412015</v>
      </c>
      <c r="B850" s="19" t="str">
        <f t="shared" si="104"/>
        <v>102015</v>
      </c>
      <c r="C850" s="19" t="str">
        <f t="shared" si="102"/>
        <v>112015</v>
      </c>
      <c r="D850" s="20" t="str">
        <f t="shared" si="105"/>
        <v>10H1</v>
      </c>
      <c r="E850" s="4">
        <v>42285</v>
      </c>
      <c r="F850">
        <v>6.6</v>
      </c>
      <c r="G850" s="6">
        <v>6.46</v>
      </c>
      <c r="H850" s="6">
        <v>6.6</v>
      </c>
      <c r="I850" s="6">
        <f t="shared" si="106"/>
        <v>-0.13999999999999968</v>
      </c>
      <c r="J850" s="6">
        <f t="shared" si="107"/>
        <v>0</v>
      </c>
      <c r="K850" s="6">
        <f t="shared" si="108"/>
        <v>-0.13999999999999968</v>
      </c>
    </row>
    <row r="851" spans="1:11" x14ac:dyDescent="0.35">
      <c r="A851" s="19" t="str">
        <f t="shared" si="103"/>
        <v>412015</v>
      </c>
      <c r="B851" s="19" t="str">
        <f t="shared" si="104"/>
        <v>102015</v>
      </c>
      <c r="C851" s="19" t="str">
        <f t="shared" si="102"/>
        <v>112015</v>
      </c>
      <c r="D851" s="20" t="str">
        <f t="shared" si="105"/>
        <v>10H1</v>
      </c>
      <c r="E851" s="4">
        <v>42284</v>
      </c>
      <c r="F851">
        <v>6.5</v>
      </c>
      <c r="G851" s="6">
        <v>6.38</v>
      </c>
      <c r="H851" s="6">
        <v>6.5</v>
      </c>
      <c r="I851" s="6">
        <f t="shared" si="106"/>
        <v>-0.12000000000000011</v>
      </c>
      <c r="J851" s="6">
        <f t="shared" si="107"/>
        <v>0</v>
      </c>
      <c r="K851" s="6">
        <f t="shared" si="108"/>
        <v>-0.12000000000000011</v>
      </c>
    </row>
    <row r="852" spans="1:11" x14ac:dyDescent="0.35">
      <c r="A852" s="19" t="str">
        <f t="shared" si="103"/>
        <v>412015</v>
      </c>
      <c r="B852" s="19" t="str">
        <f t="shared" si="104"/>
        <v>102015</v>
      </c>
      <c r="C852" s="19" t="str">
        <f t="shared" si="102"/>
        <v>112015</v>
      </c>
      <c r="D852" s="20" t="str">
        <f t="shared" si="105"/>
        <v>10H1</v>
      </c>
      <c r="E852" s="4">
        <v>42283</v>
      </c>
      <c r="F852">
        <v>6.5</v>
      </c>
      <c r="G852" s="6">
        <v>6.46</v>
      </c>
      <c r="H852" s="6">
        <v>6.5</v>
      </c>
      <c r="I852" s="6">
        <f t="shared" si="106"/>
        <v>-4.0000000000000036E-2</v>
      </c>
      <c r="J852" s="6">
        <f t="shared" si="107"/>
        <v>0</v>
      </c>
      <c r="K852" s="6">
        <f t="shared" si="108"/>
        <v>-4.0000000000000036E-2</v>
      </c>
    </row>
    <row r="853" spans="1:11" x14ac:dyDescent="0.35">
      <c r="A853" s="19" t="str">
        <f t="shared" si="103"/>
        <v>412015</v>
      </c>
      <c r="B853" s="19" t="str">
        <f t="shared" si="104"/>
        <v>102015</v>
      </c>
      <c r="C853" s="19" t="str">
        <f t="shared" si="102"/>
        <v>112015</v>
      </c>
      <c r="D853" s="20" t="str">
        <f t="shared" si="105"/>
        <v>10H1</v>
      </c>
      <c r="E853" s="4">
        <v>42282</v>
      </c>
      <c r="F853">
        <v>6.5</v>
      </c>
      <c r="G853" s="6">
        <v>6.29</v>
      </c>
      <c r="H853" s="6">
        <v>6.5</v>
      </c>
      <c r="I853" s="6">
        <f t="shared" si="106"/>
        <v>-0.20999999999999996</v>
      </c>
      <c r="J853" s="6">
        <f t="shared" si="107"/>
        <v>0</v>
      </c>
      <c r="K853" s="6">
        <f t="shared" si="108"/>
        <v>-0.20999999999999996</v>
      </c>
    </row>
    <row r="854" spans="1:11" x14ac:dyDescent="0.35">
      <c r="A854" s="19" t="str">
        <f t="shared" si="103"/>
        <v>402015</v>
      </c>
      <c r="B854" s="19" t="str">
        <f t="shared" si="104"/>
        <v>102015</v>
      </c>
      <c r="C854" s="19" t="str">
        <f t="shared" si="102"/>
        <v>112015</v>
      </c>
      <c r="D854" s="20" t="str">
        <f t="shared" si="105"/>
        <v>10H1</v>
      </c>
      <c r="E854" s="4">
        <v>42279</v>
      </c>
      <c r="F854">
        <v>6.5</v>
      </c>
      <c r="G854" s="6">
        <v>6.24</v>
      </c>
      <c r="H854" s="6">
        <v>6.5</v>
      </c>
      <c r="I854" s="6">
        <f t="shared" si="106"/>
        <v>-0.25999999999999979</v>
      </c>
      <c r="J854" s="6">
        <f t="shared" si="107"/>
        <v>0</v>
      </c>
      <c r="K854" s="6">
        <f t="shared" si="108"/>
        <v>-0.25999999999999979</v>
      </c>
    </row>
    <row r="855" spans="1:11" x14ac:dyDescent="0.35">
      <c r="A855" s="19" t="str">
        <f t="shared" si="103"/>
        <v>402015</v>
      </c>
      <c r="B855" s="19" t="str">
        <f t="shared" si="104"/>
        <v>102015</v>
      </c>
      <c r="C855" s="19" t="str">
        <f t="shared" si="102"/>
        <v>112015</v>
      </c>
      <c r="D855" s="20" t="str">
        <f t="shared" si="105"/>
        <v>10H1</v>
      </c>
      <c r="E855" s="4">
        <v>42278</v>
      </c>
      <c r="F855">
        <v>6.6</v>
      </c>
      <c r="G855" s="6">
        <v>6.24</v>
      </c>
      <c r="H855" s="6">
        <v>6.6</v>
      </c>
      <c r="I855" s="6">
        <f t="shared" si="106"/>
        <v>-0.35999999999999943</v>
      </c>
      <c r="J855" s="6">
        <f t="shared" si="107"/>
        <v>0</v>
      </c>
      <c r="K855" s="6">
        <f t="shared" si="108"/>
        <v>-0.35999999999999943</v>
      </c>
    </row>
    <row r="856" spans="1:11" x14ac:dyDescent="0.35">
      <c r="A856" s="19" t="str">
        <f t="shared" si="103"/>
        <v>402015</v>
      </c>
      <c r="B856" s="19" t="str">
        <f t="shared" si="104"/>
        <v>92015</v>
      </c>
      <c r="C856" s="19" t="str">
        <f t="shared" si="102"/>
        <v>112015</v>
      </c>
      <c r="D856" s="20" t="str">
        <f t="shared" si="105"/>
        <v>9H2</v>
      </c>
      <c r="E856" s="4">
        <v>42277</v>
      </c>
      <c r="F856">
        <v>6.6</v>
      </c>
      <c r="G856" s="6">
        <v>6.31</v>
      </c>
      <c r="H856" s="6">
        <v>6.6</v>
      </c>
      <c r="I856" s="6">
        <f t="shared" si="106"/>
        <v>-0.29000000000000004</v>
      </c>
      <c r="J856" s="6">
        <f t="shared" si="107"/>
        <v>0</v>
      </c>
      <c r="K856" s="6">
        <f t="shared" si="108"/>
        <v>-0.29000000000000004</v>
      </c>
    </row>
    <row r="857" spans="1:11" x14ac:dyDescent="0.35">
      <c r="A857" s="19" t="str">
        <f t="shared" si="103"/>
        <v>402015</v>
      </c>
      <c r="B857" s="19" t="str">
        <f t="shared" si="104"/>
        <v>92015</v>
      </c>
      <c r="C857" s="19" t="str">
        <f t="shared" si="102"/>
        <v>112015</v>
      </c>
      <c r="D857" s="20" t="str">
        <f t="shared" si="105"/>
        <v>9H2</v>
      </c>
      <c r="E857" s="4">
        <v>42276</v>
      </c>
      <c r="F857">
        <v>6.7</v>
      </c>
      <c r="G857" s="6">
        <v>6.1</v>
      </c>
      <c r="H857" s="6">
        <v>6.7</v>
      </c>
      <c r="I857" s="6">
        <f t="shared" si="106"/>
        <v>-0.60000000000000053</v>
      </c>
      <c r="J857" s="6">
        <f t="shared" si="107"/>
        <v>0</v>
      </c>
      <c r="K857" s="6">
        <f t="shared" si="108"/>
        <v>-0.60000000000000053</v>
      </c>
    </row>
    <row r="858" spans="1:11" x14ac:dyDescent="0.35">
      <c r="A858" s="19" t="str">
        <f t="shared" si="103"/>
        <v>402015</v>
      </c>
      <c r="B858" s="19" t="str">
        <f t="shared" si="104"/>
        <v>92015</v>
      </c>
      <c r="C858" s="19" t="str">
        <f t="shared" si="102"/>
        <v>112015</v>
      </c>
      <c r="D858" s="20" t="str">
        <f t="shared" si="105"/>
        <v>9H2</v>
      </c>
      <c r="E858" s="4">
        <v>42275</v>
      </c>
      <c r="F858">
        <v>6.8</v>
      </c>
      <c r="G858" s="6">
        <v>6.07</v>
      </c>
      <c r="H858" s="6">
        <v>6.8</v>
      </c>
      <c r="I858" s="6">
        <f t="shared" si="106"/>
        <v>-0.72999999999999954</v>
      </c>
      <c r="J858" s="6">
        <f t="shared" si="107"/>
        <v>0</v>
      </c>
      <c r="K858" s="6">
        <f t="shared" si="108"/>
        <v>-0.72999999999999954</v>
      </c>
    </row>
    <row r="859" spans="1:11" x14ac:dyDescent="0.35">
      <c r="A859" s="19" t="str">
        <f t="shared" si="103"/>
        <v>392015</v>
      </c>
      <c r="B859" s="19" t="str">
        <f t="shared" si="104"/>
        <v>92015</v>
      </c>
      <c r="C859" s="19" t="str">
        <f t="shared" si="102"/>
        <v>112015</v>
      </c>
      <c r="D859" s="20" t="str">
        <f t="shared" si="105"/>
        <v>9H2</v>
      </c>
      <c r="E859" s="4">
        <v>42272</v>
      </c>
      <c r="F859">
        <v>6.8</v>
      </c>
      <c r="G859" s="6">
        <v>6.19</v>
      </c>
      <c r="H859" s="6">
        <v>6.8</v>
      </c>
      <c r="I859" s="6">
        <f t="shared" si="106"/>
        <v>-0.60999999999999943</v>
      </c>
      <c r="J859" s="6">
        <f t="shared" si="107"/>
        <v>0</v>
      </c>
      <c r="K859" s="6">
        <f t="shared" si="108"/>
        <v>-0.60999999999999943</v>
      </c>
    </row>
    <row r="860" spans="1:11" x14ac:dyDescent="0.35">
      <c r="A860" s="19" t="str">
        <f t="shared" si="103"/>
        <v>392015</v>
      </c>
      <c r="B860" s="19" t="str">
        <f t="shared" si="104"/>
        <v>92015</v>
      </c>
      <c r="C860" s="19" t="str">
        <f t="shared" si="102"/>
        <v>112015</v>
      </c>
      <c r="D860" s="20" t="str">
        <f t="shared" si="105"/>
        <v>9H2</v>
      </c>
      <c r="E860" s="4">
        <v>42270</v>
      </c>
      <c r="F860">
        <v>6.8</v>
      </c>
      <c r="G860" s="6">
        <v>6.14</v>
      </c>
      <c r="H860" s="6">
        <v>6.8</v>
      </c>
      <c r="I860" s="6">
        <f t="shared" si="106"/>
        <v>-0.66000000000000014</v>
      </c>
      <c r="J860" s="6">
        <f t="shared" si="107"/>
        <v>0</v>
      </c>
      <c r="K860" s="6">
        <f t="shared" si="108"/>
        <v>-0.66000000000000014</v>
      </c>
    </row>
    <row r="861" spans="1:11" x14ac:dyDescent="0.35">
      <c r="A861" s="19" t="str">
        <f t="shared" si="103"/>
        <v>392015</v>
      </c>
      <c r="B861" s="19" t="str">
        <f t="shared" si="104"/>
        <v>92015</v>
      </c>
      <c r="C861" s="19" t="str">
        <f t="shared" si="102"/>
        <v>112015</v>
      </c>
      <c r="D861" s="20" t="str">
        <f t="shared" si="105"/>
        <v>9H2</v>
      </c>
      <c r="E861" s="4">
        <v>42269</v>
      </c>
      <c r="F861">
        <v>6.85</v>
      </c>
      <c r="G861" s="6">
        <v>6.19</v>
      </c>
      <c r="H861" s="6">
        <v>6.85</v>
      </c>
      <c r="I861" s="6">
        <f t="shared" si="106"/>
        <v>-0.65999999999999925</v>
      </c>
      <c r="J861" s="6">
        <f t="shared" si="107"/>
        <v>0</v>
      </c>
      <c r="K861" s="6">
        <f t="shared" si="108"/>
        <v>-0.65999999999999925</v>
      </c>
    </row>
    <row r="862" spans="1:11" x14ac:dyDescent="0.35">
      <c r="A862" s="19" t="str">
        <f t="shared" si="103"/>
        <v>392015</v>
      </c>
      <c r="B862" s="19" t="str">
        <f t="shared" si="104"/>
        <v>92015</v>
      </c>
      <c r="C862" s="19" t="str">
        <f t="shared" si="102"/>
        <v>112015</v>
      </c>
      <c r="D862" s="20" t="str">
        <f t="shared" si="105"/>
        <v>9H2</v>
      </c>
      <c r="E862" s="4">
        <v>42268</v>
      </c>
      <c r="F862">
        <v>6.85</v>
      </c>
      <c r="G862" s="6">
        <v>6.16</v>
      </c>
      <c r="H862" s="6">
        <v>6.85</v>
      </c>
      <c r="I862" s="6">
        <f t="shared" si="106"/>
        <v>-0.6899999999999995</v>
      </c>
      <c r="J862" s="6">
        <f t="shared" si="107"/>
        <v>0</v>
      </c>
      <c r="K862" s="6">
        <f t="shared" si="108"/>
        <v>-0.6899999999999995</v>
      </c>
    </row>
    <row r="863" spans="1:11" x14ac:dyDescent="0.35">
      <c r="A863" s="19" t="str">
        <f t="shared" si="103"/>
        <v>382015</v>
      </c>
      <c r="B863" s="19" t="str">
        <f t="shared" si="104"/>
        <v>92015</v>
      </c>
      <c r="C863" s="19" t="str">
        <f t="shared" si="102"/>
        <v>112015</v>
      </c>
      <c r="D863" s="20" t="str">
        <f t="shared" si="105"/>
        <v>9H2</v>
      </c>
      <c r="E863" s="4">
        <v>42265</v>
      </c>
      <c r="F863">
        <v>6.95</v>
      </c>
      <c r="G863" s="6">
        <v>6.31</v>
      </c>
      <c r="H863" s="6">
        <v>6.95</v>
      </c>
      <c r="I863" s="6">
        <f t="shared" si="106"/>
        <v>-0.64000000000000057</v>
      </c>
      <c r="J863" s="6">
        <f t="shared" si="107"/>
        <v>0</v>
      </c>
      <c r="K863" s="6">
        <f t="shared" si="108"/>
        <v>-0.64000000000000057</v>
      </c>
    </row>
    <row r="864" spans="1:11" x14ac:dyDescent="0.35">
      <c r="A864" s="19" t="str">
        <f t="shared" si="103"/>
        <v>382015</v>
      </c>
      <c r="B864" s="19" t="str">
        <f t="shared" si="104"/>
        <v>92015</v>
      </c>
      <c r="C864" s="19" t="str">
        <f t="shared" si="102"/>
        <v>112015</v>
      </c>
      <c r="D864" s="20" t="str">
        <f t="shared" si="105"/>
        <v>9H2</v>
      </c>
      <c r="E864" s="4">
        <v>42264</v>
      </c>
      <c r="F864">
        <v>7</v>
      </c>
      <c r="G864" s="6">
        <v>6.38</v>
      </c>
      <c r="H864" s="6">
        <v>7</v>
      </c>
      <c r="I864" s="6">
        <f t="shared" si="106"/>
        <v>-0.62000000000000011</v>
      </c>
      <c r="J864" s="6">
        <f t="shared" si="107"/>
        <v>0</v>
      </c>
      <c r="K864" s="6">
        <f t="shared" si="108"/>
        <v>-0.62000000000000011</v>
      </c>
    </row>
    <row r="865" spans="1:11" x14ac:dyDescent="0.35">
      <c r="A865" s="19" t="str">
        <f t="shared" si="103"/>
        <v>382015</v>
      </c>
      <c r="B865" s="19" t="str">
        <f t="shared" si="104"/>
        <v>92015</v>
      </c>
      <c r="C865" s="19" t="str">
        <f t="shared" si="102"/>
        <v>112015</v>
      </c>
      <c r="D865" s="20" t="str">
        <f t="shared" si="105"/>
        <v>9H2</v>
      </c>
      <c r="E865" s="4">
        <v>42263</v>
      </c>
      <c r="F865">
        <v>7</v>
      </c>
      <c r="G865" s="6">
        <v>6.42</v>
      </c>
      <c r="H865" s="6">
        <v>7</v>
      </c>
      <c r="I865" s="6">
        <f t="shared" si="106"/>
        <v>-0.58000000000000007</v>
      </c>
      <c r="J865" s="6">
        <f t="shared" si="107"/>
        <v>0</v>
      </c>
      <c r="K865" s="6">
        <f t="shared" si="108"/>
        <v>-0.58000000000000007</v>
      </c>
    </row>
    <row r="866" spans="1:11" x14ac:dyDescent="0.35">
      <c r="A866" s="19" t="str">
        <f t="shared" si="103"/>
        <v>382015</v>
      </c>
      <c r="B866" s="19" t="str">
        <f t="shared" si="104"/>
        <v>92015</v>
      </c>
      <c r="C866" s="19" t="str">
        <f t="shared" si="102"/>
        <v>102015</v>
      </c>
      <c r="D866" s="20" t="str">
        <f t="shared" si="105"/>
        <v>9H1</v>
      </c>
      <c r="E866" s="4">
        <v>42262</v>
      </c>
      <c r="F866">
        <v>7</v>
      </c>
      <c r="G866" s="6">
        <v>6.3</v>
      </c>
      <c r="H866" s="6">
        <v>7</v>
      </c>
      <c r="I866" s="6">
        <f t="shared" si="106"/>
        <v>-0.70000000000000018</v>
      </c>
      <c r="J866" s="6">
        <f t="shared" si="107"/>
        <v>0</v>
      </c>
      <c r="K866" s="6">
        <f t="shared" si="108"/>
        <v>-0.70000000000000018</v>
      </c>
    </row>
    <row r="867" spans="1:11" x14ac:dyDescent="0.35">
      <c r="A867" s="19" t="str">
        <f t="shared" si="103"/>
        <v>382015</v>
      </c>
      <c r="B867" s="19" t="str">
        <f t="shared" si="104"/>
        <v>92015</v>
      </c>
      <c r="C867" s="19" t="str">
        <f t="shared" si="102"/>
        <v>102015</v>
      </c>
      <c r="D867" s="20" t="str">
        <f t="shared" si="105"/>
        <v>9H1</v>
      </c>
      <c r="E867" s="4">
        <v>42261</v>
      </c>
      <c r="F867">
        <v>7.05</v>
      </c>
      <c r="G867" s="6">
        <v>6.36</v>
      </c>
      <c r="H867" s="6">
        <v>7.05</v>
      </c>
      <c r="I867" s="6">
        <f t="shared" si="106"/>
        <v>-0.6899999999999995</v>
      </c>
      <c r="J867" s="6">
        <f t="shared" si="107"/>
        <v>0</v>
      </c>
      <c r="K867" s="6">
        <f t="shared" si="108"/>
        <v>-0.6899999999999995</v>
      </c>
    </row>
    <row r="868" spans="1:11" x14ac:dyDescent="0.35">
      <c r="A868" s="19" t="str">
        <f t="shared" si="103"/>
        <v>372015</v>
      </c>
      <c r="B868" s="19" t="str">
        <f t="shared" si="104"/>
        <v>92015</v>
      </c>
      <c r="C868" s="19" t="str">
        <f t="shared" si="102"/>
        <v>102015</v>
      </c>
      <c r="D868" s="20" t="str">
        <f t="shared" si="105"/>
        <v>9H1</v>
      </c>
      <c r="E868" s="4">
        <v>42257</v>
      </c>
      <c r="F868">
        <v>7.3</v>
      </c>
      <c r="G868" s="6">
        <v>6.41</v>
      </c>
      <c r="H868" s="6">
        <v>7.3</v>
      </c>
      <c r="I868" s="6">
        <f t="shared" si="106"/>
        <v>-0.88999999999999968</v>
      </c>
      <c r="J868" s="6">
        <f t="shared" si="107"/>
        <v>0</v>
      </c>
      <c r="K868" s="6">
        <f t="shared" si="108"/>
        <v>-0.88999999999999968</v>
      </c>
    </row>
    <row r="869" spans="1:11" x14ac:dyDescent="0.35">
      <c r="A869" s="19" t="str">
        <f t="shared" si="103"/>
        <v>372015</v>
      </c>
      <c r="B869" s="19" t="str">
        <f t="shared" si="104"/>
        <v>92015</v>
      </c>
      <c r="C869" s="19" t="str">
        <f t="shared" si="102"/>
        <v>102015</v>
      </c>
      <c r="D869" s="20" t="str">
        <f t="shared" si="105"/>
        <v>9H1</v>
      </c>
      <c r="E869" s="4">
        <v>42256</v>
      </c>
      <c r="F869">
        <v>7.3</v>
      </c>
      <c r="G869" s="6">
        <v>6.32</v>
      </c>
      <c r="H869" s="6">
        <v>7.3</v>
      </c>
      <c r="I869" s="6">
        <f t="shared" si="106"/>
        <v>-0.97999999999999954</v>
      </c>
      <c r="J869" s="6">
        <f t="shared" si="107"/>
        <v>0</v>
      </c>
      <c r="K869" s="6">
        <f t="shared" si="108"/>
        <v>-0.97999999999999954</v>
      </c>
    </row>
    <row r="870" spans="1:11" x14ac:dyDescent="0.35">
      <c r="A870" s="19" t="str">
        <f t="shared" si="103"/>
        <v>372015</v>
      </c>
      <c r="B870" s="19" t="str">
        <f t="shared" si="104"/>
        <v>92015</v>
      </c>
      <c r="C870" s="19" t="str">
        <f t="shared" si="102"/>
        <v>102015</v>
      </c>
      <c r="D870" s="20" t="str">
        <f t="shared" si="105"/>
        <v>9H1</v>
      </c>
      <c r="E870" s="4">
        <v>42255</v>
      </c>
      <c r="F870">
        <v>7.3</v>
      </c>
      <c r="G870" s="6">
        <v>6.36</v>
      </c>
      <c r="H870" s="6">
        <v>7.3</v>
      </c>
      <c r="I870" s="6">
        <f t="shared" si="106"/>
        <v>-0.9399999999999995</v>
      </c>
      <c r="J870" s="6">
        <f t="shared" si="107"/>
        <v>0</v>
      </c>
      <c r="K870" s="6">
        <f t="shared" si="108"/>
        <v>-0.9399999999999995</v>
      </c>
    </row>
    <row r="871" spans="1:11" x14ac:dyDescent="0.35">
      <c r="A871" s="19" t="str">
        <f t="shared" si="103"/>
        <v>372015</v>
      </c>
      <c r="B871" s="19" t="str">
        <f t="shared" si="104"/>
        <v>92015</v>
      </c>
      <c r="C871" s="19" t="str">
        <f t="shared" si="102"/>
        <v>102015</v>
      </c>
      <c r="D871" s="20" t="str">
        <f t="shared" si="105"/>
        <v>9H1</v>
      </c>
      <c r="E871" s="4">
        <v>42254</v>
      </c>
      <c r="F871">
        <v>7.3</v>
      </c>
      <c r="G871" s="6">
        <v>6.33</v>
      </c>
      <c r="H871" s="6">
        <v>7.3</v>
      </c>
      <c r="I871" s="6">
        <f t="shared" si="106"/>
        <v>-0.96999999999999975</v>
      </c>
      <c r="J871" s="6">
        <f t="shared" si="107"/>
        <v>0</v>
      </c>
      <c r="K871" s="6">
        <f t="shared" si="108"/>
        <v>-0.96999999999999975</v>
      </c>
    </row>
    <row r="872" spans="1:11" x14ac:dyDescent="0.35">
      <c r="A872" s="19" t="str">
        <f t="shared" si="103"/>
        <v>362015</v>
      </c>
      <c r="B872" s="19" t="str">
        <f t="shared" si="104"/>
        <v>92015</v>
      </c>
      <c r="C872" s="19" t="str">
        <f t="shared" si="102"/>
        <v>102015</v>
      </c>
      <c r="D872" s="20" t="str">
        <f t="shared" si="105"/>
        <v>9H1</v>
      </c>
      <c r="E872" s="4">
        <v>42251</v>
      </c>
      <c r="F872">
        <v>7.4</v>
      </c>
      <c r="G872" s="6">
        <v>6.29</v>
      </c>
      <c r="H872" s="6">
        <v>7.4</v>
      </c>
      <c r="I872" s="6">
        <f t="shared" si="106"/>
        <v>-1.1100000000000003</v>
      </c>
      <c r="J872" s="6">
        <f t="shared" si="107"/>
        <v>0</v>
      </c>
      <c r="K872" s="6">
        <f t="shared" si="108"/>
        <v>-1.1100000000000003</v>
      </c>
    </row>
    <row r="873" spans="1:11" x14ac:dyDescent="0.35">
      <c r="A873" s="19" t="str">
        <f t="shared" si="103"/>
        <v>362015</v>
      </c>
      <c r="B873" s="19" t="str">
        <f t="shared" si="104"/>
        <v>92015</v>
      </c>
      <c r="C873" s="19" t="str">
        <f t="shared" si="102"/>
        <v>102015</v>
      </c>
      <c r="D873" s="20" t="str">
        <f t="shared" si="105"/>
        <v>9H1</v>
      </c>
      <c r="E873" s="4">
        <v>42250</v>
      </c>
      <c r="F873">
        <v>7.5</v>
      </c>
      <c r="G873" s="6">
        <v>6.35</v>
      </c>
      <c r="H873" s="6">
        <v>7.5</v>
      </c>
      <c r="I873" s="6">
        <f t="shared" si="106"/>
        <v>-1.1500000000000004</v>
      </c>
      <c r="J873" s="6">
        <f t="shared" si="107"/>
        <v>0</v>
      </c>
      <c r="K873" s="6">
        <f t="shared" si="108"/>
        <v>-1.1500000000000004</v>
      </c>
    </row>
    <row r="874" spans="1:11" x14ac:dyDescent="0.35">
      <c r="A874" s="19" t="str">
        <f t="shared" si="103"/>
        <v>362015</v>
      </c>
      <c r="B874" s="19" t="str">
        <f t="shared" si="104"/>
        <v>92015</v>
      </c>
      <c r="C874" s="19" t="str">
        <f t="shared" si="102"/>
        <v>102015</v>
      </c>
      <c r="D874" s="20" t="str">
        <f t="shared" si="105"/>
        <v>9H1</v>
      </c>
      <c r="E874" s="4">
        <v>42249</v>
      </c>
      <c r="F874">
        <v>7.55</v>
      </c>
      <c r="G874" s="6">
        <v>6.36</v>
      </c>
      <c r="H874" s="6">
        <v>7.55</v>
      </c>
      <c r="I874" s="6">
        <f t="shared" si="106"/>
        <v>-1.1899999999999995</v>
      </c>
      <c r="J874" s="6">
        <f t="shared" si="107"/>
        <v>0</v>
      </c>
      <c r="K874" s="6">
        <f t="shared" si="108"/>
        <v>-1.1899999999999995</v>
      </c>
    </row>
    <row r="875" spans="1:11" x14ac:dyDescent="0.35">
      <c r="A875" s="19" t="str">
        <f t="shared" si="103"/>
        <v>362015</v>
      </c>
      <c r="B875" s="19" t="str">
        <f t="shared" si="104"/>
        <v>92015</v>
      </c>
      <c r="C875" s="19" t="str">
        <f t="shared" si="102"/>
        <v>102015</v>
      </c>
      <c r="D875" s="20" t="str">
        <f t="shared" si="105"/>
        <v>9H1</v>
      </c>
      <c r="E875" s="4">
        <v>42248</v>
      </c>
      <c r="F875">
        <v>7.6</v>
      </c>
      <c r="G875" s="6">
        <v>6.35</v>
      </c>
      <c r="H875" s="6">
        <v>7.6</v>
      </c>
      <c r="I875" s="6">
        <f t="shared" si="106"/>
        <v>-1.25</v>
      </c>
      <c r="J875" s="6">
        <f t="shared" si="107"/>
        <v>0</v>
      </c>
      <c r="K875" s="6">
        <f t="shared" si="108"/>
        <v>-1.25</v>
      </c>
    </row>
    <row r="876" spans="1:11" x14ac:dyDescent="0.35">
      <c r="A876" s="19" t="str">
        <f t="shared" si="103"/>
        <v>362015</v>
      </c>
      <c r="B876" s="19" t="str">
        <f t="shared" si="104"/>
        <v>82015</v>
      </c>
      <c r="C876" s="19" t="str">
        <f t="shared" si="102"/>
        <v>102015</v>
      </c>
      <c r="D876" s="20" t="str">
        <f t="shared" si="105"/>
        <v>8H2</v>
      </c>
      <c r="E876" s="4">
        <v>42247</v>
      </c>
      <c r="F876">
        <v>7.6</v>
      </c>
      <c r="G876" s="6">
        <v>6.27</v>
      </c>
      <c r="H876" s="6">
        <v>7.6</v>
      </c>
      <c r="I876" s="6">
        <f t="shared" si="106"/>
        <v>-1.33</v>
      </c>
      <c r="J876" s="6">
        <f t="shared" si="107"/>
        <v>0</v>
      </c>
      <c r="K876" s="6">
        <f t="shared" si="108"/>
        <v>-1.33</v>
      </c>
    </row>
    <row r="877" spans="1:11" x14ac:dyDescent="0.35">
      <c r="A877" s="19" t="str">
        <f t="shared" si="103"/>
        <v>352015</v>
      </c>
      <c r="B877" s="19" t="str">
        <f t="shared" si="104"/>
        <v>82015</v>
      </c>
      <c r="C877" s="19" t="str">
        <f t="shared" si="102"/>
        <v>102015</v>
      </c>
      <c r="D877" s="20" t="str">
        <f t="shared" si="105"/>
        <v>8H2</v>
      </c>
      <c r="E877" s="4">
        <v>42244</v>
      </c>
      <c r="F877">
        <v>7.6</v>
      </c>
      <c r="G877" s="6">
        <v>6.3</v>
      </c>
      <c r="H877" s="6">
        <v>7.6</v>
      </c>
      <c r="I877" s="6">
        <f t="shared" si="106"/>
        <v>-1.2999999999999998</v>
      </c>
      <c r="J877" s="6">
        <f t="shared" si="107"/>
        <v>0</v>
      </c>
      <c r="K877" s="6">
        <f t="shared" si="108"/>
        <v>-1.2999999999999998</v>
      </c>
    </row>
    <row r="878" spans="1:11" x14ac:dyDescent="0.35">
      <c r="A878" s="19" t="str">
        <f t="shared" si="103"/>
        <v>352015</v>
      </c>
      <c r="B878" s="19" t="str">
        <f t="shared" si="104"/>
        <v>82015</v>
      </c>
      <c r="C878" s="19" t="str">
        <f t="shared" si="102"/>
        <v>102015</v>
      </c>
      <c r="D878" s="20" t="str">
        <f t="shared" si="105"/>
        <v>8H2</v>
      </c>
      <c r="E878" s="4">
        <v>42243</v>
      </c>
      <c r="F878">
        <v>7.65</v>
      </c>
      <c r="G878" s="6">
        <v>6.09</v>
      </c>
      <c r="H878" s="6">
        <v>7.65</v>
      </c>
      <c r="I878" s="6">
        <f t="shared" si="106"/>
        <v>-1.5600000000000005</v>
      </c>
      <c r="J878" s="6">
        <f t="shared" si="107"/>
        <v>0</v>
      </c>
      <c r="K878" s="6">
        <f t="shared" si="108"/>
        <v>-1.5600000000000005</v>
      </c>
    </row>
    <row r="879" spans="1:11" x14ac:dyDescent="0.35">
      <c r="A879" s="19" t="str">
        <f t="shared" si="103"/>
        <v>352015</v>
      </c>
      <c r="B879" s="19" t="str">
        <f t="shared" si="104"/>
        <v>82015</v>
      </c>
      <c r="C879" s="19" t="str">
        <f t="shared" si="102"/>
        <v>102015</v>
      </c>
      <c r="D879" s="20" t="str">
        <f t="shared" si="105"/>
        <v>8H2</v>
      </c>
      <c r="E879" s="4">
        <v>42242</v>
      </c>
      <c r="F879">
        <v>7.65</v>
      </c>
      <c r="G879" s="6">
        <v>6.03</v>
      </c>
      <c r="H879" s="6">
        <v>7.65</v>
      </c>
      <c r="I879" s="6">
        <f t="shared" si="106"/>
        <v>-1.62</v>
      </c>
      <c r="J879" s="6">
        <f t="shared" si="107"/>
        <v>0</v>
      </c>
      <c r="K879" s="6">
        <f t="shared" si="108"/>
        <v>-1.62</v>
      </c>
    </row>
    <row r="880" spans="1:11" x14ac:dyDescent="0.35">
      <c r="A880" s="19" t="str">
        <f t="shared" si="103"/>
        <v>352015</v>
      </c>
      <c r="B880" s="19" t="str">
        <f t="shared" si="104"/>
        <v>82015</v>
      </c>
      <c r="C880" s="19" t="str">
        <f t="shared" si="102"/>
        <v>102015</v>
      </c>
      <c r="D880" s="20" t="str">
        <f t="shared" si="105"/>
        <v>8H2</v>
      </c>
      <c r="E880" s="4">
        <v>42241</v>
      </c>
      <c r="F880">
        <v>7.65</v>
      </c>
      <c r="G880" s="6">
        <v>6.08</v>
      </c>
      <c r="H880" s="6">
        <v>7.65</v>
      </c>
      <c r="I880" s="6">
        <f t="shared" si="106"/>
        <v>-1.5700000000000003</v>
      </c>
      <c r="J880" s="6">
        <f t="shared" si="107"/>
        <v>0</v>
      </c>
      <c r="K880" s="6">
        <f t="shared" si="108"/>
        <v>-1.5700000000000003</v>
      </c>
    </row>
    <row r="881" spans="1:11" x14ac:dyDescent="0.35">
      <c r="A881" s="19" t="str">
        <f t="shared" si="103"/>
        <v>352015</v>
      </c>
      <c r="B881" s="19" t="str">
        <f t="shared" si="104"/>
        <v>82015</v>
      </c>
      <c r="C881" s="19" t="str">
        <f t="shared" si="102"/>
        <v>102015</v>
      </c>
      <c r="D881" s="20" t="str">
        <f t="shared" si="105"/>
        <v>8H2</v>
      </c>
      <c r="E881" s="4">
        <v>42240</v>
      </c>
      <c r="F881">
        <v>7.7</v>
      </c>
      <c r="G881" s="6">
        <v>5.98</v>
      </c>
      <c r="H881" s="6">
        <v>7.7</v>
      </c>
      <c r="I881" s="6">
        <f t="shared" si="106"/>
        <v>-1.7199999999999998</v>
      </c>
      <c r="J881" s="6">
        <f t="shared" si="107"/>
        <v>0</v>
      </c>
      <c r="K881" s="6">
        <f t="shared" si="108"/>
        <v>-1.7199999999999998</v>
      </c>
    </row>
    <row r="882" spans="1:11" x14ac:dyDescent="0.35">
      <c r="A882" s="19" t="str">
        <f t="shared" si="103"/>
        <v>342015</v>
      </c>
      <c r="B882" s="19" t="str">
        <f t="shared" si="104"/>
        <v>82015</v>
      </c>
      <c r="C882" s="19" t="str">
        <f t="shared" si="102"/>
        <v>102015</v>
      </c>
      <c r="D882" s="20" t="str">
        <f t="shared" si="105"/>
        <v>8H2</v>
      </c>
      <c r="E882" s="4">
        <v>42237</v>
      </c>
      <c r="F882">
        <v>7.7</v>
      </c>
      <c r="G882" s="6">
        <v>6.09</v>
      </c>
      <c r="H882" s="6">
        <v>7.7</v>
      </c>
      <c r="I882" s="6">
        <f t="shared" si="106"/>
        <v>-1.6100000000000003</v>
      </c>
      <c r="J882" s="6">
        <f t="shared" si="107"/>
        <v>0</v>
      </c>
      <c r="K882" s="6">
        <f t="shared" si="108"/>
        <v>-1.6100000000000003</v>
      </c>
    </row>
    <row r="883" spans="1:11" x14ac:dyDescent="0.35">
      <c r="A883" s="19" t="str">
        <f t="shared" si="103"/>
        <v>342015</v>
      </c>
      <c r="B883" s="19" t="str">
        <f t="shared" si="104"/>
        <v>82015</v>
      </c>
      <c r="C883" s="19" t="str">
        <f t="shared" si="102"/>
        <v>102015</v>
      </c>
      <c r="D883" s="20" t="str">
        <f t="shared" si="105"/>
        <v>8H2</v>
      </c>
      <c r="E883" s="4">
        <v>42236</v>
      </c>
      <c r="F883">
        <v>7.8</v>
      </c>
      <c r="G883" s="6">
        <v>6.04</v>
      </c>
      <c r="H883" s="6">
        <v>7.8</v>
      </c>
      <c r="I883" s="6">
        <f t="shared" si="106"/>
        <v>-1.7599999999999998</v>
      </c>
      <c r="J883" s="6">
        <f t="shared" si="107"/>
        <v>0</v>
      </c>
      <c r="K883" s="6">
        <f t="shared" si="108"/>
        <v>-1.7599999999999998</v>
      </c>
    </row>
    <row r="884" spans="1:11" x14ac:dyDescent="0.35">
      <c r="A884" s="19" t="str">
        <f t="shared" si="103"/>
        <v>342015</v>
      </c>
      <c r="B884" s="19" t="str">
        <f t="shared" si="104"/>
        <v>82015</v>
      </c>
      <c r="C884" s="19" t="str">
        <f t="shared" si="102"/>
        <v>102015</v>
      </c>
      <c r="D884" s="20" t="str">
        <f t="shared" si="105"/>
        <v>8H2</v>
      </c>
      <c r="E884" s="4">
        <v>42235</v>
      </c>
      <c r="F884">
        <v>7.85</v>
      </c>
      <c r="G884" s="6">
        <v>6.12</v>
      </c>
      <c r="H884" s="6">
        <v>7.85</v>
      </c>
      <c r="I884" s="6">
        <f t="shared" si="106"/>
        <v>-1.7299999999999995</v>
      </c>
      <c r="J884" s="6">
        <f t="shared" si="107"/>
        <v>0</v>
      </c>
      <c r="K884" s="6">
        <f t="shared" si="108"/>
        <v>-1.7299999999999995</v>
      </c>
    </row>
    <row r="885" spans="1:11" x14ac:dyDescent="0.35">
      <c r="A885" s="19" t="str">
        <f t="shared" si="103"/>
        <v>342015</v>
      </c>
      <c r="B885" s="19" t="str">
        <f t="shared" si="104"/>
        <v>82015</v>
      </c>
      <c r="C885" s="19" t="str">
        <f t="shared" si="102"/>
        <v>102015</v>
      </c>
      <c r="D885" s="20" t="str">
        <f t="shared" si="105"/>
        <v>8H2</v>
      </c>
      <c r="E885" s="4">
        <v>42234</v>
      </c>
      <c r="F885">
        <v>7.85</v>
      </c>
      <c r="G885" s="6">
        <v>6.17</v>
      </c>
      <c r="H885" s="6">
        <v>7.85</v>
      </c>
      <c r="I885" s="6">
        <f t="shared" si="106"/>
        <v>-1.6799999999999997</v>
      </c>
      <c r="J885" s="6">
        <f t="shared" si="107"/>
        <v>0</v>
      </c>
      <c r="K885" s="6">
        <f t="shared" si="108"/>
        <v>-1.6799999999999997</v>
      </c>
    </row>
    <row r="886" spans="1:11" x14ac:dyDescent="0.35">
      <c r="A886" s="19" t="str">
        <f t="shared" si="103"/>
        <v>342015</v>
      </c>
      <c r="B886" s="19" t="str">
        <f t="shared" si="104"/>
        <v>82015</v>
      </c>
      <c r="C886" s="19" t="str">
        <f t="shared" si="102"/>
        <v>102015</v>
      </c>
      <c r="D886" s="20" t="str">
        <f t="shared" si="105"/>
        <v>8H2</v>
      </c>
      <c r="E886" s="4">
        <v>42233</v>
      </c>
      <c r="F886">
        <v>7.95</v>
      </c>
      <c r="G886" s="6">
        <v>6.16</v>
      </c>
      <c r="H886" s="6">
        <v>7.95</v>
      </c>
      <c r="I886" s="6">
        <f t="shared" si="106"/>
        <v>-1.79</v>
      </c>
      <c r="J886" s="6">
        <f t="shared" si="107"/>
        <v>0</v>
      </c>
      <c r="K886" s="6">
        <f t="shared" si="108"/>
        <v>-1.79</v>
      </c>
    </row>
    <row r="887" spans="1:11" x14ac:dyDescent="0.35">
      <c r="A887" s="19" t="str">
        <f t="shared" si="103"/>
        <v>332015</v>
      </c>
      <c r="B887" s="19" t="str">
        <f t="shared" si="104"/>
        <v>82015</v>
      </c>
      <c r="C887" s="19" t="str">
        <f t="shared" si="102"/>
        <v>92015</v>
      </c>
      <c r="D887" s="20" t="str">
        <f t="shared" si="105"/>
        <v>8H1</v>
      </c>
      <c r="E887" s="4">
        <v>42230</v>
      </c>
      <c r="F887">
        <v>8</v>
      </c>
      <c r="G887" s="6">
        <v>6.25</v>
      </c>
      <c r="H887" s="6">
        <v>7.95</v>
      </c>
      <c r="I887" s="6">
        <f t="shared" si="106"/>
        <v>-1.75</v>
      </c>
      <c r="J887" s="6">
        <f t="shared" si="107"/>
        <v>-4.9999999999999822E-2</v>
      </c>
      <c r="K887" s="6">
        <f t="shared" si="108"/>
        <v>-1.7000000000000002</v>
      </c>
    </row>
    <row r="888" spans="1:11" x14ac:dyDescent="0.35">
      <c r="A888" s="19" t="str">
        <f t="shared" si="103"/>
        <v>332015</v>
      </c>
      <c r="B888" s="19" t="str">
        <f t="shared" si="104"/>
        <v>82015</v>
      </c>
      <c r="C888" s="19" t="str">
        <f t="shared" si="102"/>
        <v>92015</v>
      </c>
      <c r="D888" s="20" t="str">
        <f t="shared" si="105"/>
        <v>8H1</v>
      </c>
      <c r="E888" s="4">
        <v>42229</v>
      </c>
      <c r="F888">
        <v>8</v>
      </c>
      <c r="G888" s="6">
        <v>6.26</v>
      </c>
      <c r="H888" s="6">
        <v>7.95</v>
      </c>
      <c r="I888" s="6">
        <f t="shared" si="106"/>
        <v>-1.7400000000000002</v>
      </c>
      <c r="J888" s="6">
        <f t="shared" si="107"/>
        <v>-4.9999999999999822E-2</v>
      </c>
      <c r="K888" s="6">
        <f t="shared" si="108"/>
        <v>-1.6900000000000004</v>
      </c>
    </row>
    <row r="889" spans="1:11" x14ac:dyDescent="0.35">
      <c r="A889" s="19" t="str">
        <f t="shared" si="103"/>
        <v>332015</v>
      </c>
      <c r="B889" s="19" t="str">
        <f t="shared" si="104"/>
        <v>82015</v>
      </c>
      <c r="C889" s="19" t="str">
        <f t="shared" si="102"/>
        <v>92015</v>
      </c>
      <c r="D889" s="20" t="str">
        <f t="shared" si="105"/>
        <v>8H1</v>
      </c>
      <c r="E889" s="4">
        <v>42228</v>
      </c>
      <c r="F889">
        <v>8</v>
      </c>
      <c r="G889" s="6">
        <v>6.29</v>
      </c>
      <c r="H889" s="6">
        <v>7.95</v>
      </c>
      <c r="I889" s="6">
        <f t="shared" si="106"/>
        <v>-1.71</v>
      </c>
      <c r="J889" s="6">
        <f t="shared" si="107"/>
        <v>-4.9999999999999822E-2</v>
      </c>
      <c r="K889" s="6">
        <f t="shared" si="108"/>
        <v>-1.6600000000000001</v>
      </c>
    </row>
    <row r="890" spans="1:11" x14ac:dyDescent="0.35">
      <c r="A890" s="19" t="str">
        <f t="shared" si="103"/>
        <v>332015</v>
      </c>
      <c r="B890" s="19" t="str">
        <f t="shared" si="104"/>
        <v>82015</v>
      </c>
      <c r="C890" s="19" t="str">
        <f t="shared" si="102"/>
        <v>92015</v>
      </c>
      <c r="D890" s="20" t="str">
        <f t="shared" si="105"/>
        <v>8H1</v>
      </c>
      <c r="E890" s="4">
        <v>42227</v>
      </c>
      <c r="F890">
        <v>8.0500000000000007</v>
      </c>
      <c r="G890" s="6">
        <v>6.36</v>
      </c>
      <c r="H890" s="6">
        <v>8</v>
      </c>
      <c r="I890" s="6">
        <f t="shared" si="106"/>
        <v>-1.6900000000000004</v>
      </c>
      <c r="J890" s="6">
        <f t="shared" si="107"/>
        <v>-5.0000000000000711E-2</v>
      </c>
      <c r="K890" s="6">
        <f t="shared" si="108"/>
        <v>-1.6399999999999997</v>
      </c>
    </row>
    <row r="891" spans="1:11" x14ac:dyDescent="0.35">
      <c r="A891" s="19" t="str">
        <f t="shared" si="103"/>
        <v>322015</v>
      </c>
      <c r="B891" s="19" t="str">
        <f t="shared" si="104"/>
        <v>82015</v>
      </c>
      <c r="C891" s="19" t="str">
        <f t="shared" si="102"/>
        <v>92015</v>
      </c>
      <c r="D891" s="20" t="str">
        <f t="shared" si="105"/>
        <v>8H1</v>
      </c>
      <c r="E891" s="4">
        <v>42222</v>
      </c>
      <c r="F891">
        <v>8.1</v>
      </c>
      <c r="G891" s="6">
        <v>6.37</v>
      </c>
      <c r="H891" s="6">
        <v>8.0500000000000007</v>
      </c>
      <c r="I891" s="6">
        <f t="shared" si="106"/>
        <v>-1.7299999999999995</v>
      </c>
      <c r="J891" s="6">
        <f t="shared" si="107"/>
        <v>-4.9999999999998934E-2</v>
      </c>
      <c r="K891" s="6">
        <f t="shared" si="108"/>
        <v>-1.6800000000000006</v>
      </c>
    </row>
    <row r="892" spans="1:11" x14ac:dyDescent="0.35">
      <c r="A892" s="19" t="str">
        <f t="shared" si="103"/>
        <v>322015</v>
      </c>
      <c r="B892" s="19" t="str">
        <f t="shared" si="104"/>
        <v>82015</v>
      </c>
      <c r="C892" s="19" t="str">
        <f t="shared" si="102"/>
        <v>92015</v>
      </c>
      <c r="D892" s="20" t="str">
        <f t="shared" si="105"/>
        <v>8H1</v>
      </c>
      <c r="E892" s="4">
        <v>42221</v>
      </c>
      <c r="F892">
        <v>8.1</v>
      </c>
      <c r="G892" s="6">
        <v>6.34</v>
      </c>
      <c r="H892" s="6">
        <v>8.0500000000000007</v>
      </c>
      <c r="I892" s="6">
        <f t="shared" si="106"/>
        <v>-1.7599999999999998</v>
      </c>
      <c r="J892" s="6">
        <f t="shared" si="107"/>
        <v>-4.9999999999998934E-2</v>
      </c>
      <c r="K892" s="6">
        <f t="shared" si="108"/>
        <v>-1.7100000000000009</v>
      </c>
    </row>
    <row r="893" spans="1:11" x14ac:dyDescent="0.35">
      <c r="A893" s="19" t="str">
        <f t="shared" si="103"/>
        <v>322015</v>
      </c>
      <c r="B893" s="19" t="str">
        <f t="shared" si="104"/>
        <v>82015</v>
      </c>
      <c r="C893" s="19" t="str">
        <f t="shared" si="102"/>
        <v>92015</v>
      </c>
      <c r="D893" s="20" t="str">
        <f t="shared" si="105"/>
        <v>8H1</v>
      </c>
      <c r="E893" s="4">
        <v>42220</v>
      </c>
      <c r="F893">
        <v>8.1999999999999993</v>
      </c>
      <c r="G893" s="6">
        <v>6.38</v>
      </c>
      <c r="H893" s="6">
        <v>8.15</v>
      </c>
      <c r="I893" s="6">
        <f t="shared" si="106"/>
        <v>-1.8199999999999994</v>
      </c>
      <c r="J893" s="6">
        <f t="shared" si="107"/>
        <v>-4.9999999999998934E-2</v>
      </c>
      <c r="K893" s="6">
        <f t="shared" si="108"/>
        <v>-1.7700000000000005</v>
      </c>
    </row>
    <row r="894" spans="1:11" x14ac:dyDescent="0.35">
      <c r="A894" s="19" t="str">
        <f t="shared" si="103"/>
        <v>322015</v>
      </c>
      <c r="B894" s="19" t="str">
        <f t="shared" si="104"/>
        <v>82015</v>
      </c>
      <c r="C894" s="19" t="str">
        <f t="shared" si="102"/>
        <v>92015</v>
      </c>
      <c r="D894" s="20" t="str">
        <f t="shared" si="105"/>
        <v>8H1</v>
      </c>
      <c r="E894" s="4">
        <v>42219</v>
      </c>
      <c r="F894">
        <v>8.1999999999999993</v>
      </c>
      <c r="G894" s="6">
        <v>6.49</v>
      </c>
      <c r="H894" s="6">
        <v>8.15</v>
      </c>
      <c r="I894" s="6">
        <f t="shared" si="106"/>
        <v>-1.7099999999999991</v>
      </c>
      <c r="J894" s="6">
        <f t="shared" si="107"/>
        <v>-4.9999999999998934E-2</v>
      </c>
      <c r="K894" s="6">
        <f t="shared" si="108"/>
        <v>-1.6600000000000001</v>
      </c>
    </row>
    <row r="895" spans="1:11" x14ac:dyDescent="0.35">
      <c r="A895" s="19" t="str">
        <f t="shared" si="103"/>
        <v>312015</v>
      </c>
      <c r="B895" s="19" t="str">
        <f t="shared" si="104"/>
        <v>72015</v>
      </c>
      <c r="C895" s="19" t="str">
        <f t="shared" si="102"/>
        <v>92015</v>
      </c>
      <c r="D895" s="20" t="str">
        <f t="shared" si="105"/>
        <v>7H2</v>
      </c>
      <c r="E895" s="4">
        <v>42216</v>
      </c>
      <c r="F895">
        <v>8.1999999999999993</v>
      </c>
      <c r="G895" s="6">
        <v>6.6</v>
      </c>
      <c r="H895" s="6">
        <v>8.15</v>
      </c>
      <c r="I895" s="6">
        <f t="shared" si="106"/>
        <v>-1.5999999999999996</v>
      </c>
      <c r="J895" s="6">
        <f t="shared" si="107"/>
        <v>-4.9999999999998934E-2</v>
      </c>
      <c r="K895" s="6">
        <f t="shared" si="108"/>
        <v>-1.5500000000000007</v>
      </c>
    </row>
    <row r="896" spans="1:11" x14ac:dyDescent="0.35">
      <c r="A896" s="19" t="str">
        <f t="shared" si="103"/>
        <v>312015</v>
      </c>
      <c r="B896" s="19" t="str">
        <f t="shared" si="104"/>
        <v>72015</v>
      </c>
      <c r="C896" s="19" t="str">
        <f t="shared" si="102"/>
        <v>92015</v>
      </c>
      <c r="D896" s="20" t="str">
        <f t="shared" si="105"/>
        <v>7H2</v>
      </c>
      <c r="E896" s="4">
        <v>42215</v>
      </c>
      <c r="F896">
        <v>8.15</v>
      </c>
      <c r="G896" s="6">
        <v>6.64</v>
      </c>
      <c r="H896" s="6">
        <v>8.1</v>
      </c>
      <c r="I896" s="6">
        <f t="shared" si="106"/>
        <v>-1.5100000000000007</v>
      </c>
      <c r="J896" s="6">
        <f t="shared" si="107"/>
        <v>-5.0000000000000711E-2</v>
      </c>
      <c r="K896" s="6">
        <f t="shared" si="108"/>
        <v>-1.46</v>
      </c>
    </row>
    <row r="897" spans="1:11" x14ac:dyDescent="0.35">
      <c r="A897" s="19" t="str">
        <f t="shared" si="103"/>
        <v>312015</v>
      </c>
      <c r="B897" s="19" t="str">
        <f t="shared" si="104"/>
        <v>72015</v>
      </c>
      <c r="C897" s="19" t="str">
        <f t="shared" si="102"/>
        <v>92015</v>
      </c>
      <c r="D897" s="20" t="str">
        <f t="shared" si="105"/>
        <v>7H2</v>
      </c>
      <c r="E897" s="4">
        <v>42214</v>
      </c>
      <c r="F897">
        <v>8.1</v>
      </c>
      <c r="G897" s="6">
        <v>6.65</v>
      </c>
      <c r="H897" s="6">
        <v>8.1</v>
      </c>
      <c r="I897" s="6">
        <f t="shared" si="106"/>
        <v>-1.4499999999999993</v>
      </c>
      <c r="J897" s="6">
        <f t="shared" si="107"/>
        <v>0</v>
      </c>
      <c r="K897" s="6">
        <f t="shared" si="108"/>
        <v>-1.4499999999999993</v>
      </c>
    </row>
    <row r="898" spans="1:11" x14ac:dyDescent="0.35">
      <c r="A898" s="19" t="str">
        <f t="shared" si="103"/>
        <v>312015</v>
      </c>
      <c r="B898" s="19" t="str">
        <f t="shared" si="104"/>
        <v>72015</v>
      </c>
      <c r="C898" s="19" t="str">
        <f t="shared" si="102"/>
        <v>92015</v>
      </c>
      <c r="D898" s="20" t="str">
        <f t="shared" si="105"/>
        <v>7H2</v>
      </c>
      <c r="E898" s="4">
        <v>42213</v>
      </c>
      <c r="F898">
        <v>8</v>
      </c>
      <c r="G898" s="6">
        <v>6.6899999999999995</v>
      </c>
      <c r="H898" s="6">
        <v>8</v>
      </c>
      <c r="I898" s="6">
        <f t="shared" si="106"/>
        <v>-1.3100000000000005</v>
      </c>
      <c r="J898" s="6">
        <f t="shared" si="107"/>
        <v>0</v>
      </c>
      <c r="K898" s="6">
        <f t="shared" si="108"/>
        <v>-1.3100000000000005</v>
      </c>
    </row>
    <row r="899" spans="1:11" x14ac:dyDescent="0.35">
      <c r="A899" s="19" t="str">
        <f t="shared" si="103"/>
        <v>312015</v>
      </c>
      <c r="B899" s="19" t="str">
        <f t="shared" si="104"/>
        <v>72015</v>
      </c>
      <c r="C899" s="19" t="str">
        <f t="shared" si="102"/>
        <v>92015</v>
      </c>
      <c r="D899" s="20" t="str">
        <f t="shared" si="105"/>
        <v>7H2</v>
      </c>
      <c r="E899" s="4">
        <v>42212</v>
      </c>
      <c r="F899">
        <v>8</v>
      </c>
      <c r="G899" s="6">
        <v>6.62</v>
      </c>
      <c r="H899" s="6">
        <v>8</v>
      </c>
      <c r="I899" s="6">
        <f t="shared" si="106"/>
        <v>-1.38</v>
      </c>
      <c r="J899" s="6">
        <f t="shared" si="107"/>
        <v>0</v>
      </c>
      <c r="K899" s="6">
        <f t="shared" si="108"/>
        <v>-1.38</v>
      </c>
    </row>
    <row r="900" spans="1:11" x14ac:dyDescent="0.35">
      <c r="A900" s="19" t="str">
        <f t="shared" si="103"/>
        <v>302015</v>
      </c>
      <c r="B900" s="19" t="str">
        <f t="shared" si="104"/>
        <v>72015</v>
      </c>
      <c r="C900" s="19" t="str">
        <f t="shared" si="102"/>
        <v>92015</v>
      </c>
      <c r="D900" s="20" t="str">
        <f t="shared" si="105"/>
        <v>7H2</v>
      </c>
      <c r="E900" s="4">
        <v>42209</v>
      </c>
      <c r="F900">
        <v>7.9</v>
      </c>
      <c r="G900" s="6">
        <v>6.53</v>
      </c>
      <c r="H900" s="6">
        <v>7.9</v>
      </c>
      <c r="I900" s="6">
        <f t="shared" si="106"/>
        <v>-1.37</v>
      </c>
      <c r="J900" s="6">
        <f t="shared" si="107"/>
        <v>0</v>
      </c>
      <c r="K900" s="6">
        <f t="shared" si="108"/>
        <v>-1.37</v>
      </c>
    </row>
    <row r="901" spans="1:11" x14ac:dyDescent="0.35">
      <c r="A901" s="19" t="str">
        <f t="shared" si="103"/>
        <v>302015</v>
      </c>
      <c r="B901" s="19" t="str">
        <f t="shared" si="104"/>
        <v>72015</v>
      </c>
      <c r="C901" s="19" t="str">
        <f t="shared" si="102"/>
        <v>92015</v>
      </c>
      <c r="D901" s="20" t="str">
        <f t="shared" si="105"/>
        <v>7H2</v>
      </c>
      <c r="E901" s="4">
        <v>42208</v>
      </c>
      <c r="F901">
        <v>7.8250000000000002</v>
      </c>
      <c r="G901" s="6">
        <v>6.57</v>
      </c>
      <c r="H901" s="6">
        <v>7.85</v>
      </c>
      <c r="I901" s="6">
        <f t="shared" si="106"/>
        <v>-1.2549999999999999</v>
      </c>
      <c r="J901" s="6">
        <f t="shared" si="107"/>
        <v>2.4999999999999467E-2</v>
      </c>
      <c r="K901" s="6">
        <f t="shared" si="108"/>
        <v>-1.2799999999999994</v>
      </c>
    </row>
    <row r="902" spans="1:11" x14ac:dyDescent="0.35">
      <c r="A902" s="19" t="str">
        <f t="shared" si="103"/>
        <v>302015</v>
      </c>
      <c r="B902" s="19" t="str">
        <f t="shared" si="104"/>
        <v>72015</v>
      </c>
      <c r="C902" s="19" t="str">
        <f t="shared" si="102"/>
        <v>92015</v>
      </c>
      <c r="D902" s="20" t="str">
        <f t="shared" si="105"/>
        <v>7H2</v>
      </c>
      <c r="E902" s="4">
        <v>42207</v>
      </c>
      <c r="F902">
        <v>7.8250000000000002</v>
      </c>
      <c r="G902" s="6">
        <v>6.61</v>
      </c>
      <c r="H902" s="6">
        <v>7.85</v>
      </c>
      <c r="I902" s="6">
        <f t="shared" si="106"/>
        <v>-1.2149999999999999</v>
      </c>
      <c r="J902" s="6">
        <f t="shared" si="107"/>
        <v>2.4999999999999467E-2</v>
      </c>
      <c r="K902" s="6">
        <f t="shared" si="108"/>
        <v>-1.2399999999999993</v>
      </c>
    </row>
    <row r="903" spans="1:11" x14ac:dyDescent="0.35">
      <c r="A903" s="19" t="str">
        <f t="shared" si="103"/>
        <v>302015</v>
      </c>
      <c r="B903" s="19" t="str">
        <f t="shared" si="104"/>
        <v>72015</v>
      </c>
      <c r="C903" s="19" t="str">
        <f t="shared" si="102"/>
        <v>92015</v>
      </c>
      <c r="D903" s="20" t="str">
        <f t="shared" si="105"/>
        <v>7H2</v>
      </c>
      <c r="E903" s="4">
        <v>42206</v>
      </c>
      <c r="F903">
        <v>7.8250000000000002</v>
      </c>
      <c r="G903" s="6">
        <v>6.72</v>
      </c>
      <c r="H903" s="6">
        <v>7.85</v>
      </c>
      <c r="I903" s="6">
        <f t="shared" si="106"/>
        <v>-1.1050000000000004</v>
      </c>
      <c r="J903" s="6">
        <f t="shared" si="107"/>
        <v>2.4999999999999467E-2</v>
      </c>
      <c r="K903" s="6">
        <f t="shared" si="108"/>
        <v>-1.1299999999999999</v>
      </c>
    </row>
    <row r="904" spans="1:11" x14ac:dyDescent="0.35">
      <c r="A904" s="19" t="str">
        <f t="shared" si="103"/>
        <v>302015</v>
      </c>
      <c r="B904" s="19" t="str">
        <f t="shared" si="104"/>
        <v>72015</v>
      </c>
      <c r="C904" s="19" t="str">
        <f t="shared" si="102"/>
        <v>92015</v>
      </c>
      <c r="D904" s="20" t="str">
        <f t="shared" si="105"/>
        <v>7H2</v>
      </c>
      <c r="E904" s="4">
        <v>42205</v>
      </c>
      <c r="F904">
        <v>7.8250000000000002</v>
      </c>
      <c r="G904" s="6">
        <v>6.71</v>
      </c>
      <c r="H904" s="6">
        <v>7.85</v>
      </c>
      <c r="I904" s="6">
        <f t="shared" si="106"/>
        <v>-1.1150000000000002</v>
      </c>
      <c r="J904" s="6">
        <f t="shared" si="107"/>
        <v>2.4999999999999467E-2</v>
      </c>
      <c r="K904" s="6">
        <f t="shared" si="108"/>
        <v>-1.1399999999999997</v>
      </c>
    </row>
    <row r="905" spans="1:11" x14ac:dyDescent="0.35">
      <c r="A905" s="19" t="str">
        <f t="shared" si="103"/>
        <v>292015</v>
      </c>
      <c r="B905" s="19" t="str">
        <f t="shared" si="104"/>
        <v>72015</v>
      </c>
      <c r="C905" s="19" t="str">
        <f t="shared" ref="C905:C968" si="109">(VLOOKUP(D905,$M$2:$N$25,2,0)&amp;(YEAR(E905+46)))</f>
        <v>92015</v>
      </c>
      <c r="D905" s="20" t="str">
        <f t="shared" si="105"/>
        <v>7H2</v>
      </c>
      <c r="E905" s="4">
        <v>42201</v>
      </c>
      <c r="F905">
        <v>7.8250000000000002</v>
      </c>
      <c r="G905" s="6">
        <v>6.75</v>
      </c>
      <c r="H905" s="6">
        <v>7.85</v>
      </c>
      <c r="I905" s="6">
        <f t="shared" si="106"/>
        <v>-1.0750000000000002</v>
      </c>
      <c r="J905" s="6">
        <f t="shared" si="107"/>
        <v>2.4999999999999467E-2</v>
      </c>
      <c r="K905" s="6">
        <f t="shared" si="108"/>
        <v>-1.0999999999999996</v>
      </c>
    </row>
    <row r="906" spans="1:11" x14ac:dyDescent="0.35">
      <c r="A906" s="19" t="str">
        <f t="shared" ref="A906:A969" si="110">_xlfn.ISOWEEKNUM(E906)&amp;YEAR(E906)</f>
        <v>292015</v>
      </c>
      <c r="B906" s="19" t="str">
        <f t="shared" ref="B906:B969" si="111">MONTH(E906)&amp;YEAR(E906)</f>
        <v>72015</v>
      </c>
      <c r="C906" s="19" t="str">
        <f t="shared" si="109"/>
        <v>82015</v>
      </c>
      <c r="D906" s="20" t="str">
        <f t="shared" ref="D906:D969" si="112">IF(DAY(E906)&gt;15,(MONTH(E906))&amp;"H2",(MONTH(E906))&amp;"H1")</f>
        <v>7H1</v>
      </c>
      <c r="E906" s="4">
        <v>42200</v>
      </c>
      <c r="F906">
        <v>7.7</v>
      </c>
      <c r="G906" s="6">
        <v>6.8</v>
      </c>
      <c r="H906" s="6">
        <v>7.7</v>
      </c>
      <c r="I906" s="6">
        <f t="shared" ref="I906:I969" si="113">+G906-F906</f>
        <v>-0.90000000000000036</v>
      </c>
      <c r="J906" s="6">
        <f t="shared" ref="J906:J969" si="114">+H906-F906</f>
        <v>0</v>
      </c>
      <c r="K906" s="6">
        <f t="shared" ref="K906:K969" si="115">+I906-J906</f>
        <v>-0.90000000000000036</v>
      </c>
    </row>
    <row r="907" spans="1:11" x14ac:dyDescent="0.35">
      <c r="A907" s="19" t="str">
        <f t="shared" si="110"/>
        <v>292015</v>
      </c>
      <c r="B907" s="19" t="str">
        <f t="shared" si="111"/>
        <v>72015</v>
      </c>
      <c r="C907" s="19" t="str">
        <f t="shared" si="109"/>
        <v>82015</v>
      </c>
      <c r="D907" s="20" t="str">
        <f t="shared" si="112"/>
        <v>7H1</v>
      </c>
      <c r="E907" s="4">
        <v>42199</v>
      </c>
      <c r="F907">
        <v>7.7</v>
      </c>
      <c r="G907" s="6">
        <v>6.78</v>
      </c>
      <c r="H907" s="6">
        <v>7.7</v>
      </c>
      <c r="I907" s="6">
        <f t="shared" si="113"/>
        <v>-0.91999999999999993</v>
      </c>
      <c r="J907" s="6">
        <f t="shared" si="114"/>
        <v>0</v>
      </c>
      <c r="K907" s="6">
        <f t="shared" si="115"/>
        <v>-0.91999999999999993</v>
      </c>
    </row>
    <row r="908" spans="1:11" x14ac:dyDescent="0.35">
      <c r="A908" s="19" t="str">
        <f t="shared" si="110"/>
        <v>292015</v>
      </c>
      <c r="B908" s="19" t="str">
        <f t="shared" si="111"/>
        <v>72015</v>
      </c>
      <c r="C908" s="19" t="str">
        <f t="shared" si="109"/>
        <v>82015</v>
      </c>
      <c r="D908" s="20" t="str">
        <f t="shared" si="112"/>
        <v>7H1</v>
      </c>
      <c r="E908" s="4">
        <v>42198</v>
      </c>
      <c r="F908">
        <v>7.7</v>
      </c>
      <c r="G908" s="6">
        <v>6.78</v>
      </c>
      <c r="H908" s="6">
        <v>7.7</v>
      </c>
      <c r="I908" s="6">
        <f t="shared" si="113"/>
        <v>-0.91999999999999993</v>
      </c>
      <c r="J908" s="6">
        <f t="shared" si="114"/>
        <v>0</v>
      </c>
      <c r="K908" s="6">
        <f t="shared" si="115"/>
        <v>-0.91999999999999993</v>
      </c>
    </row>
    <row r="909" spans="1:11" x14ac:dyDescent="0.35">
      <c r="A909" s="19" t="str">
        <f t="shared" si="110"/>
        <v>282015</v>
      </c>
      <c r="B909" s="19" t="str">
        <f t="shared" si="111"/>
        <v>72015</v>
      </c>
      <c r="C909" s="19" t="str">
        <f t="shared" si="109"/>
        <v>82015</v>
      </c>
      <c r="D909" s="20" t="str">
        <f t="shared" si="112"/>
        <v>7H1</v>
      </c>
      <c r="E909" s="4">
        <v>42195</v>
      </c>
      <c r="F909">
        <v>7.6</v>
      </c>
      <c r="G909" s="6">
        <v>6.83</v>
      </c>
      <c r="H909" s="6">
        <v>7.6</v>
      </c>
      <c r="I909" s="6">
        <f t="shared" si="113"/>
        <v>-0.76999999999999957</v>
      </c>
      <c r="J909" s="6">
        <f t="shared" si="114"/>
        <v>0</v>
      </c>
      <c r="K909" s="6">
        <f t="shared" si="115"/>
        <v>-0.76999999999999957</v>
      </c>
    </row>
    <row r="910" spans="1:11" x14ac:dyDescent="0.35">
      <c r="A910" s="19" t="str">
        <f t="shared" si="110"/>
        <v>282015</v>
      </c>
      <c r="B910" s="19" t="str">
        <f t="shared" si="111"/>
        <v>72015</v>
      </c>
      <c r="C910" s="19" t="str">
        <f t="shared" si="109"/>
        <v>82015</v>
      </c>
      <c r="D910" s="20" t="str">
        <f t="shared" si="112"/>
        <v>7H1</v>
      </c>
      <c r="E910" s="4">
        <v>42194</v>
      </c>
      <c r="F910">
        <v>7.6</v>
      </c>
      <c r="G910" s="6">
        <v>6.71</v>
      </c>
      <c r="H910" s="6">
        <v>7.6</v>
      </c>
      <c r="I910" s="6">
        <f t="shared" si="113"/>
        <v>-0.88999999999999968</v>
      </c>
      <c r="J910" s="6">
        <f t="shared" si="114"/>
        <v>0</v>
      </c>
      <c r="K910" s="6">
        <f t="shared" si="115"/>
        <v>-0.88999999999999968</v>
      </c>
    </row>
    <row r="911" spans="1:11" x14ac:dyDescent="0.35">
      <c r="A911" s="19" t="str">
        <f t="shared" si="110"/>
        <v>282015</v>
      </c>
      <c r="B911" s="19" t="str">
        <f t="shared" si="111"/>
        <v>72015</v>
      </c>
      <c r="C911" s="19" t="str">
        <f t="shared" si="109"/>
        <v>82015</v>
      </c>
      <c r="D911" s="20" t="str">
        <f t="shared" si="112"/>
        <v>7H1</v>
      </c>
      <c r="E911" s="4">
        <v>42193</v>
      </c>
      <c r="F911">
        <v>7.6</v>
      </c>
      <c r="G911" s="6">
        <v>6.65</v>
      </c>
      <c r="H911" s="6">
        <v>7.6</v>
      </c>
      <c r="I911" s="6">
        <f t="shared" si="113"/>
        <v>-0.94999999999999929</v>
      </c>
      <c r="J911" s="6">
        <f t="shared" si="114"/>
        <v>0</v>
      </c>
      <c r="K911" s="6">
        <f t="shared" si="115"/>
        <v>-0.94999999999999929</v>
      </c>
    </row>
    <row r="912" spans="1:11" x14ac:dyDescent="0.35">
      <c r="A912" s="19" t="str">
        <f t="shared" si="110"/>
        <v>282015</v>
      </c>
      <c r="B912" s="19" t="str">
        <f t="shared" si="111"/>
        <v>72015</v>
      </c>
      <c r="C912" s="19" t="str">
        <f t="shared" si="109"/>
        <v>82015</v>
      </c>
      <c r="D912" s="20" t="str">
        <f t="shared" si="112"/>
        <v>7H1</v>
      </c>
      <c r="E912" s="4">
        <v>42192</v>
      </c>
      <c r="F912">
        <v>7.6</v>
      </c>
      <c r="G912" s="6">
        <v>6.61</v>
      </c>
      <c r="H912" s="6">
        <v>7.6</v>
      </c>
      <c r="I912" s="6">
        <f t="shared" si="113"/>
        <v>-0.98999999999999932</v>
      </c>
      <c r="J912" s="6">
        <f t="shared" si="114"/>
        <v>0</v>
      </c>
      <c r="K912" s="6">
        <f t="shared" si="115"/>
        <v>-0.98999999999999932</v>
      </c>
    </row>
    <row r="913" spans="1:11" x14ac:dyDescent="0.35">
      <c r="A913" s="19" t="str">
        <f t="shared" si="110"/>
        <v>282015</v>
      </c>
      <c r="B913" s="19" t="str">
        <f t="shared" si="111"/>
        <v>72015</v>
      </c>
      <c r="C913" s="19" t="str">
        <f t="shared" si="109"/>
        <v>82015</v>
      </c>
      <c r="D913" s="20" t="str">
        <f t="shared" si="112"/>
        <v>7H1</v>
      </c>
      <c r="E913" s="4">
        <v>42191</v>
      </c>
      <c r="F913">
        <v>7.6</v>
      </c>
      <c r="G913" s="6">
        <v>6.67</v>
      </c>
      <c r="H913" s="6">
        <v>7.6</v>
      </c>
      <c r="I913" s="6">
        <f t="shared" si="113"/>
        <v>-0.92999999999999972</v>
      </c>
      <c r="J913" s="6">
        <f t="shared" si="114"/>
        <v>0</v>
      </c>
      <c r="K913" s="6">
        <f t="shared" si="115"/>
        <v>-0.92999999999999972</v>
      </c>
    </row>
    <row r="914" spans="1:11" x14ac:dyDescent="0.35">
      <c r="A914" s="19" t="str">
        <f t="shared" si="110"/>
        <v>272015</v>
      </c>
      <c r="B914" s="19" t="str">
        <f t="shared" si="111"/>
        <v>72015</v>
      </c>
      <c r="C914" s="19" t="str">
        <f t="shared" si="109"/>
        <v>82015</v>
      </c>
      <c r="D914" s="20" t="str">
        <f t="shared" si="112"/>
        <v>7H1</v>
      </c>
      <c r="E914" s="4">
        <v>42188</v>
      </c>
      <c r="F914">
        <v>7.45</v>
      </c>
      <c r="G914" s="6">
        <v>6.72</v>
      </c>
      <c r="H914" s="6">
        <v>7.5</v>
      </c>
      <c r="I914" s="6">
        <f t="shared" si="113"/>
        <v>-0.73000000000000043</v>
      </c>
      <c r="J914" s="6">
        <f t="shared" si="114"/>
        <v>4.9999999999999822E-2</v>
      </c>
      <c r="K914" s="6">
        <f t="shared" si="115"/>
        <v>-0.78000000000000025</v>
      </c>
    </row>
    <row r="915" spans="1:11" x14ac:dyDescent="0.35">
      <c r="A915" s="19" t="str">
        <f t="shared" si="110"/>
        <v>272015</v>
      </c>
      <c r="B915" s="19" t="str">
        <f t="shared" si="111"/>
        <v>72015</v>
      </c>
      <c r="C915" s="19" t="str">
        <f t="shared" si="109"/>
        <v>82015</v>
      </c>
      <c r="D915" s="20" t="str">
        <f t="shared" si="112"/>
        <v>7H1</v>
      </c>
      <c r="E915" s="4">
        <v>42187</v>
      </c>
      <c r="F915">
        <v>7.3</v>
      </c>
      <c r="G915" s="6">
        <v>6.75</v>
      </c>
      <c r="H915" s="6">
        <v>7.35</v>
      </c>
      <c r="I915" s="6">
        <f t="shared" si="113"/>
        <v>-0.54999999999999982</v>
      </c>
      <c r="J915" s="6">
        <f t="shared" si="114"/>
        <v>4.9999999999999822E-2</v>
      </c>
      <c r="K915" s="6">
        <f t="shared" si="115"/>
        <v>-0.59999999999999964</v>
      </c>
    </row>
    <row r="916" spans="1:11" x14ac:dyDescent="0.35">
      <c r="A916" s="19" t="str">
        <f t="shared" si="110"/>
        <v>272015</v>
      </c>
      <c r="B916" s="19" t="str">
        <f t="shared" si="111"/>
        <v>72015</v>
      </c>
      <c r="C916" s="19" t="str">
        <f t="shared" si="109"/>
        <v>82015</v>
      </c>
      <c r="D916" s="20" t="str">
        <f t="shared" si="112"/>
        <v>7H1</v>
      </c>
      <c r="E916" s="4">
        <v>42186</v>
      </c>
      <c r="F916">
        <v>7.3</v>
      </c>
      <c r="G916" s="6">
        <v>6.65</v>
      </c>
      <c r="H916" s="6">
        <v>7.35</v>
      </c>
      <c r="I916" s="6">
        <f t="shared" si="113"/>
        <v>-0.64999999999999947</v>
      </c>
      <c r="J916" s="6">
        <f t="shared" si="114"/>
        <v>4.9999999999999822E-2</v>
      </c>
      <c r="K916" s="6">
        <f t="shared" si="115"/>
        <v>-0.69999999999999929</v>
      </c>
    </row>
    <row r="917" spans="1:11" x14ac:dyDescent="0.35">
      <c r="A917" s="19" t="str">
        <f t="shared" si="110"/>
        <v>272015</v>
      </c>
      <c r="B917" s="19" t="str">
        <f t="shared" si="111"/>
        <v>62015</v>
      </c>
      <c r="C917" s="19" t="str">
        <f t="shared" si="109"/>
        <v>82015</v>
      </c>
      <c r="D917" s="20" t="str">
        <f t="shared" si="112"/>
        <v>6H2</v>
      </c>
      <c r="E917" s="4">
        <v>42185</v>
      </c>
      <c r="F917">
        <v>7.3</v>
      </c>
      <c r="G917" s="6">
        <v>6.64</v>
      </c>
      <c r="H917" s="6">
        <v>7.35</v>
      </c>
      <c r="I917" s="6">
        <f t="shared" si="113"/>
        <v>-0.66000000000000014</v>
      </c>
      <c r="J917" s="6">
        <f t="shared" si="114"/>
        <v>4.9999999999999822E-2</v>
      </c>
      <c r="K917" s="6">
        <f t="shared" si="115"/>
        <v>-0.71</v>
      </c>
    </row>
    <row r="918" spans="1:11" x14ac:dyDescent="0.35">
      <c r="A918" s="19" t="str">
        <f t="shared" si="110"/>
        <v>272015</v>
      </c>
      <c r="B918" s="19" t="str">
        <f t="shared" si="111"/>
        <v>62015</v>
      </c>
      <c r="C918" s="19" t="str">
        <f t="shared" si="109"/>
        <v>82015</v>
      </c>
      <c r="D918" s="20" t="str">
        <f t="shared" si="112"/>
        <v>6H2</v>
      </c>
      <c r="E918" s="4">
        <v>42184</v>
      </c>
      <c r="F918">
        <v>7.25</v>
      </c>
      <c r="G918" s="6">
        <v>6.62</v>
      </c>
      <c r="H918" s="6">
        <v>7.3</v>
      </c>
      <c r="I918" s="6">
        <f t="shared" si="113"/>
        <v>-0.62999999999999989</v>
      </c>
      <c r="J918" s="6">
        <f t="shared" si="114"/>
        <v>4.9999999999999822E-2</v>
      </c>
      <c r="K918" s="6">
        <f t="shared" si="115"/>
        <v>-0.67999999999999972</v>
      </c>
    </row>
    <row r="919" spans="1:11" x14ac:dyDescent="0.35">
      <c r="A919" s="19" t="str">
        <f t="shared" si="110"/>
        <v>262015</v>
      </c>
      <c r="B919" s="19" t="str">
        <f t="shared" si="111"/>
        <v>62015</v>
      </c>
      <c r="C919" s="19" t="str">
        <f t="shared" si="109"/>
        <v>82015</v>
      </c>
      <c r="D919" s="20" t="str">
        <f t="shared" si="112"/>
        <v>6H2</v>
      </c>
      <c r="E919" s="4">
        <v>42181</v>
      </c>
      <c r="F919">
        <v>7.25</v>
      </c>
      <c r="G919" s="6">
        <v>6.67</v>
      </c>
      <c r="H919" s="6">
        <v>7.3</v>
      </c>
      <c r="I919" s="6">
        <f t="shared" si="113"/>
        <v>-0.58000000000000007</v>
      </c>
      <c r="J919" s="6">
        <f t="shared" si="114"/>
        <v>4.9999999999999822E-2</v>
      </c>
      <c r="K919" s="6">
        <f t="shared" si="115"/>
        <v>-0.62999999999999989</v>
      </c>
    </row>
    <row r="920" spans="1:11" x14ac:dyDescent="0.35">
      <c r="A920" s="19" t="str">
        <f t="shared" si="110"/>
        <v>262015</v>
      </c>
      <c r="B920" s="19" t="str">
        <f t="shared" si="111"/>
        <v>62015</v>
      </c>
      <c r="C920" s="19" t="str">
        <f t="shared" si="109"/>
        <v>82015</v>
      </c>
      <c r="D920" s="20" t="str">
        <f t="shared" si="112"/>
        <v>6H2</v>
      </c>
      <c r="E920" s="4">
        <v>42180</v>
      </c>
      <c r="F920">
        <v>7.25</v>
      </c>
      <c r="G920" s="6">
        <v>6.74</v>
      </c>
      <c r="H920" s="6">
        <v>7.3</v>
      </c>
      <c r="I920" s="6">
        <f t="shared" si="113"/>
        <v>-0.50999999999999979</v>
      </c>
      <c r="J920" s="6">
        <f t="shared" si="114"/>
        <v>4.9999999999999822E-2</v>
      </c>
      <c r="K920" s="6">
        <f t="shared" si="115"/>
        <v>-0.55999999999999961</v>
      </c>
    </row>
    <row r="921" spans="1:11" x14ac:dyDescent="0.35">
      <c r="A921" s="19" t="str">
        <f t="shared" si="110"/>
        <v>262015</v>
      </c>
      <c r="B921" s="19" t="str">
        <f t="shared" si="111"/>
        <v>62015</v>
      </c>
      <c r="C921" s="19" t="str">
        <f t="shared" si="109"/>
        <v>82015</v>
      </c>
      <c r="D921" s="20" t="str">
        <f t="shared" si="112"/>
        <v>6H2</v>
      </c>
      <c r="E921" s="4">
        <v>42179</v>
      </c>
      <c r="F921">
        <v>7.25</v>
      </c>
      <c r="G921" s="6">
        <v>6.77</v>
      </c>
      <c r="H921" s="6">
        <v>7.25</v>
      </c>
      <c r="I921" s="6">
        <f t="shared" si="113"/>
        <v>-0.48000000000000043</v>
      </c>
      <c r="J921" s="6">
        <f t="shared" si="114"/>
        <v>0</v>
      </c>
      <c r="K921" s="6">
        <f t="shared" si="115"/>
        <v>-0.48000000000000043</v>
      </c>
    </row>
    <row r="922" spans="1:11" x14ac:dyDescent="0.35">
      <c r="A922" s="19" t="str">
        <f t="shared" si="110"/>
        <v>262015</v>
      </c>
      <c r="B922" s="19" t="str">
        <f t="shared" si="111"/>
        <v>62015</v>
      </c>
      <c r="C922" s="19" t="str">
        <f t="shared" si="109"/>
        <v>82015</v>
      </c>
      <c r="D922" s="20" t="str">
        <f t="shared" si="112"/>
        <v>6H2</v>
      </c>
      <c r="E922" s="4">
        <v>42178</v>
      </c>
      <c r="F922">
        <v>7.25</v>
      </c>
      <c r="G922" s="6">
        <v>6.8</v>
      </c>
      <c r="H922" s="6">
        <v>7.25</v>
      </c>
      <c r="I922" s="6">
        <f t="shared" si="113"/>
        <v>-0.45000000000000018</v>
      </c>
      <c r="J922" s="6">
        <f t="shared" si="114"/>
        <v>0</v>
      </c>
      <c r="K922" s="6">
        <f t="shared" si="115"/>
        <v>-0.45000000000000018</v>
      </c>
    </row>
    <row r="923" spans="1:11" x14ac:dyDescent="0.35">
      <c r="A923" s="19" t="str">
        <f t="shared" si="110"/>
        <v>262015</v>
      </c>
      <c r="B923" s="19" t="str">
        <f t="shared" si="111"/>
        <v>62015</v>
      </c>
      <c r="C923" s="19" t="str">
        <f t="shared" si="109"/>
        <v>82015</v>
      </c>
      <c r="D923" s="20" t="str">
        <f t="shared" si="112"/>
        <v>6H2</v>
      </c>
      <c r="E923" s="4">
        <v>42177</v>
      </c>
      <c r="F923">
        <v>7.2</v>
      </c>
      <c r="G923" s="6">
        <v>6.91</v>
      </c>
      <c r="H923" s="6">
        <v>7.2</v>
      </c>
      <c r="I923" s="6">
        <f t="shared" si="113"/>
        <v>-0.29000000000000004</v>
      </c>
      <c r="J923" s="6">
        <f t="shared" si="114"/>
        <v>0</v>
      </c>
      <c r="K923" s="6">
        <f t="shared" si="115"/>
        <v>-0.29000000000000004</v>
      </c>
    </row>
    <row r="924" spans="1:11" x14ac:dyDescent="0.35">
      <c r="A924" s="19" t="str">
        <f t="shared" si="110"/>
        <v>252015</v>
      </c>
      <c r="B924" s="19" t="str">
        <f t="shared" si="111"/>
        <v>62015</v>
      </c>
      <c r="C924" s="19" t="str">
        <f t="shared" si="109"/>
        <v>82015</v>
      </c>
      <c r="D924" s="20" t="str">
        <f t="shared" si="112"/>
        <v>6H2</v>
      </c>
      <c r="E924" s="4">
        <v>42174</v>
      </c>
      <c r="F924">
        <v>7.2</v>
      </c>
      <c r="G924" s="6">
        <v>6.76</v>
      </c>
      <c r="H924" s="6">
        <v>7.2</v>
      </c>
      <c r="I924" s="6">
        <f t="shared" si="113"/>
        <v>-0.44000000000000039</v>
      </c>
      <c r="J924" s="6">
        <f t="shared" si="114"/>
        <v>0</v>
      </c>
      <c r="K924" s="6">
        <f t="shared" si="115"/>
        <v>-0.44000000000000039</v>
      </c>
    </row>
    <row r="925" spans="1:11" x14ac:dyDescent="0.35">
      <c r="A925" s="19" t="str">
        <f t="shared" si="110"/>
        <v>252015</v>
      </c>
      <c r="B925" s="19" t="str">
        <f t="shared" si="111"/>
        <v>62015</v>
      </c>
      <c r="C925" s="19" t="str">
        <f t="shared" si="109"/>
        <v>82015</v>
      </c>
      <c r="D925" s="20" t="str">
        <f t="shared" si="112"/>
        <v>6H2</v>
      </c>
      <c r="E925" s="4">
        <v>42173</v>
      </c>
      <c r="F925">
        <v>7.2</v>
      </c>
      <c r="G925" s="6">
        <v>6.73</v>
      </c>
      <c r="H925" s="6">
        <v>7.2</v>
      </c>
      <c r="I925" s="6">
        <f t="shared" si="113"/>
        <v>-0.46999999999999975</v>
      </c>
      <c r="J925" s="6">
        <f t="shared" si="114"/>
        <v>0</v>
      </c>
      <c r="K925" s="6">
        <f t="shared" si="115"/>
        <v>-0.46999999999999975</v>
      </c>
    </row>
    <row r="926" spans="1:11" x14ac:dyDescent="0.35">
      <c r="A926" s="19" t="str">
        <f t="shared" si="110"/>
        <v>252015</v>
      </c>
      <c r="B926" s="19" t="str">
        <f t="shared" si="111"/>
        <v>62015</v>
      </c>
      <c r="C926" s="19" t="str">
        <f t="shared" si="109"/>
        <v>82015</v>
      </c>
      <c r="D926" s="20" t="str">
        <f t="shared" si="112"/>
        <v>6H2</v>
      </c>
      <c r="E926" s="4">
        <v>42172</v>
      </c>
      <c r="F926">
        <v>7.2</v>
      </c>
      <c r="G926" s="6">
        <v>6.64</v>
      </c>
      <c r="H926" s="6">
        <v>7.2</v>
      </c>
      <c r="I926" s="6">
        <f t="shared" si="113"/>
        <v>-0.5600000000000005</v>
      </c>
      <c r="J926" s="6">
        <f t="shared" si="114"/>
        <v>0</v>
      </c>
      <c r="K926" s="6">
        <f t="shared" si="115"/>
        <v>-0.5600000000000005</v>
      </c>
    </row>
    <row r="927" spans="1:11" x14ac:dyDescent="0.35">
      <c r="A927" s="19" t="str">
        <f t="shared" si="110"/>
        <v>252015</v>
      </c>
      <c r="B927" s="19" t="str">
        <f t="shared" si="111"/>
        <v>62015</v>
      </c>
      <c r="C927" s="19" t="str">
        <f t="shared" si="109"/>
        <v>82015</v>
      </c>
      <c r="D927" s="20" t="str">
        <f t="shared" si="112"/>
        <v>6H2</v>
      </c>
      <c r="E927" s="4">
        <v>42171</v>
      </c>
      <c r="F927">
        <v>7.2</v>
      </c>
      <c r="G927" s="6">
        <v>6.67</v>
      </c>
      <c r="H927" s="6">
        <v>7.2</v>
      </c>
      <c r="I927" s="6">
        <f t="shared" si="113"/>
        <v>-0.53000000000000025</v>
      </c>
      <c r="J927" s="6">
        <f t="shared" si="114"/>
        <v>0</v>
      </c>
      <c r="K927" s="6">
        <f t="shared" si="115"/>
        <v>-0.53000000000000025</v>
      </c>
    </row>
    <row r="928" spans="1:11" x14ac:dyDescent="0.35">
      <c r="A928" s="19" t="str">
        <f t="shared" si="110"/>
        <v>252015</v>
      </c>
      <c r="B928" s="19" t="str">
        <f t="shared" si="111"/>
        <v>62015</v>
      </c>
      <c r="C928" s="19" t="str">
        <f t="shared" si="109"/>
        <v>72015</v>
      </c>
      <c r="D928" s="20" t="str">
        <f t="shared" si="112"/>
        <v>6H1</v>
      </c>
      <c r="E928" s="4">
        <v>42170</v>
      </c>
      <c r="F928">
        <v>7.3</v>
      </c>
      <c r="G928" s="6">
        <v>6.61</v>
      </c>
      <c r="H928" s="6">
        <v>7.3</v>
      </c>
      <c r="I928" s="6">
        <f t="shared" si="113"/>
        <v>-0.6899999999999995</v>
      </c>
      <c r="J928" s="6">
        <f t="shared" si="114"/>
        <v>0</v>
      </c>
      <c r="K928" s="6">
        <f t="shared" si="115"/>
        <v>-0.6899999999999995</v>
      </c>
    </row>
    <row r="929" spans="1:11" x14ac:dyDescent="0.35">
      <c r="A929" s="19" t="str">
        <f t="shared" si="110"/>
        <v>242015</v>
      </c>
      <c r="B929" s="19" t="str">
        <f t="shared" si="111"/>
        <v>62015</v>
      </c>
      <c r="C929" s="19" t="str">
        <f t="shared" si="109"/>
        <v>72015</v>
      </c>
      <c r="D929" s="20" t="str">
        <f t="shared" si="112"/>
        <v>6H1</v>
      </c>
      <c r="E929" s="4">
        <v>42167</v>
      </c>
      <c r="F929">
        <v>7.3</v>
      </c>
      <c r="G929" s="6">
        <v>6.61</v>
      </c>
      <c r="H929" s="6">
        <v>7.4</v>
      </c>
      <c r="I929" s="6">
        <f t="shared" si="113"/>
        <v>-0.6899999999999995</v>
      </c>
      <c r="J929" s="6">
        <f t="shared" si="114"/>
        <v>0.10000000000000053</v>
      </c>
      <c r="K929" s="6">
        <f t="shared" si="115"/>
        <v>-0.79</v>
      </c>
    </row>
    <row r="930" spans="1:11" x14ac:dyDescent="0.35">
      <c r="A930" s="19" t="str">
        <f t="shared" si="110"/>
        <v>242015</v>
      </c>
      <c r="B930" s="19" t="str">
        <f t="shared" si="111"/>
        <v>62015</v>
      </c>
      <c r="C930" s="19" t="str">
        <f t="shared" si="109"/>
        <v>72015</v>
      </c>
      <c r="D930" s="20" t="str">
        <f t="shared" si="112"/>
        <v>6H1</v>
      </c>
      <c r="E930" s="4">
        <v>42166</v>
      </c>
      <c r="F930">
        <v>7.35</v>
      </c>
      <c r="G930" s="6">
        <v>6.58</v>
      </c>
      <c r="H930" s="6">
        <v>7.45</v>
      </c>
      <c r="I930" s="6">
        <f t="shared" si="113"/>
        <v>-0.76999999999999957</v>
      </c>
      <c r="J930" s="6">
        <f t="shared" si="114"/>
        <v>0.10000000000000053</v>
      </c>
      <c r="K930" s="6">
        <f t="shared" si="115"/>
        <v>-0.87000000000000011</v>
      </c>
    </row>
    <row r="931" spans="1:11" x14ac:dyDescent="0.35">
      <c r="A931" s="19" t="str">
        <f t="shared" si="110"/>
        <v>242015</v>
      </c>
      <c r="B931" s="19" t="str">
        <f t="shared" si="111"/>
        <v>62015</v>
      </c>
      <c r="C931" s="19" t="str">
        <f t="shared" si="109"/>
        <v>72015</v>
      </c>
      <c r="D931" s="20" t="str">
        <f t="shared" si="112"/>
        <v>6H1</v>
      </c>
      <c r="E931" s="4">
        <v>42165</v>
      </c>
      <c r="F931">
        <v>7.5</v>
      </c>
      <c r="G931" s="6">
        <v>6.74</v>
      </c>
      <c r="H931" s="6">
        <v>7.55</v>
      </c>
      <c r="I931" s="6">
        <f t="shared" si="113"/>
        <v>-0.75999999999999979</v>
      </c>
      <c r="J931" s="6">
        <f t="shared" si="114"/>
        <v>4.9999999999999822E-2</v>
      </c>
      <c r="K931" s="6">
        <f t="shared" si="115"/>
        <v>-0.80999999999999961</v>
      </c>
    </row>
    <row r="932" spans="1:11" x14ac:dyDescent="0.35">
      <c r="A932" s="19" t="str">
        <f t="shared" si="110"/>
        <v>242015</v>
      </c>
      <c r="B932" s="19" t="str">
        <f t="shared" si="111"/>
        <v>62015</v>
      </c>
      <c r="C932" s="19" t="str">
        <f t="shared" si="109"/>
        <v>72015</v>
      </c>
      <c r="D932" s="20" t="str">
        <f t="shared" si="112"/>
        <v>6H1</v>
      </c>
      <c r="E932" s="4">
        <v>42164</v>
      </c>
      <c r="F932">
        <v>7.5</v>
      </c>
      <c r="G932" s="6">
        <v>6.73</v>
      </c>
      <c r="H932" s="6">
        <v>7.55</v>
      </c>
      <c r="I932" s="6">
        <f t="shared" si="113"/>
        <v>-0.76999999999999957</v>
      </c>
      <c r="J932" s="6">
        <f t="shared" si="114"/>
        <v>4.9999999999999822E-2</v>
      </c>
      <c r="K932" s="6">
        <f t="shared" si="115"/>
        <v>-0.8199999999999994</v>
      </c>
    </row>
    <row r="933" spans="1:11" x14ac:dyDescent="0.35">
      <c r="A933" s="19" t="str">
        <f t="shared" si="110"/>
        <v>242015</v>
      </c>
      <c r="B933" s="19" t="str">
        <f t="shared" si="111"/>
        <v>62015</v>
      </c>
      <c r="C933" s="19" t="str">
        <f t="shared" si="109"/>
        <v>72015</v>
      </c>
      <c r="D933" s="20" t="str">
        <f t="shared" si="112"/>
        <v>6H1</v>
      </c>
      <c r="E933" s="4">
        <v>42163</v>
      </c>
      <c r="F933">
        <v>7.5250000000000004</v>
      </c>
      <c r="G933" s="6">
        <v>6.7</v>
      </c>
      <c r="H933" s="6">
        <v>7.6</v>
      </c>
      <c r="I933" s="6">
        <f t="shared" si="113"/>
        <v>-0.82500000000000018</v>
      </c>
      <c r="J933" s="6">
        <f t="shared" si="114"/>
        <v>7.4999999999999289E-2</v>
      </c>
      <c r="K933" s="6">
        <f t="shared" si="115"/>
        <v>-0.89999999999999947</v>
      </c>
    </row>
    <row r="934" spans="1:11" x14ac:dyDescent="0.35">
      <c r="A934" s="19" t="str">
        <f t="shared" si="110"/>
        <v>232015</v>
      </c>
      <c r="B934" s="19" t="str">
        <f t="shared" si="111"/>
        <v>62015</v>
      </c>
      <c r="C934" s="19" t="str">
        <f t="shared" si="109"/>
        <v>72015</v>
      </c>
      <c r="D934" s="20" t="str">
        <f t="shared" si="112"/>
        <v>6H1</v>
      </c>
      <c r="E934" s="4">
        <v>42160</v>
      </c>
      <c r="F934">
        <v>7.5250000000000004</v>
      </c>
      <c r="G934" s="6">
        <v>6.53</v>
      </c>
      <c r="H934" s="6">
        <v>7.6</v>
      </c>
      <c r="I934" s="6">
        <f t="shared" si="113"/>
        <v>-0.99500000000000011</v>
      </c>
      <c r="J934" s="6">
        <f t="shared" si="114"/>
        <v>7.4999999999999289E-2</v>
      </c>
      <c r="K934" s="6">
        <f t="shared" si="115"/>
        <v>-1.0699999999999994</v>
      </c>
    </row>
    <row r="935" spans="1:11" x14ac:dyDescent="0.35">
      <c r="A935" s="19" t="str">
        <f t="shared" si="110"/>
        <v>232015</v>
      </c>
      <c r="B935" s="19" t="str">
        <f t="shared" si="111"/>
        <v>62015</v>
      </c>
      <c r="C935" s="19" t="str">
        <f t="shared" si="109"/>
        <v>72015</v>
      </c>
      <c r="D935" s="20" t="str">
        <f t="shared" si="112"/>
        <v>6H1</v>
      </c>
      <c r="E935" s="4">
        <v>42159</v>
      </c>
      <c r="F935">
        <v>7.55</v>
      </c>
      <c r="G935" s="6">
        <v>6.54</v>
      </c>
      <c r="H935" s="6">
        <v>7.65</v>
      </c>
      <c r="I935" s="6">
        <f t="shared" si="113"/>
        <v>-1.0099999999999998</v>
      </c>
      <c r="J935" s="6">
        <f t="shared" si="114"/>
        <v>0.10000000000000053</v>
      </c>
      <c r="K935" s="6">
        <f t="shared" si="115"/>
        <v>-1.1100000000000003</v>
      </c>
    </row>
    <row r="936" spans="1:11" x14ac:dyDescent="0.35">
      <c r="A936" s="19" t="str">
        <f t="shared" si="110"/>
        <v>232015</v>
      </c>
      <c r="B936" s="19" t="str">
        <f t="shared" si="111"/>
        <v>62015</v>
      </c>
      <c r="C936" s="19" t="str">
        <f t="shared" si="109"/>
        <v>72015</v>
      </c>
      <c r="D936" s="20" t="str">
        <f t="shared" si="112"/>
        <v>6H1</v>
      </c>
      <c r="E936" s="4">
        <v>42158</v>
      </c>
      <c r="F936">
        <v>7.6</v>
      </c>
      <c r="G936" s="6">
        <v>6.55</v>
      </c>
      <c r="H936" s="6">
        <v>7.7</v>
      </c>
      <c r="I936" s="6">
        <f t="shared" si="113"/>
        <v>-1.0499999999999998</v>
      </c>
      <c r="J936" s="6">
        <f t="shared" si="114"/>
        <v>0.10000000000000053</v>
      </c>
      <c r="K936" s="6">
        <f t="shared" si="115"/>
        <v>-1.1500000000000004</v>
      </c>
    </row>
    <row r="937" spans="1:11" x14ac:dyDescent="0.35">
      <c r="A937" s="19" t="str">
        <f t="shared" si="110"/>
        <v>232015</v>
      </c>
      <c r="B937" s="19" t="str">
        <f t="shared" si="111"/>
        <v>62015</v>
      </c>
      <c r="C937" s="19" t="str">
        <f t="shared" si="109"/>
        <v>72015</v>
      </c>
      <c r="D937" s="20" t="str">
        <f t="shared" si="112"/>
        <v>6H1</v>
      </c>
      <c r="E937" s="4">
        <v>42157</v>
      </c>
      <c r="F937">
        <v>7.7</v>
      </c>
      <c r="G937" s="6">
        <v>6.48</v>
      </c>
      <c r="H937" s="6">
        <v>7.8</v>
      </c>
      <c r="I937" s="6">
        <f t="shared" si="113"/>
        <v>-1.2199999999999998</v>
      </c>
      <c r="J937" s="6">
        <f t="shared" si="114"/>
        <v>9.9999999999999645E-2</v>
      </c>
      <c r="K937" s="6">
        <f t="shared" si="115"/>
        <v>-1.3199999999999994</v>
      </c>
    </row>
    <row r="938" spans="1:11" x14ac:dyDescent="0.35">
      <c r="A938" s="19" t="str">
        <f t="shared" si="110"/>
        <v>222015</v>
      </c>
      <c r="B938" s="19" t="str">
        <f t="shared" si="111"/>
        <v>52015</v>
      </c>
      <c r="C938" s="19" t="str">
        <f t="shared" si="109"/>
        <v>72015</v>
      </c>
      <c r="D938" s="20" t="str">
        <f t="shared" si="112"/>
        <v>5H2</v>
      </c>
      <c r="E938" s="4">
        <v>42153</v>
      </c>
      <c r="F938">
        <v>7.7</v>
      </c>
      <c r="G938" s="6">
        <v>6.4</v>
      </c>
      <c r="H938" s="6">
        <v>7.8</v>
      </c>
      <c r="I938" s="6">
        <f t="shared" si="113"/>
        <v>-1.2999999999999998</v>
      </c>
      <c r="J938" s="6">
        <f t="shared" si="114"/>
        <v>9.9999999999999645E-2</v>
      </c>
      <c r="K938" s="6">
        <f t="shared" si="115"/>
        <v>-1.3999999999999995</v>
      </c>
    </row>
    <row r="939" spans="1:11" x14ac:dyDescent="0.35">
      <c r="A939" s="19" t="str">
        <f t="shared" si="110"/>
        <v>222015</v>
      </c>
      <c r="B939" s="19" t="str">
        <f t="shared" si="111"/>
        <v>52015</v>
      </c>
      <c r="C939" s="19" t="str">
        <f t="shared" si="109"/>
        <v>72015</v>
      </c>
      <c r="D939" s="20" t="str">
        <f t="shared" si="112"/>
        <v>5H2</v>
      </c>
      <c r="E939" s="4">
        <v>42152</v>
      </c>
      <c r="F939">
        <v>7.75</v>
      </c>
      <c r="G939" s="6">
        <v>6.45</v>
      </c>
      <c r="H939" s="6">
        <v>7.85</v>
      </c>
      <c r="I939" s="6">
        <f t="shared" si="113"/>
        <v>-1.2999999999999998</v>
      </c>
      <c r="J939" s="6">
        <f t="shared" si="114"/>
        <v>9.9999999999999645E-2</v>
      </c>
      <c r="K939" s="6">
        <f t="shared" si="115"/>
        <v>-1.3999999999999995</v>
      </c>
    </row>
    <row r="940" spans="1:11" x14ac:dyDescent="0.35">
      <c r="A940" s="19" t="str">
        <f t="shared" si="110"/>
        <v>222015</v>
      </c>
      <c r="B940" s="19" t="str">
        <f t="shared" si="111"/>
        <v>52015</v>
      </c>
      <c r="C940" s="19" t="str">
        <f t="shared" si="109"/>
        <v>72015</v>
      </c>
      <c r="D940" s="20" t="str">
        <f t="shared" si="112"/>
        <v>5H2</v>
      </c>
      <c r="E940" s="4">
        <v>42151</v>
      </c>
      <c r="F940">
        <v>7.75</v>
      </c>
      <c r="G940" s="6">
        <v>6.43</v>
      </c>
      <c r="H940" s="6">
        <v>7.85</v>
      </c>
      <c r="I940" s="6">
        <f t="shared" si="113"/>
        <v>-1.3200000000000003</v>
      </c>
      <c r="J940" s="6">
        <f t="shared" si="114"/>
        <v>9.9999999999999645E-2</v>
      </c>
      <c r="K940" s="6">
        <f t="shared" si="115"/>
        <v>-1.42</v>
      </c>
    </row>
    <row r="941" spans="1:11" x14ac:dyDescent="0.35">
      <c r="A941" s="19" t="str">
        <f t="shared" si="110"/>
        <v>222015</v>
      </c>
      <c r="B941" s="19" t="str">
        <f t="shared" si="111"/>
        <v>52015</v>
      </c>
      <c r="C941" s="19" t="str">
        <f t="shared" si="109"/>
        <v>72015</v>
      </c>
      <c r="D941" s="20" t="str">
        <f t="shared" si="112"/>
        <v>5H2</v>
      </c>
      <c r="E941" s="4">
        <v>42150</v>
      </c>
      <c r="F941">
        <v>7.75</v>
      </c>
      <c r="G941" s="6">
        <v>6.42</v>
      </c>
      <c r="H941" s="6">
        <v>7.85</v>
      </c>
      <c r="I941" s="6">
        <f t="shared" si="113"/>
        <v>-1.33</v>
      </c>
      <c r="J941" s="6">
        <f t="shared" si="114"/>
        <v>9.9999999999999645E-2</v>
      </c>
      <c r="K941" s="6">
        <f t="shared" si="115"/>
        <v>-1.4299999999999997</v>
      </c>
    </row>
    <row r="942" spans="1:11" x14ac:dyDescent="0.35">
      <c r="A942" s="19" t="str">
        <f t="shared" si="110"/>
        <v>222015</v>
      </c>
      <c r="B942" s="19" t="str">
        <f t="shared" si="111"/>
        <v>52015</v>
      </c>
      <c r="C942" s="19" t="str">
        <f t="shared" si="109"/>
        <v>72015</v>
      </c>
      <c r="D942" s="20" t="str">
        <f t="shared" si="112"/>
        <v>5H2</v>
      </c>
      <c r="E942" s="4">
        <v>42149</v>
      </c>
      <c r="F942">
        <v>7.75</v>
      </c>
      <c r="G942" s="6">
        <v>6.41</v>
      </c>
      <c r="H942" s="6">
        <v>7.85</v>
      </c>
      <c r="I942" s="6">
        <f t="shared" si="113"/>
        <v>-1.3399999999999999</v>
      </c>
      <c r="J942" s="6">
        <f t="shared" si="114"/>
        <v>9.9999999999999645E-2</v>
      </c>
      <c r="K942" s="6">
        <f t="shared" si="115"/>
        <v>-1.4399999999999995</v>
      </c>
    </row>
    <row r="943" spans="1:11" x14ac:dyDescent="0.35">
      <c r="A943" s="19" t="str">
        <f t="shared" si="110"/>
        <v>212015</v>
      </c>
      <c r="B943" s="19" t="str">
        <f t="shared" si="111"/>
        <v>52015</v>
      </c>
      <c r="C943" s="19" t="str">
        <f t="shared" si="109"/>
        <v>72015</v>
      </c>
      <c r="D943" s="20" t="str">
        <f t="shared" si="112"/>
        <v>5H2</v>
      </c>
      <c r="E943" s="4">
        <v>42146</v>
      </c>
      <c r="F943">
        <v>7.75</v>
      </c>
      <c r="G943" s="6">
        <v>6.42</v>
      </c>
      <c r="H943" s="6">
        <v>7.85</v>
      </c>
      <c r="I943" s="6">
        <f t="shared" si="113"/>
        <v>-1.33</v>
      </c>
      <c r="J943" s="6">
        <f t="shared" si="114"/>
        <v>9.9999999999999645E-2</v>
      </c>
      <c r="K943" s="6">
        <f t="shared" si="115"/>
        <v>-1.4299999999999997</v>
      </c>
    </row>
    <row r="944" spans="1:11" x14ac:dyDescent="0.35">
      <c r="A944" s="19" t="str">
        <f t="shared" si="110"/>
        <v>212015</v>
      </c>
      <c r="B944" s="19" t="str">
        <f t="shared" si="111"/>
        <v>52015</v>
      </c>
      <c r="C944" s="19" t="str">
        <f t="shared" si="109"/>
        <v>72015</v>
      </c>
      <c r="D944" s="20" t="str">
        <f t="shared" si="112"/>
        <v>5H2</v>
      </c>
      <c r="E944" s="4">
        <v>42145</v>
      </c>
      <c r="F944">
        <v>7.75</v>
      </c>
      <c r="G944" s="6">
        <v>6.52</v>
      </c>
      <c r="H944" s="6">
        <v>7.85</v>
      </c>
      <c r="I944" s="6">
        <f t="shared" si="113"/>
        <v>-1.2300000000000004</v>
      </c>
      <c r="J944" s="6">
        <f t="shared" si="114"/>
        <v>9.9999999999999645E-2</v>
      </c>
      <c r="K944" s="6">
        <f t="shared" si="115"/>
        <v>-1.33</v>
      </c>
    </row>
    <row r="945" spans="1:11" x14ac:dyDescent="0.35">
      <c r="A945" s="19" t="str">
        <f t="shared" si="110"/>
        <v>212015</v>
      </c>
      <c r="B945" s="19" t="str">
        <f t="shared" si="111"/>
        <v>52015</v>
      </c>
      <c r="C945" s="19" t="str">
        <f t="shared" si="109"/>
        <v>72015</v>
      </c>
      <c r="D945" s="20" t="str">
        <f t="shared" si="112"/>
        <v>5H2</v>
      </c>
      <c r="E945" s="4">
        <v>42144</v>
      </c>
      <c r="F945">
        <v>7.75</v>
      </c>
      <c r="G945" s="6">
        <v>6.51</v>
      </c>
      <c r="H945" s="6">
        <v>7.85</v>
      </c>
      <c r="I945" s="6">
        <f t="shared" si="113"/>
        <v>-1.2400000000000002</v>
      </c>
      <c r="J945" s="6">
        <f t="shared" si="114"/>
        <v>9.9999999999999645E-2</v>
      </c>
      <c r="K945" s="6">
        <f t="shared" si="115"/>
        <v>-1.3399999999999999</v>
      </c>
    </row>
    <row r="946" spans="1:11" x14ac:dyDescent="0.35">
      <c r="A946" s="19" t="str">
        <f t="shared" si="110"/>
        <v>212015</v>
      </c>
      <c r="B946" s="19" t="str">
        <f t="shared" si="111"/>
        <v>52015</v>
      </c>
      <c r="C946" s="19" t="str">
        <f t="shared" si="109"/>
        <v>72015</v>
      </c>
      <c r="D946" s="20" t="str">
        <f t="shared" si="112"/>
        <v>5H2</v>
      </c>
      <c r="E946" s="4">
        <v>42143</v>
      </c>
      <c r="F946">
        <v>7.75</v>
      </c>
      <c r="G946" s="6">
        <v>6.49</v>
      </c>
      <c r="H946" s="6">
        <v>7.85</v>
      </c>
      <c r="I946" s="6">
        <f t="shared" si="113"/>
        <v>-1.2599999999999998</v>
      </c>
      <c r="J946" s="6">
        <f t="shared" si="114"/>
        <v>9.9999999999999645E-2</v>
      </c>
      <c r="K946" s="6">
        <f t="shared" si="115"/>
        <v>-1.3599999999999994</v>
      </c>
    </row>
    <row r="947" spans="1:11" x14ac:dyDescent="0.35">
      <c r="A947" s="19" t="str">
        <f t="shared" si="110"/>
        <v>212015</v>
      </c>
      <c r="B947" s="19" t="str">
        <f t="shared" si="111"/>
        <v>52015</v>
      </c>
      <c r="C947" s="19" t="str">
        <f t="shared" si="109"/>
        <v>72015</v>
      </c>
      <c r="D947" s="20" t="str">
        <f t="shared" si="112"/>
        <v>5H2</v>
      </c>
      <c r="E947" s="4">
        <v>42142</v>
      </c>
      <c r="F947">
        <v>7.75</v>
      </c>
      <c r="G947" s="6">
        <v>6.59</v>
      </c>
      <c r="H947" s="6">
        <v>7.85</v>
      </c>
      <c r="I947" s="6">
        <f t="shared" si="113"/>
        <v>-1.1600000000000001</v>
      </c>
      <c r="J947" s="6">
        <f t="shared" si="114"/>
        <v>9.9999999999999645E-2</v>
      </c>
      <c r="K947" s="6">
        <f t="shared" si="115"/>
        <v>-1.2599999999999998</v>
      </c>
    </row>
    <row r="948" spans="1:11" x14ac:dyDescent="0.35">
      <c r="A948" s="19" t="str">
        <f t="shared" si="110"/>
        <v>202015</v>
      </c>
      <c r="B948" s="19" t="str">
        <f t="shared" si="111"/>
        <v>52015</v>
      </c>
      <c r="C948" s="19" t="str">
        <f t="shared" si="109"/>
        <v>62015</v>
      </c>
      <c r="D948" s="20" t="str">
        <f t="shared" si="112"/>
        <v>5H1</v>
      </c>
      <c r="E948" s="4">
        <v>42139</v>
      </c>
      <c r="F948">
        <v>7.4249999999999998</v>
      </c>
      <c r="G948" s="6">
        <v>6.6899999999999995</v>
      </c>
      <c r="H948" s="6">
        <v>7.6</v>
      </c>
      <c r="I948" s="6">
        <f t="shared" si="113"/>
        <v>-0.73500000000000032</v>
      </c>
      <c r="J948" s="6">
        <f t="shared" si="114"/>
        <v>0.17499999999999982</v>
      </c>
      <c r="K948" s="6">
        <f t="shared" si="115"/>
        <v>-0.91000000000000014</v>
      </c>
    </row>
    <row r="949" spans="1:11" x14ac:dyDescent="0.35">
      <c r="A949" s="19" t="str">
        <f t="shared" si="110"/>
        <v>202015</v>
      </c>
      <c r="B949" s="19" t="str">
        <f t="shared" si="111"/>
        <v>52015</v>
      </c>
      <c r="C949" s="19" t="str">
        <f t="shared" si="109"/>
        <v>62015</v>
      </c>
      <c r="D949" s="20" t="str">
        <f t="shared" si="112"/>
        <v>5H1</v>
      </c>
      <c r="E949" s="4">
        <v>42138</v>
      </c>
      <c r="F949">
        <v>7.3250000000000002</v>
      </c>
      <c r="G949" s="6">
        <v>6.67</v>
      </c>
      <c r="H949" s="6">
        <v>7.5</v>
      </c>
      <c r="I949" s="6">
        <f t="shared" si="113"/>
        <v>-0.65500000000000025</v>
      </c>
      <c r="J949" s="6">
        <f t="shared" si="114"/>
        <v>0.17499999999999982</v>
      </c>
      <c r="K949" s="6">
        <f t="shared" si="115"/>
        <v>-0.83000000000000007</v>
      </c>
    </row>
    <row r="950" spans="1:11" x14ac:dyDescent="0.35">
      <c r="A950" s="19" t="str">
        <f t="shared" si="110"/>
        <v>202015</v>
      </c>
      <c r="B950" s="19" t="str">
        <f t="shared" si="111"/>
        <v>52015</v>
      </c>
      <c r="C950" s="19" t="str">
        <f t="shared" si="109"/>
        <v>62015</v>
      </c>
      <c r="D950" s="20" t="str">
        <f t="shared" si="112"/>
        <v>5H1</v>
      </c>
      <c r="E950" s="4">
        <v>42137</v>
      </c>
      <c r="F950">
        <v>7.3250000000000002</v>
      </c>
      <c r="G950" s="6">
        <v>6.79</v>
      </c>
      <c r="H950" s="6">
        <v>7.5</v>
      </c>
      <c r="I950" s="6">
        <f t="shared" si="113"/>
        <v>-0.53500000000000014</v>
      </c>
      <c r="J950" s="6">
        <f t="shared" si="114"/>
        <v>0.17499999999999982</v>
      </c>
      <c r="K950" s="6">
        <f t="shared" si="115"/>
        <v>-0.71</v>
      </c>
    </row>
    <row r="951" spans="1:11" x14ac:dyDescent="0.35">
      <c r="A951" s="19" t="str">
        <f t="shared" si="110"/>
        <v>202015</v>
      </c>
      <c r="B951" s="19" t="str">
        <f t="shared" si="111"/>
        <v>52015</v>
      </c>
      <c r="C951" s="19" t="str">
        <f t="shared" si="109"/>
        <v>62015</v>
      </c>
      <c r="D951" s="20" t="str">
        <f t="shared" si="112"/>
        <v>5H1</v>
      </c>
      <c r="E951" s="4">
        <v>42136</v>
      </c>
      <c r="F951">
        <v>7.3250000000000002</v>
      </c>
      <c r="G951" s="6">
        <v>6.74</v>
      </c>
      <c r="H951" s="6">
        <v>7.45</v>
      </c>
      <c r="I951" s="6">
        <f t="shared" si="113"/>
        <v>-0.58499999999999996</v>
      </c>
      <c r="J951" s="6">
        <f t="shared" si="114"/>
        <v>0.125</v>
      </c>
      <c r="K951" s="6">
        <f t="shared" si="115"/>
        <v>-0.71</v>
      </c>
    </row>
    <row r="952" spans="1:11" x14ac:dyDescent="0.35">
      <c r="A952" s="19" t="str">
        <f t="shared" si="110"/>
        <v>202015</v>
      </c>
      <c r="B952" s="19" t="str">
        <f t="shared" si="111"/>
        <v>52015</v>
      </c>
      <c r="C952" s="19" t="str">
        <f t="shared" si="109"/>
        <v>62015</v>
      </c>
      <c r="D952" s="20" t="str">
        <f t="shared" si="112"/>
        <v>5H1</v>
      </c>
      <c r="E952" s="4">
        <v>42135</v>
      </c>
      <c r="F952">
        <v>7.3250000000000002</v>
      </c>
      <c r="G952" s="6">
        <v>6.71</v>
      </c>
      <c r="H952" s="6">
        <v>7.45</v>
      </c>
      <c r="I952" s="6">
        <f t="shared" si="113"/>
        <v>-0.61500000000000021</v>
      </c>
      <c r="J952" s="6">
        <f t="shared" si="114"/>
        <v>0.125</v>
      </c>
      <c r="K952" s="6">
        <f t="shared" si="115"/>
        <v>-0.74000000000000021</v>
      </c>
    </row>
    <row r="953" spans="1:11" x14ac:dyDescent="0.35">
      <c r="A953" s="19" t="str">
        <f t="shared" si="110"/>
        <v>192015</v>
      </c>
      <c r="B953" s="19" t="str">
        <f t="shared" si="111"/>
        <v>52015</v>
      </c>
      <c r="C953" s="19" t="str">
        <f t="shared" si="109"/>
        <v>62015</v>
      </c>
      <c r="D953" s="20" t="str">
        <f t="shared" si="112"/>
        <v>5H1</v>
      </c>
      <c r="E953" s="4">
        <v>42132</v>
      </c>
      <c r="F953">
        <v>7.125</v>
      </c>
      <c r="G953" s="6">
        <v>6.49</v>
      </c>
      <c r="H953" s="6">
        <v>7.3</v>
      </c>
      <c r="I953" s="6">
        <f t="shared" si="113"/>
        <v>-0.63499999999999979</v>
      </c>
      <c r="J953" s="6">
        <f t="shared" si="114"/>
        <v>0.17499999999999982</v>
      </c>
      <c r="K953" s="6">
        <f t="shared" si="115"/>
        <v>-0.80999999999999961</v>
      </c>
    </row>
    <row r="954" spans="1:11" x14ac:dyDescent="0.35">
      <c r="A954" s="19" t="str">
        <f t="shared" si="110"/>
        <v>192015</v>
      </c>
      <c r="B954" s="19" t="str">
        <f t="shared" si="111"/>
        <v>52015</v>
      </c>
      <c r="C954" s="19" t="str">
        <f t="shared" si="109"/>
        <v>62015</v>
      </c>
      <c r="D954" s="20" t="str">
        <f t="shared" si="112"/>
        <v>5H1</v>
      </c>
      <c r="E954" s="4">
        <v>42131</v>
      </c>
      <c r="F954">
        <v>7.0250000000000004</v>
      </c>
      <c r="G954" s="6">
        <v>6.52</v>
      </c>
      <c r="H954" s="6">
        <v>7.2</v>
      </c>
      <c r="I954" s="6">
        <f t="shared" si="113"/>
        <v>-0.50500000000000078</v>
      </c>
      <c r="J954" s="6">
        <f t="shared" si="114"/>
        <v>0.17499999999999982</v>
      </c>
      <c r="K954" s="6">
        <f t="shared" si="115"/>
        <v>-0.6800000000000006</v>
      </c>
    </row>
    <row r="955" spans="1:11" x14ac:dyDescent="0.35">
      <c r="A955" s="19" t="str">
        <f t="shared" si="110"/>
        <v>192015</v>
      </c>
      <c r="B955" s="19" t="str">
        <f t="shared" si="111"/>
        <v>52015</v>
      </c>
      <c r="C955" s="19" t="str">
        <f t="shared" si="109"/>
        <v>62015</v>
      </c>
      <c r="D955" s="20" t="str">
        <f t="shared" si="112"/>
        <v>5H1</v>
      </c>
      <c r="E955" s="4">
        <v>42130</v>
      </c>
      <c r="F955">
        <v>7.0250000000000004</v>
      </c>
      <c r="G955" s="6">
        <v>6.5</v>
      </c>
      <c r="H955" s="6">
        <v>7.2</v>
      </c>
      <c r="I955" s="6">
        <f t="shared" si="113"/>
        <v>-0.52500000000000036</v>
      </c>
      <c r="J955" s="6">
        <f t="shared" si="114"/>
        <v>0.17499999999999982</v>
      </c>
      <c r="K955" s="6">
        <f t="shared" si="115"/>
        <v>-0.70000000000000018</v>
      </c>
    </row>
    <row r="956" spans="1:11" x14ac:dyDescent="0.35">
      <c r="A956" s="19" t="str">
        <f t="shared" si="110"/>
        <v>192015</v>
      </c>
      <c r="B956" s="19" t="str">
        <f t="shared" si="111"/>
        <v>52015</v>
      </c>
      <c r="C956" s="19" t="str">
        <f t="shared" si="109"/>
        <v>62015</v>
      </c>
      <c r="D956" s="20" t="str">
        <f t="shared" si="112"/>
        <v>5H1</v>
      </c>
      <c r="E956" s="4">
        <v>42129</v>
      </c>
      <c r="F956">
        <v>7.0250000000000004</v>
      </c>
      <c r="G956" s="6">
        <v>6.44</v>
      </c>
      <c r="H956" s="6">
        <v>7.2</v>
      </c>
      <c r="I956" s="6">
        <f t="shared" si="113"/>
        <v>-0.58499999999999996</v>
      </c>
      <c r="J956" s="6">
        <f t="shared" si="114"/>
        <v>0.17499999999999982</v>
      </c>
      <c r="K956" s="6">
        <f t="shared" si="115"/>
        <v>-0.75999999999999979</v>
      </c>
    </row>
    <row r="957" spans="1:11" x14ac:dyDescent="0.35">
      <c r="A957" s="19" t="str">
        <f t="shared" si="110"/>
        <v>192015</v>
      </c>
      <c r="B957" s="19" t="str">
        <f t="shared" si="111"/>
        <v>52015</v>
      </c>
      <c r="C957" s="19" t="str">
        <f t="shared" si="109"/>
        <v>62015</v>
      </c>
      <c r="D957" s="20" t="str">
        <f t="shared" si="112"/>
        <v>5H1</v>
      </c>
      <c r="E957" s="4">
        <v>42128</v>
      </c>
      <c r="F957">
        <v>7.1749999999999998</v>
      </c>
      <c r="G957" s="6">
        <v>6.33</v>
      </c>
      <c r="H957" s="6">
        <v>7.3</v>
      </c>
      <c r="I957" s="6">
        <f t="shared" si="113"/>
        <v>-0.84499999999999975</v>
      </c>
      <c r="J957" s="6">
        <f t="shared" si="114"/>
        <v>0.125</v>
      </c>
      <c r="K957" s="6">
        <f t="shared" si="115"/>
        <v>-0.96999999999999975</v>
      </c>
    </row>
    <row r="958" spans="1:11" x14ac:dyDescent="0.35">
      <c r="A958" s="19" t="str">
        <f t="shared" si="110"/>
        <v>182015</v>
      </c>
      <c r="B958" s="19" t="str">
        <f t="shared" si="111"/>
        <v>42015</v>
      </c>
      <c r="C958" s="19" t="str">
        <f t="shared" si="109"/>
        <v>62015</v>
      </c>
      <c r="D958" s="20" t="str">
        <f t="shared" si="112"/>
        <v>4H2</v>
      </c>
      <c r="E958" s="4">
        <v>42124</v>
      </c>
      <c r="F958">
        <v>7.1749999999999998</v>
      </c>
      <c r="G958" s="6">
        <v>6.44</v>
      </c>
      <c r="H958" s="6">
        <v>7.3</v>
      </c>
      <c r="I958" s="6">
        <f t="shared" si="113"/>
        <v>-0.73499999999999943</v>
      </c>
      <c r="J958" s="6">
        <f t="shared" si="114"/>
        <v>0.125</v>
      </c>
      <c r="K958" s="6">
        <f t="shared" si="115"/>
        <v>-0.85999999999999943</v>
      </c>
    </row>
    <row r="959" spans="1:11" x14ac:dyDescent="0.35">
      <c r="A959" s="19" t="str">
        <f t="shared" si="110"/>
        <v>182015</v>
      </c>
      <c r="B959" s="19" t="str">
        <f t="shared" si="111"/>
        <v>42015</v>
      </c>
      <c r="C959" s="19" t="str">
        <f t="shared" si="109"/>
        <v>62015</v>
      </c>
      <c r="D959" s="20" t="str">
        <f t="shared" si="112"/>
        <v>4H2</v>
      </c>
      <c r="E959" s="4">
        <v>42123</v>
      </c>
      <c r="F959">
        <v>7.1749999999999998</v>
      </c>
      <c r="G959" s="6">
        <v>6.8</v>
      </c>
      <c r="H959" s="6">
        <v>7.3</v>
      </c>
      <c r="I959" s="6">
        <f t="shared" si="113"/>
        <v>-0.375</v>
      </c>
      <c r="J959" s="6">
        <f t="shared" si="114"/>
        <v>0.125</v>
      </c>
      <c r="K959" s="6">
        <f t="shared" si="115"/>
        <v>-0.5</v>
      </c>
    </row>
    <row r="960" spans="1:11" x14ac:dyDescent="0.35">
      <c r="A960" s="19" t="str">
        <f t="shared" si="110"/>
        <v>182015</v>
      </c>
      <c r="B960" s="19" t="str">
        <f t="shared" si="111"/>
        <v>42015</v>
      </c>
      <c r="C960" s="19" t="str">
        <f t="shared" si="109"/>
        <v>62015</v>
      </c>
      <c r="D960" s="20" t="str">
        <f t="shared" si="112"/>
        <v>4H2</v>
      </c>
      <c r="E960" s="4">
        <v>42122</v>
      </c>
      <c r="F960">
        <v>7.1749999999999998</v>
      </c>
      <c r="G960" s="6">
        <v>6.71</v>
      </c>
      <c r="H960" s="6">
        <v>7.3</v>
      </c>
      <c r="I960" s="6">
        <f t="shared" si="113"/>
        <v>-0.46499999999999986</v>
      </c>
      <c r="J960" s="6">
        <f t="shared" si="114"/>
        <v>0.125</v>
      </c>
      <c r="K960" s="6">
        <f t="shared" si="115"/>
        <v>-0.58999999999999986</v>
      </c>
    </row>
    <row r="961" spans="1:11" x14ac:dyDescent="0.35">
      <c r="A961" s="19" t="str">
        <f t="shared" si="110"/>
        <v>182015</v>
      </c>
      <c r="B961" s="19" t="str">
        <f t="shared" si="111"/>
        <v>42015</v>
      </c>
      <c r="C961" s="19" t="str">
        <f t="shared" si="109"/>
        <v>62015</v>
      </c>
      <c r="D961" s="20" t="str">
        <f t="shared" si="112"/>
        <v>4H2</v>
      </c>
      <c r="E961" s="4">
        <v>42121</v>
      </c>
      <c r="F961">
        <v>7.15</v>
      </c>
      <c r="G961" s="6">
        <v>6.68</v>
      </c>
      <c r="H961" s="6">
        <v>7.25</v>
      </c>
      <c r="I961" s="6">
        <f t="shared" si="113"/>
        <v>-0.47000000000000064</v>
      </c>
      <c r="J961" s="6">
        <f t="shared" si="114"/>
        <v>9.9999999999999645E-2</v>
      </c>
      <c r="K961" s="6">
        <f t="shared" si="115"/>
        <v>-0.57000000000000028</v>
      </c>
    </row>
    <row r="962" spans="1:11" x14ac:dyDescent="0.35">
      <c r="A962" s="19" t="str">
        <f t="shared" si="110"/>
        <v>172015</v>
      </c>
      <c r="B962" s="19" t="str">
        <f t="shared" si="111"/>
        <v>42015</v>
      </c>
      <c r="C962" s="19" t="str">
        <f t="shared" si="109"/>
        <v>62015</v>
      </c>
      <c r="D962" s="20" t="str">
        <f t="shared" si="112"/>
        <v>4H2</v>
      </c>
      <c r="E962" s="4">
        <v>42118</v>
      </c>
      <c r="F962">
        <v>7.15</v>
      </c>
      <c r="G962" s="6">
        <v>6.72</v>
      </c>
      <c r="H962" s="6">
        <v>7.25</v>
      </c>
      <c r="I962" s="6">
        <f t="shared" si="113"/>
        <v>-0.4300000000000006</v>
      </c>
      <c r="J962" s="6">
        <f t="shared" si="114"/>
        <v>9.9999999999999645E-2</v>
      </c>
      <c r="K962" s="6">
        <f t="shared" si="115"/>
        <v>-0.53000000000000025</v>
      </c>
    </row>
    <row r="963" spans="1:11" x14ac:dyDescent="0.35">
      <c r="A963" s="19" t="str">
        <f t="shared" si="110"/>
        <v>172015</v>
      </c>
      <c r="B963" s="19" t="str">
        <f t="shared" si="111"/>
        <v>42015</v>
      </c>
      <c r="C963" s="19" t="str">
        <f t="shared" si="109"/>
        <v>62015</v>
      </c>
      <c r="D963" s="20" t="str">
        <f t="shared" si="112"/>
        <v>4H2</v>
      </c>
      <c r="E963" s="4">
        <v>42117</v>
      </c>
      <c r="F963">
        <v>7</v>
      </c>
      <c r="G963" s="6">
        <v>6.63</v>
      </c>
      <c r="H963" s="6">
        <v>7.05</v>
      </c>
      <c r="I963" s="6">
        <f t="shared" si="113"/>
        <v>-0.37000000000000011</v>
      </c>
      <c r="J963" s="6">
        <f t="shared" si="114"/>
        <v>4.9999999999999822E-2</v>
      </c>
      <c r="K963" s="6">
        <f t="shared" si="115"/>
        <v>-0.41999999999999993</v>
      </c>
    </row>
    <row r="964" spans="1:11" x14ac:dyDescent="0.35">
      <c r="A964" s="19" t="str">
        <f t="shared" si="110"/>
        <v>172015</v>
      </c>
      <c r="B964" s="19" t="str">
        <f t="shared" si="111"/>
        <v>42015</v>
      </c>
      <c r="C964" s="19" t="str">
        <f t="shared" si="109"/>
        <v>62015</v>
      </c>
      <c r="D964" s="20" t="str">
        <f t="shared" si="112"/>
        <v>4H2</v>
      </c>
      <c r="E964" s="4">
        <v>42116</v>
      </c>
      <c r="F964">
        <v>7</v>
      </c>
      <c r="G964" s="6">
        <v>6.6899999999999995</v>
      </c>
      <c r="H964" s="6">
        <v>7.05</v>
      </c>
      <c r="I964" s="6">
        <f t="shared" si="113"/>
        <v>-0.3100000000000005</v>
      </c>
      <c r="J964" s="6">
        <f t="shared" si="114"/>
        <v>4.9999999999999822E-2</v>
      </c>
      <c r="K964" s="6">
        <f t="shared" si="115"/>
        <v>-0.36000000000000032</v>
      </c>
    </row>
    <row r="965" spans="1:11" x14ac:dyDescent="0.35">
      <c r="A965" s="19" t="str">
        <f t="shared" si="110"/>
        <v>172015</v>
      </c>
      <c r="B965" s="19" t="str">
        <f t="shared" si="111"/>
        <v>42015</v>
      </c>
      <c r="C965" s="19" t="str">
        <f t="shared" si="109"/>
        <v>62015</v>
      </c>
      <c r="D965" s="20" t="str">
        <f t="shared" si="112"/>
        <v>4H2</v>
      </c>
      <c r="E965" s="4">
        <v>42115</v>
      </c>
      <c r="F965">
        <v>6.9749999999999996</v>
      </c>
      <c r="G965" s="6">
        <v>6.72</v>
      </c>
      <c r="H965" s="6">
        <v>7</v>
      </c>
      <c r="I965" s="6">
        <f t="shared" si="113"/>
        <v>-0.25499999999999989</v>
      </c>
      <c r="J965" s="6">
        <f t="shared" si="114"/>
        <v>2.5000000000000355E-2</v>
      </c>
      <c r="K965" s="6">
        <f t="shared" si="115"/>
        <v>-0.28000000000000025</v>
      </c>
    </row>
    <row r="966" spans="1:11" x14ac:dyDescent="0.35">
      <c r="A966" s="19" t="str">
        <f t="shared" si="110"/>
        <v>172015</v>
      </c>
      <c r="B966" s="19" t="str">
        <f t="shared" si="111"/>
        <v>42015</v>
      </c>
      <c r="C966" s="19" t="str">
        <f t="shared" si="109"/>
        <v>62015</v>
      </c>
      <c r="D966" s="20" t="str">
        <f t="shared" si="112"/>
        <v>4H2</v>
      </c>
      <c r="E966" s="4">
        <v>42114</v>
      </c>
      <c r="F966">
        <v>6.875</v>
      </c>
      <c r="G966" s="6">
        <v>6.63</v>
      </c>
      <c r="H966" s="6">
        <v>6.9</v>
      </c>
      <c r="I966" s="6">
        <f t="shared" si="113"/>
        <v>-0.24500000000000011</v>
      </c>
      <c r="J966" s="6">
        <f t="shared" si="114"/>
        <v>2.5000000000000355E-2</v>
      </c>
      <c r="K966" s="6">
        <f t="shared" si="115"/>
        <v>-0.27000000000000046</v>
      </c>
    </row>
    <row r="967" spans="1:11" x14ac:dyDescent="0.35">
      <c r="A967" s="19" t="str">
        <f t="shared" si="110"/>
        <v>162015</v>
      </c>
      <c r="B967" s="19" t="str">
        <f t="shared" si="111"/>
        <v>42015</v>
      </c>
      <c r="C967" s="19" t="str">
        <f t="shared" si="109"/>
        <v>62015</v>
      </c>
      <c r="D967" s="20" t="str">
        <f t="shared" si="112"/>
        <v>4H2</v>
      </c>
      <c r="E967" s="4">
        <v>42111</v>
      </c>
      <c r="F967">
        <v>6.875</v>
      </c>
      <c r="G967" s="6">
        <v>6.64</v>
      </c>
      <c r="H967" s="6">
        <v>6.9</v>
      </c>
      <c r="I967" s="6">
        <f t="shared" si="113"/>
        <v>-0.23500000000000032</v>
      </c>
      <c r="J967" s="6">
        <f t="shared" si="114"/>
        <v>2.5000000000000355E-2</v>
      </c>
      <c r="K967" s="6">
        <f t="shared" si="115"/>
        <v>-0.26000000000000068</v>
      </c>
    </row>
    <row r="968" spans="1:11" x14ac:dyDescent="0.35">
      <c r="A968" s="19" t="str">
        <f t="shared" si="110"/>
        <v>162015</v>
      </c>
      <c r="B968" s="19" t="str">
        <f t="shared" si="111"/>
        <v>42015</v>
      </c>
      <c r="C968" s="19" t="str">
        <f t="shared" si="109"/>
        <v>62015</v>
      </c>
      <c r="D968" s="20" t="str">
        <f t="shared" si="112"/>
        <v>4H2</v>
      </c>
      <c r="E968" s="4">
        <v>42110</v>
      </c>
      <c r="F968">
        <v>6.875</v>
      </c>
      <c r="G968" s="6">
        <v>6.76</v>
      </c>
      <c r="H968" s="6">
        <v>6.9</v>
      </c>
      <c r="I968" s="6">
        <f t="shared" si="113"/>
        <v>-0.11500000000000021</v>
      </c>
      <c r="J968" s="6">
        <f t="shared" si="114"/>
        <v>2.5000000000000355E-2</v>
      </c>
      <c r="K968" s="6">
        <f t="shared" si="115"/>
        <v>-0.14000000000000057</v>
      </c>
    </row>
    <row r="969" spans="1:11" x14ac:dyDescent="0.35">
      <c r="A969" s="19" t="str">
        <f t="shared" si="110"/>
        <v>162015</v>
      </c>
      <c r="B969" s="19" t="str">
        <f t="shared" si="111"/>
        <v>42015</v>
      </c>
      <c r="C969" s="19" t="str">
        <f t="shared" ref="C969:C1032" si="116">(VLOOKUP(D969,$M$2:$N$25,2,0)&amp;(YEAR(E969+46)))</f>
        <v>52015</v>
      </c>
      <c r="D969" s="20" t="str">
        <f t="shared" si="112"/>
        <v>4H1</v>
      </c>
      <c r="E969" s="4">
        <v>42109</v>
      </c>
      <c r="F969">
        <v>6.9749999999999996</v>
      </c>
      <c r="G969" s="6">
        <v>6.82</v>
      </c>
      <c r="H969" s="6">
        <v>7</v>
      </c>
      <c r="I969" s="6">
        <f t="shared" si="113"/>
        <v>-0.15499999999999936</v>
      </c>
      <c r="J969" s="6">
        <f t="shared" si="114"/>
        <v>2.5000000000000355E-2</v>
      </c>
      <c r="K969" s="6">
        <f t="shared" si="115"/>
        <v>-0.17999999999999972</v>
      </c>
    </row>
    <row r="970" spans="1:11" x14ac:dyDescent="0.35">
      <c r="A970" s="19" t="str">
        <f t="shared" ref="A970:A1033" si="117">_xlfn.ISOWEEKNUM(E970)&amp;YEAR(E970)</f>
        <v>162015</v>
      </c>
      <c r="B970" s="19" t="str">
        <f t="shared" ref="B970:B1033" si="118">MONTH(E970)&amp;YEAR(E970)</f>
        <v>42015</v>
      </c>
      <c r="C970" s="19" t="str">
        <f t="shared" si="116"/>
        <v>52015</v>
      </c>
      <c r="D970" s="20" t="str">
        <f t="shared" ref="D970:D1033" si="119">IF(DAY(E970)&gt;15,(MONTH(E970))&amp;"H2",(MONTH(E970))&amp;"H1")</f>
        <v>4H1</v>
      </c>
      <c r="E970" s="4">
        <v>42108</v>
      </c>
      <c r="F970">
        <v>6.9749999999999996</v>
      </c>
      <c r="G970" s="6">
        <v>6.74</v>
      </c>
      <c r="H970" s="6">
        <v>7</v>
      </c>
      <c r="I970" s="6">
        <f t="shared" ref="I970:I1033" si="120">+G970-F970</f>
        <v>-0.23499999999999943</v>
      </c>
      <c r="J970" s="6">
        <f t="shared" ref="J970:J1033" si="121">+H970-F970</f>
        <v>2.5000000000000355E-2</v>
      </c>
      <c r="K970" s="6">
        <f t="shared" ref="K970:K1033" si="122">+I970-J970</f>
        <v>-0.25999999999999979</v>
      </c>
    </row>
    <row r="971" spans="1:11" x14ac:dyDescent="0.35">
      <c r="A971" s="19" t="str">
        <f t="shared" si="117"/>
        <v>162015</v>
      </c>
      <c r="B971" s="19" t="str">
        <f t="shared" si="118"/>
        <v>42015</v>
      </c>
      <c r="C971" s="19" t="str">
        <f t="shared" si="116"/>
        <v>52015</v>
      </c>
      <c r="D971" s="20" t="str">
        <f t="shared" si="119"/>
        <v>4H1</v>
      </c>
      <c r="E971" s="4">
        <v>42107</v>
      </c>
      <c r="F971">
        <v>7.0250000000000004</v>
      </c>
      <c r="G971" s="6">
        <v>6.8100000000000005</v>
      </c>
      <c r="H971" s="6">
        <v>7</v>
      </c>
      <c r="I971" s="6">
        <f t="shared" si="120"/>
        <v>-0.21499999999999986</v>
      </c>
      <c r="J971" s="6">
        <f t="shared" si="121"/>
        <v>-2.5000000000000355E-2</v>
      </c>
      <c r="K971" s="6">
        <f t="shared" si="122"/>
        <v>-0.1899999999999995</v>
      </c>
    </row>
    <row r="972" spans="1:11" x14ac:dyDescent="0.35">
      <c r="A972" s="19" t="str">
        <f t="shared" si="117"/>
        <v>152015</v>
      </c>
      <c r="B972" s="19" t="str">
        <f t="shared" si="118"/>
        <v>42015</v>
      </c>
      <c r="C972" s="19" t="str">
        <f t="shared" si="116"/>
        <v>52015</v>
      </c>
      <c r="D972" s="20" t="str">
        <f t="shared" si="119"/>
        <v>4H1</v>
      </c>
      <c r="E972" s="4">
        <v>42104</v>
      </c>
      <c r="F972">
        <v>7.0750000000000002</v>
      </c>
      <c r="G972" s="6">
        <v>6.75</v>
      </c>
      <c r="H972" s="6">
        <v>7</v>
      </c>
      <c r="I972" s="6">
        <f t="shared" si="120"/>
        <v>-0.32500000000000018</v>
      </c>
      <c r="J972" s="6">
        <f t="shared" si="121"/>
        <v>-7.5000000000000178E-2</v>
      </c>
      <c r="K972" s="6">
        <f t="shared" si="122"/>
        <v>-0.25</v>
      </c>
    </row>
    <row r="973" spans="1:11" x14ac:dyDescent="0.35">
      <c r="A973" s="19" t="str">
        <f t="shared" si="117"/>
        <v>152015</v>
      </c>
      <c r="B973" s="19" t="str">
        <f t="shared" si="118"/>
        <v>42015</v>
      </c>
      <c r="C973" s="19" t="str">
        <f t="shared" si="116"/>
        <v>52015</v>
      </c>
      <c r="D973" s="20" t="str">
        <f t="shared" si="119"/>
        <v>4H1</v>
      </c>
      <c r="E973" s="4">
        <v>42103</v>
      </c>
      <c r="F973">
        <v>7.0750000000000002</v>
      </c>
      <c r="G973" s="6">
        <v>6.83</v>
      </c>
      <c r="H973" s="6">
        <v>7</v>
      </c>
      <c r="I973" s="6">
        <f t="shared" si="120"/>
        <v>-0.24500000000000011</v>
      </c>
      <c r="J973" s="6">
        <f t="shared" si="121"/>
        <v>-7.5000000000000178E-2</v>
      </c>
      <c r="K973" s="6">
        <f t="shared" si="122"/>
        <v>-0.16999999999999993</v>
      </c>
    </row>
    <row r="974" spans="1:11" x14ac:dyDescent="0.35">
      <c r="A974" s="19" t="str">
        <f t="shared" si="117"/>
        <v>152015</v>
      </c>
      <c r="B974" s="19" t="str">
        <f t="shared" si="118"/>
        <v>42015</v>
      </c>
      <c r="C974" s="19" t="str">
        <f t="shared" si="116"/>
        <v>52015</v>
      </c>
      <c r="D974" s="20" t="str">
        <f t="shared" si="119"/>
        <v>4H1</v>
      </c>
      <c r="E974" s="4">
        <v>42102</v>
      </c>
      <c r="F974">
        <v>7.125</v>
      </c>
      <c r="G974" s="6">
        <v>6.85</v>
      </c>
      <c r="H974" s="6">
        <v>7</v>
      </c>
      <c r="I974" s="6">
        <f t="shared" si="120"/>
        <v>-0.27500000000000036</v>
      </c>
      <c r="J974" s="6">
        <f t="shared" si="121"/>
        <v>-0.125</v>
      </c>
      <c r="K974" s="6">
        <f t="shared" si="122"/>
        <v>-0.15000000000000036</v>
      </c>
    </row>
    <row r="975" spans="1:11" x14ac:dyDescent="0.35">
      <c r="A975" s="19" t="str">
        <f t="shared" si="117"/>
        <v>152015</v>
      </c>
      <c r="B975" s="19" t="str">
        <f t="shared" si="118"/>
        <v>42015</v>
      </c>
      <c r="C975" s="19" t="str">
        <f t="shared" si="116"/>
        <v>52015</v>
      </c>
      <c r="D975" s="20" t="str">
        <f t="shared" si="119"/>
        <v>4H1</v>
      </c>
      <c r="E975" s="4">
        <v>42101</v>
      </c>
      <c r="F975">
        <v>7.125</v>
      </c>
      <c r="G975" s="6">
        <v>6.8100000000000005</v>
      </c>
      <c r="H975" s="6">
        <v>7</v>
      </c>
      <c r="I975" s="6">
        <f t="shared" si="120"/>
        <v>-0.3149999999999995</v>
      </c>
      <c r="J975" s="6">
        <f t="shared" si="121"/>
        <v>-0.125</v>
      </c>
      <c r="K975" s="6">
        <f t="shared" si="122"/>
        <v>-0.1899999999999995</v>
      </c>
    </row>
    <row r="976" spans="1:11" x14ac:dyDescent="0.35">
      <c r="A976" s="19" t="str">
        <f t="shared" si="117"/>
        <v>152015</v>
      </c>
      <c r="B976" s="19" t="str">
        <f t="shared" si="118"/>
        <v>42015</v>
      </c>
      <c r="C976" s="19" t="str">
        <f t="shared" si="116"/>
        <v>52015</v>
      </c>
      <c r="D976" s="20" t="str">
        <f t="shared" si="119"/>
        <v>4H1</v>
      </c>
      <c r="E976" s="4">
        <v>42100</v>
      </c>
      <c r="F976">
        <v>7.2750000000000004</v>
      </c>
      <c r="G976" s="6">
        <v>7.02</v>
      </c>
      <c r="H976" s="6">
        <v>7.1</v>
      </c>
      <c r="I976" s="6">
        <f t="shared" si="120"/>
        <v>-0.25500000000000078</v>
      </c>
      <c r="J976" s="6">
        <f t="shared" si="121"/>
        <v>-0.17500000000000071</v>
      </c>
      <c r="K976" s="6">
        <f t="shared" si="122"/>
        <v>-8.0000000000000071E-2</v>
      </c>
    </row>
    <row r="977" spans="1:11" x14ac:dyDescent="0.35">
      <c r="A977" s="19" t="str">
        <f t="shared" si="117"/>
        <v>142015</v>
      </c>
      <c r="B977" s="19" t="str">
        <f t="shared" si="118"/>
        <v>42015</v>
      </c>
      <c r="C977" s="19" t="str">
        <f t="shared" si="116"/>
        <v>52015</v>
      </c>
      <c r="D977" s="20" t="str">
        <f t="shared" si="119"/>
        <v>4H1</v>
      </c>
      <c r="E977" s="4">
        <v>42096</v>
      </c>
      <c r="F977">
        <v>7.2750000000000004</v>
      </c>
      <c r="G977" s="6">
        <v>6.99</v>
      </c>
      <c r="H977" s="6">
        <v>7.1</v>
      </c>
      <c r="I977" s="6">
        <f t="shared" si="120"/>
        <v>-0.28500000000000014</v>
      </c>
      <c r="J977" s="6">
        <f t="shared" si="121"/>
        <v>-0.17500000000000071</v>
      </c>
      <c r="K977" s="6">
        <f t="shared" si="122"/>
        <v>-0.10999999999999943</v>
      </c>
    </row>
    <row r="978" spans="1:11" x14ac:dyDescent="0.35">
      <c r="A978" s="19" t="str">
        <f t="shared" si="117"/>
        <v>142015</v>
      </c>
      <c r="B978" s="19" t="str">
        <f t="shared" si="118"/>
        <v>42015</v>
      </c>
      <c r="C978" s="19" t="str">
        <f t="shared" si="116"/>
        <v>52015</v>
      </c>
      <c r="D978" s="20" t="str">
        <f t="shared" si="119"/>
        <v>4H1</v>
      </c>
      <c r="E978" s="4">
        <v>42095</v>
      </c>
      <c r="F978">
        <v>7.4249999999999998</v>
      </c>
      <c r="G978" s="6">
        <v>6.95</v>
      </c>
      <c r="H978" s="6">
        <v>7.2</v>
      </c>
      <c r="I978" s="6">
        <f t="shared" si="120"/>
        <v>-0.47499999999999964</v>
      </c>
      <c r="J978" s="6">
        <f t="shared" si="121"/>
        <v>-0.22499999999999964</v>
      </c>
      <c r="K978" s="6">
        <f t="shared" si="122"/>
        <v>-0.25</v>
      </c>
    </row>
    <row r="979" spans="1:11" x14ac:dyDescent="0.35">
      <c r="A979" s="19" t="str">
        <f t="shared" si="117"/>
        <v>142015</v>
      </c>
      <c r="B979" s="19" t="str">
        <f t="shared" si="118"/>
        <v>32015</v>
      </c>
      <c r="C979" s="19" t="str">
        <f t="shared" si="116"/>
        <v>52015</v>
      </c>
      <c r="D979" s="20" t="str">
        <f t="shared" si="119"/>
        <v>3H2</v>
      </c>
      <c r="E979" s="4">
        <v>42094</v>
      </c>
      <c r="F979">
        <v>7.4249999999999998</v>
      </c>
      <c r="G979" s="6">
        <v>6.8</v>
      </c>
      <c r="H979" s="6">
        <v>7.2</v>
      </c>
      <c r="I979" s="6">
        <f t="shared" si="120"/>
        <v>-0.625</v>
      </c>
      <c r="J979" s="6">
        <f t="shared" si="121"/>
        <v>-0.22499999999999964</v>
      </c>
      <c r="K979" s="6">
        <f t="shared" si="122"/>
        <v>-0.40000000000000036</v>
      </c>
    </row>
    <row r="980" spans="1:11" x14ac:dyDescent="0.35">
      <c r="A980" s="19" t="str">
        <f t="shared" si="117"/>
        <v>142015</v>
      </c>
      <c r="B980" s="19" t="str">
        <f t="shared" si="118"/>
        <v>32015</v>
      </c>
      <c r="C980" s="19" t="str">
        <f t="shared" si="116"/>
        <v>52015</v>
      </c>
      <c r="D980" s="20" t="str">
        <f t="shared" si="119"/>
        <v>3H2</v>
      </c>
      <c r="E980" s="4">
        <v>42093</v>
      </c>
      <c r="F980">
        <v>7.4749999999999996</v>
      </c>
      <c r="G980" s="6">
        <v>7.14</v>
      </c>
      <c r="H980" s="6">
        <v>7.25</v>
      </c>
      <c r="I980" s="6">
        <f t="shared" si="120"/>
        <v>-0.33499999999999996</v>
      </c>
      <c r="J980" s="6">
        <f t="shared" si="121"/>
        <v>-0.22499999999999964</v>
      </c>
      <c r="K980" s="6">
        <f t="shared" si="122"/>
        <v>-0.11000000000000032</v>
      </c>
    </row>
    <row r="981" spans="1:11" x14ac:dyDescent="0.35">
      <c r="A981" s="19" t="str">
        <f t="shared" si="117"/>
        <v>132015</v>
      </c>
      <c r="B981" s="19" t="str">
        <f t="shared" si="118"/>
        <v>32015</v>
      </c>
      <c r="C981" s="19" t="str">
        <f t="shared" si="116"/>
        <v>52015</v>
      </c>
      <c r="D981" s="20" t="str">
        <f t="shared" si="119"/>
        <v>3H2</v>
      </c>
      <c r="E981" s="4">
        <v>42090</v>
      </c>
      <c r="F981">
        <v>7.4749999999999996</v>
      </c>
      <c r="G981" s="6">
        <v>7.17</v>
      </c>
      <c r="H981" s="6">
        <v>7.25</v>
      </c>
      <c r="I981" s="6">
        <f t="shared" si="120"/>
        <v>-0.30499999999999972</v>
      </c>
      <c r="J981" s="6">
        <f t="shared" si="121"/>
        <v>-0.22499999999999964</v>
      </c>
      <c r="K981" s="6">
        <f t="shared" si="122"/>
        <v>-8.0000000000000071E-2</v>
      </c>
    </row>
    <row r="982" spans="1:11" x14ac:dyDescent="0.35">
      <c r="A982" s="19" t="str">
        <f t="shared" si="117"/>
        <v>132015</v>
      </c>
      <c r="B982" s="19" t="str">
        <f t="shared" si="118"/>
        <v>32015</v>
      </c>
      <c r="C982" s="19" t="str">
        <f t="shared" si="116"/>
        <v>52015</v>
      </c>
      <c r="D982" s="20" t="str">
        <f t="shared" si="119"/>
        <v>3H2</v>
      </c>
      <c r="E982" s="4">
        <v>42089</v>
      </c>
      <c r="F982">
        <v>7.4749999999999996</v>
      </c>
      <c r="G982" s="6">
        <v>7.15</v>
      </c>
      <c r="H982" s="6">
        <v>7.25</v>
      </c>
      <c r="I982" s="6">
        <f t="shared" si="120"/>
        <v>-0.32499999999999929</v>
      </c>
      <c r="J982" s="6">
        <f t="shared" si="121"/>
        <v>-0.22499999999999964</v>
      </c>
      <c r="K982" s="6">
        <f t="shared" si="122"/>
        <v>-9.9999999999999645E-2</v>
      </c>
    </row>
    <row r="983" spans="1:11" x14ac:dyDescent="0.35">
      <c r="A983" s="19" t="str">
        <f t="shared" si="117"/>
        <v>132015</v>
      </c>
      <c r="B983" s="19" t="str">
        <f t="shared" si="118"/>
        <v>32015</v>
      </c>
      <c r="C983" s="19" t="str">
        <f t="shared" si="116"/>
        <v>52015</v>
      </c>
      <c r="D983" s="20" t="str">
        <f t="shared" si="119"/>
        <v>3H2</v>
      </c>
      <c r="E983" s="4">
        <v>42088</v>
      </c>
      <c r="F983">
        <v>7.4749999999999996</v>
      </c>
      <c r="G983" s="6">
        <v>6.96</v>
      </c>
      <c r="H983" s="6">
        <v>7.25</v>
      </c>
      <c r="I983" s="6">
        <f t="shared" si="120"/>
        <v>-0.51499999999999968</v>
      </c>
      <c r="J983" s="6">
        <f t="shared" si="121"/>
        <v>-0.22499999999999964</v>
      </c>
      <c r="K983" s="6">
        <f t="shared" si="122"/>
        <v>-0.29000000000000004</v>
      </c>
    </row>
    <row r="984" spans="1:11" x14ac:dyDescent="0.35">
      <c r="A984" s="19" t="str">
        <f t="shared" si="117"/>
        <v>132015</v>
      </c>
      <c r="B984" s="19" t="str">
        <f t="shared" si="118"/>
        <v>32015</v>
      </c>
      <c r="C984" s="19" t="str">
        <f t="shared" si="116"/>
        <v>52015</v>
      </c>
      <c r="D984" s="20" t="str">
        <f t="shared" si="119"/>
        <v>3H2</v>
      </c>
      <c r="E984" s="4">
        <v>42087</v>
      </c>
      <c r="F984">
        <v>7.5750000000000002</v>
      </c>
      <c r="G984" s="6">
        <v>6.98</v>
      </c>
      <c r="H984" s="6">
        <v>7.55</v>
      </c>
      <c r="I984" s="6">
        <f t="shared" si="120"/>
        <v>-0.59499999999999975</v>
      </c>
      <c r="J984" s="6">
        <f t="shared" si="121"/>
        <v>-2.5000000000000355E-2</v>
      </c>
      <c r="K984" s="6">
        <f t="shared" si="122"/>
        <v>-0.5699999999999994</v>
      </c>
    </row>
    <row r="985" spans="1:11" x14ac:dyDescent="0.35">
      <c r="A985" s="19" t="str">
        <f t="shared" si="117"/>
        <v>132015</v>
      </c>
      <c r="B985" s="19" t="str">
        <f t="shared" si="118"/>
        <v>32015</v>
      </c>
      <c r="C985" s="19" t="str">
        <f t="shared" si="116"/>
        <v>52015</v>
      </c>
      <c r="D985" s="20" t="str">
        <f t="shared" si="119"/>
        <v>3H2</v>
      </c>
      <c r="E985" s="4">
        <v>42086</v>
      </c>
      <c r="F985">
        <v>7.5750000000000002</v>
      </c>
      <c r="G985" s="6">
        <v>6.9</v>
      </c>
      <c r="H985" s="6">
        <v>7.55</v>
      </c>
      <c r="I985" s="6">
        <f t="shared" si="120"/>
        <v>-0.67499999999999982</v>
      </c>
      <c r="J985" s="6">
        <f t="shared" si="121"/>
        <v>-2.5000000000000355E-2</v>
      </c>
      <c r="K985" s="6">
        <f t="shared" si="122"/>
        <v>-0.64999999999999947</v>
      </c>
    </row>
    <row r="986" spans="1:11" x14ac:dyDescent="0.35">
      <c r="A986" s="19" t="str">
        <f t="shared" si="117"/>
        <v>122015</v>
      </c>
      <c r="B986" s="19" t="str">
        <f t="shared" si="118"/>
        <v>32015</v>
      </c>
      <c r="C986" s="19" t="str">
        <f t="shared" si="116"/>
        <v>52015</v>
      </c>
      <c r="D986" s="20" t="str">
        <f t="shared" si="119"/>
        <v>3H2</v>
      </c>
      <c r="E986" s="4">
        <v>42083</v>
      </c>
      <c r="F986">
        <v>7.7249999999999996</v>
      </c>
      <c r="G986" s="6">
        <v>6.88</v>
      </c>
      <c r="H986" s="6">
        <v>7.7</v>
      </c>
      <c r="I986" s="6">
        <f t="shared" si="120"/>
        <v>-0.84499999999999975</v>
      </c>
      <c r="J986" s="6">
        <f t="shared" si="121"/>
        <v>-2.4999999999999467E-2</v>
      </c>
      <c r="K986" s="6">
        <f t="shared" si="122"/>
        <v>-0.82000000000000028</v>
      </c>
    </row>
    <row r="987" spans="1:11" x14ac:dyDescent="0.35">
      <c r="A987" s="19" t="str">
        <f t="shared" si="117"/>
        <v>122015</v>
      </c>
      <c r="B987" s="19" t="str">
        <f t="shared" si="118"/>
        <v>32015</v>
      </c>
      <c r="C987" s="19" t="str">
        <f t="shared" si="116"/>
        <v>52015</v>
      </c>
      <c r="D987" s="20" t="str">
        <f t="shared" si="119"/>
        <v>3H2</v>
      </c>
      <c r="E987" s="4">
        <v>42082</v>
      </c>
      <c r="F987">
        <v>7.7249999999999996</v>
      </c>
      <c r="G987" s="6">
        <v>6.84</v>
      </c>
      <c r="H987" s="6">
        <v>7.7</v>
      </c>
      <c r="I987" s="6">
        <f t="shared" si="120"/>
        <v>-0.88499999999999979</v>
      </c>
      <c r="J987" s="6">
        <f t="shared" si="121"/>
        <v>-2.4999999999999467E-2</v>
      </c>
      <c r="K987" s="6">
        <f t="shared" si="122"/>
        <v>-0.86000000000000032</v>
      </c>
    </row>
    <row r="988" spans="1:11" x14ac:dyDescent="0.35">
      <c r="A988" s="19" t="str">
        <f t="shared" si="117"/>
        <v>122015</v>
      </c>
      <c r="B988" s="19" t="str">
        <f t="shared" si="118"/>
        <v>32015</v>
      </c>
      <c r="C988" s="19" t="str">
        <f t="shared" si="116"/>
        <v>52015</v>
      </c>
      <c r="D988" s="20" t="str">
        <f t="shared" si="119"/>
        <v>3H2</v>
      </c>
      <c r="E988" s="4">
        <v>42081</v>
      </c>
      <c r="F988">
        <v>7.7249999999999996</v>
      </c>
      <c r="G988" s="6">
        <v>6.99</v>
      </c>
      <c r="H988" s="6">
        <v>7.7</v>
      </c>
      <c r="I988" s="6">
        <f t="shared" si="120"/>
        <v>-0.73499999999999943</v>
      </c>
      <c r="J988" s="6">
        <f t="shared" si="121"/>
        <v>-2.4999999999999467E-2</v>
      </c>
      <c r="K988" s="6">
        <f t="shared" si="122"/>
        <v>-0.71</v>
      </c>
    </row>
    <row r="989" spans="1:11" x14ac:dyDescent="0.35">
      <c r="A989" s="19" t="str">
        <f t="shared" si="117"/>
        <v>122015</v>
      </c>
      <c r="B989" s="19" t="str">
        <f t="shared" si="118"/>
        <v>32015</v>
      </c>
      <c r="C989" s="19" t="str">
        <f t="shared" si="116"/>
        <v>52015</v>
      </c>
      <c r="D989" s="20" t="str">
        <f t="shared" si="119"/>
        <v>3H2</v>
      </c>
      <c r="E989" s="4">
        <v>42080</v>
      </c>
      <c r="F989">
        <v>7.7249999999999996</v>
      </c>
      <c r="G989" s="6">
        <v>6.8100000000000005</v>
      </c>
      <c r="H989" s="6">
        <v>7.7</v>
      </c>
      <c r="I989" s="6">
        <f t="shared" si="120"/>
        <v>-0.91499999999999915</v>
      </c>
      <c r="J989" s="6">
        <f t="shared" si="121"/>
        <v>-2.4999999999999467E-2</v>
      </c>
      <c r="K989" s="6">
        <f t="shared" si="122"/>
        <v>-0.88999999999999968</v>
      </c>
    </row>
    <row r="990" spans="1:11" x14ac:dyDescent="0.35">
      <c r="A990" s="19" t="str">
        <f t="shared" si="117"/>
        <v>122015</v>
      </c>
      <c r="B990" s="19" t="str">
        <f t="shared" si="118"/>
        <v>32015</v>
      </c>
      <c r="C990" s="19" t="str">
        <f t="shared" si="116"/>
        <v>52015</v>
      </c>
      <c r="D990" s="20" t="str">
        <f t="shared" si="119"/>
        <v>3H2</v>
      </c>
      <c r="E990" s="4">
        <v>42079</v>
      </c>
      <c r="F990">
        <v>7.625</v>
      </c>
      <c r="G990" s="6">
        <v>6.84</v>
      </c>
      <c r="H990" s="6">
        <v>7.6</v>
      </c>
      <c r="I990" s="6">
        <f t="shared" si="120"/>
        <v>-0.78500000000000014</v>
      </c>
      <c r="J990" s="6">
        <f t="shared" si="121"/>
        <v>-2.5000000000000355E-2</v>
      </c>
      <c r="K990" s="6">
        <f t="shared" si="122"/>
        <v>-0.75999999999999979</v>
      </c>
    </row>
    <row r="991" spans="1:11" x14ac:dyDescent="0.35">
      <c r="A991" s="19" t="str">
        <f t="shared" si="117"/>
        <v>112015</v>
      </c>
      <c r="B991" s="19" t="str">
        <f t="shared" si="118"/>
        <v>32015</v>
      </c>
      <c r="C991" s="19" t="str">
        <f t="shared" si="116"/>
        <v>42015</v>
      </c>
      <c r="D991" s="20" t="str">
        <f t="shared" si="119"/>
        <v>3H1</v>
      </c>
      <c r="E991" s="4">
        <v>42076</v>
      </c>
      <c r="F991">
        <v>7.7</v>
      </c>
      <c r="G991" s="6">
        <v>6.86</v>
      </c>
      <c r="H991" s="6">
        <v>7.5</v>
      </c>
      <c r="I991" s="6">
        <f t="shared" si="120"/>
        <v>-0.83999999999999986</v>
      </c>
      <c r="J991" s="6">
        <f t="shared" si="121"/>
        <v>-0.20000000000000018</v>
      </c>
      <c r="K991" s="6">
        <f t="shared" si="122"/>
        <v>-0.63999999999999968</v>
      </c>
    </row>
    <row r="992" spans="1:11" x14ac:dyDescent="0.35">
      <c r="A992" s="19" t="str">
        <f t="shared" si="117"/>
        <v>112015</v>
      </c>
      <c r="B992" s="19" t="str">
        <f t="shared" si="118"/>
        <v>32015</v>
      </c>
      <c r="C992" s="19" t="str">
        <f t="shared" si="116"/>
        <v>42015</v>
      </c>
      <c r="D992" s="20" t="str">
        <f t="shared" si="119"/>
        <v>3H1</v>
      </c>
      <c r="E992" s="4">
        <v>42075</v>
      </c>
      <c r="F992">
        <v>7.7</v>
      </c>
      <c r="G992" s="6">
        <v>7.01</v>
      </c>
      <c r="H992" s="6">
        <v>7.5</v>
      </c>
      <c r="I992" s="6">
        <f t="shared" si="120"/>
        <v>-0.69000000000000039</v>
      </c>
      <c r="J992" s="6">
        <f t="shared" si="121"/>
        <v>-0.20000000000000018</v>
      </c>
      <c r="K992" s="6">
        <f t="shared" si="122"/>
        <v>-0.49000000000000021</v>
      </c>
    </row>
    <row r="993" spans="1:11" x14ac:dyDescent="0.35">
      <c r="A993" s="19" t="str">
        <f t="shared" si="117"/>
        <v>112015</v>
      </c>
      <c r="B993" s="19" t="str">
        <f t="shared" si="118"/>
        <v>32015</v>
      </c>
      <c r="C993" s="19" t="str">
        <f t="shared" si="116"/>
        <v>42015</v>
      </c>
      <c r="D993" s="20" t="str">
        <f t="shared" si="119"/>
        <v>3H1</v>
      </c>
      <c r="E993" s="4">
        <v>42074</v>
      </c>
      <c r="F993">
        <v>7.7</v>
      </c>
      <c r="G993" s="6">
        <v>7.05</v>
      </c>
      <c r="H993" s="6">
        <v>7.5</v>
      </c>
      <c r="I993" s="6">
        <f t="shared" si="120"/>
        <v>-0.65000000000000036</v>
      </c>
      <c r="J993" s="6">
        <f t="shared" si="121"/>
        <v>-0.20000000000000018</v>
      </c>
      <c r="K993" s="6">
        <f t="shared" si="122"/>
        <v>-0.45000000000000018</v>
      </c>
    </row>
    <row r="994" spans="1:11" x14ac:dyDescent="0.35">
      <c r="A994" s="19" t="str">
        <f t="shared" si="117"/>
        <v>112015</v>
      </c>
      <c r="B994" s="19" t="str">
        <f t="shared" si="118"/>
        <v>32015</v>
      </c>
      <c r="C994" s="19" t="str">
        <f t="shared" si="116"/>
        <v>42015</v>
      </c>
      <c r="D994" s="20" t="str">
        <f t="shared" si="119"/>
        <v>3H1</v>
      </c>
      <c r="E994" s="4">
        <v>42073</v>
      </c>
      <c r="F994">
        <v>7.7</v>
      </c>
      <c r="G994" s="6">
        <v>6.97</v>
      </c>
      <c r="H994" s="6">
        <v>7.5</v>
      </c>
      <c r="I994" s="6">
        <f t="shared" si="120"/>
        <v>-0.73000000000000043</v>
      </c>
      <c r="J994" s="6">
        <f t="shared" si="121"/>
        <v>-0.20000000000000018</v>
      </c>
      <c r="K994" s="6">
        <f t="shared" si="122"/>
        <v>-0.53000000000000025</v>
      </c>
    </row>
    <row r="995" spans="1:11" x14ac:dyDescent="0.35">
      <c r="A995" s="19" t="str">
        <f t="shared" si="117"/>
        <v>112015</v>
      </c>
      <c r="B995" s="19" t="str">
        <f t="shared" si="118"/>
        <v>32015</v>
      </c>
      <c r="C995" s="19" t="str">
        <f t="shared" si="116"/>
        <v>42015</v>
      </c>
      <c r="D995" s="20" t="str">
        <f t="shared" si="119"/>
        <v>3H1</v>
      </c>
      <c r="E995" s="4">
        <v>42072</v>
      </c>
      <c r="F995">
        <v>7.6</v>
      </c>
      <c r="G995" s="6">
        <v>7.11</v>
      </c>
      <c r="H995" s="6">
        <v>7.4</v>
      </c>
      <c r="I995" s="6">
        <f t="shared" si="120"/>
        <v>-0.48999999999999932</v>
      </c>
      <c r="J995" s="6">
        <f t="shared" si="121"/>
        <v>-0.19999999999999929</v>
      </c>
      <c r="K995" s="6">
        <f t="shared" si="122"/>
        <v>-0.29000000000000004</v>
      </c>
    </row>
    <row r="996" spans="1:11" x14ac:dyDescent="0.35">
      <c r="A996" s="19" t="str">
        <f t="shared" si="117"/>
        <v>102015</v>
      </c>
      <c r="B996" s="19" t="str">
        <f t="shared" si="118"/>
        <v>32015</v>
      </c>
      <c r="C996" s="19" t="str">
        <f t="shared" si="116"/>
        <v>42015</v>
      </c>
      <c r="D996" s="20" t="str">
        <f t="shared" si="119"/>
        <v>3H1</v>
      </c>
      <c r="E996" s="4">
        <v>42069</v>
      </c>
      <c r="F996">
        <v>7.4</v>
      </c>
      <c r="G996" s="6">
        <v>6.8</v>
      </c>
      <c r="H996" s="6">
        <v>7.4</v>
      </c>
      <c r="I996" s="6">
        <f t="shared" si="120"/>
        <v>-0.60000000000000053</v>
      </c>
      <c r="J996" s="6">
        <f t="shared" si="121"/>
        <v>0</v>
      </c>
      <c r="K996" s="6">
        <f t="shared" si="122"/>
        <v>-0.60000000000000053</v>
      </c>
    </row>
    <row r="997" spans="1:11" x14ac:dyDescent="0.35">
      <c r="A997" s="19" t="str">
        <f t="shared" si="117"/>
        <v>102015</v>
      </c>
      <c r="B997" s="19" t="str">
        <f t="shared" si="118"/>
        <v>32015</v>
      </c>
      <c r="C997" s="19" t="str">
        <f t="shared" si="116"/>
        <v>42015</v>
      </c>
      <c r="D997" s="20" t="str">
        <f t="shared" si="119"/>
        <v>3H1</v>
      </c>
      <c r="E997" s="4">
        <v>42068</v>
      </c>
      <c r="F997">
        <v>7.4</v>
      </c>
      <c r="G997" s="6">
        <v>7.1</v>
      </c>
      <c r="H997" s="6">
        <v>7.4</v>
      </c>
      <c r="I997" s="6">
        <f t="shared" si="120"/>
        <v>-0.30000000000000071</v>
      </c>
      <c r="J997" s="6">
        <f t="shared" si="121"/>
        <v>0</v>
      </c>
      <c r="K997" s="6">
        <f t="shared" si="122"/>
        <v>-0.30000000000000071</v>
      </c>
    </row>
    <row r="998" spans="1:11" x14ac:dyDescent="0.35">
      <c r="A998" s="19" t="str">
        <f t="shared" si="117"/>
        <v>102015</v>
      </c>
      <c r="B998" s="19" t="str">
        <f t="shared" si="118"/>
        <v>32015</v>
      </c>
      <c r="C998" s="19" t="str">
        <f t="shared" si="116"/>
        <v>42015</v>
      </c>
      <c r="D998" s="20" t="str">
        <f t="shared" si="119"/>
        <v>3H1</v>
      </c>
      <c r="E998" s="4">
        <v>42067</v>
      </c>
      <c r="F998">
        <v>7.4</v>
      </c>
      <c r="G998" s="6">
        <v>7.32</v>
      </c>
      <c r="H998" s="6">
        <v>7.4</v>
      </c>
      <c r="I998" s="6">
        <f t="shared" si="120"/>
        <v>-8.0000000000000071E-2</v>
      </c>
      <c r="J998" s="6">
        <f t="shared" si="121"/>
        <v>0</v>
      </c>
      <c r="K998" s="6">
        <f t="shared" si="122"/>
        <v>-8.0000000000000071E-2</v>
      </c>
    </row>
    <row r="999" spans="1:11" x14ac:dyDescent="0.35">
      <c r="A999" s="19" t="str">
        <f t="shared" si="117"/>
        <v>102015</v>
      </c>
      <c r="B999" s="19" t="str">
        <f t="shared" si="118"/>
        <v>32015</v>
      </c>
      <c r="C999" s="19" t="str">
        <f t="shared" si="116"/>
        <v>42015</v>
      </c>
      <c r="D999" s="20" t="str">
        <f t="shared" si="119"/>
        <v>3H1</v>
      </c>
      <c r="E999" s="4">
        <v>42066</v>
      </c>
      <c r="F999">
        <v>7.4</v>
      </c>
      <c r="G999" s="6">
        <v>7.33</v>
      </c>
      <c r="H999" s="6">
        <v>7.4</v>
      </c>
      <c r="I999" s="6">
        <f t="shared" si="120"/>
        <v>-7.0000000000000284E-2</v>
      </c>
      <c r="J999" s="6">
        <f t="shared" si="121"/>
        <v>0</v>
      </c>
      <c r="K999" s="6">
        <f t="shared" si="122"/>
        <v>-7.0000000000000284E-2</v>
      </c>
    </row>
    <row r="1000" spans="1:11" x14ac:dyDescent="0.35">
      <c r="A1000" s="19" t="str">
        <f t="shared" si="117"/>
        <v>102015</v>
      </c>
      <c r="B1000" s="19" t="str">
        <f t="shared" si="118"/>
        <v>32015</v>
      </c>
      <c r="C1000" s="19" t="str">
        <f t="shared" si="116"/>
        <v>42015</v>
      </c>
      <c r="D1000" s="20" t="str">
        <f t="shared" si="119"/>
        <v>3H1</v>
      </c>
      <c r="E1000" s="4">
        <v>42065</v>
      </c>
      <c r="F1000">
        <v>7.4</v>
      </c>
      <c r="G1000" s="6">
        <v>7.46</v>
      </c>
      <c r="H1000" s="6">
        <v>7.4</v>
      </c>
      <c r="I1000" s="6">
        <f t="shared" si="120"/>
        <v>5.9999999999999609E-2</v>
      </c>
      <c r="J1000" s="6">
        <f t="shared" si="121"/>
        <v>0</v>
      </c>
      <c r="K1000" s="6">
        <f t="shared" si="122"/>
        <v>5.9999999999999609E-2</v>
      </c>
    </row>
    <row r="1001" spans="1:11" x14ac:dyDescent="0.35">
      <c r="A1001" s="19" t="str">
        <f t="shared" si="117"/>
        <v>92015</v>
      </c>
      <c r="B1001" s="19" t="str">
        <f t="shared" si="118"/>
        <v>22015</v>
      </c>
      <c r="C1001" s="19" t="str">
        <f t="shared" si="116"/>
        <v>42015</v>
      </c>
      <c r="D1001" s="20" t="str">
        <f t="shared" si="119"/>
        <v>2H2</v>
      </c>
      <c r="E1001" s="4">
        <v>42062</v>
      </c>
      <c r="F1001">
        <v>7.4</v>
      </c>
      <c r="G1001" s="6">
        <v>7.72</v>
      </c>
      <c r="H1001" s="6">
        <v>7.4</v>
      </c>
      <c r="I1001" s="6">
        <f t="shared" si="120"/>
        <v>0.3199999999999994</v>
      </c>
      <c r="J1001" s="6">
        <f t="shared" si="121"/>
        <v>0</v>
      </c>
      <c r="K1001" s="6">
        <f t="shared" si="122"/>
        <v>0.3199999999999994</v>
      </c>
    </row>
    <row r="1002" spans="1:11" x14ac:dyDescent="0.35">
      <c r="A1002" s="19" t="str">
        <f t="shared" si="117"/>
        <v>92015</v>
      </c>
      <c r="B1002" s="19" t="str">
        <f t="shared" si="118"/>
        <v>22015</v>
      </c>
      <c r="C1002" s="19" t="str">
        <f t="shared" si="116"/>
        <v>42015</v>
      </c>
      <c r="D1002" s="20" t="str">
        <f t="shared" si="119"/>
        <v>2H2</v>
      </c>
      <c r="E1002" s="4">
        <v>42061</v>
      </c>
      <c r="F1002">
        <v>7.15</v>
      </c>
      <c r="G1002" s="6">
        <v>8.17</v>
      </c>
      <c r="H1002" s="6">
        <v>7.2</v>
      </c>
      <c r="I1002" s="6">
        <f t="shared" si="120"/>
        <v>1.0199999999999996</v>
      </c>
      <c r="J1002" s="6">
        <f t="shared" si="121"/>
        <v>4.9999999999999822E-2</v>
      </c>
      <c r="K1002" s="6">
        <f t="shared" si="122"/>
        <v>0.96999999999999975</v>
      </c>
    </row>
    <row r="1003" spans="1:11" x14ac:dyDescent="0.35">
      <c r="A1003" s="19" t="str">
        <f t="shared" si="117"/>
        <v>92015</v>
      </c>
      <c r="B1003" s="19" t="str">
        <f t="shared" si="118"/>
        <v>22015</v>
      </c>
      <c r="C1003" s="19" t="str">
        <f t="shared" si="116"/>
        <v>42015</v>
      </c>
      <c r="D1003" s="20" t="str">
        <f t="shared" si="119"/>
        <v>2H2</v>
      </c>
      <c r="E1003" s="4">
        <v>42060</v>
      </c>
      <c r="F1003">
        <v>7.05</v>
      </c>
      <c r="G1003" s="6">
        <v>7.97</v>
      </c>
      <c r="H1003" s="6">
        <v>7.1</v>
      </c>
      <c r="I1003" s="6">
        <f t="shared" si="120"/>
        <v>0.91999999999999993</v>
      </c>
      <c r="J1003" s="6">
        <f t="shared" si="121"/>
        <v>4.9999999999999822E-2</v>
      </c>
      <c r="K1003" s="6">
        <f t="shared" si="122"/>
        <v>0.87000000000000011</v>
      </c>
    </row>
    <row r="1004" spans="1:11" x14ac:dyDescent="0.35">
      <c r="A1004" s="19" t="str">
        <f t="shared" si="117"/>
        <v>92015</v>
      </c>
      <c r="B1004" s="19" t="str">
        <f t="shared" si="118"/>
        <v>22015</v>
      </c>
      <c r="C1004" s="19" t="str">
        <f t="shared" si="116"/>
        <v>42015</v>
      </c>
      <c r="D1004" s="20" t="str">
        <f t="shared" si="119"/>
        <v>2H2</v>
      </c>
      <c r="E1004" s="4">
        <v>42059</v>
      </c>
      <c r="F1004">
        <v>6.9249999999999998</v>
      </c>
      <c r="G1004" s="6">
        <v>7.62</v>
      </c>
      <c r="H1004" s="6">
        <v>6.8</v>
      </c>
      <c r="I1004" s="6">
        <f t="shared" si="120"/>
        <v>0.69500000000000028</v>
      </c>
      <c r="J1004" s="6">
        <f t="shared" si="121"/>
        <v>-0.125</v>
      </c>
      <c r="K1004" s="6">
        <f t="shared" si="122"/>
        <v>0.82000000000000028</v>
      </c>
    </row>
    <row r="1005" spans="1:11" x14ac:dyDescent="0.35">
      <c r="A1005" s="19" t="str">
        <f t="shared" si="117"/>
        <v>92015</v>
      </c>
      <c r="B1005" s="19" t="str">
        <f t="shared" si="118"/>
        <v>22015</v>
      </c>
      <c r="C1005" s="19" t="str">
        <f t="shared" si="116"/>
        <v>42015</v>
      </c>
      <c r="D1005" s="20" t="str">
        <f t="shared" si="119"/>
        <v>2H2</v>
      </c>
      <c r="E1005" s="4">
        <v>42058</v>
      </c>
      <c r="F1005">
        <v>6.9249999999999998</v>
      </c>
      <c r="G1005" s="6">
        <v>7.46</v>
      </c>
      <c r="H1005" s="6">
        <v>6.8</v>
      </c>
      <c r="I1005" s="6">
        <f t="shared" si="120"/>
        <v>0.53500000000000014</v>
      </c>
      <c r="J1005" s="6">
        <f t="shared" si="121"/>
        <v>-0.125</v>
      </c>
      <c r="K1005" s="6">
        <f t="shared" si="122"/>
        <v>0.66000000000000014</v>
      </c>
    </row>
    <row r="1006" spans="1:11" x14ac:dyDescent="0.35">
      <c r="A1006" s="19" t="str">
        <f t="shared" si="117"/>
        <v>82015</v>
      </c>
      <c r="B1006" s="19" t="str">
        <f t="shared" si="118"/>
        <v>22015</v>
      </c>
      <c r="C1006" s="19" t="str">
        <f t="shared" si="116"/>
        <v>42015</v>
      </c>
      <c r="D1006" s="20" t="str">
        <f t="shared" si="119"/>
        <v>2H2</v>
      </c>
      <c r="E1006" s="4">
        <v>42053</v>
      </c>
      <c r="F1006">
        <v>6.7249999999999996</v>
      </c>
      <c r="G1006" s="6">
        <v>7.78</v>
      </c>
      <c r="H1006" s="6">
        <v>6.6</v>
      </c>
      <c r="I1006" s="6">
        <f t="shared" si="120"/>
        <v>1.0550000000000006</v>
      </c>
      <c r="J1006" s="6">
        <f t="shared" si="121"/>
        <v>-0.125</v>
      </c>
      <c r="K1006" s="6">
        <f t="shared" si="122"/>
        <v>1.1800000000000006</v>
      </c>
    </row>
    <row r="1007" spans="1:11" x14ac:dyDescent="0.35">
      <c r="A1007" s="19" t="str">
        <f t="shared" si="117"/>
        <v>82015</v>
      </c>
      <c r="B1007" s="19" t="str">
        <f t="shared" si="118"/>
        <v>22015</v>
      </c>
      <c r="C1007" s="19" t="str">
        <f t="shared" si="116"/>
        <v>42015</v>
      </c>
      <c r="D1007" s="20" t="str">
        <f t="shared" si="119"/>
        <v>2H2</v>
      </c>
      <c r="E1007" s="4">
        <v>42052</v>
      </c>
      <c r="F1007">
        <v>6.7249999999999996</v>
      </c>
      <c r="G1007" s="6">
        <v>7.82</v>
      </c>
      <c r="H1007" s="6">
        <v>6.6</v>
      </c>
      <c r="I1007" s="6">
        <f t="shared" si="120"/>
        <v>1.0950000000000006</v>
      </c>
      <c r="J1007" s="6">
        <f t="shared" si="121"/>
        <v>-0.125</v>
      </c>
      <c r="K1007" s="6">
        <f t="shared" si="122"/>
        <v>1.2200000000000006</v>
      </c>
    </row>
    <row r="1008" spans="1:11" x14ac:dyDescent="0.35">
      <c r="A1008" s="19" t="str">
        <f t="shared" si="117"/>
        <v>82015</v>
      </c>
      <c r="B1008" s="19" t="str">
        <f t="shared" si="118"/>
        <v>22015</v>
      </c>
      <c r="C1008" s="19" t="str">
        <f t="shared" si="116"/>
        <v>42015</v>
      </c>
      <c r="D1008" s="20" t="str">
        <f t="shared" si="119"/>
        <v>2H2</v>
      </c>
      <c r="E1008" s="4">
        <v>42051</v>
      </c>
      <c r="F1008">
        <v>6.7249999999999996</v>
      </c>
      <c r="G1008" s="6">
        <v>7.9</v>
      </c>
      <c r="H1008" s="6">
        <v>6.6</v>
      </c>
      <c r="I1008" s="6">
        <f t="shared" si="120"/>
        <v>1.1750000000000007</v>
      </c>
      <c r="J1008" s="6">
        <f t="shared" si="121"/>
        <v>-0.125</v>
      </c>
      <c r="K1008" s="6">
        <f t="shared" si="122"/>
        <v>1.3000000000000007</v>
      </c>
    </row>
    <row r="1009" spans="1:11" x14ac:dyDescent="0.35">
      <c r="A1009" s="19" t="str">
        <f t="shared" si="117"/>
        <v>72015</v>
      </c>
      <c r="B1009" s="19" t="str">
        <f t="shared" si="118"/>
        <v>22015</v>
      </c>
      <c r="C1009" s="19" t="str">
        <f t="shared" si="116"/>
        <v>32015</v>
      </c>
      <c r="D1009" s="20" t="str">
        <f t="shared" si="119"/>
        <v>2H1</v>
      </c>
      <c r="E1009" s="4">
        <v>42048</v>
      </c>
      <c r="F1009">
        <v>6.9</v>
      </c>
      <c r="G1009" s="6">
        <v>8.18</v>
      </c>
      <c r="H1009" s="6">
        <v>6.75</v>
      </c>
      <c r="I1009" s="6">
        <f t="shared" si="120"/>
        <v>1.2799999999999994</v>
      </c>
      <c r="J1009" s="6">
        <f t="shared" si="121"/>
        <v>-0.15000000000000036</v>
      </c>
      <c r="K1009" s="6">
        <f t="shared" si="122"/>
        <v>1.4299999999999997</v>
      </c>
    </row>
    <row r="1010" spans="1:11" x14ac:dyDescent="0.35">
      <c r="A1010" s="19" t="str">
        <f t="shared" si="117"/>
        <v>72015</v>
      </c>
      <c r="B1010" s="19" t="str">
        <f t="shared" si="118"/>
        <v>22015</v>
      </c>
      <c r="C1010" s="19" t="str">
        <f t="shared" si="116"/>
        <v>32015</v>
      </c>
      <c r="D1010" s="20" t="str">
        <f t="shared" si="119"/>
        <v>2H1</v>
      </c>
      <c r="E1010" s="4">
        <v>42047</v>
      </c>
      <c r="F1010">
        <v>6.8</v>
      </c>
      <c r="G1010" s="6">
        <v>8.41</v>
      </c>
      <c r="H1010" s="6">
        <v>6.65</v>
      </c>
      <c r="I1010" s="6">
        <f t="shared" si="120"/>
        <v>1.6100000000000003</v>
      </c>
      <c r="J1010" s="6">
        <f t="shared" si="121"/>
        <v>-0.14999999999999947</v>
      </c>
      <c r="K1010" s="6">
        <f t="shared" si="122"/>
        <v>1.7599999999999998</v>
      </c>
    </row>
    <row r="1011" spans="1:11" x14ac:dyDescent="0.35">
      <c r="A1011" s="19" t="str">
        <f t="shared" si="117"/>
        <v>72015</v>
      </c>
      <c r="B1011" s="19" t="str">
        <f t="shared" si="118"/>
        <v>22015</v>
      </c>
      <c r="C1011" s="19" t="str">
        <f t="shared" si="116"/>
        <v>32015</v>
      </c>
      <c r="D1011" s="20" t="str">
        <f t="shared" si="119"/>
        <v>2H1</v>
      </c>
      <c r="E1011" s="4">
        <v>42046</v>
      </c>
      <c r="F1011">
        <v>6.8</v>
      </c>
      <c r="G1011" s="6">
        <v>7.84</v>
      </c>
      <c r="H1011" s="6">
        <v>6.65</v>
      </c>
      <c r="I1011" s="6">
        <f t="shared" si="120"/>
        <v>1.04</v>
      </c>
      <c r="J1011" s="6">
        <f t="shared" si="121"/>
        <v>-0.14999999999999947</v>
      </c>
      <c r="K1011" s="6">
        <f t="shared" si="122"/>
        <v>1.1899999999999995</v>
      </c>
    </row>
    <row r="1012" spans="1:11" x14ac:dyDescent="0.35">
      <c r="A1012" s="19" t="str">
        <f t="shared" si="117"/>
        <v>72015</v>
      </c>
      <c r="B1012" s="19" t="str">
        <f t="shared" si="118"/>
        <v>22015</v>
      </c>
      <c r="C1012" s="19" t="str">
        <f t="shared" si="116"/>
        <v>32015</v>
      </c>
      <c r="D1012" s="20" t="str">
        <f t="shared" si="119"/>
        <v>2H1</v>
      </c>
      <c r="E1012" s="4">
        <v>42045</v>
      </c>
      <c r="F1012">
        <v>6.8</v>
      </c>
      <c r="G1012" s="6">
        <v>7.64</v>
      </c>
      <c r="H1012" s="6">
        <v>6.65</v>
      </c>
      <c r="I1012" s="6">
        <f t="shared" si="120"/>
        <v>0.83999999999999986</v>
      </c>
      <c r="J1012" s="6">
        <f t="shared" si="121"/>
        <v>-0.14999999999999947</v>
      </c>
      <c r="K1012" s="6">
        <f t="shared" si="122"/>
        <v>0.98999999999999932</v>
      </c>
    </row>
    <row r="1013" spans="1:11" x14ac:dyDescent="0.35">
      <c r="A1013" s="19" t="str">
        <f t="shared" si="117"/>
        <v>72015</v>
      </c>
      <c r="B1013" s="19" t="str">
        <f t="shared" si="118"/>
        <v>22015</v>
      </c>
      <c r="C1013" s="19" t="str">
        <f t="shared" si="116"/>
        <v>32015</v>
      </c>
      <c r="D1013" s="20" t="str">
        <f t="shared" si="119"/>
        <v>2H1</v>
      </c>
      <c r="E1013" s="4">
        <v>42044</v>
      </c>
      <c r="F1013">
        <v>6.8</v>
      </c>
      <c r="G1013" s="6">
        <v>7.21</v>
      </c>
      <c r="H1013" s="6">
        <v>6.65</v>
      </c>
      <c r="I1013" s="6">
        <f t="shared" si="120"/>
        <v>0.41000000000000014</v>
      </c>
      <c r="J1013" s="6">
        <f t="shared" si="121"/>
        <v>-0.14999999999999947</v>
      </c>
      <c r="K1013" s="6">
        <f t="shared" si="122"/>
        <v>0.55999999999999961</v>
      </c>
    </row>
    <row r="1014" spans="1:11" x14ac:dyDescent="0.35">
      <c r="A1014" s="19" t="str">
        <f t="shared" si="117"/>
        <v>62015</v>
      </c>
      <c r="B1014" s="19" t="str">
        <f t="shared" si="118"/>
        <v>22015</v>
      </c>
      <c r="C1014" s="19" t="str">
        <f t="shared" si="116"/>
        <v>32015</v>
      </c>
      <c r="D1014" s="20" t="str">
        <f t="shared" si="119"/>
        <v>2H1</v>
      </c>
      <c r="E1014" s="4">
        <v>42041</v>
      </c>
      <c r="F1014">
        <v>6.8</v>
      </c>
      <c r="G1014" s="6">
        <v>7.19</v>
      </c>
      <c r="H1014" s="6">
        <v>6.65</v>
      </c>
      <c r="I1014" s="6">
        <f t="shared" si="120"/>
        <v>0.39000000000000057</v>
      </c>
      <c r="J1014" s="6">
        <f t="shared" si="121"/>
        <v>-0.14999999999999947</v>
      </c>
      <c r="K1014" s="6">
        <f t="shared" si="122"/>
        <v>0.54</v>
      </c>
    </row>
    <row r="1015" spans="1:11" x14ac:dyDescent="0.35">
      <c r="A1015" s="19" t="str">
        <f t="shared" si="117"/>
        <v>62015</v>
      </c>
      <c r="B1015" s="19" t="str">
        <f t="shared" si="118"/>
        <v>22015</v>
      </c>
      <c r="C1015" s="19" t="str">
        <f t="shared" si="116"/>
        <v>32015</v>
      </c>
      <c r="D1015" s="20" t="str">
        <f t="shared" si="119"/>
        <v>2H1</v>
      </c>
      <c r="E1015" s="4">
        <v>42040</v>
      </c>
      <c r="F1015">
        <v>6.8</v>
      </c>
      <c r="G1015" s="6">
        <v>7.41</v>
      </c>
      <c r="H1015" s="6">
        <v>6.65</v>
      </c>
      <c r="I1015" s="6">
        <f t="shared" si="120"/>
        <v>0.61000000000000032</v>
      </c>
      <c r="J1015" s="6">
        <f t="shared" si="121"/>
        <v>-0.14999999999999947</v>
      </c>
      <c r="K1015" s="6">
        <f t="shared" si="122"/>
        <v>0.75999999999999979</v>
      </c>
    </row>
    <row r="1016" spans="1:11" x14ac:dyDescent="0.35">
      <c r="A1016" s="19" t="str">
        <f t="shared" si="117"/>
        <v>62015</v>
      </c>
      <c r="B1016" s="19" t="str">
        <f t="shared" si="118"/>
        <v>22015</v>
      </c>
      <c r="C1016" s="19" t="str">
        <f t="shared" si="116"/>
        <v>32015</v>
      </c>
      <c r="D1016" s="20" t="str">
        <f t="shared" si="119"/>
        <v>2H1</v>
      </c>
      <c r="E1016" s="4">
        <v>42039</v>
      </c>
      <c r="F1016">
        <v>6.9</v>
      </c>
      <c r="G1016" s="6">
        <v>7.02</v>
      </c>
      <c r="H1016" s="6">
        <v>6.75</v>
      </c>
      <c r="I1016" s="6">
        <f t="shared" si="120"/>
        <v>0.11999999999999922</v>
      </c>
      <c r="J1016" s="6">
        <f t="shared" si="121"/>
        <v>-0.15000000000000036</v>
      </c>
      <c r="K1016" s="6">
        <f t="shared" si="122"/>
        <v>0.26999999999999957</v>
      </c>
    </row>
    <row r="1017" spans="1:11" x14ac:dyDescent="0.35">
      <c r="A1017" s="19" t="str">
        <f t="shared" si="117"/>
        <v>62015</v>
      </c>
      <c r="B1017" s="19" t="str">
        <f t="shared" si="118"/>
        <v>22015</v>
      </c>
      <c r="C1017" s="19" t="str">
        <f t="shared" si="116"/>
        <v>32015</v>
      </c>
      <c r="D1017" s="20" t="str">
        <f t="shared" si="119"/>
        <v>2H1</v>
      </c>
      <c r="E1017" s="4">
        <v>42038</v>
      </c>
      <c r="F1017">
        <v>7</v>
      </c>
      <c r="G1017" s="6">
        <v>6.9399999999999995</v>
      </c>
      <c r="H1017" s="6">
        <v>6.8</v>
      </c>
      <c r="I1017" s="6">
        <f t="shared" si="120"/>
        <v>-6.0000000000000497E-2</v>
      </c>
      <c r="J1017" s="6">
        <f t="shared" si="121"/>
        <v>-0.20000000000000018</v>
      </c>
      <c r="K1017" s="6">
        <f t="shared" si="122"/>
        <v>0.13999999999999968</v>
      </c>
    </row>
    <row r="1018" spans="1:11" x14ac:dyDescent="0.35">
      <c r="A1018" s="19" t="str">
        <f t="shared" si="117"/>
        <v>62015</v>
      </c>
      <c r="B1018" s="19" t="str">
        <f t="shared" si="118"/>
        <v>22015</v>
      </c>
      <c r="C1018" s="19" t="str">
        <f t="shared" si="116"/>
        <v>32015</v>
      </c>
      <c r="D1018" s="20" t="str">
        <f t="shared" si="119"/>
        <v>2H1</v>
      </c>
      <c r="E1018" s="4">
        <v>42037</v>
      </c>
      <c r="F1018">
        <v>7</v>
      </c>
      <c r="G1018" s="6">
        <v>6.93</v>
      </c>
      <c r="H1018" s="6">
        <v>6.8</v>
      </c>
      <c r="I1018" s="6">
        <f t="shared" si="120"/>
        <v>-7.0000000000000284E-2</v>
      </c>
      <c r="J1018" s="6">
        <f t="shared" si="121"/>
        <v>-0.20000000000000018</v>
      </c>
      <c r="K1018" s="6">
        <f t="shared" si="122"/>
        <v>0.12999999999999989</v>
      </c>
    </row>
    <row r="1019" spans="1:11" x14ac:dyDescent="0.35">
      <c r="A1019" s="19" t="str">
        <f t="shared" si="117"/>
        <v>52015</v>
      </c>
      <c r="B1019" s="19" t="str">
        <f t="shared" si="118"/>
        <v>12015</v>
      </c>
      <c r="C1019" s="19" t="str">
        <f t="shared" si="116"/>
        <v>32015</v>
      </c>
      <c r="D1019" s="20" t="str">
        <f t="shared" si="119"/>
        <v>1H2</v>
      </c>
      <c r="E1019" s="4">
        <v>42034</v>
      </c>
      <c r="F1019">
        <v>7.1</v>
      </c>
      <c r="G1019" s="6">
        <v>6.91</v>
      </c>
      <c r="H1019" s="6">
        <v>6.9</v>
      </c>
      <c r="I1019" s="6">
        <f t="shared" si="120"/>
        <v>-0.1899999999999995</v>
      </c>
      <c r="J1019" s="6">
        <f t="shared" si="121"/>
        <v>-0.19999999999999929</v>
      </c>
      <c r="K1019" s="6">
        <f t="shared" si="122"/>
        <v>9.9999999999997868E-3</v>
      </c>
    </row>
    <row r="1020" spans="1:11" x14ac:dyDescent="0.35">
      <c r="A1020" s="19" t="str">
        <f t="shared" si="117"/>
        <v>52015</v>
      </c>
      <c r="B1020" s="19" t="str">
        <f t="shared" si="118"/>
        <v>12015</v>
      </c>
      <c r="C1020" s="19" t="str">
        <f t="shared" si="116"/>
        <v>32015</v>
      </c>
      <c r="D1020" s="20" t="str">
        <f t="shared" si="119"/>
        <v>1H2</v>
      </c>
      <c r="E1020" s="4">
        <v>42033</v>
      </c>
      <c r="F1020">
        <v>7.2</v>
      </c>
      <c r="G1020" s="6">
        <v>7.22</v>
      </c>
      <c r="H1020" s="6">
        <v>6.95</v>
      </c>
      <c r="I1020" s="6">
        <f t="shared" si="120"/>
        <v>1.9999999999999574E-2</v>
      </c>
      <c r="J1020" s="6">
        <f t="shared" si="121"/>
        <v>-0.25</v>
      </c>
      <c r="K1020" s="6">
        <f t="shared" si="122"/>
        <v>0.26999999999999957</v>
      </c>
    </row>
    <row r="1021" spans="1:11" x14ac:dyDescent="0.35">
      <c r="A1021" s="19" t="str">
        <f t="shared" si="117"/>
        <v>52015</v>
      </c>
      <c r="B1021" s="19" t="str">
        <f t="shared" si="118"/>
        <v>12015</v>
      </c>
      <c r="C1021" s="19" t="str">
        <f t="shared" si="116"/>
        <v>32015</v>
      </c>
      <c r="D1021" s="20" t="str">
        <f t="shared" si="119"/>
        <v>1H2</v>
      </c>
      <c r="E1021" s="4">
        <v>42032</v>
      </c>
      <c r="F1021">
        <v>7.45</v>
      </c>
      <c r="G1021" s="6">
        <v>7.02</v>
      </c>
      <c r="H1021" s="6">
        <v>7.2</v>
      </c>
      <c r="I1021" s="6">
        <f t="shared" si="120"/>
        <v>-0.4300000000000006</v>
      </c>
      <c r="J1021" s="6">
        <f t="shared" si="121"/>
        <v>-0.25</v>
      </c>
      <c r="K1021" s="6">
        <f t="shared" si="122"/>
        <v>-0.1800000000000006</v>
      </c>
    </row>
    <row r="1022" spans="1:11" x14ac:dyDescent="0.35">
      <c r="A1022" s="19" t="str">
        <f t="shared" si="117"/>
        <v>52015</v>
      </c>
      <c r="B1022" s="19" t="str">
        <f t="shared" si="118"/>
        <v>12015</v>
      </c>
      <c r="C1022" s="19" t="str">
        <f t="shared" si="116"/>
        <v>32015</v>
      </c>
      <c r="D1022" s="20" t="str">
        <f t="shared" si="119"/>
        <v>1H2</v>
      </c>
      <c r="E1022" s="4">
        <v>42031</v>
      </c>
      <c r="F1022">
        <v>7.5</v>
      </c>
      <c r="G1022" s="6">
        <v>6.93</v>
      </c>
      <c r="H1022" s="6">
        <v>7.25</v>
      </c>
      <c r="I1022" s="6">
        <f t="shared" si="120"/>
        <v>-0.57000000000000028</v>
      </c>
      <c r="J1022" s="6">
        <f t="shared" si="121"/>
        <v>-0.25</v>
      </c>
      <c r="K1022" s="6">
        <f t="shared" si="122"/>
        <v>-0.32000000000000028</v>
      </c>
    </row>
    <row r="1023" spans="1:11" x14ac:dyDescent="0.35">
      <c r="A1023" s="19" t="str">
        <f t="shared" si="117"/>
        <v>52015</v>
      </c>
      <c r="B1023" s="19" t="str">
        <f t="shared" si="118"/>
        <v>12015</v>
      </c>
      <c r="C1023" s="19" t="str">
        <f t="shared" si="116"/>
        <v>32015</v>
      </c>
      <c r="D1023" s="20" t="str">
        <f t="shared" si="119"/>
        <v>1H2</v>
      </c>
      <c r="E1023" s="4">
        <v>42030</v>
      </c>
      <c r="F1023">
        <v>7.75</v>
      </c>
      <c r="G1023" s="6">
        <v>6.76</v>
      </c>
      <c r="H1023" s="6">
        <v>7.55</v>
      </c>
      <c r="I1023" s="6">
        <f t="shared" si="120"/>
        <v>-0.99000000000000021</v>
      </c>
      <c r="J1023" s="6">
        <f t="shared" si="121"/>
        <v>-0.20000000000000018</v>
      </c>
      <c r="K1023" s="6">
        <f t="shared" si="122"/>
        <v>-0.79</v>
      </c>
    </row>
    <row r="1024" spans="1:11" x14ac:dyDescent="0.35">
      <c r="A1024" s="19" t="str">
        <f t="shared" si="117"/>
        <v>42015</v>
      </c>
      <c r="B1024" s="19" t="str">
        <f t="shared" si="118"/>
        <v>12015</v>
      </c>
      <c r="C1024" s="19" t="str">
        <f t="shared" si="116"/>
        <v>32015</v>
      </c>
      <c r="D1024" s="20" t="str">
        <f t="shared" si="119"/>
        <v>1H2</v>
      </c>
      <c r="E1024" s="4">
        <v>42027</v>
      </c>
      <c r="F1024">
        <v>7.75</v>
      </c>
      <c r="G1024" s="6">
        <v>6.67</v>
      </c>
      <c r="H1024" s="6">
        <v>7.55</v>
      </c>
      <c r="I1024" s="6">
        <f t="shared" si="120"/>
        <v>-1.08</v>
      </c>
      <c r="J1024" s="6">
        <f t="shared" si="121"/>
        <v>-0.20000000000000018</v>
      </c>
      <c r="K1024" s="6">
        <f t="shared" si="122"/>
        <v>-0.87999999999999989</v>
      </c>
    </row>
    <row r="1025" spans="1:11" x14ac:dyDescent="0.35">
      <c r="A1025" s="19" t="str">
        <f t="shared" si="117"/>
        <v>42015</v>
      </c>
      <c r="B1025" s="19" t="str">
        <f t="shared" si="118"/>
        <v>12015</v>
      </c>
      <c r="C1025" s="19" t="str">
        <f t="shared" si="116"/>
        <v>32015</v>
      </c>
      <c r="D1025" s="20" t="str">
        <f t="shared" si="119"/>
        <v>1H2</v>
      </c>
      <c r="E1025" s="4">
        <v>42026</v>
      </c>
      <c r="F1025">
        <v>8</v>
      </c>
      <c r="G1025" s="6">
        <v>6.76</v>
      </c>
      <c r="H1025" s="6">
        <v>7.8</v>
      </c>
      <c r="I1025" s="6">
        <f t="shared" si="120"/>
        <v>-1.2400000000000002</v>
      </c>
      <c r="J1025" s="6">
        <f t="shared" si="121"/>
        <v>-0.20000000000000018</v>
      </c>
      <c r="K1025" s="6">
        <f t="shared" si="122"/>
        <v>-1.04</v>
      </c>
    </row>
    <row r="1026" spans="1:11" x14ac:dyDescent="0.35">
      <c r="A1026" s="19" t="str">
        <f t="shared" si="117"/>
        <v>42015</v>
      </c>
      <c r="B1026" s="19" t="str">
        <f t="shared" si="118"/>
        <v>12015</v>
      </c>
      <c r="C1026" s="19" t="str">
        <f t="shared" si="116"/>
        <v>32015</v>
      </c>
      <c r="D1026" s="20" t="str">
        <f t="shared" si="119"/>
        <v>1H2</v>
      </c>
      <c r="E1026" s="4">
        <v>42025</v>
      </c>
      <c r="F1026">
        <v>8.25</v>
      </c>
      <c r="G1026" s="6">
        <v>6.9</v>
      </c>
      <c r="H1026" s="6">
        <v>8</v>
      </c>
      <c r="I1026" s="6">
        <f t="shared" si="120"/>
        <v>-1.3499999999999996</v>
      </c>
      <c r="J1026" s="6">
        <f t="shared" si="121"/>
        <v>-0.25</v>
      </c>
      <c r="K1026" s="6">
        <f t="shared" si="122"/>
        <v>-1.0999999999999996</v>
      </c>
    </row>
    <row r="1027" spans="1:11" x14ac:dyDescent="0.35">
      <c r="A1027" s="19" t="str">
        <f t="shared" si="117"/>
        <v>42015</v>
      </c>
      <c r="B1027" s="19" t="str">
        <f t="shared" si="118"/>
        <v>12015</v>
      </c>
      <c r="C1027" s="19" t="str">
        <f t="shared" si="116"/>
        <v>32015</v>
      </c>
      <c r="D1027" s="20" t="str">
        <f t="shared" si="119"/>
        <v>1H2</v>
      </c>
      <c r="E1027" s="4">
        <v>42024</v>
      </c>
      <c r="F1027">
        <v>8.5500000000000007</v>
      </c>
      <c r="G1027" s="6">
        <v>6.75</v>
      </c>
      <c r="H1027" s="6">
        <v>8.3000000000000007</v>
      </c>
      <c r="I1027" s="6">
        <f t="shared" si="120"/>
        <v>-1.8000000000000007</v>
      </c>
      <c r="J1027" s="6">
        <f t="shared" si="121"/>
        <v>-0.25</v>
      </c>
      <c r="K1027" s="6">
        <f t="shared" si="122"/>
        <v>-1.5500000000000007</v>
      </c>
    </row>
    <row r="1028" spans="1:11" x14ac:dyDescent="0.35">
      <c r="A1028" s="19" t="str">
        <f t="shared" si="117"/>
        <v>42015</v>
      </c>
      <c r="B1028" s="19" t="str">
        <f t="shared" si="118"/>
        <v>12015</v>
      </c>
      <c r="C1028" s="19" t="str">
        <f t="shared" si="116"/>
        <v>32015</v>
      </c>
      <c r="D1028" s="20" t="str">
        <f t="shared" si="119"/>
        <v>1H2</v>
      </c>
      <c r="E1028" s="4">
        <v>42023</v>
      </c>
      <c r="F1028">
        <v>9</v>
      </c>
      <c r="G1028" s="6">
        <v>6.76</v>
      </c>
      <c r="H1028" s="6">
        <v>8.8000000000000007</v>
      </c>
      <c r="I1028" s="6">
        <f t="shared" si="120"/>
        <v>-2.2400000000000002</v>
      </c>
      <c r="J1028" s="6">
        <f t="shared" si="121"/>
        <v>-0.19999999999999929</v>
      </c>
      <c r="K1028" s="6">
        <f t="shared" si="122"/>
        <v>-2.0400000000000009</v>
      </c>
    </row>
    <row r="1029" spans="1:11" x14ac:dyDescent="0.35">
      <c r="A1029" s="19" t="str">
        <f t="shared" si="117"/>
        <v>32015</v>
      </c>
      <c r="B1029" s="19" t="str">
        <f t="shared" si="118"/>
        <v>12015</v>
      </c>
      <c r="C1029" s="19" t="str">
        <f t="shared" si="116"/>
        <v>32015</v>
      </c>
      <c r="D1029" s="20" t="str">
        <f t="shared" si="119"/>
        <v>1H2</v>
      </c>
      <c r="E1029" s="4">
        <v>42020</v>
      </c>
      <c r="F1029">
        <v>9</v>
      </c>
      <c r="G1029" s="6">
        <v>6.93</v>
      </c>
      <c r="H1029" s="6">
        <v>8.8000000000000007</v>
      </c>
      <c r="I1029" s="6">
        <f t="shared" si="120"/>
        <v>-2.0700000000000003</v>
      </c>
      <c r="J1029" s="6">
        <f t="shared" si="121"/>
        <v>-0.19999999999999929</v>
      </c>
      <c r="K1029" s="6">
        <f t="shared" si="122"/>
        <v>-1.870000000000001</v>
      </c>
    </row>
    <row r="1030" spans="1:11" x14ac:dyDescent="0.35">
      <c r="A1030" s="19" t="str">
        <f t="shared" si="117"/>
        <v>32015</v>
      </c>
      <c r="B1030" s="19" t="str">
        <f t="shared" si="118"/>
        <v>12015</v>
      </c>
      <c r="C1030" s="19" t="str">
        <f t="shared" si="116"/>
        <v>22015</v>
      </c>
      <c r="D1030" s="20" t="str">
        <f t="shared" si="119"/>
        <v>1H1</v>
      </c>
      <c r="E1030" s="4">
        <v>42019</v>
      </c>
      <c r="F1030">
        <v>9.1999999999999993</v>
      </c>
      <c r="G1030" s="6">
        <v>7.18</v>
      </c>
      <c r="H1030" s="6">
        <v>9</v>
      </c>
      <c r="I1030" s="6">
        <f t="shared" si="120"/>
        <v>-2.0199999999999996</v>
      </c>
      <c r="J1030" s="6">
        <f t="shared" si="121"/>
        <v>-0.19999999999999929</v>
      </c>
      <c r="K1030" s="6">
        <f t="shared" si="122"/>
        <v>-1.8200000000000003</v>
      </c>
    </row>
    <row r="1031" spans="1:11" x14ac:dyDescent="0.35">
      <c r="A1031" s="19" t="str">
        <f t="shared" si="117"/>
        <v>32015</v>
      </c>
      <c r="B1031" s="19" t="str">
        <f t="shared" si="118"/>
        <v>12015</v>
      </c>
      <c r="C1031" s="19" t="str">
        <f t="shared" si="116"/>
        <v>22015</v>
      </c>
      <c r="D1031" s="20" t="str">
        <f t="shared" si="119"/>
        <v>1H1</v>
      </c>
      <c r="E1031" s="4">
        <v>42018</v>
      </c>
      <c r="F1031">
        <v>9.375</v>
      </c>
      <c r="G1031" s="6">
        <v>7.41</v>
      </c>
      <c r="H1031" s="6">
        <v>9.1999999999999993</v>
      </c>
      <c r="I1031" s="6">
        <f t="shared" si="120"/>
        <v>-1.9649999999999999</v>
      </c>
      <c r="J1031" s="6">
        <f t="shared" si="121"/>
        <v>-0.17500000000000071</v>
      </c>
      <c r="K1031" s="6">
        <f t="shared" si="122"/>
        <v>-1.7899999999999991</v>
      </c>
    </row>
    <row r="1032" spans="1:11" x14ac:dyDescent="0.35">
      <c r="A1032" s="19" t="str">
        <f t="shared" si="117"/>
        <v>32015</v>
      </c>
      <c r="B1032" s="19" t="str">
        <f t="shared" si="118"/>
        <v>12015</v>
      </c>
      <c r="C1032" s="19" t="str">
        <f t="shared" si="116"/>
        <v>22015</v>
      </c>
      <c r="D1032" s="20" t="str">
        <f t="shared" si="119"/>
        <v>1H1</v>
      </c>
      <c r="E1032" s="4">
        <v>42017</v>
      </c>
      <c r="F1032">
        <v>9.7249999999999996</v>
      </c>
      <c r="G1032" s="6">
        <v>7.33</v>
      </c>
      <c r="H1032" s="6">
        <v>9.5</v>
      </c>
      <c r="I1032" s="6">
        <f t="shared" si="120"/>
        <v>-2.3949999999999996</v>
      </c>
      <c r="J1032" s="6">
        <f t="shared" si="121"/>
        <v>-0.22499999999999964</v>
      </c>
      <c r="K1032" s="6">
        <f t="shared" si="122"/>
        <v>-2.17</v>
      </c>
    </row>
    <row r="1033" spans="1:11" x14ac:dyDescent="0.35">
      <c r="A1033" s="19" t="str">
        <f t="shared" si="117"/>
        <v>32015</v>
      </c>
      <c r="B1033" s="19" t="str">
        <f t="shared" si="118"/>
        <v>12015</v>
      </c>
      <c r="C1033" s="19" t="str">
        <f t="shared" ref="C1033:C1096" si="123">(VLOOKUP(D1033,$M$2:$N$25,2,0)&amp;(YEAR(E1033+46)))</f>
        <v>22015</v>
      </c>
      <c r="D1033" s="20" t="str">
        <f t="shared" si="119"/>
        <v>1H1</v>
      </c>
      <c r="E1033" s="4">
        <v>42016</v>
      </c>
      <c r="F1033">
        <v>9.7249999999999996</v>
      </c>
      <c r="G1033" s="6">
        <v>7.11</v>
      </c>
      <c r="H1033" s="6">
        <v>9.5</v>
      </c>
      <c r="I1033" s="6">
        <f t="shared" si="120"/>
        <v>-2.6149999999999993</v>
      </c>
      <c r="J1033" s="6">
        <f t="shared" si="121"/>
        <v>-0.22499999999999964</v>
      </c>
      <c r="K1033" s="6">
        <f t="shared" si="122"/>
        <v>-2.3899999999999997</v>
      </c>
    </row>
    <row r="1034" spans="1:11" x14ac:dyDescent="0.35">
      <c r="A1034" s="19" t="str">
        <f t="shared" ref="A1034:A1097" si="124">_xlfn.ISOWEEKNUM(E1034)&amp;YEAR(E1034)</f>
        <v>22015</v>
      </c>
      <c r="B1034" s="19" t="str">
        <f t="shared" ref="B1034:B1097" si="125">MONTH(E1034)&amp;YEAR(E1034)</f>
        <v>12015</v>
      </c>
      <c r="C1034" s="19" t="str">
        <f t="shared" si="123"/>
        <v>22015</v>
      </c>
      <c r="D1034" s="20" t="str">
        <f t="shared" ref="D1034:D1097" si="126">IF(DAY(E1034)&gt;15,(MONTH(E1034))&amp;"H2",(MONTH(E1034))&amp;"H1")</f>
        <v>1H1</v>
      </c>
      <c r="E1034" s="4">
        <v>42013</v>
      </c>
      <c r="F1034">
        <v>9.8249999999999993</v>
      </c>
      <c r="G1034" s="6">
        <v>6.99</v>
      </c>
      <c r="H1034" s="6">
        <v>9.6</v>
      </c>
      <c r="I1034" s="6">
        <f t="shared" ref="I1034:I1097" si="127">+G1034-F1034</f>
        <v>-2.8349999999999991</v>
      </c>
      <c r="J1034" s="6">
        <f t="shared" ref="J1034:J1097" si="128">+H1034-F1034</f>
        <v>-0.22499999999999964</v>
      </c>
      <c r="K1034" s="6">
        <f t="shared" ref="K1034:K1097" si="129">+I1034-J1034</f>
        <v>-2.6099999999999994</v>
      </c>
    </row>
    <row r="1035" spans="1:11" x14ac:dyDescent="0.35">
      <c r="A1035" s="19" t="str">
        <f t="shared" si="124"/>
        <v>22015</v>
      </c>
      <c r="B1035" s="19" t="str">
        <f t="shared" si="125"/>
        <v>12015</v>
      </c>
      <c r="C1035" s="19" t="str">
        <f t="shared" si="123"/>
        <v>22015</v>
      </c>
      <c r="D1035" s="20" t="str">
        <f t="shared" si="126"/>
        <v>1H1</v>
      </c>
      <c r="E1035" s="4">
        <v>42012</v>
      </c>
      <c r="F1035">
        <v>9.8249999999999993</v>
      </c>
      <c r="G1035" s="6">
        <v>6.97</v>
      </c>
      <c r="H1035" s="6">
        <v>9.6</v>
      </c>
      <c r="I1035" s="6">
        <f t="shared" si="127"/>
        <v>-2.8549999999999995</v>
      </c>
      <c r="J1035" s="6">
        <f t="shared" si="128"/>
        <v>-0.22499999999999964</v>
      </c>
      <c r="K1035" s="6">
        <f t="shared" si="129"/>
        <v>-2.63</v>
      </c>
    </row>
    <row r="1036" spans="1:11" x14ac:dyDescent="0.35">
      <c r="A1036" s="19" t="str">
        <f t="shared" si="124"/>
        <v>22015</v>
      </c>
      <c r="B1036" s="19" t="str">
        <f t="shared" si="125"/>
        <v>12015</v>
      </c>
      <c r="C1036" s="19" t="str">
        <f t="shared" si="123"/>
        <v>22015</v>
      </c>
      <c r="D1036" s="20" t="str">
        <f t="shared" si="126"/>
        <v>1H1</v>
      </c>
      <c r="E1036" s="4">
        <v>42011</v>
      </c>
      <c r="F1036">
        <v>9.875</v>
      </c>
      <c r="G1036" s="6">
        <v>7</v>
      </c>
      <c r="H1036" s="6">
        <v>9.65</v>
      </c>
      <c r="I1036" s="6">
        <f t="shared" si="127"/>
        <v>-2.875</v>
      </c>
      <c r="J1036" s="6">
        <f t="shared" si="128"/>
        <v>-0.22499999999999964</v>
      </c>
      <c r="K1036" s="6">
        <f t="shared" si="129"/>
        <v>-2.6500000000000004</v>
      </c>
    </row>
    <row r="1037" spans="1:11" x14ac:dyDescent="0.35">
      <c r="A1037" s="19" t="str">
        <f t="shared" si="124"/>
        <v>22015</v>
      </c>
      <c r="B1037" s="19" t="str">
        <f t="shared" si="125"/>
        <v>12015</v>
      </c>
      <c r="C1037" s="19" t="str">
        <f t="shared" si="123"/>
        <v>22015</v>
      </c>
      <c r="D1037" s="20" t="str">
        <f t="shared" si="126"/>
        <v>1H1</v>
      </c>
      <c r="E1037" s="4">
        <v>42010</v>
      </c>
      <c r="F1037">
        <v>9.875</v>
      </c>
      <c r="G1037" s="6">
        <v>7.01</v>
      </c>
      <c r="H1037" s="6">
        <v>9.65</v>
      </c>
      <c r="I1037" s="6">
        <f t="shared" si="127"/>
        <v>-2.8650000000000002</v>
      </c>
      <c r="J1037" s="6">
        <f t="shared" si="128"/>
        <v>-0.22499999999999964</v>
      </c>
      <c r="K1037" s="6">
        <f t="shared" si="129"/>
        <v>-2.6400000000000006</v>
      </c>
    </row>
    <row r="1038" spans="1:11" x14ac:dyDescent="0.35">
      <c r="A1038" s="19" t="str">
        <f t="shared" si="124"/>
        <v>22015</v>
      </c>
      <c r="B1038" s="19" t="str">
        <f t="shared" si="125"/>
        <v>12015</v>
      </c>
      <c r="C1038" s="19" t="str">
        <f t="shared" si="123"/>
        <v>22015</v>
      </c>
      <c r="D1038" s="20" t="str">
        <f t="shared" si="126"/>
        <v>1H1</v>
      </c>
      <c r="E1038" s="4">
        <v>42009</v>
      </c>
      <c r="F1038">
        <v>9.9250000000000007</v>
      </c>
      <c r="G1038" s="6">
        <v>7.26</v>
      </c>
      <c r="H1038" s="6">
        <v>9.6999999999999993</v>
      </c>
      <c r="I1038" s="6">
        <f t="shared" si="127"/>
        <v>-2.6650000000000009</v>
      </c>
      <c r="J1038" s="6">
        <f t="shared" si="128"/>
        <v>-0.22500000000000142</v>
      </c>
      <c r="K1038" s="6">
        <f t="shared" si="129"/>
        <v>-2.4399999999999995</v>
      </c>
    </row>
    <row r="1039" spans="1:11" x14ac:dyDescent="0.35">
      <c r="A1039" s="19" t="str">
        <f t="shared" si="124"/>
        <v>12015</v>
      </c>
      <c r="B1039" s="19" t="str">
        <f t="shared" si="125"/>
        <v>12015</v>
      </c>
      <c r="C1039" s="19" t="str">
        <f t="shared" si="123"/>
        <v>22015</v>
      </c>
      <c r="D1039" s="20" t="str">
        <f t="shared" si="126"/>
        <v>1H1</v>
      </c>
      <c r="E1039" s="4">
        <v>42006</v>
      </c>
      <c r="F1039">
        <v>10.025</v>
      </c>
      <c r="G1039" s="6">
        <v>7.35</v>
      </c>
      <c r="H1039" s="6">
        <v>9.8000000000000007</v>
      </c>
      <c r="I1039" s="6">
        <f t="shared" si="127"/>
        <v>-2.6750000000000007</v>
      </c>
      <c r="J1039" s="6">
        <f t="shared" si="128"/>
        <v>-0.22499999999999964</v>
      </c>
      <c r="K1039" s="6">
        <f t="shared" si="129"/>
        <v>-2.4500000000000011</v>
      </c>
    </row>
    <row r="1040" spans="1:11" x14ac:dyDescent="0.35">
      <c r="A1040" s="19" t="str">
        <f t="shared" si="124"/>
        <v>12014</v>
      </c>
      <c r="B1040" s="19" t="str">
        <f t="shared" si="125"/>
        <v>122014</v>
      </c>
      <c r="C1040" s="19" t="str">
        <f t="shared" si="123"/>
        <v>22015</v>
      </c>
      <c r="D1040" s="20" t="str">
        <f t="shared" si="126"/>
        <v>12H2</v>
      </c>
      <c r="E1040" s="4">
        <v>42004</v>
      </c>
      <c r="F1040">
        <v>10.025</v>
      </c>
      <c r="G1040" s="6">
        <v>7.76</v>
      </c>
      <c r="H1040" s="6">
        <v>9.8000000000000007</v>
      </c>
      <c r="I1040" s="6">
        <f t="shared" si="127"/>
        <v>-2.2650000000000006</v>
      </c>
      <c r="J1040" s="6">
        <f t="shared" si="128"/>
        <v>-0.22499999999999964</v>
      </c>
      <c r="K1040" s="6">
        <f t="shared" si="129"/>
        <v>-2.0400000000000009</v>
      </c>
    </row>
    <row r="1041" spans="1:11" x14ac:dyDescent="0.35">
      <c r="A1041" s="19" t="str">
        <f t="shared" si="124"/>
        <v>12014</v>
      </c>
      <c r="B1041" s="19" t="str">
        <f t="shared" si="125"/>
        <v>122014</v>
      </c>
      <c r="C1041" s="19" t="str">
        <f t="shared" si="123"/>
        <v>22015</v>
      </c>
      <c r="D1041" s="20" t="str">
        <f t="shared" si="126"/>
        <v>12H2</v>
      </c>
      <c r="E1041" s="4">
        <v>42003</v>
      </c>
      <c r="F1041">
        <v>10.025</v>
      </c>
      <c r="G1041" s="6">
        <v>7.82</v>
      </c>
      <c r="H1041" s="6">
        <v>9.85</v>
      </c>
      <c r="I1041" s="6">
        <f t="shared" si="127"/>
        <v>-2.2050000000000001</v>
      </c>
      <c r="J1041" s="6">
        <f t="shared" si="128"/>
        <v>-0.17500000000000071</v>
      </c>
      <c r="K1041" s="6">
        <f t="shared" si="129"/>
        <v>-2.0299999999999994</v>
      </c>
    </row>
    <row r="1042" spans="1:11" x14ac:dyDescent="0.35">
      <c r="A1042" s="19" t="str">
        <f t="shared" si="124"/>
        <v>12014</v>
      </c>
      <c r="B1042" s="19" t="str">
        <f t="shared" si="125"/>
        <v>122014</v>
      </c>
      <c r="C1042" s="19" t="str">
        <f t="shared" si="123"/>
        <v>22015</v>
      </c>
      <c r="D1042" s="20" t="str">
        <f t="shared" si="126"/>
        <v>12H2</v>
      </c>
      <c r="E1042" s="4">
        <v>42002</v>
      </c>
      <c r="F1042">
        <v>10.025</v>
      </c>
      <c r="G1042" s="6">
        <v>8.01</v>
      </c>
      <c r="H1042" s="6">
        <v>9.85</v>
      </c>
      <c r="I1042" s="6">
        <f t="shared" si="127"/>
        <v>-2.0150000000000006</v>
      </c>
      <c r="J1042" s="6">
        <f t="shared" si="128"/>
        <v>-0.17500000000000071</v>
      </c>
      <c r="K1042" s="6">
        <f t="shared" si="129"/>
        <v>-1.8399999999999999</v>
      </c>
    </row>
    <row r="1043" spans="1:11" x14ac:dyDescent="0.35">
      <c r="A1043" s="19" t="str">
        <f t="shared" si="124"/>
        <v>522014</v>
      </c>
      <c r="B1043" s="19" t="str">
        <f t="shared" si="125"/>
        <v>122014</v>
      </c>
      <c r="C1043" s="19" t="str">
        <f t="shared" si="123"/>
        <v>22015</v>
      </c>
      <c r="D1043" s="20" t="str">
        <f t="shared" si="126"/>
        <v>12H2</v>
      </c>
      <c r="E1043" s="4">
        <v>41999</v>
      </c>
      <c r="G1043" s="6">
        <v>8.41</v>
      </c>
      <c r="H1043" s="6">
        <v>9.9</v>
      </c>
      <c r="I1043" s="6">
        <f t="shared" si="127"/>
        <v>8.41</v>
      </c>
      <c r="J1043" s="6">
        <f t="shared" si="128"/>
        <v>9.9</v>
      </c>
      <c r="K1043" s="6">
        <f t="shared" si="129"/>
        <v>-1.4900000000000002</v>
      </c>
    </row>
    <row r="1044" spans="1:11" x14ac:dyDescent="0.35">
      <c r="A1044" s="19" t="str">
        <f t="shared" si="124"/>
        <v>522014</v>
      </c>
      <c r="B1044" s="19" t="str">
        <f t="shared" si="125"/>
        <v>122014</v>
      </c>
      <c r="C1044" s="19" t="str">
        <f t="shared" si="123"/>
        <v>22015</v>
      </c>
      <c r="D1044" s="20" t="str">
        <f t="shared" si="126"/>
        <v>12H2</v>
      </c>
      <c r="E1044" s="4">
        <v>41997</v>
      </c>
      <c r="F1044">
        <v>10.074999999999999</v>
      </c>
      <c r="G1044" s="6">
        <v>8.41</v>
      </c>
      <c r="H1044" s="6">
        <v>9.9</v>
      </c>
      <c r="I1044" s="6">
        <f t="shared" si="127"/>
        <v>-1.6649999999999991</v>
      </c>
      <c r="J1044" s="6">
        <f t="shared" si="128"/>
        <v>-0.17499999999999893</v>
      </c>
      <c r="K1044" s="6">
        <f t="shared" si="129"/>
        <v>-1.4900000000000002</v>
      </c>
    </row>
    <row r="1045" spans="1:11" x14ac:dyDescent="0.35">
      <c r="A1045" s="19" t="str">
        <f t="shared" si="124"/>
        <v>522014</v>
      </c>
      <c r="B1045" s="19" t="str">
        <f t="shared" si="125"/>
        <v>122014</v>
      </c>
      <c r="C1045" s="19" t="str">
        <f t="shared" si="123"/>
        <v>22015</v>
      </c>
      <c r="D1045" s="20" t="str">
        <f t="shared" si="126"/>
        <v>12H2</v>
      </c>
      <c r="E1045" s="4">
        <v>41996</v>
      </c>
      <c r="F1045">
        <v>10.074999999999999</v>
      </c>
      <c r="G1045" s="6">
        <v>8.24</v>
      </c>
      <c r="H1045" s="6">
        <v>9.9</v>
      </c>
      <c r="I1045" s="6">
        <f t="shared" si="127"/>
        <v>-1.8349999999999991</v>
      </c>
      <c r="J1045" s="6">
        <f t="shared" si="128"/>
        <v>-0.17499999999999893</v>
      </c>
      <c r="K1045" s="6">
        <f t="shared" si="129"/>
        <v>-1.6600000000000001</v>
      </c>
    </row>
    <row r="1046" spans="1:11" x14ac:dyDescent="0.35">
      <c r="A1046" s="19" t="str">
        <f t="shared" si="124"/>
        <v>522014</v>
      </c>
      <c r="B1046" s="19" t="str">
        <f t="shared" si="125"/>
        <v>122014</v>
      </c>
      <c r="C1046" s="19" t="str">
        <f t="shared" si="123"/>
        <v>22015</v>
      </c>
      <c r="D1046" s="20" t="str">
        <f t="shared" si="126"/>
        <v>12H2</v>
      </c>
      <c r="E1046" s="4">
        <v>41995</v>
      </c>
      <c r="F1046">
        <v>10.074999999999999</v>
      </c>
      <c r="G1046" s="6">
        <v>8.23</v>
      </c>
      <c r="H1046" s="6">
        <v>9.9</v>
      </c>
      <c r="I1046" s="6">
        <f t="shared" si="127"/>
        <v>-1.8449999999999989</v>
      </c>
      <c r="J1046" s="6">
        <f t="shared" si="128"/>
        <v>-0.17499999999999893</v>
      </c>
      <c r="K1046" s="6">
        <f t="shared" si="129"/>
        <v>-1.67</v>
      </c>
    </row>
    <row r="1047" spans="1:11" x14ac:dyDescent="0.35">
      <c r="A1047" s="19" t="str">
        <f t="shared" si="124"/>
        <v>512014</v>
      </c>
      <c r="B1047" s="19" t="str">
        <f t="shared" si="125"/>
        <v>122014</v>
      </c>
      <c r="C1047" s="19" t="str">
        <f t="shared" si="123"/>
        <v>22015</v>
      </c>
      <c r="D1047" s="20" t="str">
        <f t="shared" si="126"/>
        <v>12H2</v>
      </c>
      <c r="E1047" s="4">
        <v>41992</v>
      </c>
      <c r="F1047">
        <v>10.074999999999999</v>
      </c>
      <c r="G1047" s="6">
        <v>8.3699999999999992</v>
      </c>
      <c r="H1047" s="6">
        <v>9.9</v>
      </c>
      <c r="I1047" s="6">
        <f t="shared" si="127"/>
        <v>-1.7050000000000001</v>
      </c>
      <c r="J1047" s="6">
        <f t="shared" si="128"/>
        <v>-0.17499999999999893</v>
      </c>
      <c r="K1047" s="6">
        <f t="shared" si="129"/>
        <v>-1.5300000000000011</v>
      </c>
    </row>
    <row r="1048" spans="1:11" x14ac:dyDescent="0.35">
      <c r="A1048" s="19" t="str">
        <f t="shared" si="124"/>
        <v>512014</v>
      </c>
      <c r="B1048" s="19" t="str">
        <f t="shared" si="125"/>
        <v>122014</v>
      </c>
      <c r="C1048" s="19" t="str">
        <f t="shared" si="123"/>
        <v>22015</v>
      </c>
      <c r="D1048" s="20" t="str">
        <f t="shared" si="126"/>
        <v>12H2</v>
      </c>
      <c r="E1048" s="4">
        <v>41991</v>
      </c>
      <c r="F1048">
        <v>10.125</v>
      </c>
      <c r="G1048" s="6">
        <v>8.48</v>
      </c>
      <c r="H1048" s="6">
        <v>9.9499999999999993</v>
      </c>
      <c r="I1048" s="6">
        <f t="shared" si="127"/>
        <v>-1.6449999999999996</v>
      </c>
      <c r="J1048" s="6">
        <f t="shared" si="128"/>
        <v>-0.17500000000000071</v>
      </c>
      <c r="K1048" s="6">
        <f t="shared" si="129"/>
        <v>-1.4699999999999989</v>
      </c>
    </row>
    <row r="1049" spans="1:11" x14ac:dyDescent="0.35">
      <c r="A1049" s="19" t="str">
        <f t="shared" si="124"/>
        <v>512014</v>
      </c>
      <c r="B1049" s="19" t="str">
        <f t="shared" si="125"/>
        <v>122014</v>
      </c>
      <c r="C1049" s="19" t="str">
        <f t="shared" si="123"/>
        <v>22015</v>
      </c>
      <c r="D1049" s="20" t="str">
        <f t="shared" si="126"/>
        <v>12H2</v>
      </c>
      <c r="E1049" s="4">
        <v>41990</v>
      </c>
      <c r="F1049">
        <v>10.175000000000001</v>
      </c>
      <c r="G1049" s="6">
        <v>8.39</v>
      </c>
      <c r="H1049" s="6">
        <v>10</v>
      </c>
      <c r="I1049" s="6">
        <f t="shared" si="127"/>
        <v>-1.7850000000000001</v>
      </c>
      <c r="J1049" s="6">
        <f t="shared" si="128"/>
        <v>-0.17500000000000071</v>
      </c>
      <c r="K1049" s="6">
        <f t="shared" si="129"/>
        <v>-1.6099999999999994</v>
      </c>
    </row>
    <row r="1050" spans="1:11" x14ac:dyDescent="0.35">
      <c r="A1050" s="19" t="str">
        <f t="shared" si="124"/>
        <v>512014</v>
      </c>
      <c r="B1050" s="19" t="str">
        <f t="shared" si="125"/>
        <v>122014</v>
      </c>
      <c r="C1050" s="19" t="str">
        <f t="shared" si="123"/>
        <v>22015</v>
      </c>
      <c r="D1050" s="20" t="str">
        <f t="shared" si="126"/>
        <v>12H2</v>
      </c>
      <c r="E1050" s="4">
        <v>41989</v>
      </c>
      <c r="F1050">
        <v>10.175000000000001</v>
      </c>
      <c r="G1050" s="6">
        <v>8.52</v>
      </c>
      <c r="H1050" s="6">
        <v>10</v>
      </c>
      <c r="I1050" s="6">
        <f t="shared" si="127"/>
        <v>-1.6550000000000011</v>
      </c>
      <c r="J1050" s="6">
        <f t="shared" si="128"/>
        <v>-0.17500000000000071</v>
      </c>
      <c r="K1050" s="6">
        <f t="shared" si="129"/>
        <v>-1.4800000000000004</v>
      </c>
    </row>
    <row r="1051" spans="1:11" x14ac:dyDescent="0.35">
      <c r="A1051" s="19" t="str">
        <f t="shared" si="124"/>
        <v>512014</v>
      </c>
      <c r="B1051" s="19" t="str">
        <f t="shared" si="125"/>
        <v>122014</v>
      </c>
      <c r="C1051" s="19" t="str">
        <f t="shared" si="123"/>
        <v>12015</v>
      </c>
      <c r="D1051" s="20" t="str">
        <f t="shared" si="126"/>
        <v>12H1</v>
      </c>
      <c r="E1051" s="4">
        <v>41988</v>
      </c>
      <c r="F1051">
        <v>10</v>
      </c>
      <c r="G1051" s="6">
        <v>8.39</v>
      </c>
      <c r="H1051" s="6">
        <v>9.85</v>
      </c>
      <c r="I1051" s="6">
        <f t="shared" si="127"/>
        <v>-1.6099999999999994</v>
      </c>
      <c r="J1051" s="6">
        <f t="shared" si="128"/>
        <v>-0.15000000000000036</v>
      </c>
      <c r="K1051" s="6">
        <f t="shared" si="129"/>
        <v>-1.4599999999999991</v>
      </c>
    </row>
    <row r="1052" spans="1:11" x14ac:dyDescent="0.35">
      <c r="A1052" s="19" t="str">
        <f t="shared" si="124"/>
        <v>502014</v>
      </c>
      <c r="B1052" s="19" t="str">
        <f t="shared" si="125"/>
        <v>122014</v>
      </c>
      <c r="C1052" s="19" t="str">
        <f t="shared" si="123"/>
        <v>12015</v>
      </c>
      <c r="D1052" s="20" t="str">
        <f t="shared" si="126"/>
        <v>12H1</v>
      </c>
      <c r="E1052" s="4">
        <v>41985</v>
      </c>
      <c r="F1052">
        <v>10</v>
      </c>
      <c r="G1052" s="6">
        <v>8.56</v>
      </c>
      <c r="H1052" s="6">
        <v>9.85</v>
      </c>
      <c r="I1052" s="6">
        <f t="shared" si="127"/>
        <v>-1.4399999999999995</v>
      </c>
      <c r="J1052" s="6">
        <f t="shared" si="128"/>
        <v>-0.15000000000000036</v>
      </c>
      <c r="K1052" s="6">
        <f t="shared" si="129"/>
        <v>-1.2899999999999991</v>
      </c>
    </row>
    <row r="1053" spans="1:11" x14ac:dyDescent="0.35">
      <c r="A1053" s="19" t="str">
        <f t="shared" si="124"/>
        <v>502014</v>
      </c>
      <c r="B1053" s="19" t="str">
        <f t="shared" si="125"/>
        <v>122014</v>
      </c>
      <c r="C1053" s="19" t="str">
        <f t="shared" si="123"/>
        <v>12015</v>
      </c>
      <c r="D1053" s="20" t="str">
        <f t="shared" si="126"/>
        <v>12H1</v>
      </c>
      <c r="E1053" s="4">
        <v>41984</v>
      </c>
      <c r="F1053">
        <v>10</v>
      </c>
      <c r="G1053" s="6">
        <v>8.5299999999999994</v>
      </c>
      <c r="H1053" s="6">
        <v>9.85</v>
      </c>
      <c r="I1053" s="6">
        <f t="shared" si="127"/>
        <v>-1.4700000000000006</v>
      </c>
      <c r="J1053" s="6">
        <f t="shared" si="128"/>
        <v>-0.15000000000000036</v>
      </c>
      <c r="K1053" s="6">
        <f t="shared" si="129"/>
        <v>-1.3200000000000003</v>
      </c>
    </row>
    <row r="1054" spans="1:11" x14ac:dyDescent="0.35">
      <c r="A1054" s="19" t="str">
        <f t="shared" si="124"/>
        <v>502014</v>
      </c>
      <c r="B1054" s="19" t="str">
        <f t="shared" si="125"/>
        <v>122014</v>
      </c>
      <c r="C1054" s="19" t="str">
        <f t="shared" si="123"/>
        <v>12015</v>
      </c>
      <c r="D1054" s="20" t="str">
        <f t="shared" si="126"/>
        <v>12H1</v>
      </c>
      <c r="E1054" s="4">
        <v>41983</v>
      </c>
      <c r="F1054">
        <v>9.9499999999999993</v>
      </c>
      <c r="G1054" s="6">
        <v>8.65</v>
      </c>
      <c r="H1054" s="6">
        <v>9.8000000000000007</v>
      </c>
      <c r="I1054" s="6">
        <f t="shared" si="127"/>
        <v>-1.2999999999999989</v>
      </c>
      <c r="J1054" s="6">
        <f t="shared" si="128"/>
        <v>-0.14999999999999858</v>
      </c>
      <c r="K1054" s="6">
        <f t="shared" si="129"/>
        <v>-1.1500000000000004</v>
      </c>
    </row>
    <row r="1055" spans="1:11" x14ac:dyDescent="0.35">
      <c r="A1055" s="19" t="str">
        <f t="shared" si="124"/>
        <v>502014</v>
      </c>
      <c r="B1055" s="19" t="str">
        <f t="shared" si="125"/>
        <v>122014</v>
      </c>
      <c r="C1055" s="19" t="str">
        <f t="shared" si="123"/>
        <v>12015</v>
      </c>
      <c r="D1055" s="20" t="str">
        <f t="shared" si="126"/>
        <v>12H1</v>
      </c>
      <c r="E1055" s="4">
        <v>41982</v>
      </c>
      <c r="F1055">
        <v>9.9499999999999993</v>
      </c>
      <c r="G1055" s="6">
        <v>8.67</v>
      </c>
      <c r="H1055" s="6">
        <v>9.8000000000000007</v>
      </c>
      <c r="I1055" s="6">
        <f t="shared" si="127"/>
        <v>-1.2799999999999994</v>
      </c>
      <c r="J1055" s="6">
        <f t="shared" si="128"/>
        <v>-0.14999999999999858</v>
      </c>
      <c r="K1055" s="6">
        <f t="shared" si="129"/>
        <v>-1.1300000000000008</v>
      </c>
    </row>
    <row r="1056" spans="1:11" x14ac:dyDescent="0.35">
      <c r="A1056" s="19" t="str">
        <f t="shared" si="124"/>
        <v>502014</v>
      </c>
      <c r="B1056" s="19" t="str">
        <f t="shared" si="125"/>
        <v>122014</v>
      </c>
      <c r="C1056" s="19" t="str">
        <f t="shared" si="123"/>
        <v>12015</v>
      </c>
      <c r="D1056" s="20" t="str">
        <f t="shared" si="126"/>
        <v>12H1</v>
      </c>
      <c r="E1056" s="4">
        <v>41981</v>
      </c>
      <c r="F1056">
        <v>9.9499999999999993</v>
      </c>
      <c r="G1056" s="6">
        <v>8.5500000000000007</v>
      </c>
      <c r="H1056" s="6">
        <v>9.8000000000000007</v>
      </c>
      <c r="I1056" s="6">
        <f t="shared" si="127"/>
        <v>-1.3999999999999986</v>
      </c>
      <c r="J1056" s="6">
        <f t="shared" si="128"/>
        <v>-0.14999999999999858</v>
      </c>
      <c r="K1056" s="6">
        <f t="shared" si="129"/>
        <v>-1.25</v>
      </c>
    </row>
    <row r="1057" spans="1:11" x14ac:dyDescent="0.35">
      <c r="A1057" s="19" t="str">
        <f t="shared" si="124"/>
        <v>492014</v>
      </c>
      <c r="B1057" s="19" t="str">
        <f t="shared" si="125"/>
        <v>122014</v>
      </c>
      <c r="C1057" s="19" t="str">
        <f t="shared" si="123"/>
        <v>12015</v>
      </c>
      <c r="D1057" s="20" t="str">
        <f t="shared" si="126"/>
        <v>12H1</v>
      </c>
      <c r="E1057" s="4">
        <v>41978</v>
      </c>
      <c r="F1057">
        <v>9.9499999999999993</v>
      </c>
      <c r="G1057" s="6">
        <v>8.65</v>
      </c>
      <c r="H1057" s="6">
        <v>9.8000000000000007</v>
      </c>
      <c r="I1057" s="6">
        <f t="shared" si="127"/>
        <v>-1.2999999999999989</v>
      </c>
      <c r="J1057" s="6">
        <f t="shared" si="128"/>
        <v>-0.14999999999999858</v>
      </c>
      <c r="K1057" s="6">
        <f t="shared" si="129"/>
        <v>-1.1500000000000004</v>
      </c>
    </row>
    <row r="1058" spans="1:11" x14ac:dyDescent="0.35">
      <c r="A1058" s="19" t="str">
        <f t="shared" si="124"/>
        <v>492014</v>
      </c>
      <c r="B1058" s="19" t="str">
        <f t="shared" si="125"/>
        <v>122014</v>
      </c>
      <c r="C1058" s="19" t="str">
        <f t="shared" si="123"/>
        <v>12015</v>
      </c>
      <c r="D1058" s="20" t="str">
        <f t="shared" si="126"/>
        <v>12H1</v>
      </c>
      <c r="E1058" s="4">
        <v>41977</v>
      </c>
      <c r="F1058">
        <v>9.9</v>
      </c>
      <c r="G1058" s="6">
        <v>8.7799999999999994</v>
      </c>
      <c r="H1058" s="6">
        <v>9.75</v>
      </c>
      <c r="I1058" s="6">
        <f t="shared" si="127"/>
        <v>-1.120000000000001</v>
      </c>
      <c r="J1058" s="6">
        <f t="shared" si="128"/>
        <v>-0.15000000000000036</v>
      </c>
      <c r="K1058" s="6">
        <f t="shared" si="129"/>
        <v>-0.97000000000000064</v>
      </c>
    </row>
    <row r="1059" spans="1:11" x14ac:dyDescent="0.35">
      <c r="A1059" s="19" t="str">
        <f t="shared" si="124"/>
        <v>492014</v>
      </c>
      <c r="B1059" s="19" t="str">
        <f t="shared" si="125"/>
        <v>122014</v>
      </c>
      <c r="C1059" s="19" t="str">
        <f t="shared" si="123"/>
        <v>12015</v>
      </c>
      <c r="D1059" s="20" t="str">
        <f t="shared" si="126"/>
        <v>12H1</v>
      </c>
      <c r="E1059" s="4">
        <v>41976</v>
      </c>
      <c r="F1059">
        <v>9.9</v>
      </c>
      <c r="G1059" s="6">
        <v>8.82</v>
      </c>
      <c r="H1059" s="6">
        <v>9.75</v>
      </c>
      <c r="I1059" s="6">
        <f t="shared" si="127"/>
        <v>-1.08</v>
      </c>
      <c r="J1059" s="6">
        <f t="shared" si="128"/>
        <v>-0.15000000000000036</v>
      </c>
      <c r="K1059" s="6">
        <f t="shared" si="129"/>
        <v>-0.92999999999999972</v>
      </c>
    </row>
    <row r="1060" spans="1:11" x14ac:dyDescent="0.35">
      <c r="A1060" s="19" t="str">
        <f t="shared" si="124"/>
        <v>492014</v>
      </c>
      <c r="B1060" s="19" t="str">
        <f t="shared" si="125"/>
        <v>122014</v>
      </c>
      <c r="C1060" s="19" t="str">
        <f t="shared" si="123"/>
        <v>12015</v>
      </c>
      <c r="D1060" s="20" t="str">
        <f t="shared" si="126"/>
        <v>12H1</v>
      </c>
      <c r="E1060" s="4">
        <v>41975</v>
      </c>
      <c r="F1060">
        <v>9.9</v>
      </c>
      <c r="G1060" s="6">
        <v>8.89</v>
      </c>
      <c r="H1060" s="6">
        <v>9.75</v>
      </c>
      <c r="I1060" s="6">
        <f t="shared" si="127"/>
        <v>-1.0099999999999998</v>
      </c>
      <c r="J1060" s="6">
        <f t="shared" si="128"/>
        <v>-0.15000000000000036</v>
      </c>
      <c r="K1060" s="6">
        <f t="shared" si="129"/>
        <v>-0.85999999999999943</v>
      </c>
    </row>
    <row r="1061" spans="1:11" x14ac:dyDescent="0.35">
      <c r="A1061" s="19" t="str">
        <f t="shared" si="124"/>
        <v>492014</v>
      </c>
      <c r="B1061" s="19" t="str">
        <f t="shared" si="125"/>
        <v>122014</v>
      </c>
      <c r="C1061" s="19" t="str">
        <f t="shared" si="123"/>
        <v>12015</v>
      </c>
      <c r="D1061" s="20" t="str">
        <f t="shared" si="126"/>
        <v>12H1</v>
      </c>
      <c r="E1061" s="4">
        <v>41974</v>
      </c>
      <c r="F1061">
        <v>9.9</v>
      </c>
      <c r="G1061" s="6">
        <v>9.08</v>
      </c>
      <c r="H1061" s="6">
        <v>9.75</v>
      </c>
      <c r="I1061" s="6">
        <f t="shared" si="127"/>
        <v>-0.82000000000000028</v>
      </c>
      <c r="J1061" s="6">
        <f t="shared" si="128"/>
        <v>-0.15000000000000036</v>
      </c>
      <c r="K1061" s="6">
        <f t="shared" si="129"/>
        <v>-0.66999999999999993</v>
      </c>
    </row>
    <row r="1062" spans="1:11" x14ac:dyDescent="0.35">
      <c r="A1062" s="19" t="str">
        <f t="shared" si="124"/>
        <v>482014</v>
      </c>
      <c r="B1062" s="19" t="str">
        <f t="shared" si="125"/>
        <v>112014</v>
      </c>
      <c r="C1062" s="19" t="str">
        <f t="shared" si="123"/>
        <v>12015</v>
      </c>
      <c r="D1062" s="20" t="str">
        <f t="shared" si="126"/>
        <v>11H2</v>
      </c>
      <c r="E1062" s="4">
        <v>41971</v>
      </c>
      <c r="F1062">
        <v>10</v>
      </c>
      <c r="G1062" s="6">
        <v>9.11</v>
      </c>
      <c r="H1062" s="6">
        <v>9.85</v>
      </c>
      <c r="I1062" s="6">
        <f t="shared" si="127"/>
        <v>-0.89000000000000057</v>
      </c>
      <c r="J1062" s="6">
        <f t="shared" si="128"/>
        <v>-0.15000000000000036</v>
      </c>
      <c r="K1062" s="6">
        <f t="shared" si="129"/>
        <v>-0.74000000000000021</v>
      </c>
    </row>
    <row r="1063" spans="1:11" x14ac:dyDescent="0.35">
      <c r="A1063" s="19" t="str">
        <f t="shared" si="124"/>
        <v>482014</v>
      </c>
      <c r="B1063" s="19" t="str">
        <f t="shared" si="125"/>
        <v>112014</v>
      </c>
      <c r="C1063" s="19" t="str">
        <f t="shared" si="123"/>
        <v>12015</v>
      </c>
      <c r="D1063" s="20" t="str">
        <f t="shared" si="126"/>
        <v>11H2</v>
      </c>
      <c r="E1063" s="4">
        <v>41970</v>
      </c>
      <c r="F1063">
        <v>10.025</v>
      </c>
      <c r="G1063" s="6">
        <v>9.2100000000000009</v>
      </c>
      <c r="H1063" s="6">
        <v>9.85</v>
      </c>
      <c r="I1063" s="6">
        <f t="shared" si="127"/>
        <v>-0.8149999999999995</v>
      </c>
      <c r="J1063" s="6">
        <f t="shared" si="128"/>
        <v>-0.17500000000000071</v>
      </c>
      <c r="K1063" s="6">
        <f t="shared" si="129"/>
        <v>-0.63999999999999879</v>
      </c>
    </row>
    <row r="1064" spans="1:11" x14ac:dyDescent="0.35">
      <c r="A1064" s="19" t="str">
        <f t="shared" si="124"/>
        <v>482014</v>
      </c>
      <c r="B1064" s="19" t="str">
        <f t="shared" si="125"/>
        <v>112014</v>
      </c>
      <c r="C1064" s="19" t="str">
        <f t="shared" si="123"/>
        <v>12015</v>
      </c>
      <c r="D1064" s="20" t="str">
        <f t="shared" si="126"/>
        <v>11H2</v>
      </c>
      <c r="E1064" s="4">
        <v>41969</v>
      </c>
      <c r="F1064">
        <v>10.025</v>
      </c>
      <c r="G1064" s="6">
        <v>9.33</v>
      </c>
      <c r="H1064" s="6">
        <v>9.85</v>
      </c>
      <c r="I1064" s="6">
        <f t="shared" si="127"/>
        <v>-0.69500000000000028</v>
      </c>
      <c r="J1064" s="6">
        <f t="shared" si="128"/>
        <v>-0.17500000000000071</v>
      </c>
      <c r="K1064" s="6">
        <f t="shared" si="129"/>
        <v>-0.51999999999999957</v>
      </c>
    </row>
    <row r="1065" spans="1:11" x14ac:dyDescent="0.35">
      <c r="A1065" s="19" t="str">
        <f t="shared" si="124"/>
        <v>482014</v>
      </c>
      <c r="B1065" s="19" t="str">
        <f t="shared" si="125"/>
        <v>112014</v>
      </c>
      <c r="C1065" s="19" t="str">
        <f t="shared" si="123"/>
        <v>12015</v>
      </c>
      <c r="D1065" s="20" t="str">
        <f t="shared" si="126"/>
        <v>11H2</v>
      </c>
      <c r="E1065" s="4">
        <v>41968</v>
      </c>
      <c r="F1065">
        <v>10.025</v>
      </c>
      <c r="G1065" s="6">
        <v>9.33</v>
      </c>
      <c r="H1065" s="6">
        <v>9.85</v>
      </c>
      <c r="I1065" s="6">
        <f t="shared" si="127"/>
        <v>-0.69500000000000028</v>
      </c>
      <c r="J1065" s="6">
        <f t="shared" si="128"/>
        <v>-0.17500000000000071</v>
      </c>
      <c r="K1065" s="6">
        <f t="shared" si="129"/>
        <v>-0.51999999999999957</v>
      </c>
    </row>
    <row r="1066" spans="1:11" x14ac:dyDescent="0.35">
      <c r="A1066" s="19" t="str">
        <f t="shared" si="124"/>
        <v>482014</v>
      </c>
      <c r="B1066" s="19" t="str">
        <f t="shared" si="125"/>
        <v>112014</v>
      </c>
      <c r="C1066" s="19" t="str">
        <f t="shared" si="123"/>
        <v>12015</v>
      </c>
      <c r="D1066" s="20" t="str">
        <f t="shared" si="126"/>
        <v>11H2</v>
      </c>
      <c r="E1066" s="4">
        <v>41967</v>
      </c>
      <c r="F1066">
        <v>10.025</v>
      </c>
      <c r="G1066" s="6">
        <v>8.9700000000000006</v>
      </c>
      <c r="H1066" s="6">
        <v>9.85</v>
      </c>
      <c r="I1066" s="6">
        <f t="shared" si="127"/>
        <v>-1.0549999999999997</v>
      </c>
      <c r="J1066" s="6">
        <f t="shared" si="128"/>
        <v>-0.17500000000000071</v>
      </c>
      <c r="K1066" s="6">
        <f t="shared" si="129"/>
        <v>-0.87999999999999901</v>
      </c>
    </row>
    <row r="1067" spans="1:11" x14ac:dyDescent="0.35">
      <c r="A1067" s="19" t="str">
        <f t="shared" si="124"/>
        <v>472014</v>
      </c>
      <c r="B1067" s="19" t="str">
        <f t="shared" si="125"/>
        <v>112014</v>
      </c>
      <c r="C1067" s="19" t="str">
        <f t="shared" si="123"/>
        <v>12015</v>
      </c>
      <c r="D1067" s="20" t="str">
        <f t="shared" si="126"/>
        <v>11H2</v>
      </c>
      <c r="E1067" s="4">
        <v>41964</v>
      </c>
      <c r="F1067">
        <v>10.1</v>
      </c>
      <c r="G1067" s="6">
        <v>8.7899999999999991</v>
      </c>
      <c r="H1067" s="6">
        <v>9.85</v>
      </c>
      <c r="I1067" s="6">
        <f t="shared" si="127"/>
        <v>-1.3100000000000005</v>
      </c>
      <c r="J1067" s="6">
        <f t="shared" si="128"/>
        <v>-0.25</v>
      </c>
      <c r="K1067" s="6">
        <f t="shared" si="129"/>
        <v>-1.0600000000000005</v>
      </c>
    </row>
    <row r="1068" spans="1:11" x14ac:dyDescent="0.35">
      <c r="A1068" s="19" t="str">
        <f t="shared" si="124"/>
        <v>472014</v>
      </c>
      <c r="B1068" s="19" t="str">
        <f t="shared" si="125"/>
        <v>112014</v>
      </c>
      <c r="C1068" s="19" t="str">
        <f t="shared" si="123"/>
        <v>12015</v>
      </c>
      <c r="D1068" s="20" t="str">
        <f t="shared" si="126"/>
        <v>11H2</v>
      </c>
      <c r="E1068" s="4">
        <v>41963</v>
      </c>
      <c r="F1068">
        <v>10.199999999999999</v>
      </c>
      <c r="G1068" s="6">
        <v>8.76</v>
      </c>
      <c r="H1068" s="6">
        <v>9.9499999999999993</v>
      </c>
      <c r="I1068" s="6">
        <f t="shared" si="127"/>
        <v>-1.4399999999999995</v>
      </c>
      <c r="J1068" s="6">
        <f t="shared" si="128"/>
        <v>-0.25</v>
      </c>
      <c r="K1068" s="6">
        <f t="shared" si="129"/>
        <v>-1.1899999999999995</v>
      </c>
    </row>
    <row r="1069" spans="1:11" x14ac:dyDescent="0.35">
      <c r="A1069" s="19" t="str">
        <f t="shared" si="124"/>
        <v>472014</v>
      </c>
      <c r="B1069" s="19" t="str">
        <f t="shared" si="125"/>
        <v>112014</v>
      </c>
      <c r="C1069" s="19" t="str">
        <f t="shared" si="123"/>
        <v>12015</v>
      </c>
      <c r="D1069" s="20" t="str">
        <f t="shared" si="126"/>
        <v>11H2</v>
      </c>
      <c r="E1069" s="4">
        <v>41962</v>
      </c>
      <c r="F1069">
        <v>10.4</v>
      </c>
      <c r="G1069" s="6">
        <v>8.68</v>
      </c>
      <c r="H1069" s="6">
        <v>10.15</v>
      </c>
      <c r="I1069" s="6">
        <f t="shared" si="127"/>
        <v>-1.7200000000000006</v>
      </c>
      <c r="J1069" s="6">
        <f t="shared" si="128"/>
        <v>-0.25</v>
      </c>
      <c r="K1069" s="6">
        <f t="shared" si="129"/>
        <v>-1.4700000000000006</v>
      </c>
    </row>
    <row r="1070" spans="1:11" x14ac:dyDescent="0.35">
      <c r="A1070" s="19" t="str">
        <f t="shared" si="124"/>
        <v>472014</v>
      </c>
      <c r="B1070" s="19" t="str">
        <f t="shared" si="125"/>
        <v>112014</v>
      </c>
      <c r="C1070" s="19" t="str">
        <f t="shared" si="123"/>
        <v>12015</v>
      </c>
      <c r="D1070" s="20" t="str">
        <f t="shared" si="126"/>
        <v>11H2</v>
      </c>
      <c r="E1070" s="4">
        <v>41961</v>
      </c>
      <c r="F1070">
        <v>10.45</v>
      </c>
      <c r="G1070" s="6">
        <v>8.6300000000000008</v>
      </c>
      <c r="H1070" s="6">
        <v>10.199999999999999</v>
      </c>
      <c r="I1070" s="6">
        <f t="shared" si="127"/>
        <v>-1.8199999999999985</v>
      </c>
      <c r="J1070" s="6">
        <f t="shared" si="128"/>
        <v>-0.25</v>
      </c>
      <c r="K1070" s="6">
        <f t="shared" si="129"/>
        <v>-1.5699999999999985</v>
      </c>
    </row>
    <row r="1071" spans="1:11" x14ac:dyDescent="0.35">
      <c r="A1071" s="19" t="str">
        <f t="shared" si="124"/>
        <v>472014</v>
      </c>
      <c r="B1071" s="19" t="str">
        <f t="shared" si="125"/>
        <v>112014</v>
      </c>
      <c r="C1071" s="19" t="str">
        <f t="shared" si="123"/>
        <v>12015</v>
      </c>
      <c r="D1071" s="20" t="str">
        <f t="shared" si="126"/>
        <v>11H2</v>
      </c>
      <c r="E1071" s="4">
        <v>41960</v>
      </c>
      <c r="F1071">
        <v>10.65</v>
      </c>
      <c r="G1071" s="6">
        <v>8.6</v>
      </c>
      <c r="H1071" s="6">
        <v>10.35</v>
      </c>
      <c r="I1071" s="6">
        <f t="shared" si="127"/>
        <v>-2.0500000000000007</v>
      </c>
      <c r="J1071" s="6">
        <f t="shared" si="128"/>
        <v>-0.30000000000000071</v>
      </c>
      <c r="K1071" s="6">
        <f t="shared" si="129"/>
        <v>-1.75</v>
      </c>
    </row>
    <row r="1072" spans="1:11" x14ac:dyDescent="0.35">
      <c r="A1072" s="19" t="str">
        <f t="shared" si="124"/>
        <v>462014</v>
      </c>
      <c r="B1072" s="19" t="str">
        <f t="shared" si="125"/>
        <v>112014</v>
      </c>
      <c r="C1072" s="19" t="str">
        <f t="shared" si="123"/>
        <v>122014</v>
      </c>
      <c r="D1072" s="20" t="str">
        <f t="shared" si="126"/>
        <v>11H1</v>
      </c>
      <c r="E1072" s="4">
        <v>41957</v>
      </c>
      <c r="F1072">
        <v>10.5</v>
      </c>
      <c r="G1072" s="6">
        <v>8.42</v>
      </c>
      <c r="H1072" s="6">
        <v>10.199999999999999</v>
      </c>
      <c r="I1072" s="6">
        <f t="shared" si="127"/>
        <v>-2.08</v>
      </c>
      <c r="J1072" s="6">
        <f t="shared" si="128"/>
        <v>-0.30000000000000071</v>
      </c>
      <c r="K1072" s="6">
        <f t="shared" si="129"/>
        <v>-1.7799999999999994</v>
      </c>
    </row>
    <row r="1073" spans="1:11" x14ac:dyDescent="0.35">
      <c r="A1073" s="19" t="str">
        <f t="shared" si="124"/>
        <v>462014</v>
      </c>
      <c r="B1073" s="19" t="str">
        <f t="shared" si="125"/>
        <v>112014</v>
      </c>
      <c r="C1073" s="19" t="str">
        <f t="shared" si="123"/>
        <v>122014</v>
      </c>
      <c r="D1073" s="20" t="str">
        <f t="shared" si="126"/>
        <v>11H1</v>
      </c>
      <c r="E1073" s="4">
        <v>41956</v>
      </c>
      <c r="F1073">
        <v>10.8</v>
      </c>
      <c r="G1073" s="6">
        <v>8.48</v>
      </c>
      <c r="H1073" s="6">
        <v>10.5</v>
      </c>
      <c r="I1073" s="6">
        <f t="shared" si="127"/>
        <v>-2.3200000000000003</v>
      </c>
      <c r="J1073" s="6">
        <f t="shared" si="128"/>
        <v>-0.30000000000000071</v>
      </c>
      <c r="K1073" s="6">
        <f t="shared" si="129"/>
        <v>-2.0199999999999996</v>
      </c>
    </row>
    <row r="1074" spans="1:11" x14ac:dyDescent="0.35">
      <c r="A1074" s="19" t="str">
        <f t="shared" si="124"/>
        <v>462014</v>
      </c>
      <c r="B1074" s="19" t="str">
        <f t="shared" si="125"/>
        <v>112014</v>
      </c>
      <c r="C1074" s="19" t="str">
        <f t="shared" si="123"/>
        <v>122014</v>
      </c>
      <c r="D1074" s="20" t="str">
        <f t="shared" si="126"/>
        <v>11H1</v>
      </c>
      <c r="E1074" s="4">
        <v>41955</v>
      </c>
      <c r="F1074">
        <v>11</v>
      </c>
      <c r="G1074" s="6">
        <v>8.61</v>
      </c>
      <c r="H1074" s="6">
        <v>10.7</v>
      </c>
      <c r="I1074" s="6">
        <f t="shared" si="127"/>
        <v>-2.3900000000000006</v>
      </c>
      <c r="J1074" s="6">
        <f t="shared" si="128"/>
        <v>-0.30000000000000071</v>
      </c>
      <c r="K1074" s="6">
        <f t="shared" si="129"/>
        <v>-2.09</v>
      </c>
    </row>
    <row r="1075" spans="1:11" x14ac:dyDescent="0.35">
      <c r="A1075" s="19" t="str">
        <f t="shared" si="124"/>
        <v>462014</v>
      </c>
      <c r="B1075" s="19" t="str">
        <f t="shared" si="125"/>
        <v>112014</v>
      </c>
      <c r="C1075" s="19" t="str">
        <f t="shared" si="123"/>
        <v>122014</v>
      </c>
      <c r="D1075" s="20" t="str">
        <f t="shared" si="126"/>
        <v>11H1</v>
      </c>
      <c r="E1075" s="4">
        <v>41954</v>
      </c>
      <c r="F1075">
        <v>11.1</v>
      </c>
      <c r="G1075" s="6">
        <v>8.64</v>
      </c>
      <c r="H1075" s="6">
        <v>10.75</v>
      </c>
      <c r="I1075" s="6">
        <f t="shared" si="127"/>
        <v>-2.4599999999999991</v>
      </c>
      <c r="J1075" s="6">
        <f t="shared" si="128"/>
        <v>-0.34999999999999964</v>
      </c>
      <c r="K1075" s="6">
        <f t="shared" si="129"/>
        <v>-2.1099999999999994</v>
      </c>
    </row>
    <row r="1076" spans="1:11" x14ac:dyDescent="0.35">
      <c r="A1076" s="19" t="str">
        <f t="shared" si="124"/>
        <v>462014</v>
      </c>
      <c r="B1076" s="19" t="str">
        <f t="shared" si="125"/>
        <v>112014</v>
      </c>
      <c r="C1076" s="19" t="str">
        <f t="shared" si="123"/>
        <v>122014</v>
      </c>
      <c r="D1076" s="20" t="str">
        <f t="shared" si="126"/>
        <v>11H1</v>
      </c>
      <c r="E1076" s="4">
        <v>41953</v>
      </c>
      <c r="F1076">
        <v>11.2</v>
      </c>
      <c r="G1076" s="6">
        <v>8.73</v>
      </c>
      <c r="H1076" s="6">
        <v>10.75</v>
      </c>
      <c r="I1076" s="6">
        <f t="shared" si="127"/>
        <v>-2.4699999999999989</v>
      </c>
      <c r="J1076" s="6">
        <f t="shared" si="128"/>
        <v>-0.44999999999999929</v>
      </c>
      <c r="K1076" s="6">
        <f t="shared" si="129"/>
        <v>-2.0199999999999996</v>
      </c>
    </row>
    <row r="1077" spans="1:11" x14ac:dyDescent="0.35">
      <c r="A1077" s="19" t="str">
        <f t="shared" si="124"/>
        <v>452014</v>
      </c>
      <c r="B1077" s="19" t="str">
        <f t="shared" si="125"/>
        <v>112014</v>
      </c>
      <c r="C1077" s="19" t="str">
        <f t="shared" si="123"/>
        <v>122014</v>
      </c>
      <c r="D1077" s="20" t="str">
        <f t="shared" si="126"/>
        <v>11H1</v>
      </c>
      <c r="E1077" s="4">
        <v>41950</v>
      </c>
      <c r="F1077">
        <v>11.3</v>
      </c>
      <c r="G1077" s="6">
        <v>8.74</v>
      </c>
      <c r="H1077" s="6">
        <v>10.85</v>
      </c>
      <c r="I1077" s="6">
        <f t="shared" si="127"/>
        <v>-2.5600000000000005</v>
      </c>
      <c r="J1077" s="6">
        <f t="shared" si="128"/>
        <v>-0.45000000000000107</v>
      </c>
      <c r="K1077" s="6">
        <f t="shared" si="129"/>
        <v>-2.1099999999999994</v>
      </c>
    </row>
    <row r="1078" spans="1:11" x14ac:dyDescent="0.35">
      <c r="A1078" s="19" t="str">
        <f t="shared" si="124"/>
        <v>452014</v>
      </c>
      <c r="B1078" s="19" t="str">
        <f t="shared" si="125"/>
        <v>112014</v>
      </c>
      <c r="C1078" s="19" t="str">
        <f t="shared" si="123"/>
        <v>122014</v>
      </c>
      <c r="D1078" s="20" t="str">
        <f t="shared" si="126"/>
        <v>11H1</v>
      </c>
      <c r="E1078" s="4">
        <v>41949</v>
      </c>
      <c r="F1078">
        <v>11.5</v>
      </c>
      <c r="G1078" s="6">
        <v>8.57</v>
      </c>
      <c r="H1078" s="6">
        <v>10.95</v>
      </c>
      <c r="I1078" s="6">
        <f t="shared" si="127"/>
        <v>-2.9299999999999997</v>
      </c>
      <c r="J1078" s="6">
        <f t="shared" si="128"/>
        <v>-0.55000000000000071</v>
      </c>
      <c r="K1078" s="6">
        <f t="shared" si="129"/>
        <v>-2.379999999999999</v>
      </c>
    </row>
    <row r="1079" spans="1:11" x14ac:dyDescent="0.35">
      <c r="A1079" s="19" t="str">
        <f t="shared" si="124"/>
        <v>452014</v>
      </c>
      <c r="B1079" s="19" t="str">
        <f t="shared" si="125"/>
        <v>112014</v>
      </c>
      <c r="C1079" s="19" t="str">
        <f t="shared" si="123"/>
        <v>122014</v>
      </c>
      <c r="D1079" s="20" t="str">
        <f t="shared" si="126"/>
        <v>11H1</v>
      </c>
      <c r="E1079" s="4">
        <v>41948</v>
      </c>
      <c r="F1079">
        <v>11.65</v>
      </c>
      <c r="G1079" s="6">
        <v>8.6</v>
      </c>
      <c r="H1079" s="6">
        <v>11.1</v>
      </c>
      <c r="I1079" s="6">
        <f t="shared" si="127"/>
        <v>-3.0500000000000007</v>
      </c>
      <c r="J1079" s="6">
        <f t="shared" si="128"/>
        <v>-0.55000000000000071</v>
      </c>
      <c r="K1079" s="6">
        <f t="shared" si="129"/>
        <v>-2.5</v>
      </c>
    </row>
    <row r="1080" spans="1:11" x14ac:dyDescent="0.35">
      <c r="A1080" s="19" t="str">
        <f t="shared" si="124"/>
        <v>452014</v>
      </c>
      <c r="B1080" s="19" t="str">
        <f t="shared" si="125"/>
        <v>112014</v>
      </c>
      <c r="C1080" s="19" t="str">
        <f t="shared" si="123"/>
        <v>122014</v>
      </c>
      <c r="D1080" s="20" t="str">
        <f t="shared" si="126"/>
        <v>11H1</v>
      </c>
      <c r="E1080" s="4">
        <v>41947</v>
      </c>
      <c r="F1080">
        <v>11.95</v>
      </c>
      <c r="G1080" s="6">
        <v>8.66</v>
      </c>
      <c r="H1080" s="6">
        <v>11.4</v>
      </c>
      <c r="I1080" s="6">
        <f t="shared" si="127"/>
        <v>-3.2899999999999991</v>
      </c>
      <c r="J1080" s="6">
        <f t="shared" si="128"/>
        <v>-0.54999999999999893</v>
      </c>
      <c r="K1080" s="6">
        <f t="shared" si="129"/>
        <v>-2.74</v>
      </c>
    </row>
    <row r="1081" spans="1:11" x14ac:dyDescent="0.35">
      <c r="A1081" s="19" t="str">
        <f t="shared" si="124"/>
        <v>452014</v>
      </c>
      <c r="B1081" s="19" t="str">
        <f t="shared" si="125"/>
        <v>112014</v>
      </c>
      <c r="C1081" s="19" t="str">
        <f t="shared" si="123"/>
        <v>122014</v>
      </c>
      <c r="D1081" s="20" t="str">
        <f t="shared" si="126"/>
        <v>11H1</v>
      </c>
      <c r="E1081" s="4">
        <v>41946</v>
      </c>
      <c r="F1081">
        <v>12.45</v>
      </c>
      <c r="G1081" s="6">
        <v>8.74</v>
      </c>
      <c r="H1081" s="6">
        <v>11.9</v>
      </c>
      <c r="I1081" s="6">
        <f t="shared" si="127"/>
        <v>-3.7099999999999991</v>
      </c>
      <c r="J1081" s="6">
        <f t="shared" si="128"/>
        <v>-0.54999999999999893</v>
      </c>
      <c r="K1081" s="6">
        <f t="shared" si="129"/>
        <v>-3.16</v>
      </c>
    </row>
    <row r="1082" spans="1:11" x14ac:dyDescent="0.35">
      <c r="A1082" s="19" t="str">
        <f t="shared" si="124"/>
        <v>442014</v>
      </c>
      <c r="B1082" s="19" t="str">
        <f t="shared" si="125"/>
        <v>102014</v>
      </c>
      <c r="C1082" s="19" t="str">
        <f t="shared" si="123"/>
        <v>122014</v>
      </c>
      <c r="D1082" s="20" t="str">
        <f t="shared" si="126"/>
        <v>10H2</v>
      </c>
      <c r="E1082" s="4">
        <v>41943</v>
      </c>
      <c r="F1082">
        <v>12.55</v>
      </c>
      <c r="G1082" s="6">
        <v>8.65</v>
      </c>
      <c r="H1082" s="6">
        <v>12</v>
      </c>
      <c r="I1082" s="6">
        <f t="shared" si="127"/>
        <v>-3.9000000000000004</v>
      </c>
      <c r="J1082" s="6">
        <f t="shared" si="128"/>
        <v>-0.55000000000000071</v>
      </c>
      <c r="K1082" s="6">
        <f t="shared" si="129"/>
        <v>-3.3499999999999996</v>
      </c>
    </row>
    <row r="1083" spans="1:11" x14ac:dyDescent="0.35">
      <c r="A1083" s="19" t="str">
        <f t="shared" si="124"/>
        <v>442014</v>
      </c>
      <c r="B1083" s="19" t="str">
        <f t="shared" si="125"/>
        <v>102014</v>
      </c>
      <c r="C1083" s="19" t="str">
        <f t="shared" si="123"/>
        <v>122014</v>
      </c>
      <c r="D1083" s="20" t="str">
        <f t="shared" si="126"/>
        <v>10H2</v>
      </c>
      <c r="E1083" s="4">
        <v>41942</v>
      </c>
      <c r="F1083">
        <v>12.824999999999999</v>
      </c>
      <c r="G1083" s="6">
        <v>8.4700000000000006</v>
      </c>
      <c r="H1083" s="6">
        <v>12.25</v>
      </c>
      <c r="I1083" s="6">
        <f t="shared" si="127"/>
        <v>-4.3549999999999986</v>
      </c>
      <c r="J1083" s="6">
        <f t="shared" si="128"/>
        <v>-0.57499999999999929</v>
      </c>
      <c r="K1083" s="6">
        <f t="shared" si="129"/>
        <v>-3.7799999999999994</v>
      </c>
    </row>
    <row r="1084" spans="1:11" x14ac:dyDescent="0.35">
      <c r="A1084" s="19" t="str">
        <f t="shared" si="124"/>
        <v>442014</v>
      </c>
      <c r="B1084" s="19" t="str">
        <f t="shared" si="125"/>
        <v>102014</v>
      </c>
      <c r="C1084" s="19" t="str">
        <f t="shared" si="123"/>
        <v>122014</v>
      </c>
      <c r="D1084" s="20" t="str">
        <f t="shared" si="126"/>
        <v>10H2</v>
      </c>
      <c r="E1084" s="4">
        <v>41941</v>
      </c>
      <c r="F1084">
        <v>12.925000000000001</v>
      </c>
      <c r="G1084" s="6">
        <v>8.7200000000000006</v>
      </c>
      <c r="H1084" s="6">
        <v>12.35</v>
      </c>
      <c r="I1084" s="6">
        <f t="shared" si="127"/>
        <v>-4.2050000000000001</v>
      </c>
      <c r="J1084" s="6">
        <f t="shared" si="128"/>
        <v>-0.57500000000000107</v>
      </c>
      <c r="K1084" s="6">
        <f t="shared" si="129"/>
        <v>-3.629999999999999</v>
      </c>
    </row>
    <row r="1085" spans="1:11" x14ac:dyDescent="0.35">
      <c r="A1085" s="19" t="str">
        <f t="shared" si="124"/>
        <v>442014</v>
      </c>
      <c r="B1085" s="19" t="str">
        <f t="shared" si="125"/>
        <v>102014</v>
      </c>
      <c r="C1085" s="19" t="str">
        <f t="shared" si="123"/>
        <v>122014</v>
      </c>
      <c r="D1085" s="20" t="str">
        <f t="shared" si="126"/>
        <v>10H2</v>
      </c>
      <c r="E1085" s="4">
        <v>41940</v>
      </c>
      <c r="F1085">
        <v>13.074999999999999</v>
      </c>
      <c r="G1085" s="6">
        <v>8.68</v>
      </c>
      <c r="H1085" s="6">
        <v>12.5</v>
      </c>
      <c r="I1085" s="6">
        <f t="shared" si="127"/>
        <v>-4.3949999999999996</v>
      </c>
      <c r="J1085" s="6">
        <f t="shared" si="128"/>
        <v>-0.57499999999999929</v>
      </c>
      <c r="K1085" s="6">
        <f t="shared" si="129"/>
        <v>-3.8200000000000003</v>
      </c>
    </row>
    <row r="1086" spans="1:11" x14ac:dyDescent="0.35">
      <c r="A1086" s="19" t="str">
        <f t="shared" si="124"/>
        <v>442014</v>
      </c>
      <c r="B1086" s="19" t="str">
        <f t="shared" si="125"/>
        <v>102014</v>
      </c>
      <c r="C1086" s="19" t="str">
        <f t="shared" si="123"/>
        <v>122014</v>
      </c>
      <c r="D1086" s="20" t="str">
        <f t="shared" si="126"/>
        <v>10H2</v>
      </c>
      <c r="E1086" s="4">
        <v>41939</v>
      </c>
      <c r="F1086">
        <v>13.2</v>
      </c>
      <c r="G1086" s="6">
        <v>8.5399999999999991</v>
      </c>
      <c r="H1086" s="6">
        <v>12.6</v>
      </c>
      <c r="I1086" s="6">
        <f t="shared" si="127"/>
        <v>-4.66</v>
      </c>
      <c r="J1086" s="6">
        <f t="shared" si="128"/>
        <v>-0.59999999999999964</v>
      </c>
      <c r="K1086" s="6">
        <f t="shared" si="129"/>
        <v>-4.0600000000000005</v>
      </c>
    </row>
    <row r="1087" spans="1:11" x14ac:dyDescent="0.35">
      <c r="A1087" s="19" t="str">
        <f t="shared" si="124"/>
        <v>432014</v>
      </c>
      <c r="B1087" s="19" t="str">
        <f t="shared" si="125"/>
        <v>102014</v>
      </c>
      <c r="C1087" s="19" t="str">
        <f t="shared" si="123"/>
        <v>122014</v>
      </c>
      <c r="D1087" s="20" t="str">
        <f t="shared" si="126"/>
        <v>10H2</v>
      </c>
      <c r="E1087" s="4">
        <v>41936</v>
      </c>
      <c r="F1087">
        <v>13.5</v>
      </c>
      <c r="G1087" s="6">
        <v>8.57</v>
      </c>
      <c r="H1087" s="6">
        <v>12.8</v>
      </c>
      <c r="I1087" s="6">
        <f t="shared" si="127"/>
        <v>-4.93</v>
      </c>
      <c r="J1087" s="6">
        <f t="shared" si="128"/>
        <v>-0.69999999999999929</v>
      </c>
      <c r="K1087" s="6">
        <f t="shared" si="129"/>
        <v>-4.2300000000000004</v>
      </c>
    </row>
    <row r="1088" spans="1:11" x14ac:dyDescent="0.35">
      <c r="A1088" s="19" t="str">
        <f t="shared" si="124"/>
        <v>432014</v>
      </c>
      <c r="B1088" s="19" t="str">
        <f t="shared" si="125"/>
        <v>102014</v>
      </c>
      <c r="C1088" s="19" t="str">
        <f t="shared" si="123"/>
        <v>122014</v>
      </c>
      <c r="D1088" s="20" t="str">
        <f t="shared" si="126"/>
        <v>10H2</v>
      </c>
      <c r="E1088" s="4">
        <v>41935</v>
      </c>
      <c r="F1088">
        <v>13.5</v>
      </c>
      <c r="G1088" s="6">
        <v>8.6</v>
      </c>
      <c r="H1088" s="6">
        <v>12.8</v>
      </c>
      <c r="I1088" s="6">
        <f t="shared" si="127"/>
        <v>-4.9000000000000004</v>
      </c>
      <c r="J1088" s="6">
        <f t="shared" si="128"/>
        <v>-0.69999999999999929</v>
      </c>
      <c r="K1088" s="6">
        <f t="shared" si="129"/>
        <v>-4.2000000000000011</v>
      </c>
    </row>
    <row r="1089" spans="1:11" x14ac:dyDescent="0.35">
      <c r="A1089" s="19" t="str">
        <f t="shared" si="124"/>
        <v>432014</v>
      </c>
      <c r="B1089" s="19" t="str">
        <f t="shared" si="125"/>
        <v>102014</v>
      </c>
      <c r="C1089" s="19" t="str">
        <f t="shared" si="123"/>
        <v>122014</v>
      </c>
      <c r="D1089" s="20" t="str">
        <f t="shared" si="126"/>
        <v>10H2</v>
      </c>
      <c r="E1089" s="4">
        <v>41933</v>
      </c>
      <c r="F1089">
        <v>13.85</v>
      </c>
      <c r="G1089" s="6">
        <v>8.6</v>
      </c>
      <c r="H1089" s="6">
        <v>13</v>
      </c>
      <c r="I1089" s="6">
        <f t="shared" si="127"/>
        <v>-5.25</v>
      </c>
      <c r="J1089" s="6">
        <f t="shared" si="128"/>
        <v>-0.84999999999999964</v>
      </c>
      <c r="K1089" s="6">
        <f t="shared" si="129"/>
        <v>-4.4000000000000004</v>
      </c>
    </row>
    <row r="1090" spans="1:11" x14ac:dyDescent="0.35">
      <c r="A1090" s="19" t="str">
        <f t="shared" si="124"/>
        <v>432014</v>
      </c>
      <c r="B1090" s="19" t="str">
        <f t="shared" si="125"/>
        <v>102014</v>
      </c>
      <c r="C1090" s="19" t="str">
        <f t="shared" si="123"/>
        <v>122014</v>
      </c>
      <c r="D1090" s="20" t="str">
        <f t="shared" si="126"/>
        <v>10H2</v>
      </c>
      <c r="E1090" s="4">
        <v>41932</v>
      </c>
      <c r="F1090">
        <v>14.175000000000001</v>
      </c>
      <c r="G1090" s="6">
        <v>8.64</v>
      </c>
      <c r="H1090" s="6">
        <v>13.65</v>
      </c>
      <c r="I1090" s="6">
        <f t="shared" si="127"/>
        <v>-5.5350000000000001</v>
      </c>
      <c r="J1090" s="6">
        <f t="shared" si="128"/>
        <v>-0.52500000000000036</v>
      </c>
      <c r="K1090" s="6">
        <f t="shared" si="129"/>
        <v>-5.01</v>
      </c>
    </row>
    <row r="1091" spans="1:11" x14ac:dyDescent="0.35">
      <c r="A1091" s="19" t="str">
        <f t="shared" si="124"/>
        <v>422014</v>
      </c>
      <c r="B1091" s="19" t="str">
        <f t="shared" si="125"/>
        <v>102014</v>
      </c>
      <c r="C1091" s="19" t="str">
        <f t="shared" si="123"/>
        <v>122014</v>
      </c>
      <c r="D1091" s="20" t="str">
        <f t="shared" si="126"/>
        <v>10H2</v>
      </c>
      <c r="E1091" s="4">
        <v>41929</v>
      </c>
      <c r="F1091">
        <v>14.324999999999999</v>
      </c>
      <c r="G1091" s="6">
        <v>8.69</v>
      </c>
      <c r="H1091" s="6">
        <v>13.8</v>
      </c>
      <c r="I1091" s="6">
        <f t="shared" si="127"/>
        <v>-5.6349999999999998</v>
      </c>
      <c r="J1091" s="6">
        <f t="shared" si="128"/>
        <v>-0.52499999999999858</v>
      </c>
      <c r="K1091" s="6">
        <f t="shared" si="129"/>
        <v>-5.1100000000000012</v>
      </c>
    </row>
    <row r="1092" spans="1:11" x14ac:dyDescent="0.35">
      <c r="A1092" s="19" t="str">
        <f t="shared" si="124"/>
        <v>422014</v>
      </c>
      <c r="B1092" s="19" t="str">
        <f t="shared" si="125"/>
        <v>102014</v>
      </c>
      <c r="C1092" s="19" t="str">
        <f t="shared" si="123"/>
        <v>122014</v>
      </c>
      <c r="D1092" s="20" t="str">
        <f t="shared" si="126"/>
        <v>10H2</v>
      </c>
      <c r="E1092" s="4">
        <v>41928</v>
      </c>
      <c r="F1092">
        <v>14.925000000000001</v>
      </c>
      <c r="G1092" s="6">
        <v>8.86</v>
      </c>
      <c r="H1092" s="6">
        <v>14.6</v>
      </c>
      <c r="I1092" s="6">
        <f t="shared" si="127"/>
        <v>-6.0650000000000013</v>
      </c>
      <c r="J1092" s="6">
        <f t="shared" si="128"/>
        <v>-0.32500000000000107</v>
      </c>
      <c r="K1092" s="6">
        <f t="shared" si="129"/>
        <v>-5.74</v>
      </c>
    </row>
    <row r="1093" spans="1:11" x14ac:dyDescent="0.35">
      <c r="A1093" s="19" t="str">
        <f t="shared" si="124"/>
        <v>422014</v>
      </c>
      <c r="B1093" s="19" t="str">
        <f t="shared" si="125"/>
        <v>102014</v>
      </c>
      <c r="C1093" s="19" t="str">
        <f t="shared" si="123"/>
        <v>112014</v>
      </c>
      <c r="D1093" s="20" t="str">
        <f t="shared" si="126"/>
        <v>10H1</v>
      </c>
      <c r="E1093" s="4">
        <v>41927</v>
      </c>
      <c r="F1093">
        <v>14</v>
      </c>
      <c r="G1093" s="6">
        <v>8.68</v>
      </c>
      <c r="H1093" s="6">
        <v>13.7</v>
      </c>
      <c r="I1093" s="6">
        <f t="shared" si="127"/>
        <v>-5.32</v>
      </c>
      <c r="J1093" s="6">
        <f t="shared" si="128"/>
        <v>-0.30000000000000071</v>
      </c>
      <c r="K1093" s="6">
        <f t="shared" si="129"/>
        <v>-5.0199999999999996</v>
      </c>
    </row>
    <row r="1094" spans="1:11" x14ac:dyDescent="0.35">
      <c r="A1094" s="19" t="str">
        <f t="shared" si="124"/>
        <v>422014</v>
      </c>
      <c r="B1094" s="19" t="str">
        <f t="shared" si="125"/>
        <v>102014</v>
      </c>
      <c r="C1094" s="19" t="str">
        <f t="shared" si="123"/>
        <v>112014</v>
      </c>
      <c r="D1094" s="20" t="str">
        <f t="shared" si="126"/>
        <v>10H1</v>
      </c>
      <c r="E1094" s="4">
        <v>41926</v>
      </c>
      <c r="F1094">
        <v>14.15</v>
      </c>
      <c r="G1094" s="6">
        <v>8.65</v>
      </c>
      <c r="H1094" s="6">
        <v>13.85</v>
      </c>
      <c r="I1094" s="6">
        <f t="shared" si="127"/>
        <v>-5.5</v>
      </c>
      <c r="J1094" s="6">
        <f t="shared" si="128"/>
        <v>-0.30000000000000071</v>
      </c>
      <c r="K1094" s="6">
        <f t="shared" si="129"/>
        <v>-5.1999999999999993</v>
      </c>
    </row>
    <row r="1095" spans="1:11" x14ac:dyDescent="0.35">
      <c r="A1095" s="19" t="str">
        <f t="shared" si="124"/>
        <v>422014</v>
      </c>
      <c r="B1095" s="19" t="str">
        <f t="shared" si="125"/>
        <v>102014</v>
      </c>
      <c r="C1095" s="19" t="str">
        <f t="shared" si="123"/>
        <v>112014</v>
      </c>
      <c r="D1095" s="20" t="str">
        <f t="shared" si="126"/>
        <v>10H1</v>
      </c>
      <c r="E1095" s="4">
        <v>41925</v>
      </c>
      <c r="F1095">
        <v>14.2</v>
      </c>
      <c r="G1095" s="6">
        <v>8.68</v>
      </c>
      <c r="H1095" s="6">
        <v>13.9</v>
      </c>
      <c r="I1095" s="6">
        <f t="shared" si="127"/>
        <v>-5.52</v>
      </c>
      <c r="J1095" s="6">
        <f t="shared" si="128"/>
        <v>-0.29999999999999893</v>
      </c>
      <c r="K1095" s="6">
        <f t="shared" si="129"/>
        <v>-5.2200000000000006</v>
      </c>
    </row>
    <row r="1096" spans="1:11" x14ac:dyDescent="0.35">
      <c r="A1096" s="19" t="str">
        <f t="shared" si="124"/>
        <v>412014</v>
      </c>
      <c r="B1096" s="19" t="str">
        <f t="shared" si="125"/>
        <v>102014</v>
      </c>
      <c r="C1096" s="19" t="str">
        <f t="shared" si="123"/>
        <v>112014</v>
      </c>
      <c r="D1096" s="20" t="str">
        <f t="shared" si="126"/>
        <v>10H1</v>
      </c>
      <c r="E1096" s="4">
        <v>41922</v>
      </c>
      <c r="F1096">
        <v>14.3</v>
      </c>
      <c r="G1096" s="6">
        <v>8.84</v>
      </c>
      <c r="H1096" s="6">
        <v>14</v>
      </c>
      <c r="I1096" s="6">
        <f t="shared" si="127"/>
        <v>-5.4600000000000009</v>
      </c>
      <c r="J1096" s="6">
        <f t="shared" si="128"/>
        <v>-0.30000000000000071</v>
      </c>
      <c r="K1096" s="6">
        <f t="shared" si="129"/>
        <v>-5.16</v>
      </c>
    </row>
    <row r="1097" spans="1:11" x14ac:dyDescent="0.35">
      <c r="A1097" s="19" t="str">
        <f t="shared" si="124"/>
        <v>412014</v>
      </c>
      <c r="B1097" s="19" t="str">
        <f t="shared" si="125"/>
        <v>102014</v>
      </c>
      <c r="C1097" s="19" t="str">
        <f t="shared" ref="C1097:C1160" si="130">(VLOOKUP(D1097,$M$2:$N$25,2,0)&amp;(YEAR(E1097+46)))</f>
        <v>112014</v>
      </c>
      <c r="D1097" s="20" t="str">
        <f t="shared" si="126"/>
        <v>10H1</v>
      </c>
      <c r="E1097" s="4">
        <v>41921</v>
      </c>
      <c r="F1097">
        <v>14.4</v>
      </c>
      <c r="G1097" s="6">
        <v>8.94</v>
      </c>
      <c r="H1097" s="6">
        <v>14.1</v>
      </c>
      <c r="I1097" s="6">
        <f t="shared" si="127"/>
        <v>-5.4600000000000009</v>
      </c>
      <c r="J1097" s="6">
        <f t="shared" si="128"/>
        <v>-0.30000000000000071</v>
      </c>
      <c r="K1097" s="6">
        <f t="shared" si="129"/>
        <v>-5.16</v>
      </c>
    </row>
    <row r="1098" spans="1:11" x14ac:dyDescent="0.35">
      <c r="A1098" s="19" t="str">
        <f t="shared" ref="A1098:A1161" si="131">_xlfn.ISOWEEKNUM(E1098)&amp;YEAR(E1098)</f>
        <v>412014</v>
      </c>
      <c r="B1098" s="19" t="str">
        <f t="shared" ref="B1098:B1161" si="132">MONTH(E1098)&amp;YEAR(E1098)</f>
        <v>102014</v>
      </c>
      <c r="C1098" s="19" t="str">
        <f t="shared" si="130"/>
        <v>112014</v>
      </c>
      <c r="D1098" s="20" t="str">
        <f t="shared" ref="D1098:D1161" si="133">IF(DAY(E1098)&gt;15,(MONTH(E1098))&amp;"H2",(MONTH(E1098))&amp;"H1")</f>
        <v>10H1</v>
      </c>
      <c r="E1098" s="4">
        <v>41920</v>
      </c>
      <c r="F1098">
        <v>14.35</v>
      </c>
      <c r="G1098" s="6">
        <v>8.9600000000000009</v>
      </c>
      <c r="H1098" s="6">
        <v>14.05</v>
      </c>
      <c r="I1098" s="6">
        <f t="shared" ref="I1098:I1161" si="134">+G1098-F1098</f>
        <v>-5.3899999999999988</v>
      </c>
      <c r="J1098" s="6">
        <f t="shared" ref="J1098:J1161" si="135">+H1098-F1098</f>
        <v>-0.29999999999999893</v>
      </c>
      <c r="K1098" s="6">
        <f t="shared" ref="K1098:K1161" si="136">+I1098-J1098</f>
        <v>-5.09</v>
      </c>
    </row>
    <row r="1099" spans="1:11" x14ac:dyDescent="0.35">
      <c r="A1099" s="19" t="str">
        <f t="shared" si="131"/>
        <v>412014</v>
      </c>
      <c r="B1099" s="19" t="str">
        <f t="shared" si="132"/>
        <v>102014</v>
      </c>
      <c r="C1099" s="19" t="str">
        <f t="shared" si="130"/>
        <v>112014</v>
      </c>
      <c r="D1099" s="20" t="str">
        <f t="shared" si="133"/>
        <v>10H1</v>
      </c>
      <c r="E1099" s="4">
        <v>41919</v>
      </c>
      <c r="F1099">
        <v>14.35</v>
      </c>
      <c r="G1099" s="6">
        <v>8.7899999999999991</v>
      </c>
      <c r="H1099" s="6">
        <v>14.05</v>
      </c>
      <c r="I1099" s="6">
        <f t="shared" si="134"/>
        <v>-5.5600000000000005</v>
      </c>
      <c r="J1099" s="6">
        <f t="shared" si="135"/>
        <v>-0.29999999999999893</v>
      </c>
      <c r="K1099" s="6">
        <f t="shared" si="136"/>
        <v>-5.2600000000000016</v>
      </c>
    </row>
    <row r="1100" spans="1:11" x14ac:dyDescent="0.35">
      <c r="A1100" s="19" t="str">
        <f t="shared" si="131"/>
        <v>402014</v>
      </c>
      <c r="B1100" s="19" t="str">
        <f t="shared" si="132"/>
        <v>102014</v>
      </c>
      <c r="C1100" s="19" t="str">
        <f t="shared" si="130"/>
        <v>112014</v>
      </c>
      <c r="D1100" s="20" t="str">
        <f t="shared" si="133"/>
        <v>10H1</v>
      </c>
      <c r="E1100" s="4">
        <v>41915</v>
      </c>
      <c r="F1100">
        <v>14.35</v>
      </c>
      <c r="G1100" s="6">
        <v>8.8000000000000007</v>
      </c>
      <c r="H1100" s="6">
        <v>14.05</v>
      </c>
      <c r="I1100" s="6">
        <f t="shared" si="134"/>
        <v>-5.5499999999999989</v>
      </c>
      <c r="J1100" s="6">
        <f t="shared" si="135"/>
        <v>-0.29999999999999893</v>
      </c>
      <c r="K1100" s="6">
        <f t="shared" si="136"/>
        <v>-5.25</v>
      </c>
    </row>
    <row r="1101" spans="1:11" x14ac:dyDescent="0.35">
      <c r="A1101" s="19" t="str">
        <f t="shared" si="131"/>
        <v>402014</v>
      </c>
      <c r="B1101" s="19" t="str">
        <f t="shared" si="132"/>
        <v>102014</v>
      </c>
      <c r="C1101" s="19" t="str">
        <f t="shared" si="130"/>
        <v>112014</v>
      </c>
      <c r="D1101" s="20" t="str">
        <f t="shared" si="133"/>
        <v>10H1</v>
      </c>
      <c r="E1101" s="4">
        <v>41914</v>
      </c>
      <c r="F1101">
        <v>14.35</v>
      </c>
      <c r="G1101" s="6">
        <v>9.1</v>
      </c>
      <c r="H1101" s="6">
        <v>14.05</v>
      </c>
      <c r="I1101" s="6">
        <f t="shared" si="134"/>
        <v>-5.25</v>
      </c>
      <c r="J1101" s="6">
        <f t="shared" si="135"/>
        <v>-0.29999999999999893</v>
      </c>
      <c r="K1101" s="6">
        <f t="shared" si="136"/>
        <v>-4.9500000000000011</v>
      </c>
    </row>
    <row r="1102" spans="1:11" x14ac:dyDescent="0.35">
      <c r="A1102" s="19" t="str">
        <f t="shared" si="131"/>
        <v>402014</v>
      </c>
      <c r="B1102" s="19" t="str">
        <f t="shared" si="132"/>
        <v>102014</v>
      </c>
      <c r="C1102" s="19" t="str">
        <f t="shared" si="130"/>
        <v>112014</v>
      </c>
      <c r="D1102" s="20" t="str">
        <f t="shared" si="133"/>
        <v>10H1</v>
      </c>
      <c r="E1102" s="4">
        <v>41913</v>
      </c>
      <c r="F1102">
        <v>14.4</v>
      </c>
      <c r="G1102" s="6">
        <v>9.1999999999999993</v>
      </c>
      <c r="H1102" s="6">
        <v>14.05</v>
      </c>
      <c r="I1102" s="6">
        <f t="shared" si="134"/>
        <v>-5.2000000000000011</v>
      </c>
      <c r="J1102" s="6">
        <f t="shared" si="135"/>
        <v>-0.34999999999999964</v>
      </c>
      <c r="K1102" s="6">
        <f t="shared" si="136"/>
        <v>-4.8500000000000014</v>
      </c>
    </row>
    <row r="1103" spans="1:11" x14ac:dyDescent="0.35">
      <c r="A1103" s="19" t="str">
        <f t="shared" si="131"/>
        <v>402014</v>
      </c>
      <c r="B1103" s="19" t="str">
        <f t="shared" si="132"/>
        <v>92014</v>
      </c>
      <c r="C1103" s="19" t="str">
        <f t="shared" si="130"/>
        <v>112014</v>
      </c>
      <c r="D1103" s="20" t="str">
        <f t="shared" si="133"/>
        <v>9H2</v>
      </c>
      <c r="E1103" s="4">
        <v>41912</v>
      </c>
      <c r="F1103">
        <v>14.4</v>
      </c>
      <c r="G1103" s="6">
        <v>9.0399999999999991</v>
      </c>
      <c r="H1103" s="6">
        <v>14.05</v>
      </c>
      <c r="I1103" s="6">
        <f t="shared" si="134"/>
        <v>-5.3600000000000012</v>
      </c>
      <c r="J1103" s="6">
        <f t="shared" si="135"/>
        <v>-0.34999999999999964</v>
      </c>
      <c r="K1103" s="6">
        <f t="shared" si="136"/>
        <v>-5.0100000000000016</v>
      </c>
    </row>
    <row r="1104" spans="1:11" x14ac:dyDescent="0.35">
      <c r="A1104" s="19" t="str">
        <f t="shared" si="131"/>
        <v>402014</v>
      </c>
      <c r="B1104" s="19" t="str">
        <f t="shared" si="132"/>
        <v>92014</v>
      </c>
      <c r="C1104" s="19" t="str">
        <f t="shared" si="130"/>
        <v>112014</v>
      </c>
      <c r="D1104" s="20" t="str">
        <f t="shared" si="133"/>
        <v>9H2</v>
      </c>
      <c r="E1104" s="4">
        <v>41911</v>
      </c>
      <c r="F1104">
        <v>14.4</v>
      </c>
      <c r="G1104" s="6">
        <v>8.34</v>
      </c>
      <c r="H1104" s="6">
        <v>14.05</v>
      </c>
      <c r="I1104" s="6">
        <f t="shared" si="134"/>
        <v>-6.0600000000000005</v>
      </c>
      <c r="J1104" s="6">
        <f t="shared" si="135"/>
        <v>-0.34999999999999964</v>
      </c>
      <c r="K1104" s="6">
        <f t="shared" si="136"/>
        <v>-5.7100000000000009</v>
      </c>
    </row>
    <row r="1105" spans="1:11" x14ac:dyDescent="0.35">
      <c r="A1105" s="19" t="str">
        <f t="shared" si="131"/>
        <v>392014</v>
      </c>
      <c r="B1105" s="19" t="str">
        <f t="shared" si="132"/>
        <v>92014</v>
      </c>
      <c r="C1105" s="19" t="str">
        <f t="shared" si="130"/>
        <v>112014</v>
      </c>
      <c r="D1105" s="20" t="str">
        <f t="shared" si="133"/>
        <v>9H2</v>
      </c>
      <c r="E1105" s="4">
        <v>41908</v>
      </c>
      <c r="F1105">
        <v>14.525</v>
      </c>
      <c r="G1105" s="6">
        <v>8.2200000000000006</v>
      </c>
      <c r="H1105" s="6">
        <v>14.15</v>
      </c>
      <c r="I1105" s="6">
        <f t="shared" si="134"/>
        <v>-6.3049999999999997</v>
      </c>
      <c r="J1105" s="6">
        <f t="shared" si="135"/>
        <v>-0.375</v>
      </c>
      <c r="K1105" s="6">
        <f t="shared" si="136"/>
        <v>-5.93</v>
      </c>
    </row>
    <row r="1106" spans="1:11" x14ac:dyDescent="0.35">
      <c r="A1106" s="19" t="str">
        <f t="shared" si="131"/>
        <v>392014</v>
      </c>
      <c r="B1106" s="19" t="str">
        <f t="shared" si="132"/>
        <v>92014</v>
      </c>
      <c r="C1106" s="19" t="str">
        <f t="shared" si="130"/>
        <v>112014</v>
      </c>
      <c r="D1106" s="20" t="str">
        <f t="shared" si="133"/>
        <v>9H2</v>
      </c>
      <c r="E1106" s="4">
        <v>41907</v>
      </c>
      <c r="F1106">
        <v>14.6</v>
      </c>
      <c r="G1106" s="6">
        <v>8.33</v>
      </c>
      <c r="H1106" s="6">
        <v>14.2</v>
      </c>
      <c r="I1106" s="6">
        <f t="shared" si="134"/>
        <v>-6.27</v>
      </c>
      <c r="J1106" s="6">
        <f t="shared" si="135"/>
        <v>-0.40000000000000036</v>
      </c>
      <c r="K1106" s="6">
        <f t="shared" si="136"/>
        <v>-5.8699999999999992</v>
      </c>
    </row>
    <row r="1107" spans="1:11" x14ac:dyDescent="0.35">
      <c r="A1107" s="19" t="str">
        <f t="shared" si="131"/>
        <v>392014</v>
      </c>
      <c r="B1107" s="19" t="str">
        <f t="shared" si="132"/>
        <v>92014</v>
      </c>
      <c r="C1107" s="19" t="str">
        <f t="shared" si="130"/>
        <v>112014</v>
      </c>
      <c r="D1107" s="20" t="str">
        <f t="shared" si="133"/>
        <v>9H2</v>
      </c>
      <c r="E1107" s="4">
        <v>41906</v>
      </c>
      <c r="F1107">
        <v>14.6</v>
      </c>
      <c r="G1107" s="6">
        <v>8.1999999999999993</v>
      </c>
      <c r="H1107" s="6">
        <v>14.2</v>
      </c>
      <c r="I1107" s="6">
        <f t="shared" si="134"/>
        <v>-6.4</v>
      </c>
      <c r="J1107" s="6">
        <f t="shared" si="135"/>
        <v>-0.40000000000000036</v>
      </c>
      <c r="K1107" s="6">
        <f t="shared" si="136"/>
        <v>-6</v>
      </c>
    </row>
    <row r="1108" spans="1:11" x14ac:dyDescent="0.35">
      <c r="A1108" s="19" t="str">
        <f t="shared" si="131"/>
        <v>392014</v>
      </c>
      <c r="B1108" s="19" t="str">
        <f t="shared" si="132"/>
        <v>92014</v>
      </c>
      <c r="C1108" s="19" t="str">
        <f t="shared" si="130"/>
        <v>112014</v>
      </c>
      <c r="D1108" s="20" t="str">
        <f t="shared" si="133"/>
        <v>9H2</v>
      </c>
      <c r="E1108" s="4">
        <v>41905</v>
      </c>
      <c r="F1108">
        <v>14.6</v>
      </c>
      <c r="G1108" s="6">
        <v>8.1999999999999993</v>
      </c>
      <c r="H1108" s="6">
        <v>14.2</v>
      </c>
      <c r="I1108" s="6">
        <f t="shared" si="134"/>
        <v>-6.4</v>
      </c>
      <c r="J1108" s="6">
        <f t="shared" si="135"/>
        <v>-0.40000000000000036</v>
      </c>
      <c r="K1108" s="6">
        <f t="shared" si="136"/>
        <v>-6</v>
      </c>
    </row>
    <row r="1109" spans="1:11" x14ac:dyDescent="0.35">
      <c r="A1109" s="19" t="str">
        <f t="shared" si="131"/>
        <v>392014</v>
      </c>
      <c r="B1109" s="19" t="str">
        <f t="shared" si="132"/>
        <v>92014</v>
      </c>
      <c r="C1109" s="19" t="str">
        <f t="shared" si="130"/>
        <v>112014</v>
      </c>
      <c r="D1109" s="20" t="str">
        <f t="shared" si="133"/>
        <v>9H2</v>
      </c>
      <c r="E1109" s="4">
        <v>41904</v>
      </c>
      <c r="F1109">
        <v>14.6</v>
      </c>
      <c r="G1109" s="6">
        <v>8.33</v>
      </c>
      <c r="H1109" s="6">
        <v>14.2</v>
      </c>
      <c r="I1109" s="6">
        <f t="shared" si="134"/>
        <v>-6.27</v>
      </c>
      <c r="J1109" s="6">
        <f t="shared" si="135"/>
        <v>-0.40000000000000036</v>
      </c>
      <c r="K1109" s="6">
        <f t="shared" si="136"/>
        <v>-5.8699999999999992</v>
      </c>
    </row>
    <row r="1110" spans="1:11" x14ac:dyDescent="0.35">
      <c r="A1110" s="19" t="str">
        <f t="shared" si="131"/>
        <v>382014</v>
      </c>
      <c r="B1110" s="19" t="str">
        <f t="shared" si="132"/>
        <v>92014</v>
      </c>
      <c r="C1110" s="19" t="str">
        <f t="shared" si="130"/>
        <v>112014</v>
      </c>
      <c r="D1110" s="20" t="str">
        <f t="shared" si="133"/>
        <v>9H2</v>
      </c>
      <c r="E1110" s="4">
        <v>41901</v>
      </c>
      <c r="F1110">
        <v>14.6</v>
      </c>
      <c r="G1110" s="6">
        <v>8.3800000000000008</v>
      </c>
      <c r="H1110" s="6">
        <v>14.2</v>
      </c>
      <c r="I1110" s="6">
        <f t="shared" si="134"/>
        <v>-6.2199999999999989</v>
      </c>
      <c r="J1110" s="6">
        <f t="shared" si="135"/>
        <v>-0.40000000000000036</v>
      </c>
      <c r="K1110" s="6">
        <f t="shared" si="136"/>
        <v>-5.8199999999999985</v>
      </c>
    </row>
    <row r="1111" spans="1:11" x14ac:dyDescent="0.35">
      <c r="A1111" s="19" t="str">
        <f t="shared" si="131"/>
        <v>382014</v>
      </c>
      <c r="B1111" s="19" t="str">
        <f t="shared" si="132"/>
        <v>92014</v>
      </c>
      <c r="C1111" s="19" t="str">
        <f t="shared" si="130"/>
        <v>112014</v>
      </c>
      <c r="D1111" s="20" t="str">
        <f t="shared" si="133"/>
        <v>9H2</v>
      </c>
      <c r="E1111" s="4">
        <v>41900</v>
      </c>
      <c r="F1111">
        <v>14.6</v>
      </c>
      <c r="G1111" s="6">
        <v>8.4700000000000006</v>
      </c>
      <c r="H1111" s="6">
        <v>14.2</v>
      </c>
      <c r="I1111" s="6">
        <f t="shared" si="134"/>
        <v>-6.129999999999999</v>
      </c>
      <c r="J1111" s="6">
        <f t="shared" si="135"/>
        <v>-0.40000000000000036</v>
      </c>
      <c r="K1111" s="6">
        <f t="shared" si="136"/>
        <v>-5.7299999999999986</v>
      </c>
    </row>
    <row r="1112" spans="1:11" x14ac:dyDescent="0.35">
      <c r="A1112" s="19" t="str">
        <f t="shared" si="131"/>
        <v>382014</v>
      </c>
      <c r="B1112" s="19" t="str">
        <f t="shared" si="132"/>
        <v>92014</v>
      </c>
      <c r="C1112" s="19" t="str">
        <f t="shared" si="130"/>
        <v>112014</v>
      </c>
      <c r="D1112" s="20" t="str">
        <f t="shared" si="133"/>
        <v>9H2</v>
      </c>
      <c r="E1112" s="4">
        <v>41899</v>
      </c>
      <c r="F1112">
        <v>14.6</v>
      </c>
      <c r="G1112" s="6">
        <v>8.34</v>
      </c>
      <c r="H1112" s="6">
        <v>14.2</v>
      </c>
      <c r="I1112" s="6">
        <f t="shared" si="134"/>
        <v>-6.26</v>
      </c>
      <c r="J1112" s="6">
        <f t="shared" si="135"/>
        <v>-0.40000000000000036</v>
      </c>
      <c r="K1112" s="6">
        <f t="shared" si="136"/>
        <v>-5.8599999999999994</v>
      </c>
    </row>
    <row r="1113" spans="1:11" x14ac:dyDescent="0.35">
      <c r="A1113" s="19" t="str">
        <f t="shared" si="131"/>
        <v>382014</v>
      </c>
      <c r="B1113" s="19" t="str">
        <f t="shared" si="132"/>
        <v>92014</v>
      </c>
      <c r="C1113" s="19" t="str">
        <f t="shared" si="130"/>
        <v>112014</v>
      </c>
      <c r="D1113" s="20" t="str">
        <f t="shared" si="133"/>
        <v>9H2</v>
      </c>
      <c r="E1113" s="4">
        <v>41898</v>
      </c>
      <c r="F1113">
        <v>14.5</v>
      </c>
      <c r="G1113" s="6">
        <v>8.35</v>
      </c>
      <c r="H1113" s="6">
        <v>14.1</v>
      </c>
      <c r="I1113" s="6">
        <f t="shared" si="134"/>
        <v>-6.15</v>
      </c>
      <c r="J1113" s="6">
        <f t="shared" si="135"/>
        <v>-0.40000000000000036</v>
      </c>
      <c r="K1113" s="6">
        <f t="shared" si="136"/>
        <v>-5.75</v>
      </c>
    </row>
    <row r="1114" spans="1:11" x14ac:dyDescent="0.35">
      <c r="A1114" s="19" t="str">
        <f t="shared" si="131"/>
        <v>382014</v>
      </c>
      <c r="B1114" s="19" t="str">
        <f t="shared" si="132"/>
        <v>92014</v>
      </c>
      <c r="C1114" s="19" t="str">
        <f t="shared" si="130"/>
        <v>102014</v>
      </c>
      <c r="D1114" s="20" t="str">
        <f t="shared" si="133"/>
        <v>9H1</v>
      </c>
      <c r="E1114" s="4">
        <v>41897</v>
      </c>
      <c r="F1114">
        <v>13.7</v>
      </c>
      <c r="G1114" s="6">
        <v>8.33</v>
      </c>
      <c r="H1114" s="6">
        <v>13.3</v>
      </c>
      <c r="I1114" s="6">
        <f t="shared" si="134"/>
        <v>-5.3699999999999992</v>
      </c>
      <c r="J1114" s="6">
        <f t="shared" si="135"/>
        <v>-0.39999999999999858</v>
      </c>
      <c r="K1114" s="6">
        <f t="shared" si="136"/>
        <v>-4.9700000000000006</v>
      </c>
    </row>
    <row r="1115" spans="1:11" x14ac:dyDescent="0.35">
      <c r="A1115" s="19" t="str">
        <f t="shared" si="131"/>
        <v>372014</v>
      </c>
      <c r="B1115" s="19" t="str">
        <f t="shared" si="132"/>
        <v>92014</v>
      </c>
      <c r="C1115" s="19" t="str">
        <f t="shared" si="130"/>
        <v>102014</v>
      </c>
      <c r="D1115" s="20" t="str">
        <f t="shared" si="133"/>
        <v>9H1</v>
      </c>
      <c r="E1115" s="4">
        <v>41894</v>
      </c>
      <c r="F1115">
        <v>13.7</v>
      </c>
      <c r="G1115" s="6">
        <v>8.07</v>
      </c>
      <c r="H1115" s="6">
        <v>13.3</v>
      </c>
      <c r="I1115" s="6">
        <f t="shared" si="134"/>
        <v>-5.629999999999999</v>
      </c>
      <c r="J1115" s="6">
        <f t="shared" si="135"/>
        <v>-0.39999999999999858</v>
      </c>
      <c r="K1115" s="6">
        <f t="shared" si="136"/>
        <v>-5.23</v>
      </c>
    </row>
    <row r="1116" spans="1:11" x14ac:dyDescent="0.35">
      <c r="A1116" s="19" t="str">
        <f t="shared" si="131"/>
        <v>372014</v>
      </c>
      <c r="B1116" s="19" t="str">
        <f t="shared" si="132"/>
        <v>92014</v>
      </c>
      <c r="C1116" s="19" t="str">
        <f t="shared" si="130"/>
        <v>102014</v>
      </c>
      <c r="D1116" s="20" t="str">
        <f t="shared" si="133"/>
        <v>9H1</v>
      </c>
      <c r="E1116" s="4">
        <v>41893</v>
      </c>
      <c r="F1116">
        <v>13.7</v>
      </c>
      <c r="G1116" s="6">
        <v>8.14</v>
      </c>
      <c r="H1116" s="6">
        <v>13.3</v>
      </c>
      <c r="I1116" s="6">
        <f t="shared" si="134"/>
        <v>-5.5599999999999987</v>
      </c>
      <c r="J1116" s="6">
        <f t="shared" si="135"/>
        <v>-0.39999999999999858</v>
      </c>
      <c r="K1116" s="6">
        <f t="shared" si="136"/>
        <v>-5.16</v>
      </c>
    </row>
    <row r="1117" spans="1:11" x14ac:dyDescent="0.35">
      <c r="A1117" s="19" t="str">
        <f t="shared" si="131"/>
        <v>372014</v>
      </c>
      <c r="B1117" s="19" t="str">
        <f t="shared" si="132"/>
        <v>92014</v>
      </c>
      <c r="C1117" s="19" t="str">
        <f t="shared" si="130"/>
        <v>102014</v>
      </c>
      <c r="D1117" s="20" t="str">
        <f t="shared" si="133"/>
        <v>9H1</v>
      </c>
      <c r="E1117" s="4">
        <v>41892</v>
      </c>
      <c r="F1117">
        <v>13.7</v>
      </c>
      <c r="G1117" s="6">
        <v>8.0500000000000007</v>
      </c>
      <c r="H1117" s="6">
        <v>13.3</v>
      </c>
      <c r="I1117" s="6">
        <f t="shared" si="134"/>
        <v>-5.6499999999999986</v>
      </c>
      <c r="J1117" s="6">
        <f t="shared" si="135"/>
        <v>-0.39999999999999858</v>
      </c>
      <c r="K1117" s="6">
        <f t="shared" si="136"/>
        <v>-5.25</v>
      </c>
    </row>
    <row r="1118" spans="1:11" x14ac:dyDescent="0.35">
      <c r="A1118" s="19" t="str">
        <f t="shared" si="131"/>
        <v>372014</v>
      </c>
      <c r="B1118" s="19" t="str">
        <f t="shared" si="132"/>
        <v>92014</v>
      </c>
      <c r="C1118" s="19" t="str">
        <f t="shared" si="130"/>
        <v>102014</v>
      </c>
      <c r="D1118" s="20" t="str">
        <f t="shared" si="133"/>
        <v>9H1</v>
      </c>
      <c r="E1118" s="4">
        <v>41891</v>
      </c>
      <c r="F1118">
        <v>13.45</v>
      </c>
      <c r="G1118" s="6">
        <v>7.97</v>
      </c>
      <c r="H1118" s="6">
        <v>13.05</v>
      </c>
      <c r="I1118" s="6">
        <f t="shared" si="134"/>
        <v>-5.4799999999999995</v>
      </c>
      <c r="J1118" s="6">
        <f t="shared" si="135"/>
        <v>-0.39999999999999858</v>
      </c>
      <c r="K1118" s="6">
        <f t="shared" si="136"/>
        <v>-5.080000000000001</v>
      </c>
    </row>
    <row r="1119" spans="1:11" x14ac:dyDescent="0.35">
      <c r="A1119" s="19" t="str">
        <f t="shared" si="131"/>
        <v>372014</v>
      </c>
      <c r="B1119" s="19" t="str">
        <f t="shared" si="132"/>
        <v>92014</v>
      </c>
      <c r="C1119" s="19" t="str">
        <f t="shared" si="130"/>
        <v>102014</v>
      </c>
      <c r="D1119" s="20" t="str">
        <f t="shared" si="133"/>
        <v>9H1</v>
      </c>
      <c r="E1119" s="4">
        <v>41890</v>
      </c>
      <c r="F1119">
        <v>13.35</v>
      </c>
      <c r="G1119" s="6">
        <v>8.16</v>
      </c>
      <c r="H1119" s="6">
        <v>12.95</v>
      </c>
      <c r="I1119" s="6">
        <f t="shared" si="134"/>
        <v>-5.1899999999999995</v>
      </c>
      <c r="J1119" s="6">
        <f t="shared" si="135"/>
        <v>-0.40000000000000036</v>
      </c>
      <c r="K1119" s="6">
        <f t="shared" si="136"/>
        <v>-4.7899999999999991</v>
      </c>
    </row>
    <row r="1120" spans="1:11" x14ac:dyDescent="0.35">
      <c r="A1120" s="19" t="str">
        <f t="shared" si="131"/>
        <v>362014</v>
      </c>
      <c r="B1120" s="19" t="str">
        <f t="shared" si="132"/>
        <v>92014</v>
      </c>
      <c r="C1120" s="19" t="str">
        <f t="shared" si="130"/>
        <v>102014</v>
      </c>
      <c r="D1120" s="20" t="str">
        <f t="shared" si="133"/>
        <v>9H1</v>
      </c>
      <c r="E1120" s="4">
        <v>41887</v>
      </c>
      <c r="F1120">
        <v>13.35</v>
      </c>
      <c r="G1120" s="6">
        <v>8.27</v>
      </c>
      <c r="H1120" s="6">
        <v>12.95</v>
      </c>
      <c r="I1120" s="6">
        <f t="shared" si="134"/>
        <v>-5.08</v>
      </c>
      <c r="J1120" s="6">
        <f t="shared" si="135"/>
        <v>-0.40000000000000036</v>
      </c>
      <c r="K1120" s="6">
        <f t="shared" si="136"/>
        <v>-4.68</v>
      </c>
    </row>
    <row r="1121" spans="1:11" x14ac:dyDescent="0.35">
      <c r="A1121" s="19" t="str">
        <f t="shared" si="131"/>
        <v>362014</v>
      </c>
      <c r="B1121" s="19" t="str">
        <f t="shared" si="132"/>
        <v>92014</v>
      </c>
      <c r="C1121" s="19" t="str">
        <f t="shared" si="130"/>
        <v>102014</v>
      </c>
      <c r="D1121" s="20" t="str">
        <f t="shared" si="133"/>
        <v>9H1</v>
      </c>
      <c r="E1121" s="4">
        <v>41886</v>
      </c>
      <c r="F1121">
        <v>13.25</v>
      </c>
      <c r="G1121" s="6">
        <v>8.2799999999999994</v>
      </c>
      <c r="H1121" s="6">
        <v>12.85</v>
      </c>
      <c r="I1121" s="6">
        <f t="shared" si="134"/>
        <v>-4.9700000000000006</v>
      </c>
      <c r="J1121" s="6">
        <f t="shared" si="135"/>
        <v>-0.40000000000000036</v>
      </c>
      <c r="K1121" s="6">
        <f t="shared" si="136"/>
        <v>-4.57</v>
      </c>
    </row>
    <row r="1122" spans="1:11" x14ac:dyDescent="0.35">
      <c r="A1122" s="19" t="str">
        <f t="shared" si="131"/>
        <v>362014</v>
      </c>
      <c r="B1122" s="19" t="str">
        <f t="shared" si="132"/>
        <v>92014</v>
      </c>
      <c r="C1122" s="19" t="str">
        <f t="shared" si="130"/>
        <v>102014</v>
      </c>
      <c r="D1122" s="20" t="str">
        <f t="shared" si="133"/>
        <v>9H1</v>
      </c>
      <c r="E1122" s="4">
        <v>41885</v>
      </c>
      <c r="F1122">
        <v>13.25</v>
      </c>
      <c r="G1122" s="6">
        <v>8.32</v>
      </c>
      <c r="H1122" s="6">
        <v>12.85</v>
      </c>
      <c r="I1122" s="6">
        <f t="shared" si="134"/>
        <v>-4.93</v>
      </c>
      <c r="J1122" s="6">
        <f t="shared" si="135"/>
        <v>-0.40000000000000036</v>
      </c>
      <c r="K1122" s="6">
        <f t="shared" si="136"/>
        <v>-4.5299999999999994</v>
      </c>
    </row>
    <row r="1123" spans="1:11" x14ac:dyDescent="0.35">
      <c r="A1123" s="19" t="str">
        <f t="shared" si="131"/>
        <v>362014</v>
      </c>
      <c r="B1123" s="19" t="str">
        <f t="shared" si="132"/>
        <v>92014</v>
      </c>
      <c r="C1123" s="19" t="str">
        <f t="shared" si="130"/>
        <v>102014</v>
      </c>
      <c r="D1123" s="20" t="str">
        <f t="shared" si="133"/>
        <v>9H1</v>
      </c>
      <c r="E1123" s="4">
        <v>41884</v>
      </c>
      <c r="F1123">
        <v>13.15</v>
      </c>
      <c r="G1123" s="6">
        <v>8.44</v>
      </c>
      <c r="H1123" s="6">
        <v>12.75</v>
      </c>
      <c r="I1123" s="6">
        <f t="shared" si="134"/>
        <v>-4.7100000000000009</v>
      </c>
      <c r="J1123" s="6">
        <f t="shared" si="135"/>
        <v>-0.40000000000000036</v>
      </c>
      <c r="K1123" s="6">
        <f t="shared" si="136"/>
        <v>-4.3100000000000005</v>
      </c>
    </row>
    <row r="1124" spans="1:11" x14ac:dyDescent="0.35">
      <c r="A1124" s="19" t="str">
        <f t="shared" si="131"/>
        <v>362014</v>
      </c>
      <c r="B1124" s="19" t="str">
        <f t="shared" si="132"/>
        <v>92014</v>
      </c>
      <c r="C1124" s="19" t="str">
        <f t="shared" si="130"/>
        <v>102014</v>
      </c>
      <c r="D1124" s="20" t="str">
        <f t="shared" si="133"/>
        <v>9H1</v>
      </c>
      <c r="E1124" s="4">
        <v>41883</v>
      </c>
      <c r="F1124">
        <v>12.7</v>
      </c>
      <c r="G1124" s="6">
        <v>8.7799999999999994</v>
      </c>
      <c r="H1124" s="6">
        <v>12.3</v>
      </c>
      <c r="I1124" s="6">
        <f t="shared" si="134"/>
        <v>-3.92</v>
      </c>
      <c r="J1124" s="6">
        <f t="shared" si="135"/>
        <v>-0.39999999999999858</v>
      </c>
      <c r="K1124" s="6">
        <f t="shared" si="136"/>
        <v>-3.5200000000000014</v>
      </c>
    </row>
    <row r="1125" spans="1:11" x14ac:dyDescent="0.35">
      <c r="A1125" s="19" t="str">
        <f t="shared" si="131"/>
        <v>352014</v>
      </c>
      <c r="B1125" s="19" t="str">
        <f t="shared" si="132"/>
        <v>82014</v>
      </c>
      <c r="C1125" s="19" t="str">
        <f t="shared" si="130"/>
        <v>102014</v>
      </c>
      <c r="D1125" s="20" t="str">
        <f t="shared" si="133"/>
        <v>8H2</v>
      </c>
      <c r="E1125" s="4">
        <v>41880</v>
      </c>
      <c r="F1125">
        <v>12.45</v>
      </c>
      <c r="G1125" s="6">
        <v>8.48</v>
      </c>
      <c r="H1125" s="6">
        <v>12.05</v>
      </c>
      <c r="I1125" s="6">
        <f t="shared" si="134"/>
        <v>-3.9699999999999989</v>
      </c>
      <c r="J1125" s="6">
        <f t="shared" si="135"/>
        <v>-0.39999999999999858</v>
      </c>
      <c r="K1125" s="6">
        <f t="shared" si="136"/>
        <v>-3.5700000000000003</v>
      </c>
    </row>
    <row r="1126" spans="1:11" x14ac:dyDescent="0.35">
      <c r="A1126" s="19" t="str">
        <f t="shared" si="131"/>
        <v>352014</v>
      </c>
      <c r="B1126" s="19" t="str">
        <f t="shared" si="132"/>
        <v>82014</v>
      </c>
      <c r="C1126" s="19" t="str">
        <f t="shared" si="130"/>
        <v>102014</v>
      </c>
      <c r="D1126" s="20" t="str">
        <f t="shared" si="133"/>
        <v>8H2</v>
      </c>
      <c r="E1126" s="4">
        <v>41879</v>
      </c>
      <c r="F1126">
        <v>12.45</v>
      </c>
      <c r="G1126" s="6">
        <v>7.47</v>
      </c>
      <c r="H1126" s="6">
        <v>12.05</v>
      </c>
      <c r="I1126" s="6">
        <f t="shared" si="134"/>
        <v>-4.9799999999999995</v>
      </c>
      <c r="J1126" s="6">
        <f t="shared" si="135"/>
        <v>-0.39999999999999858</v>
      </c>
      <c r="K1126" s="6">
        <f t="shared" si="136"/>
        <v>-4.580000000000001</v>
      </c>
    </row>
    <row r="1127" spans="1:11" x14ac:dyDescent="0.35">
      <c r="A1127" s="19" t="str">
        <f t="shared" si="131"/>
        <v>352014</v>
      </c>
      <c r="B1127" s="19" t="str">
        <f t="shared" si="132"/>
        <v>82014</v>
      </c>
      <c r="C1127" s="19" t="str">
        <f t="shared" si="130"/>
        <v>102014</v>
      </c>
      <c r="D1127" s="20" t="str">
        <f t="shared" si="133"/>
        <v>8H2</v>
      </c>
      <c r="E1127" s="4">
        <v>41878</v>
      </c>
      <c r="F1127">
        <v>12.4</v>
      </c>
      <c r="G1127" s="6">
        <v>7.11</v>
      </c>
      <c r="H1127" s="6">
        <v>12</v>
      </c>
      <c r="I1127" s="6">
        <f t="shared" si="134"/>
        <v>-5.29</v>
      </c>
      <c r="J1127" s="6">
        <f t="shared" si="135"/>
        <v>-0.40000000000000036</v>
      </c>
      <c r="K1127" s="6">
        <f t="shared" si="136"/>
        <v>-4.8899999999999997</v>
      </c>
    </row>
    <row r="1128" spans="1:11" x14ac:dyDescent="0.35">
      <c r="A1128" s="19" t="str">
        <f t="shared" si="131"/>
        <v>352014</v>
      </c>
      <c r="B1128" s="19" t="str">
        <f t="shared" si="132"/>
        <v>82014</v>
      </c>
      <c r="C1128" s="19" t="str">
        <f t="shared" si="130"/>
        <v>102014</v>
      </c>
      <c r="D1128" s="20" t="str">
        <f t="shared" si="133"/>
        <v>8H2</v>
      </c>
      <c r="E1128" s="4">
        <v>41877</v>
      </c>
      <c r="F1128">
        <v>12.4</v>
      </c>
      <c r="G1128" s="6">
        <v>7.08</v>
      </c>
      <c r="H1128" s="6">
        <v>12</v>
      </c>
      <c r="I1128" s="6">
        <f t="shared" si="134"/>
        <v>-5.32</v>
      </c>
      <c r="J1128" s="6">
        <f t="shared" si="135"/>
        <v>-0.40000000000000036</v>
      </c>
      <c r="K1128" s="6">
        <f t="shared" si="136"/>
        <v>-4.92</v>
      </c>
    </row>
    <row r="1129" spans="1:11" x14ac:dyDescent="0.35">
      <c r="A1129" s="19" t="str">
        <f t="shared" si="131"/>
        <v>352014</v>
      </c>
      <c r="B1129" s="19" t="str">
        <f t="shared" si="132"/>
        <v>82014</v>
      </c>
      <c r="C1129" s="19" t="str">
        <f t="shared" si="130"/>
        <v>102014</v>
      </c>
      <c r="D1129" s="20" t="str">
        <f t="shared" si="133"/>
        <v>8H2</v>
      </c>
      <c r="E1129" s="4">
        <v>41876</v>
      </c>
      <c r="F1129">
        <v>12.25</v>
      </c>
      <c r="G1129" s="6">
        <v>6.97</v>
      </c>
      <c r="H1129" s="6">
        <v>11.85</v>
      </c>
      <c r="I1129" s="6">
        <f t="shared" si="134"/>
        <v>-5.28</v>
      </c>
      <c r="J1129" s="6">
        <f t="shared" si="135"/>
        <v>-0.40000000000000036</v>
      </c>
      <c r="K1129" s="6">
        <f t="shared" si="136"/>
        <v>-4.88</v>
      </c>
    </row>
    <row r="1130" spans="1:11" x14ac:dyDescent="0.35">
      <c r="A1130" s="19" t="str">
        <f t="shared" si="131"/>
        <v>342014</v>
      </c>
      <c r="B1130" s="19" t="str">
        <f t="shared" si="132"/>
        <v>82014</v>
      </c>
      <c r="C1130" s="19" t="str">
        <f t="shared" si="130"/>
        <v>102014</v>
      </c>
      <c r="D1130" s="20" t="str">
        <f t="shared" si="133"/>
        <v>8H2</v>
      </c>
      <c r="E1130" s="4">
        <v>41873</v>
      </c>
      <c r="F1130">
        <v>12.025</v>
      </c>
      <c r="G1130" s="6">
        <v>6.97</v>
      </c>
      <c r="H1130" s="6">
        <v>11.6</v>
      </c>
      <c r="I1130" s="6">
        <f t="shared" si="134"/>
        <v>-5.0550000000000006</v>
      </c>
      <c r="J1130" s="6">
        <f t="shared" si="135"/>
        <v>-0.42500000000000071</v>
      </c>
      <c r="K1130" s="6">
        <f t="shared" si="136"/>
        <v>-4.63</v>
      </c>
    </row>
    <row r="1131" spans="1:11" x14ac:dyDescent="0.35">
      <c r="A1131" s="19" t="str">
        <f t="shared" si="131"/>
        <v>342014</v>
      </c>
      <c r="B1131" s="19" t="str">
        <f t="shared" si="132"/>
        <v>82014</v>
      </c>
      <c r="C1131" s="19" t="str">
        <f t="shared" si="130"/>
        <v>102014</v>
      </c>
      <c r="D1131" s="20" t="str">
        <f t="shared" si="133"/>
        <v>8H2</v>
      </c>
      <c r="E1131" s="4">
        <v>41872</v>
      </c>
      <c r="F1131">
        <v>12.025</v>
      </c>
      <c r="G1131" s="6">
        <v>6.8100000000000005</v>
      </c>
      <c r="H1131" s="6">
        <v>11.6</v>
      </c>
      <c r="I1131" s="6">
        <f t="shared" si="134"/>
        <v>-5.2149999999999999</v>
      </c>
      <c r="J1131" s="6">
        <f t="shared" si="135"/>
        <v>-0.42500000000000071</v>
      </c>
      <c r="K1131" s="6">
        <f t="shared" si="136"/>
        <v>-4.7899999999999991</v>
      </c>
    </row>
    <row r="1132" spans="1:11" x14ac:dyDescent="0.35">
      <c r="A1132" s="19" t="str">
        <f t="shared" si="131"/>
        <v>342014</v>
      </c>
      <c r="B1132" s="19" t="str">
        <f t="shared" si="132"/>
        <v>82014</v>
      </c>
      <c r="C1132" s="19" t="str">
        <f t="shared" si="130"/>
        <v>102014</v>
      </c>
      <c r="D1132" s="20" t="str">
        <f t="shared" si="133"/>
        <v>8H2</v>
      </c>
      <c r="E1132" s="4">
        <v>41871</v>
      </c>
      <c r="F1132">
        <v>12.025</v>
      </c>
      <c r="G1132" s="6">
        <v>6.8100000000000005</v>
      </c>
      <c r="H1132" s="6">
        <v>11.6</v>
      </c>
      <c r="I1132" s="6">
        <f t="shared" si="134"/>
        <v>-5.2149999999999999</v>
      </c>
      <c r="J1132" s="6">
        <f t="shared" si="135"/>
        <v>-0.42500000000000071</v>
      </c>
      <c r="K1132" s="6">
        <f t="shared" si="136"/>
        <v>-4.7899999999999991</v>
      </c>
    </row>
    <row r="1133" spans="1:11" x14ac:dyDescent="0.35">
      <c r="A1133" s="19" t="str">
        <f t="shared" si="131"/>
        <v>342014</v>
      </c>
      <c r="B1133" s="19" t="str">
        <f t="shared" si="132"/>
        <v>82014</v>
      </c>
      <c r="C1133" s="19" t="str">
        <f t="shared" si="130"/>
        <v>102014</v>
      </c>
      <c r="D1133" s="20" t="str">
        <f t="shared" si="133"/>
        <v>8H2</v>
      </c>
      <c r="E1133" s="4">
        <v>41870</v>
      </c>
      <c r="F1133">
        <v>12.025</v>
      </c>
      <c r="G1133" s="6">
        <v>7.07</v>
      </c>
      <c r="H1133" s="6">
        <v>11.6</v>
      </c>
      <c r="I1133" s="6">
        <f t="shared" si="134"/>
        <v>-4.9550000000000001</v>
      </c>
      <c r="J1133" s="6">
        <f t="shared" si="135"/>
        <v>-0.42500000000000071</v>
      </c>
      <c r="K1133" s="6">
        <f t="shared" si="136"/>
        <v>-4.5299999999999994</v>
      </c>
    </row>
    <row r="1134" spans="1:11" x14ac:dyDescent="0.35">
      <c r="A1134" s="19" t="str">
        <f t="shared" si="131"/>
        <v>342014</v>
      </c>
      <c r="B1134" s="19" t="str">
        <f t="shared" si="132"/>
        <v>82014</v>
      </c>
      <c r="C1134" s="19" t="str">
        <f t="shared" si="130"/>
        <v>102014</v>
      </c>
      <c r="D1134" s="20" t="str">
        <f t="shared" si="133"/>
        <v>8H2</v>
      </c>
      <c r="E1134" s="4">
        <v>41869</v>
      </c>
      <c r="F1134">
        <v>12</v>
      </c>
      <c r="G1134" s="6">
        <v>7.17</v>
      </c>
      <c r="H1134" s="6">
        <v>11.6</v>
      </c>
      <c r="I1134" s="6">
        <f t="shared" si="134"/>
        <v>-4.83</v>
      </c>
      <c r="J1134" s="6">
        <f t="shared" si="135"/>
        <v>-0.40000000000000036</v>
      </c>
      <c r="K1134" s="6">
        <f t="shared" si="136"/>
        <v>-4.43</v>
      </c>
    </row>
    <row r="1135" spans="1:11" x14ac:dyDescent="0.35">
      <c r="A1135" s="19" t="str">
        <f t="shared" si="131"/>
        <v>332014</v>
      </c>
      <c r="B1135" s="19" t="str">
        <f t="shared" si="132"/>
        <v>82014</v>
      </c>
      <c r="C1135" s="19" t="str">
        <f t="shared" si="130"/>
        <v>92014</v>
      </c>
      <c r="D1135" s="20" t="str">
        <f t="shared" si="133"/>
        <v>8H1</v>
      </c>
      <c r="E1135" s="4">
        <v>41866</v>
      </c>
      <c r="F1135">
        <v>11.025</v>
      </c>
      <c r="G1135" s="6">
        <v>7.48</v>
      </c>
      <c r="H1135" s="6">
        <v>10.6</v>
      </c>
      <c r="I1135" s="6">
        <f t="shared" si="134"/>
        <v>-3.5449999999999999</v>
      </c>
      <c r="J1135" s="6">
        <f t="shared" si="135"/>
        <v>-0.42500000000000071</v>
      </c>
      <c r="K1135" s="6">
        <f t="shared" si="136"/>
        <v>-3.1199999999999992</v>
      </c>
    </row>
    <row r="1136" spans="1:11" x14ac:dyDescent="0.35">
      <c r="A1136" s="19" t="str">
        <f t="shared" si="131"/>
        <v>332014</v>
      </c>
      <c r="B1136" s="19" t="str">
        <f t="shared" si="132"/>
        <v>82014</v>
      </c>
      <c r="C1136" s="19" t="str">
        <f t="shared" si="130"/>
        <v>92014</v>
      </c>
      <c r="D1136" s="20" t="str">
        <f t="shared" si="133"/>
        <v>8H1</v>
      </c>
      <c r="E1136" s="4">
        <v>41865</v>
      </c>
      <c r="F1136">
        <v>10.925000000000001</v>
      </c>
      <c r="G1136" s="6">
        <v>7.19</v>
      </c>
      <c r="H1136" s="6">
        <v>10.5</v>
      </c>
      <c r="I1136" s="6">
        <f t="shared" si="134"/>
        <v>-3.7350000000000003</v>
      </c>
      <c r="J1136" s="6">
        <f t="shared" si="135"/>
        <v>-0.42500000000000071</v>
      </c>
      <c r="K1136" s="6">
        <f t="shared" si="136"/>
        <v>-3.3099999999999996</v>
      </c>
    </row>
    <row r="1137" spans="1:11" x14ac:dyDescent="0.35">
      <c r="A1137" s="19" t="str">
        <f t="shared" si="131"/>
        <v>332014</v>
      </c>
      <c r="B1137" s="19" t="str">
        <f t="shared" si="132"/>
        <v>82014</v>
      </c>
      <c r="C1137" s="19" t="str">
        <f t="shared" si="130"/>
        <v>92014</v>
      </c>
      <c r="D1137" s="20" t="str">
        <f t="shared" si="133"/>
        <v>8H1</v>
      </c>
      <c r="E1137" s="4">
        <v>41864</v>
      </c>
      <c r="F1137">
        <v>10.925000000000001</v>
      </c>
      <c r="G1137" s="6">
        <v>6.96</v>
      </c>
      <c r="H1137" s="6">
        <v>10.5</v>
      </c>
      <c r="I1137" s="6">
        <f t="shared" si="134"/>
        <v>-3.9650000000000007</v>
      </c>
      <c r="J1137" s="6">
        <f t="shared" si="135"/>
        <v>-0.42500000000000071</v>
      </c>
      <c r="K1137" s="6">
        <f t="shared" si="136"/>
        <v>-3.54</v>
      </c>
    </row>
    <row r="1138" spans="1:11" x14ac:dyDescent="0.35">
      <c r="A1138" s="19" t="str">
        <f t="shared" si="131"/>
        <v>332014</v>
      </c>
      <c r="B1138" s="19" t="str">
        <f t="shared" si="132"/>
        <v>82014</v>
      </c>
      <c r="C1138" s="19" t="str">
        <f t="shared" si="130"/>
        <v>92014</v>
      </c>
      <c r="D1138" s="20" t="str">
        <f t="shared" si="133"/>
        <v>8H1</v>
      </c>
      <c r="E1138" s="4">
        <v>41863</v>
      </c>
      <c r="F1138">
        <v>10.925000000000001</v>
      </c>
      <c r="G1138" s="6">
        <v>6.89</v>
      </c>
      <c r="H1138" s="6">
        <v>10.5</v>
      </c>
      <c r="I1138" s="6">
        <f t="shared" si="134"/>
        <v>-4.035000000000001</v>
      </c>
      <c r="J1138" s="6">
        <f t="shared" si="135"/>
        <v>-0.42500000000000071</v>
      </c>
      <c r="K1138" s="6">
        <f t="shared" si="136"/>
        <v>-3.6100000000000003</v>
      </c>
    </row>
    <row r="1139" spans="1:11" x14ac:dyDescent="0.35">
      <c r="A1139" s="19" t="str">
        <f t="shared" si="131"/>
        <v>332014</v>
      </c>
      <c r="B1139" s="19" t="str">
        <f t="shared" si="132"/>
        <v>82014</v>
      </c>
      <c r="C1139" s="19" t="str">
        <f t="shared" si="130"/>
        <v>92014</v>
      </c>
      <c r="D1139" s="20" t="str">
        <f t="shared" si="133"/>
        <v>8H1</v>
      </c>
      <c r="E1139" s="4">
        <v>41862</v>
      </c>
      <c r="F1139">
        <v>10.824999999999999</v>
      </c>
      <c r="G1139" s="6">
        <v>6.93</v>
      </c>
      <c r="H1139" s="6">
        <v>10.4</v>
      </c>
      <c r="I1139" s="6">
        <f t="shared" si="134"/>
        <v>-3.8949999999999996</v>
      </c>
      <c r="J1139" s="6">
        <f t="shared" si="135"/>
        <v>-0.42499999999999893</v>
      </c>
      <c r="K1139" s="6">
        <f t="shared" si="136"/>
        <v>-3.4700000000000006</v>
      </c>
    </row>
    <row r="1140" spans="1:11" x14ac:dyDescent="0.35">
      <c r="A1140" s="19" t="str">
        <f t="shared" si="131"/>
        <v>322014</v>
      </c>
      <c r="B1140" s="19" t="str">
        <f t="shared" si="132"/>
        <v>82014</v>
      </c>
      <c r="C1140" s="19" t="str">
        <f t="shared" si="130"/>
        <v>92014</v>
      </c>
      <c r="D1140" s="20" t="str">
        <f t="shared" si="133"/>
        <v>8H1</v>
      </c>
      <c r="E1140" s="4">
        <v>41859</v>
      </c>
      <c r="F1140">
        <v>10.625</v>
      </c>
      <c r="G1140" s="6">
        <v>6.9399999999999995</v>
      </c>
      <c r="H1140" s="6">
        <v>10.3</v>
      </c>
      <c r="I1140" s="6">
        <f t="shared" si="134"/>
        <v>-3.6850000000000005</v>
      </c>
      <c r="J1140" s="6">
        <f t="shared" si="135"/>
        <v>-0.32499999999999929</v>
      </c>
      <c r="K1140" s="6">
        <f t="shared" si="136"/>
        <v>-3.3600000000000012</v>
      </c>
    </row>
    <row r="1141" spans="1:11" x14ac:dyDescent="0.35">
      <c r="A1141" s="19" t="str">
        <f t="shared" si="131"/>
        <v>322014</v>
      </c>
      <c r="B1141" s="19" t="str">
        <f t="shared" si="132"/>
        <v>82014</v>
      </c>
      <c r="C1141" s="19" t="str">
        <f t="shared" si="130"/>
        <v>92014</v>
      </c>
      <c r="D1141" s="20" t="str">
        <f t="shared" si="133"/>
        <v>8H1</v>
      </c>
      <c r="E1141" s="4">
        <v>41858</v>
      </c>
      <c r="F1141">
        <v>10.525</v>
      </c>
      <c r="G1141" s="6">
        <v>6.99</v>
      </c>
      <c r="H1141" s="6">
        <v>10.199999999999999</v>
      </c>
      <c r="I1141" s="6">
        <f t="shared" si="134"/>
        <v>-3.5350000000000001</v>
      </c>
      <c r="J1141" s="6">
        <f t="shared" si="135"/>
        <v>-0.32500000000000107</v>
      </c>
      <c r="K1141" s="6">
        <f t="shared" si="136"/>
        <v>-3.2099999999999991</v>
      </c>
    </row>
    <row r="1142" spans="1:11" x14ac:dyDescent="0.35">
      <c r="A1142" s="19" t="str">
        <f t="shared" si="131"/>
        <v>322014</v>
      </c>
      <c r="B1142" s="19" t="str">
        <f t="shared" si="132"/>
        <v>82014</v>
      </c>
      <c r="C1142" s="19" t="str">
        <f t="shared" si="130"/>
        <v>92014</v>
      </c>
      <c r="D1142" s="20" t="str">
        <f t="shared" si="133"/>
        <v>8H1</v>
      </c>
      <c r="E1142" s="4">
        <v>41857</v>
      </c>
      <c r="F1142">
        <v>10.525</v>
      </c>
      <c r="G1142" s="6">
        <v>6.84</v>
      </c>
      <c r="H1142" s="6">
        <v>10.199999999999999</v>
      </c>
      <c r="I1142" s="6">
        <f t="shared" si="134"/>
        <v>-3.6850000000000005</v>
      </c>
      <c r="J1142" s="6">
        <f t="shared" si="135"/>
        <v>-0.32500000000000107</v>
      </c>
      <c r="K1142" s="6">
        <f t="shared" si="136"/>
        <v>-3.3599999999999994</v>
      </c>
    </row>
    <row r="1143" spans="1:11" x14ac:dyDescent="0.35">
      <c r="A1143" s="19" t="str">
        <f t="shared" si="131"/>
        <v>322014</v>
      </c>
      <c r="B1143" s="19" t="str">
        <f t="shared" si="132"/>
        <v>82014</v>
      </c>
      <c r="C1143" s="19" t="str">
        <f t="shared" si="130"/>
        <v>92014</v>
      </c>
      <c r="D1143" s="20" t="str">
        <f t="shared" si="133"/>
        <v>8H1</v>
      </c>
      <c r="E1143" s="4">
        <v>41856</v>
      </c>
      <c r="F1143">
        <v>10.525</v>
      </c>
      <c r="G1143" s="6">
        <v>6.73</v>
      </c>
      <c r="H1143" s="6">
        <v>10.199999999999999</v>
      </c>
      <c r="I1143" s="6">
        <f t="shared" si="134"/>
        <v>-3.7949999999999999</v>
      </c>
      <c r="J1143" s="6">
        <f t="shared" si="135"/>
        <v>-0.32500000000000107</v>
      </c>
      <c r="K1143" s="6">
        <f t="shared" si="136"/>
        <v>-3.4699999999999989</v>
      </c>
    </row>
    <row r="1144" spans="1:11" x14ac:dyDescent="0.35">
      <c r="A1144" s="19" t="str">
        <f t="shared" si="131"/>
        <v>322014</v>
      </c>
      <c r="B1144" s="19" t="str">
        <f t="shared" si="132"/>
        <v>82014</v>
      </c>
      <c r="C1144" s="19" t="str">
        <f t="shared" si="130"/>
        <v>92014</v>
      </c>
      <c r="D1144" s="20" t="str">
        <f t="shared" si="133"/>
        <v>8H1</v>
      </c>
      <c r="E1144" s="4">
        <v>41855</v>
      </c>
      <c r="F1144">
        <v>10.525</v>
      </c>
      <c r="G1144" s="6">
        <v>6.65</v>
      </c>
      <c r="H1144" s="6">
        <v>10.199999999999999</v>
      </c>
      <c r="I1144" s="6">
        <f t="shared" si="134"/>
        <v>-3.875</v>
      </c>
      <c r="J1144" s="6">
        <f t="shared" si="135"/>
        <v>-0.32500000000000107</v>
      </c>
      <c r="K1144" s="6">
        <f t="shared" si="136"/>
        <v>-3.5499999999999989</v>
      </c>
    </row>
    <row r="1145" spans="1:11" x14ac:dyDescent="0.35">
      <c r="A1145" s="19" t="str">
        <f t="shared" si="131"/>
        <v>312014</v>
      </c>
      <c r="B1145" s="19" t="str">
        <f t="shared" si="132"/>
        <v>82014</v>
      </c>
      <c r="C1145" s="19" t="str">
        <f t="shared" si="130"/>
        <v>92014</v>
      </c>
      <c r="D1145" s="20" t="str">
        <f t="shared" si="133"/>
        <v>8H1</v>
      </c>
      <c r="E1145" s="4">
        <v>41852</v>
      </c>
      <c r="F1145">
        <v>10.574999999999999</v>
      </c>
      <c r="G1145" s="6">
        <v>6.86</v>
      </c>
      <c r="H1145" s="6">
        <v>10.25</v>
      </c>
      <c r="I1145" s="6">
        <f t="shared" si="134"/>
        <v>-3.714999999999999</v>
      </c>
      <c r="J1145" s="6">
        <f t="shared" si="135"/>
        <v>-0.32499999999999929</v>
      </c>
      <c r="K1145" s="6">
        <f t="shared" si="136"/>
        <v>-3.3899999999999997</v>
      </c>
    </row>
    <row r="1146" spans="1:11" x14ac:dyDescent="0.35">
      <c r="A1146" s="19" t="str">
        <f t="shared" si="131"/>
        <v>312014</v>
      </c>
      <c r="B1146" s="19" t="str">
        <f t="shared" si="132"/>
        <v>72014</v>
      </c>
      <c r="C1146" s="19" t="str">
        <f t="shared" si="130"/>
        <v>92014</v>
      </c>
      <c r="D1146" s="20" t="str">
        <f t="shared" si="133"/>
        <v>7H2</v>
      </c>
      <c r="E1146" s="4">
        <v>41851</v>
      </c>
      <c r="F1146">
        <v>10.625</v>
      </c>
      <c r="G1146" s="6">
        <v>7.01</v>
      </c>
      <c r="H1146" s="6">
        <v>10.25</v>
      </c>
      <c r="I1146" s="6">
        <f t="shared" si="134"/>
        <v>-3.6150000000000002</v>
      </c>
      <c r="J1146" s="6">
        <f t="shared" si="135"/>
        <v>-0.375</v>
      </c>
      <c r="K1146" s="6">
        <f t="shared" si="136"/>
        <v>-3.24</v>
      </c>
    </row>
    <row r="1147" spans="1:11" x14ac:dyDescent="0.35">
      <c r="A1147" s="19" t="str">
        <f t="shared" si="131"/>
        <v>312014</v>
      </c>
      <c r="B1147" s="19" t="str">
        <f t="shared" si="132"/>
        <v>72014</v>
      </c>
      <c r="C1147" s="19" t="str">
        <f t="shared" si="130"/>
        <v>92014</v>
      </c>
      <c r="D1147" s="20" t="str">
        <f t="shared" si="133"/>
        <v>7H2</v>
      </c>
      <c r="E1147" s="4">
        <v>41850</v>
      </c>
      <c r="F1147">
        <v>10.625</v>
      </c>
      <c r="G1147" s="6">
        <v>6.71</v>
      </c>
      <c r="H1147" s="6">
        <v>10.25</v>
      </c>
      <c r="I1147" s="6">
        <f t="shared" si="134"/>
        <v>-3.915</v>
      </c>
      <c r="J1147" s="6">
        <f t="shared" si="135"/>
        <v>-0.375</v>
      </c>
      <c r="K1147" s="6">
        <f t="shared" si="136"/>
        <v>-3.54</v>
      </c>
    </row>
    <row r="1148" spans="1:11" x14ac:dyDescent="0.35">
      <c r="A1148" s="19" t="str">
        <f t="shared" si="131"/>
        <v>312014</v>
      </c>
      <c r="B1148" s="19" t="str">
        <f t="shared" si="132"/>
        <v>72014</v>
      </c>
      <c r="C1148" s="19" t="str">
        <f t="shared" si="130"/>
        <v>92014</v>
      </c>
      <c r="D1148" s="20" t="str">
        <f t="shared" si="133"/>
        <v>7H2</v>
      </c>
      <c r="E1148" s="4">
        <v>41849</v>
      </c>
      <c r="F1148">
        <v>10.625</v>
      </c>
      <c r="G1148" s="6">
        <v>6.9399999999999995</v>
      </c>
      <c r="H1148" s="6">
        <v>10.25</v>
      </c>
      <c r="I1148" s="6">
        <f t="shared" si="134"/>
        <v>-3.6850000000000005</v>
      </c>
      <c r="J1148" s="6">
        <f t="shared" si="135"/>
        <v>-0.375</v>
      </c>
      <c r="K1148" s="6">
        <f t="shared" si="136"/>
        <v>-3.3100000000000005</v>
      </c>
    </row>
    <row r="1149" spans="1:11" x14ac:dyDescent="0.35">
      <c r="A1149" s="19" t="str">
        <f t="shared" si="131"/>
        <v>302014</v>
      </c>
      <c r="B1149" s="19" t="str">
        <f t="shared" si="132"/>
        <v>72014</v>
      </c>
      <c r="C1149" s="19" t="str">
        <f t="shared" si="130"/>
        <v>92014</v>
      </c>
      <c r="D1149" s="20" t="str">
        <f t="shared" si="133"/>
        <v>7H2</v>
      </c>
      <c r="E1149" s="4">
        <v>41845</v>
      </c>
      <c r="F1149">
        <v>10.675000000000001</v>
      </c>
      <c r="G1149" s="6">
        <v>7.01</v>
      </c>
      <c r="H1149" s="6">
        <v>10.25</v>
      </c>
      <c r="I1149" s="6">
        <f t="shared" si="134"/>
        <v>-3.6650000000000009</v>
      </c>
      <c r="J1149" s="6">
        <f t="shared" si="135"/>
        <v>-0.42500000000000071</v>
      </c>
      <c r="K1149" s="6">
        <f t="shared" si="136"/>
        <v>-3.24</v>
      </c>
    </row>
    <row r="1150" spans="1:11" x14ac:dyDescent="0.35">
      <c r="A1150" s="19" t="str">
        <f t="shared" si="131"/>
        <v>302014</v>
      </c>
      <c r="B1150" s="19" t="str">
        <f t="shared" si="132"/>
        <v>72014</v>
      </c>
      <c r="C1150" s="19" t="str">
        <f t="shared" si="130"/>
        <v>92014</v>
      </c>
      <c r="D1150" s="20" t="str">
        <f t="shared" si="133"/>
        <v>7H2</v>
      </c>
      <c r="E1150" s="4">
        <v>41844</v>
      </c>
      <c r="F1150">
        <v>10.675000000000001</v>
      </c>
      <c r="G1150" s="6">
        <v>6.59</v>
      </c>
      <c r="H1150" s="6">
        <v>10.25</v>
      </c>
      <c r="I1150" s="6">
        <f t="shared" si="134"/>
        <v>-4.0850000000000009</v>
      </c>
      <c r="J1150" s="6">
        <f t="shared" si="135"/>
        <v>-0.42500000000000071</v>
      </c>
      <c r="K1150" s="6">
        <f t="shared" si="136"/>
        <v>-3.66</v>
      </c>
    </row>
    <row r="1151" spans="1:11" x14ac:dyDescent="0.35">
      <c r="A1151" s="19" t="str">
        <f t="shared" si="131"/>
        <v>302014</v>
      </c>
      <c r="B1151" s="19" t="str">
        <f t="shared" si="132"/>
        <v>72014</v>
      </c>
      <c r="C1151" s="19" t="str">
        <f t="shared" si="130"/>
        <v>92014</v>
      </c>
      <c r="D1151" s="20" t="str">
        <f t="shared" si="133"/>
        <v>7H2</v>
      </c>
      <c r="E1151" s="4">
        <v>41843</v>
      </c>
      <c r="F1151">
        <v>10.675000000000001</v>
      </c>
      <c r="G1151" s="6">
        <v>6.47</v>
      </c>
      <c r="H1151" s="6">
        <v>10.25</v>
      </c>
      <c r="I1151" s="6">
        <f t="shared" si="134"/>
        <v>-4.205000000000001</v>
      </c>
      <c r="J1151" s="6">
        <f t="shared" si="135"/>
        <v>-0.42500000000000071</v>
      </c>
      <c r="K1151" s="6">
        <f t="shared" si="136"/>
        <v>-3.7800000000000002</v>
      </c>
    </row>
    <row r="1152" spans="1:11" x14ac:dyDescent="0.35">
      <c r="A1152" s="19" t="str">
        <f t="shared" si="131"/>
        <v>302014</v>
      </c>
      <c r="B1152" s="19" t="str">
        <f t="shared" si="132"/>
        <v>72014</v>
      </c>
      <c r="C1152" s="19" t="str">
        <f t="shared" si="130"/>
        <v>92014</v>
      </c>
      <c r="D1152" s="20" t="str">
        <f t="shared" si="133"/>
        <v>7H2</v>
      </c>
      <c r="E1152" s="4">
        <v>41842</v>
      </c>
      <c r="F1152">
        <v>10.675000000000001</v>
      </c>
      <c r="G1152" s="6">
        <v>6.36</v>
      </c>
      <c r="H1152" s="6">
        <v>10.25</v>
      </c>
      <c r="I1152" s="6">
        <f t="shared" si="134"/>
        <v>-4.3150000000000004</v>
      </c>
      <c r="J1152" s="6">
        <f t="shared" si="135"/>
        <v>-0.42500000000000071</v>
      </c>
      <c r="K1152" s="6">
        <f t="shared" si="136"/>
        <v>-3.8899999999999997</v>
      </c>
    </row>
    <row r="1153" spans="1:11" x14ac:dyDescent="0.35">
      <c r="A1153" s="19" t="str">
        <f t="shared" si="131"/>
        <v>302014</v>
      </c>
      <c r="B1153" s="19" t="str">
        <f t="shared" si="132"/>
        <v>72014</v>
      </c>
      <c r="C1153" s="19" t="str">
        <f t="shared" si="130"/>
        <v>92014</v>
      </c>
      <c r="D1153" s="20" t="str">
        <f t="shared" si="133"/>
        <v>7H2</v>
      </c>
      <c r="E1153" s="4">
        <v>41841</v>
      </c>
      <c r="F1153">
        <v>10.725</v>
      </c>
      <c r="G1153" s="6">
        <v>6.39</v>
      </c>
      <c r="H1153" s="6">
        <v>10.25</v>
      </c>
      <c r="I1153" s="6">
        <f t="shared" si="134"/>
        <v>-4.335</v>
      </c>
      <c r="J1153" s="6">
        <f t="shared" si="135"/>
        <v>-0.47499999999999964</v>
      </c>
      <c r="K1153" s="6">
        <f t="shared" si="136"/>
        <v>-3.8600000000000003</v>
      </c>
    </row>
    <row r="1154" spans="1:11" x14ac:dyDescent="0.35">
      <c r="A1154" s="19" t="str">
        <f t="shared" si="131"/>
        <v>292014</v>
      </c>
      <c r="B1154" s="19" t="str">
        <f t="shared" si="132"/>
        <v>72014</v>
      </c>
      <c r="C1154" s="19" t="str">
        <f t="shared" si="130"/>
        <v>92014</v>
      </c>
      <c r="D1154" s="20" t="str">
        <f t="shared" si="133"/>
        <v>7H2</v>
      </c>
      <c r="E1154" s="4">
        <v>41838</v>
      </c>
      <c r="F1154">
        <v>10.725</v>
      </c>
      <c r="G1154" s="6">
        <v>6.6</v>
      </c>
      <c r="H1154" s="6">
        <v>10.25</v>
      </c>
      <c r="I1154" s="6">
        <f t="shared" si="134"/>
        <v>-4.125</v>
      </c>
      <c r="J1154" s="6">
        <f t="shared" si="135"/>
        <v>-0.47499999999999964</v>
      </c>
      <c r="K1154" s="6">
        <f t="shared" si="136"/>
        <v>-3.6500000000000004</v>
      </c>
    </row>
    <row r="1155" spans="1:11" x14ac:dyDescent="0.35">
      <c r="A1155" s="19" t="str">
        <f t="shared" si="131"/>
        <v>292014</v>
      </c>
      <c r="B1155" s="19" t="str">
        <f t="shared" si="132"/>
        <v>72014</v>
      </c>
      <c r="C1155" s="19" t="str">
        <f t="shared" si="130"/>
        <v>92014</v>
      </c>
      <c r="D1155" s="20" t="str">
        <f t="shared" si="133"/>
        <v>7H2</v>
      </c>
      <c r="E1155" s="4">
        <v>41837</v>
      </c>
      <c r="F1155">
        <v>10.725</v>
      </c>
      <c r="G1155" s="6">
        <v>6.49</v>
      </c>
      <c r="H1155" s="6">
        <v>10.25</v>
      </c>
      <c r="I1155" s="6">
        <f t="shared" si="134"/>
        <v>-4.2349999999999994</v>
      </c>
      <c r="J1155" s="6">
        <f t="shared" si="135"/>
        <v>-0.47499999999999964</v>
      </c>
      <c r="K1155" s="6">
        <f t="shared" si="136"/>
        <v>-3.76</v>
      </c>
    </row>
    <row r="1156" spans="1:11" x14ac:dyDescent="0.35">
      <c r="A1156" s="19" t="str">
        <f t="shared" si="131"/>
        <v>292014</v>
      </c>
      <c r="B1156" s="19" t="str">
        <f t="shared" si="132"/>
        <v>72014</v>
      </c>
      <c r="C1156" s="19" t="str">
        <f t="shared" si="130"/>
        <v>92014</v>
      </c>
      <c r="D1156" s="20" t="str">
        <f t="shared" si="133"/>
        <v>7H2</v>
      </c>
      <c r="E1156" s="4">
        <v>41836</v>
      </c>
      <c r="F1156">
        <v>10.775</v>
      </c>
      <c r="G1156" s="6">
        <v>6.34</v>
      </c>
      <c r="H1156" s="6">
        <v>10.3</v>
      </c>
      <c r="I1156" s="6">
        <f t="shared" si="134"/>
        <v>-4.4350000000000005</v>
      </c>
      <c r="J1156" s="6">
        <f t="shared" si="135"/>
        <v>-0.47499999999999964</v>
      </c>
      <c r="K1156" s="6">
        <f t="shared" si="136"/>
        <v>-3.9600000000000009</v>
      </c>
    </row>
    <row r="1157" spans="1:11" x14ac:dyDescent="0.35">
      <c r="A1157" s="19" t="str">
        <f t="shared" si="131"/>
        <v>292014</v>
      </c>
      <c r="B1157" s="19" t="str">
        <f t="shared" si="132"/>
        <v>72014</v>
      </c>
      <c r="C1157" s="19" t="str">
        <f t="shared" si="130"/>
        <v>82014</v>
      </c>
      <c r="D1157" s="20" t="str">
        <f t="shared" si="133"/>
        <v>7H1</v>
      </c>
      <c r="E1157" s="4">
        <v>41835</v>
      </c>
      <c r="F1157">
        <v>10.7</v>
      </c>
      <c r="G1157" s="6">
        <v>6.29</v>
      </c>
      <c r="H1157" s="6">
        <v>10.25</v>
      </c>
      <c r="I1157" s="6">
        <f t="shared" si="134"/>
        <v>-4.4099999999999993</v>
      </c>
      <c r="J1157" s="6">
        <f t="shared" si="135"/>
        <v>-0.44999999999999929</v>
      </c>
      <c r="K1157" s="6">
        <f t="shared" si="136"/>
        <v>-3.96</v>
      </c>
    </row>
    <row r="1158" spans="1:11" x14ac:dyDescent="0.35">
      <c r="A1158" s="19" t="str">
        <f t="shared" si="131"/>
        <v>292014</v>
      </c>
      <c r="B1158" s="19" t="str">
        <f t="shared" si="132"/>
        <v>72014</v>
      </c>
      <c r="C1158" s="19" t="str">
        <f t="shared" si="130"/>
        <v>82014</v>
      </c>
      <c r="D1158" s="20" t="str">
        <f t="shared" si="133"/>
        <v>7H1</v>
      </c>
      <c r="E1158" s="4">
        <v>41834</v>
      </c>
      <c r="F1158">
        <v>10.7</v>
      </c>
      <c r="G1158" s="6">
        <v>6.39</v>
      </c>
      <c r="H1158" s="6">
        <v>10.25</v>
      </c>
      <c r="I1158" s="6">
        <f t="shared" si="134"/>
        <v>-4.3099999999999996</v>
      </c>
      <c r="J1158" s="6">
        <f t="shared" si="135"/>
        <v>-0.44999999999999929</v>
      </c>
      <c r="K1158" s="6">
        <f t="shared" si="136"/>
        <v>-3.8600000000000003</v>
      </c>
    </row>
    <row r="1159" spans="1:11" x14ac:dyDescent="0.35">
      <c r="A1159" s="19" t="str">
        <f t="shared" si="131"/>
        <v>282014</v>
      </c>
      <c r="B1159" s="19" t="str">
        <f t="shared" si="132"/>
        <v>72014</v>
      </c>
      <c r="C1159" s="19" t="str">
        <f t="shared" si="130"/>
        <v>82014</v>
      </c>
      <c r="D1159" s="20" t="str">
        <f t="shared" si="133"/>
        <v>7H1</v>
      </c>
      <c r="E1159" s="4">
        <v>41831</v>
      </c>
      <c r="F1159">
        <v>10.7</v>
      </c>
      <c r="G1159" s="6">
        <v>6.09</v>
      </c>
      <c r="H1159" s="6">
        <v>10.25</v>
      </c>
      <c r="I1159" s="6">
        <f t="shared" si="134"/>
        <v>-4.6099999999999994</v>
      </c>
      <c r="J1159" s="6">
        <f t="shared" si="135"/>
        <v>-0.44999999999999929</v>
      </c>
      <c r="K1159" s="6">
        <f t="shared" si="136"/>
        <v>-4.16</v>
      </c>
    </row>
    <row r="1160" spans="1:11" x14ac:dyDescent="0.35">
      <c r="A1160" s="19" t="str">
        <f t="shared" si="131"/>
        <v>282014</v>
      </c>
      <c r="B1160" s="19" t="str">
        <f t="shared" si="132"/>
        <v>72014</v>
      </c>
      <c r="C1160" s="19" t="str">
        <f t="shared" si="130"/>
        <v>82014</v>
      </c>
      <c r="D1160" s="20" t="str">
        <f t="shared" si="133"/>
        <v>7H1</v>
      </c>
      <c r="E1160" s="4">
        <v>41830</v>
      </c>
      <c r="F1160">
        <v>10.75</v>
      </c>
      <c r="G1160" s="6">
        <v>6.09</v>
      </c>
      <c r="H1160" s="6">
        <v>10.3</v>
      </c>
      <c r="I1160" s="6">
        <f t="shared" si="134"/>
        <v>-4.66</v>
      </c>
      <c r="J1160" s="6">
        <f t="shared" si="135"/>
        <v>-0.44999999999999929</v>
      </c>
      <c r="K1160" s="6">
        <f t="shared" si="136"/>
        <v>-4.2100000000000009</v>
      </c>
    </row>
    <row r="1161" spans="1:11" x14ac:dyDescent="0.35">
      <c r="A1161" s="19" t="str">
        <f t="shared" si="131"/>
        <v>282014</v>
      </c>
      <c r="B1161" s="19" t="str">
        <f t="shared" si="132"/>
        <v>72014</v>
      </c>
      <c r="C1161" s="19" t="str">
        <f t="shared" ref="C1161:C1224" si="137">(VLOOKUP(D1161,$M$2:$N$25,2,0)&amp;(YEAR(E1161+46)))</f>
        <v>82014</v>
      </c>
      <c r="D1161" s="20" t="str">
        <f t="shared" si="133"/>
        <v>7H1</v>
      </c>
      <c r="E1161" s="4">
        <v>41829</v>
      </c>
      <c r="F1161">
        <v>10.75</v>
      </c>
      <c r="G1161" s="6">
        <v>6.14</v>
      </c>
      <c r="H1161" s="6">
        <v>10.3</v>
      </c>
      <c r="I1161" s="6">
        <f t="shared" si="134"/>
        <v>-4.6100000000000003</v>
      </c>
      <c r="J1161" s="6">
        <f t="shared" si="135"/>
        <v>-0.44999999999999929</v>
      </c>
      <c r="K1161" s="6">
        <f t="shared" si="136"/>
        <v>-4.160000000000001</v>
      </c>
    </row>
    <row r="1162" spans="1:11" x14ac:dyDescent="0.35">
      <c r="A1162" s="19" t="str">
        <f t="shared" ref="A1162:A1225" si="138">_xlfn.ISOWEEKNUM(E1162)&amp;YEAR(E1162)</f>
        <v>282014</v>
      </c>
      <c r="B1162" s="19" t="str">
        <f t="shared" ref="B1162:B1225" si="139">MONTH(E1162)&amp;YEAR(E1162)</f>
        <v>72014</v>
      </c>
      <c r="C1162" s="19" t="str">
        <f t="shared" si="137"/>
        <v>82014</v>
      </c>
      <c r="D1162" s="20" t="str">
        <f t="shared" ref="D1162:D1225" si="140">IF(DAY(E1162)&gt;15,(MONTH(E1162))&amp;"H2",(MONTH(E1162))&amp;"H1")</f>
        <v>7H1</v>
      </c>
      <c r="E1162" s="4">
        <v>41828</v>
      </c>
      <c r="F1162">
        <v>10.925000000000001</v>
      </c>
      <c r="G1162" s="6">
        <v>6.22</v>
      </c>
      <c r="H1162" s="6">
        <v>10.45</v>
      </c>
      <c r="I1162" s="6">
        <f t="shared" ref="I1162:I1225" si="141">+G1162-F1162</f>
        <v>-4.705000000000001</v>
      </c>
      <c r="J1162" s="6">
        <f t="shared" ref="J1162:J1225" si="142">+H1162-F1162</f>
        <v>-0.47500000000000142</v>
      </c>
      <c r="K1162" s="6">
        <f t="shared" ref="K1162:K1225" si="143">+I1162-J1162</f>
        <v>-4.2299999999999995</v>
      </c>
    </row>
    <row r="1163" spans="1:11" x14ac:dyDescent="0.35">
      <c r="A1163" s="19" t="str">
        <f t="shared" si="138"/>
        <v>282014</v>
      </c>
      <c r="B1163" s="19" t="str">
        <f t="shared" si="139"/>
        <v>72014</v>
      </c>
      <c r="C1163" s="19" t="str">
        <f t="shared" si="137"/>
        <v>82014</v>
      </c>
      <c r="D1163" s="20" t="str">
        <f t="shared" si="140"/>
        <v>7H1</v>
      </c>
      <c r="E1163" s="4">
        <v>41827</v>
      </c>
      <c r="F1163">
        <v>11.025</v>
      </c>
      <c r="G1163" s="6">
        <v>6.06</v>
      </c>
      <c r="H1163" s="6">
        <v>10.55</v>
      </c>
      <c r="I1163" s="6">
        <f t="shared" si="141"/>
        <v>-4.9650000000000007</v>
      </c>
      <c r="J1163" s="6">
        <f t="shared" si="142"/>
        <v>-0.47499999999999964</v>
      </c>
      <c r="K1163" s="6">
        <f t="shared" si="143"/>
        <v>-4.4900000000000011</v>
      </c>
    </row>
    <row r="1164" spans="1:11" x14ac:dyDescent="0.35">
      <c r="A1164" s="19" t="str">
        <f t="shared" si="138"/>
        <v>272014</v>
      </c>
      <c r="B1164" s="19" t="str">
        <f t="shared" si="139"/>
        <v>72014</v>
      </c>
      <c r="C1164" s="19" t="str">
        <f t="shared" si="137"/>
        <v>82014</v>
      </c>
      <c r="D1164" s="20" t="str">
        <f t="shared" si="140"/>
        <v>7H1</v>
      </c>
      <c r="E1164" s="4">
        <v>41824</v>
      </c>
      <c r="F1164">
        <v>11.125</v>
      </c>
      <c r="G1164" s="6">
        <v>6.26</v>
      </c>
      <c r="H1164" s="6">
        <v>10.65</v>
      </c>
      <c r="I1164" s="6">
        <f t="shared" si="141"/>
        <v>-4.8650000000000002</v>
      </c>
      <c r="J1164" s="6">
        <f t="shared" si="142"/>
        <v>-0.47499999999999964</v>
      </c>
      <c r="K1164" s="6">
        <f t="shared" si="143"/>
        <v>-4.3900000000000006</v>
      </c>
    </row>
    <row r="1165" spans="1:11" x14ac:dyDescent="0.35">
      <c r="A1165" s="19" t="str">
        <f t="shared" si="138"/>
        <v>272014</v>
      </c>
      <c r="B1165" s="19" t="str">
        <f t="shared" si="139"/>
        <v>72014</v>
      </c>
      <c r="C1165" s="19" t="str">
        <f t="shared" si="137"/>
        <v>82014</v>
      </c>
      <c r="D1165" s="20" t="str">
        <f t="shared" si="140"/>
        <v>7H1</v>
      </c>
      <c r="E1165" s="4">
        <v>41823</v>
      </c>
      <c r="F1165">
        <v>11.125</v>
      </c>
      <c r="G1165" s="6">
        <v>6.48</v>
      </c>
      <c r="H1165" s="6">
        <v>10.65</v>
      </c>
      <c r="I1165" s="6">
        <f t="shared" si="141"/>
        <v>-4.6449999999999996</v>
      </c>
      <c r="J1165" s="6">
        <f t="shared" si="142"/>
        <v>-0.47499999999999964</v>
      </c>
      <c r="K1165" s="6">
        <f t="shared" si="143"/>
        <v>-4.17</v>
      </c>
    </row>
    <row r="1166" spans="1:11" x14ac:dyDescent="0.35">
      <c r="A1166" s="19" t="str">
        <f t="shared" si="138"/>
        <v>272014</v>
      </c>
      <c r="B1166" s="19" t="str">
        <f t="shared" si="139"/>
        <v>72014</v>
      </c>
      <c r="C1166" s="19" t="str">
        <f t="shared" si="137"/>
        <v>82014</v>
      </c>
      <c r="D1166" s="20" t="str">
        <f t="shared" si="140"/>
        <v>7H1</v>
      </c>
      <c r="E1166" s="4">
        <v>41822</v>
      </c>
      <c r="F1166">
        <v>11.275</v>
      </c>
      <c r="G1166" s="6">
        <v>6.59</v>
      </c>
      <c r="H1166" s="6">
        <v>10.8</v>
      </c>
      <c r="I1166" s="6">
        <f t="shared" si="141"/>
        <v>-4.6850000000000005</v>
      </c>
      <c r="J1166" s="6">
        <f t="shared" si="142"/>
        <v>-0.47499999999999964</v>
      </c>
      <c r="K1166" s="6">
        <f t="shared" si="143"/>
        <v>-4.2100000000000009</v>
      </c>
    </row>
    <row r="1167" spans="1:11" x14ac:dyDescent="0.35">
      <c r="A1167" s="19" t="str">
        <f t="shared" si="138"/>
        <v>272014</v>
      </c>
      <c r="B1167" s="19" t="str">
        <f t="shared" si="139"/>
        <v>72014</v>
      </c>
      <c r="C1167" s="19" t="str">
        <f t="shared" si="137"/>
        <v>82014</v>
      </c>
      <c r="D1167" s="20" t="str">
        <f t="shared" si="140"/>
        <v>7H1</v>
      </c>
      <c r="E1167" s="4">
        <v>41821</v>
      </c>
      <c r="F1167">
        <v>11.275</v>
      </c>
      <c r="G1167" s="6">
        <v>6.64</v>
      </c>
      <c r="H1167" s="6">
        <v>10.8</v>
      </c>
      <c r="I1167" s="6">
        <f t="shared" si="141"/>
        <v>-4.6350000000000007</v>
      </c>
      <c r="J1167" s="6">
        <f t="shared" si="142"/>
        <v>-0.47499999999999964</v>
      </c>
      <c r="K1167" s="6">
        <f t="shared" si="143"/>
        <v>-4.160000000000001</v>
      </c>
    </row>
    <row r="1168" spans="1:11" x14ac:dyDescent="0.35">
      <c r="A1168" s="19" t="str">
        <f t="shared" si="138"/>
        <v>272014</v>
      </c>
      <c r="B1168" s="19" t="str">
        <f t="shared" si="139"/>
        <v>62014</v>
      </c>
      <c r="C1168" s="19" t="str">
        <f t="shared" si="137"/>
        <v>82014</v>
      </c>
      <c r="D1168" s="20" t="str">
        <f t="shared" si="140"/>
        <v>6H2</v>
      </c>
      <c r="E1168" s="4">
        <v>41820</v>
      </c>
      <c r="F1168">
        <v>11.275</v>
      </c>
      <c r="G1168" s="6">
        <v>6.77</v>
      </c>
      <c r="H1168" s="6">
        <v>10.8</v>
      </c>
      <c r="I1168" s="6">
        <f t="shared" si="141"/>
        <v>-4.5050000000000008</v>
      </c>
      <c r="J1168" s="6">
        <f t="shared" si="142"/>
        <v>-0.47499999999999964</v>
      </c>
      <c r="K1168" s="6">
        <f t="shared" si="143"/>
        <v>-4.0300000000000011</v>
      </c>
    </row>
    <row r="1169" spans="1:11" x14ac:dyDescent="0.35">
      <c r="A1169" s="19" t="str">
        <f t="shared" si="138"/>
        <v>262014</v>
      </c>
      <c r="B1169" s="19" t="str">
        <f t="shared" si="139"/>
        <v>62014</v>
      </c>
      <c r="C1169" s="19" t="str">
        <f t="shared" si="137"/>
        <v>82014</v>
      </c>
      <c r="D1169" s="20" t="str">
        <f t="shared" si="140"/>
        <v>6H2</v>
      </c>
      <c r="E1169" s="4">
        <v>41817</v>
      </c>
      <c r="F1169">
        <v>11.574999999999999</v>
      </c>
      <c r="G1169" s="6">
        <v>6.66</v>
      </c>
      <c r="H1169" s="6">
        <v>11</v>
      </c>
      <c r="I1169" s="6">
        <f t="shared" si="141"/>
        <v>-4.9149999999999991</v>
      </c>
      <c r="J1169" s="6">
        <f t="shared" si="142"/>
        <v>-0.57499999999999929</v>
      </c>
      <c r="K1169" s="6">
        <f t="shared" si="143"/>
        <v>-4.34</v>
      </c>
    </row>
    <row r="1170" spans="1:11" x14ac:dyDescent="0.35">
      <c r="A1170" s="19" t="str">
        <f t="shared" si="138"/>
        <v>262014</v>
      </c>
      <c r="B1170" s="19" t="str">
        <f t="shared" si="139"/>
        <v>62014</v>
      </c>
      <c r="C1170" s="19" t="str">
        <f t="shared" si="137"/>
        <v>82014</v>
      </c>
      <c r="D1170" s="20" t="str">
        <f t="shared" si="140"/>
        <v>6H2</v>
      </c>
      <c r="E1170" s="4">
        <v>41816</v>
      </c>
      <c r="F1170">
        <v>11.675000000000001</v>
      </c>
      <c r="G1170" s="6">
        <v>6.6899999999999995</v>
      </c>
      <c r="H1170" s="6">
        <v>11.1</v>
      </c>
      <c r="I1170" s="6">
        <f t="shared" si="141"/>
        <v>-4.9850000000000012</v>
      </c>
      <c r="J1170" s="6">
        <f t="shared" si="142"/>
        <v>-0.57500000000000107</v>
      </c>
      <c r="K1170" s="6">
        <f t="shared" si="143"/>
        <v>-4.41</v>
      </c>
    </row>
    <row r="1171" spans="1:11" x14ac:dyDescent="0.35">
      <c r="A1171" s="19" t="str">
        <f t="shared" si="138"/>
        <v>262014</v>
      </c>
      <c r="B1171" s="19" t="str">
        <f t="shared" si="139"/>
        <v>62014</v>
      </c>
      <c r="C1171" s="19" t="str">
        <f t="shared" si="137"/>
        <v>82014</v>
      </c>
      <c r="D1171" s="20" t="str">
        <f t="shared" si="140"/>
        <v>6H2</v>
      </c>
      <c r="E1171" s="4">
        <v>41815</v>
      </c>
      <c r="F1171">
        <v>11.675000000000001</v>
      </c>
      <c r="G1171" s="6">
        <v>6.75</v>
      </c>
      <c r="H1171" s="6">
        <v>11.1</v>
      </c>
      <c r="I1171" s="6">
        <f t="shared" si="141"/>
        <v>-4.9250000000000007</v>
      </c>
      <c r="J1171" s="6">
        <f t="shared" si="142"/>
        <v>-0.57500000000000107</v>
      </c>
      <c r="K1171" s="6">
        <f t="shared" si="143"/>
        <v>-4.3499999999999996</v>
      </c>
    </row>
    <row r="1172" spans="1:11" x14ac:dyDescent="0.35">
      <c r="A1172" s="19" t="str">
        <f t="shared" si="138"/>
        <v>262014</v>
      </c>
      <c r="B1172" s="19" t="str">
        <f t="shared" si="139"/>
        <v>62014</v>
      </c>
      <c r="C1172" s="19" t="str">
        <f t="shared" si="137"/>
        <v>82014</v>
      </c>
      <c r="D1172" s="20" t="str">
        <f t="shared" si="140"/>
        <v>6H2</v>
      </c>
      <c r="E1172" s="4">
        <v>41814</v>
      </c>
      <c r="F1172">
        <v>11.775</v>
      </c>
      <c r="G1172" s="6">
        <v>6.74</v>
      </c>
      <c r="H1172" s="6">
        <v>11.25</v>
      </c>
      <c r="I1172" s="6">
        <f t="shared" si="141"/>
        <v>-5.0350000000000001</v>
      </c>
      <c r="J1172" s="6">
        <f t="shared" si="142"/>
        <v>-0.52500000000000036</v>
      </c>
      <c r="K1172" s="6">
        <f t="shared" si="143"/>
        <v>-4.51</v>
      </c>
    </row>
    <row r="1173" spans="1:11" x14ac:dyDescent="0.35">
      <c r="A1173" s="19" t="str">
        <f t="shared" si="138"/>
        <v>262014</v>
      </c>
      <c r="B1173" s="19" t="str">
        <f t="shared" si="139"/>
        <v>62014</v>
      </c>
      <c r="C1173" s="19" t="str">
        <f t="shared" si="137"/>
        <v>82014</v>
      </c>
      <c r="D1173" s="20" t="str">
        <f t="shared" si="140"/>
        <v>6H2</v>
      </c>
      <c r="E1173" s="4">
        <v>41813</v>
      </c>
      <c r="F1173">
        <v>11.875</v>
      </c>
      <c r="G1173" s="6">
        <v>6.72</v>
      </c>
      <c r="H1173" s="6">
        <v>11.3</v>
      </c>
      <c r="I1173" s="6">
        <f t="shared" si="141"/>
        <v>-5.1550000000000002</v>
      </c>
      <c r="J1173" s="6">
        <f t="shared" si="142"/>
        <v>-0.57499999999999929</v>
      </c>
      <c r="K1173" s="6">
        <f t="shared" si="143"/>
        <v>-4.580000000000001</v>
      </c>
    </row>
    <row r="1174" spans="1:11" x14ac:dyDescent="0.35">
      <c r="A1174" s="19" t="str">
        <f t="shared" si="138"/>
        <v>252014</v>
      </c>
      <c r="B1174" s="19" t="str">
        <f t="shared" si="139"/>
        <v>62014</v>
      </c>
      <c r="C1174" s="19" t="str">
        <f t="shared" si="137"/>
        <v>82014</v>
      </c>
      <c r="D1174" s="20" t="str">
        <f t="shared" si="140"/>
        <v>6H2</v>
      </c>
      <c r="E1174" s="4">
        <v>41810</v>
      </c>
      <c r="F1174">
        <v>11.925000000000001</v>
      </c>
      <c r="G1174" s="6">
        <v>6.8</v>
      </c>
      <c r="H1174" s="6">
        <v>11.35</v>
      </c>
      <c r="I1174" s="6">
        <f t="shared" si="141"/>
        <v>-5.1250000000000009</v>
      </c>
      <c r="J1174" s="6">
        <f t="shared" si="142"/>
        <v>-0.57500000000000107</v>
      </c>
      <c r="K1174" s="6">
        <f t="shared" si="143"/>
        <v>-4.55</v>
      </c>
    </row>
    <row r="1175" spans="1:11" x14ac:dyDescent="0.35">
      <c r="A1175" s="19" t="str">
        <f t="shared" si="138"/>
        <v>252014</v>
      </c>
      <c r="B1175" s="19" t="str">
        <f t="shared" si="139"/>
        <v>62014</v>
      </c>
      <c r="C1175" s="19" t="str">
        <f t="shared" si="137"/>
        <v>82014</v>
      </c>
      <c r="D1175" s="20" t="str">
        <f t="shared" si="140"/>
        <v>6H2</v>
      </c>
      <c r="E1175" s="4">
        <v>41809</v>
      </c>
      <c r="F1175">
        <v>11.925000000000001</v>
      </c>
      <c r="G1175" s="6">
        <v>6.83</v>
      </c>
      <c r="H1175" s="6">
        <v>11.35</v>
      </c>
      <c r="I1175" s="6">
        <f t="shared" si="141"/>
        <v>-5.0950000000000006</v>
      </c>
      <c r="J1175" s="6">
        <f t="shared" si="142"/>
        <v>-0.57500000000000107</v>
      </c>
      <c r="K1175" s="6">
        <f t="shared" si="143"/>
        <v>-4.5199999999999996</v>
      </c>
    </row>
    <row r="1176" spans="1:11" x14ac:dyDescent="0.35">
      <c r="A1176" s="19" t="str">
        <f t="shared" si="138"/>
        <v>252014</v>
      </c>
      <c r="B1176" s="19" t="str">
        <f t="shared" si="139"/>
        <v>62014</v>
      </c>
      <c r="C1176" s="19" t="str">
        <f t="shared" si="137"/>
        <v>82014</v>
      </c>
      <c r="D1176" s="20" t="str">
        <f t="shared" si="140"/>
        <v>6H2</v>
      </c>
      <c r="E1176" s="4">
        <v>41808</v>
      </c>
      <c r="F1176">
        <v>11.925000000000001</v>
      </c>
      <c r="G1176" s="6">
        <v>6.88</v>
      </c>
      <c r="H1176" s="6">
        <v>11.35</v>
      </c>
      <c r="I1176" s="6">
        <f t="shared" si="141"/>
        <v>-5.0450000000000008</v>
      </c>
      <c r="J1176" s="6">
        <f t="shared" si="142"/>
        <v>-0.57500000000000107</v>
      </c>
      <c r="K1176" s="6">
        <f t="shared" si="143"/>
        <v>-4.47</v>
      </c>
    </row>
    <row r="1177" spans="1:11" x14ac:dyDescent="0.35">
      <c r="A1177" s="19" t="str">
        <f t="shared" si="138"/>
        <v>252014</v>
      </c>
      <c r="B1177" s="19" t="str">
        <f t="shared" si="139"/>
        <v>62014</v>
      </c>
      <c r="C1177" s="19" t="str">
        <f t="shared" si="137"/>
        <v>82014</v>
      </c>
      <c r="D1177" s="20" t="str">
        <f t="shared" si="140"/>
        <v>6H2</v>
      </c>
      <c r="E1177" s="4">
        <v>41807</v>
      </c>
      <c r="F1177">
        <v>11.975</v>
      </c>
      <c r="G1177" s="6">
        <v>6.96</v>
      </c>
      <c r="H1177" s="6">
        <v>11.4</v>
      </c>
      <c r="I1177" s="6">
        <f t="shared" si="141"/>
        <v>-5.0149999999999997</v>
      </c>
      <c r="J1177" s="6">
        <f t="shared" si="142"/>
        <v>-0.57499999999999929</v>
      </c>
      <c r="K1177" s="6">
        <f t="shared" si="143"/>
        <v>-4.4400000000000004</v>
      </c>
    </row>
    <row r="1178" spans="1:11" x14ac:dyDescent="0.35">
      <c r="A1178" s="19" t="str">
        <f t="shared" si="138"/>
        <v>252014</v>
      </c>
      <c r="B1178" s="19" t="str">
        <f t="shared" si="139"/>
        <v>62014</v>
      </c>
      <c r="C1178" s="19" t="str">
        <f t="shared" si="137"/>
        <v>82014</v>
      </c>
      <c r="D1178" s="20" t="str">
        <f t="shared" si="140"/>
        <v>6H2</v>
      </c>
      <c r="E1178" s="4">
        <v>41806</v>
      </c>
      <c r="F1178">
        <v>12.074999999999999</v>
      </c>
      <c r="G1178" s="6">
        <v>7.24</v>
      </c>
      <c r="H1178" s="6">
        <v>11.45</v>
      </c>
      <c r="I1178" s="6">
        <f t="shared" si="141"/>
        <v>-4.8349999999999991</v>
      </c>
      <c r="J1178" s="6">
        <f t="shared" si="142"/>
        <v>-0.625</v>
      </c>
      <c r="K1178" s="6">
        <f t="shared" si="143"/>
        <v>-4.2099999999999991</v>
      </c>
    </row>
    <row r="1179" spans="1:11" x14ac:dyDescent="0.35">
      <c r="A1179" s="19" t="str">
        <f t="shared" si="138"/>
        <v>242014</v>
      </c>
      <c r="B1179" s="19" t="str">
        <f t="shared" si="139"/>
        <v>62014</v>
      </c>
      <c r="C1179" s="19" t="str">
        <f t="shared" si="137"/>
        <v>72014</v>
      </c>
      <c r="D1179" s="20" t="str">
        <f t="shared" si="140"/>
        <v>6H1</v>
      </c>
      <c r="E1179" s="4">
        <v>41803</v>
      </c>
      <c r="F1179">
        <v>12.025</v>
      </c>
      <c r="G1179" s="6">
        <v>7.1</v>
      </c>
      <c r="H1179" s="6">
        <v>11.35</v>
      </c>
      <c r="I1179" s="6">
        <f t="shared" si="141"/>
        <v>-4.9250000000000007</v>
      </c>
      <c r="J1179" s="6">
        <f t="shared" si="142"/>
        <v>-0.67500000000000071</v>
      </c>
      <c r="K1179" s="6">
        <f t="shared" si="143"/>
        <v>-4.25</v>
      </c>
    </row>
    <row r="1180" spans="1:11" x14ac:dyDescent="0.35">
      <c r="A1180" s="19" t="str">
        <f t="shared" si="138"/>
        <v>242014</v>
      </c>
      <c r="B1180" s="19" t="str">
        <f t="shared" si="139"/>
        <v>62014</v>
      </c>
      <c r="C1180" s="19" t="str">
        <f t="shared" si="137"/>
        <v>72014</v>
      </c>
      <c r="D1180" s="20" t="str">
        <f t="shared" si="140"/>
        <v>6H1</v>
      </c>
      <c r="E1180" s="4">
        <v>41802</v>
      </c>
      <c r="F1180">
        <v>12.074999999999999</v>
      </c>
      <c r="G1180" s="6">
        <v>6.83</v>
      </c>
      <c r="H1180" s="6">
        <v>11.35</v>
      </c>
      <c r="I1180" s="6">
        <f t="shared" si="141"/>
        <v>-5.2449999999999992</v>
      </c>
      <c r="J1180" s="6">
        <f t="shared" si="142"/>
        <v>-0.72499999999999964</v>
      </c>
      <c r="K1180" s="6">
        <f t="shared" si="143"/>
        <v>-4.5199999999999996</v>
      </c>
    </row>
    <row r="1181" spans="1:11" x14ac:dyDescent="0.35">
      <c r="A1181" s="19" t="str">
        <f t="shared" si="138"/>
        <v>242014</v>
      </c>
      <c r="B1181" s="19" t="str">
        <f t="shared" si="139"/>
        <v>62014</v>
      </c>
      <c r="C1181" s="19" t="str">
        <f t="shared" si="137"/>
        <v>72014</v>
      </c>
      <c r="D1181" s="20" t="str">
        <f t="shared" si="140"/>
        <v>6H1</v>
      </c>
      <c r="E1181" s="4">
        <v>41801</v>
      </c>
      <c r="F1181">
        <v>12.175000000000001</v>
      </c>
      <c r="G1181" s="6">
        <v>6.79</v>
      </c>
      <c r="H1181" s="6">
        <v>11.45</v>
      </c>
      <c r="I1181" s="6">
        <f t="shared" si="141"/>
        <v>-5.3850000000000007</v>
      </c>
      <c r="J1181" s="6">
        <f t="shared" si="142"/>
        <v>-0.72500000000000142</v>
      </c>
      <c r="K1181" s="6">
        <f t="shared" si="143"/>
        <v>-4.6599999999999993</v>
      </c>
    </row>
    <row r="1182" spans="1:11" x14ac:dyDescent="0.35">
      <c r="A1182" s="19" t="str">
        <f t="shared" si="138"/>
        <v>242014</v>
      </c>
      <c r="B1182" s="19" t="str">
        <f t="shared" si="139"/>
        <v>62014</v>
      </c>
      <c r="C1182" s="19" t="str">
        <f t="shared" si="137"/>
        <v>72014</v>
      </c>
      <c r="D1182" s="20" t="str">
        <f t="shared" si="140"/>
        <v>6H1</v>
      </c>
      <c r="E1182" s="4">
        <v>41800</v>
      </c>
      <c r="F1182">
        <v>12.175000000000001</v>
      </c>
      <c r="G1182" s="6">
        <v>6.6899999999999995</v>
      </c>
      <c r="H1182" s="6">
        <v>11.45</v>
      </c>
      <c r="I1182" s="6">
        <f t="shared" si="141"/>
        <v>-5.4850000000000012</v>
      </c>
      <c r="J1182" s="6">
        <f t="shared" si="142"/>
        <v>-0.72500000000000142</v>
      </c>
      <c r="K1182" s="6">
        <f t="shared" si="143"/>
        <v>-4.76</v>
      </c>
    </row>
    <row r="1183" spans="1:11" x14ac:dyDescent="0.35">
      <c r="A1183" s="19" t="str">
        <f t="shared" si="138"/>
        <v>242014</v>
      </c>
      <c r="B1183" s="19" t="str">
        <f t="shared" si="139"/>
        <v>62014</v>
      </c>
      <c r="C1183" s="19" t="str">
        <f t="shared" si="137"/>
        <v>72014</v>
      </c>
      <c r="D1183" s="20" t="str">
        <f t="shared" si="140"/>
        <v>6H1</v>
      </c>
      <c r="E1183" s="4">
        <v>41799</v>
      </c>
      <c r="F1183">
        <v>12.324999999999999</v>
      </c>
      <c r="G1183" s="6">
        <v>6.78</v>
      </c>
      <c r="H1183" s="6">
        <v>11.6</v>
      </c>
      <c r="I1183" s="6">
        <f t="shared" si="141"/>
        <v>-5.544999999999999</v>
      </c>
      <c r="J1183" s="6">
        <f t="shared" si="142"/>
        <v>-0.72499999999999964</v>
      </c>
      <c r="K1183" s="6">
        <f t="shared" si="143"/>
        <v>-4.8199999999999994</v>
      </c>
    </row>
    <row r="1184" spans="1:11" x14ac:dyDescent="0.35">
      <c r="A1184" s="19" t="str">
        <f t="shared" si="138"/>
        <v>232014</v>
      </c>
      <c r="B1184" s="19" t="str">
        <f t="shared" si="139"/>
        <v>62014</v>
      </c>
      <c r="C1184" s="19" t="str">
        <f t="shared" si="137"/>
        <v>72014</v>
      </c>
      <c r="D1184" s="20" t="str">
        <f t="shared" si="140"/>
        <v>6H1</v>
      </c>
      <c r="E1184" s="4">
        <v>41796</v>
      </c>
      <c r="F1184">
        <v>12.625</v>
      </c>
      <c r="G1184" s="6">
        <v>6.64</v>
      </c>
      <c r="H1184" s="6">
        <v>11.9</v>
      </c>
      <c r="I1184" s="6">
        <f t="shared" si="141"/>
        <v>-5.9850000000000003</v>
      </c>
      <c r="J1184" s="6">
        <f t="shared" si="142"/>
        <v>-0.72499999999999964</v>
      </c>
      <c r="K1184" s="6">
        <f t="shared" si="143"/>
        <v>-5.2600000000000007</v>
      </c>
    </row>
    <row r="1185" spans="1:11" x14ac:dyDescent="0.35">
      <c r="A1185" s="19" t="str">
        <f t="shared" si="138"/>
        <v>232014</v>
      </c>
      <c r="B1185" s="19" t="str">
        <f t="shared" si="139"/>
        <v>62014</v>
      </c>
      <c r="C1185" s="19" t="str">
        <f t="shared" si="137"/>
        <v>72014</v>
      </c>
      <c r="D1185" s="20" t="str">
        <f t="shared" si="140"/>
        <v>6H1</v>
      </c>
      <c r="E1185" s="4">
        <v>41795</v>
      </c>
      <c r="F1185">
        <v>12.875</v>
      </c>
      <c r="G1185" s="6">
        <v>6.8</v>
      </c>
      <c r="H1185" s="6">
        <v>12.15</v>
      </c>
      <c r="I1185" s="6">
        <f t="shared" si="141"/>
        <v>-6.0750000000000002</v>
      </c>
      <c r="J1185" s="6">
        <f t="shared" si="142"/>
        <v>-0.72499999999999964</v>
      </c>
      <c r="K1185" s="6">
        <f t="shared" si="143"/>
        <v>-5.3500000000000005</v>
      </c>
    </row>
    <row r="1186" spans="1:11" x14ac:dyDescent="0.35">
      <c r="A1186" s="19" t="str">
        <f t="shared" si="138"/>
        <v>232014</v>
      </c>
      <c r="B1186" s="19" t="str">
        <f t="shared" si="139"/>
        <v>62014</v>
      </c>
      <c r="C1186" s="19" t="str">
        <f t="shared" si="137"/>
        <v>72014</v>
      </c>
      <c r="D1186" s="20" t="str">
        <f t="shared" si="140"/>
        <v>6H1</v>
      </c>
      <c r="E1186" s="4">
        <v>41794</v>
      </c>
      <c r="F1186">
        <v>12.975</v>
      </c>
      <c r="G1186" s="6">
        <v>6.89</v>
      </c>
      <c r="H1186" s="6">
        <v>12.25</v>
      </c>
      <c r="I1186" s="6">
        <f t="shared" si="141"/>
        <v>-6.085</v>
      </c>
      <c r="J1186" s="6">
        <f t="shared" si="142"/>
        <v>-0.72499999999999964</v>
      </c>
      <c r="K1186" s="6">
        <f t="shared" si="143"/>
        <v>-5.36</v>
      </c>
    </row>
    <row r="1187" spans="1:11" x14ac:dyDescent="0.35">
      <c r="A1187" s="19" t="str">
        <f t="shared" si="138"/>
        <v>232014</v>
      </c>
      <c r="B1187" s="19" t="str">
        <f t="shared" si="139"/>
        <v>62014</v>
      </c>
      <c r="C1187" s="19" t="str">
        <f t="shared" si="137"/>
        <v>72014</v>
      </c>
      <c r="D1187" s="20" t="str">
        <f t="shared" si="140"/>
        <v>6H1</v>
      </c>
      <c r="E1187" s="4">
        <v>41793</v>
      </c>
      <c r="F1187">
        <v>12.975</v>
      </c>
      <c r="G1187" s="6">
        <v>7.08</v>
      </c>
      <c r="H1187" s="6">
        <v>12.25</v>
      </c>
      <c r="I1187" s="6">
        <f t="shared" si="141"/>
        <v>-5.8949999999999996</v>
      </c>
      <c r="J1187" s="6">
        <f t="shared" si="142"/>
        <v>-0.72499999999999964</v>
      </c>
      <c r="K1187" s="6">
        <f t="shared" si="143"/>
        <v>-5.17</v>
      </c>
    </row>
    <row r="1188" spans="1:11" x14ac:dyDescent="0.35">
      <c r="A1188" s="19" t="str">
        <f t="shared" si="138"/>
        <v>232014</v>
      </c>
      <c r="B1188" s="19" t="str">
        <f t="shared" si="139"/>
        <v>62014</v>
      </c>
      <c r="C1188" s="19" t="str">
        <f t="shared" si="137"/>
        <v>72014</v>
      </c>
      <c r="D1188" s="20" t="str">
        <f t="shared" si="140"/>
        <v>6H1</v>
      </c>
      <c r="E1188" s="4">
        <v>41792</v>
      </c>
      <c r="F1188">
        <v>13.025</v>
      </c>
      <c r="G1188" s="6">
        <v>7.12</v>
      </c>
      <c r="H1188" s="6">
        <v>12.3</v>
      </c>
      <c r="I1188" s="6">
        <f t="shared" si="141"/>
        <v>-5.9050000000000002</v>
      </c>
      <c r="J1188" s="6">
        <f t="shared" si="142"/>
        <v>-0.72499999999999964</v>
      </c>
      <c r="K1188" s="6">
        <f t="shared" si="143"/>
        <v>-5.1800000000000006</v>
      </c>
    </row>
    <row r="1189" spans="1:11" x14ac:dyDescent="0.35">
      <c r="A1189" s="19" t="str">
        <f t="shared" si="138"/>
        <v>222014</v>
      </c>
      <c r="B1189" s="19" t="str">
        <f t="shared" si="139"/>
        <v>52014</v>
      </c>
      <c r="C1189" s="19" t="str">
        <f t="shared" si="137"/>
        <v>72014</v>
      </c>
      <c r="D1189" s="20" t="str">
        <f t="shared" si="140"/>
        <v>5H2</v>
      </c>
      <c r="E1189" s="4">
        <v>41789</v>
      </c>
      <c r="F1189">
        <v>13.025</v>
      </c>
      <c r="G1189" s="6">
        <v>7.39</v>
      </c>
      <c r="H1189" s="6">
        <v>12.3</v>
      </c>
      <c r="I1189" s="6">
        <f t="shared" si="141"/>
        <v>-5.6350000000000007</v>
      </c>
      <c r="J1189" s="6">
        <f t="shared" si="142"/>
        <v>-0.72499999999999964</v>
      </c>
      <c r="K1189" s="6">
        <f t="shared" si="143"/>
        <v>-4.910000000000001</v>
      </c>
    </row>
    <row r="1190" spans="1:11" x14ac:dyDescent="0.35">
      <c r="A1190" s="19" t="str">
        <f t="shared" si="138"/>
        <v>222014</v>
      </c>
      <c r="B1190" s="19" t="str">
        <f t="shared" si="139"/>
        <v>52014</v>
      </c>
      <c r="C1190" s="19" t="str">
        <f t="shared" si="137"/>
        <v>72014</v>
      </c>
      <c r="D1190" s="20" t="str">
        <f t="shared" si="140"/>
        <v>5H2</v>
      </c>
      <c r="E1190" s="4">
        <v>41788</v>
      </c>
      <c r="F1190">
        <v>13.074999999999999</v>
      </c>
      <c r="G1190" s="6">
        <v>6.96</v>
      </c>
      <c r="H1190" s="6">
        <v>12.35</v>
      </c>
      <c r="I1190" s="6">
        <f t="shared" si="141"/>
        <v>-6.1149999999999993</v>
      </c>
      <c r="J1190" s="6">
        <f t="shared" si="142"/>
        <v>-0.72499999999999964</v>
      </c>
      <c r="K1190" s="6">
        <f t="shared" si="143"/>
        <v>-5.39</v>
      </c>
    </row>
    <row r="1191" spans="1:11" x14ac:dyDescent="0.35">
      <c r="A1191" s="19" t="str">
        <f t="shared" si="138"/>
        <v>222014</v>
      </c>
      <c r="B1191" s="19" t="str">
        <f t="shared" si="139"/>
        <v>52014</v>
      </c>
      <c r="C1191" s="19" t="str">
        <f t="shared" si="137"/>
        <v>72014</v>
      </c>
      <c r="D1191" s="20" t="str">
        <f t="shared" si="140"/>
        <v>5H2</v>
      </c>
      <c r="E1191" s="4">
        <v>41787</v>
      </c>
      <c r="F1191">
        <v>13.175000000000001</v>
      </c>
      <c r="G1191" s="6">
        <v>6.96</v>
      </c>
      <c r="H1191" s="6">
        <v>12.45</v>
      </c>
      <c r="I1191" s="6">
        <f t="shared" si="141"/>
        <v>-6.2150000000000007</v>
      </c>
      <c r="J1191" s="6">
        <f t="shared" si="142"/>
        <v>-0.72500000000000142</v>
      </c>
      <c r="K1191" s="6">
        <f t="shared" si="143"/>
        <v>-5.4899999999999993</v>
      </c>
    </row>
    <row r="1192" spans="1:11" x14ac:dyDescent="0.35">
      <c r="A1192" s="19" t="str">
        <f t="shared" si="138"/>
        <v>222014</v>
      </c>
      <c r="B1192" s="19" t="str">
        <f t="shared" si="139"/>
        <v>52014</v>
      </c>
      <c r="C1192" s="19" t="str">
        <f t="shared" si="137"/>
        <v>72014</v>
      </c>
      <c r="D1192" s="20" t="str">
        <f t="shared" si="140"/>
        <v>5H2</v>
      </c>
      <c r="E1192" s="4">
        <v>41786</v>
      </c>
      <c r="F1192">
        <v>13.225</v>
      </c>
      <c r="G1192" s="6">
        <v>7.18</v>
      </c>
      <c r="H1192" s="6">
        <v>12.5</v>
      </c>
      <c r="I1192" s="6">
        <f t="shared" si="141"/>
        <v>-6.0449999999999999</v>
      </c>
      <c r="J1192" s="6">
        <f t="shared" si="142"/>
        <v>-0.72499999999999964</v>
      </c>
      <c r="K1192" s="6">
        <f t="shared" si="143"/>
        <v>-5.32</v>
      </c>
    </row>
    <row r="1193" spans="1:11" x14ac:dyDescent="0.35">
      <c r="A1193" s="19" t="str">
        <f t="shared" si="138"/>
        <v>222014</v>
      </c>
      <c r="B1193" s="19" t="str">
        <f t="shared" si="139"/>
        <v>52014</v>
      </c>
      <c r="C1193" s="19" t="str">
        <f t="shared" si="137"/>
        <v>72014</v>
      </c>
      <c r="D1193" s="20" t="str">
        <f t="shared" si="140"/>
        <v>5H2</v>
      </c>
      <c r="E1193" s="4">
        <v>41785</v>
      </c>
      <c r="F1193">
        <v>13.225</v>
      </c>
      <c r="G1193" s="6">
        <v>7.5</v>
      </c>
      <c r="H1193" s="6">
        <v>12.5</v>
      </c>
      <c r="I1193" s="6">
        <f t="shared" si="141"/>
        <v>-5.7249999999999996</v>
      </c>
      <c r="J1193" s="6">
        <f t="shared" si="142"/>
        <v>-0.72499999999999964</v>
      </c>
      <c r="K1193" s="6">
        <f t="shared" si="143"/>
        <v>-5</v>
      </c>
    </row>
    <row r="1194" spans="1:11" x14ac:dyDescent="0.35">
      <c r="A1194" s="19" t="str">
        <f t="shared" si="138"/>
        <v>212014</v>
      </c>
      <c r="B1194" s="19" t="str">
        <f t="shared" si="139"/>
        <v>52014</v>
      </c>
      <c r="C1194" s="19" t="str">
        <f t="shared" si="137"/>
        <v>72014</v>
      </c>
      <c r="D1194" s="20" t="str">
        <f t="shared" si="140"/>
        <v>5H2</v>
      </c>
      <c r="E1194" s="4">
        <v>41782</v>
      </c>
      <c r="F1194">
        <v>13.275</v>
      </c>
      <c r="G1194" s="6">
        <v>7.49</v>
      </c>
      <c r="H1194" s="6">
        <v>12.55</v>
      </c>
      <c r="I1194" s="6">
        <f t="shared" si="141"/>
        <v>-5.7850000000000001</v>
      </c>
      <c r="J1194" s="6">
        <f t="shared" si="142"/>
        <v>-0.72499999999999964</v>
      </c>
      <c r="K1194" s="6">
        <f t="shared" si="143"/>
        <v>-5.0600000000000005</v>
      </c>
    </row>
    <row r="1195" spans="1:11" x14ac:dyDescent="0.35">
      <c r="A1195" s="19" t="str">
        <f t="shared" si="138"/>
        <v>212014</v>
      </c>
      <c r="B1195" s="19" t="str">
        <f t="shared" si="139"/>
        <v>52014</v>
      </c>
      <c r="C1195" s="19" t="str">
        <f t="shared" si="137"/>
        <v>72014</v>
      </c>
      <c r="D1195" s="20" t="str">
        <f t="shared" si="140"/>
        <v>5H2</v>
      </c>
      <c r="E1195" s="4">
        <v>41781</v>
      </c>
      <c r="F1195">
        <v>13.375</v>
      </c>
      <c r="G1195" s="6">
        <v>7.5</v>
      </c>
      <c r="H1195" s="6">
        <v>12.65</v>
      </c>
      <c r="I1195" s="6">
        <f t="shared" si="141"/>
        <v>-5.875</v>
      </c>
      <c r="J1195" s="6">
        <f t="shared" si="142"/>
        <v>-0.72499999999999964</v>
      </c>
      <c r="K1195" s="6">
        <f t="shared" si="143"/>
        <v>-5.15</v>
      </c>
    </row>
    <row r="1196" spans="1:11" x14ac:dyDescent="0.35">
      <c r="A1196" s="19" t="str">
        <f t="shared" si="138"/>
        <v>212014</v>
      </c>
      <c r="B1196" s="19" t="str">
        <f t="shared" si="139"/>
        <v>52014</v>
      </c>
      <c r="C1196" s="19" t="str">
        <f t="shared" si="137"/>
        <v>72014</v>
      </c>
      <c r="D1196" s="20" t="str">
        <f t="shared" si="140"/>
        <v>5H2</v>
      </c>
      <c r="E1196" s="4">
        <v>41780</v>
      </c>
      <c r="F1196">
        <v>13.475</v>
      </c>
      <c r="G1196" s="6">
        <v>7.54</v>
      </c>
      <c r="H1196" s="6">
        <v>12.75</v>
      </c>
      <c r="I1196" s="6">
        <f t="shared" si="141"/>
        <v>-5.9349999999999996</v>
      </c>
      <c r="J1196" s="6">
        <f t="shared" si="142"/>
        <v>-0.72499999999999964</v>
      </c>
      <c r="K1196" s="6">
        <f t="shared" si="143"/>
        <v>-5.21</v>
      </c>
    </row>
    <row r="1197" spans="1:11" x14ac:dyDescent="0.35">
      <c r="A1197" s="19" t="str">
        <f t="shared" si="138"/>
        <v>212014</v>
      </c>
      <c r="B1197" s="19" t="str">
        <f t="shared" si="139"/>
        <v>52014</v>
      </c>
      <c r="C1197" s="19" t="str">
        <f t="shared" si="137"/>
        <v>72014</v>
      </c>
      <c r="D1197" s="20" t="str">
        <f t="shared" si="140"/>
        <v>5H2</v>
      </c>
      <c r="E1197" s="4">
        <v>41779</v>
      </c>
      <c r="F1197">
        <v>13.625</v>
      </c>
      <c r="G1197" s="6">
        <v>7.46</v>
      </c>
      <c r="H1197" s="6">
        <v>12.9</v>
      </c>
      <c r="I1197" s="6">
        <f t="shared" si="141"/>
        <v>-6.165</v>
      </c>
      <c r="J1197" s="6">
        <f t="shared" si="142"/>
        <v>-0.72499999999999964</v>
      </c>
      <c r="K1197" s="6">
        <f t="shared" si="143"/>
        <v>-5.44</v>
      </c>
    </row>
    <row r="1198" spans="1:11" x14ac:dyDescent="0.35">
      <c r="A1198" s="19" t="str">
        <f t="shared" si="138"/>
        <v>212014</v>
      </c>
      <c r="B1198" s="19" t="str">
        <f t="shared" si="139"/>
        <v>52014</v>
      </c>
      <c r="C1198" s="19" t="str">
        <f t="shared" si="137"/>
        <v>72014</v>
      </c>
      <c r="D1198" s="20" t="str">
        <f t="shared" si="140"/>
        <v>5H2</v>
      </c>
      <c r="E1198" s="4">
        <v>41778</v>
      </c>
      <c r="F1198">
        <v>13.625</v>
      </c>
      <c r="G1198" s="6">
        <v>7.47</v>
      </c>
      <c r="H1198" s="6">
        <v>12.9</v>
      </c>
      <c r="I1198" s="6">
        <f t="shared" si="141"/>
        <v>-6.1550000000000002</v>
      </c>
      <c r="J1198" s="6">
        <f t="shared" si="142"/>
        <v>-0.72499999999999964</v>
      </c>
      <c r="K1198" s="6">
        <f t="shared" si="143"/>
        <v>-5.4300000000000006</v>
      </c>
    </row>
    <row r="1199" spans="1:11" x14ac:dyDescent="0.35">
      <c r="A1199" s="19" t="str">
        <f t="shared" si="138"/>
        <v>202014</v>
      </c>
      <c r="B1199" s="19" t="str">
        <f t="shared" si="139"/>
        <v>52014</v>
      </c>
      <c r="C1199" s="19" t="str">
        <f t="shared" si="137"/>
        <v>72014</v>
      </c>
      <c r="D1199" s="20" t="str">
        <f t="shared" si="140"/>
        <v>5H2</v>
      </c>
      <c r="E1199" s="4">
        <v>41775</v>
      </c>
      <c r="F1199">
        <v>13.625</v>
      </c>
      <c r="G1199" s="6">
        <v>7.44</v>
      </c>
      <c r="H1199" s="6">
        <v>12.9</v>
      </c>
      <c r="I1199" s="6">
        <f t="shared" si="141"/>
        <v>-6.1849999999999996</v>
      </c>
      <c r="J1199" s="6">
        <f t="shared" si="142"/>
        <v>-0.72499999999999964</v>
      </c>
      <c r="K1199" s="6">
        <f t="shared" si="143"/>
        <v>-5.46</v>
      </c>
    </row>
    <row r="1200" spans="1:11" x14ac:dyDescent="0.35">
      <c r="A1200" s="19" t="str">
        <f t="shared" si="138"/>
        <v>202014</v>
      </c>
      <c r="B1200" s="19" t="str">
        <f t="shared" si="139"/>
        <v>52014</v>
      </c>
      <c r="C1200" s="19" t="str">
        <f t="shared" si="137"/>
        <v>62014</v>
      </c>
      <c r="D1200" s="20" t="str">
        <f t="shared" si="140"/>
        <v>5H1</v>
      </c>
      <c r="E1200" s="4">
        <v>41774</v>
      </c>
      <c r="F1200">
        <v>13.625</v>
      </c>
      <c r="G1200" s="6">
        <v>7.51</v>
      </c>
      <c r="H1200" s="6">
        <v>12.9</v>
      </c>
      <c r="I1200" s="6">
        <f t="shared" si="141"/>
        <v>-6.1150000000000002</v>
      </c>
      <c r="J1200" s="6">
        <f t="shared" si="142"/>
        <v>-0.72499999999999964</v>
      </c>
      <c r="K1200" s="6">
        <f t="shared" si="143"/>
        <v>-5.3900000000000006</v>
      </c>
    </row>
    <row r="1201" spans="1:11" x14ac:dyDescent="0.35">
      <c r="A1201" s="19" t="str">
        <f t="shared" si="138"/>
        <v>202014</v>
      </c>
      <c r="B1201" s="19" t="str">
        <f t="shared" si="139"/>
        <v>52014</v>
      </c>
      <c r="C1201" s="19" t="str">
        <f t="shared" si="137"/>
        <v>62014</v>
      </c>
      <c r="D1201" s="20" t="str">
        <f t="shared" si="140"/>
        <v>5H1</v>
      </c>
      <c r="E1201" s="4">
        <v>41773</v>
      </c>
      <c r="F1201">
        <v>13.625</v>
      </c>
      <c r="G1201" s="6">
        <v>7.58</v>
      </c>
      <c r="H1201" s="6">
        <v>12.9</v>
      </c>
      <c r="I1201" s="6">
        <f t="shared" si="141"/>
        <v>-6.0449999999999999</v>
      </c>
      <c r="J1201" s="6">
        <f t="shared" si="142"/>
        <v>-0.72499999999999964</v>
      </c>
      <c r="K1201" s="6">
        <f t="shared" si="143"/>
        <v>-5.32</v>
      </c>
    </row>
    <row r="1202" spans="1:11" x14ac:dyDescent="0.35">
      <c r="A1202" s="19" t="str">
        <f t="shared" si="138"/>
        <v>202014</v>
      </c>
      <c r="B1202" s="19" t="str">
        <f t="shared" si="139"/>
        <v>52014</v>
      </c>
      <c r="C1202" s="19" t="str">
        <f t="shared" si="137"/>
        <v>62014</v>
      </c>
      <c r="D1202" s="20" t="str">
        <f t="shared" si="140"/>
        <v>5H1</v>
      </c>
      <c r="E1202" s="4">
        <v>41771</v>
      </c>
      <c r="F1202">
        <v>13.7</v>
      </c>
      <c r="G1202" s="6">
        <v>7.8</v>
      </c>
      <c r="H1202" s="6">
        <v>13</v>
      </c>
      <c r="I1202" s="6">
        <f t="shared" si="141"/>
        <v>-5.8999999999999995</v>
      </c>
      <c r="J1202" s="6">
        <f t="shared" si="142"/>
        <v>-0.69999999999999929</v>
      </c>
      <c r="K1202" s="6">
        <f t="shared" si="143"/>
        <v>-5.2</v>
      </c>
    </row>
    <row r="1203" spans="1:11" x14ac:dyDescent="0.35">
      <c r="A1203" s="19" t="str">
        <f t="shared" si="138"/>
        <v>192014</v>
      </c>
      <c r="B1203" s="19" t="str">
        <f t="shared" si="139"/>
        <v>52014</v>
      </c>
      <c r="C1203" s="19" t="str">
        <f t="shared" si="137"/>
        <v>62014</v>
      </c>
      <c r="D1203" s="20" t="str">
        <f t="shared" si="140"/>
        <v>5H1</v>
      </c>
      <c r="E1203" s="4">
        <v>41768</v>
      </c>
      <c r="F1203">
        <v>13.95</v>
      </c>
      <c r="G1203" s="6">
        <v>7.8100000000000005</v>
      </c>
      <c r="H1203" s="6">
        <v>13.2</v>
      </c>
      <c r="I1203" s="6">
        <f t="shared" si="141"/>
        <v>-6.1399999999999988</v>
      </c>
      <c r="J1203" s="6">
        <f t="shared" si="142"/>
        <v>-0.75</v>
      </c>
      <c r="K1203" s="6">
        <f t="shared" si="143"/>
        <v>-5.3899999999999988</v>
      </c>
    </row>
    <row r="1204" spans="1:11" x14ac:dyDescent="0.35">
      <c r="A1204" s="19" t="str">
        <f t="shared" si="138"/>
        <v>192014</v>
      </c>
      <c r="B1204" s="19" t="str">
        <f t="shared" si="139"/>
        <v>52014</v>
      </c>
      <c r="C1204" s="19" t="str">
        <f t="shared" si="137"/>
        <v>62014</v>
      </c>
      <c r="D1204" s="20" t="str">
        <f t="shared" si="140"/>
        <v>5H1</v>
      </c>
      <c r="E1204" s="4">
        <v>41767</v>
      </c>
      <c r="F1204">
        <v>14</v>
      </c>
      <c r="G1204" s="6">
        <v>7.8100000000000005</v>
      </c>
      <c r="H1204" s="6">
        <v>13.25</v>
      </c>
      <c r="I1204" s="6">
        <f t="shared" si="141"/>
        <v>-6.1899999999999995</v>
      </c>
      <c r="J1204" s="6">
        <f t="shared" si="142"/>
        <v>-0.75</v>
      </c>
      <c r="K1204" s="6">
        <f t="shared" si="143"/>
        <v>-5.4399999999999995</v>
      </c>
    </row>
    <row r="1205" spans="1:11" x14ac:dyDescent="0.35">
      <c r="A1205" s="19" t="str">
        <f t="shared" si="138"/>
        <v>192014</v>
      </c>
      <c r="B1205" s="19" t="str">
        <f t="shared" si="139"/>
        <v>52014</v>
      </c>
      <c r="C1205" s="19" t="str">
        <f t="shared" si="137"/>
        <v>62014</v>
      </c>
      <c r="D1205" s="20" t="str">
        <f t="shared" si="140"/>
        <v>5H1</v>
      </c>
      <c r="E1205" s="4">
        <v>41766</v>
      </c>
      <c r="F1205">
        <v>14</v>
      </c>
      <c r="G1205" s="6">
        <v>7.6</v>
      </c>
      <c r="H1205" s="6">
        <v>13.25</v>
      </c>
      <c r="I1205" s="6">
        <f t="shared" si="141"/>
        <v>-6.4</v>
      </c>
      <c r="J1205" s="6">
        <f t="shared" si="142"/>
        <v>-0.75</v>
      </c>
      <c r="K1205" s="6">
        <f t="shared" si="143"/>
        <v>-5.65</v>
      </c>
    </row>
    <row r="1206" spans="1:11" x14ac:dyDescent="0.35">
      <c r="A1206" s="19" t="str">
        <f t="shared" si="138"/>
        <v>192014</v>
      </c>
      <c r="B1206" s="19" t="str">
        <f t="shared" si="139"/>
        <v>52014</v>
      </c>
      <c r="C1206" s="19" t="str">
        <f t="shared" si="137"/>
        <v>62014</v>
      </c>
      <c r="D1206" s="20" t="str">
        <f t="shared" si="140"/>
        <v>5H1</v>
      </c>
      <c r="E1206" s="4">
        <v>41765</v>
      </c>
      <c r="F1206">
        <v>14.05</v>
      </c>
      <c r="G1206" s="6">
        <v>7.76</v>
      </c>
      <c r="H1206" s="6">
        <v>13.3</v>
      </c>
      <c r="I1206" s="6">
        <f t="shared" si="141"/>
        <v>-6.2900000000000009</v>
      </c>
      <c r="J1206" s="6">
        <f t="shared" si="142"/>
        <v>-0.75</v>
      </c>
      <c r="K1206" s="6">
        <f t="shared" si="143"/>
        <v>-5.5400000000000009</v>
      </c>
    </row>
    <row r="1207" spans="1:11" x14ac:dyDescent="0.35">
      <c r="A1207" s="19" t="str">
        <f t="shared" si="138"/>
        <v>192014</v>
      </c>
      <c r="B1207" s="19" t="str">
        <f t="shared" si="139"/>
        <v>52014</v>
      </c>
      <c r="C1207" s="19" t="str">
        <f t="shared" si="137"/>
        <v>62014</v>
      </c>
      <c r="D1207" s="20" t="str">
        <f t="shared" si="140"/>
        <v>5H1</v>
      </c>
      <c r="E1207" s="4">
        <v>41764</v>
      </c>
      <c r="F1207">
        <v>14.2</v>
      </c>
      <c r="G1207" s="6">
        <v>7.95</v>
      </c>
      <c r="H1207" s="6">
        <v>13.45</v>
      </c>
      <c r="I1207" s="6">
        <f t="shared" si="141"/>
        <v>-6.2499999999999991</v>
      </c>
      <c r="J1207" s="6">
        <f t="shared" si="142"/>
        <v>-0.75</v>
      </c>
      <c r="K1207" s="6">
        <f t="shared" si="143"/>
        <v>-5.4999999999999991</v>
      </c>
    </row>
    <row r="1208" spans="1:11" x14ac:dyDescent="0.35">
      <c r="A1208" s="19" t="str">
        <f t="shared" si="138"/>
        <v>182014</v>
      </c>
      <c r="B1208" s="19" t="str">
        <f t="shared" si="139"/>
        <v>52014</v>
      </c>
      <c r="C1208" s="19" t="str">
        <f t="shared" si="137"/>
        <v>62014</v>
      </c>
      <c r="D1208" s="20" t="str">
        <f t="shared" si="140"/>
        <v>5H1</v>
      </c>
      <c r="E1208" s="4">
        <v>41761</v>
      </c>
      <c r="F1208">
        <v>14.25</v>
      </c>
      <c r="G1208" s="6">
        <v>7.95</v>
      </c>
      <c r="H1208" s="6">
        <v>13.5</v>
      </c>
      <c r="I1208" s="6">
        <f t="shared" si="141"/>
        <v>-6.3</v>
      </c>
      <c r="J1208" s="6">
        <f t="shared" si="142"/>
        <v>-0.75</v>
      </c>
      <c r="K1208" s="6">
        <f t="shared" si="143"/>
        <v>-5.55</v>
      </c>
    </row>
    <row r="1209" spans="1:11" x14ac:dyDescent="0.35">
      <c r="A1209" s="19" t="str">
        <f t="shared" si="138"/>
        <v>182014</v>
      </c>
      <c r="B1209" s="19" t="str">
        <f t="shared" si="139"/>
        <v>42014</v>
      </c>
      <c r="C1209" s="19" t="str">
        <f t="shared" si="137"/>
        <v>62014</v>
      </c>
      <c r="D1209" s="20" t="str">
        <f t="shared" si="140"/>
        <v>4H2</v>
      </c>
      <c r="E1209" s="4">
        <v>41759</v>
      </c>
      <c r="F1209">
        <v>14.25</v>
      </c>
      <c r="G1209" s="6">
        <v>7.8100000000000005</v>
      </c>
      <c r="H1209" s="6">
        <v>13.5</v>
      </c>
      <c r="I1209" s="6">
        <f t="shared" si="141"/>
        <v>-6.4399999999999995</v>
      </c>
      <c r="J1209" s="6">
        <f t="shared" si="142"/>
        <v>-0.75</v>
      </c>
      <c r="K1209" s="6">
        <f t="shared" si="143"/>
        <v>-5.6899999999999995</v>
      </c>
    </row>
    <row r="1210" spans="1:11" x14ac:dyDescent="0.35">
      <c r="A1210" s="19" t="str">
        <f t="shared" si="138"/>
        <v>182014</v>
      </c>
      <c r="B1210" s="19" t="str">
        <f t="shared" si="139"/>
        <v>42014</v>
      </c>
      <c r="C1210" s="19" t="str">
        <f t="shared" si="137"/>
        <v>62014</v>
      </c>
      <c r="D1210" s="20" t="str">
        <f t="shared" si="140"/>
        <v>4H2</v>
      </c>
      <c r="E1210" s="4">
        <v>41758</v>
      </c>
      <c r="F1210">
        <v>14.35</v>
      </c>
      <c r="G1210" s="6">
        <v>7.99</v>
      </c>
      <c r="H1210" s="6">
        <v>13.6</v>
      </c>
      <c r="I1210" s="6">
        <f t="shared" si="141"/>
        <v>-6.3599999999999994</v>
      </c>
      <c r="J1210" s="6">
        <f t="shared" si="142"/>
        <v>-0.75</v>
      </c>
      <c r="K1210" s="6">
        <f t="shared" si="143"/>
        <v>-5.6099999999999994</v>
      </c>
    </row>
    <row r="1211" spans="1:11" x14ac:dyDescent="0.35">
      <c r="A1211" s="19" t="str">
        <f t="shared" si="138"/>
        <v>182014</v>
      </c>
      <c r="B1211" s="19" t="str">
        <f t="shared" si="139"/>
        <v>42014</v>
      </c>
      <c r="C1211" s="19" t="str">
        <f t="shared" si="137"/>
        <v>62014</v>
      </c>
      <c r="D1211" s="20" t="str">
        <f t="shared" si="140"/>
        <v>4H2</v>
      </c>
      <c r="E1211" s="4">
        <v>41757</v>
      </c>
      <c r="F1211">
        <v>14.5</v>
      </c>
      <c r="G1211" s="6">
        <v>8.1300000000000008</v>
      </c>
      <c r="H1211" s="6">
        <v>13.75</v>
      </c>
      <c r="I1211" s="6">
        <f t="shared" si="141"/>
        <v>-6.3699999999999992</v>
      </c>
      <c r="J1211" s="6">
        <f t="shared" si="142"/>
        <v>-0.75</v>
      </c>
      <c r="K1211" s="6">
        <f t="shared" si="143"/>
        <v>-5.6199999999999992</v>
      </c>
    </row>
    <row r="1212" spans="1:11" x14ac:dyDescent="0.35">
      <c r="A1212" s="19" t="str">
        <f t="shared" si="138"/>
        <v>172014</v>
      </c>
      <c r="B1212" s="19" t="str">
        <f t="shared" si="139"/>
        <v>42014</v>
      </c>
      <c r="C1212" s="19" t="str">
        <f t="shared" si="137"/>
        <v>62014</v>
      </c>
      <c r="D1212" s="20" t="str">
        <f t="shared" si="140"/>
        <v>4H2</v>
      </c>
      <c r="E1212" s="4">
        <v>41754</v>
      </c>
      <c r="F1212">
        <v>14.625</v>
      </c>
      <c r="G1212" s="6">
        <v>8.23</v>
      </c>
      <c r="H1212" s="6">
        <v>13.85</v>
      </c>
      <c r="I1212" s="6">
        <f t="shared" si="141"/>
        <v>-6.3949999999999996</v>
      </c>
      <c r="J1212" s="6">
        <f t="shared" si="142"/>
        <v>-0.77500000000000036</v>
      </c>
      <c r="K1212" s="6">
        <f t="shared" si="143"/>
        <v>-5.6199999999999992</v>
      </c>
    </row>
    <row r="1213" spans="1:11" x14ac:dyDescent="0.35">
      <c r="A1213" s="19" t="str">
        <f t="shared" si="138"/>
        <v>172014</v>
      </c>
      <c r="B1213" s="19" t="str">
        <f t="shared" si="139"/>
        <v>42014</v>
      </c>
      <c r="C1213" s="19" t="str">
        <f t="shared" si="137"/>
        <v>62014</v>
      </c>
      <c r="D1213" s="20" t="str">
        <f t="shared" si="140"/>
        <v>4H2</v>
      </c>
      <c r="E1213" s="4">
        <v>41753</v>
      </c>
      <c r="F1213">
        <v>14.7</v>
      </c>
      <c r="G1213" s="6">
        <v>8.2200000000000006</v>
      </c>
      <c r="H1213" s="6">
        <v>13.9</v>
      </c>
      <c r="I1213" s="6">
        <f t="shared" si="141"/>
        <v>-6.4799999999999986</v>
      </c>
      <c r="J1213" s="6">
        <f t="shared" si="142"/>
        <v>-0.79999999999999893</v>
      </c>
      <c r="K1213" s="6">
        <f t="shared" si="143"/>
        <v>-5.68</v>
      </c>
    </row>
    <row r="1214" spans="1:11" x14ac:dyDescent="0.35">
      <c r="A1214" s="19" t="str">
        <f t="shared" si="138"/>
        <v>172014</v>
      </c>
      <c r="B1214" s="19" t="str">
        <f t="shared" si="139"/>
        <v>42014</v>
      </c>
      <c r="C1214" s="19" t="str">
        <f t="shared" si="137"/>
        <v>62014</v>
      </c>
      <c r="D1214" s="20" t="str">
        <f t="shared" si="140"/>
        <v>4H2</v>
      </c>
      <c r="E1214" s="4">
        <v>41752</v>
      </c>
      <c r="F1214">
        <v>14.8</v>
      </c>
      <c r="G1214" s="6">
        <v>8.23</v>
      </c>
      <c r="H1214" s="6">
        <v>14</v>
      </c>
      <c r="I1214" s="6">
        <f t="shared" si="141"/>
        <v>-6.57</v>
      </c>
      <c r="J1214" s="6">
        <f t="shared" si="142"/>
        <v>-0.80000000000000071</v>
      </c>
      <c r="K1214" s="6">
        <f t="shared" si="143"/>
        <v>-5.77</v>
      </c>
    </row>
    <row r="1215" spans="1:11" x14ac:dyDescent="0.35">
      <c r="A1215" s="19" t="str">
        <f t="shared" si="138"/>
        <v>172014</v>
      </c>
      <c r="B1215" s="19" t="str">
        <f t="shared" si="139"/>
        <v>42014</v>
      </c>
      <c r="C1215" s="19" t="str">
        <f t="shared" si="137"/>
        <v>62014</v>
      </c>
      <c r="D1215" s="20" t="str">
        <f t="shared" si="140"/>
        <v>4H2</v>
      </c>
      <c r="E1215" s="4">
        <v>41751</v>
      </c>
      <c r="F1215">
        <v>14.8</v>
      </c>
      <c r="G1215" s="6">
        <v>8.27</v>
      </c>
      <c r="H1215" s="6">
        <v>14</v>
      </c>
      <c r="I1215" s="6">
        <f t="shared" si="141"/>
        <v>-6.5300000000000011</v>
      </c>
      <c r="J1215" s="6">
        <f t="shared" si="142"/>
        <v>-0.80000000000000071</v>
      </c>
      <c r="K1215" s="6">
        <f t="shared" si="143"/>
        <v>-5.73</v>
      </c>
    </row>
    <row r="1216" spans="1:11" x14ac:dyDescent="0.35">
      <c r="A1216" s="19" t="str">
        <f t="shared" si="138"/>
        <v>172014</v>
      </c>
      <c r="B1216" s="19" t="str">
        <f t="shared" si="139"/>
        <v>42014</v>
      </c>
      <c r="C1216" s="19" t="str">
        <f t="shared" si="137"/>
        <v>62014</v>
      </c>
      <c r="D1216" s="20" t="str">
        <f t="shared" si="140"/>
        <v>4H2</v>
      </c>
      <c r="E1216" s="4">
        <v>41750</v>
      </c>
      <c r="F1216">
        <v>14.85</v>
      </c>
      <c r="G1216" s="6">
        <v>8.51</v>
      </c>
      <c r="H1216" s="6">
        <v>14.05</v>
      </c>
      <c r="I1216" s="6">
        <f t="shared" si="141"/>
        <v>-6.34</v>
      </c>
      <c r="J1216" s="6">
        <f t="shared" si="142"/>
        <v>-0.79999999999999893</v>
      </c>
      <c r="K1216" s="6">
        <f t="shared" si="143"/>
        <v>-5.5400000000000009</v>
      </c>
    </row>
    <row r="1217" spans="1:11" x14ac:dyDescent="0.35">
      <c r="A1217" s="19" t="str">
        <f t="shared" si="138"/>
        <v>162014</v>
      </c>
      <c r="B1217" s="19" t="str">
        <f t="shared" si="139"/>
        <v>42014</v>
      </c>
      <c r="C1217" s="19" t="str">
        <f t="shared" si="137"/>
        <v>62014</v>
      </c>
      <c r="D1217" s="20" t="str">
        <f t="shared" si="140"/>
        <v>4H2</v>
      </c>
      <c r="E1217" s="4">
        <v>41746</v>
      </c>
      <c r="F1217">
        <v>14.85</v>
      </c>
      <c r="G1217" s="6">
        <v>8.51</v>
      </c>
      <c r="H1217" s="6">
        <v>14.05</v>
      </c>
      <c r="I1217" s="6">
        <f t="shared" si="141"/>
        <v>-6.34</v>
      </c>
      <c r="J1217" s="6">
        <f t="shared" si="142"/>
        <v>-0.79999999999999893</v>
      </c>
      <c r="K1217" s="6">
        <f t="shared" si="143"/>
        <v>-5.5400000000000009</v>
      </c>
    </row>
    <row r="1218" spans="1:11" x14ac:dyDescent="0.35">
      <c r="A1218" s="19" t="str">
        <f t="shared" si="138"/>
        <v>162014</v>
      </c>
      <c r="B1218" s="19" t="str">
        <f t="shared" si="139"/>
        <v>42014</v>
      </c>
      <c r="C1218" s="19" t="str">
        <f t="shared" si="137"/>
        <v>62014</v>
      </c>
      <c r="D1218" s="20" t="str">
        <f t="shared" si="140"/>
        <v>4H2</v>
      </c>
      <c r="E1218" s="4">
        <v>41745</v>
      </c>
      <c r="F1218">
        <v>14.875</v>
      </c>
      <c r="G1218" s="6">
        <v>8.82</v>
      </c>
      <c r="H1218" s="6">
        <v>14.05</v>
      </c>
      <c r="I1218" s="6">
        <f t="shared" si="141"/>
        <v>-6.0549999999999997</v>
      </c>
      <c r="J1218" s="6">
        <f t="shared" si="142"/>
        <v>-0.82499999999999929</v>
      </c>
      <c r="K1218" s="6">
        <f t="shared" si="143"/>
        <v>-5.23</v>
      </c>
    </row>
    <row r="1219" spans="1:11" x14ac:dyDescent="0.35">
      <c r="A1219" s="19" t="str">
        <f t="shared" si="138"/>
        <v>162014</v>
      </c>
      <c r="B1219" s="19" t="str">
        <f t="shared" si="139"/>
        <v>42014</v>
      </c>
      <c r="C1219" s="19" t="str">
        <f t="shared" si="137"/>
        <v>52014</v>
      </c>
      <c r="D1219" s="20" t="str">
        <f t="shared" si="140"/>
        <v>4H1</v>
      </c>
      <c r="E1219" s="4">
        <v>41744</v>
      </c>
      <c r="F1219">
        <v>14.8</v>
      </c>
      <c r="G1219" s="6">
        <v>8.7899999999999991</v>
      </c>
      <c r="H1219" s="6">
        <v>14</v>
      </c>
      <c r="I1219" s="6">
        <f t="shared" si="141"/>
        <v>-6.0100000000000016</v>
      </c>
      <c r="J1219" s="6">
        <f t="shared" si="142"/>
        <v>-0.80000000000000071</v>
      </c>
      <c r="K1219" s="6">
        <f t="shared" si="143"/>
        <v>-5.2100000000000009</v>
      </c>
    </row>
    <row r="1220" spans="1:11" x14ac:dyDescent="0.35">
      <c r="A1220" s="19" t="str">
        <f t="shared" si="138"/>
        <v>162014</v>
      </c>
      <c r="B1220" s="19" t="str">
        <f t="shared" si="139"/>
        <v>42014</v>
      </c>
      <c r="C1220" s="19" t="str">
        <f t="shared" si="137"/>
        <v>52014</v>
      </c>
      <c r="D1220" s="20" t="str">
        <f t="shared" si="140"/>
        <v>4H1</v>
      </c>
      <c r="E1220" s="4">
        <v>41743</v>
      </c>
      <c r="F1220">
        <v>14.9</v>
      </c>
      <c r="G1220" s="6">
        <v>8.8800000000000008</v>
      </c>
      <c r="H1220" s="6">
        <v>14.1</v>
      </c>
      <c r="I1220" s="6">
        <f t="shared" si="141"/>
        <v>-6.02</v>
      </c>
      <c r="J1220" s="6">
        <f t="shared" si="142"/>
        <v>-0.80000000000000071</v>
      </c>
      <c r="K1220" s="6">
        <f t="shared" si="143"/>
        <v>-5.2199999999999989</v>
      </c>
    </row>
    <row r="1221" spans="1:11" x14ac:dyDescent="0.35">
      <c r="A1221" s="19" t="str">
        <f t="shared" si="138"/>
        <v>152014</v>
      </c>
      <c r="B1221" s="19" t="str">
        <f t="shared" si="139"/>
        <v>42014</v>
      </c>
      <c r="C1221" s="19" t="str">
        <f t="shared" si="137"/>
        <v>52014</v>
      </c>
      <c r="D1221" s="20" t="str">
        <f t="shared" si="140"/>
        <v>4H1</v>
      </c>
      <c r="E1221" s="4">
        <v>41740</v>
      </c>
      <c r="F1221">
        <v>14.95</v>
      </c>
      <c r="G1221" s="6">
        <v>8.7200000000000006</v>
      </c>
      <c r="H1221" s="6">
        <v>14.15</v>
      </c>
      <c r="I1221" s="6">
        <f t="shared" si="141"/>
        <v>-6.2299999999999986</v>
      </c>
      <c r="J1221" s="6">
        <f t="shared" si="142"/>
        <v>-0.79999999999999893</v>
      </c>
      <c r="K1221" s="6">
        <f t="shared" si="143"/>
        <v>-5.43</v>
      </c>
    </row>
    <row r="1222" spans="1:11" x14ac:dyDescent="0.35">
      <c r="A1222" s="19" t="str">
        <f t="shared" si="138"/>
        <v>152014</v>
      </c>
      <c r="B1222" s="19" t="str">
        <f t="shared" si="139"/>
        <v>42014</v>
      </c>
      <c r="C1222" s="19" t="str">
        <f t="shared" si="137"/>
        <v>52014</v>
      </c>
      <c r="D1222" s="20" t="str">
        <f t="shared" si="140"/>
        <v>4H1</v>
      </c>
      <c r="E1222" s="4">
        <v>41739</v>
      </c>
      <c r="F1222">
        <v>15</v>
      </c>
      <c r="G1222" s="6">
        <v>8.6199999999999992</v>
      </c>
      <c r="H1222" s="6">
        <v>14.2</v>
      </c>
      <c r="I1222" s="6">
        <f t="shared" si="141"/>
        <v>-6.3800000000000008</v>
      </c>
      <c r="J1222" s="6">
        <f t="shared" si="142"/>
        <v>-0.80000000000000071</v>
      </c>
      <c r="K1222" s="6">
        <f t="shared" si="143"/>
        <v>-5.58</v>
      </c>
    </row>
    <row r="1223" spans="1:11" x14ac:dyDescent="0.35">
      <c r="A1223" s="19" t="str">
        <f t="shared" si="138"/>
        <v>152014</v>
      </c>
      <c r="B1223" s="19" t="str">
        <f t="shared" si="139"/>
        <v>42014</v>
      </c>
      <c r="C1223" s="19" t="str">
        <f t="shared" si="137"/>
        <v>52014</v>
      </c>
      <c r="D1223" s="20" t="str">
        <f t="shared" si="140"/>
        <v>4H1</v>
      </c>
      <c r="E1223" s="4">
        <v>41738</v>
      </c>
      <c r="F1223">
        <v>15.1</v>
      </c>
      <c r="G1223" s="6">
        <v>8.58</v>
      </c>
      <c r="H1223" s="6">
        <v>14.3</v>
      </c>
      <c r="I1223" s="6">
        <f t="shared" si="141"/>
        <v>-6.52</v>
      </c>
      <c r="J1223" s="6">
        <f t="shared" si="142"/>
        <v>-0.79999999999999893</v>
      </c>
      <c r="K1223" s="6">
        <f t="shared" si="143"/>
        <v>-5.7200000000000006</v>
      </c>
    </row>
    <row r="1224" spans="1:11" x14ac:dyDescent="0.35">
      <c r="A1224" s="19" t="str">
        <f t="shared" si="138"/>
        <v>152014</v>
      </c>
      <c r="B1224" s="19" t="str">
        <f t="shared" si="139"/>
        <v>42014</v>
      </c>
      <c r="C1224" s="19" t="str">
        <f t="shared" si="137"/>
        <v>52014</v>
      </c>
      <c r="D1224" s="20" t="str">
        <f t="shared" si="140"/>
        <v>4H1</v>
      </c>
      <c r="E1224" s="4">
        <v>41737</v>
      </c>
      <c r="F1224">
        <v>15.25</v>
      </c>
      <c r="G1224" s="6">
        <v>8.4499999999999993</v>
      </c>
      <c r="H1224" s="6">
        <v>14.4</v>
      </c>
      <c r="I1224" s="6">
        <f t="shared" si="141"/>
        <v>-6.8000000000000007</v>
      </c>
      <c r="J1224" s="6">
        <f t="shared" si="142"/>
        <v>-0.84999999999999964</v>
      </c>
      <c r="K1224" s="6">
        <f t="shared" si="143"/>
        <v>-5.9500000000000011</v>
      </c>
    </row>
    <row r="1225" spans="1:11" x14ac:dyDescent="0.35">
      <c r="A1225" s="19" t="str">
        <f t="shared" si="138"/>
        <v>152014</v>
      </c>
      <c r="B1225" s="19" t="str">
        <f t="shared" si="139"/>
        <v>42014</v>
      </c>
      <c r="C1225" s="19" t="str">
        <f t="shared" ref="C1225:C1288" si="144">(VLOOKUP(D1225,$M$2:$N$25,2,0)&amp;(YEAR(E1225+46)))</f>
        <v>52014</v>
      </c>
      <c r="D1225" s="20" t="str">
        <f t="shared" si="140"/>
        <v>4H1</v>
      </c>
      <c r="E1225" s="4">
        <v>41736</v>
      </c>
      <c r="F1225">
        <v>15.35</v>
      </c>
      <c r="G1225" s="6">
        <v>8.57</v>
      </c>
      <c r="H1225" s="6">
        <v>14.5</v>
      </c>
      <c r="I1225" s="6">
        <f t="shared" si="141"/>
        <v>-6.7799999999999994</v>
      </c>
      <c r="J1225" s="6">
        <f t="shared" si="142"/>
        <v>-0.84999999999999964</v>
      </c>
      <c r="K1225" s="6">
        <f t="shared" si="143"/>
        <v>-5.93</v>
      </c>
    </row>
    <row r="1226" spans="1:11" x14ac:dyDescent="0.35">
      <c r="A1226" s="19" t="str">
        <f t="shared" ref="A1226:A1289" si="145">_xlfn.ISOWEEKNUM(E1226)&amp;YEAR(E1226)</f>
        <v>142014</v>
      </c>
      <c r="B1226" s="19" t="str">
        <f t="shared" ref="B1226:B1289" si="146">MONTH(E1226)&amp;YEAR(E1226)</f>
        <v>42014</v>
      </c>
      <c r="C1226" s="19" t="str">
        <f t="shared" si="144"/>
        <v>52014</v>
      </c>
      <c r="D1226" s="20" t="str">
        <f t="shared" ref="D1226:D1289" si="147">IF(DAY(E1226)&gt;15,(MONTH(E1226))&amp;"H2",(MONTH(E1226))&amp;"H1")</f>
        <v>4H1</v>
      </c>
      <c r="E1226" s="4">
        <v>41733</v>
      </c>
      <c r="F1226">
        <v>15.4</v>
      </c>
      <c r="G1226" s="6">
        <v>8.0299999999999994</v>
      </c>
      <c r="H1226" s="6">
        <v>14.55</v>
      </c>
      <c r="I1226" s="6">
        <f t="shared" ref="I1226:I1289" si="148">+G1226-F1226</f>
        <v>-7.370000000000001</v>
      </c>
      <c r="J1226" s="6">
        <f t="shared" ref="J1226:J1289" si="149">+H1226-F1226</f>
        <v>-0.84999999999999964</v>
      </c>
      <c r="K1226" s="6">
        <f t="shared" ref="K1226:K1289" si="150">+I1226-J1226</f>
        <v>-6.5200000000000014</v>
      </c>
    </row>
    <row r="1227" spans="1:11" x14ac:dyDescent="0.35">
      <c r="A1227" s="19" t="str">
        <f t="shared" si="145"/>
        <v>142014</v>
      </c>
      <c r="B1227" s="19" t="str">
        <f t="shared" si="146"/>
        <v>42014</v>
      </c>
      <c r="C1227" s="19" t="str">
        <f t="shared" si="144"/>
        <v>52014</v>
      </c>
      <c r="D1227" s="20" t="str">
        <f t="shared" si="147"/>
        <v>4H1</v>
      </c>
      <c r="E1227" s="4">
        <v>41732</v>
      </c>
      <c r="F1227">
        <v>15.4</v>
      </c>
      <c r="G1227" s="6">
        <v>8.06</v>
      </c>
      <c r="H1227" s="6">
        <v>14.55</v>
      </c>
      <c r="I1227" s="6">
        <f t="shared" si="148"/>
        <v>-7.34</v>
      </c>
      <c r="J1227" s="6">
        <f t="shared" si="149"/>
        <v>-0.84999999999999964</v>
      </c>
      <c r="K1227" s="6">
        <f t="shared" si="150"/>
        <v>-6.49</v>
      </c>
    </row>
    <row r="1228" spans="1:11" x14ac:dyDescent="0.35">
      <c r="A1228" s="19" t="str">
        <f t="shared" si="145"/>
        <v>142014</v>
      </c>
      <c r="B1228" s="19" t="str">
        <f t="shared" si="146"/>
        <v>42014</v>
      </c>
      <c r="C1228" s="19" t="str">
        <f t="shared" si="144"/>
        <v>52014</v>
      </c>
      <c r="D1228" s="20" t="str">
        <f t="shared" si="147"/>
        <v>4H1</v>
      </c>
      <c r="E1228" s="4">
        <v>41731</v>
      </c>
      <c r="F1228">
        <v>15.4</v>
      </c>
      <c r="G1228" s="6">
        <v>8.0500000000000007</v>
      </c>
      <c r="H1228" s="6">
        <v>14.55</v>
      </c>
      <c r="I1228" s="6">
        <f t="shared" si="148"/>
        <v>-7.35</v>
      </c>
      <c r="J1228" s="6">
        <f t="shared" si="149"/>
        <v>-0.84999999999999964</v>
      </c>
      <c r="K1228" s="6">
        <f t="shared" si="150"/>
        <v>-6.5</v>
      </c>
    </row>
    <row r="1229" spans="1:11" x14ac:dyDescent="0.35">
      <c r="A1229" s="19" t="str">
        <f t="shared" si="145"/>
        <v>142014</v>
      </c>
      <c r="B1229" s="19" t="str">
        <f t="shared" si="146"/>
        <v>42014</v>
      </c>
      <c r="C1229" s="19" t="str">
        <f t="shared" si="144"/>
        <v>52014</v>
      </c>
      <c r="D1229" s="20" t="str">
        <f t="shared" si="147"/>
        <v>4H1</v>
      </c>
      <c r="E1229" s="4">
        <v>41730</v>
      </c>
      <c r="F1229">
        <v>15.6</v>
      </c>
      <c r="G1229" s="6">
        <v>8.41</v>
      </c>
      <c r="H1229" s="6">
        <v>14.65</v>
      </c>
      <c r="I1229" s="6">
        <f t="shared" si="148"/>
        <v>-7.1899999999999995</v>
      </c>
      <c r="J1229" s="6">
        <f t="shared" si="149"/>
        <v>-0.94999999999999929</v>
      </c>
      <c r="K1229" s="6">
        <f t="shared" si="150"/>
        <v>-6.24</v>
      </c>
    </row>
    <row r="1230" spans="1:11" x14ac:dyDescent="0.35">
      <c r="A1230" s="19" t="str">
        <f t="shared" si="145"/>
        <v>142014</v>
      </c>
      <c r="B1230" s="19" t="str">
        <f t="shared" si="146"/>
        <v>32014</v>
      </c>
      <c r="C1230" s="19" t="str">
        <f t="shared" si="144"/>
        <v>52014</v>
      </c>
      <c r="D1230" s="20" t="str">
        <f t="shared" si="147"/>
        <v>3H2</v>
      </c>
      <c r="E1230" s="4">
        <v>41729</v>
      </c>
      <c r="F1230">
        <v>15.75</v>
      </c>
      <c r="G1230" s="6">
        <v>8.5399999999999991</v>
      </c>
      <c r="H1230" s="6">
        <v>14.75</v>
      </c>
      <c r="I1230" s="6">
        <f t="shared" si="148"/>
        <v>-7.2100000000000009</v>
      </c>
      <c r="J1230" s="6">
        <f t="shared" si="149"/>
        <v>-1</v>
      </c>
      <c r="K1230" s="6">
        <f t="shared" si="150"/>
        <v>-6.2100000000000009</v>
      </c>
    </row>
    <row r="1231" spans="1:11" x14ac:dyDescent="0.35">
      <c r="A1231" s="19" t="str">
        <f t="shared" si="145"/>
        <v>132014</v>
      </c>
      <c r="B1231" s="19" t="str">
        <f t="shared" si="146"/>
        <v>32014</v>
      </c>
      <c r="C1231" s="19" t="str">
        <f t="shared" si="144"/>
        <v>52014</v>
      </c>
      <c r="D1231" s="20" t="str">
        <f t="shared" si="147"/>
        <v>3H2</v>
      </c>
      <c r="E1231" s="4">
        <v>41726</v>
      </c>
      <c r="F1231">
        <v>15.85</v>
      </c>
      <c r="G1231" s="6">
        <v>8.74</v>
      </c>
      <c r="H1231" s="6">
        <v>14.8</v>
      </c>
      <c r="I1231" s="6">
        <f t="shared" si="148"/>
        <v>-7.1099999999999994</v>
      </c>
      <c r="J1231" s="6">
        <f t="shared" si="149"/>
        <v>-1.0499999999999989</v>
      </c>
      <c r="K1231" s="6">
        <f t="shared" si="150"/>
        <v>-6.0600000000000005</v>
      </c>
    </row>
    <row r="1232" spans="1:11" x14ac:dyDescent="0.35">
      <c r="A1232" s="19" t="str">
        <f t="shared" si="145"/>
        <v>132014</v>
      </c>
      <c r="B1232" s="19" t="str">
        <f t="shared" si="146"/>
        <v>32014</v>
      </c>
      <c r="C1232" s="19" t="str">
        <f t="shared" si="144"/>
        <v>52014</v>
      </c>
      <c r="D1232" s="20" t="str">
        <f t="shared" si="147"/>
        <v>3H2</v>
      </c>
      <c r="E1232" s="4">
        <v>41725</v>
      </c>
      <c r="F1232">
        <v>15.9</v>
      </c>
      <c r="G1232" s="6">
        <v>8.9</v>
      </c>
      <c r="H1232" s="6">
        <v>14.8</v>
      </c>
      <c r="I1232" s="6">
        <f t="shared" si="148"/>
        <v>-7</v>
      </c>
      <c r="J1232" s="6">
        <f t="shared" si="149"/>
        <v>-1.0999999999999996</v>
      </c>
      <c r="K1232" s="6">
        <f t="shared" si="150"/>
        <v>-5.9</v>
      </c>
    </row>
    <row r="1233" spans="1:11" x14ac:dyDescent="0.35">
      <c r="A1233" s="19" t="str">
        <f t="shared" si="145"/>
        <v>132014</v>
      </c>
      <c r="B1233" s="19" t="str">
        <f t="shared" si="146"/>
        <v>32014</v>
      </c>
      <c r="C1233" s="19" t="str">
        <f t="shared" si="144"/>
        <v>52014</v>
      </c>
      <c r="D1233" s="20" t="str">
        <f t="shared" si="147"/>
        <v>3H2</v>
      </c>
      <c r="E1233" s="4">
        <v>41724</v>
      </c>
      <c r="F1233">
        <v>15.9</v>
      </c>
      <c r="G1233" s="6">
        <v>9.0500000000000007</v>
      </c>
      <c r="H1233" s="6">
        <v>14.8</v>
      </c>
      <c r="I1233" s="6">
        <f t="shared" si="148"/>
        <v>-6.85</v>
      </c>
      <c r="J1233" s="6">
        <f t="shared" si="149"/>
        <v>-1.0999999999999996</v>
      </c>
      <c r="K1233" s="6">
        <f t="shared" si="150"/>
        <v>-5.75</v>
      </c>
    </row>
    <row r="1234" spans="1:11" x14ac:dyDescent="0.35">
      <c r="A1234" s="19" t="str">
        <f t="shared" si="145"/>
        <v>132014</v>
      </c>
      <c r="B1234" s="19" t="str">
        <f t="shared" si="146"/>
        <v>32014</v>
      </c>
      <c r="C1234" s="19" t="str">
        <f t="shared" si="144"/>
        <v>52014</v>
      </c>
      <c r="D1234" s="20" t="str">
        <f t="shared" si="147"/>
        <v>3H2</v>
      </c>
      <c r="E1234" s="4">
        <v>41723</v>
      </c>
      <c r="F1234">
        <v>15.9</v>
      </c>
      <c r="G1234" s="6">
        <v>8.9600000000000009</v>
      </c>
      <c r="H1234" s="6">
        <v>14.8</v>
      </c>
      <c r="I1234" s="6">
        <f t="shared" si="148"/>
        <v>-6.9399999999999995</v>
      </c>
      <c r="J1234" s="6">
        <f t="shared" si="149"/>
        <v>-1.0999999999999996</v>
      </c>
      <c r="K1234" s="6">
        <f t="shared" si="150"/>
        <v>-5.84</v>
      </c>
    </row>
    <row r="1235" spans="1:11" x14ac:dyDescent="0.35">
      <c r="A1235" s="19" t="str">
        <f t="shared" si="145"/>
        <v>132014</v>
      </c>
      <c r="B1235" s="19" t="str">
        <f t="shared" si="146"/>
        <v>32014</v>
      </c>
      <c r="C1235" s="19" t="str">
        <f t="shared" si="144"/>
        <v>52014</v>
      </c>
      <c r="D1235" s="20" t="str">
        <f t="shared" si="147"/>
        <v>3H2</v>
      </c>
      <c r="E1235" s="4">
        <v>41722</v>
      </c>
      <c r="F1235">
        <v>15.9</v>
      </c>
      <c r="G1235" s="6">
        <v>9.0299999999999994</v>
      </c>
      <c r="H1235" s="6">
        <v>14.8</v>
      </c>
      <c r="I1235" s="6">
        <f t="shared" si="148"/>
        <v>-6.870000000000001</v>
      </c>
      <c r="J1235" s="6">
        <f t="shared" si="149"/>
        <v>-1.0999999999999996</v>
      </c>
      <c r="K1235" s="6">
        <f t="shared" si="150"/>
        <v>-5.7700000000000014</v>
      </c>
    </row>
    <row r="1236" spans="1:11" x14ac:dyDescent="0.35">
      <c r="A1236" s="19" t="str">
        <f t="shared" si="145"/>
        <v>122014</v>
      </c>
      <c r="B1236" s="19" t="str">
        <f t="shared" si="146"/>
        <v>32014</v>
      </c>
      <c r="C1236" s="19" t="str">
        <f t="shared" si="144"/>
        <v>52014</v>
      </c>
      <c r="D1236" s="20" t="str">
        <f t="shared" si="147"/>
        <v>3H2</v>
      </c>
      <c r="E1236" s="4">
        <v>41719</v>
      </c>
      <c r="F1236">
        <v>15.9</v>
      </c>
      <c r="G1236" s="6">
        <v>9.16</v>
      </c>
      <c r="H1236" s="6">
        <v>14.8</v>
      </c>
      <c r="I1236" s="6">
        <f t="shared" si="148"/>
        <v>-6.74</v>
      </c>
      <c r="J1236" s="6">
        <f t="shared" si="149"/>
        <v>-1.0999999999999996</v>
      </c>
      <c r="K1236" s="6">
        <f t="shared" si="150"/>
        <v>-5.6400000000000006</v>
      </c>
    </row>
    <row r="1237" spans="1:11" x14ac:dyDescent="0.35">
      <c r="A1237" s="19" t="str">
        <f t="shared" si="145"/>
        <v>122014</v>
      </c>
      <c r="B1237" s="19" t="str">
        <f t="shared" si="146"/>
        <v>32014</v>
      </c>
      <c r="C1237" s="19" t="str">
        <f t="shared" si="144"/>
        <v>52014</v>
      </c>
      <c r="D1237" s="20" t="str">
        <f t="shared" si="147"/>
        <v>3H2</v>
      </c>
      <c r="E1237" s="4">
        <v>41718</v>
      </c>
      <c r="F1237">
        <v>16</v>
      </c>
      <c r="G1237" s="6">
        <v>9.25</v>
      </c>
      <c r="H1237" s="6">
        <v>14.9</v>
      </c>
      <c r="I1237" s="6">
        <f t="shared" si="148"/>
        <v>-6.75</v>
      </c>
      <c r="J1237" s="6">
        <f t="shared" si="149"/>
        <v>-1.0999999999999996</v>
      </c>
      <c r="K1237" s="6">
        <f t="shared" si="150"/>
        <v>-5.65</v>
      </c>
    </row>
    <row r="1238" spans="1:11" x14ac:dyDescent="0.35">
      <c r="A1238" s="19" t="str">
        <f t="shared" si="145"/>
        <v>122014</v>
      </c>
      <c r="B1238" s="19" t="str">
        <f t="shared" si="146"/>
        <v>32014</v>
      </c>
      <c r="C1238" s="19" t="str">
        <f t="shared" si="144"/>
        <v>52014</v>
      </c>
      <c r="D1238" s="20" t="str">
        <f t="shared" si="147"/>
        <v>3H2</v>
      </c>
      <c r="E1238" s="4">
        <v>41717</v>
      </c>
      <c r="F1238">
        <v>16</v>
      </c>
      <c r="G1238" s="6">
        <v>9.35</v>
      </c>
      <c r="H1238" s="6">
        <v>14.9</v>
      </c>
      <c r="I1238" s="6">
        <f t="shared" si="148"/>
        <v>-6.65</v>
      </c>
      <c r="J1238" s="6">
        <f t="shared" si="149"/>
        <v>-1.0999999999999996</v>
      </c>
      <c r="K1238" s="6">
        <f t="shared" si="150"/>
        <v>-5.5500000000000007</v>
      </c>
    </row>
    <row r="1239" spans="1:11" x14ac:dyDescent="0.35">
      <c r="A1239" s="19" t="str">
        <f t="shared" si="145"/>
        <v>122014</v>
      </c>
      <c r="B1239" s="19" t="str">
        <f t="shared" si="146"/>
        <v>32014</v>
      </c>
      <c r="C1239" s="19" t="str">
        <f t="shared" si="144"/>
        <v>52014</v>
      </c>
      <c r="D1239" s="20" t="str">
        <f t="shared" si="147"/>
        <v>3H2</v>
      </c>
      <c r="E1239" s="4">
        <v>41716</v>
      </c>
      <c r="F1239">
        <v>16</v>
      </c>
      <c r="G1239" s="6">
        <v>9.6199999999999992</v>
      </c>
      <c r="H1239" s="6">
        <v>14.9</v>
      </c>
      <c r="I1239" s="6">
        <f t="shared" si="148"/>
        <v>-6.3800000000000008</v>
      </c>
      <c r="J1239" s="6">
        <f t="shared" si="149"/>
        <v>-1.0999999999999996</v>
      </c>
      <c r="K1239" s="6">
        <f t="shared" si="150"/>
        <v>-5.2800000000000011</v>
      </c>
    </row>
    <row r="1240" spans="1:11" x14ac:dyDescent="0.35">
      <c r="A1240" s="19" t="str">
        <f t="shared" si="145"/>
        <v>122014</v>
      </c>
      <c r="B1240" s="19" t="str">
        <f t="shared" si="146"/>
        <v>32014</v>
      </c>
      <c r="C1240" s="19" t="str">
        <f t="shared" si="144"/>
        <v>52014</v>
      </c>
      <c r="D1240" s="20" t="str">
        <f t="shared" si="147"/>
        <v>3H2</v>
      </c>
      <c r="E1240" s="4">
        <v>41715</v>
      </c>
      <c r="F1240">
        <v>16.05</v>
      </c>
      <c r="G1240" s="6">
        <v>9.68</v>
      </c>
      <c r="H1240" s="6">
        <v>14.9</v>
      </c>
      <c r="I1240" s="6">
        <f t="shared" si="148"/>
        <v>-6.370000000000001</v>
      </c>
      <c r="J1240" s="6">
        <f t="shared" si="149"/>
        <v>-1.1500000000000004</v>
      </c>
      <c r="K1240" s="6">
        <f t="shared" si="150"/>
        <v>-5.2200000000000006</v>
      </c>
    </row>
    <row r="1241" spans="1:11" x14ac:dyDescent="0.35">
      <c r="A1241" s="19" t="str">
        <f t="shared" si="145"/>
        <v>112014</v>
      </c>
      <c r="B1241" s="19" t="str">
        <f t="shared" si="146"/>
        <v>32014</v>
      </c>
      <c r="C1241" s="19" t="str">
        <f t="shared" si="144"/>
        <v>42014</v>
      </c>
      <c r="D1241" s="20" t="str">
        <f t="shared" si="147"/>
        <v>3H1</v>
      </c>
      <c r="E1241" s="4">
        <v>41712</v>
      </c>
      <c r="F1241">
        <v>16.3</v>
      </c>
      <c r="G1241" s="6">
        <v>9.82</v>
      </c>
      <c r="H1241" s="6">
        <v>15.05</v>
      </c>
      <c r="I1241" s="6">
        <f t="shared" si="148"/>
        <v>-6.48</v>
      </c>
      <c r="J1241" s="6">
        <f t="shared" si="149"/>
        <v>-1.25</v>
      </c>
      <c r="K1241" s="6">
        <f t="shared" si="150"/>
        <v>-5.23</v>
      </c>
    </row>
    <row r="1242" spans="1:11" x14ac:dyDescent="0.35">
      <c r="A1242" s="19" t="str">
        <f t="shared" si="145"/>
        <v>112014</v>
      </c>
      <c r="B1242" s="19" t="str">
        <f t="shared" si="146"/>
        <v>32014</v>
      </c>
      <c r="C1242" s="19" t="str">
        <f t="shared" si="144"/>
        <v>42014</v>
      </c>
      <c r="D1242" s="20" t="str">
        <f t="shared" si="147"/>
        <v>3H1</v>
      </c>
      <c r="E1242" s="4">
        <v>41711</v>
      </c>
      <c r="F1242">
        <v>16.55</v>
      </c>
      <c r="G1242" s="6">
        <v>9.74</v>
      </c>
      <c r="H1242" s="6">
        <v>15.3</v>
      </c>
      <c r="I1242" s="6">
        <f t="shared" si="148"/>
        <v>-6.8100000000000005</v>
      </c>
      <c r="J1242" s="6">
        <f t="shared" si="149"/>
        <v>-1.25</v>
      </c>
      <c r="K1242" s="6">
        <f t="shared" si="150"/>
        <v>-5.5600000000000005</v>
      </c>
    </row>
    <row r="1243" spans="1:11" x14ac:dyDescent="0.35">
      <c r="A1243" s="19" t="str">
        <f t="shared" si="145"/>
        <v>112014</v>
      </c>
      <c r="B1243" s="19" t="str">
        <f t="shared" si="146"/>
        <v>32014</v>
      </c>
      <c r="C1243" s="19" t="str">
        <f t="shared" si="144"/>
        <v>42014</v>
      </c>
      <c r="D1243" s="20" t="str">
        <f t="shared" si="147"/>
        <v>3H1</v>
      </c>
      <c r="E1243" s="4">
        <v>41710</v>
      </c>
      <c r="F1243">
        <v>16.850000000000001</v>
      </c>
      <c r="G1243" s="6">
        <v>9.67</v>
      </c>
      <c r="H1243" s="6">
        <v>15.5</v>
      </c>
      <c r="I1243" s="6">
        <f t="shared" si="148"/>
        <v>-7.1800000000000015</v>
      </c>
      <c r="J1243" s="6">
        <f t="shared" si="149"/>
        <v>-1.3500000000000014</v>
      </c>
      <c r="K1243" s="6">
        <f t="shared" si="150"/>
        <v>-5.83</v>
      </c>
    </row>
    <row r="1244" spans="1:11" x14ac:dyDescent="0.35">
      <c r="A1244" s="19" t="str">
        <f t="shared" si="145"/>
        <v>112014</v>
      </c>
      <c r="B1244" s="19" t="str">
        <f t="shared" si="146"/>
        <v>32014</v>
      </c>
      <c r="C1244" s="19" t="str">
        <f t="shared" si="144"/>
        <v>42014</v>
      </c>
      <c r="D1244" s="20" t="str">
        <f t="shared" si="147"/>
        <v>3H1</v>
      </c>
      <c r="E1244" s="4">
        <v>41709</v>
      </c>
      <c r="F1244">
        <v>16.95</v>
      </c>
      <c r="G1244" s="6">
        <v>9.57</v>
      </c>
      <c r="H1244" s="6">
        <v>15.6</v>
      </c>
      <c r="I1244" s="6">
        <f t="shared" si="148"/>
        <v>-7.379999999999999</v>
      </c>
      <c r="J1244" s="6">
        <f t="shared" si="149"/>
        <v>-1.3499999999999996</v>
      </c>
      <c r="K1244" s="6">
        <f t="shared" si="150"/>
        <v>-6.0299999999999994</v>
      </c>
    </row>
    <row r="1245" spans="1:11" x14ac:dyDescent="0.35">
      <c r="A1245" s="19" t="str">
        <f t="shared" si="145"/>
        <v>112014</v>
      </c>
      <c r="B1245" s="19" t="str">
        <f t="shared" si="146"/>
        <v>32014</v>
      </c>
      <c r="C1245" s="19" t="str">
        <f t="shared" si="144"/>
        <v>42014</v>
      </c>
      <c r="D1245" s="20" t="str">
        <f t="shared" si="147"/>
        <v>3H1</v>
      </c>
      <c r="E1245" s="4">
        <v>41708</v>
      </c>
      <c r="F1245">
        <v>17.100000000000001</v>
      </c>
      <c r="G1245" s="6">
        <v>9.69</v>
      </c>
      <c r="H1245" s="6">
        <v>15.75</v>
      </c>
      <c r="I1245" s="6">
        <f t="shared" si="148"/>
        <v>-7.4100000000000019</v>
      </c>
      <c r="J1245" s="6">
        <f t="shared" si="149"/>
        <v>-1.3500000000000014</v>
      </c>
      <c r="K1245" s="6">
        <f t="shared" si="150"/>
        <v>-6.0600000000000005</v>
      </c>
    </row>
    <row r="1246" spans="1:11" x14ac:dyDescent="0.35">
      <c r="A1246" s="19" t="str">
        <f t="shared" si="145"/>
        <v>102014</v>
      </c>
      <c r="B1246" s="19" t="str">
        <f t="shared" si="146"/>
        <v>32014</v>
      </c>
      <c r="C1246" s="19" t="str">
        <f t="shared" si="144"/>
        <v>42014</v>
      </c>
      <c r="D1246" s="20" t="str">
        <f t="shared" si="147"/>
        <v>3H1</v>
      </c>
      <c r="E1246" s="4">
        <v>41705</v>
      </c>
      <c r="F1246">
        <v>17.149999999999999</v>
      </c>
      <c r="G1246" s="6">
        <v>9.9700000000000006</v>
      </c>
      <c r="H1246" s="6">
        <v>15.8</v>
      </c>
      <c r="I1246" s="6">
        <f t="shared" si="148"/>
        <v>-7.1799999999999979</v>
      </c>
      <c r="J1246" s="6">
        <f t="shared" si="149"/>
        <v>-1.3499999999999979</v>
      </c>
      <c r="K1246" s="6">
        <f t="shared" si="150"/>
        <v>-5.83</v>
      </c>
    </row>
    <row r="1247" spans="1:11" x14ac:dyDescent="0.35">
      <c r="A1247" s="19" t="str">
        <f t="shared" si="145"/>
        <v>102014</v>
      </c>
      <c r="B1247" s="19" t="str">
        <f t="shared" si="146"/>
        <v>32014</v>
      </c>
      <c r="C1247" s="19" t="str">
        <f t="shared" si="144"/>
        <v>42014</v>
      </c>
      <c r="D1247" s="20" t="str">
        <f t="shared" si="147"/>
        <v>3H1</v>
      </c>
      <c r="E1247" s="4">
        <v>41704</v>
      </c>
      <c r="F1247">
        <v>17.55</v>
      </c>
      <c r="G1247" s="6">
        <v>9.81</v>
      </c>
      <c r="H1247" s="6">
        <v>16.2</v>
      </c>
      <c r="I1247" s="6">
        <f t="shared" si="148"/>
        <v>-7.74</v>
      </c>
      <c r="J1247" s="6">
        <f t="shared" si="149"/>
        <v>-1.3500000000000014</v>
      </c>
      <c r="K1247" s="6">
        <f t="shared" si="150"/>
        <v>-6.3899999999999988</v>
      </c>
    </row>
    <row r="1248" spans="1:11" x14ac:dyDescent="0.35">
      <c r="A1248" s="19" t="str">
        <f t="shared" si="145"/>
        <v>102014</v>
      </c>
      <c r="B1248" s="19" t="str">
        <f t="shared" si="146"/>
        <v>32014</v>
      </c>
      <c r="C1248" s="19" t="str">
        <f t="shared" si="144"/>
        <v>42014</v>
      </c>
      <c r="D1248" s="20" t="str">
        <f t="shared" si="147"/>
        <v>3H1</v>
      </c>
      <c r="E1248" s="4">
        <v>41703</v>
      </c>
      <c r="F1248">
        <v>17.899999999999999</v>
      </c>
      <c r="G1248" s="6">
        <v>9.6300000000000008</v>
      </c>
      <c r="H1248" s="6">
        <v>16.5</v>
      </c>
      <c r="I1248" s="6">
        <f t="shared" si="148"/>
        <v>-8.2699999999999978</v>
      </c>
      <c r="J1248" s="6">
        <f t="shared" si="149"/>
        <v>-1.3999999999999986</v>
      </c>
      <c r="K1248" s="6">
        <f t="shared" si="150"/>
        <v>-6.8699999999999992</v>
      </c>
    </row>
    <row r="1249" spans="1:11" x14ac:dyDescent="0.35">
      <c r="A1249" s="19" t="str">
        <f t="shared" si="145"/>
        <v>102014</v>
      </c>
      <c r="B1249" s="19" t="str">
        <f t="shared" si="146"/>
        <v>32014</v>
      </c>
      <c r="C1249" s="19" t="str">
        <f t="shared" si="144"/>
        <v>42014</v>
      </c>
      <c r="D1249" s="20" t="str">
        <f t="shared" si="147"/>
        <v>3H1</v>
      </c>
      <c r="E1249" s="4">
        <v>41702</v>
      </c>
      <c r="F1249">
        <v>18</v>
      </c>
      <c r="G1249" s="6">
        <v>9.68</v>
      </c>
      <c r="H1249" s="6">
        <v>16.600000000000001</v>
      </c>
      <c r="I1249" s="6">
        <f t="shared" si="148"/>
        <v>-8.32</v>
      </c>
      <c r="J1249" s="6">
        <f t="shared" si="149"/>
        <v>-1.3999999999999986</v>
      </c>
      <c r="K1249" s="6">
        <f t="shared" si="150"/>
        <v>-6.9200000000000017</v>
      </c>
    </row>
    <row r="1250" spans="1:11" x14ac:dyDescent="0.35">
      <c r="A1250" s="19" t="str">
        <f t="shared" si="145"/>
        <v>102014</v>
      </c>
      <c r="B1250" s="19" t="str">
        <f t="shared" si="146"/>
        <v>32014</v>
      </c>
      <c r="C1250" s="19" t="str">
        <f t="shared" si="144"/>
        <v>42014</v>
      </c>
      <c r="D1250" s="20" t="str">
        <f t="shared" si="147"/>
        <v>3H1</v>
      </c>
      <c r="E1250" s="4">
        <v>41701</v>
      </c>
      <c r="F1250">
        <v>18.100000000000001</v>
      </c>
      <c r="G1250" s="6">
        <v>10.28</v>
      </c>
      <c r="H1250" s="6">
        <v>16.7</v>
      </c>
      <c r="I1250" s="6">
        <f t="shared" si="148"/>
        <v>-7.8200000000000021</v>
      </c>
      <c r="J1250" s="6">
        <f t="shared" si="149"/>
        <v>-1.4000000000000021</v>
      </c>
      <c r="K1250" s="6">
        <f t="shared" si="150"/>
        <v>-6.42</v>
      </c>
    </row>
    <row r="1251" spans="1:11" x14ac:dyDescent="0.35">
      <c r="A1251" s="19" t="str">
        <f t="shared" si="145"/>
        <v>92014</v>
      </c>
      <c r="B1251" s="19" t="str">
        <f t="shared" si="146"/>
        <v>22014</v>
      </c>
      <c r="C1251" s="19" t="str">
        <f t="shared" si="144"/>
        <v>42014</v>
      </c>
      <c r="D1251" s="20" t="str">
        <f t="shared" si="147"/>
        <v>2H2</v>
      </c>
      <c r="E1251" s="4">
        <v>41698</v>
      </c>
      <c r="F1251">
        <v>18.274999999999999</v>
      </c>
      <c r="G1251" s="6">
        <v>9.4</v>
      </c>
      <c r="H1251" s="6">
        <v>16.75</v>
      </c>
      <c r="I1251" s="6">
        <f t="shared" si="148"/>
        <v>-8.8749999999999982</v>
      </c>
      <c r="J1251" s="6">
        <f t="shared" si="149"/>
        <v>-1.5249999999999986</v>
      </c>
      <c r="K1251" s="6">
        <f t="shared" si="150"/>
        <v>-7.35</v>
      </c>
    </row>
    <row r="1252" spans="1:11" x14ac:dyDescent="0.35">
      <c r="A1252" s="19" t="str">
        <f t="shared" si="145"/>
        <v>92014</v>
      </c>
      <c r="B1252" s="19" t="str">
        <f t="shared" si="146"/>
        <v>22014</v>
      </c>
      <c r="C1252" s="19" t="str">
        <f t="shared" si="144"/>
        <v>42014</v>
      </c>
      <c r="D1252" s="20" t="str">
        <f t="shared" si="147"/>
        <v>2H2</v>
      </c>
      <c r="E1252" s="4">
        <v>41697</v>
      </c>
      <c r="F1252">
        <v>18.350000000000001</v>
      </c>
      <c r="G1252" s="6">
        <v>9.5</v>
      </c>
      <c r="H1252" s="6">
        <v>16.850000000000001</v>
      </c>
      <c r="I1252" s="6">
        <f t="shared" si="148"/>
        <v>-8.8500000000000014</v>
      </c>
      <c r="J1252" s="6">
        <f t="shared" si="149"/>
        <v>-1.5</v>
      </c>
      <c r="K1252" s="6">
        <f t="shared" si="150"/>
        <v>-7.3500000000000014</v>
      </c>
    </row>
    <row r="1253" spans="1:11" x14ac:dyDescent="0.35">
      <c r="A1253" s="19" t="str">
        <f t="shared" si="145"/>
        <v>92014</v>
      </c>
      <c r="B1253" s="19" t="str">
        <f t="shared" si="146"/>
        <v>22014</v>
      </c>
      <c r="C1253" s="19" t="str">
        <f t="shared" si="144"/>
        <v>42014</v>
      </c>
      <c r="D1253" s="20" t="str">
        <f t="shared" si="147"/>
        <v>2H2</v>
      </c>
      <c r="E1253" s="4">
        <v>41696</v>
      </c>
      <c r="F1253">
        <v>18.475000000000001</v>
      </c>
      <c r="G1253" s="6">
        <v>9.34</v>
      </c>
      <c r="H1253" s="6">
        <v>16.95</v>
      </c>
      <c r="I1253" s="6">
        <f t="shared" si="148"/>
        <v>-9.1350000000000016</v>
      </c>
      <c r="J1253" s="6">
        <f t="shared" si="149"/>
        <v>-1.5250000000000021</v>
      </c>
      <c r="K1253" s="6">
        <f t="shared" si="150"/>
        <v>-7.6099999999999994</v>
      </c>
    </row>
    <row r="1254" spans="1:11" x14ac:dyDescent="0.35">
      <c r="A1254" s="19" t="str">
        <f t="shared" si="145"/>
        <v>92014</v>
      </c>
      <c r="B1254" s="19" t="str">
        <f t="shared" si="146"/>
        <v>22014</v>
      </c>
      <c r="C1254" s="19" t="str">
        <f t="shared" si="144"/>
        <v>42014</v>
      </c>
      <c r="D1254" s="20" t="str">
        <f t="shared" si="147"/>
        <v>2H2</v>
      </c>
      <c r="E1254" s="4">
        <v>41695</v>
      </c>
      <c r="F1254">
        <v>18.600000000000001</v>
      </c>
      <c r="G1254" s="6">
        <v>9.42</v>
      </c>
      <c r="H1254" s="6">
        <v>17.05</v>
      </c>
      <c r="I1254" s="6">
        <f t="shared" si="148"/>
        <v>-9.1800000000000015</v>
      </c>
      <c r="J1254" s="6">
        <f t="shared" si="149"/>
        <v>-1.5500000000000007</v>
      </c>
      <c r="K1254" s="6">
        <f t="shared" si="150"/>
        <v>-7.6300000000000008</v>
      </c>
    </row>
    <row r="1255" spans="1:11" x14ac:dyDescent="0.35">
      <c r="A1255" s="19" t="str">
        <f t="shared" si="145"/>
        <v>92014</v>
      </c>
      <c r="B1255" s="19" t="str">
        <f t="shared" si="146"/>
        <v>22014</v>
      </c>
      <c r="C1255" s="19" t="str">
        <f t="shared" si="144"/>
        <v>42014</v>
      </c>
      <c r="D1255" s="20" t="str">
        <f t="shared" si="147"/>
        <v>2H2</v>
      </c>
      <c r="E1255" s="4">
        <v>41694</v>
      </c>
      <c r="F1255">
        <v>18.725000000000001</v>
      </c>
      <c r="G1255" s="6">
        <v>9.43</v>
      </c>
      <c r="H1255" s="6">
        <v>17.149999999999999</v>
      </c>
      <c r="I1255" s="6">
        <f t="shared" si="148"/>
        <v>-9.2950000000000017</v>
      </c>
      <c r="J1255" s="6">
        <f t="shared" si="149"/>
        <v>-1.5750000000000028</v>
      </c>
      <c r="K1255" s="6">
        <f t="shared" si="150"/>
        <v>-7.7199999999999989</v>
      </c>
    </row>
    <row r="1256" spans="1:11" x14ac:dyDescent="0.35">
      <c r="A1256" s="19" t="str">
        <f t="shared" si="145"/>
        <v>82014</v>
      </c>
      <c r="B1256" s="19" t="str">
        <f t="shared" si="146"/>
        <v>22014</v>
      </c>
      <c r="C1256" s="19" t="str">
        <f t="shared" si="144"/>
        <v>42014</v>
      </c>
      <c r="D1256" s="20" t="str">
        <f t="shared" si="147"/>
        <v>2H2</v>
      </c>
      <c r="E1256" s="4">
        <v>41691</v>
      </c>
      <c r="F1256">
        <v>19.475000000000001</v>
      </c>
      <c r="G1256" s="6">
        <v>9.64</v>
      </c>
      <c r="H1256" s="6">
        <v>17.899999999999999</v>
      </c>
      <c r="I1256" s="6">
        <f t="shared" si="148"/>
        <v>-9.8350000000000009</v>
      </c>
      <c r="J1256" s="6">
        <f t="shared" si="149"/>
        <v>-1.5750000000000028</v>
      </c>
      <c r="K1256" s="6">
        <f t="shared" si="150"/>
        <v>-8.259999999999998</v>
      </c>
    </row>
    <row r="1257" spans="1:11" x14ac:dyDescent="0.35">
      <c r="A1257" s="19" t="str">
        <f t="shared" si="145"/>
        <v>82014</v>
      </c>
      <c r="B1257" s="19" t="str">
        <f t="shared" si="146"/>
        <v>22014</v>
      </c>
      <c r="C1257" s="19" t="str">
        <f t="shared" si="144"/>
        <v>42014</v>
      </c>
      <c r="D1257" s="20" t="str">
        <f t="shared" si="147"/>
        <v>2H2</v>
      </c>
      <c r="E1257" s="4">
        <v>41690</v>
      </c>
      <c r="F1257">
        <v>19.5</v>
      </c>
      <c r="G1257" s="6">
        <v>9.73</v>
      </c>
      <c r="H1257" s="6">
        <v>17.899999999999999</v>
      </c>
      <c r="I1257" s="6">
        <f t="shared" si="148"/>
        <v>-9.77</v>
      </c>
      <c r="J1257" s="6">
        <f t="shared" si="149"/>
        <v>-1.6000000000000014</v>
      </c>
      <c r="K1257" s="6">
        <f t="shared" si="150"/>
        <v>-8.1699999999999982</v>
      </c>
    </row>
    <row r="1258" spans="1:11" x14ac:dyDescent="0.35">
      <c r="A1258" s="19" t="str">
        <f t="shared" si="145"/>
        <v>82014</v>
      </c>
      <c r="B1258" s="19" t="str">
        <f t="shared" si="146"/>
        <v>22014</v>
      </c>
      <c r="C1258" s="19" t="str">
        <f t="shared" si="144"/>
        <v>42014</v>
      </c>
      <c r="D1258" s="20" t="str">
        <f t="shared" si="147"/>
        <v>2H2</v>
      </c>
      <c r="E1258" s="4">
        <v>41689</v>
      </c>
      <c r="F1258">
        <v>19.5</v>
      </c>
      <c r="G1258" s="6">
        <v>9.75</v>
      </c>
      <c r="H1258" s="6">
        <v>17.899999999999999</v>
      </c>
      <c r="I1258" s="6">
        <f t="shared" si="148"/>
        <v>-9.75</v>
      </c>
      <c r="J1258" s="6">
        <f t="shared" si="149"/>
        <v>-1.6000000000000014</v>
      </c>
      <c r="K1258" s="6">
        <f t="shared" si="150"/>
        <v>-8.1499999999999986</v>
      </c>
    </row>
    <row r="1259" spans="1:11" x14ac:dyDescent="0.35">
      <c r="A1259" s="19" t="str">
        <f t="shared" si="145"/>
        <v>82014</v>
      </c>
      <c r="B1259" s="19" t="str">
        <f t="shared" si="146"/>
        <v>22014</v>
      </c>
      <c r="C1259" s="19" t="str">
        <f t="shared" si="144"/>
        <v>42014</v>
      </c>
      <c r="D1259" s="20" t="str">
        <f t="shared" si="147"/>
        <v>2H2</v>
      </c>
      <c r="E1259" s="4">
        <v>41688</v>
      </c>
      <c r="F1259">
        <v>19.45</v>
      </c>
      <c r="G1259" s="6">
        <v>9.8800000000000008</v>
      </c>
      <c r="H1259" s="6">
        <v>17.850000000000001</v>
      </c>
      <c r="I1259" s="6">
        <f t="shared" si="148"/>
        <v>-9.5699999999999985</v>
      </c>
      <c r="J1259" s="6">
        <f t="shared" si="149"/>
        <v>-1.5999999999999979</v>
      </c>
      <c r="K1259" s="6">
        <f t="shared" si="150"/>
        <v>-7.9700000000000006</v>
      </c>
    </row>
    <row r="1260" spans="1:11" x14ac:dyDescent="0.35">
      <c r="A1260" s="19" t="str">
        <f t="shared" si="145"/>
        <v>82014</v>
      </c>
      <c r="B1260" s="19" t="str">
        <f t="shared" si="146"/>
        <v>22014</v>
      </c>
      <c r="C1260" s="19" t="str">
        <f t="shared" si="144"/>
        <v>42014</v>
      </c>
      <c r="D1260" s="20" t="str">
        <f t="shared" si="147"/>
        <v>2H2</v>
      </c>
      <c r="E1260" s="4">
        <v>41687</v>
      </c>
      <c r="F1260">
        <v>19.45</v>
      </c>
      <c r="G1260" s="6">
        <v>9.83</v>
      </c>
      <c r="H1260" s="6">
        <v>17.850000000000001</v>
      </c>
      <c r="I1260" s="6">
        <f t="shared" si="148"/>
        <v>-9.6199999999999992</v>
      </c>
      <c r="J1260" s="6">
        <f t="shared" si="149"/>
        <v>-1.5999999999999979</v>
      </c>
      <c r="K1260" s="6">
        <f t="shared" si="150"/>
        <v>-8.0200000000000014</v>
      </c>
    </row>
    <row r="1261" spans="1:11" x14ac:dyDescent="0.35">
      <c r="A1261" s="19" t="str">
        <f t="shared" si="145"/>
        <v>72014</v>
      </c>
      <c r="B1261" s="19" t="str">
        <f t="shared" si="146"/>
        <v>22014</v>
      </c>
      <c r="C1261" s="19" t="str">
        <f t="shared" si="144"/>
        <v>32014</v>
      </c>
      <c r="D1261" s="20" t="str">
        <f t="shared" si="147"/>
        <v>2H1</v>
      </c>
      <c r="E1261" s="4">
        <v>41684</v>
      </c>
      <c r="F1261">
        <v>20.2</v>
      </c>
      <c r="G1261" s="6">
        <v>9.7899999999999991</v>
      </c>
      <c r="H1261" s="6">
        <v>18.600000000000001</v>
      </c>
      <c r="I1261" s="6">
        <f t="shared" si="148"/>
        <v>-10.41</v>
      </c>
      <c r="J1261" s="6">
        <f t="shared" si="149"/>
        <v>-1.5999999999999979</v>
      </c>
      <c r="K1261" s="6">
        <f t="shared" si="150"/>
        <v>-8.8100000000000023</v>
      </c>
    </row>
    <row r="1262" spans="1:11" x14ac:dyDescent="0.35">
      <c r="A1262" s="19" t="str">
        <f t="shared" si="145"/>
        <v>72014</v>
      </c>
      <c r="B1262" s="19" t="str">
        <f t="shared" si="146"/>
        <v>22014</v>
      </c>
      <c r="C1262" s="19" t="str">
        <f t="shared" si="144"/>
        <v>32014</v>
      </c>
      <c r="D1262" s="20" t="str">
        <f t="shared" si="147"/>
        <v>2H1</v>
      </c>
      <c r="E1262" s="4">
        <v>41683</v>
      </c>
      <c r="F1262">
        <v>20.125</v>
      </c>
      <c r="G1262" s="6">
        <v>9.93</v>
      </c>
      <c r="H1262" s="6">
        <v>18.600000000000001</v>
      </c>
      <c r="I1262" s="6">
        <f t="shared" si="148"/>
        <v>-10.195</v>
      </c>
      <c r="J1262" s="6">
        <f t="shared" si="149"/>
        <v>-1.5249999999999986</v>
      </c>
      <c r="K1262" s="6">
        <f t="shared" si="150"/>
        <v>-8.6700000000000017</v>
      </c>
    </row>
    <row r="1263" spans="1:11" x14ac:dyDescent="0.35">
      <c r="A1263" s="19" t="str">
        <f t="shared" si="145"/>
        <v>72014</v>
      </c>
      <c r="B1263" s="19" t="str">
        <f t="shared" si="146"/>
        <v>22014</v>
      </c>
      <c r="C1263" s="19" t="str">
        <f t="shared" si="144"/>
        <v>32014</v>
      </c>
      <c r="D1263" s="20" t="str">
        <f t="shared" si="147"/>
        <v>2H1</v>
      </c>
      <c r="E1263" s="4">
        <v>41682</v>
      </c>
      <c r="F1263">
        <v>20.05</v>
      </c>
      <c r="G1263" s="6">
        <v>10.1</v>
      </c>
      <c r="H1263" s="6">
        <v>18.600000000000001</v>
      </c>
      <c r="I1263" s="6">
        <f t="shared" si="148"/>
        <v>-9.9500000000000011</v>
      </c>
      <c r="J1263" s="6">
        <f t="shared" si="149"/>
        <v>-1.4499999999999993</v>
      </c>
      <c r="K1263" s="6">
        <f t="shared" si="150"/>
        <v>-8.5000000000000018</v>
      </c>
    </row>
    <row r="1264" spans="1:11" x14ac:dyDescent="0.35">
      <c r="A1264" s="19" t="str">
        <f t="shared" si="145"/>
        <v>72014</v>
      </c>
      <c r="B1264" s="19" t="str">
        <f t="shared" si="146"/>
        <v>22014</v>
      </c>
      <c r="C1264" s="19" t="str">
        <f t="shared" si="144"/>
        <v>32014</v>
      </c>
      <c r="D1264" s="20" t="str">
        <f t="shared" si="147"/>
        <v>2H1</v>
      </c>
      <c r="E1264" s="4">
        <v>41681</v>
      </c>
      <c r="F1264">
        <v>19.95</v>
      </c>
      <c r="G1264" s="6">
        <v>9.9700000000000006</v>
      </c>
      <c r="H1264" s="6">
        <v>18.5</v>
      </c>
      <c r="I1264" s="6">
        <f t="shared" si="148"/>
        <v>-9.9799999999999986</v>
      </c>
      <c r="J1264" s="6">
        <f t="shared" si="149"/>
        <v>-1.4499999999999993</v>
      </c>
      <c r="K1264" s="6">
        <f t="shared" si="150"/>
        <v>-8.5299999999999994</v>
      </c>
    </row>
    <row r="1265" spans="1:11" x14ac:dyDescent="0.35">
      <c r="A1265" s="19" t="str">
        <f t="shared" si="145"/>
        <v>72014</v>
      </c>
      <c r="B1265" s="19" t="str">
        <f t="shared" si="146"/>
        <v>22014</v>
      </c>
      <c r="C1265" s="19" t="str">
        <f t="shared" si="144"/>
        <v>32014</v>
      </c>
      <c r="D1265" s="20" t="str">
        <f t="shared" si="147"/>
        <v>2H1</v>
      </c>
      <c r="E1265" s="4">
        <v>41680</v>
      </c>
      <c r="F1265">
        <v>19.824999999999999</v>
      </c>
      <c r="G1265" s="6">
        <v>9.98</v>
      </c>
      <c r="H1265" s="6">
        <v>18.5</v>
      </c>
      <c r="I1265" s="6">
        <f t="shared" si="148"/>
        <v>-9.8449999999999989</v>
      </c>
      <c r="J1265" s="6">
        <f t="shared" si="149"/>
        <v>-1.3249999999999993</v>
      </c>
      <c r="K1265" s="6">
        <f t="shared" si="150"/>
        <v>-8.52</v>
      </c>
    </row>
    <row r="1266" spans="1:11" x14ac:dyDescent="0.35">
      <c r="A1266" s="19" t="str">
        <f t="shared" si="145"/>
        <v>62014</v>
      </c>
      <c r="B1266" s="19" t="str">
        <f t="shared" si="146"/>
        <v>22014</v>
      </c>
      <c r="C1266" s="19" t="str">
        <f t="shared" si="144"/>
        <v>32014</v>
      </c>
      <c r="D1266" s="20" t="str">
        <f t="shared" si="147"/>
        <v>2H1</v>
      </c>
      <c r="E1266" s="4">
        <v>41677</v>
      </c>
      <c r="F1266">
        <v>19.824999999999999</v>
      </c>
      <c r="G1266" s="6">
        <v>10.02</v>
      </c>
      <c r="H1266" s="6">
        <v>18.5</v>
      </c>
      <c r="I1266" s="6">
        <f t="shared" si="148"/>
        <v>-9.8049999999999997</v>
      </c>
      <c r="J1266" s="6">
        <f t="shared" si="149"/>
        <v>-1.3249999999999993</v>
      </c>
      <c r="K1266" s="6">
        <f t="shared" si="150"/>
        <v>-8.48</v>
      </c>
    </row>
    <row r="1267" spans="1:11" x14ac:dyDescent="0.35">
      <c r="A1267" s="19" t="str">
        <f t="shared" si="145"/>
        <v>62014</v>
      </c>
      <c r="B1267" s="19" t="str">
        <f t="shared" si="146"/>
        <v>22014</v>
      </c>
      <c r="C1267" s="19" t="str">
        <f t="shared" si="144"/>
        <v>32014</v>
      </c>
      <c r="D1267" s="20" t="str">
        <f t="shared" si="147"/>
        <v>2H1</v>
      </c>
      <c r="E1267" s="4">
        <v>41676</v>
      </c>
      <c r="F1267">
        <v>19.774999999999999</v>
      </c>
      <c r="G1267" s="6">
        <v>10.029999999999999</v>
      </c>
      <c r="H1267" s="6">
        <v>18.5</v>
      </c>
      <c r="I1267" s="6">
        <f t="shared" si="148"/>
        <v>-9.7449999999999992</v>
      </c>
      <c r="J1267" s="6">
        <f t="shared" si="149"/>
        <v>-1.2749999999999986</v>
      </c>
      <c r="K1267" s="6">
        <f t="shared" si="150"/>
        <v>-8.4700000000000006</v>
      </c>
    </row>
    <row r="1268" spans="1:11" x14ac:dyDescent="0.35">
      <c r="A1268" s="19" t="str">
        <f t="shared" si="145"/>
        <v>62014</v>
      </c>
      <c r="B1268" s="19" t="str">
        <f t="shared" si="146"/>
        <v>22014</v>
      </c>
      <c r="C1268" s="19" t="str">
        <f t="shared" si="144"/>
        <v>32014</v>
      </c>
      <c r="D1268" s="20" t="str">
        <f t="shared" si="147"/>
        <v>2H1</v>
      </c>
      <c r="E1268" s="4">
        <v>41675</v>
      </c>
      <c r="F1268">
        <v>19.675000000000001</v>
      </c>
      <c r="G1268" s="6">
        <v>9.84</v>
      </c>
      <c r="H1268" s="6">
        <v>18.5</v>
      </c>
      <c r="I1268" s="6">
        <f t="shared" si="148"/>
        <v>-9.8350000000000009</v>
      </c>
      <c r="J1268" s="6">
        <f t="shared" si="149"/>
        <v>-1.1750000000000007</v>
      </c>
      <c r="K1268" s="6">
        <f t="shared" si="150"/>
        <v>-8.66</v>
      </c>
    </row>
    <row r="1269" spans="1:11" x14ac:dyDescent="0.35">
      <c r="A1269" s="19" t="str">
        <f t="shared" si="145"/>
        <v>62014</v>
      </c>
      <c r="B1269" s="19" t="str">
        <f t="shared" si="146"/>
        <v>22014</v>
      </c>
      <c r="C1269" s="19" t="str">
        <f t="shared" si="144"/>
        <v>32014</v>
      </c>
      <c r="D1269" s="20" t="str">
        <f t="shared" si="147"/>
        <v>2H1</v>
      </c>
      <c r="E1269" s="4">
        <v>41674</v>
      </c>
      <c r="F1269">
        <v>19.675000000000001</v>
      </c>
      <c r="G1269" s="6">
        <v>9.89</v>
      </c>
      <c r="H1269" s="6">
        <v>18.5</v>
      </c>
      <c r="I1269" s="6">
        <f t="shared" si="148"/>
        <v>-9.7850000000000001</v>
      </c>
      <c r="J1269" s="6">
        <f t="shared" si="149"/>
        <v>-1.1750000000000007</v>
      </c>
      <c r="K1269" s="6">
        <f t="shared" si="150"/>
        <v>-8.61</v>
      </c>
    </row>
    <row r="1270" spans="1:11" x14ac:dyDescent="0.35">
      <c r="A1270" s="19" t="str">
        <f t="shared" si="145"/>
        <v>62014</v>
      </c>
      <c r="B1270" s="19" t="str">
        <f t="shared" si="146"/>
        <v>22014</v>
      </c>
      <c r="C1270" s="19" t="str">
        <f t="shared" si="144"/>
        <v>32014</v>
      </c>
      <c r="D1270" s="20" t="str">
        <f t="shared" si="147"/>
        <v>2H1</v>
      </c>
      <c r="E1270" s="4">
        <v>41673</v>
      </c>
      <c r="F1270">
        <v>19.649999999999999</v>
      </c>
      <c r="G1270" s="6">
        <v>9.86</v>
      </c>
      <c r="H1270" s="6">
        <v>18.5</v>
      </c>
      <c r="I1270" s="6">
        <f t="shared" si="148"/>
        <v>-9.7899999999999991</v>
      </c>
      <c r="J1270" s="6">
        <f t="shared" si="149"/>
        <v>-1.1499999999999986</v>
      </c>
      <c r="K1270" s="6">
        <f t="shared" si="150"/>
        <v>-8.64</v>
      </c>
    </row>
    <row r="1271" spans="1:11" x14ac:dyDescent="0.35">
      <c r="A1271" s="19" t="str">
        <f t="shared" si="145"/>
        <v>52014</v>
      </c>
      <c r="B1271" s="19" t="str">
        <f t="shared" si="146"/>
        <v>12014</v>
      </c>
      <c r="C1271" s="19" t="str">
        <f t="shared" si="144"/>
        <v>32014</v>
      </c>
      <c r="D1271" s="20" t="str">
        <f t="shared" si="147"/>
        <v>1H2</v>
      </c>
      <c r="E1271" s="4">
        <v>41669</v>
      </c>
      <c r="F1271">
        <v>19.5</v>
      </c>
      <c r="G1271" s="6">
        <v>10.27</v>
      </c>
      <c r="H1271" s="6">
        <v>18.45</v>
      </c>
      <c r="I1271" s="6">
        <f t="shared" si="148"/>
        <v>-9.23</v>
      </c>
      <c r="J1271" s="6">
        <f t="shared" si="149"/>
        <v>-1.0500000000000007</v>
      </c>
      <c r="K1271" s="6">
        <f t="shared" si="150"/>
        <v>-8.18</v>
      </c>
    </row>
    <row r="1272" spans="1:11" x14ac:dyDescent="0.35">
      <c r="A1272" s="19" t="str">
        <f t="shared" si="145"/>
        <v>52014</v>
      </c>
      <c r="B1272" s="19" t="str">
        <f t="shared" si="146"/>
        <v>12014</v>
      </c>
      <c r="C1272" s="19" t="str">
        <f t="shared" si="144"/>
        <v>32014</v>
      </c>
      <c r="D1272" s="20" t="str">
        <f t="shared" si="147"/>
        <v>1H2</v>
      </c>
      <c r="E1272" s="4">
        <v>41668</v>
      </c>
      <c r="F1272">
        <v>19.5</v>
      </c>
      <c r="G1272" s="6">
        <v>10.44</v>
      </c>
      <c r="H1272" s="6">
        <v>18.45</v>
      </c>
      <c r="I1272" s="6">
        <f t="shared" si="148"/>
        <v>-9.06</v>
      </c>
      <c r="J1272" s="6">
        <f t="shared" si="149"/>
        <v>-1.0500000000000007</v>
      </c>
      <c r="K1272" s="6">
        <f t="shared" si="150"/>
        <v>-8.01</v>
      </c>
    </row>
    <row r="1273" spans="1:11" x14ac:dyDescent="0.35">
      <c r="A1273" s="19" t="str">
        <f t="shared" si="145"/>
        <v>52014</v>
      </c>
      <c r="B1273" s="19" t="str">
        <f t="shared" si="146"/>
        <v>12014</v>
      </c>
      <c r="C1273" s="19" t="str">
        <f t="shared" si="144"/>
        <v>32014</v>
      </c>
      <c r="D1273" s="20" t="str">
        <f t="shared" si="147"/>
        <v>1H2</v>
      </c>
      <c r="E1273" s="4">
        <v>41667</v>
      </c>
      <c r="F1273">
        <v>19.399999999999999</v>
      </c>
      <c r="G1273" s="6">
        <v>10.59</v>
      </c>
      <c r="H1273" s="6">
        <v>18.350000000000001</v>
      </c>
      <c r="I1273" s="6">
        <f t="shared" si="148"/>
        <v>-8.8099999999999987</v>
      </c>
      <c r="J1273" s="6">
        <f t="shared" si="149"/>
        <v>-1.0499999999999972</v>
      </c>
      <c r="K1273" s="6">
        <f t="shared" si="150"/>
        <v>-7.7600000000000016</v>
      </c>
    </row>
    <row r="1274" spans="1:11" x14ac:dyDescent="0.35">
      <c r="A1274" s="19" t="str">
        <f t="shared" si="145"/>
        <v>52014</v>
      </c>
      <c r="B1274" s="19" t="str">
        <f t="shared" si="146"/>
        <v>12014</v>
      </c>
      <c r="C1274" s="19" t="str">
        <f t="shared" si="144"/>
        <v>32014</v>
      </c>
      <c r="D1274" s="20" t="str">
        <f t="shared" si="147"/>
        <v>1H2</v>
      </c>
      <c r="E1274" s="4">
        <v>41666</v>
      </c>
      <c r="F1274">
        <v>19.350000000000001</v>
      </c>
      <c r="G1274" s="6">
        <v>10.62</v>
      </c>
      <c r="H1274" s="6">
        <v>18.350000000000001</v>
      </c>
      <c r="I1274" s="6">
        <f t="shared" si="148"/>
        <v>-8.7300000000000022</v>
      </c>
      <c r="J1274" s="6">
        <f t="shared" si="149"/>
        <v>-1</v>
      </c>
      <c r="K1274" s="6">
        <f t="shared" si="150"/>
        <v>-7.7300000000000022</v>
      </c>
    </row>
    <row r="1275" spans="1:11" x14ac:dyDescent="0.35">
      <c r="A1275" s="19" t="str">
        <f t="shared" si="145"/>
        <v>42014</v>
      </c>
      <c r="B1275" s="19" t="str">
        <f t="shared" si="146"/>
        <v>12014</v>
      </c>
      <c r="C1275" s="19" t="str">
        <f t="shared" si="144"/>
        <v>32014</v>
      </c>
      <c r="D1275" s="20" t="str">
        <f t="shared" si="147"/>
        <v>1H2</v>
      </c>
      <c r="E1275" s="4">
        <v>41663</v>
      </c>
      <c r="F1275">
        <v>19.2</v>
      </c>
      <c r="G1275" s="6">
        <v>10.96</v>
      </c>
      <c r="H1275" s="6">
        <v>18.2</v>
      </c>
      <c r="I1275" s="6">
        <f t="shared" si="148"/>
        <v>-8.2399999999999984</v>
      </c>
      <c r="J1275" s="6">
        <f t="shared" si="149"/>
        <v>-1</v>
      </c>
      <c r="K1275" s="6">
        <f t="shared" si="150"/>
        <v>-7.2399999999999984</v>
      </c>
    </row>
    <row r="1276" spans="1:11" x14ac:dyDescent="0.35">
      <c r="A1276" s="19" t="str">
        <f t="shared" si="145"/>
        <v>42014</v>
      </c>
      <c r="B1276" s="19" t="str">
        <f t="shared" si="146"/>
        <v>12014</v>
      </c>
      <c r="C1276" s="19" t="str">
        <f t="shared" si="144"/>
        <v>32014</v>
      </c>
      <c r="D1276" s="20" t="str">
        <f t="shared" si="147"/>
        <v>1H2</v>
      </c>
      <c r="E1276" s="4">
        <v>41662</v>
      </c>
      <c r="F1276">
        <v>18.899999999999999</v>
      </c>
      <c r="G1276" s="6">
        <v>10.91</v>
      </c>
      <c r="H1276" s="6">
        <v>17.95</v>
      </c>
      <c r="I1276" s="6">
        <f t="shared" si="148"/>
        <v>-7.9899999999999984</v>
      </c>
      <c r="J1276" s="6">
        <f t="shared" si="149"/>
        <v>-0.94999999999999929</v>
      </c>
      <c r="K1276" s="6">
        <f t="shared" si="150"/>
        <v>-7.0399999999999991</v>
      </c>
    </row>
    <row r="1277" spans="1:11" x14ac:dyDescent="0.35">
      <c r="A1277" s="19" t="str">
        <f t="shared" si="145"/>
        <v>42014</v>
      </c>
      <c r="B1277" s="19" t="str">
        <f t="shared" si="146"/>
        <v>12014</v>
      </c>
      <c r="C1277" s="19" t="str">
        <f t="shared" si="144"/>
        <v>32014</v>
      </c>
      <c r="D1277" s="20" t="str">
        <f t="shared" si="147"/>
        <v>1H2</v>
      </c>
      <c r="E1277" s="4">
        <v>41661</v>
      </c>
      <c r="F1277">
        <v>18.725000000000001</v>
      </c>
      <c r="G1277" s="6">
        <v>10.82</v>
      </c>
      <c r="H1277" s="6">
        <v>17.899999999999999</v>
      </c>
      <c r="I1277" s="6">
        <f t="shared" si="148"/>
        <v>-7.9050000000000011</v>
      </c>
      <c r="J1277" s="6">
        <f t="shared" si="149"/>
        <v>-0.82500000000000284</v>
      </c>
      <c r="K1277" s="6">
        <f t="shared" si="150"/>
        <v>-7.0799999999999983</v>
      </c>
    </row>
    <row r="1278" spans="1:11" x14ac:dyDescent="0.35">
      <c r="A1278" s="19" t="str">
        <f t="shared" si="145"/>
        <v>42014</v>
      </c>
      <c r="B1278" s="19" t="str">
        <f t="shared" si="146"/>
        <v>12014</v>
      </c>
      <c r="C1278" s="19" t="str">
        <f t="shared" si="144"/>
        <v>32014</v>
      </c>
      <c r="D1278" s="20" t="str">
        <f t="shared" si="147"/>
        <v>1H2</v>
      </c>
      <c r="E1278" s="4">
        <v>41660</v>
      </c>
      <c r="F1278">
        <v>18.675000000000001</v>
      </c>
      <c r="G1278" s="6">
        <v>10.89</v>
      </c>
      <c r="H1278" s="6">
        <v>17.850000000000001</v>
      </c>
      <c r="I1278" s="6">
        <f t="shared" si="148"/>
        <v>-7.7850000000000001</v>
      </c>
      <c r="J1278" s="6">
        <f t="shared" si="149"/>
        <v>-0.82499999999999929</v>
      </c>
      <c r="K1278" s="6">
        <f t="shared" si="150"/>
        <v>-6.9600000000000009</v>
      </c>
    </row>
    <row r="1279" spans="1:11" x14ac:dyDescent="0.35">
      <c r="A1279" s="19" t="str">
        <f t="shared" si="145"/>
        <v>42014</v>
      </c>
      <c r="B1279" s="19" t="str">
        <f t="shared" si="146"/>
        <v>12014</v>
      </c>
      <c r="C1279" s="19" t="str">
        <f t="shared" si="144"/>
        <v>32014</v>
      </c>
      <c r="D1279" s="20" t="str">
        <f t="shared" si="147"/>
        <v>1H2</v>
      </c>
      <c r="E1279" s="4">
        <v>41659</v>
      </c>
      <c r="F1279">
        <v>18.625</v>
      </c>
      <c r="G1279" s="6">
        <v>10.89</v>
      </c>
      <c r="H1279" s="6">
        <v>17.8</v>
      </c>
      <c r="I1279" s="6">
        <f t="shared" si="148"/>
        <v>-7.7349999999999994</v>
      </c>
      <c r="J1279" s="6">
        <f t="shared" si="149"/>
        <v>-0.82499999999999929</v>
      </c>
      <c r="K1279" s="6">
        <f t="shared" si="150"/>
        <v>-6.91</v>
      </c>
    </row>
    <row r="1280" spans="1:11" x14ac:dyDescent="0.35">
      <c r="A1280" s="19" t="str">
        <f t="shared" si="145"/>
        <v>32014</v>
      </c>
      <c r="B1280" s="19" t="str">
        <f t="shared" si="146"/>
        <v>12014</v>
      </c>
      <c r="C1280" s="19" t="str">
        <f t="shared" si="144"/>
        <v>32014</v>
      </c>
      <c r="D1280" s="20" t="str">
        <f t="shared" si="147"/>
        <v>1H2</v>
      </c>
      <c r="E1280" s="4">
        <v>41656</v>
      </c>
      <c r="F1280">
        <v>18.600000000000001</v>
      </c>
      <c r="G1280" s="6">
        <v>10.82</v>
      </c>
      <c r="H1280" s="6">
        <v>17.75</v>
      </c>
      <c r="I1280" s="6">
        <f t="shared" si="148"/>
        <v>-7.7800000000000011</v>
      </c>
      <c r="J1280" s="6">
        <f t="shared" si="149"/>
        <v>-0.85000000000000142</v>
      </c>
      <c r="K1280" s="6">
        <f t="shared" si="150"/>
        <v>-6.93</v>
      </c>
    </row>
    <row r="1281" spans="1:11" x14ac:dyDescent="0.35">
      <c r="A1281" s="19" t="str">
        <f t="shared" si="145"/>
        <v>32014</v>
      </c>
      <c r="B1281" s="19" t="str">
        <f t="shared" si="146"/>
        <v>12014</v>
      </c>
      <c r="C1281" s="19" t="str">
        <f t="shared" si="144"/>
        <v>32014</v>
      </c>
      <c r="D1281" s="20" t="str">
        <f t="shared" si="147"/>
        <v>1H2</v>
      </c>
      <c r="E1281" s="4">
        <v>41655</v>
      </c>
      <c r="F1281">
        <v>18.574999999999999</v>
      </c>
      <c r="G1281" s="6">
        <v>10.97</v>
      </c>
      <c r="H1281" s="6">
        <v>17.75</v>
      </c>
      <c r="I1281" s="6">
        <f t="shared" si="148"/>
        <v>-7.6049999999999986</v>
      </c>
      <c r="J1281" s="6">
        <f t="shared" si="149"/>
        <v>-0.82499999999999929</v>
      </c>
      <c r="K1281" s="6">
        <f t="shared" si="150"/>
        <v>-6.7799999999999994</v>
      </c>
    </row>
    <row r="1282" spans="1:11" x14ac:dyDescent="0.35">
      <c r="A1282" s="19" t="str">
        <f t="shared" si="145"/>
        <v>32014</v>
      </c>
      <c r="B1282" s="19" t="str">
        <f t="shared" si="146"/>
        <v>12014</v>
      </c>
      <c r="C1282" s="19" t="str">
        <f t="shared" si="144"/>
        <v>22014</v>
      </c>
      <c r="D1282" s="20" t="str">
        <f t="shared" si="147"/>
        <v>1H1</v>
      </c>
      <c r="E1282" s="4">
        <v>41654</v>
      </c>
      <c r="F1282">
        <v>19.149999999999999</v>
      </c>
      <c r="G1282" s="6">
        <v>10.9</v>
      </c>
      <c r="H1282" s="6">
        <v>17.95</v>
      </c>
      <c r="I1282" s="6">
        <f t="shared" si="148"/>
        <v>-8.2499999999999982</v>
      </c>
      <c r="J1282" s="6">
        <f t="shared" si="149"/>
        <v>-1.1999999999999993</v>
      </c>
      <c r="K1282" s="6">
        <f t="shared" si="150"/>
        <v>-7.0499999999999989</v>
      </c>
    </row>
    <row r="1283" spans="1:11" x14ac:dyDescent="0.35">
      <c r="A1283" s="19" t="str">
        <f t="shared" si="145"/>
        <v>32014</v>
      </c>
      <c r="B1283" s="19" t="str">
        <f t="shared" si="146"/>
        <v>12014</v>
      </c>
      <c r="C1283" s="19" t="str">
        <f t="shared" si="144"/>
        <v>22014</v>
      </c>
      <c r="D1283" s="20" t="str">
        <f t="shared" si="147"/>
        <v>1H1</v>
      </c>
      <c r="E1283" s="4">
        <v>41653</v>
      </c>
      <c r="F1283">
        <v>19.2</v>
      </c>
      <c r="G1283" s="6">
        <v>10.89</v>
      </c>
      <c r="H1283" s="6">
        <v>17.95</v>
      </c>
      <c r="I1283" s="6">
        <f t="shared" si="148"/>
        <v>-8.3099999999999987</v>
      </c>
      <c r="J1283" s="6">
        <f t="shared" si="149"/>
        <v>-1.25</v>
      </c>
      <c r="K1283" s="6">
        <f t="shared" si="150"/>
        <v>-7.0599999999999987</v>
      </c>
    </row>
    <row r="1284" spans="1:11" x14ac:dyDescent="0.35">
      <c r="A1284" s="19" t="str">
        <f t="shared" si="145"/>
        <v>32014</v>
      </c>
      <c r="B1284" s="19" t="str">
        <f t="shared" si="146"/>
        <v>12014</v>
      </c>
      <c r="C1284" s="19" t="str">
        <f t="shared" si="144"/>
        <v>22014</v>
      </c>
      <c r="D1284" s="20" t="str">
        <f t="shared" si="147"/>
        <v>1H1</v>
      </c>
      <c r="E1284" s="4">
        <v>41652</v>
      </c>
      <c r="F1284">
        <v>19.2</v>
      </c>
      <c r="G1284" s="6">
        <v>10.86</v>
      </c>
      <c r="H1284" s="6">
        <v>17.95</v>
      </c>
      <c r="I1284" s="6">
        <f t="shared" si="148"/>
        <v>-8.34</v>
      </c>
      <c r="J1284" s="6">
        <f t="shared" si="149"/>
        <v>-1.25</v>
      </c>
      <c r="K1284" s="6">
        <f t="shared" si="150"/>
        <v>-7.09</v>
      </c>
    </row>
    <row r="1285" spans="1:11" x14ac:dyDescent="0.35">
      <c r="A1285" s="19" t="str">
        <f t="shared" si="145"/>
        <v>22014</v>
      </c>
      <c r="B1285" s="19" t="str">
        <f t="shared" si="146"/>
        <v>12014</v>
      </c>
      <c r="C1285" s="19" t="str">
        <f t="shared" si="144"/>
        <v>22014</v>
      </c>
      <c r="D1285" s="20" t="str">
        <f t="shared" si="147"/>
        <v>1H1</v>
      </c>
      <c r="E1285" s="4">
        <v>41649</v>
      </c>
      <c r="F1285">
        <v>19.25</v>
      </c>
      <c r="G1285" s="6">
        <v>11.1</v>
      </c>
      <c r="H1285" s="6">
        <v>17.95</v>
      </c>
      <c r="I1285" s="6">
        <f t="shared" si="148"/>
        <v>-8.15</v>
      </c>
      <c r="J1285" s="6">
        <f t="shared" si="149"/>
        <v>-1.3000000000000007</v>
      </c>
      <c r="K1285" s="6">
        <f t="shared" si="150"/>
        <v>-6.85</v>
      </c>
    </row>
    <row r="1286" spans="1:11" x14ac:dyDescent="0.35">
      <c r="A1286" s="19" t="str">
        <f t="shared" si="145"/>
        <v>22014</v>
      </c>
      <c r="B1286" s="19" t="str">
        <f t="shared" si="146"/>
        <v>12014</v>
      </c>
      <c r="C1286" s="19" t="str">
        <f t="shared" si="144"/>
        <v>22014</v>
      </c>
      <c r="D1286" s="20" t="str">
        <f t="shared" si="147"/>
        <v>1H1</v>
      </c>
      <c r="E1286" s="4">
        <v>41648</v>
      </c>
      <c r="F1286">
        <v>19.2</v>
      </c>
      <c r="G1286" s="6">
        <v>11.24</v>
      </c>
      <c r="H1286" s="6">
        <v>17.95</v>
      </c>
      <c r="I1286" s="6">
        <f t="shared" si="148"/>
        <v>-7.9599999999999991</v>
      </c>
      <c r="J1286" s="6">
        <f t="shared" si="149"/>
        <v>-1.25</v>
      </c>
      <c r="K1286" s="6">
        <f t="shared" si="150"/>
        <v>-6.7099999999999991</v>
      </c>
    </row>
    <row r="1287" spans="1:11" x14ac:dyDescent="0.35">
      <c r="A1287" s="19" t="str">
        <f t="shared" si="145"/>
        <v>22014</v>
      </c>
      <c r="B1287" s="19" t="str">
        <f t="shared" si="146"/>
        <v>12014</v>
      </c>
      <c r="C1287" s="19" t="str">
        <f t="shared" si="144"/>
        <v>22014</v>
      </c>
      <c r="D1287" s="20" t="str">
        <f t="shared" si="147"/>
        <v>1H1</v>
      </c>
      <c r="E1287" s="4">
        <v>41647</v>
      </c>
      <c r="F1287">
        <v>18.899999999999999</v>
      </c>
      <c r="G1287" s="6">
        <v>11.28</v>
      </c>
      <c r="H1287" s="6">
        <v>17.649999999999999</v>
      </c>
      <c r="I1287" s="6">
        <f t="shared" si="148"/>
        <v>-7.6199999999999992</v>
      </c>
      <c r="J1287" s="6">
        <f t="shared" si="149"/>
        <v>-1.25</v>
      </c>
      <c r="K1287" s="6">
        <f t="shared" si="150"/>
        <v>-6.3699999999999992</v>
      </c>
    </row>
    <row r="1288" spans="1:11" x14ac:dyDescent="0.35">
      <c r="A1288" s="19" t="str">
        <f t="shared" si="145"/>
        <v>22014</v>
      </c>
      <c r="B1288" s="19" t="str">
        <f t="shared" si="146"/>
        <v>12014</v>
      </c>
      <c r="C1288" s="19" t="str">
        <f t="shared" si="144"/>
        <v>22014</v>
      </c>
      <c r="D1288" s="20" t="str">
        <f t="shared" si="147"/>
        <v>1H1</v>
      </c>
      <c r="E1288" s="4">
        <v>41646</v>
      </c>
      <c r="F1288">
        <v>18.725000000000001</v>
      </c>
      <c r="G1288" s="6">
        <v>11.16</v>
      </c>
      <c r="H1288" s="6">
        <v>17.45</v>
      </c>
      <c r="I1288" s="6">
        <f t="shared" si="148"/>
        <v>-7.5650000000000013</v>
      </c>
      <c r="J1288" s="6">
        <f t="shared" si="149"/>
        <v>-1.2750000000000021</v>
      </c>
      <c r="K1288" s="6">
        <f t="shared" si="150"/>
        <v>-6.2899999999999991</v>
      </c>
    </row>
    <row r="1289" spans="1:11" x14ac:dyDescent="0.35">
      <c r="A1289" s="19" t="str">
        <f t="shared" si="145"/>
        <v>22014</v>
      </c>
      <c r="B1289" s="19" t="str">
        <f t="shared" si="146"/>
        <v>12014</v>
      </c>
      <c r="C1289" s="19" t="str">
        <f t="shared" ref="C1289:C1352" si="151">(VLOOKUP(D1289,$M$2:$N$25,2,0)&amp;(YEAR(E1289+46)))</f>
        <v>22014</v>
      </c>
      <c r="D1289" s="20" t="str">
        <f t="shared" si="147"/>
        <v>1H1</v>
      </c>
      <c r="E1289" s="4">
        <v>41645</v>
      </c>
      <c r="F1289">
        <v>18.649999999999999</v>
      </c>
      <c r="G1289" s="6">
        <v>11.24</v>
      </c>
      <c r="H1289" s="6">
        <v>17.399999999999999</v>
      </c>
      <c r="I1289" s="6">
        <f t="shared" si="148"/>
        <v>-7.4099999999999984</v>
      </c>
      <c r="J1289" s="6">
        <f t="shared" si="149"/>
        <v>-1.25</v>
      </c>
      <c r="K1289" s="6">
        <f t="shared" si="150"/>
        <v>-6.1599999999999984</v>
      </c>
    </row>
    <row r="1290" spans="1:11" x14ac:dyDescent="0.35">
      <c r="A1290" s="19" t="str">
        <f t="shared" ref="A1290:A1353" si="152">_xlfn.ISOWEEKNUM(E1290)&amp;YEAR(E1290)</f>
        <v>12014</v>
      </c>
      <c r="B1290" s="19" t="str">
        <f t="shared" ref="B1290:B1353" si="153">MONTH(E1290)&amp;YEAR(E1290)</f>
        <v>12014</v>
      </c>
      <c r="C1290" s="19" t="str">
        <f t="shared" si="151"/>
        <v>22014</v>
      </c>
      <c r="D1290" s="20" t="str">
        <f t="shared" ref="D1290:D1353" si="154">IF(DAY(E1290)&gt;15,(MONTH(E1290))&amp;"H2",(MONTH(E1290))&amp;"H1")</f>
        <v>1H1</v>
      </c>
      <c r="E1290" s="4">
        <v>41642</v>
      </c>
      <c r="F1290">
        <v>18.600000000000001</v>
      </c>
      <c r="G1290" s="6">
        <v>11.16</v>
      </c>
      <c r="H1290" s="6">
        <v>17.350000000000001</v>
      </c>
      <c r="I1290" s="6">
        <f t="shared" ref="I1290:I1353" si="155">+G1290-F1290</f>
        <v>-7.4400000000000013</v>
      </c>
      <c r="J1290" s="6">
        <f t="shared" ref="J1290:J1353" si="156">+H1290-F1290</f>
        <v>-1.25</v>
      </c>
      <c r="K1290" s="6">
        <f t="shared" ref="K1290:K1353" si="157">+I1290-J1290</f>
        <v>-6.1900000000000013</v>
      </c>
    </row>
    <row r="1291" spans="1:11" x14ac:dyDescent="0.35">
      <c r="A1291" s="19" t="str">
        <f t="shared" si="152"/>
        <v>12014</v>
      </c>
      <c r="B1291" s="19" t="str">
        <f t="shared" si="153"/>
        <v>12014</v>
      </c>
      <c r="C1291" s="19" t="str">
        <f t="shared" si="151"/>
        <v>22014</v>
      </c>
      <c r="D1291" s="20" t="str">
        <f t="shared" si="154"/>
        <v>1H1</v>
      </c>
      <c r="E1291" s="4">
        <v>41641</v>
      </c>
      <c r="F1291">
        <v>18.600000000000001</v>
      </c>
      <c r="G1291" s="6">
        <v>11.23</v>
      </c>
      <c r="H1291" s="6">
        <v>17.350000000000001</v>
      </c>
      <c r="I1291" s="6">
        <f t="shared" si="155"/>
        <v>-7.370000000000001</v>
      </c>
      <c r="J1291" s="6">
        <f t="shared" si="156"/>
        <v>-1.25</v>
      </c>
      <c r="K1291" s="6">
        <f t="shared" si="157"/>
        <v>-6.120000000000001</v>
      </c>
    </row>
    <row r="1292" spans="1:11" x14ac:dyDescent="0.35">
      <c r="A1292" s="19" t="str">
        <f t="shared" si="152"/>
        <v>12013</v>
      </c>
      <c r="B1292" s="19" t="str">
        <f t="shared" si="153"/>
        <v>122013</v>
      </c>
      <c r="C1292" s="19" t="str">
        <f t="shared" si="151"/>
        <v>22014</v>
      </c>
      <c r="D1292" s="20" t="str">
        <f t="shared" si="154"/>
        <v>12H2</v>
      </c>
      <c r="E1292" s="4">
        <v>41639</v>
      </c>
      <c r="F1292">
        <v>18.600000000000001</v>
      </c>
      <c r="G1292" s="6">
        <v>11.39</v>
      </c>
      <c r="H1292" s="6">
        <v>17.350000000000001</v>
      </c>
      <c r="I1292" s="6">
        <f t="shared" si="155"/>
        <v>-7.2100000000000009</v>
      </c>
      <c r="J1292" s="6">
        <f t="shared" si="156"/>
        <v>-1.25</v>
      </c>
      <c r="K1292" s="6">
        <f t="shared" si="157"/>
        <v>-5.9600000000000009</v>
      </c>
    </row>
    <row r="1293" spans="1:11" x14ac:dyDescent="0.35">
      <c r="A1293" s="19" t="str">
        <f t="shared" si="152"/>
        <v>12013</v>
      </c>
      <c r="B1293" s="19" t="str">
        <f t="shared" si="153"/>
        <v>122013</v>
      </c>
      <c r="C1293" s="19" t="str">
        <f t="shared" si="151"/>
        <v>22014</v>
      </c>
      <c r="D1293" s="20" t="str">
        <f t="shared" si="154"/>
        <v>12H2</v>
      </c>
      <c r="E1293" s="4">
        <v>41638</v>
      </c>
      <c r="F1293">
        <v>18.600000000000001</v>
      </c>
      <c r="G1293" s="6">
        <v>11.41</v>
      </c>
      <c r="H1293" s="6">
        <v>17.350000000000001</v>
      </c>
      <c r="I1293" s="6">
        <f t="shared" si="155"/>
        <v>-7.1900000000000013</v>
      </c>
      <c r="J1293" s="6">
        <f t="shared" si="156"/>
        <v>-1.25</v>
      </c>
      <c r="K1293" s="6">
        <f t="shared" si="157"/>
        <v>-5.9400000000000013</v>
      </c>
    </row>
    <row r="1294" spans="1:11" x14ac:dyDescent="0.35">
      <c r="A1294" s="19" t="str">
        <f t="shared" si="152"/>
        <v>522013</v>
      </c>
      <c r="B1294" s="19" t="str">
        <f t="shared" si="153"/>
        <v>122013</v>
      </c>
      <c r="C1294" s="19" t="str">
        <f t="shared" si="151"/>
        <v>22014</v>
      </c>
      <c r="D1294" s="20" t="str">
        <f t="shared" si="154"/>
        <v>12H2</v>
      </c>
      <c r="E1294" s="4">
        <v>41635</v>
      </c>
      <c r="F1294">
        <v>18.600000000000001</v>
      </c>
      <c r="G1294" s="6">
        <v>11.6</v>
      </c>
      <c r="H1294" s="6">
        <v>17.350000000000001</v>
      </c>
      <c r="I1294" s="6">
        <f t="shared" si="155"/>
        <v>-7.0000000000000018</v>
      </c>
      <c r="J1294" s="6">
        <f t="shared" si="156"/>
        <v>-1.25</v>
      </c>
      <c r="K1294" s="6">
        <f t="shared" si="157"/>
        <v>-5.7500000000000018</v>
      </c>
    </row>
    <row r="1295" spans="1:11" x14ac:dyDescent="0.35">
      <c r="A1295" s="19" t="str">
        <f t="shared" si="152"/>
        <v>522013</v>
      </c>
      <c r="B1295" s="19" t="str">
        <f t="shared" si="153"/>
        <v>122013</v>
      </c>
      <c r="C1295" s="19" t="str">
        <f t="shared" si="151"/>
        <v>22014</v>
      </c>
      <c r="D1295" s="20" t="str">
        <f t="shared" si="154"/>
        <v>12H2</v>
      </c>
      <c r="E1295" s="4">
        <v>41634</v>
      </c>
      <c r="F1295">
        <v>18.600000000000001</v>
      </c>
      <c r="G1295" s="6">
        <v>11.56</v>
      </c>
      <c r="H1295" s="6">
        <v>17.350000000000001</v>
      </c>
      <c r="I1295" s="6">
        <f t="shared" si="155"/>
        <v>-7.0400000000000009</v>
      </c>
      <c r="J1295" s="6">
        <f t="shared" si="156"/>
        <v>-1.25</v>
      </c>
      <c r="K1295" s="6">
        <f t="shared" si="157"/>
        <v>-5.7900000000000009</v>
      </c>
    </row>
    <row r="1296" spans="1:11" x14ac:dyDescent="0.35">
      <c r="A1296" s="19" t="str">
        <f t="shared" si="152"/>
        <v>522013</v>
      </c>
      <c r="B1296" s="19" t="str">
        <f t="shared" si="153"/>
        <v>122013</v>
      </c>
      <c r="C1296" s="19" t="str">
        <f t="shared" si="151"/>
        <v>22014</v>
      </c>
      <c r="D1296" s="20" t="str">
        <f t="shared" si="154"/>
        <v>12H2</v>
      </c>
      <c r="E1296" s="4">
        <v>41632</v>
      </c>
      <c r="F1296">
        <v>18.600000000000001</v>
      </c>
      <c r="G1296" s="6">
        <v>11.52</v>
      </c>
      <c r="H1296" s="6">
        <v>17.350000000000001</v>
      </c>
      <c r="I1296" s="6">
        <f t="shared" si="155"/>
        <v>-7.0800000000000018</v>
      </c>
      <c r="J1296" s="6">
        <f t="shared" si="156"/>
        <v>-1.25</v>
      </c>
      <c r="K1296" s="6">
        <f t="shared" si="157"/>
        <v>-5.8300000000000018</v>
      </c>
    </row>
    <row r="1297" spans="1:11" x14ac:dyDescent="0.35">
      <c r="A1297" s="19" t="str">
        <f t="shared" si="152"/>
        <v>522013</v>
      </c>
      <c r="B1297" s="19" t="str">
        <f t="shared" si="153"/>
        <v>122013</v>
      </c>
      <c r="C1297" s="19" t="str">
        <f t="shared" si="151"/>
        <v>22014</v>
      </c>
      <c r="D1297" s="20" t="str">
        <f t="shared" si="154"/>
        <v>12H2</v>
      </c>
      <c r="E1297" s="4">
        <v>41631</v>
      </c>
      <c r="F1297">
        <v>18.649999999999999</v>
      </c>
      <c r="G1297" s="6">
        <v>11.49</v>
      </c>
      <c r="H1297" s="6">
        <v>17.350000000000001</v>
      </c>
      <c r="I1297" s="6">
        <f t="shared" si="155"/>
        <v>-7.1599999999999984</v>
      </c>
      <c r="J1297" s="6">
        <f t="shared" si="156"/>
        <v>-1.2999999999999972</v>
      </c>
      <c r="K1297" s="6">
        <f t="shared" si="157"/>
        <v>-5.8600000000000012</v>
      </c>
    </row>
    <row r="1298" spans="1:11" x14ac:dyDescent="0.35">
      <c r="A1298" s="19" t="str">
        <f t="shared" si="152"/>
        <v>512013</v>
      </c>
      <c r="B1298" s="19" t="str">
        <f t="shared" si="153"/>
        <v>122013</v>
      </c>
      <c r="C1298" s="19" t="str">
        <f t="shared" si="151"/>
        <v>22014</v>
      </c>
      <c r="D1298" s="20" t="str">
        <f t="shared" si="154"/>
        <v>12H2</v>
      </c>
      <c r="E1298" s="4">
        <v>41628</v>
      </c>
      <c r="F1298">
        <v>18.7</v>
      </c>
      <c r="G1298" s="6">
        <v>11.5</v>
      </c>
      <c r="H1298" s="6">
        <v>17.350000000000001</v>
      </c>
      <c r="I1298" s="6">
        <f t="shared" si="155"/>
        <v>-7.1999999999999993</v>
      </c>
      <c r="J1298" s="6">
        <f t="shared" si="156"/>
        <v>-1.3499999999999979</v>
      </c>
      <c r="K1298" s="6">
        <f t="shared" si="157"/>
        <v>-5.8500000000000014</v>
      </c>
    </row>
    <row r="1299" spans="1:11" x14ac:dyDescent="0.35">
      <c r="A1299" s="19" t="str">
        <f t="shared" si="152"/>
        <v>512013</v>
      </c>
      <c r="B1299" s="19" t="str">
        <f t="shared" si="153"/>
        <v>122013</v>
      </c>
      <c r="C1299" s="19" t="str">
        <f t="shared" si="151"/>
        <v>22014</v>
      </c>
      <c r="D1299" s="20" t="str">
        <f t="shared" si="154"/>
        <v>12H2</v>
      </c>
      <c r="E1299" s="4">
        <v>41627</v>
      </c>
      <c r="F1299">
        <v>18.7</v>
      </c>
      <c r="G1299" s="6">
        <v>11.52</v>
      </c>
      <c r="H1299" s="6">
        <v>17.350000000000001</v>
      </c>
      <c r="I1299" s="6">
        <f t="shared" si="155"/>
        <v>-7.18</v>
      </c>
      <c r="J1299" s="6">
        <f t="shared" si="156"/>
        <v>-1.3499999999999979</v>
      </c>
      <c r="K1299" s="6">
        <f t="shared" si="157"/>
        <v>-5.8300000000000018</v>
      </c>
    </row>
    <row r="1300" spans="1:11" x14ac:dyDescent="0.35">
      <c r="A1300" s="19" t="str">
        <f t="shared" si="152"/>
        <v>512013</v>
      </c>
      <c r="B1300" s="19" t="str">
        <f t="shared" si="153"/>
        <v>122013</v>
      </c>
      <c r="C1300" s="19" t="str">
        <f t="shared" si="151"/>
        <v>22014</v>
      </c>
      <c r="D1300" s="20" t="str">
        <f t="shared" si="154"/>
        <v>12H2</v>
      </c>
      <c r="E1300" s="4">
        <v>41626</v>
      </c>
      <c r="F1300">
        <v>18.75</v>
      </c>
      <c r="G1300" s="6">
        <v>11.55</v>
      </c>
      <c r="H1300" s="6">
        <v>17.399999999999999</v>
      </c>
      <c r="I1300" s="6">
        <f t="shared" si="155"/>
        <v>-7.1999999999999993</v>
      </c>
      <c r="J1300" s="6">
        <f t="shared" si="156"/>
        <v>-1.3500000000000014</v>
      </c>
      <c r="K1300" s="6">
        <f t="shared" si="157"/>
        <v>-5.8499999999999979</v>
      </c>
    </row>
    <row r="1301" spans="1:11" x14ac:dyDescent="0.35">
      <c r="A1301" s="19" t="str">
        <f t="shared" si="152"/>
        <v>512013</v>
      </c>
      <c r="B1301" s="19" t="str">
        <f t="shared" si="153"/>
        <v>122013</v>
      </c>
      <c r="C1301" s="19" t="str">
        <f t="shared" si="151"/>
        <v>22014</v>
      </c>
      <c r="D1301" s="20" t="str">
        <f t="shared" si="154"/>
        <v>12H2</v>
      </c>
      <c r="E1301" s="4">
        <v>41625</v>
      </c>
      <c r="F1301">
        <v>18.774999999999999</v>
      </c>
      <c r="G1301" s="6">
        <v>11.55</v>
      </c>
      <c r="H1301" s="6">
        <v>17.399999999999999</v>
      </c>
      <c r="I1301" s="6">
        <f t="shared" si="155"/>
        <v>-7.2249999999999979</v>
      </c>
      <c r="J1301" s="6">
        <f t="shared" si="156"/>
        <v>-1.375</v>
      </c>
      <c r="K1301" s="6">
        <f t="shared" si="157"/>
        <v>-5.8499999999999979</v>
      </c>
    </row>
    <row r="1302" spans="1:11" x14ac:dyDescent="0.35">
      <c r="A1302" s="19" t="str">
        <f t="shared" si="152"/>
        <v>512013</v>
      </c>
      <c r="B1302" s="19" t="str">
        <f t="shared" si="153"/>
        <v>122013</v>
      </c>
      <c r="C1302" s="19" t="str">
        <f t="shared" si="151"/>
        <v>22014</v>
      </c>
      <c r="D1302" s="20" t="str">
        <f t="shared" si="154"/>
        <v>12H2</v>
      </c>
      <c r="E1302" s="4">
        <v>41624</v>
      </c>
      <c r="F1302">
        <v>18.925000000000001</v>
      </c>
      <c r="G1302" s="6">
        <v>11.56</v>
      </c>
      <c r="H1302" s="6">
        <v>17.399999999999999</v>
      </c>
      <c r="I1302" s="6">
        <f t="shared" si="155"/>
        <v>-7.3650000000000002</v>
      </c>
      <c r="J1302" s="6">
        <f t="shared" si="156"/>
        <v>-1.5250000000000021</v>
      </c>
      <c r="K1302" s="6">
        <f t="shared" si="157"/>
        <v>-5.8399999999999981</v>
      </c>
    </row>
    <row r="1303" spans="1:11" x14ac:dyDescent="0.35">
      <c r="A1303" s="19" t="str">
        <f t="shared" si="152"/>
        <v>502013</v>
      </c>
      <c r="B1303" s="19" t="str">
        <f t="shared" si="153"/>
        <v>122013</v>
      </c>
      <c r="C1303" s="19" t="str">
        <f t="shared" si="151"/>
        <v>12014</v>
      </c>
      <c r="D1303" s="20" t="str">
        <f t="shared" si="154"/>
        <v>12H1</v>
      </c>
      <c r="E1303" s="4">
        <v>41621</v>
      </c>
      <c r="F1303">
        <v>18.850000000000001</v>
      </c>
      <c r="G1303" s="6">
        <v>11.48</v>
      </c>
      <c r="H1303" s="6">
        <v>17.399999999999999</v>
      </c>
      <c r="I1303" s="6">
        <f t="shared" si="155"/>
        <v>-7.370000000000001</v>
      </c>
      <c r="J1303" s="6">
        <f t="shared" si="156"/>
        <v>-1.4500000000000028</v>
      </c>
      <c r="K1303" s="6">
        <f t="shared" si="157"/>
        <v>-5.9199999999999982</v>
      </c>
    </row>
    <row r="1304" spans="1:11" x14ac:dyDescent="0.35">
      <c r="A1304" s="19" t="str">
        <f t="shared" si="152"/>
        <v>502013</v>
      </c>
      <c r="B1304" s="19" t="str">
        <f t="shared" si="153"/>
        <v>122013</v>
      </c>
      <c r="C1304" s="19" t="str">
        <f t="shared" si="151"/>
        <v>12014</v>
      </c>
      <c r="D1304" s="20" t="str">
        <f t="shared" si="154"/>
        <v>12H1</v>
      </c>
      <c r="E1304" s="4">
        <v>41620</v>
      </c>
      <c r="F1304">
        <v>18.95</v>
      </c>
      <c r="G1304" s="6">
        <v>11.46</v>
      </c>
      <c r="H1304" s="6">
        <v>17.45</v>
      </c>
      <c r="I1304" s="6">
        <f t="shared" si="155"/>
        <v>-7.4899999999999984</v>
      </c>
      <c r="J1304" s="6">
        <f t="shared" si="156"/>
        <v>-1.5</v>
      </c>
      <c r="K1304" s="6">
        <f t="shared" si="157"/>
        <v>-5.9899999999999984</v>
      </c>
    </row>
    <row r="1305" spans="1:11" x14ac:dyDescent="0.35">
      <c r="A1305" s="19" t="str">
        <f t="shared" si="152"/>
        <v>502013</v>
      </c>
      <c r="B1305" s="19" t="str">
        <f t="shared" si="153"/>
        <v>122013</v>
      </c>
      <c r="C1305" s="19" t="str">
        <f t="shared" si="151"/>
        <v>12014</v>
      </c>
      <c r="D1305" s="20" t="str">
        <f t="shared" si="154"/>
        <v>12H1</v>
      </c>
      <c r="E1305" s="4">
        <v>41619</v>
      </c>
      <c r="F1305">
        <v>19</v>
      </c>
      <c r="G1305" s="6">
        <v>11.56</v>
      </c>
      <c r="H1305" s="6">
        <v>17.45</v>
      </c>
      <c r="I1305" s="6">
        <f t="shared" si="155"/>
        <v>-7.4399999999999995</v>
      </c>
      <c r="J1305" s="6">
        <f t="shared" si="156"/>
        <v>-1.5500000000000007</v>
      </c>
      <c r="K1305" s="6">
        <f t="shared" si="157"/>
        <v>-5.8899999999999988</v>
      </c>
    </row>
    <row r="1306" spans="1:11" x14ac:dyDescent="0.35">
      <c r="A1306" s="19" t="str">
        <f t="shared" si="152"/>
        <v>502013</v>
      </c>
      <c r="B1306" s="19" t="str">
        <f t="shared" si="153"/>
        <v>122013</v>
      </c>
      <c r="C1306" s="19" t="str">
        <f t="shared" si="151"/>
        <v>12014</v>
      </c>
      <c r="D1306" s="20" t="str">
        <f t="shared" si="154"/>
        <v>12H1</v>
      </c>
      <c r="E1306" s="4">
        <v>41618</v>
      </c>
      <c r="F1306">
        <v>19.05</v>
      </c>
      <c r="G1306" s="6">
        <v>11.62</v>
      </c>
      <c r="H1306" s="6">
        <v>17.45</v>
      </c>
      <c r="I1306" s="6">
        <f t="shared" si="155"/>
        <v>-7.4300000000000015</v>
      </c>
      <c r="J1306" s="6">
        <f t="shared" si="156"/>
        <v>-1.6000000000000014</v>
      </c>
      <c r="K1306" s="6">
        <f t="shared" si="157"/>
        <v>-5.83</v>
      </c>
    </row>
    <row r="1307" spans="1:11" x14ac:dyDescent="0.35">
      <c r="A1307" s="19" t="str">
        <f t="shared" si="152"/>
        <v>502013</v>
      </c>
      <c r="B1307" s="19" t="str">
        <f t="shared" si="153"/>
        <v>122013</v>
      </c>
      <c r="C1307" s="19" t="str">
        <f t="shared" si="151"/>
        <v>12014</v>
      </c>
      <c r="D1307" s="20" t="str">
        <f t="shared" si="154"/>
        <v>12H1</v>
      </c>
      <c r="E1307" s="4">
        <v>41617</v>
      </c>
      <c r="F1307">
        <v>19.074999999999999</v>
      </c>
      <c r="G1307" s="6">
        <v>11.63</v>
      </c>
      <c r="H1307" s="6">
        <v>17.45</v>
      </c>
      <c r="I1307" s="6">
        <f t="shared" si="155"/>
        <v>-7.4449999999999985</v>
      </c>
      <c r="J1307" s="6">
        <f t="shared" si="156"/>
        <v>-1.625</v>
      </c>
      <c r="K1307" s="6">
        <f t="shared" si="157"/>
        <v>-5.8199999999999985</v>
      </c>
    </row>
    <row r="1308" spans="1:11" x14ac:dyDescent="0.35">
      <c r="A1308" s="19" t="str">
        <f t="shared" si="152"/>
        <v>492013</v>
      </c>
      <c r="B1308" s="19" t="str">
        <f t="shared" si="153"/>
        <v>122013</v>
      </c>
      <c r="C1308" s="19" t="str">
        <f t="shared" si="151"/>
        <v>12014</v>
      </c>
      <c r="D1308" s="20" t="str">
        <f t="shared" si="154"/>
        <v>12H1</v>
      </c>
      <c r="E1308" s="4">
        <v>41614</v>
      </c>
      <c r="F1308">
        <v>19.074999999999999</v>
      </c>
      <c r="G1308" s="6">
        <v>11.72</v>
      </c>
      <c r="H1308" s="6">
        <v>17.45</v>
      </c>
      <c r="I1308" s="6">
        <f t="shared" si="155"/>
        <v>-7.3549999999999986</v>
      </c>
      <c r="J1308" s="6">
        <f t="shared" si="156"/>
        <v>-1.625</v>
      </c>
      <c r="K1308" s="6">
        <f t="shared" si="157"/>
        <v>-5.7299999999999986</v>
      </c>
    </row>
    <row r="1309" spans="1:11" x14ac:dyDescent="0.35">
      <c r="A1309" s="19" t="str">
        <f t="shared" si="152"/>
        <v>492013</v>
      </c>
      <c r="B1309" s="19" t="str">
        <f t="shared" si="153"/>
        <v>122013</v>
      </c>
      <c r="C1309" s="19" t="str">
        <f t="shared" si="151"/>
        <v>12014</v>
      </c>
      <c r="D1309" s="20" t="str">
        <f t="shared" si="154"/>
        <v>12H1</v>
      </c>
      <c r="E1309" s="4">
        <v>41613</v>
      </c>
      <c r="F1309">
        <v>19.074999999999999</v>
      </c>
      <c r="G1309" s="6">
        <v>11.83</v>
      </c>
      <c r="H1309" s="6">
        <v>17.399999999999999</v>
      </c>
      <c r="I1309" s="6">
        <f t="shared" si="155"/>
        <v>-7.2449999999999992</v>
      </c>
      <c r="J1309" s="6">
        <f t="shared" si="156"/>
        <v>-1.6750000000000007</v>
      </c>
      <c r="K1309" s="6">
        <f t="shared" si="157"/>
        <v>-5.5699999999999985</v>
      </c>
    </row>
    <row r="1310" spans="1:11" x14ac:dyDescent="0.35">
      <c r="A1310" s="19" t="str">
        <f t="shared" si="152"/>
        <v>492013</v>
      </c>
      <c r="B1310" s="19" t="str">
        <f t="shared" si="153"/>
        <v>122013</v>
      </c>
      <c r="C1310" s="19" t="str">
        <f t="shared" si="151"/>
        <v>12014</v>
      </c>
      <c r="D1310" s="20" t="str">
        <f t="shared" si="154"/>
        <v>12H1</v>
      </c>
      <c r="E1310" s="4">
        <v>41612</v>
      </c>
      <c r="F1310">
        <v>19.100000000000001</v>
      </c>
      <c r="G1310" s="6">
        <v>11.9</v>
      </c>
      <c r="H1310" s="6">
        <v>17.399999999999999</v>
      </c>
      <c r="I1310" s="6">
        <f t="shared" si="155"/>
        <v>-7.2000000000000011</v>
      </c>
      <c r="J1310" s="6">
        <f t="shared" si="156"/>
        <v>-1.7000000000000028</v>
      </c>
      <c r="K1310" s="6">
        <f t="shared" si="157"/>
        <v>-5.4999999999999982</v>
      </c>
    </row>
    <row r="1311" spans="1:11" x14ac:dyDescent="0.35">
      <c r="A1311" s="19" t="str">
        <f t="shared" si="152"/>
        <v>492013</v>
      </c>
      <c r="B1311" s="19" t="str">
        <f t="shared" si="153"/>
        <v>122013</v>
      </c>
      <c r="C1311" s="19" t="str">
        <f t="shared" si="151"/>
        <v>12014</v>
      </c>
      <c r="D1311" s="20" t="str">
        <f t="shared" si="154"/>
        <v>12H1</v>
      </c>
      <c r="E1311" s="4">
        <v>41611</v>
      </c>
      <c r="F1311">
        <v>19.100000000000001</v>
      </c>
      <c r="G1311" s="6">
        <v>12.09</v>
      </c>
      <c r="H1311" s="6">
        <v>17.3</v>
      </c>
      <c r="I1311" s="6">
        <f t="shared" si="155"/>
        <v>-7.0100000000000016</v>
      </c>
      <c r="J1311" s="6">
        <f t="shared" si="156"/>
        <v>-1.8000000000000007</v>
      </c>
      <c r="K1311" s="6">
        <f t="shared" si="157"/>
        <v>-5.2100000000000009</v>
      </c>
    </row>
    <row r="1312" spans="1:11" x14ac:dyDescent="0.35">
      <c r="A1312" s="19" t="str">
        <f t="shared" si="152"/>
        <v>492013</v>
      </c>
      <c r="B1312" s="19" t="str">
        <f t="shared" si="153"/>
        <v>122013</v>
      </c>
      <c r="C1312" s="19" t="str">
        <f t="shared" si="151"/>
        <v>12014</v>
      </c>
      <c r="D1312" s="20" t="str">
        <f t="shared" si="154"/>
        <v>12H1</v>
      </c>
      <c r="E1312" s="4">
        <v>41610</v>
      </c>
      <c r="F1312">
        <v>19.100000000000001</v>
      </c>
      <c r="G1312" s="6">
        <v>11.82</v>
      </c>
      <c r="H1312" s="6">
        <v>17.3</v>
      </c>
      <c r="I1312" s="6">
        <f t="shared" si="155"/>
        <v>-7.2800000000000011</v>
      </c>
      <c r="J1312" s="6">
        <f t="shared" si="156"/>
        <v>-1.8000000000000007</v>
      </c>
      <c r="K1312" s="6">
        <f t="shared" si="157"/>
        <v>-5.48</v>
      </c>
    </row>
    <row r="1313" spans="1:11" x14ac:dyDescent="0.35">
      <c r="A1313" s="19" t="str">
        <f t="shared" si="152"/>
        <v>482013</v>
      </c>
      <c r="B1313" s="19" t="str">
        <f t="shared" si="153"/>
        <v>112013</v>
      </c>
      <c r="C1313" s="19" t="str">
        <f t="shared" si="151"/>
        <v>12014</v>
      </c>
      <c r="D1313" s="20" t="str">
        <f t="shared" si="154"/>
        <v>11H2</v>
      </c>
      <c r="E1313" s="4">
        <v>41607</v>
      </c>
      <c r="F1313">
        <v>19.05</v>
      </c>
      <c r="G1313" s="6">
        <v>11.72</v>
      </c>
      <c r="H1313" s="6">
        <v>17.25</v>
      </c>
      <c r="I1313" s="6">
        <f t="shared" si="155"/>
        <v>-7.33</v>
      </c>
      <c r="J1313" s="6">
        <f t="shared" si="156"/>
        <v>-1.8000000000000007</v>
      </c>
      <c r="K1313" s="6">
        <f t="shared" si="157"/>
        <v>-5.5299999999999994</v>
      </c>
    </row>
    <row r="1314" spans="1:11" x14ac:dyDescent="0.35">
      <c r="A1314" s="19" t="str">
        <f t="shared" si="152"/>
        <v>482013</v>
      </c>
      <c r="B1314" s="19" t="str">
        <f t="shared" si="153"/>
        <v>112013</v>
      </c>
      <c r="C1314" s="19" t="str">
        <f t="shared" si="151"/>
        <v>12014</v>
      </c>
      <c r="D1314" s="20" t="str">
        <f t="shared" si="154"/>
        <v>11H2</v>
      </c>
      <c r="E1314" s="4">
        <v>41606</v>
      </c>
      <c r="F1314">
        <v>18.95</v>
      </c>
      <c r="G1314" s="6">
        <v>11.61</v>
      </c>
      <c r="H1314" s="6">
        <v>17.149999999999999</v>
      </c>
      <c r="I1314" s="6">
        <f t="shared" si="155"/>
        <v>-7.34</v>
      </c>
      <c r="J1314" s="6">
        <f t="shared" si="156"/>
        <v>-1.8000000000000007</v>
      </c>
      <c r="K1314" s="6">
        <f t="shared" si="157"/>
        <v>-5.5399999999999991</v>
      </c>
    </row>
    <row r="1315" spans="1:11" x14ac:dyDescent="0.35">
      <c r="A1315" s="19" t="str">
        <f t="shared" si="152"/>
        <v>482013</v>
      </c>
      <c r="B1315" s="19" t="str">
        <f t="shared" si="153"/>
        <v>112013</v>
      </c>
      <c r="C1315" s="19" t="str">
        <f t="shared" si="151"/>
        <v>12014</v>
      </c>
      <c r="D1315" s="20" t="str">
        <f t="shared" si="154"/>
        <v>11H2</v>
      </c>
      <c r="E1315" s="4">
        <v>41605</v>
      </c>
      <c r="F1315">
        <v>18.95</v>
      </c>
      <c r="G1315" s="6">
        <v>11.5</v>
      </c>
      <c r="H1315" s="6">
        <v>17.149999999999999</v>
      </c>
      <c r="I1315" s="6">
        <f t="shared" si="155"/>
        <v>-7.4499999999999993</v>
      </c>
      <c r="J1315" s="6">
        <f t="shared" si="156"/>
        <v>-1.8000000000000007</v>
      </c>
      <c r="K1315" s="6">
        <f t="shared" si="157"/>
        <v>-5.6499999999999986</v>
      </c>
    </row>
    <row r="1316" spans="1:11" x14ac:dyDescent="0.35">
      <c r="A1316" s="19" t="str">
        <f t="shared" si="152"/>
        <v>482013</v>
      </c>
      <c r="B1316" s="19" t="str">
        <f t="shared" si="153"/>
        <v>112013</v>
      </c>
      <c r="C1316" s="19" t="str">
        <f t="shared" si="151"/>
        <v>12014</v>
      </c>
      <c r="D1316" s="20" t="str">
        <f t="shared" si="154"/>
        <v>11H2</v>
      </c>
      <c r="E1316" s="4">
        <v>41604</v>
      </c>
      <c r="F1316">
        <v>18.899999999999999</v>
      </c>
      <c r="G1316" s="6">
        <v>11.37</v>
      </c>
      <c r="H1316" s="6">
        <v>17.100000000000001</v>
      </c>
      <c r="I1316" s="6">
        <f t="shared" si="155"/>
        <v>-7.5299999999999994</v>
      </c>
      <c r="J1316" s="6">
        <f t="shared" si="156"/>
        <v>-1.7999999999999972</v>
      </c>
      <c r="K1316" s="6">
        <f t="shared" si="157"/>
        <v>-5.7300000000000022</v>
      </c>
    </row>
    <row r="1317" spans="1:11" x14ac:dyDescent="0.35">
      <c r="A1317" s="19" t="str">
        <f t="shared" si="152"/>
        <v>482013</v>
      </c>
      <c r="B1317" s="19" t="str">
        <f t="shared" si="153"/>
        <v>112013</v>
      </c>
      <c r="C1317" s="19" t="str">
        <f t="shared" si="151"/>
        <v>12014</v>
      </c>
      <c r="D1317" s="20" t="str">
        <f t="shared" si="154"/>
        <v>11H2</v>
      </c>
      <c r="E1317" s="4">
        <v>41603</v>
      </c>
      <c r="F1317">
        <v>18.850000000000001</v>
      </c>
      <c r="G1317" s="6">
        <v>11.31</v>
      </c>
      <c r="H1317" s="6">
        <v>17.05</v>
      </c>
      <c r="I1317" s="6">
        <f t="shared" si="155"/>
        <v>-7.5400000000000009</v>
      </c>
      <c r="J1317" s="6">
        <f t="shared" si="156"/>
        <v>-1.8000000000000007</v>
      </c>
      <c r="K1317" s="6">
        <f t="shared" si="157"/>
        <v>-5.74</v>
      </c>
    </row>
    <row r="1318" spans="1:11" x14ac:dyDescent="0.35">
      <c r="A1318" s="19" t="str">
        <f t="shared" si="152"/>
        <v>472013</v>
      </c>
      <c r="B1318" s="19" t="str">
        <f t="shared" si="153"/>
        <v>112013</v>
      </c>
      <c r="C1318" s="19" t="str">
        <f t="shared" si="151"/>
        <v>12014</v>
      </c>
      <c r="D1318" s="20" t="str">
        <f t="shared" si="154"/>
        <v>11H2</v>
      </c>
      <c r="E1318" s="4">
        <v>41600</v>
      </c>
      <c r="F1318">
        <v>18.850000000000001</v>
      </c>
      <c r="G1318" s="6">
        <v>11.38</v>
      </c>
      <c r="H1318" s="6">
        <v>17.05</v>
      </c>
      <c r="I1318" s="6">
        <f t="shared" si="155"/>
        <v>-7.4700000000000006</v>
      </c>
      <c r="J1318" s="6">
        <f t="shared" si="156"/>
        <v>-1.8000000000000007</v>
      </c>
      <c r="K1318" s="6">
        <f t="shared" si="157"/>
        <v>-5.67</v>
      </c>
    </row>
    <row r="1319" spans="1:11" x14ac:dyDescent="0.35">
      <c r="A1319" s="19" t="str">
        <f t="shared" si="152"/>
        <v>472013</v>
      </c>
      <c r="B1319" s="19" t="str">
        <f t="shared" si="153"/>
        <v>112013</v>
      </c>
      <c r="C1319" s="19" t="str">
        <f t="shared" si="151"/>
        <v>12014</v>
      </c>
      <c r="D1319" s="20" t="str">
        <f t="shared" si="154"/>
        <v>11H2</v>
      </c>
      <c r="E1319" s="4">
        <v>41599</v>
      </c>
      <c r="F1319">
        <v>18.850000000000001</v>
      </c>
      <c r="G1319" s="6">
        <v>11.38</v>
      </c>
      <c r="H1319" s="6">
        <v>17.05</v>
      </c>
      <c r="I1319" s="6">
        <f t="shared" si="155"/>
        <v>-7.4700000000000006</v>
      </c>
      <c r="J1319" s="6">
        <f t="shared" si="156"/>
        <v>-1.8000000000000007</v>
      </c>
      <c r="K1319" s="6">
        <f t="shared" si="157"/>
        <v>-5.67</v>
      </c>
    </row>
    <row r="1320" spans="1:11" x14ac:dyDescent="0.35">
      <c r="A1320" s="19" t="str">
        <f t="shared" si="152"/>
        <v>472013</v>
      </c>
      <c r="B1320" s="19" t="str">
        <f t="shared" si="153"/>
        <v>112013</v>
      </c>
      <c r="C1320" s="19" t="str">
        <f t="shared" si="151"/>
        <v>12014</v>
      </c>
      <c r="D1320" s="20" t="str">
        <f t="shared" si="154"/>
        <v>11H2</v>
      </c>
      <c r="E1320" s="4">
        <v>41598</v>
      </c>
      <c r="F1320">
        <v>18.824999999999999</v>
      </c>
      <c r="G1320" s="6">
        <v>11.35</v>
      </c>
      <c r="H1320" s="6">
        <v>17</v>
      </c>
      <c r="I1320" s="6">
        <f t="shared" si="155"/>
        <v>-7.4749999999999996</v>
      </c>
      <c r="J1320" s="6">
        <f t="shared" si="156"/>
        <v>-1.8249999999999993</v>
      </c>
      <c r="K1320" s="6">
        <f t="shared" si="157"/>
        <v>-5.65</v>
      </c>
    </row>
    <row r="1321" spans="1:11" x14ac:dyDescent="0.35">
      <c r="A1321" s="19" t="str">
        <f t="shared" si="152"/>
        <v>472013</v>
      </c>
      <c r="B1321" s="19" t="str">
        <f t="shared" si="153"/>
        <v>112013</v>
      </c>
      <c r="C1321" s="19" t="str">
        <f t="shared" si="151"/>
        <v>12014</v>
      </c>
      <c r="D1321" s="20" t="str">
        <f t="shared" si="154"/>
        <v>11H2</v>
      </c>
      <c r="E1321" s="4">
        <v>41597</v>
      </c>
      <c r="F1321">
        <v>18.774999999999999</v>
      </c>
      <c r="G1321" s="6">
        <v>11.53</v>
      </c>
      <c r="H1321" s="6">
        <v>17</v>
      </c>
      <c r="I1321" s="6">
        <f t="shared" si="155"/>
        <v>-7.2449999999999992</v>
      </c>
      <c r="J1321" s="6">
        <f t="shared" si="156"/>
        <v>-1.7749999999999986</v>
      </c>
      <c r="K1321" s="6">
        <f t="shared" si="157"/>
        <v>-5.4700000000000006</v>
      </c>
    </row>
    <row r="1322" spans="1:11" x14ac:dyDescent="0.35">
      <c r="A1322" s="19" t="str">
        <f t="shared" si="152"/>
        <v>472013</v>
      </c>
      <c r="B1322" s="19" t="str">
        <f t="shared" si="153"/>
        <v>112013</v>
      </c>
      <c r="C1322" s="19" t="str">
        <f t="shared" si="151"/>
        <v>12014</v>
      </c>
      <c r="D1322" s="20" t="str">
        <f t="shared" si="154"/>
        <v>11H2</v>
      </c>
      <c r="E1322" s="4">
        <v>41596</v>
      </c>
      <c r="F1322">
        <v>18.774999999999999</v>
      </c>
      <c r="G1322" s="6">
        <v>11.62</v>
      </c>
      <c r="H1322" s="6">
        <v>17</v>
      </c>
      <c r="I1322" s="6">
        <f t="shared" si="155"/>
        <v>-7.1549999999999994</v>
      </c>
      <c r="J1322" s="6">
        <f t="shared" si="156"/>
        <v>-1.7749999999999986</v>
      </c>
      <c r="K1322" s="6">
        <f t="shared" si="157"/>
        <v>-5.3800000000000008</v>
      </c>
    </row>
    <row r="1323" spans="1:11" x14ac:dyDescent="0.35">
      <c r="A1323" s="19" t="str">
        <f t="shared" si="152"/>
        <v>462013</v>
      </c>
      <c r="B1323" s="19" t="str">
        <f t="shared" si="153"/>
        <v>112013</v>
      </c>
      <c r="C1323" s="19" t="str">
        <f t="shared" si="151"/>
        <v>122013</v>
      </c>
      <c r="D1323" s="20" t="str">
        <f t="shared" si="154"/>
        <v>11H1</v>
      </c>
      <c r="E1323" s="4">
        <v>41593</v>
      </c>
      <c r="F1323">
        <v>18.45</v>
      </c>
      <c r="G1323" s="6">
        <v>11.67</v>
      </c>
      <c r="H1323" s="6">
        <v>16.7</v>
      </c>
      <c r="I1323" s="6">
        <f t="shared" si="155"/>
        <v>-6.7799999999999994</v>
      </c>
      <c r="J1323" s="6">
        <f t="shared" si="156"/>
        <v>-1.75</v>
      </c>
      <c r="K1323" s="6">
        <f t="shared" si="157"/>
        <v>-5.0299999999999994</v>
      </c>
    </row>
    <row r="1324" spans="1:11" x14ac:dyDescent="0.35">
      <c r="A1324" s="19" t="str">
        <f t="shared" si="152"/>
        <v>462013</v>
      </c>
      <c r="B1324" s="19" t="str">
        <f t="shared" si="153"/>
        <v>112013</v>
      </c>
      <c r="C1324" s="19" t="str">
        <f t="shared" si="151"/>
        <v>122013</v>
      </c>
      <c r="D1324" s="20" t="str">
        <f t="shared" si="154"/>
        <v>11H1</v>
      </c>
      <c r="E1324" s="4">
        <v>41592</v>
      </c>
      <c r="F1324">
        <v>18.45</v>
      </c>
      <c r="G1324" s="6">
        <v>11.49</v>
      </c>
      <c r="H1324" s="6">
        <v>16.7</v>
      </c>
      <c r="I1324" s="6">
        <f t="shared" si="155"/>
        <v>-6.9599999999999991</v>
      </c>
      <c r="J1324" s="6">
        <f t="shared" si="156"/>
        <v>-1.75</v>
      </c>
      <c r="K1324" s="6">
        <f t="shared" si="157"/>
        <v>-5.2099999999999991</v>
      </c>
    </row>
    <row r="1325" spans="1:11" x14ac:dyDescent="0.35">
      <c r="A1325" s="19" t="str">
        <f t="shared" si="152"/>
        <v>462013</v>
      </c>
      <c r="B1325" s="19" t="str">
        <f t="shared" si="153"/>
        <v>112013</v>
      </c>
      <c r="C1325" s="19" t="str">
        <f t="shared" si="151"/>
        <v>122013</v>
      </c>
      <c r="D1325" s="20" t="str">
        <f t="shared" si="154"/>
        <v>11H1</v>
      </c>
      <c r="E1325" s="4">
        <v>41591</v>
      </c>
      <c r="F1325">
        <v>18.350000000000001</v>
      </c>
      <c r="G1325" s="6">
        <v>11.41</v>
      </c>
      <c r="H1325" s="6">
        <v>16.55</v>
      </c>
      <c r="I1325" s="6">
        <f t="shared" si="155"/>
        <v>-6.9400000000000013</v>
      </c>
      <c r="J1325" s="6">
        <f t="shared" si="156"/>
        <v>-1.8000000000000007</v>
      </c>
      <c r="K1325" s="6">
        <f t="shared" si="157"/>
        <v>-5.1400000000000006</v>
      </c>
    </row>
    <row r="1326" spans="1:11" x14ac:dyDescent="0.35">
      <c r="A1326" s="19" t="str">
        <f t="shared" si="152"/>
        <v>462013</v>
      </c>
      <c r="B1326" s="19" t="str">
        <f t="shared" si="153"/>
        <v>112013</v>
      </c>
      <c r="C1326" s="19" t="str">
        <f t="shared" si="151"/>
        <v>122013</v>
      </c>
      <c r="D1326" s="20" t="str">
        <f t="shared" si="154"/>
        <v>11H1</v>
      </c>
      <c r="E1326" s="4">
        <v>41590</v>
      </c>
      <c r="F1326">
        <v>18.350000000000001</v>
      </c>
      <c r="G1326" s="6">
        <v>11.32</v>
      </c>
      <c r="H1326" s="6">
        <v>16.55</v>
      </c>
      <c r="I1326" s="6">
        <f t="shared" si="155"/>
        <v>-7.0300000000000011</v>
      </c>
      <c r="J1326" s="6">
        <f t="shared" si="156"/>
        <v>-1.8000000000000007</v>
      </c>
      <c r="K1326" s="6">
        <f t="shared" si="157"/>
        <v>-5.23</v>
      </c>
    </row>
    <row r="1327" spans="1:11" x14ac:dyDescent="0.35">
      <c r="A1327" s="19" t="str">
        <f t="shared" si="152"/>
        <v>462013</v>
      </c>
      <c r="B1327" s="19" t="str">
        <f t="shared" si="153"/>
        <v>112013</v>
      </c>
      <c r="C1327" s="19" t="str">
        <f t="shared" si="151"/>
        <v>122013</v>
      </c>
      <c r="D1327" s="20" t="str">
        <f t="shared" si="154"/>
        <v>11H1</v>
      </c>
      <c r="E1327" s="4">
        <v>41589</v>
      </c>
      <c r="F1327">
        <v>18.350000000000001</v>
      </c>
      <c r="G1327" s="6">
        <v>11.33</v>
      </c>
      <c r="H1327" s="6">
        <v>16.55</v>
      </c>
      <c r="I1327" s="6">
        <f t="shared" si="155"/>
        <v>-7.0200000000000014</v>
      </c>
      <c r="J1327" s="6">
        <f t="shared" si="156"/>
        <v>-1.8000000000000007</v>
      </c>
      <c r="K1327" s="6">
        <f t="shared" si="157"/>
        <v>-5.2200000000000006</v>
      </c>
    </row>
    <row r="1328" spans="1:11" x14ac:dyDescent="0.35">
      <c r="A1328" s="19" t="str">
        <f t="shared" si="152"/>
        <v>452013</v>
      </c>
      <c r="B1328" s="19" t="str">
        <f t="shared" si="153"/>
        <v>112013</v>
      </c>
      <c r="C1328" s="19" t="str">
        <f t="shared" si="151"/>
        <v>122013</v>
      </c>
      <c r="D1328" s="20" t="str">
        <f t="shared" si="154"/>
        <v>11H1</v>
      </c>
      <c r="E1328" s="4">
        <v>41586</v>
      </c>
      <c r="F1328">
        <v>18.149999999999999</v>
      </c>
      <c r="G1328" s="6">
        <v>11.23</v>
      </c>
      <c r="H1328" s="6">
        <v>16.3</v>
      </c>
      <c r="I1328" s="6">
        <f t="shared" si="155"/>
        <v>-6.9199999999999982</v>
      </c>
      <c r="J1328" s="6">
        <f t="shared" si="156"/>
        <v>-1.8499999999999979</v>
      </c>
      <c r="K1328" s="6">
        <f t="shared" si="157"/>
        <v>-5.07</v>
      </c>
    </row>
    <row r="1329" spans="1:11" x14ac:dyDescent="0.35">
      <c r="A1329" s="19" t="str">
        <f t="shared" si="152"/>
        <v>452013</v>
      </c>
      <c r="B1329" s="19" t="str">
        <f t="shared" si="153"/>
        <v>112013</v>
      </c>
      <c r="C1329" s="19" t="str">
        <f t="shared" si="151"/>
        <v>122013</v>
      </c>
      <c r="D1329" s="20" t="str">
        <f t="shared" si="154"/>
        <v>11H1</v>
      </c>
      <c r="E1329" s="4">
        <v>41585</v>
      </c>
      <c r="F1329">
        <v>18.05</v>
      </c>
      <c r="G1329" s="6">
        <v>11.22</v>
      </c>
      <c r="H1329" s="6">
        <v>16.2</v>
      </c>
      <c r="I1329" s="6">
        <f t="shared" si="155"/>
        <v>-6.83</v>
      </c>
      <c r="J1329" s="6">
        <f t="shared" si="156"/>
        <v>-1.8500000000000014</v>
      </c>
      <c r="K1329" s="6">
        <f t="shared" si="157"/>
        <v>-4.9799999999999986</v>
      </c>
    </row>
    <row r="1330" spans="1:11" x14ac:dyDescent="0.35">
      <c r="A1330" s="19" t="str">
        <f t="shared" si="152"/>
        <v>452013</v>
      </c>
      <c r="B1330" s="19" t="str">
        <f t="shared" si="153"/>
        <v>112013</v>
      </c>
      <c r="C1330" s="19" t="str">
        <f t="shared" si="151"/>
        <v>122013</v>
      </c>
      <c r="D1330" s="20" t="str">
        <f t="shared" si="154"/>
        <v>11H1</v>
      </c>
      <c r="E1330" s="4">
        <v>41584</v>
      </c>
      <c r="F1330">
        <v>17.899999999999999</v>
      </c>
      <c r="G1330" s="6">
        <v>11.33</v>
      </c>
      <c r="H1330" s="6">
        <v>16.100000000000001</v>
      </c>
      <c r="I1330" s="6">
        <f t="shared" si="155"/>
        <v>-6.5699999999999985</v>
      </c>
      <c r="J1330" s="6">
        <f t="shared" si="156"/>
        <v>-1.7999999999999972</v>
      </c>
      <c r="K1330" s="6">
        <f t="shared" si="157"/>
        <v>-4.7700000000000014</v>
      </c>
    </row>
    <row r="1331" spans="1:11" x14ac:dyDescent="0.35">
      <c r="A1331" s="19" t="str">
        <f t="shared" si="152"/>
        <v>452013</v>
      </c>
      <c r="B1331" s="19" t="str">
        <f t="shared" si="153"/>
        <v>112013</v>
      </c>
      <c r="C1331" s="19" t="str">
        <f t="shared" si="151"/>
        <v>122013</v>
      </c>
      <c r="D1331" s="20" t="str">
        <f t="shared" si="154"/>
        <v>11H1</v>
      </c>
      <c r="E1331" s="4">
        <v>41583</v>
      </c>
      <c r="F1331">
        <v>17.75</v>
      </c>
      <c r="G1331" s="6">
        <v>11.37</v>
      </c>
      <c r="H1331" s="6">
        <v>16</v>
      </c>
      <c r="I1331" s="6">
        <f t="shared" si="155"/>
        <v>-6.3800000000000008</v>
      </c>
      <c r="J1331" s="6">
        <f t="shared" si="156"/>
        <v>-1.75</v>
      </c>
      <c r="K1331" s="6">
        <f t="shared" si="157"/>
        <v>-4.6300000000000008</v>
      </c>
    </row>
    <row r="1332" spans="1:11" x14ac:dyDescent="0.35">
      <c r="A1332" s="19" t="str">
        <f t="shared" si="152"/>
        <v>452013</v>
      </c>
      <c r="B1332" s="19" t="str">
        <f t="shared" si="153"/>
        <v>112013</v>
      </c>
      <c r="C1332" s="19" t="str">
        <f t="shared" si="151"/>
        <v>122013</v>
      </c>
      <c r="D1332" s="20" t="str">
        <f t="shared" si="154"/>
        <v>11H1</v>
      </c>
      <c r="E1332" s="4">
        <v>41582</v>
      </c>
      <c r="F1332">
        <v>17.75</v>
      </c>
      <c r="G1332" s="6">
        <v>11.2</v>
      </c>
      <c r="H1332" s="6">
        <v>16</v>
      </c>
      <c r="I1332" s="6">
        <f t="shared" si="155"/>
        <v>-6.5500000000000007</v>
      </c>
      <c r="J1332" s="6">
        <f t="shared" si="156"/>
        <v>-1.75</v>
      </c>
      <c r="K1332" s="6">
        <f t="shared" si="157"/>
        <v>-4.8000000000000007</v>
      </c>
    </row>
    <row r="1333" spans="1:11" x14ac:dyDescent="0.35">
      <c r="A1333" s="19" t="str">
        <f t="shared" si="152"/>
        <v>442013</v>
      </c>
      <c r="B1333" s="19" t="str">
        <f t="shared" si="153"/>
        <v>112013</v>
      </c>
      <c r="C1333" s="19" t="str">
        <f t="shared" si="151"/>
        <v>122013</v>
      </c>
      <c r="D1333" s="20" t="str">
        <f t="shared" si="154"/>
        <v>11H1</v>
      </c>
      <c r="E1333" s="4">
        <v>41579</v>
      </c>
      <c r="F1333">
        <v>17.725000000000001</v>
      </c>
      <c r="G1333" s="6">
        <v>11.13</v>
      </c>
      <c r="H1333" s="6">
        <v>15.95</v>
      </c>
      <c r="I1333" s="6">
        <f t="shared" si="155"/>
        <v>-6.5950000000000006</v>
      </c>
      <c r="J1333" s="6">
        <f t="shared" si="156"/>
        <v>-1.7750000000000021</v>
      </c>
      <c r="K1333" s="6">
        <f t="shared" si="157"/>
        <v>-4.8199999999999985</v>
      </c>
    </row>
    <row r="1334" spans="1:11" x14ac:dyDescent="0.35">
      <c r="A1334" s="19" t="str">
        <f t="shared" si="152"/>
        <v>442013</v>
      </c>
      <c r="B1334" s="19" t="str">
        <f t="shared" si="153"/>
        <v>102013</v>
      </c>
      <c r="C1334" s="19" t="str">
        <f t="shared" si="151"/>
        <v>122013</v>
      </c>
      <c r="D1334" s="20" t="str">
        <f t="shared" si="154"/>
        <v>10H2</v>
      </c>
      <c r="E1334" s="4">
        <v>41578</v>
      </c>
      <c r="F1334">
        <v>17.600000000000001</v>
      </c>
      <c r="G1334" s="6">
        <v>11.22</v>
      </c>
      <c r="H1334" s="6">
        <v>15.85</v>
      </c>
      <c r="I1334" s="6">
        <f t="shared" si="155"/>
        <v>-6.3800000000000008</v>
      </c>
      <c r="J1334" s="6">
        <f t="shared" si="156"/>
        <v>-1.7500000000000018</v>
      </c>
      <c r="K1334" s="6">
        <f t="shared" si="157"/>
        <v>-4.629999999999999</v>
      </c>
    </row>
    <row r="1335" spans="1:11" x14ac:dyDescent="0.35">
      <c r="A1335" s="19" t="str">
        <f t="shared" si="152"/>
        <v>442013</v>
      </c>
      <c r="B1335" s="19" t="str">
        <f t="shared" si="153"/>
        <v>102013</v>
      </c>
      <c r="C1335" s="19" t="str">
        <f t="shared" si="151"/>
        <v>122013</v>
      </c>
      <c r="D1335" s="20" t="str">
        <f t="shared" si="154"/>
        <v>10H2</v>
      </c>
      <c r="E1335" s="4">
        <v>41577</v>
      </c>
      <c r="F1335">
        <v>17.600000000000001</v>
      </c>
      <c r="G1335" s="6">
        <v>10.96</v>
      </c>
      <c r="H1335" s="6">
        <v>15.85</v>
      </c>
      <c r="I1335" s="6">
        <f t="shared" si="155"/>
        <v>-6.6400000000000006</v>
      </c>
      <c r="J1335" s="6">
        <f t="shared" si="156"/>
        <v>-1.7500000000000018</v>
      </c>
      <c r="K1335" s="6">
        <f t="shared" si="157"/>
        <v>-4.8899999999999988</v>
      </c>
    </row>
    <row r="1336" spans="1:11" x14ac:dyDescent="0.35">
      <c r="A1336" s="19" t="str">
        <f t="shared" si="152"/>
        <v>442013</v>
      </c>
      <c r="B1336" s="19" t="str">
        <f t="shared" si="153"/>
        <v>102013</v>
      </c>
      <c r="C1336" s="19" t="str">
        <f t="shared" si="151"/>
        <v>122013</v>
      </c>
      <c r="D1336" s="20" t="str">
        <f t="shared" si="154"/>
        <v>10H2</v>
      </c>
      <c r="E1336" s="4">
        <v>41576</v>
      </c>
      <c r="F1336">
        <v>17.55</v>
      </c>
      <c r="G1336" s="6">
        <v>10.99</v>
      </c>
      <c r="H1336" s="6">
        <v>15.8</v>
      </c>
      <c r="I1336" s="6">
        <f t="shared" si="155"/>
        <v>-6.5600000000000005</v>
      </c>
      <c r="J1336" s="6">
        <f t="shared" si="156"/>
        <v>-1.75</v>
      </c>
      <c r="K1336" s="6">
        <f t="shared" si="157"/>
        <v>-4.8100000000000005</v>
      </c>
    </row>
    <row r="1337" spans="1:11" x14ac:dyDescent="0.35">
      <c r="A1337" s="19" t="str">
        <f t="shared" si="152"/>
        <v>442013</v>
      </c>
      <c r="B1337" s="19" t="str">
        <f t="shared" si="153"/>
        <v>102013</v>
      </c>
      <c r="C1337" s="19" t="str">
        <f t="shared" si="151"/>
        <v>122013</v>
      </c>
      <c r="D1337" s="20" t="str">
        <f t="shared" si="154"/>
        <v>10H2</v>
      </c>
      <c r="E1337" s="4">
        <v>41575</v>
      </c>
      <c r="F1337">
        <v>17.45</v>
      </c>
      <c r="G1337" s="6">
        <v>11.09</v>
      </c>
      <c r="H1337" s="6">
        <v>15.75</v>
      </c>
      <c r="I1337" s="6">
        <f t="shared" si="155"/>
        <v>-6.3599999999999994</v>
      </c>
      <c r="J1337" s="6">
        <f t="shared" si="156"/>
        <v>-1.6999999999999993</v>
      </c>
      <c r="K1337" s="6">
        <f t="shared" si="157"/>
        <v>-4.66</v>
      </c>
    </row>
    <row r="1338" spans="1:11" x14ac:dyDescent="0.35">
      <c r="A1338" s="19" t="str">
        <f t="shared" si="152"/>
        <v>432013</v>
      </c>
      <c r="B1338" s="19" t="str">
        <f t="shared" si="153"/>
        <v>102013</v>
      </c>
      <c r="C1338" s="19" t="str">
        <f t="shared" si="151"/>
        <v>122013</v>
      </c>
      <c r="D1338" s="20" t="str">
        <f t="shared" si="154"/>
        <v>10H2</v>
      </c>
      <c r="E1338" s="4">
        <v>41572</v>
      </c>
      <c r="F1338">
        <v>17.45</v>
      </c>
      <c r="G1338" s="6">
        <v>11.16</v>
      </c>
      <c r="H1338" s="6">
        <v>15.75</v>
      </c>
      <c r="I1338" s="6">
        <f t="shared" si="155"/>
        <v>-6.2899999999999991</v>
      </c>
      <c r="J1338" s="6">
        <f t="shared" si="156"/>
        <v>-1.6999999999999993</v>
      </c>
      <c r="K1338" s="6">
        <f t="shared" si="157"/>
        <v>-4.59</v>
      </c>
    </row>
    <row r="1339" spans="1:11" x14ac:dyDescent="0.35">
      <c r="A1339" s="19" t="str">
        <f t="shared" si="152"/>
        <v>432013</v>
      </c>
      <c r="B1339" s="19" t="str">
        <f t="shared" si="153"/>
        <v>102013</v>
      </c>
      <c r="C1339" s="19" t="str">
        <f t="shared" si="151"/>
        <v>122013</v>
      </c>
      <c r="D1339" s="20" t="str">
        <f t="shared" si="154"/>
        <v>10H2</v>
      </c>
      <c r="E1339" s="4">
        <v>41571</v>
      </c>
      <c r="F1339">
        <v>17.399999999999999</v>
      </c>
      <c r="G1339" s="6">
        <v>11.24</v>
      </c>
      <c r="H1339" s="6">
        <v>15.65</v>
      </c>
      <c r="I1339" s="6">
        <f t="shared" si="155"/>
        <v>-6.1599999999999984</v>
      </c>
      <c r="J1339" s="6">
        <f t="shared" si="156"/>
        <v>-1.7499999999999982</v>
      </c>
      <c r="K1339" s="6">
        <f t="shared" si="157"/>
        <v>-4.41</v>
      </c>
    </row>
    <row r="1340" spans="1:11" x14ac:dyDescent="0.35">
      <c r="A1340" s="19" t="str">
        <f t="shared" si="152"/>
        <v>432013</v>
      </c>
      <c r="B1340" s="19" t="str">
        <f t="shared" si="153"/>
        <v>102013</v>
      </c>
      <c r="C1340" s="19" t="str">
        <f t="shared" si="151"/>
        <v>122013</v>
      </c>
      <c r="D1340" s="20" t="str">
        <f t="shared" si="154"/>
        <v>10H2</v>
      </c>
      <c r="E1340" s="4">
        <v>41570</v>
      </c>
      <c r="F1340">
        <v>17.25</v>
      </c>
      <c r="G1340" s="6">
        <v>11.2</v>
      </c>
      <c r="H1340" s="6">
        <v>15.5</v>
      </c>
      <c r="I1340" s="6">
        <f t="shared" si="155"/>
        <v>-6.0500000000000007</v>
      </c>
      <c r="J1340" s="6">
        <f t="shared" si="156"/>
        <v>-1.75</v>
      </c>
      <c r="K1340" s="6">
        <f t="shared" si="157"/>
        <v>-4.3000000000000007</v>
      </c>
    </row>
    <row r="1341" spans="1:11" x14ac:dyDescent="0.35">
      <c r="A1341" s="19" t="str">
        <f t="shared" si="152"/>
        <v>432013</v>
      </c>
      <c r="B1341" s="19" t="str">
        <f t="shared" si="153"/>
        <v>102013</v>
      </c>
      <c r="C1341" s="19" t="str">
        <f t="shared" si="151"/>
        <v>122013</v>
      </c>
      <c r="D1341" s="20" t="str">
        <f t="shared" si="154"/>
        <v>10H2</v>
      </c>
      <c r="E1341" s="4">
        <v>41569</v>
      </c>
      <c r="F1341">
        <v>17.2</v>
      </c>
      <c r="G1341" s="6">
        <v>11.16</v>
      </c>
      <c r="H1341" s="6">
        <v>15.45</v>
      </c>
      <c r="I1341" s="6">
        <f t="shared" si="155"/>
        <v>-6.0399999999999991</v>
      </c>
      <c r="J1341" s="6">
        <f t="shared" si="156"/>
        <v>-1.75</v>
      </c>
      <c r="K1341" s="6">
        <f t="shared" si="157"/>
        <v>-4.2899999999999991</v>
      </c>
    </row>
    <row r="1342" spans="1:11" x14ac:dyDescent="0.35">
      <c r="A1342" s="19" t="str">
        <f t="shared" si="152"/>
        <v>432013</v>
      </c>
      <c r="B1342" s="19" t="str">
        <f t="shared" si="153"/>
        <v>102013</v>
      </c>
      <c r="C1342" s="19" t="str">
        <f t="shared" si="151"/>
        <v>122013</v>
      </c>
      <c r="D1342" s="20" t="str">
        <f t="shared" si="154"/>
        <v>10H2</v>
      </c>
      <c r="E1342" s="4">
        <v>41568</v>
      </c>
      <c r="F1342">
        <v>17.100000000000001</v>
      </c>
      <c r="G1342" s="6">
        <v>11.12</v>
      </c>
      <c r="H1342" s="6">
        <v>15.35</v>
      </c>
      <c r="I1342" s="6">
        <f t="shared" si="155"/>
        <v>-5.9800000000000022</v>
      </c>
      <c r="J1342" s="6">
        <f t="shared" si="156"/>
        <v>-1.7500000000000018</v>
      </c>
      <c r="K1342" s="6">
        <f t="shared" si="157"/>
        <v>-4.2300000000000004</v>
      </c>
    </row>
    <row r="1343" spans="1:11" x14ac:dyDescent="0.35">
      <c r="A1343" s="19" t="str">
        <f t="shared" si="152"/>
        <v>422013</v>
      </c>
      <c r="B1343" s="19" t="str">
        <f t="shared" si="153"/>
        <v>102013</v>
      </c>
      <c r="C1343" s="19" t="str">
        <f t="shared" si="151"/>
        <v>122013</v>
      </c>
      <c r="D1343" s="20" t="str">
        <f t="shared" si="154"/>
        <v>10H2</v>
      </c>
      <c r="E1343" s="4">
        <v>41565</v>
      </c>
      <c r="F1343">
        <v>17</v>
      </c>
      <c r="G1343" s="6">
        <v>11.15</v>
      </c>
      <c r="H1343" s="6">
        <v>15.15</v>
      </c>
      <c r="I1343" s="6">
        <f t="shared" si="155"/>
        <v>-5.85</v>
      </c>
      <c r="J1343" s="6">
        <f t="shared" si="156"/>
        <v>-1.8499999999999996</v>
      </c>
      <c r="K1343" s="6">
        <f t="shared" si="157"/>
        <v>-4</v>
      </c>
    </row>
    <row r="1344" spans="1:11" x14ac:dyDescent="0.35">
      <c r="A1344" s="19" t="str">
        <f t="shared" si="152"/>
        <v>422013</v>
      </c>
      <c r="B1344" s="19" t="str">
        <f t="shared" si="153"/>
        <v>102013</v>
      </c>
      <c r="C1344" s="19" t="str">
        <f t="shared" si="151"/>
        <v>122013</v>
      </c>
      <c r="D1344" s="20" t="str">
        <f t="shared" si="154"/>
        <v>10H2</v>
      </c>
      <c r="E1344" s="4">
        <v>41564</v>
      </c>
      <c r="F1344">
        <v>17</v>
      </c>
      <c r="G1344" s="6">
        <v>11.12</v>
      </c>
      <c r="H1344" s="6">
        <v>15.15</v>
      </c>
      <c r="I1344" s="6">
        <f t="shared" si="155"/>
        <v>-5.8800000000000008</v>
      </c>
      <c r="J1344" s="6">
        <f t="shared" si="156"/>
        <v>-1.8499999999999996</v>
      </c>
      <c r="K1344" s="6">
        <f t="shared" si="157"/>
        <v>-4.0300000000000011</v>
      </c>
    </row>
    <row r="1345" spans="1:11" x14ac:dyDescent="0.35">
      <c r="A1345" s="19" t="str">
        <f t="shared" si="152"/>
        <v>422013</v>
      </c>
      <c r="B1345" s="19" t="str">
        <f t="shared" si="153"/>
        <v>102013</v>
      </c>
      <c r="C1345" s="19" t="str">
        <f t="shared" si="151"/>
        <v>122013</v>
      </c>
      <c r="D1345" s="20" t="str">
        <f t="shared" si="154"/>
        <v>10H2</v>
      </c>
      <c r="E1345" s="4">
        <v>41563</v>
      </c>
      <c r="F1345">
        <v>16.975000000000001</v>
      </c>
      <c r="G1345" s="6">
        <v>11</v>
      </c>
      <c r="H1345" s="6">
        <v>15.15</v>
      </c>
      <c r="I1345" s="6">
        <f t="shared" si="155"/>
        <v>-5.9750000000000014</v>
      </c>
      <c r="J1345" s="6">
        <f t="shared" si="156"/>
        <v>-1.8250000000000011</v>
      </c>
      <c r="K1345" s="6">
        <f t="shared" si="157"/>
        <v>-4.1500000000000004</v>
      </c>
    </row>
    <row r="1346" spans="1:11" x14ac:dyDescent="0.35">
      <c r="A1346" s="19" t="str">
        <f t="shared" si="152"/>
        <v>422013</v>
      </c>
      <c r="B1346" s="19" t="str">
        <f t="shared" si="153"/>
        <v>102013</v>
      </c>
      <c r="C1346" s="19" t="str">
        <f t="shared" si="151"/>
        <v>112013</v>
      </c>
      <c r="D1346" s="20" t="str">
        <f t="shared" si="154"/>
        <v>10H1</v>
      </c>
      <c r="E1346" s="4">
        <v>41561</v>
      </c>
      <c r="F1346">
        <v>16.350000000000001</v>
      </c>
      <c r="G1346" s="6">
        <v>11.1</v>
      </c>
      <c r="H1346" s="6">
        <v>14.75</v>
      </c>
      <c r="I1346" s="6">
        <f t="shared" si="155"/>
        <v>-5.2500000000000018</v>
      </c>
      <c r="J1346" s="6">
        <f t="shared" si="156"/>
        <v>-1.6000000000000014</v>
      </c>
      <c r="K1346" s="6">
        <f t="shared" si="157"/>
        <v>-3.6500000000000004</v>
      </c>
    </row>
    <row r="1347" spans="1:11" x14ac:dyDescent="0.35">
      <c r="A1347" s="19" t="str">
        <f t="shared" si="152"/>
        <v>412013</v>
      </c>
      <c r="B1347" s="19" t="str">
        <f t="shared" si="153"/>
        <v>102013</v>
      </c>
      <c r="C1347" s="19" t="str">
        <f t="shared" si="151"/>
        <v>112013</v>
      </c>
      <c r="D1347" s="20" t="str">
        <f t="shared" si="154"/>
        <v>10H1</v>
      </c>
      <c r="E1347" s="4">
        <v>41558</v>
      </c>
      <c r="F1347">
        <v>16.350000000000001</v>
      </c>
      <c r="G1347" s="6">
        <v>11.13</v>
      </c>
      <c r="H1347" s="6">
        <v>14.75</v>
      </c>
      <c r="I1347" s="6">
        <f t="shared" si="155"/>
        <v>-5.2200000000000006</v>
      </c>
      <c r="J1347" s="6">
        <f t="shared" si="156"/>
        <v>-1.6000000000000014</v>
      </c>
      <c r="K1347" s="6">
        <f t="shared" si="157"/>
        <v>-3.6199999999999992</v>
      </c>
    </row>
    <row r="1348" spans="1:11" x14ac:dyDescent="0.35">
      <c r="A1348" s="19" t="str">
        <f t="shared" si="152"/>
        <v>412013</v>
      </c>
      <c r="B1348" s="19" t="str">
        <f t="shared" si="153"/>
        <v>102013</v>
      </c>
      <c r="C1348" s="19" t="str">
        <f t="shared" si="151"/>
        <v>112013</v>
      </c>
      <c r="D1348" s="20" t="str">
        <f t="shared" si="154"/>
        <v>10H1</v>
      </c>
      <c r="E1348" s="4">
        <v>41557</v>
      </c>
      <c r="F1348">
        <v>16.149999999999999</v>
      </c>
      <c r="G1348" s="6">
        <v>11.08</v>
      </c>
      <c r="H1348" s="6">
        <v>14.6</v>
      </c>
      <c r="I1348" s="6">
        <f t="shared" si="155"/>
        <v>-5.0699999999999985</v>
      </c>
      <c r="J1348" s="6">
        <f t="shared" si="156"/>
        <v>-1.5499999999999989</v>
      </c>
      <c r="K1348" s="6">
        <f t="shared" si="157"/>
        <v>-3.5199999999999996</v>
      </c>
    </row>
    <row r="1349" spans="1:11" x14ac:dyDescent="0.35">
      <c r="A1349" s="19" t="str">
        <f t="shared" si="152"/>
        <v>412013</v>
      </c>
      <c r="B1349" s="19" t="str">
        <f t="shared" si="153"/>
        <v>102013</v>
      </c>
      <c r="C1349" s="19" t="str">
        <f t="shared" si="151"/>
        <v>112013</v>
      </c>
      <c r="D1349" s="20" t="str">
        <f t="shared" si="154"/>
        <v>10H1</v>
      </c>
      <c r="E1349" s="4">
        <v>41556</v>
      </c>
      <c r="F1349">
        <v>15.975</v>
      </c>
      <c r="G1349" s="6">
        <v>11.12</v>
      </c>
      <c r="H1349" s="6">
        <v>14.45</v>
      </c>
      <c r="I1349" s="6">
        <f t="shared" si="155"/>
        <v>-4.8550000000000004</v>
      </c>
      <c r="J1349" s="6">
        <f t="shared" si="156"/>
        <v>-1.5250000000000004</v>
      </c>
      <c r="K1349" s="6">
        <f t="shared" si="157"/>
        <v>-3.33</v>
      </c>
    </row>
    <row r="1350" spans="1:11" x14ac:dyDescent="0.35">
      <c r="A1350" s="19" t="str">
        <f t="shared" si="152"/>
        <v>412013</v>
      </c>
      <c r="B1350" s="19" t="str">
        <f t="shared" si="153"/>
        <v>102013</v>
      </c>
      <c r="C1350" s="19" t="str">
        <f t="shared" si="151"/>
        <v>112013</v>
      </c>
      <c r="D1350" s="20" t="str">
        <f t="shared" si="154"/>
        <v>10H1</v>
      </c>
      <c r="E1350" s="4">
        <v>41555</v>
      </c>
      <c r="F1350">
        <v>15.9</v>
      </c>
      <c r="G1350" s="6">
        <v>11.15</v>
      </c>
      <c r="H1350" s="6">
        <v>14.4</v>
      </c>
      <c r="I1350" s="6">
        <f t="shared" si="155"/>
        <v>-4.75</v>
      </c>
      <c r="J1350" s="6">
        <f t="shared" si="156"/>
        <v>-1.5</v>
      </c>
      <c r="K1350" s="6">
        <f t="shared" si="157"/>
        <v>-3.25</v>
      </c>
    </row>
    <row r="1351" spans="1:11" x14ac:dyDescent="0.35">
      <c r="A1351" s="19" t="str">
        <f t="shared" si="152"/>
        <v>412013</v>
      </c>
      <c r="B1351" s="19" t="str">
        <f t="shared" si="153"/>
        <v>102013</v>
      </c>
      <c r="C1351" s="19" t="str">
        <f t="shared" si="151"/>
        <v>112013</v>
      </c>
      <c r="D1351" s="20" t="str">
        <f t="shared" si="154"/>
        <v>10H1</v>
      </c>
      <c r="E1351" s="4">
        <v>41554</v>
      </c>
      <c r="F1351">
        <v>15.9</v>
      </c>
      <c r="G1351" s="6">
        <v>11.18</v>
      </c>
      <c r="H1351" s="6">
        <v>14.4</v>
      </c>
      <c r="I1351" s="6">
        <f t="shared" si="155"/>
        <v>-4.7200000000000006</v>
      </c>
      <c r="J1351" s="6">
        <f t="shared" si="156"/>
        <v>-1.5</v>
      </c>
      <c r="K1351" s="6">
        <f t="shared" si="157"/>
        <v>-3.2200000000000006</v>
      </c>
    </row>
    <row r="1352" spans="1:11" x14ac:dyDescent="0.35">
      <c r="A1352" s="19" t="str">
        <f t="shared" si="152"/>
        <v>402013</v>
      </c>
      <c r="B1352" s="19" t="str">
        <f t="shared" si="153"/>
        <v>102013</v>
      </c>
      <c r="C1352" s="19" t="str">
        <f t="shared" si="151"/>
        <v>112013</v>
      </c>
      <c r="D1352" s="20" t="str">
        <f t="shared" si="154"/>
        <v>10H1</v>
      </c>
      <c r="E1352" s="4">
        <v>41551</v>
      </c>
      <c r="F1352">
        <v>15.85</v>
      </c>
      <c r="G1352" s="6">
        <v>10.92</v>
      </c>
      <c r="H1352" s="6">
        <v>14.35</v>
      </c>
      <c r="I1352" s="6">
        <f t="shared" si="155"/>
        <v>-4.93</v>
      </c>
      <c r="J1352" s="6">
        <f t="shared" si="156"/>
        <v>-1.5</v>
      </c>
      <c r="K1352" s="6">
        <f t="shared" si="157"/>
        <v>-3.4299999999999997</v>
      </c>
    </row>
    <row r="1353" spans="1:11" x14ac:dyDescent="0.35">
      <c r="A1353" s="19" t="str">
        <f t="shared" si="152"/>
        <v>402013</v>
      </c>
      <c r="B1353" s="19" t="str">
        <f t="shared" si="153"/>
        <v>102013</v>
      </c>
      <c r="C1353" s="19" t="str">
        <f t="shared" ref="C1353:C1416" si="158">(VLOOKUP(D1353,$M$2:$N$25,2,0)&amp;(YEAR(E1353+46)))</f>
        <v>112013</v>
      </c>
      <c r="D1353" s="20" t="str">
        <f t="shared" si="154"/>
        <v>10H1</v>
      </c>
      <c r="E1353" s="4">
        <v>41550</v>
      </c>
      <c r="F1353">
        <v>15.875</v>
      </c>
      <c r="G1353" s="6">
        <v>10.97</v>
      </c>
      <c r="H1353" s="6">
        <v>14.35</v>
      </c>
      <c r="I1353" s="6">
        <f t="shared" si="155"/>
        <v>-4.9049999999999994</v>
      </c>
      <c r="J1353" s="6">
        <f t="shared" si="156"/>
        <v>-1.5250000000000004</v>
      </c>
      <c r="K1353" s="6">
        <f t="shared" si="157"/>
        <v>-3.379999999999999</v>
      </c>
    </row>
    <row r="1354" spans="1:11" x14ac:dyDescent="0.35">
      <c r="A1354" s="19" t="str">
        <f t="shared" ref="A1354:A1417" si="159">_xlfn.ISOWEEKNUM(E1354)&amp;YEAR(E1354)</f>
        <v>402013</v>
      </c>
      <c r="B1354" s="19" t="str">
        <f t="shared" ref="B1354:B1417" si="160">MONTH(E1354)&amp;YEAR(E1354)</f>
        <v>102013</v>
      </c>
      <c r="C1354" s="19" t="str">
        <f t="shared" si="158"/>
        <v>112013</v>
      </c>
      <c r="D1354" s="20" t="str">
        <f t="shared" ref="D1354:D1417" si="161">IF(DAY(E1354)&gt;15,(MONTH(E1354))&amp;"H2",(MONTH(E1354))&amp;"H1")</f>
        <v>10H1</v>
      </c>
      <c r="E1354" s="4">
        <v>41549</v>
      </c>
      <c r="F1354">
        <v>15.8</v>
      </c>
      <c r="G1354" s="6">
        <v>10.97</v>
      </c>
      <c r="H1354" s="6">
        <v>14.25</v>
      </c>
      <c r="I1354" s="6">
        <f t="shared" ref="I1354:I1417" si="162">+G1354-F1354</f>
        <v>-4.83</v>
      </c>
      <c r="J1354" s="6">
        <f t="shared" ref="J1354:J1417" si="163">+H1354-F1354</f>
        <v>-1.5500000000000007</v>
      </c>
      <c r="K1354" s="6">
        <f t="shared" ref="K1354:K1417" si="164">+I1354-J1354</f>
        <v>-3.2799999999999994</v>
      </c>
    </row>
    <row r="1355" spans="1:11" x14ac:dyDescent="0.35">
      <c r="A1355" s="19" t="str">
        <f t="shared" si="159"/>
        <v>402013</v>
      </c>
      <c r="B1355" s="19" t="str">
        <f t="shared" si="160"/>
        <v>102013</v>
      </c>
      <c r="C1355" s="19" t="str">
        <f t="shared" si="158"/>
        <v>112013</v>
      </c>
      <c r="D1355" s="20" t="str">
        <f t="shared" si="161"/>
        <v>10H1</v>
      </c>
      <c r="E1355" s="4">
        <v>41548</v>
      </c>
      <c r="F1355">
        <v>15.75</v>
      </c>
      <c r="G1355" s="6">
        <v>10.96</v>
      </c>
      <c r="H1355" s="6">
        <v>14.2</v>
      </c>
      <c r="I1355" s="6">
        <f t="shared" si="162"/>
        <v>-4.7899999999999991</v>
      </c>
      <c r="J1355" s="6">
        <f t="shared" si="163"/>
        <v>-1.5500000000000007</v>
      </c>
      <c r="K1355" s="6">
        <f t="shared" si="164"/>
        <v>-3.2399999999999984</v>
      </c>
    </row>
    <row r="1356" spans="1:11" x14ac:dyDescent="0.35">
      <c r="A1356" s="19" t="str">
        <f t="shared" si="159"/>
        <v>402013</v>
      </c>
      <c r="B1356" s="19" t="str">
        <f t="shared" si="160"/>
        <v>92013</v>
      </c>
      <c r="C1356" s="19" t="str">
        <f t="shared" si="158"/>
        <v>112013</v>
      </c>
      <c r="D1356" s="20" t="str">
        <f t="shared" si="161"/>
        <v>9H2</v>
      </c>
      <c r="E1356" s="4">
        <v>41547</v>
      </c>
      <c r="F1356">
        <v>15.75</v>
      </c>
      <c r="G1356" s="6">
        <v>10.97</v>
      </c>
      <c r="H1356" s="6">
        <v>14.1</v>
      </c>
      <c r="I1356" s="6">
        <f t="shared" si="162"/>
        <v>-4.7799999999999994</v>
      </c>
      <c r="J1356" s="6">
        <f t="shared" si="163"/>
        <v>-1.6500000000000004</v>
      </c>
      <c r="K1356" s="6">
        <f t="shared" si="164"/>
        <v>-3.129999999999999</v>
      </c>
    </row>
    <row r="1357" spans="1:11" x14ac:dyDescent="0.35">
      <c r="A1357" s="19" t="str">
        <f t="shared" si="159"/>
        <v>392013</v>
      </c>
      <c r="B1357" s="19" t="str">
        <f t="shared" si="160"/>
        <v>92013</v>
      </c>
      <c r="C1357" s="19" t="str">
        <f t="shared" si="158"/>
        <v>112013</v>
      </c>
      <c r="D1357" s="20" t="str">
        <f t="shared" si="161"/>
        <v>9H2</v>
      </c>
      <c r="E1357" s="4">
        <v>41544</v>
      </c>
      <c r="F1357">
        <v>15.75</v>
      </c>
      <c r="G1357" s="6">
        <v>10.61</v>
      </c>
      <c r="H1357" s="6">
        <v>14.1</v>
      </c>
      <c r="I1357" s="6">
        <f t="shared" si="162"/>
        <v>-5.1400000000000006</v>
      </c>
      <c r="J1357" s="6">
        <f t="shared" si="163"/>
        <v>-1.6500000000000004</v>
      </c>
      <c r="K1357" s="6">
        <f t="shared" si="164"/>
        <v>-3.49</v>
      </c>
    </row>
    <row r="1358" spans="1:11" x14ac:dyDescent="0.35">
      <c r="A1358" s="19" t="str">
        <f t="shared" si="159"/>
        <v>392013</v>
      </c>
      <c r="B1358" s="19" t="str">
        <f t="shared" si="160"/>
        <v>92013</v>
      </c>
      <c r="C1358" s="19" t="str">
        <f t="shared" si="158"/>
        <v>112013</v>
      </c>
      <c r="D1358" s="20" t="str">
        <f t="shared" si="161"/>
        <v>9H2</v>
      </c>
      <c r="E1358" s="4">
        <v>41543</v>
      </c>
      <c r="F1358">
        <v>15.75</v>
      </c>
      <c r="G1358" s="6">
        <v>10.49</v>
      </c>
      <c r="H1358" s="6">
        <v>14.1</v>
      </c>
      <c r="I1358" s="6">
        <f t="shared" si="162"/>
        <v>-5.26</v>
      </c>
      <c r="J1358" s="6">
        <f t="shared" si="163"/>
        <v>-1.6500000000000004</v>
      </c>
      <c r="K1358" s="6">
        <f t="shared" si="164"/>
        <v>-3.6099999999999994</v>
      </c>
    </row>
    <row r="1359" spans="1:11" x14ac:dyDescent="0.35">
      <c r="A1359" s="19" t="str">
        <f t="shared" si="159"/>
        <v>392013</v>
      </c>
      <c r="B1359" s="19" t="str">
        <f t="shared" si="160"/>
        <v>92013</v>
      </c>
      <c r="C1359" s="19" t="str">
        <f t="shared" si="158"/>
        <v>112013</v>
      </c>
      <c r="D1359" s="20" t="str">
        <f t="shared" si="161"/>
        <v>9H2</v>
      </c>
      <c r="E1359" s="4">
        <v>41542</v>
      </c>
      <c r="F1359">
        <v>15.75</v>
      </c>
      <c r="G1359" s="6">
        <v>10.48</v>
      </c>
      <c r="H1359" s="6">
        <v>14.1</v>
      </c>
      <c r="I1359" s="6">
        <f t="shared" si="162"/>
        <v>-5.27</v>
      </c>
      <c r="J1359" s="6">
        <f t="shared" si="163"/>
        <v>-1.6500000000000004</v>
      </c>
      <c r="K1359" s="6">
        <f t="shared" si="164"/>
        <v>-3.6199999999999992</v>
      </c>
    </row>
    <row r="1360" spans="1:11" x14ac:dyDescent="0.35">
      <c r="A1360" s="19" t="str">
        <f t="shared" si="159"/>
        <v>392013</v>
      </c>
      <c r="B1360" s="19" t="str">
        <f t="shared" si="160"/>
        <v>92013</v>
      </c>
      <c r="C1360" s="19" t="str">
        <f t="shared" si="158"/>
        <v>112013</v>
      </c>
      <c r="D1360" s="20" t="str">
        <f t="shared" si="161"/>
        <v>9H2</v>
      </c>
      <c r="E1360" s="4">
        <v>41541</v>
      </c>
      <c r="F1360">
        <v>15.75</v>
      </c>
      <c r="G1360" s="6">
        <v>10.44</v>
      </c>
      <c r="H1360" s="6">
        <v>14.1</v>
      </c>
      <c r="I1360" s="6">
        <f t="shared" si="162"/>
        <v>-5.3100000000000005</v>
      </c>
      <c r="J1360" s="6">
        <f t="shared" si="163"/>
        <v>-1.6500000000000004</v>
      </c>
      <c r="K1360" s="6">
        <f t="shared" si="164"/>
        <v>-3.66</v>
      </c>
    </row>
    <row r="1361" spans="1:11" x14ac:dyDescent="0.35">
      <c r="A1361" s="19" t="str">
        <f t="shared" si="159"/>
        <v>392013</v>
      </c>
      <c r="B1361" s="19" t="str">
        <f t="shared" si="160"/>
        <v>92013</v>
      </c>
      <c r="C1361" s="19" t="str">
        <f t="shared" si="158"/>
        <v>112013</v>
      </c>
      <c r="D1361" s="20" t="str">
        <f t="shared" si="161"/>
        <v>9H2</v>
      </c>
      <c r="E1361" s="4">
        <v>41540</v>
      </c>
      <c r="F1361">
        <v>15.75</v>
      </c>
      <c r="G1361" s="6">
        <v>10.5</v>
      </c>
      <c r="H1361" s="6">
        <v>14.1</v>
      </c>
      <c r="I1361" s="6">
        <f t="shared" si="162"/>
        <v>-5.25</v>
      </c>
      <c r="J1361" s="6">
        <f t="shared" si="163"/>
        <v>-1.6500000000000004</v>
      </c>
      <c r="K1361" s="6">
        <f t="shared" si="164"/>
        <v>-3.5999999999999996</v>
      </c>
    </row>
    <row r="1362" spans="1:11" x14ac:dyDescent="0.35">
      <c r="A1362" s="19" t="str">
        <f t="shared" si="159"/>
        <v>382013</v>
      </c>
      <c r="B1362" s="19" t="str">
        <f t="shared" si="160"/>
        <v>92013</v>
      </c>
      <c r="C1362" s="19" t="str">
        <f t="shared" si="158"/>
        <v>112013</v>
      </c>
      <c r="D1362" s="20" t="str">
        <f t="shared" si="161"/>
        <v>9H2</v>
      </c>
      <c r="E1362" s="4">
        <v>41537</v>
      </c>
      <c r="F1362">
        <v>15.75</v>
      </c>
      <c r="G1362" s="6">
        <v>10.6</v>
      </c>
      <c r="H1362" s="6">
        <v>14.1</v>
      </c>
      <c r="I1362" s="6">
        <f t="shared" si="162"/>
        <v>-5.15</v>
      </c>
      <c r="J1362" s="6">
        <f t="shared" si="163"/>
        <v>-1.6500000000000004</v>
      </c>
      <c r="K1362" s="6">
        <f t="shared" si="164"/>
        <v>-3.5</v>
      </c>
    </row>
    <row r="1363" spans="1:11" x14ac:dyDescent="0.35">
      <c r="A1363" s="19" t="str">
        <f t="shared" si="159"/>
        <v>382013</v>
      </c>
      <c r="B1363" s="19" t="str">
        <f t="shared" si="160"/>
        <v>92013</v>
      </c>
      <c r="C1363" s="19" t="str">
        <f t="shared" si="158"/>
        <v>112013</v>
      </c>
      <c r="D1363" s="20" t="str">
        <f t="shared" si="161"/>
        <v>9H2</v>
      </c>
      <c r="E1363" s="4">
        <v>41536</v>
      </c>
      <c r="F1363">
        <v>15.75</v>
      </c>
      <c r="G1363" s="6">
        <v>10.56</v>
      </c>
      <c r="H1363" s="6">
        <v>14</v>
      </c>
      <c r="I1363" s="6">
        <f t="shared" si="162"/>
        <v>-5.1899999999999995</v>
      </c>
      <c r="J1363" s="6">
        <f t="shared" si="163"/>
        <v>-1.75</v>
      </c>
      <c r="K1363" s="6">
        <f t="shared" si="164"/>
        <v>-3.4399999999999995</v>
      </c>
    </row>
    <row r="1364" spans="1:11" x14ac:dyDescent="0.35">
      <c r="A1364" s="19" t="str">
        <f t="shared" si="159"/>
        <v>382013</v>
      </c>
      <c r="B1364" s="19" t="str">
        <f t="shared" si="160"/>
        <v>92013</v>
      </c>
      <c r="C1364" s="19" t="str">
        <f t="shared" si="158"/>
        <v>112013</v>
      </c>
      <c r="D1364" s="20" t="str">
        <f t="shared" si="161"/>
        <v>9H2</v>
      </c>
      <c r="E1364" s="4">
        <v>41535</v>
      </c>
      <c r="F1364">
        <v>15.75</v>
      </c>
      <c r="G1364" s="6">
        <v>10.59</v>
      </c>
      <c r="H1364" s="6">
        <v>14</v>
      </c>
      <c r="I1364" s="6">
        <f t="shared" si="162"/>
        <v>-5.16</v>
      </c>
      <c r="J1364" s="6">
        <f t="shared" si="163"/>
        <v>-1.75</v>
      </c>
      <c r="K1364" s="6">
        <f t="shared" si="164"/>
        <v>-3.41</v>
      </c>
    </row>
    <row r="1365" spans="1:11" x14ac:dyDescent="0.35">
      <c r="A1365" s="19" t="str">
        <f t="shared" si="159"/>
        <v>382013</v>
      </c>
      <c r="B1365" s="19" t="str">
        <f t="shared" si="160"/>
        <v>92013</v>
      </c>
      <c r="C1365" s="19" t="str">
        <f t="shared" si="158"/>
        <v>112013</v>
      </c>
      <c r="D1365" s="20" t="str">
        <f t="shared" si="161"/>
        <v>9H2</v>
      </c>
      <c r="E1365" s="4">
        <v>41534</v>
      </c>
      <c r="F1365">
        <v>15.75</v>
      </c>
      <c r="G1365" s="6">
        <v>10.43</v>
      </c>
      <c r="H1365" s="6">
        <v>14</v>
      </c>
      <c r="I1365" s="6">
        <f t="shared" si="162"/>
        <v>-5.32</v>
      </c>
      <c r="J1365" s="6">
        <f t="shared" si="163"/>
        <v>-1.75</v>
      </c>
      <c r="K1365" s="6">
        <f t="shared" si="164"/>
        <v>-3.5700000000000003</v>
      </c>
    </row>
    <row r="1366" spans="1:11" x14ac:dyDescent="0.35">
      <c r="A1366" s="19" t="str">
        <f t="shared" si="159"/>
        <v>382013</v>
      </c>
      <c r="B1366" s="19" t="str">
        <f t="shared" si="160"/>
        <v>92013</v>
      </c>
      <c r="C1366" s="19" t="str">
        <f t="shared" si="158"/>
        <v>112013</v>
      </c>
      <c r="D1366" s="20" t="str">
        <f t="shared" si="161"/>
        <v>9H2</v>
      </c>
      <c r="E1366" s="4">
        <v>41533</v>
      </c>
      <c r="F1366">
        <v>15.75</v>
      </c>
      <c r="G1366" s="6">
        <v>10.56</v>
      </c>
      <c r="H1366" s="6">
        <v>14</v>
      </c>
      <c r="I1366" s="6">
        <f t="shared" si="162"/>
        <v>-5.1899999999999995</v>
      </c>
      <c r="J1366" s="6">
        <f t="shared" si="163"/>
        <v>-1.75</v>
      </c>
      <c r="K1366" s="6">
        <f t="shared" si="164"/>
        <v>-3.4399999999999995</v>
      </c>
    </row>
    <row r="1367" spans="1:11" x14ac:dyDescent="0.35">
      <c r="A1367" s="19" t="str">
        <f t="shared" si="159"/>
        <v>372013</v>
      </c>
      <c r="B1367" s="19" t="str">
        <f t="shared" si="160"/>
        <v>92013</v>
      </c>
      <c r="C1367" s="19" t="str">
        <f t="shared" si="158"/>
        <v>102013</v>
      </c>
      <c r="D1367" s="20" t="str">
        <f t="shared" si="161"/>
        <v>9H1</v>
      </c>
      <c r="E1367" s="4">
        <v>41530</v>
      </c>
      <c r="F1367">
        <v>15.125</v>
      </c>
      <c r="G1367" s="6">
        <v>10.54</v>
      </c>
      <c r="H1367" s="6">
        <v>13.7</v>
      </c>
      <c r="I1367" s="6">
        <f t="shared" si="162"/>
        <v>-4.5850000000000009</v>
      </c>
      <c r="J1367" s="6">
        <f t="shared" si="163"/>
        <v>-1.4250000000000007</v>
      </c>
      <c r="K1367" s="6">
        <f t="shared" si="164"/>
        <v>-3.16</v>
      </c>
    </row>
    <row r="1368" spans="1:11" x14ac:dyDescent="0.35">
      <c r="A1368" s="19" t="str">
        <f t="shared" si="159"/>
        <v>372013</v>
      </c>
      <c r="B1368" s="19" t="str">
        <f t="shared" si="160"/>
        <v>92013</v>
      </c>
      <c r="C1368" s="19" t="str">
        <f t="shared" si="158"/>
        <v>102013</v>
      </c>
      <c r="D1368" s="20" t="str">
        <f t="shared" si="161"/>
        <v>9H1</v>
      </c>
      <c r="E1368" s="4">
        <v>41529</v>
      </c>
      <c r="F1368">
        <v>15.125</v>
      </c>
      <c r="G1368" s="6">
        <v>10.65</v>
      </c>
      <c r="H1368" s="6">
        <v>13.7</v>
      </c>
      <c r="I1368" s="6">
        <f t="shared" si="162"/>
        <v>-4.4749999999999996</v>
      </c>
      <c r="J1368" s="6">
        <f t="shared" si="163"/>
        <v>-1.4250000000000007</v>
      </c>
      <c r="K1368" s="6">
        <f t="shared" si="164"/>
        <v>-3.0499999999999989</v>
      </c>
    </row>
    <row r="1369" spans="1:11" x14ac:dyDescent="0.35">
      <c r="A1369" s="19" t="str">
        <f t="shared" si="159"/>
        <v>372013</v>
      </c>
      <c r="B1369" s="19" t="str">
        <f t="shared" si="160"/>
        <v>92013</v>
      </c>
      <c r="C1369" s="19" t="str">
        <f t="shared" si="158"/>
        <v>102013</v>
      </c>
      <c r="D1369" s="20" t="str">
        <f t="shared" si="161"/>
        <v>9H1</v>
      </c>
      <c r="E1369" s="4">
        <v>41528</v>
      </c>
      <c r="F1369">
        <v>15.125</v>
      </c>
      <c r="G1369" s="6">
        <v>10.58</v>
      </c>
      <c r="H1369" s="6">
        <v>13.7</v>
      </c>
      <c r="I1369" s="6">
        <f t="shared" si="162"/>
        <v>-4.5449999999999999</v>
      </c>
      <c r="J1369" s="6">
        <f t="shared" si="163"/>
        <v>-1.4250000000000007</v>
      </c>
      <c r="K1369" s="6">
        <f t="shared" si="164"/>
        <v>-3.1199999999999992</v>
      </c>
    </row>
    <row r="1370" spans="1:11" x14ac:dyDescent="0.35">
      <c r="A1370" s="19" t="str">
        <f t="shared" si="159"/>
        <v>372013</v>
      </c>
      <c r="B1370" s="19" t="str">
        <f t="shared" si="160"/>
        <v>92013</v>
      </c>
      <c r="C1370" s="19" t="str">
        <f t="shared" si="158"/>
        <v>102013</v>
      </c>
      <c r="D1370" s="20" t="str">
        <f t="shared" si="161"/>
        <v>9H1</v>
      </c>
      <c r="E1370" s="4">
        <v>41527</v>
      </c>
      <c r="F1370">
        <v>15.125</v>
      </c>
      <c r="G1370" s="6">
        <v>10.47</v>
      </c>
      <c r="H1370" s="6">
        <v>13.7</v>
      </c>
      <c r="I1370" s="6">
        <f t="shared" si="162"/>
        <v>-4.6549999999999994</v>
      </c>
      <c r="J1370" s="6">
        <f t="shared" si="163"/>
        <v>-1.4250000000000007</v>
      </c>
      <c r="K1370" s="6">
        <f t="shared" si="164"/>
        <v>-3.2299999999999986</v>
      </c>
    </row>
    <row r="1371" spans="1:11" x14ac:dyDescent="0.35">
      <c r="A1371" s="19" t="str">
        <f t="shared" si="159"/>
        <v>372013</v>
      </c>
      <c r="B1371" s="19" t="str">
        <f t="shared" si="160"/>
        <v>92013</v>
      </c>
      <c r="C1371" s="19" t="str">
        <f t="shared" si="158"/>
        <v>102013</v>
      </c>
      <c r="D1371" s="20" t="str">
        <f t="shared" si="161"/>
        <v>9H1</v>
      </c>
      <c r="E1371" s="4">
        <v>41526</v>
      </c>
      <c r="F1371">
        <v>15.125</v>
      </c>
      <c r="G1371" s="6">
        <v>10.47</v>
      </c>
      <c r="H1371" s="6">
        <v>13.7</v>
      </c>
      <c r="I1371" s="6">
        <f t="shared" si="162"/>
        <v>-4.6549999999999994</v>
      </c>
      <c r="J1371" s="6">
        <f t="shared" si="163"/>
        <v>-1.4250000000000007</v>
      </c>
      <c r="K1371" s="6">
        <f t="shared" si="164"/>
        <v>-3.2299999999999986</v>
      </c>
    </row>
    <row r="1372" spans="1:11" x14ac:dyDescent="0.35">
      <c r="A1372" s="19" t="str">
        <f t="shared" si="159"/>
        <v>362013</v>
      </c>
      <c r="B1372" s="19" t="str">
        <f t="shared" si="160"/>
        <v>92013</v>
      </c>
      <c r="C1372" s="19" t="str">
        <f t="shared" si="158"/>
        <v>102013</v>
      </c>
      <c r="D1372" s="20" t="str">
        <f t="shared" si="161"/>
        <v>9H1</v>
      </c>
      <c r="E1372" s="4">
        <v>41523</v>
      </c>
      <c r="F1372">
        <v>15.125</v>
      </c>
      <c r="G1372" s="6">
        <v>10.39</v>
      </c>
      <c r="H1372" s="6">
        <v>13.7</v>
      </c>
      <c r="I1372" s="6">
        <f t="shared" si="162"/>
        <v>-4.7349999999999994</v>
      </c>
      <c r="J1372" s="6">
        <f t="shared" si="163"/>
        <v>-1.4250000000000007</v>
      </c>
      <c r="K1372" s="6">
        <f t="shared" si="164"/>
        <v>-3.3099999999999987</v>
      </c>
    </row>
    <row r="1373" spans="1:11" x14ac:dyDescent="0.35">
      <c r="A1373" s="19" t="str">
        <f t="shared" si="159"/>
        <v>362013</v>
      </c>
      <c r="B1373" s="19" t="str">
        <f t="shared" si="160"/>
        <v>92013</v>
      </c>
      <c r="C1373" s="19" t="str">
        <f t="shared" si="158"/>
        <v>102013</v>
      </c>
      <c r="D1373" s="20" t="str">
        <f t="shared" si="161"/>
        <v>9H1</v>
      </c>
      <c r="E1373" s="4">
        <v>41522</v>
      </c>
      <c r="F1373">
        <v>15.125</v>
      </c>
      <c r="G1373" s="6">
        <v>10.28</v>
      </c>
      <c r="H1373" s="6">
        <v>13.7</v>
      </c>
      <c r="I1373" s="6">
        <f t="shared" si="162"/>
        <v>-4.8450000000000006</v>
      </c>
      <c r="J1373" s="6">
        <f t="shared" si="163"/>
        <v>-1.4250000000000007</v>
      </c>
      <c r="K1373" s="6">
        <f t="shared" si="164"/>
        <v>-3.42</v>
      </c>
    </row>
    <row r="1374" spans="1:11" x14ac:dyDescent="0.35">
      <c r="A1374" s="19" t="str">
        <f t="shared" si="159"/>
        <v>362013</v>
      </c>
      <c r="B1374" s="19" t="str">
        <f t="shared" si="160"/>
        <v>92013</v>
      </c>
      <c r="C1374" s="19" t="str">
        <f t="shared" si="158"/>
        <v>102013</v>
      </c>
      <c r="D1374" s="20" t="str">
        <f t="shared" si="161"/>
        <v>9H1</v>
      </c>
      <c r="E1374" s="4">
        <v>41521</v>
      </c>
      <c r="F1374">
        <v>15.125</v>
      </c>
      <c r="G1374" s="6">
        <v>10.24</v>
      </c>
      <c r="H1374" s="6">
        <v>13.7</v>
      </c>
      <c r="I1374" s="6">
        <f t="shared" si="162"/>
        <v>-4.8849999999999998</v>
      </c>
      <c r="J1374" s="6">
        <f t="shared" si="163"/>
        <v>-1.4250000000000007</v>
      </c>
      <c r="K1374" s="6">
        <f t="shared" si="164"/>
        <v>-3.4599999999999991</v>
      </c>
    </row>
    <row r="1375" spans="1:11" x14ac:dyDescent="0.35">
      <c r="A1375" s="19" t="str">
        <f t="shared" si="159"/>
        <v>362013</v>
      </c>
      <c r="B1375" s="19" t="str">
        <f t="shared" si="160"/>
        <v>92013</v>
      </c>
      <c r="C1375" s="19" t="str">
        <f t="shared" si="158"/>
        <v>102013</v>
      </c>
      <c r="D1375" s="20" t="str">
        <f t="shared" si="161"/>
        <v>9H1</v>
      </c>
      <c r="E1375" s="4">
        <v>41520</v>
      </c>
      <c r="F1375">
        <v>15.15</v>
      </c>
      <c r="G1375" s="6">
        <v>10.24</v>
      </c>
      <c r="H1375" s="6">
        <v>13.7</v>
      </c>
      <c r="I1375" s="6">
        <f t="shared" si="162"/>
        <v>-4.91</v>
      </c>
      <c r="J1375" s="6">
        <f t="shared" si="163"/>
        <v>-1.4500000000000011</v>
      </c>
      <c r="K1375" s="6">
        <f t="shared" si="164"/>
        <v>-3.4599999999999991</v>
      </c>
    </row>
    <row r="1376" spans="1:11" x14ac:dyDescent="0.35">
      <c r="A1376" s="19" t="str">
        <f t="shared" si="159"/>
        <v>362013</v>
      </c>
      <c r="B1376" s="19" t="str">
        <f t="shared" si="160"/>
        <v>92013</v>
      </c>
      <c r="C1376" s="19" t="str">
        <f t="shared" si="158"/>
        <v>102013</v>
      </c>
      <c r="D1376" s="20" t="str">
        <f t="shared" si="161"/>
        <v>9H1</v>
      </c>
      <c r="E1376" s="4">
        <v>41519</v>
      </c>
      <c r="F1376">
        <v>15.15</v>
      </c>
      <c r="G1376" s="6">
        <v>10.18</v>
      </c>
      <c r="H1376" s="6">
        <v>13.7</v>
      </c>
      <c r="I1376" s="6">
        <f t="shared" si="162"/>
        <v>-4.9700000000000006</v>
      </c>
      <c r="J1376" s="6">
        <f t="shared" si="163"/>
        <v>-1.4500000000000011</v>
      </c>
      <c r="K1376" s="6">
        <f t="shared" si="164"/>
        <v>-3.5199999999999996</v>
      </c>
    </row>
    <row r="1377" spans="1:11" x14ac:dyDescent="0.35">
      <c r="A1377" s="19" t="str">
        <f t="shared" si="159"/>
        <v>352013</v>
      </c>
      <c r="B1377" s="19" t="str">
        <f t="shared" si="160"/>
        <v>82013</v>
      </c>
      <c r="C1377" s="19" t="str">
        <f t="shared" si="158"/>
        <v>102013</v>
      </c>
      <c r="D1377" s="20" t="str">
        <f t="shared" si="161"/>
        <v>8H2</v>
      </c>
      <c r="E1377" s="4">
        <v>41516</v>
      </c>
      <c r="F1377">
        <v>15.2</v>
      </c>
      <c r="G1377" s="6">
        <v>10.1</v>
      </c>
      <c r="H1377" s="6">
        <v>13.75</v>
      </c>
      <c r="I1377" s="6">
        <f t="shared" si="162"/>
        <v>-5.0999999999999996</v>
      </c>
      <c r="J1377" s="6">
        <f t="shared" si="163"/>
        <v>-1.4499999999999993</v>
      </c>
      <c r="K1377" s="6">
        <f t="shared" si="164"/>
        <v>-3.6500000000000004</v>
      </c>
    </row>
    <row r="1378" spans="1:11" x14ac:dyDescent="0.35">
      <c r="A1378" s="19" t="str">
        <f t="shared" si="159"/>
        <v>352013</v>
      </c>
      <c r="B1378" s="19" t="str">
        <f t="shared" si="160"/>
        <v>82013</v>
      </c>
      <c r="C1378" s="19" t="str">
        <f t="shared" si="158"/>
        <v>102013</v>
      </c>
      <c r="D1378" s="20" t="str">
        <f t="shared" si="161"/>
        <v>8H2</v>
      </c>
      <c r="E1378" s="4">
        <v>41515</v>
      </c>
      <c r="F1378">
        <v>15.2</v>
      </c>
      <c r="G1378" s="6">
        <v>9.9</v>
      </c>
      <c r="H1378" s="6">
        <v>13.75</v>
      </c>
      <c r="I1378" s="6">
        <f t="shared" si="162"/>
        <v>-5.2999999999999989</v>
      </c>
      <c r="J1378" s="6">
        <f t="shared" si="163"/>
        <v>-1.4499999999999993</v>
      </c>
      <c r="K1378" s="6">
        <f t="shared" si="164"/>
        <v>-3.8499999999999996</v>
      </c>
    </row>
    <row r="1379" spans="1:11" x14ac:dyDescent="0.35">
      <c r="A1379" s="19" t="str">
        <f t="shared" si="159"/>
        <v>352013</v>
      </c>
      <c r="B1379" s="19" t="str">
        <f t="shared" si="160"/>
        <v>82013</v>
      </c>
      <c r="C1379" s="19" t="str">
        <f t="shared" si="158"/>
        <v>102013</v>
      </c>
      <c r="D1379" s="20" t="str">
        <f t="shared" si="161"/>
        <v>8H2</v>
      </c>
      <c r="E1379" s="4">
        <v>41514</v>
      </c>
      <c r="F1379">
        <v>15.2</v>
      </c>
      <c r="G1379" s="6">
        <v>9.9499999999999993</v>
      </c>
      <c r="H1379" s="6">
        <v>13.75</v>
      </c>
      <c r="I1379" s="6">
        <f t="shared" si="162"/>
        <v>-5.25</v>
      </c>
      <c r="J1379" s="6">
        <f t="shared" si="163"/>
        <v>-1.4499999999999993</v>
      </c>
      <c r="K1379" s="6">
        <f t="shared" si="164"/>
        <v>-3.8000000000000007</v>
      </c>
    </row>
    <row r="1380" spans="1:11" x14ac:dyDescent="0.35">
      <c r="A1380" s="19" t="str">
        <f t="shared" si="159"/>
        <v>352013</v>
      </c>
      <c r="B1380" s="19" t="str">
        <f t="shared" si="160"/>
        <v>82013</v>
      </c>
      <c r="C1380" s="19" t="str">
        <f t="shared" si="158"/>
        <v>102013</v>
      </c>
      <c r="D1380" s="20" t="str">
        <f t="shared" si="161"/>
        <v>8H2</v>
      </c>
      <c r="E1380" s="4">
        <v>41513</v>
      </c>
      <c r="F1380">
        <v>15.25</v>
      </c>
      <c r="G1380" s="6">
        <v>9.94</v>
      </c>
      <c r="H1380" s="6">
        <v>13.8</v>
      </c>
      <c r="I1380" s="6">
        <f t="shared" si="162"/>
        <v>-5.3100000000000005</v>
      </c>
      <c r="J1380" s="6">
        <f t="shared" si="163"/>
        <v>-1.4499999999999993</v>
      </c>
      <c r="K1380" s="6">
        <f t="shared" si="164"/>
        <v>-3.8600000000000012</v>
      </c>
    </row>
    <row r="1381" spans="1:11" x14ac:dyDescent="0.35">
      <c r="A1381" s="19" t="str">
        <f t="shared" si="159"/>
        <v>352013</v>
      </c>
      <c r="B1381" s="19" t="str">
        <f t="shared" si="160"/>
        <v>82013</v>
      </c>
      <c r="C1381" s="19" t="str">
        <f t="shared" si="158"/>
        <v>102013</v>
      </c>
      <c r="D1381" s="20" t="str">
        <f t="shared" si="161"/>
        <v>8H2</v>
      </c>
      <c r="E1381" s="4">
        <v>41512</v>
      </c>
      <c r="F1381">
        <v>15.35</v>
      </c>
      <c r="G1381" s="6">
        <v>9.93</v>
      </c>
      <c r="H1381" s="6">
        <v>13.9</v>
      </c>
      <c r="I1381" s="6">
        <f t="shared" si="162"/>
        <v>-5.42</v>
      </c>
      <c r="J1381" s="6">
        <f t="shared" si="163"/>
        <v>-1.4499999999999993</v>
      </c>
      <c r="K1381" s="6">
        <f t="shared" si="164"/>
        <v>-3.9700000000000006</v>
      </c>
    </row>
    <row r="1382" spans="1:11" x14ac:dyDescent="0.35">
      <c r="A1382" s="19" t="str">
        <f t="shared" si="159"/>
        <v>342013</v>
      </c>
      <c r="B1382" s="19" t="str">
        <f t="shared" si="160"/>
        <v>82013</v>
      </c>
      <c r="C1382" s="19" t="str">
        <f t="shared" si="158"/>
        <v>102013</v>
      </c>
      <c r="D1382" s="20" t="str">
        <f t="shared" si="161"/>
        <v>8H2</v>
      </c>
      <c r="E1382" s="4">
        <v>41509</v>
      </c>
      <c r="F1382">
        <v>15.35</v>
      </c>
      <c r="G1382" s="6">
        <v>9.93</v>
      </c>
      <c r="H1382" s="6">
        <v>13.9</v>
      </c>
      <c r="I1382" s="6">
        <f t="shared" si="162"/>
        <v>-5.42</v>
      </c>
      <c r="J1382" s="6">
        <f t="shared" si="163"/>
        <v>-1.4499999999999993</v>
      </c>
      <c r="K1382" s="6">
        <f t="shared" si="164"/>
        <v>-3.9700000000000006</v>
      </c>
    </row>
    <row r="1383" spans="1:11" x14ac:dyDescent="0.35">
      <c r="A1383" s="19" t="str">
        <f t="shared" si="159"/>
        <v>342013</v>
      </c>
      <c r="B1383" s="19" t="str">
        <f t="shared" si="160"/>
        <v>82013</v>
      </c>
      <c r="C1383" s="19" t="str">
        <f t="shared" si="158"/>
        <v>102013</v>
      </c>
      <c r="D1383" s="20" t="str">
        <f t="shared" si="161"/>
        <v>8H2</v>
      </c>
      <c r="E1383" s="4">
        <v>41508</v>
      </c>
      <c r="F1383">
        <v>15.35</v>
      </c>
      <c r="G1383" s="6">
        <v>10.039999999999999</v>
      </c>
      <c r="H1383" s="6">
        <v>14</v>
      </c>
      <c r="I1383" s="6">
        <f t="shared" si="162"/>
        <v>-5.3100000000000005</v>
      </c>
      <c r="J1383" s="6">
        <f t="shared" si="163"/>
        <v>-1.3499999999999996</v>
      </c>
      <c r="K1383" s="6">
        <f t="shared" si="164"/>
        <v>-3.9600000000000009</v>
      </c>
    </row>
    <row r="1384" spans="1:11" x14ac:dyDescent="0.35">
      <c r="A1384" s="19" t="str">
        <f t="shared" si="159"/>
        <v>342013</v>
      </c>
      <c r="B1384" s="19" t="str">
        <f t="shared" si="160"/>
        <v>82013</v>
      </c>
      <c r="C1384" s="19" t="str">
        <f t="shared" si="158"/>
        <v>102013</v>
      </c>
      <c r="D1384" s="20" t="str">
        <f t="shared" si="161"/>
        <v>8H2</v>
      </c>
      <c r="E1384" s="4">
        <v>41507</v>
      </c>
      <c r="F1384">
        <v>15.35</v>
      </c>
      <c r="G1384" s="6">
        <v>10.01</v>
      </c>
      <c r="H1384" s="6">
        <v>14</v>
      </c>
      <c r="I1384" s="6">
        <f t="shared" si="162"/>
        <v>-5.34</v>
      </c>
      <c r="J1384" s="6">
        <f t="shared" si="163"/>
        <v>-1.3499999999999996</v>
      </c>
      <c r="K1384" s="6">
        <f t="shared" si="164"/>
        <v>-3.99</v>
      </c>
    </row>
    <row r="1385" spans="1:11" x14ac:dyDescent="0.35">
      <c r="A1385" s="19" t="str">
        <f t="shared" si="159"/>
        <v>342013</v>
      </c>
      <c r="B1385" s="19" t="str">
        <f t="shared" si="160"/>
        <v>82013</v>
      </c>
      <c r="C1385" s="19" t="str">
        <f t="shared" si="158"/>
        <v>102013</v>
      </c>
      <c r="D1385" s="20" t="str">
        <f t="shared" si="161"/>
        <v>8H2</v>
      </c>
      <c r="E1385" s="4">
        <v>41506</v>
      </c>
      <c r="F1385">
        <v>15.425000000000001</v>
      </c>
      <c r="G1385" s="6">
        <v>10.029999999999999</v>
      </c>
      <c r="H1385" s="6">
        <v>14</v>
      </c>
      <c r="I1385" s="6">
        <f t="shared" si="162"/>
        <v>-5.3950000000000014</v>
      </c>
      <c r="J1385" s="6">
        <f t="shared" si="163"/>
        <v>-1.4250000000000007</v>
      </c>
      <c r="K1385" s="6">
        <f t="shared" si="164"/>
        <v>-3.9700000000000006</v>
      </c>
    </row>
    <row r="1386" spans="1:11" x14ac:dyDescent="0.35">
      <c r="A1386" s="19" t="str">
        <f t="shared" si="159"/>
        <v>342013</v>
      </c>
      <c r="B1386" s="19" t="str">
        <f t="shared" si="160"/>
        <v>82013</v>
      </c>
      <c r="C1386" s="19" t="str">
        <f t="shared" si="158"/>
        <v>102013</v>
      </c>
      <c r="D1386" s="20" t="str">
        <f t="shared" si="161"/>
        <v>8H2</v>
      </c>
      <c r="E1386" s="4">
        <v>41505</v>
      </c>
      <c r="F1386">
        <v>15.475</v>
      </c>
      <c r="G1386" s="6">
        <v>10</v>
      </c>
      <c r="H1386" s="6">
        <v>14.05</v>
      </c>
      <c r="I1386" s="6">
        <f t="shared" si="162"/>
        <v>-5.4749999999999996</v>
      </c>
      <c r="J1386" s="6">
        <f t="shared" si="163"/>
        <v>-1.4249999999999989</v>
      </c>
      <c r="K1386" s="6">
        <f t="shared" si="164"/>
        <v>-4.0500000000000007</v>
      </c>
    </row>
    <row r="1387" spans="1:11" x14ac:dyDescent="0.35">
      <c r="A1387" s="19" t="str">
        <f t="shared" si="159"/>
        <v>332013</v>
      </c>
      <c r="B1387" s="19" t="str">
        <f t="shared" si="160"/>
        <v>82013</v>
      </c>
      <c r="C1387" s="19" t="str">
        <f t="shared" si="158"/>
        <v>102013</v>
      </c>
      <c r="D1387" s="20" t="str">
        <f t="shared" si="161"/>
        <v>8H2</v>
      </c>
      <c r="E1387" s="4">
        <v>41502</v>
      </c>
      <c r="F1387">
        <v>15.475</v>
      </c>
      <c r="G1387" s="6">
        <v>10.01</v>
      </c>
      <c r="H1387" s="6">
        <v>14.05</v>
      </c>
      <c r="I1387" s="6">
        <f t="shared" si="162"/>
        <v>-5.4649999999999999</v>
      </c>
      <c r="J1387" s="6">
        <f t="shared" si="163"/>
        <v>-1.4249999999999989</v>
      </c>
      <c r="K1387" s="6">
        <f t="shared" si="164"/>
        <v>-4.0400000000000009</v>
      </c>
    </row>
    <row r="1388" spans="1:11" x14ac:dyDescent="0.35">
      <c r="A1388" s="19" t="str">
        <f t="shared" si="159"/>
        <v>332013</v>
      </c>
      <c r="B1388" s="19" t="str">
        <f t="shared" si="160"/>
        <v>82013</v>
      </c>
      <c r="C1388" s="19" t="str">
        <f t="shared" si="158"/>
        <v>92013</v>
      </c>
      <c r="D1388" s="20" t="str">
        <f t="shared" si="161"/>
        <v>8H1</v>
      </c>
      <c r="E1388" s="4">
        <v>41501</v>
      </c>
      <c r="F1388">
        <v>15.35</v>
      </c>
      <c r="G1388" s="6">
        <v>10.08</v>
      </c>
      <c r="H1388" s="6">
        <v>13.95</v>
      </c>
      <c r="I1388" s="6">
        <f t="shared" si="162"/>
        <v>-5.27</v>
      </c>
      <c r="J1388" s="6">
        <f t="shared" si="163"/>
        <v>-1.4000000000000004</v>
      </c>
      <c r="K1388" s="6">
        <f t="shared" si="164"/>
        <v>-3.8699999999999992</v>
      </c>
    </row>
    <row r="1389" spans="1:11" x14ac:dyDescent="0.35">
      <c r="A1389" s="19" t="str">
        <f t="shared" si="159"/>
        <v>332013</v>
      </c>
      <c r="B1389" s="19" t="str">
        <f t="shared" si="160"/>
        <v>82013</v>
      </c>
      <c r="C1389" s="19" t="str">
        <f t="shared" si="158"/>
        <v>92013</v>
      </c>
      <c r="D1389" s="20" t="str">
        <f t="shared" si="161"/>
        <v>8H1</v>
      </c>
      <c r="E1389" s="4">
        <v>41500</v>
      </c>
      <c r="F1389">
        <v>15.45</v>
      </c>
      <c r="G1389" s="6">
        <v>10.02</v>
      </c>
      <c r="H1389" s="6">
        <v>14</v>
      </c>
      <c r="I1389" s="6">
        <f t="shared" si="162"/>
        <v>-5.43</v>
      </c>
      <c r="J1389" s="6">
        <f t="shared" si="163"/>
        <v>-1.4499999999999993</v>
      </c>
      <c r="K1389" s="6">
        <f t="shared" si="164"/>
        <v>-3.9800000000000004</v>
      </c>
    </row>
    <row r="1390" spans="1:11" x14ac:dyDescent="0.35">
      <c r="A1390" s="19" t="str">
        <f t="shared" si="159"/>
        <v>332013</v>
      </c>
      <c r="B1390" s="19" t="str">
        <f t="shared" si="160"/>
        <v>82013</v>
      </c>
      <c r="C1390" s="19" t="str">
        <f t="shared" si="158"/>
        <v>92013</v>
      </c>
      <c r="D1390" s="20" t="str">
        <f t="shared" si="161"/>
        <v>8H1</v>
      </c>
      <c r="E1390" s="4">
        <v>41499</v>
      </c>
      <c r="F1390">
        <v>15.55</v>
      </c>
      <c r="G1390" s="6">
        <v>9.93</v>
      </c>
      <c r="H1390" s="6">
        <v>14</v>
      </c>
      <c r="I1390" s="6">
        <f t="shared" si="162"/>
        <v>-5.620000000000001</v>
      </c>
      <c r="J1390" s="6">
        <f t="shared" si="163"/>
        <v>-1.5500000000000007</v>
      </c>
      <c r="K1390" s="6">
        <f t="shared" si="164"/>
        <v>-4.07</v>
      </c>
    </row>
    <row r="1391" spans="1:11" x14ac:dyDescent="0.35">
      <c r="A1391" s="19" t="str">
        <f t="shared" si="159"/>
        <v>332013</v>
      </c>
      <c r="B1391" s="19" t="str">
        <f t="shared" si="160"/>
        <v>82013</v>
      </c>
      <c r="C1391" s="19" t="str">
        <f t="shared" si="158"/>
        <v>92013</v>
      </c>
      <c r="D1391" s="20" t="str">
        <f t="shared" si="161"/>
        <v>8H1</v>
      </c>
      <c r="E1391" s="4">
        <v>41498</v>
      </c>
      <c r="F1391">
        <v>15.65</v>
      </c>
      <c r="G1391" s="6">
        <v>9.9499999999999993</v>
      </c>
      <c r="H1391" s="6">
        <v>14</v>
      </c>
      <c r="I1391" s="6">
        <f t="shared" si="162"/>
        <v>-5.7000000000000011</v>
      </c>
      <c r="J1391" s="6">
        <f t="shared" si="163"/>
        <v>-1.6500000000000004</v>
      </c>
      <c r="K1391" s="6">
        <f t="shared" si="164"/>
        <v>-4.0500000000000007</v>
      </c>
    </row>
    <row r="1392" spans="1:11" x14ac:dyDescent="0.35">
      <c r="A1392" s="19" t="str">
        <f t="shared" si="159"/>
        <v>322013</v>
      </c>
      <c r="B1392" s="19" t="str">
        <f t="shared" si="160"/>
        <v>82013</v>
      </c>
      <c r="C1392" s="19" t="str">
        <f t="shared" si="158"/>
        <v>92013</v>
      </c>
      <c r="D1392" s="20" t="str">
        <f t="shared" si="161"/>
        <v>8H1</v>
      </c>
      <c r="E1392" s="4">
        <v>41493</v>
      </c>
      <c r="F1392">
        <v>15.75</v>
      </c>
      <c r="G1392" s="6">
        <v>10.15</v>
      </c>
      <c r="H1392" s="6">
        <v>14.05</v>
      </c>
      <c r="I1392" s="6">
        <f t="shared" si="162"/>
        <v>-5.6</v>
      </c>
      <c r="J1392" s="6">
        <f t="shared" si="163"/>
        <v>-1.6999999999999993</v>
      </c>
      <c r="K1392" s="6">
        <f t="shared" si="164"/>
        <v>-3.9000000000000004</v>
      </c>
    </row>
    <row r="1393" spans="1:11" x14ac:dyDescent="0.35">
      <c r="A1393" s="19" t="str">
        <f t="shared" si="159"/>
        <v>322013</v>
      </c>
      <c r="B1393" s="19" t="str">
        <f t="shared" si="160"/>
        <v>82013</v>
      </c>
      <c r="C1393" s="19" t="str">
        <f t="shared" si="158"/>
        <v>92013</v>
      </c>
      <c r="D1393" s="20" t="str">
        <f t="shared" si="161"/>
        <v>8H1</v>
      </c>
      <c r="E1393" s="4">
        <v>41492</v>
      </c>
      <c r="F1393">
        <v>15.75</v>
      </c>
      <c r="G1393" s="6">
        <v>10</v>
      </c>
      <c r="H1393" s="6">
        <v>14.05</v>
      </c>
      <c r="I1393" s="6">
        <f t="shared" si="162"/>
        <v>-5.75</v>
      </c>
      <c r="J1393" s="6">
        <f t="shared" si="163"/>
        <v>-1.6999999999999993</v>
      </c>
      <c r="K1393" s="6">
        <f t="shared" si="164"/>
        <v>-4.0500000000000007</v>
      </c>
    </row>
    <row r="1394" spans="1:11" x14ac:dyDescent="0.35">
      <c r="A1394" s="19" t="str">
        <f t="shared" si="159"/>
        <v>322013</v>
      </c>
      <c r="B1394" s="19" t="str">
        <f t="shared" si="160"/>
        <v>82013</v>
      </c>
      <c r="C1394" s="19" t="str">
        <f t="shared" si="158"/>
        <v>92013</v>
      </c>
      <c r="D1394" s="20" t="str">
        <f t="shared" si="161"/>
        <v>8H1</v>
      </c>
      <c r="E1394" s="4">
        <v>41491</v>
      </c>
      <c r="F1394">
        <v>15.9</v>
      </c>
      <c r="G1394" s="6">
        <v>9.9700000000000006</v>
      </c>
      <c r="H1394" s="6">
        <v>14.2</v>
      </c>
      <c r="I1394" s="6">
        <f t="shared" si="162"/>
        <v>-5.93</v>
      </c>
      <c r="J1394" s="6">
        <f t="shared" si="163"/>
        <v>-1.7000000000000011</v>
      </c>
      <c r="K1394" s="6">
        <f t="shared" si="164"/>
        <v>-4.2299999999999986</v>
      </c>
    </row>
    <row r="1395" spans="1:11" x14ac:dyDescent="0.35">
      <c r="A1395" s="19" t="str">
        <f t="shared" si="159"/>
        <v>312013</v>
      </c>
      <c r="B1395" s="19" t="str">
        <f t="shared" si="160"/>
        <v>82013</v>
      </c>
      <c r="C1395" s="19" t="str">
        <f t="shared" si="158"/>
        <v>92013</v>
      </c>
      <c r="D1395" s="20" t="str">
        <f t="shared" si="161"/>
        <v>8H1</v>
      </c>
      <c r="E1395" s="4">
        <v>41488</v>
      </c>
      <c r="F1395">
        <v>16.100000000000001</v>
      </c>
      <c r="G1395" s="6">
        <v>9.9600000000000009</v>
      </c>
      <c r="H1395" s="6">
        <v>14.35</v>
      </c>
      <c r="I1395" s="6">
        <f t="shared" si="162"/>
        <v>-6.1400000000000006</v>
      </c>
      <c r="J1395" s="6">
        <f t="shared" si="163"/>
        <v>-1.7500000000000018</v>
      </c>
      <c r="K1395" s="6">
        <f t="shared" si="164"/>
        <v>-4.3899999999999988</v>
      </c>
    </row>
    <row r="1396" spans="1:11" x14ac:dyDescent="0.35">
      <c r="A1396" s="19" t="str">
        <f t="shared" si="159"/>
        <v>312013</v>
      </c>
      <c r="B1396" s="19" t="str">
        <f t="shared" si="160"/>
        <v>82013</v>
      </c>
      <c r="C1396" s="19" t="str">
        <f t="shared" si="158"/>
        <v>92013</v>
      </c>
      <c r="D1396" s="20" t="str">
        <f t="shared" si="161"/>
        <v>8H1</v>
      </c>
      <c r="E1396" s="4">
        <v>41487</v>
      </c>
      <c r="F1396">
        <v>16.100000000000001</v>
      </c>
      <c r="G1396" s="6">
        <v>9.92</v>
      </c>
      <c r="H1396" s="6">
        <v>14.35</v>
      </c>
      <c r="I1396" s="6">
        <f t="shared" si="162"/>
        <v>-6.1800000000000015</v>
      </c>
      <c r="J1396" s="6">
        <f t="shared" si="163"/>
        <v>-1.7500000000000018</v>
      </c>
      <c r="K1396" s="6">
        <f t="shared" si="164"/>
        <v>-4.43</v>
      </c>
    </row>
    <row r="1397" spans="1:11" x14ac:dyDescent="0.35">
      <c r="A1397" s="19" t="str">
        <f t="shared" si="159"/>
        <v>312013</v>
      </c>
      <c r="B1397" s="19" t="str">
        <f t="shared" si="160"/>
        <v>72013</v>
      </c>
      <c r="C1397" s="19" t="str">
        <f t="shared" si="158"/>
        <v>92013</v>
      </c>
      <c r="D1397" s="20" t="str">
        <f t="shared" si="161"/>
        <v>7H2</v>
      </c>
      <c r="E1397" s="4">
        <v>41486</v>
      </c>
      <c r="F1397">
        <v>16.125</v>
      </c>
      <c r="G1397" s="6">
        <v>10.08</v>
      </c>
      <c r="H1397" s="6">
        <v>14.4</v>
      </c>
      <c r="I1397" s="6">
        <f t="shared" si="162"/>
        <v>-6.0449999999999999</v>
      </c>
      <c r="J1397" s="6">
        <f t="shared" si="163"/>
        <v>-1.7249999999999996</v>
      </c>
      <c r="K1397" s="6">
        <f t="shared" si="164"/>
        <v>-4.32</v>
      </c>
    </row>
    <row r="1398" spans="1:11" x14ac:dyDescent="0.35">
      <c r="A1398" s="19" t="str">
        <f t="shared" si="159"/>
        <v>312013</v>
      </c>
      <c r="B1398" s="19" t="str">
        <f t="shared" si="160"/>
        <v>72013</v>
      </c>
      <c r="C1398" s="19" t="str">
        <f t="shared" si="158"/>
        <v>92013</v>
      </c>
      <c r="D1398" s="20" t="str">
        <f t="shared" si="161"/>
        <v>7H2</v>
      </c>
      <c r="E1398" s="4">
        <v>41485</v>
      </c>
      <c r="F1398">
        <v>16.175000000000001</v>
      </c>
      <c r="G1398" s="6">
        <v>10.07</v>
      </c>
      <c r="H1398" s="6">
        <v>14.4</v>
      </c>
      <c r="I1398" s="6">
        <f t="shared" si="162"/>
        <v>-6.1050000000000004</v>
      </c>
      <c r="J1398" s="6">
        <f t="shared" si="163"/>
        <v>-1.7750000000000004</v>
      </c>
      <c r="K1398" s="6">
        <f t="shared" si="164"/>
        <v>-4.33</v>
      </c>
    </row>
    <row r="1399" spans="1:11" x14ac:dyDescent="0.35">
      <c r="A1399" s="19" t="str">
        <f t="shared" si="159"/>
        <v>312013</v>
      </c>
      <c r="B1399" s="19" t="str">
        <f t="shared" si="160"/>
        <v>72013</v>
      </c>
      <c r="C1399" s="19" t="str">
        <f t="shared" si="158"/>
        <v>92013</v>
      </c>
      <c r="D1399" s="20" t="str">
        <f t="shared" si="161"/>
        <v>7H2</v>
      </c>
      <c r="E1399" s="4">
        <v>41484</v>
      </c>
      <c r="F1399">
        <v>16.2</v>
      </c>
      <c r="G1399" s="6">
        <v>10.14</v>
      </c>
      <c r="H1399" s="6">
        <v>14.4</v>
      </c>
      <c r="I1399" s="6">
        <f t="shared" si="162"/>
        <v>-6.0599999999999987</v>
      </c>
      <c r="J1399" s="6">
        <f t="shared" si="163"/>
        <v>-1.7999999999999989</v>
      </c>
      <c r="K1399" s="6">
        <f t="shared" si="164"/>
        <v>-4.26</v>
      </c>
    </row>
    <row r="1400" spans="1:11" x14ac:dyDescent="0.35">
      <c r="A1400" s="19" t="str">
        <f t="shared" si="159"/>
        <v>302013</v>
      </c>
      <c r="B1400" s="19" t="str">
        <f t="shared" si="160"/>
        <v>72013</v>
      </c>
      <c r="C1400" s="19" t="str">
        <f t="shared" si="158"/>
        <v>92013</v>
      </c>
      <c r="D1400" s="20" t="str">
        <f t="shared" si="161"/>
        <v>7H2</v>
      </c>
      <c r="E1400" s="4">
        <v>41481</v>
      </c>
      <c r="F1400">
        <v>16.25</v>
      </c>
      <c r="G1400" s="6">
        <v>10.15</v>
      </c>
      <c r="H1400" s="6">
        <v>14.4</v>
      </c>
      <c r="I1400" s="6">
        <f t="shared" si="162"/>
        <v>-6.1</v>
      </c>
      <c r="J1400" s="6">
        <f t="shared" si="163"/>
        <v>-1.8499999999999996</v>
      </c>
      <c r="K1400" s="6">
        <f t="shared" si="164"/>
        <v>-4.25</v>
      </c>
    </row>
    <row r="1401" spans="1:11" x14ac:dyDescent="0.35">
      <c r="A1401" s="19" t="str">
        <f t="shared" si="159"/>
        <v>302013</v>
      </c>
      <c r="B1401" s="19" t="str">
        <f t="shared" si="160"/>
        <v>72013</v>
      </c>
      <c r="C1401" s="19" t="str">
        <f t="shared" si="158"/>
        <v>92013</v>
      </c>
      <c r="D1401" s="20" t="str">
        <f t="shared" si="161"/>
        <v>7H2</v>
      </c>
      <c r="E1401" s="4">
        <v>41480</v>
      </c>
      <c r="F1401">
        <v>16.25</v>
      </c>
      <c r="G1401" s="6">
        <v>10.18</v>
      </c>
      <c r="H1401" s="6">
        <v>14.4</v>
      </c>
      <c r="I1401" s="6">
        <f t="shared" si="162"/>
        <v>-6.07</v>
      </c>
      <c r="J1401" s="6">
        <f t="shared" si="163"/>
        <v>-1.8499999999999996</v>
      </c>
      <c r="K1401" s="6">
        <f t="shared" si="164"/>
        <v>-4.2200000000000006</v>
      </c>
    </row>
    <row r="1402" spans="1:11" x14ac:dyDescent="0.35">
      <c r="A1402" s="19" t="str">
        <f t="shared" si="159"/>
        <v>302013</v>
      </c>
      <c r="B1402" s="19" t="str">
        <f t="shared" si="160"/>
        <v>72013</v>
      </c>
      <c r="C1402" s="19" t="str">
        <f t="shared" si="158"/>
        <v>92013</v>
      </c>
      <c r="D1402" s="20" t="str">
        <f t="shared" si="161"/>
        <v>7H2</v>
      </c>
      <c r="E1402" s="4">
        <v>41479</v>
      </c>
      <c r="F1402">
        <v>16.25</v>
      </c>
      <c r="G1402" s="6">
        <v>10.09</v>
      </c>
      <c r="H1402" s="6">
        <v>14.4</v>
      </c>
      <c r="I1402" s="6">
        <f t="shared" si="162"/>
        <v>-6.16</v>
      </c>
      <c r="J1402" s="6">
        <f t="shared" si="163"/>
        <v>-1.8499999999999996</v>
      </c>
      <c r="K1402" s="6">
        <f t="shared" si="164"/>
        <v>-4.3100000000000005</v>
      </c>
    </row>
    <row r="1403" spans="1:11" x14ac:dyDescent="0.35">
      <c r="A1403" s="19" t="str">
        <f t="shared" si="159"/>
        <v>302013</v>
      </c>
      <c r="B1403" s="19" t="str">
        <f t="shared" si="160"/>
        <v>72013</v>
      </c>
      <c r="C1403" s="19" t="str">
        <f t="shared" si="158"/>
        <v>92013</v>
      </c>
      <c r="D1403" s="20" t="str">
        <f t="shared" si="161"/>
        <v>7H2</v>
      </c>
      <c r="E1403" s="4">
        <v>41478</v>
      </c>
      <c r="F1403">
        <v>16.25</v>
      </c>
      <c r="G1403" s="6">
        <v>10.16</v>
      </c>
      <c r="H1403" s="6">
        <v>14.4</v>
      </c>
      <c r="I1403" s="6">
        <f t="shared" si="162"/>
        <v>-6.09</v>
      </c>
      <c r="J1403" s="6">
        <f t="shared" si="163"/>
        <v>-1.8499999999999996</v>
      </c>
      <c r="K1403" s="6">
        <f t="shared" si="164"/>
        <v>-4.24</v>
      </c>
    </row>
    <row r="1404" spans="1:11" x14ac:dyDescent="0.35">
      <c r="A1404" s="19" t="str">
        <f t="shared" si="159"/>
        <v>302013</v>
      </c>
      <c r="B1404" s="19" t="str">
        <f t="shared" si="160"/>
        <v>72013</v>
      </c>
      <c r="C1404" s="19" t="str">
        <f t="shared" si="158"/>
        <v>92013</v>
      </c>
      <c r="D1404" s="20" t="str">
        <f t="shared" si="161"/>
        <v>7H2</v>
      </c>
      <c r="E1404" s="4">
        <v>41477</v>
      </c>
      <c r="F1404">
        <v>16.2</v>
      </c>
      <c r="G1404" s="6">
        <v>10.08</v>
      </c>
      <c r="H1404" s="6">
        <v>14.35</v>
      </c>
      <c r="I1404" s="6">
        <f t="shared" si="162"/>
        <v>-6.1199999999999992</v>
      </c>
      <c r="J1404" s="6">
        <f t="shared" si="163"/>
        <v>-1.8499999999999996</v>
      </c>
      <c r="K1404" s="6">
        <f t="shared" si="164"/>
        <v>-4.2699999999999996</v>
      </c>
    </row>
    <row r="1405" spans="1:11" x14ac:dyDescent="0.35">
      <c r="A1405" s="19" t="str">
        <f t="shared" si="159"/>
        <v>292013</v>
      </c>
      <c r="B1405" s="19" t="str">
        <f t="shared" si="160"/>
        <v>72013</v>
      </c>
      <c r="C1405" s="19" t="str">
        <f t="shared" si="158"/>
        <v>92013</v>
      </c>
      <c r="D1405" s="20" t="str">
        <f t="shared" si="161"/>
        <v>7H2</v>
      </c>
      <c r="E1405" s="4">
        <v>41474</v>
      </c>
      <c r="F1405">
        <v>16.2</v>
      </c>
      <c r="G1405" s="6">
        <v>10</v>
      </c>
      <c r="H1405" s="6">
        <v>14.35</v>
      </c>
      <c r="I1405" s="6">
        <f t="shared" si="162"/>
        <v>-6.1999999999999993</v>
      </c>
      <c r="J1405" s="6">
        <f t="shared" si="163"/>
        <v>-1.8499999999999996</v>
      </c>
      <c r="K1405" s="6">
        <f t="shared" si="164"/>
        <v>-4.3499999999999996</v>
      </c>
    </row>
    <row r="1406" spans="1:11" x14ac:dyDescent="0.35">
      <c r="A1406" s="19" t="str">
        <f t="shared" si="159"/>
        <v>292013</v>
      </c>
      <c r="B1406" s="19" t="str">
        <f t="shared" si="160"/>
        <v>72013</v>
      </c>
      <c r="C1406" s="19" t="str">
        <f t="shared" si="158"/>
        <v>92013</v>
      </c>
      <c r="D1406" s="20" t="str">
        <f t="shared" si="161"/>
        <v>7H2</v>
      </c>
      <c r="E1406" s="4">
        <v>41473</v>
      </c>
      <c r="F1406">
        <v>16.2</v>
      </c>
      <c r="G1406" s="6">
        <v>9.98</v>
      </c>
      <c r="H1406" s="6">
        <v>14.35</v>
      </c>
      <c r="I1406" s="6">
        <f t="shared" si="162"/>
        <v>-6.2199999999999989</v>
      </c>
      <c r="J1406" s="6">
        <f t="shared" si="163"/>
        <v>-1.8499999999999996</v>
      </c>
      <c r="K1406" s="6">
        <f t="shared" si="164"/>
        <v>-4.3699999999999992</v>
      </c>
    </row>
    <row r="1407" spans="1:11" x14ac:dyDescent="0.35">
      <c r="A1407" s="19" t="str">
        <f t="shared" si="159"/>
        <v>292013</v>
      </c>
      <c r="B1407" s="19" t="str">
        <f t="shared" si="160"/>
        <v>72013</v>
      </c>
      <c r="C1407" s="19" t="str">
        <f t="shared" si="158"/>
        <v>92013</v>
      </c>
      <c r="D1407" s="20" t="str">
        <f t="shared" si="161"/>
        <v>7H2</v>
      </c>
      <c r="E1407" s="4">
        <v>41472</v>
      </c>
      <c r="F1407">
        <v>16.2</v>
      </c>
      <c r="G1407" s="6">
        <v>9.9499999999999993</v>
      </c>
      <c r="H1407" s="6">
        <v>14.35</v>
      </c>
      <c r="I1407" s="6">
        <f t="shared" si="162"/>
        <v>-6.25</v>
      </c>
      <c r="J1407" s="6">
        <f t="shared" si="163"/>
        <v>-1.8499999999999996</v>
      </c>
      <c r="K1407" s="6">
        <f t="shared" si="164"/>
        <v>-4.4000000000000004</v>
      </c>
    </row>
    <row r="1408" spans="1:11" x14ac:dyDescent="0.35">
      <c r="A1408" s="19" t="str">
        <f t="shared" si="159"/>
        <v>292013</v>
      </c>
      <c r="B1408" s="19" t="str">
        <f t="shared" si="160"/>
        <v>72013</v>
      </c>
      <c r="C1408" s="19" t="str">
        <f t="shared" si="158"/>
        <v>92013</v>
      </c>
      <c r="D1408" s="20" t="str">
        <f t="shared" si="161"/>
        <v>7H2</v>
      </c>
      <c r="E1408" s="4">
        <v>41471</v>
      </c>
      <c r="F1408">
        <v>16.2</v>
      </c>
      <c r="G1408" s="6">
        <v>9.9</v>
      </c>
      <c r="H1408" s="6">
        <v>14.35</v>
      </c>
      <c r="I1408" s="6">
        <f t="shared" si="162"/>
        <v>-6.2999999999999989</v>
      </c>
      <c r="J1408" s="6">
        <f t="shared" si="163"/>
        <v>-1.8499999999999996</v>
      </c>
      <c r="K1408" s="6">
        <f t="shared" si="164"/>
        <v>-4.4499999999999993</v>
      </c>
    </row>
    <row r="1409" spans="1:11" x14ac:dyDescent="0.35">
      <c r="A1409" s="19" t="str">
        <f t="shared" si="159"/>
        <v>292013</v>
      </c>
      <c r="B1409" s="19" t="str">
        <f t="shared" si="160"/>
        <v>72013</v>
      </c>
      <c r="C1409" s="19" t="str">
        <f t="shared" si="158"/>
        <v>82013</v>
      </c>
      <c r="D1409" s="20" t="str">
        <f t="shared" si="161"/>
        <v>7H1</v>
      </c>
      <c r="E1409" s="4">
        <v>41470</v>
      </c>
      <c r="F1409">
        <v>16.2</v>
      </c>
      <c r="G1409" s="6">
        <v>9.85</v>
      </c>
      <c r="H1409" s="6">
        <v>14.35</v>
      </c>
      <c r="I1409" s="6">
        <f t="shared" si="162"/>
        <v>-6.35</v>
      </c>
      <c r="J1409" s="6">
        <f t="shared" si="163"/>
        <v>-1.8499999999999996</v>
      </c>
      <c r="K1409" s="6">
        <f t="shared" si="164"/>
        <v>-4.5</v>
      </c>
    </row>
    <row r="1410" spans="1:11" x14ac:dyDescent="0.35">
      <c r="A1410" s="19" t="str">
        <f t="shared" si="159"/>
        <v>282013</v>
      </c>
      <c r="B1410" s="19" t="str">
        <f t="shared" si="160"/>
        <v>72013</v>
      </c>
      <c r="C1410" s="19" t="str">
        <f t="shared" si="158"/>
        <v>82013</v>
      </c>
      <c r="D1410" s="20" t="str">
        <f t="shared" si="161"/>
        <v>7H1</v>
      </c>
      <c r="E1410" s="4">
        <v>41467</v>
      </c>
      <c r="F1410">
        <v>16.074999999999999</v>
      </c>
      <c r="G1410" s="6">
        <v>9.89</v>
      </c>
      <c r="H1410" s="6">
        <v>14.25</v>
      </c>
      <c r="I1410" s="6">
        <f t="shared" si="162"/>
        <v>-6.1849999999999987</v>
      </c>
      <c r="J1410" s="6">
        <f t="shared" si="163"/>
        <v>-1.8249999999999993</v>
      </c>
      <c r="K1410" s="6">
        <f t="shared" si="164"/>
        <v>-4.3599999999999994</v>
      </c>
    </row>
    <row r="1411" spans="1:11" x14ac:dyDescent="0.35">
      <c r="A1411" s="19" t="str">
        <f t="shared" si="159"/>
        <v>282013</v>
      </c>
      <c r="B1411" s="19" t="str">
        <f t="shared" si="160"/>
        <v>72013</v>
      </c>
      <c r="C1411" s="19" t="str">
        <f t="shared" si="158"/>
        <v>82013</v>
      </c>
      <c r="D1411" s="20" t="str">
        <f t="shared" si="161"/>
        <v>7H1</v>
      </c>
      <c r="E1411" s="4">
        <v>41466</v>
      </c>
      <c r="F1411">
        <v>15.9</v>
      </c>
      <c r="G1411" s="6">
        <v>9.99</v>
      </c>
      <c r="H1411" s="6">
        <v>14.1</v>
      </c>
      <c r="I1411" s="6">
        <f t="shared" si="162"/>
        <v>-5.91</v>
      </c>
      <c r="J1411" s="6">
        <f t="shared" si="163"/>
        <v>-1.8000000000000007</v>
      </c>
      <c r="K1411" s="6">
        <f t="shared" si="164"/>
        <v>-4.1099999999999994</v>
      </c>
    </row>
    <row r="1412" spans="1:11" x14ac:dyDescent="0.35">
      <c r="A1412" s="19" t="str">
        <f t="shared" si="159"/>
        <v>282013</v>
      </c>
      <c r="B1412" s="19" t="str">
        <f t="shared" si="160"/>
        <v>72013</v>
      </c>
      <c r="C1412" s="19" t="str">
        <f t="shared" si="158"/>
        <v>82013</v>
      </c>
      <c r="D1412" s="20" t="str">
        <f t="shared" si="161"/>
        <v>7H1</v>
      </c>
      <c r="E1412" s="4">
        <v>41465</v>
      </c>
      <c r="F1412">
        <v>15.775</v>
      </c>
      <c r="G1412" s="6">
        <v>9.91</v>
      </c>
      <c r="H1412" s="6">
        <v>14</v>
      </c>
      <c r="I1412" s="6">
        <f t="shared" si="162"/>
        <v>-5.8650000000000002</v>
      </c>
      <c r="J1412" s="6">
        <f t="shared" si="163"/>
        <v>-1.7750000000000004</v>
      </c>
      <c r="K1412" s="6">
        <f t="shared" si="164"/>
        <v>-4.09</v>
      </c>
    </row>
    <row r="1413" spans="1:11" x14ac:dyDescent="0.35">
      <c r="A1413" s="19" t="str">
        <f t="shared" si="159"/>
        <v>282013</v>
      </c>
      <c r="B1413" s="19" t="str">
        <f t="shared" si="160"/>
        <v>72013</v>
      </c>
      <c r="C1413" s="19" t="str">
        <f t="shared" si="158"/>
        <v>82013</v>
      </c>
      <c r="D1413" s="20" t="str">
        <f t="shared" si="161"/>
        <v>7H1</v>
      </c>
      <c r="E1413" s="4">
        <v>41464</v>
      </c>
      <c r="F1413">
        <v>15.725</v>
      </c>
      <c r="G1413" s="6">
        <v>9.77</v>
      </c>
      <c r="H1413" s="6">
        <v>13.95</v>
      </c>
      <c r="I1413" s="6">
        <f t="shared" si="162"/>
        <v>-5.9550000000000001</v>
      </c>
      <c r="J1413" s="6">
        <f t="shared" si="163"/>
        <v>-1.7750000000000004</v>
      </c>
      <c r="K1413" s="6">
        <f t="shared" si="164"/>
        <v>-4.18</v>
      </c>
    </row>
    <row r="1414" spans="1:11" x14ac:dyDescent="0.35">
      <c r="A1414" s="19" t="str">
        <f t="shared" si="159"/>
        <v>282013</v>
      </c>
      <c r="B1414" s="19" t="str">
        <f t="shared" si="160"/>
        <v>72013</v>
      </c>
      <c r="C1414" s="19" t="str">
        <f t="shared" si="158"/>
        <v>82013</v>
      </c>
      <c r="D1414" s="20" t="str">
        <f t="shared" si="161"/>
        <v>7H1</v>
      </c>
      <c r="E1414" s="4">
        <v>41463</v>
      </c>
      <c r="F1414">
        <v>15.675000000000001</v>
      </c>
      <c r="G1414" s="6">
        <v>9.7799999999999994</v>
      </c>
      <c r="H1414" s="6">
        <v>13.9</v>
      </c>
      <c r="I1414" s="6">
        <f t="shared" si="162"/>
        <v>-5.8950000000000014</v>
      </c>
      <c r="J1414" s="6">
        <f t="shared" si="163"/>
        <v>-1.7750000000000004</v>
      </c>
      <c r="K1414" s="6">
        <f t="shared" si="164"/>
        <v>-4.120000000000001</v>
      </c>
    </row>
    <row r="1415" spans="1:11" x14ac:dyDescent="0.35">
      <c r="A1415" s="19" t="str">
        <f t="shared" si="159"/>
        <v>272013</v>
      </c>
      <c r="B1415" s="19" t="str">
        <f t="shared" si="160"/>
        <v>72013</v>
      </c>
      <c r="C1415" s="19" t="str">
        <f t="shared" si="158"/>
        <v>82013</v>
      </c>
      <c r="D1415" s="20" t="str">
        <f t="shared" si="161"/>
        <v>7H1</v>
      </c>
      <c r="E1415" s="4">
        <v>41460</v>
      </c>
      <c r="F1415">
        <v>15.675000000000001</v>
      </c>
      <c r="G1415" s="6">
        <v>9.73</v>
      </c>
      <c r="H1415" s="6">
        <v>13.9</v>
      </c>
      <c r="I1415" s="6">
        <f t="shared" si="162"/>
        <v>-5.9450000000000003</v>
      </c>
      <c r="J1415" s="6">
        <f t="shared" si="163"/>
        <v>-1.7750000000000004</v>
      </c>
      <c r="K1415" s="6">
        <f t="shared" si="164"/>
        <v>-4.17</v>
      </c>
    </row>
    <row r="1416" spans="1:11" x14ac:dyDescent="0.35">
      <c r="A1416" s="19" t="str">
        <f t="shared" si="159"/>
        <v>272013</v>
      </c>
      <c r="B1416" s="19" t="str">
        <f t="shared" si="160"/>
        <v>72013</v>
      </c>
      <c r="C1416" s="19" t="str">
        <f t="shared" si="158"/>
        <v>82013</v>
      </c>
      <c r="D1416" s="20" t="str">
        <f t="shared" si="161"/>
        <v>7H1</v>
      </c>
      <c r="E1416" s="4">
        <v>41459</v>
      </c>
      <c r="F1416">
        <v>15.625</v>
      </c>
      <c r="G1416" s="6">
        <v>9.83</v>
      </c>
      <c r="H1416" s="6">
        <v>13.85</v>
      </c>
      <c r="I1416" s="6">
        <f t="shared" si="162"/>
        <v>-5.7949999999999999</v>
      </c>
      <c r="J1416" s="6">
        <f t="shared" si="163"/>
        <v>-1.7750000000000004</v>
      </c>
      <c r="K1416" s="6">
        <f t="shared" si="164"/>
        <v>-4.0199999999999996</v>
      </c>
    </row>
    <row r="1417" spans="1:11" x14ac:dyDescent="0.35">
      <c r="A1417" s="19" t="str">
        <f t="shared" si="159"/>
        <v>272013</v>
      </c>
      <c r="B1417" s="19" t="str">
        <f t="shared" si="160"/>
        <v>72013</v>
      </c>
      <c r="C1417" s="19" t="str">
        <f t="shared" ref="C1417:C1480" si="165">(VLOOKUP(D1417,$M$2:$N$25,2,0)&amp;(YEAR(E1417+46)))</f>
        <v>82013</v>
      </c>
      <c r="D1417" s="20" t="str">
        <f t="shared" si="161"/>
        <v>7H1</v>
      </c>
      <c r="E1417" s="4">
        <v>41458</v>
      </c>
      <c r="F1417">
        <v>15.625</v>
      </c>
      <c r="G1417" s="6">
        <v>10</v>
      </c>
      <c r="H1417" s="6">
        <v>13.85</v>
      </c>
      <c r="I1417" s="6">
        <f t="shared" si="162"/>
        <v>-5.625</v>
      </c>
      <c r="J1417" s="6">
        <f t="shared" si="163"/>
        <v>-1.7750000000000004</v>
      </c>
      <c r="K1417" s="6">
        <f t="shared" si="164"/>
        <v>-3.8499999999999996</v>
      </c>
    </row>
    <row r="1418" spans="1:11" x14ac:dyDescent="0.35">
      <c r="A1418" s="19" t="str">
        <f t="shared" ref="A1418:A1481" si="166">_xlfn.ISOWEEKNUM(E1418)&amp;YEAR(E1418)</f>
        <v>272013</v>
      </c>
      <c r="B1418" s="19" t="str">
        <f t="shared" ref="B1418:B1481" si="167">MONTH(E1418)&amp;YEAR(E1418)</f>
        <v>72013</v>
      </c>
      <c r="C1418" s="19" t="str">
        <f t="shared" si="165"/>
        <v>82013</v>
      </c>
      <c r="D1418" s="20" t="str">
        <f t="shared" ref="D1418:D1481" si="168">IF(DAY(E1418)&gt;15,(MONTH(E1418))&amp;"H2",(MONTH(E1418))&amp;"H1")</f>
        <v>7H1</v>
      </c>
      <c r="E1418" s="4">
        <v>41457</v>
      </c>
      <c r="F1418">
        <v>15.55</v>
      </c>
      <c r="G1418" s="6">
        <v>9.91</v>
      </c>
      <c r="H1418" s="6">
        <v>13.8</v>
      </c>
      <c r="I1418" s="6">
        <f t="shared" ref="I1418:I1481" si="169">+G1418-F1418</f>
        <v>-5.6400000000000006</v>
      </c>
      <c r="J1418" s="6">
        <f t="shared" ref="J1418:J1481" si="170">+H1418-F1418</f>
        <v>-1.75</v>
      </c>
      <c r="K1418" s="6">
        <f t="shared" ref="K1418:K1481" si="171">+I1418-J1418</f>
        <v>-3.8900000000000006</v>
      </c>
    </row>
    <row r="1419" spans="1:11" x14ac:dyDescent="0.35">
      <c r="A1419" s="19" t="str">
        <f t="shared" si="166"/>
        <v>272013</v>
      </c>
      <c r="B1419" s="19" t="str">
        <f t="shared" si="167"/>
        <v>72013</v>
      </c>
      <c r="C1419" s="19" t="str">
        <f t="shared" si="165"/>
        <v>82013</v>
      </c>
      <c r="D1419" s="20" t="str">
        <f t="shared" si="168"/>
        <v>7H1</v>
      </c>
      <c r="E1419" s="4">
        <v>41456</v>
      </c>
      <c r="F1419">
        <v>15.45</v>
      </c>
      <c r="G1419" s="6">
        <v>9.9600000000000009</v>
      </c>
      <c r="H1419" s="6">
        <v>13.75</v>
      </c>
      <c r="I1419" s="6">
        <f t="shared" si="169"/>
        <v>-5.4899999999999984</v>
      </c>
      <c r="J1419" s="6">
        <f t="shared" si="170"/>
        <v>-1.6999999999999993</v>
      </c>
      <c r="K1419" s="6">
        <f t="shared" si="171"/>
        <v>-3.7899999999999991</v>
      </c>
    </row>
    <row r="1420" spans="1:11" x14ac:dyDescent="0.35">
      <c r="A1420" s="19" t="str">
        <f t="shared" si="166"/>
        <v>262013</v>
      </c>
      <c r="B1420" s="19" t="str">
        <f t="shared" si="167"/>
        <v>62013</v>
      </c>
      <c r="C1420" s="19" t="str">
        <f t="shared" si="165"/>
        <v>82013</v>
      </c>
      <c r="D1420" s="20" t="str">
        <f t="shared" si="168"/>
        <v>6H2</v>
      </c>
      <c r="E1420" s="4">
        <v>41453</v>
      </c>
      <c r="F1420">
        <v>15.4</v>
      </c>
      <c r="G1420" s="6">
        <v>9.89</v>
      </c>
      <c r="H1420" s="6">
        <v>13.75</v>
      </c>
      <c r="I1420" s="6">
        <f t="shared" si="169"/>
        <v>-5.51</v>
      </c>
      <c r="J1420" s="6">
        <f t="shared" si="170"/>
        <v>-1.6500000000000004</v>
      </c>
      <c r="K1420" s="6">
        <f t="shared" si="171"/>
        <v>-3.8599999999999994</v>
      </c>
    </row>
    <row r="1421" spans="1:11" x14ac:dyDescent="0.35">
      <c r="A1421" s="19" t="str">
        <f t="shared" si="166"/>
        <v>262013</v>
      </c>
      <c r="B1421" s="19" t="str">
        <f t="shared" si="167"/>
        <v>62013</v>
      </c>
      <c r="C1421" s="19" t="str">
        <f t="shared" si="165"/>
        <v>82013</v>
      </c>
      <c r="D1421" s="20" t="str">
        <f t="shared" si="168"/>
        <v>6H2</v>
      </c>
      <c r="E1421" s="4">
        <v>41452</v>
      </c>
      <c r="F1421">
        <v>15.4</v>
      </c>
      <c r="G1421" s="6">
        <v>9.67</v>
      </c>
      <c r="H1421" s="6">
        <v>13.75</v>
      </c>
      <c r="I1421" s="6">
        <f t="shared" si="169"/>
        <v>-5.73</v>
      </c>
      <c r="J1421" s="6">
        <f t="shared" si="170"/>
        <v>-1.6500000000000004</v>
      </c>
      <c r="K1421" s="6">
        <f t="shared" si="171"/>
        <v>-4.08</v>
      </c>
    </row>
    <row r="1422" spans="1:11" x14ac:dyDescent="0.35">
      <c r="A1422" s="19" t="str">
        <f t="shared" si="166"/>
        <v>262013</v>
      </c>
      <c r="B1422" s="19" t="str">
        <f t="shared" si="167"/>
        <v>62013</v>
      </c>
      <c r="C1422" s="19" t="str">
        <f t="shared" si="165"/>
        <v>82013</v>
      </c>
      <c r="D1422" s="20" t="str">
        <f t="shared" si="168"/>
        <v>6H2</v>
      </c>
      <c r="E1422" s="4">
        <v>41451</v>
      </c>
      <c r="F1422">
        <v>15.35</v>
      </c>
      <c r="G1422" s="6">
        <v>9.66</v>
      </c>
      <c r="H1422" s="6">
        <v>13.7</v>
      </c>
      <c r="I1422" s="6">
        <f t="shared" si="169"/>
        <v>-5.6899999999999995</v>
      </c>
      <c r="J1422" s="6">
        <f t="shared" si="170"/>
        <v>-1.6500000000000004</v>
      </c>
      <c r="K1422" s="6">
        <f t="shared" si="171"/>
        <v>-4.0399999999999991</v>
      </c>
    </row>
    <row r="1423" spans="1:11" x14ac:dyDescent="0.35">
      <c r="A1423" s="19" t="str">
        <f t="shared" si="166"/>
        <v>262013</v>
      </c>
      <c r="B1423" s="19" t="str">
        <f t="shared" si="167"/>
        <v>62013</v>
      </c>
      <c r="C1423" s="19" t="str">
        <f t="shared" si="165"/>
        <v>82013</v>
      </c>
      <c r="D1423" s="20" t="str">
        <f t="shared" si="168"/>
        <v>6H2</v>
      </c>
      <c r="E1423" s="4">
        <v>41450</v>
      </c>
      <c r="F1423">
        <v>15.2</v>
      </c>
      <c r="G1423" s="6">
        <v>9.7899999999999991</v>
      </c>
      <c r="H1423" s="6">
        <v>13.6</v>
      </c>
      <c r="I1423" s="6">
        <f t="shared" si="169"/>
        <v>-5.41</v>
      </c>
      <c r="J1423" s="6">
        <f t="shared" si="170"/>
        <v>-1.5999999999999996</v>
      </c>
      <c r="K1423" s="6">
        <f t="shared" si="171"/>
        <v>-3.8100000000000005</v>
      </c>
    </row>
    <row r="1424" spans="1:11" x14ac:dyDescent="0.35">
      <c r="A1424" s="19" t="str">
        <f t="shared" si="166"/>
        <v>262013</v>
      </c>
      <c r="B1424" s="19" t="str">
        <f t="shared" si="167"/>
        <v>62013</v>
      </c>
      <c r="C1424" s="19" t="str">
        <f t="shared" si="165"/>
        <v>82013</v>
      </c>
      <c r="D1424" s="20" t="str">
        <f t="shared" si="168"/>
        <v>6H2</v>
      </c>
      <c r="E1424" s="4">
        <v>41449</v>
      </c>
      <c r="F1424">
        <v>15.2</v>
      </c>
      <c r="G1424" s="6">
        <v>9.7100000000000009</v>
      </c>
      <c r="H1424" s="6">
        <v>13.6</v>
      </c>
      <c r="I1424" s="6">
        <f t="shared" si="169"/>
        <v>-5.4899999999999984</v>
      </c>
      <c r="J1424" s="6">
        <f t="shared" si="170"/>
        <v>-1.5999999999999996</v>
      </c>
      <c r="K1424" s="6">
        <f t="shared" si="171"/>
        <v>-3.8899999999999988</v>
      </c>
    </row>
    <row r="1425" spans="1:11" x14ac:dyDescent="0.35">
      <c r="A1425" s="19" t="str">
        <f t="shared" si="166"/>
        <v>252013</v>
      </c>
      <c r="B1425" s="19" t="str">
        <f t="shared" si="167"/>
        <v>62013</v>
      </c>
      <c r="C1425" s="19" t="str">
        <f t="shared" si="165"/>
        <v>82013</v>
      </c>
      <c r="D1425" s="20" t="str">
        <f t="shared" si="168"/>
        <v>6H2</v>
      </c>
      <c r="E1425" s="4">
        <v>41446</v>
      </c>
      <c r="F1425">
        <v>15.05</v>
      </c>
      <c r="G1425" s="6">
        <v>9.73</v>
      </c>
      <c r="H1425" s="6">
        <v>13.5</v>
      </c>
      <c r="I1425" s="6">
        <f t="shared" si="169"/>
        <v>-5.32</v>
      </c>
      <c r="J1425" s="6">
        <f t="shared" si="170"/>
        <v>-1.5500000000000007</v>
      </c>
      <c r="K1425" s="6">
        <f t="shared" si="171"/>
        <v>-3.7699999999999996</v>
      </c>
    </row>
    <row r="1426" spans="1:11" x14ac:dyDescent="0.35">
      <c r="A1426" s="19" t="str">
        <f t="shared" si="166"/>
        <v>252013</v>
      </c>
      <c r="B1426" s="19" t="str">
        <f t="shared" si="167"/>
        <v>62013</v>
      </c>
      <c r="C1426" s="19" t="str">
        <f t="shared" si="165"/>
        <v>82013</v>
      </c>
      <c r="D1426" s="20" t="str">
        <f t="shared" si="168"/>
        <v>6H2</v>
      </c>
      <c r="E1426" s="4">
        <v>41445</v>
      </c>
      <c r="F1426">
        <v>15.05</v>
      </c>
      <c r="G1426" s="6">
        <v>9.85</v>
      </c>
      <c r="H1426" s="6">
        <v>13.5</v>
      </c>
      <c r="I1426" s="6">
        <f t="shared" si="169"/>
        <v>-5.2000000000000011</v>
      </c>
      <c r="J1426" s="6">
        <f t="shared" si="170"/>
        <v>-1.5500000000000007</v>
      </c>
      <c r="K1426" s="6">
        <f t="shared" si="171"/>
        <v>-3.6500000000000004</v>
      </c>
    </row>
    <row r="1427" spans="1:11" x14ac:dyDescent="0.35">
      <c r="A1427" s="19" t="str">
        <f t="shared" si="166"/>
        <v>252013</v>
      </c>
      <c r="B1427" s="19" t="str">
        <f t="shared" si="167"/>
        <v>62013</v>
      </c>
      <c r="C1427" s="19" t="str">
        <f t="shared" si="165"/>
        <v>82013</v>
      </c>
      <c r="D1427" s="20" t="str">
        <f t="shared" si="168"/>
        <v>6H2</v>
      </c>
      <c r="E1427" s="4">
        <v>41444</v>
      </c>
      <c r="F1427">
        <v>14.975</v>
      </c>
      <c r="G1427" s="6">
        <v>9.8800000000000008</v>
      </c>
      <c r="H1427" s="6">
        <v>13.45</v>
      </c>
      <c r="I1427" s="6">
        <f t="shared" si="169"/>
        <v>-5.0949999999999989</v>
      </c>
      <c r="J1427" s="6">
        <f t="shared" si="170"/>
        <v>-1.5250000000000004</v>
      </c>
      <c r="K1427" s="6">
        <f t="shared" si="171"/>
        <v>-3.5699999999999985</v>
      </c>
    </row>
    <row r="1428" spans="1:11" x14ac:dyDescent="0.35">
      <c r="A1428" s="19" t="str">
        <f t="shared" si="166"/>
        <v>252013</v>
      </c>
      <c r="B1428" s="19" t="str">
        <f t="shared" si="167"/>
        <v>62013</v>
      </c>
      <c r="C1428" s="19" t="str">
        <f t="shared" si="165"/>
        <v>82013</v>
      </c>
      <c r="D1428" s="20" t="str">
        <f t="shared" si="168"/>
        <v>6H2</v>
      </c>
      <c r="E1428" s="4">
        <v>41443</v>
      </c>
      <c r="F1428">
        <v>14.925000000000001</v>
      </c>
      <c r="G1428" s="6">
        <v>9.9</v>
      </c>
      <c r="H1428" s="6">
        <v>13.45</v>
      </c>
      <c r="I1428" s="6">
        <f t="shared" si="169"/>
        <v>-5.0250000000000004</v>
      </c>
      <c r="J1428" s="6">
        <f t="shared" si="170"/>
        <v>-1.4750000000000014</v>
      </c>
      <c r="K1428" s="6">
        <f t="shared" si="171"/>
        <v>-3.5499999999999989</v>
      </c>
    </row>
    <row r="1429" spans="1:11" x14ac:dyDescent="0.35">
      <c r="A1429" s="19" t="str">
        <f t="shared" si="166"/>
        <v>252013</v>
      </c>
      <c r="B1429" s="19" t="str">
        <f t="shared" si="167"/>
        <v>62013</v>
      </c>
      <c r="C1429" s="19" t="str">
        <f t="shared" si="165"/>
        <v>82013</v>
      </c>
      <c r="D1429" s="20" t="str">
        <f t="shared" si="168"/>
        <v>6H2</v>
      </c>
      <c r="E1429" s="4">
        <v>41442</v>
      </c>
      <c r="F1429">
        <v>14.925000000000001</v>
      </c>
      <c r="G1429" s="6">
        <v>10.08</v>
      </c>
      <c r="H1429" s="6">
        <v>13.45</v>
      </c>
      <c r="I1429" s="6">
        <f t="shared" si="169"/>
        <v>-4.8450000000000006</v>
      </c>
      <c r="J1429" s="6">
        <f t="shared" si="170"/>
        <v>-1.4750000000000014</v>
      </c>
      <c r="K1429" s="6">
        <f t="shared" si="171"/>
        <v>-3.3699999999999992</v>
      </c>
    </row>
    <row r="1430" spans="1:11" x14ac:dyDescent="0.35">
      <c r="A1430" s="19" t="str">
        <f t="shared" si="166"/>
        <v>242013</v>
      </c>
      <c r="B1430" s="19" t="str">
        <f t="shared" si="167"/>
        <v>62013</v>
      </c>
      <c r="C1430" s="19" t="str">
        <f t="shared" si="165"/>
        <v>72013</v>
      </c>
      <c r="D1430" s="20" t="str">
        <f t="shared" si="168"/>
        <v>6H1</v>
      </c>
      <c r="E1430" s="4">
        <v>41439</v>
      </c>
      <c r="F1430">
        <v>14.675000000000001</v>
      </c>
      <c r="G1430" s="6">
        <v>10.17</v>
      </c>
      <c r="H1430" s="6">
        <v>13.25</v>
      </c>
      <c r="I1430" s="6">
        <f t="shared" si="169"/>
        <v>-4.5050000000000008</v>
      </c>
      <c r="J1430" s="6">
        <f t="shared" si="170"/>
        <v>-1.4250000000000007</v>
      </c>
      <c r="K1430" s="6">
        <f t="shared" si="171"/>
        <v>-3.08</v>
      </c>
    </row>
    <row r="1431" spans="1:11" x14ac:dyDescent="0.35">
      <c r="A1431" s="19" t="str">
        <f t="shared" si="166"/>
        <v>242013</v>
      </c>
      <c r="B1431" s="19" t="str">
        <f t="shared" si="167"/>
        <v>62013</v>
      </c>
      <c r="C1431" s="19" t="str">
        <f t="shared" si="165"/>
        <v>72013</v>
      </c>
      <c r="D1431" s="20" t="str">
        <f t="shared" si="168"/>
        <v>6H1</v>
      </c>
      <c r="E1431" s="4">
        <v>41438</v>
      </c>
      <c r="F1431">
        <v>14.625</v>
      </c>
      <c r="G1431" s="6">
        <v>9.98</v>
      </c>
      <c r="H1431" s="6">
        <v>13.25</v>
      </c>
      <c r="I1431" s="6">
        <f t="shared" si="169"/>
        <v>-4.6449999999999996</v>
      </c>
      <c r="J1431" s="6">
        <f t="shared" si="170"/>
        <v>-1.375</v>
      </c>
      <c r="K1431" s="6">
        <f t="shared" si="171"/>
        <v>-3.2699999999999996</v>
      </c>
    </row>
    <row r="1432" spans="1:11" x14ac:dyDescent="0.35">
      <c r="A1432" s="19" t="str">
        <f t="shared" si="166"/>
        <v>242013</v>
      </c>
      <c r="B1432" s="19" t="str">
        <f t="shared" si="167"/>
        <v>62013</v>
      </c>
      <c r="C1432" s="19" t="str">
        <f t="shared" si="165"/>
        <v>72013</v>
      </c>
      <c r="D1432" s="20" t="str">
        <f t="shared" si="168"/>
        <v>6H1</v>
      </c>
      <c r="E1432" s="4">
        <v>41437</v>
      </c>
      <c r="F1432">
        <v>14.574999999999999</v>
      </c>
      <c r="G1432" s="6">
        <v>9.9499999999999993</v>
      </c>
      <c r="H1432" s="6">
        <v>13.25</v>
      </c>
      <c r="I1432" s="6">
        <f t="shared" si="169"/>
        <v>-4.625</v>
      </c>
      <c r="J1432" s="6">
        <f t="shared" si="170"/>
        <v>-1.3249999999999993</v>
      </c>
      <c r="K1432" s="6">
        <f t="shared" si="171"/>
        <v>-3.3000000000000007</v>
      </c>
    </row>
    <row r="1433" spans="1:11" x14ac:dyDescent="0.35">
      <c r="A1433" s="19" t="str">
        <f t="shared" si="166"/>
        <v>242013</v>
      </c>
      <c r="B1433" s="19" t="str">
        <f t="shared" si="167"/>
        <v>62013</v>
      </c>
      <c r="C1433" s="19" t="str">
        <f t="shared" si="165"/>
        <v>72013</v>
      </c>
      <c r="D1433" s="20" t="str">
        <f t="shared" si="168"/>
        <v>6H1</v>
      </c>
      <c r="E1433" s="4">
        <v>41436</v>
      </c>
      <c r="F1433">
        <v>14.574999999999999</v>
      </c>
      <c r="G1433" s="6">
        <v>9.8800000000000008</v>
      </c>
      <c r="H1433" s="6">
        <v>13.25</v>
      </c>
      <c r="I1433" s="6">
        <f t="shared" si="169"/>
        <v>-4.6949999999999985</v>
      </c>
      <c r="J1433" s="6">
        <f t="shared" si="170"/>
        <v>-1.3249999999999993</v>
      </c>
      <c r="K1433" s="6">
        <f t="shared" si="171"/>
        <v>-3.3699999999999992</v>
      </c>
    </row>
    <row r="1434" spans="1:11" x14ac:dyDescent="0.35">
      <c r="A1434" s="19" t="str">
        <f t="shared" si="166"/>
        <v>242013</v>
      </c>
      <c r="B1434" s="19" t="str">
        <f t="shared" si="167"/>
        <v>62013</v>
      </c>
      <c r="C1434" s="19" t="str">
        <f t="shared" si="165"/>
        <v>72013</v>
      </c>
      <c r="D1434" s="20" t="str">
        <f t="shared" si="168"/>
        <v>6H1</v>
      </c>
      <c r="E1434" s="4">
        <v>41435</v>
      </c>
      <c r="F1434">
        <v>14.574999999999999</v>
      </c>
      <c r="G1434" s="6">
        <v>9.82</v>
      </c>
      <c r="H1434" s="6">
        <v>13.25</v>
      </c>
      <c r="I1434" s="6">
        <f t="shared" si="169"/>
        <v>-4.754999999999999</v>
      </c>
      <c r="J1434" s="6">
        <f t="shared" si="170"/>
        <v>-1.3249999999999993</v>
      </c>
      <c r="K1434" s="6">
        <f t="shared" si="171"/>
        <v>-3.4299999999999997</v>
      </c>
    </row>
    <row r="1435" spans="1:11" x14ac:dyDescent="0.35">
      <c r="A1435" s="19" t="str">
        <f t="shared" si="166"/>
        <v>232013</v>
      </c>
      <c r="B1435" s="19" t="str">
        <f t="shared" si="167"/>
        <v>62013</v>
      </c>
      <c r="C1435" s="19" t="str">
        <f t="shared" si="165"/>
        <v>72013</v>
      </c>
      <c r="D1435" s="20" t="str">
        <f t="shared" si="168"/>
        <v>6H1</v>
      </c>
      <c r="E1435" s="4">
        <v>41432</v>
      </c>
      <c r="F1435">
        <v>14.55</v>
      </c>
      <c r="G1435" s="6">
        <v>9.81</v>
      </c>
      <c r="H1435" s="6">
        <v>13.25</v>
      </c>
      <c r="I1435" s="6">
        <f t="shared" si="169"/>
        <v>-4.74</v>
      </c>
      <c r="J1435" s="6">
        <f t="shared" si="170"/>
        <v>-1.3000000000000007</v>
      </c>
      <c r="K1435" s="6">
        <f t="shared" si="171"/>
        <v>-3.4399999999999995</v>
      </c>
    </row>
    <row r="1436" spans="1:11" x14ac:dyDescent="0.35">
      <c r="A1436" s="19" t="str">
        <f t="shared" si="166"/>
        <v>232013</v>
      </c>
      <c r="B1436" s="19" t="str">
        <f t="shared" si="167"/>
        <v>62013</v>
      </c>
      <c r="C1436" s="19" t="str">
        <f t="shared" si="165"/>
        <v>72013</v>
      </c>
      <c r="D1436" s="20" t="str">
        <f t="shared" si="168"/>
        <v>6H1</v>
      </c>
      <c r="E1436" s="4">
        <v>41431</v>
      </c>
      <c r="F1436">
        <v>14.5</v>
      </c>
      <c r="G1436" s="6">
        <v>9.84</v>
      </c>
      <c r="H1436" s="6">
        <v>13.25</v>
      </c>
      <c r="I1436" s="6">
        <f t="shared" si="169"/>
        <v>-4.66</v>
      </c>
      <c r="J1436" s="6">
        <f t="shared" si="170"/>
        <v>-1.25</v>
      </c>
      <c r="K1436" s="6">
        <f t="shared" si="171"/>
        <v>-3.41</v>
      </c>
    </row>
    <row r="1437" spans="1:11" x14ac:dyDescent="0.35">
      <c r="A1437" s="19" t="str">
        <f t="shared" si="166"/>
        <v>232013</v>
      </c>
      <c r="B1437" s="19" t="str">
        <f t="shared" si="167"/>
        <v>62013</v>
      </c>
      <c r="C1437" s="19" t="str">
        <f t="shared" si="165"/>
        <v>72013</v>
      </c>
      <c r="D1437" s="20" t="str">
        <f t="shared" si="168"/>
        <v>6H1</v>
      </c>
      <c r="E1437" s="4">
        <v>41430</v>
      </c>
      <c r="F1437">
        <v>14.5</v>
      </c>
      <c r="G1437" s="6">
        <v>9.8000000000000007</v>
      </c>
      <c r="H1437" s="6">
        <v>13.25</v>
      </c>
      <c r="I1437" s="6">
        <f t="shared" si="169"/>
        <v>-4.6999999999999993</v>
      </c>
      <c r="J1437" s="6">
        <f t="shared" si="170"/>
        <v>-1.25</v>
      </c>
      <c r="K1437" s="6">
        <f t="shared" si="171"/>
        <v>-3.4499999999999993</v>
      </c>
    </row>
    <row r="1438" spans="1:11" x14ac:dyDescent="0.35">
      <c r="A1438" s="19" t="str">
        <f t="shared" si="166"/>
        <v>232013</v>
      </c>
      <c r="B1438" s="19" t="str">
        <f t="shared" si="167"/>
        <v>62013</v>
      </c>
      <c r="C1438" s="19" t="str">
        <f t="shared" si="165"/>
        <v>72013</v>
      </c>
      <c r="D1438" s="20" t="str">
        <f t="shared" si="168"/>
        <v>6H1</v>
      </c>
      <c r="E1438" s="4">
        <v>41429</v>
      </c>
      <c r="F1438">
        <v>14.45</v>
      </c>
      <c r="G1438" s="6">
        <v>9.73</v>
      </c>
      <c r="H1438" s="6">
        <v>13.25</v>
      </c>
      <c r="I1438" s="6">
        <f t="shared" si="169"/>
        <v>-4.7199999999999989</v>
      </c>
      <c r="J1438" s="6">
        <f t="shared" si="170"/>
        <v>-1.1999999999999993</v>
      </c>
      <c r="K1438" s="6">
        <f t="shared" si="171"/>
        <v>-3.5199999999999996</v>
      </c>
    </row>
    <row r="1439" spans="1:11" x14ac:dyDescent="0.35">
      <c r="A1439" s="19" t="str">
        <f t="shared" si="166"/>
        <v>232013</v>
      </c>
      <c r="B1439" s="19" t="str">
        <f t="shared" si="167"/>
        <v>62013</v>
      </c>
      <c r="C1439" s="19" t="str">
        <f t="shared" si="165"/>
        <v>72013</v>
      </c>
      <c r="D1439" s="20" t="str">
        <f t="shared" si="168"/>
        <v>6H1</v>
      </c>
      <c r="E1439" s="4">
        <v>41428</v>
      </c>
      <c r="F1439">
        <v>14.4</v>
      </c>
      <c r="G1439" s="6">
        <v>9.76</v>
      </c>
      <c r="H1439" s="6">
        <v>13.25</v>
      </c>
      <c r="I1439" s="6">
        <f t="shared" si="169"/>
        <v>-4.6400000000000006</v>
      </c>
      <c r="J1439" s="6">
        <f t="shared" si="170"/>
        <v>-1.1500000000000004</v>
      </c>
      <c r="K1439" s="6">
        <f t="shared" si="171"/>
        <v>-3.49</v>
      </c>
    </row>
    <row r="1440" spans="1:11" x14ac:dyDescent="0.35">
      <c r="A1440" s="19" t="str">
        <f t="shared" si="166"/>
        <v>222013</v>
      </c>
      <c r="B1440" s="19" t="str">
        <f t="shared" si="167"/>
        <v>52013</v>
      </c>
      <c r="C1440" s="19" t="str">
        <f t="shared" si="165"/>
        <v>72013</v>
      </c>
      <c r="D1440" s="20" t="str">
        <f t="shared" si="168"/>
        <v>5H2</v>
      </c>
      <c r="E1440" s="4">
        <v>41425</v>
      </c>
      <c r="F1440">
        <v>14.45</v>
      </c>
      <c r="G1440" s="6">
        <v>9.9</v>
      </c>
      <c r="H1440" s="6">
        <v>13.3</v>
      </c>
      <c r="I1440" s="6">
        <f t="shared" si="169"/>
        <v>-4.5499999999999989</v>
      </c>
      <c r="J1440" s="6">
        <f t="shared" si="170"/>
        <v>-1.1499999999999986</v>
      </c>
      <c r="K1440" s="6">
        <f t="shared" si="171"/>
        <v>-3.4000000000000004</v>
      </c>
    </row>
    <row r="1441" spans="1:11" x14ac:dyDescent="0.35">
      <c r="A1441" s="19" t="str">
        <f t="shared" si="166"/>
        <v>222013</v>
      </c>
      <c r="B1441" s="19" t="str">
        <f t="shared" si="167"/>
        <v>52013</v>
      </c>
      <c r="C1441" s="19" t="str">
        <f t="shared" si="165"/>
        <v>72013</v>
      </c>
      <c r="D1441" s="20" t="str">
        <f t="shared" si="168"/>
        <v>5H2</v>
      </c>
      <c r="E1441" s="4">
        <v>41424</v>
      </c>
      <c r="F1441">
        <v>14.45</v>
      </c>
      <c r="G1441" s="6">
        <v>9.93</v>
      </c>
      <c r="H1441" s="6">
        <v>13.35</v>
      </c>
      <c r="I1441" s="6">
        <f t="shared" si="169"/>
        <v>-4.5199999999999996</v>
      </c>
      <c r="J1441" s="6">
        <f t="shared" si="170"/>
        <v>-1.0999999999999996</v>
      </c>
      <c r="K1441" s="6">
        <f t="shared" si="171"/>
        <v>-3.42</v>
      </c>
    </row>
    <row r="1442" spans="1:11" x14ac:dyDescent="0.35">
      <c r="A1442" s="19" t="str">
        <f t="shared" si="166"/>
        <v>222013</v>
      </c>
      <c r="B1442" s="19" t="str">
        <f t="shared" si="167"/>
        <v>52013</v>
      </c>
      <c r="C1442" s="19" t="str">
        <f t="shared" si="165"/>
        <v>72013</v>
      </c>
      <c r="D1442" s="20" t="str">
        <f t="shared" si="168"/>
        <v>5H2</v>
      </c>
      <c r="E1442" s="4">
        <v>41423</v>
      </c>
      <c r="F1442">
        <v>14.45</v>
      </c>
      <c r="G1442" s="6">
        <v>9.89</v>
      </c>
      <c r="H1442" s="6">
        <v>13.35</v>
      </c>
      <c r="I1442" s="6">
        <f t="shared" si="169"/>
        <v>-4.5599999999999987</v>
      </c>
      <c r="J1442" s="6">
        <f t="shared" si="170"/>
        <v>-1.0999999999999996</v>
      </c>
      <c r="K1442" s="6">
        <f t="shared" si="171"/>
        <v>-3.4599999999999991</v>
      </c>
    </row>
    <row r="1443" spans="1:11" x14ac:dyDescent="0.35">
      <c r="A1443" s="19" t="str">
        <f t="shared" si="166"/>
        <v>222013</v>
      </c>
      <c r="B1443" s="19" t="str">
        <f t="shared" si="167"/>
        <v>52013</v>
      </c>
      <c r="C1443" s="19" t="str">
        <f t="shared" si="165"/>
        <v>72013</v>
      </c>
      <c r="D1443" s="20" t="str">
        <f t="shared" si="168"/>
        <v>5H2</v>
      </c>
      <c r="E1443" s="4">
        <v>41422</v>
      </c>
      <c r="F1443">
        <v>14.35</v>
      </c>
      <c r="G1443" s="6">
        <v>9.84</v>
      </c>
      <c r="H1443" s="6">
        <v>13.35</v>
      </c>
      <c r="I1443" s="6">
        <f t="shared" si="169"/>
        <v>-4.51</v>
      </c>
      <c r="J1443" s="6">
        <f t="shared" si="170"/>
        <v>-1</v>
      </c>
      <c r="K1443" s="6">
        <f t="shared" si="171"/>
        <v>-3.51</v>
      </c>
    </row>
    <row r="1444" spans="1:11" x14ac:dyDescent="0.35">
      <c r="A1444" s="19" t="str">
        <f t="shared" si="166"/>
        <v>222013</v>
      </c>
      <c r="B1444" s="19" t="str">
        <f t="shared" si="167"/>
        <v>52013</v>
      </c>
      <c r="C1444" s="19" t="str">
        <f t="shared" si="165"/>
        <v>72013</v>
      </c>
      <c r="D1444" s="20" t="str">
        <f t="shared" si="168"/>
        <v>5H2</v>
      </c>
      <c r="E1444" s="4">
        <v>41421</v>
      </c>
      <c r="F1444">
        <v>14.35</v>
      </c>
      <c r="G1444" s="6">
        <v>9.92</v>
      </c>
      <c r="H1444" s="6">
        <v>13.35</v>
      </c>
      <c r="I1444" s="6">
        <f t="shared" si="169"/>
        <v>-4.43</v>
      </c>
      <c r="J1444" s="6">
        <f t="shared" si="170"/>
        <v>-1</v>
      </c>
      <c r="K1444" s="6">
        <f t="shared" si="171"/>
        <v>-3.4299999999999997</v>
      </c>
    </row>
    <row r="1445" spans="1:11" x14ac:dyDescent="0.35">
      <c r="A1445" s="19" t="str">
        <f t="shared" si="166"/>
        <v>212013</v>
      </c>
      <c r="B1445" s="19" t="str">
        <f t="shared" si="167"/>
        <v>52013</v>
      </c>
      <c r="C1445" s="19" t="str">
        <f t="shared" si="165"/>
        <v>72013</v>
      </c>
      <c r="D1445" s="20" t="str">
        <f t="shared" si="168"/>
        <v>5H2</v>
      </c>
      <c r="E1445" s="4">
        <v>41417</v>
      </c>
      <c r="F1445">
        <v>14.4</v>
      </c>
      <c r="G1445" s="6">
        <v>10.029999999999999</v>
      </c>
      <c r="H1445" s="6">
        <v>13.4</v>
      </c>
      <c r="I1445" s="6">
        <f t="shared" si="169"/>
        <v>-4.370000000000001</v>
      </c>
      <c r="J1445" s="6">
        <f t="shared" si="170"/>
        <v>-1</v>
      </c>
      <c r="K1445" s="6">
        <f t="shared" si="171"/>
        <v>-3.370000000000001</v>
      </c>
    </row>
    <row r="1446" spans="1:11" x14ac:dyDescent="0.35">
      <c r="A1446" s="19" t="str">
        <f t="shared" si="166"/>
        <v>212013</v>
      </c>
      <c r="B1446" s="19" t="str">
        <f t="shared" si="167"/>
        <v>52013</v>
      </c>
      <c r="C1446" s="19" t="str">
        <f t="shared" si="165"/>
        <v>72013</v>
      </c>
      <c r="D1446" s="20" t="str">
        <f t="shared" si="168"/>
        <v>5H2</v>
      </c>
      <c r="E1446" s="4">
        <v>41416</v>
      </c>
      <c r="F1446">
        <v>14.4</v>
      </c>
      <c r="G1446" s="6">
        <v>9.99</v>
      </c>
      <c r="H1446" s="6">
        <v>13.4</v>
      </c>
      <c r="I1446" s="6">
        <f t="shared" si="169"/>
        <v>-4.41</v>
      </c>
      <c r="J1446" s="6">
        <f t="shared" si="170"/>
        <v>-1</v>
      </c>
      <c r="K1446" s="6">
        <f t="shared" si="171"/>
        <v>-3.41</v>
      </c>
    </row>
    <row r="1447" spans="1:11" x14ac:dyDescent="0.35">
      <c r="A1447" s="19" t="str">
        <f t="shared" si="166"/>
        <v>212013</v>
      </c>
      <c r="B1447" s="19" t="str">
        <f t="shared" si="167"/>
        <v>52013</v>
      </c>
      <c r="C1447" s="19" t="str">
        <f t="shared" si="165"/>
        <v>72013</v>
      </c>
      <c r="D1447" s="20" t="str">
        <f t="shared" si="168"/>
        <v>5H2</v>
      </c>
      <c r="E1447" s="4">
        <v>41415</v>
      </c>
      <c r="F1447">
        <v>14.45</v>
      </c>
      <c r="G1447" s="6">
        <v>10.039999999999999</v>
      </c>
      <c r="H1447" s="6">
        <v>13.45</v>
      </c>
      <c r="I1447" s="6">
        <f t="shared" si="169"/>
        <v>-4.41</v>
      </c>
      <c r="J1447" s="6">
        <f t="shared" si="170"/>
        <v>-1</v>
      </c>
      <c r="K1447" s="6">
        <f t="shared" si="171"/>
        <v>-3.41</v>
      </c>
    </row>
    <row r="1448" spans="1:11" x14ac:dyDescent="0.35">
      <c r="A1448" s="19" t="str">
        <f t="shared" si="166"/>
        <v>212013</v>
      </c>
      <c r="B1448" s="19" t="str">
        <f t="shared" si="167"/>
        <v>52013</v>
      </c>
      <c r="C1448" s="19" t="str">
        <f t="shared" si="165"/>
        <v>72013</v>
      </c>
      <c r="D1448" s="20" t="str">
        <f t="shared" si="168"/>
        <v>5H2</v>
      </c>
      <c r="E1448" s="4">
        <v>41414</v>
      </c>
      <c r="F1448">
        <v>14.45</v>
      </c>
      <c r="G1448" s="6">
        <v>10.07</v>
      </c>
      <c r="H1448" s="6">
        <v>13.45</v>
      </c>
      <c r="I1448" s="6">
        <f t="shared" si="169"/>
        <v>-4.379999999999999</v>
      </c>
      <c r="J1448" s="6">
        <f t="shared" si="170"/>
        <v>-1</v>
      </c>
      <c r="K1448" s="6">
        <f t="shared" si="171"/>
        <v>-3.379999999999999</v>
      </c>
    </row>
    <row r="1449" spans="1:11" x14ac:dyDescent="0.35">
      <c r="A1449" s="19" t="str">
        <f t="shared" si="166"/>
        <v>202013</v>
      </c>
      <c r="B1449" s="19" t="str">
        <f t="shared" si="167"/>
        <v>52013</v>
      </c>
      <c r="C1449" s="19" t="str">
        <f t="shared" si="165"/>
        <v>72013</v>
      </c>
      <c r="D1449" s="20" t="str">
        <f t="shared" si="168"/>
        <v>5H2</v>
      </c>
      <c r="E1449" s="4">
        <v>41411</v>
      </c>
      <c r="F1449">
        <v>14.5</v>
      </c>
      <c r="G1449" s="6">
        <v>9.82</v>
      </c>
      <c r="H1449" s="6">
        <v>13.45</v>
      </c>
      <c r="I1449" s="6">
        <f t="shared" si="169"/>
        <v>-4.68</v>
      </c>
      <c r="J1449" s="6">
        <f t="shared" si="170"/>
        <v>-1.0500000000000007</v>
      </c>
      <c r="K1449" s="6">
        <f t="shared" si="171"/>
        <v>-3.629999999999999</v>
      </c>
    </row>
    <row r="1450" spans="1:11" x14ac:dyDescent="0.35">
      <c r="A1450" s="19" t="str">
        <f t="shared" si="166"/>
        <v>202013</v>
      </c>
      <c r="B1450" s="19" t="str">
        <f t="shared" si="167"/>
        <v>52013</v>
      </c>
      <c r="C1450" s="19" t="str">
        <f t="shared" si="165"/>
        <v>72013</v>
      </c>
      <c r="D1450" s="20" t="str">
        <f t="shared" si="168"/>
        <v>5H2</v>
      </c>
      <c r="E1450" s="4">
        <v>41410</v>
      </c>
      <c r="F1450">
        <v>14.5</v>
      </c>
      <c r="G1450" s="6">
        <v>9.91</v>
      </c>
      <c r="H1450" s="6">
        <v>13.45</v>
      </c>
      <c r="I1450" s="6">
        <f t="shared" si="169"/>
        <v>-4.59</v>
      </c>
      <c r="J1450" s="6">
        <f t="shared" si="170"/>
        <v>-1.0500000000000007</v>
      </c>
      <c r="K1450" s="6">
        <f t="shared" si="171"/>
        <v>-3.5399999999999991</v>
      </c>
    </row>
    <row r="1451" spans="1:11" x14ac:dyDescent="0.35">
      <c r="A1451" s="19" t="str">
        <f t="shared" si="166"/>
        <v>202013</v>
      </c>
      <c r="B1451" s="19" t="str">
        <f t="shared" si="167"/>
        <v>52013</v>
      </c>
      <c r="C1451" s="19" t="str">
        <f t="shared" si="165"/>
        <v>62013</v>
      </c>
      <c r="D1451" s="20" t="str">
        <f t="shared" si="168"/>
        <v>5H1</v>
      </c>
      <c r="E1451" s="4">
        <v>41409</v>
      </c>
      <c r="F1451">
        <v>14.15</v>
      </c>
      <c r="G1451" s="6">
        <v>9.76</v>
      </c>
      <c r="H1451" s="6">
        <v>13.35</v>
      </c>
      <c r="I1451" s="6">
        <f t="shared" si="169"/>
        <v>-4.3900000000000006</v>
      </c>
      <c r="J1451" s="6">
        <f t="shared" si="170"/>
        <v>-0.80000000000000071</v>
      </c>
      <c r="K1451" s="6">
        <f t="shared" si="171"/>
        <v>-3.59</v>
      </c>
    </row>
    <row r="1452" spans="1:11" x14ac:dyDescent="0.35">
      <c r="A1452" s="19" t="str">
        <f t="shared" si="166"/>
        <v>202013</v>
      </c>
      <c r="B1452" s="19" t="str">
        <f t="shared" si="167"/>
        <v>52013</v>
      </c>
      <c r="C1452" s="19" t="str">
        <f t="shared" si="165"/>
        <v>62013</v>
      </c>
      <c r="D1452" s="20" t="str">
        <f t="shared" si="168"/>
        <v>5H1</v>
      </c>
      <c r="E1452" s="4">
        <v>41408</v>
      </c>
      <c r="F1452">
        <v>14.2</v>
      </c>
      <c r="G1452" s="6">
        <v>9.75</v>
      </c>
      <c r="H1452" s="6">
        <v>13.45</v>
      </c>
      <c r="I1452" s="6">
        <f t="shared" si="169"/>
        <v>-4.4499999999999993</v>
      </c>
      <c r="J1452" s="6">
        <f t="shared" si="170"/>
        <v>-0.75</v>
      </c>
      <c r="K1452" s="6">
        <f t="shared" si="171"/>
        <v>-3.6999999999999993</v>
      </c>
    </row>
    <row r="1453" spans="1:11" x14ac:dyDescent="0.35">
      <c r="A1453" s="19" t="str">
        <f t="shared" si="166"/>
        <v>202013</v>
      </c>
      <c r="B1453" s="19" t="str">
        <f t="shared" si="167"/>
        <v>52013</v>
      </c>
      <c r="C1453" s="19" t="str">
        <f t="shared" si="165"/>
        <v>62013</v>
      </c>
      <c r="D1453" s="20" t="str">
        <f t="shared" si="168"/>
        <v>5H1</v>
      </c>
      <c r="E1453" s="4">
        <v>41407</v>
      </c>
      <c r="F1453">
        <v>14.25</v>
      </c>
      <c r="G1453" s="6">
        <v>9.7100000000000009</v>
      </c>
      <c r="H1453" s="6">
        <v>13.5</v>
      </c>
      <c r="I1453" s="6">
        <f t="shared" si="169"/>
        <v>-4.5399999999999991</v>
      </c>
      <c r="J1453" s="6">
        <f t="shared" si="170"/>
        <v>-0.75</v>
      </c>
      <c r="K1453" s="6">
        <f t="shared" si="171"/>
        <v>-3.7899999999999991</v>
      </c>
    </row>
    <row r="1454" spans="1:11" x14ac:dyDescent="0.35">
      <c r="A1454" s="19" t="str">
        <f t="shared" si="166"/>
        <v>192013</v>
      </c>
      <c r="B1454" s="19" t="str">
        <f t="shared" si="167"/>
        <v>52013</v>
      </c>
      <c r="C1454" s="19" t="str">
        <f t="shared" si="165"/>
        <v>62013</v>
      </c>
      <c r="D1454" s="20" t="str">
        <f t="shared" si="168"/>
        <v>5H1</v>
      </c>
      <c r="E1454" s="4">
        <v>41404</v>
      </c>
      <c r="F1454">
        <v>14.35</v>
      </c>
      <c r="G1454" s="6">
        <v>9.7100000000000009</v>
      </c>
      <c r="H1454" s="6">
        <v>13.6</v>
      </c>
      <c r="I1454" s="6">
        <f t="shared" si="169"/>
        <v>-4.6399999999999988</v>
      </c>
      <c r="J1454" s="6">
        <f t="shared" si="170"/>
        <v>-0.75</v>
      </c>
      <c r="K1454" s="6">
        <f t="shared" si="171"/>
        <v>-3.8899999999999988</v>
      </c>
    </row>
    <row r="1455" spans="1:11" x14ac:dyDescent="0.35">
      <c r="A1455" s="19" t="str">
        <f t="shared" si="166"/>
        <v>192013</v>
      </c>
      <c r="B1455" s="19" t="str">
        <f t="shared" si="167"/>
        <v>52013</v>
      </c>
      <c r="C1455" s="19" t="str">
        <f t="shared" si="165"/>
        <v>62013</v>
      </c>
      <c r="D1455" s="20" t="str">
        <f t="shared" si="168"/>
        <v>5H1</v>
      </c>
      <c r="E1455" s="4">
        <v>41403</v>
      </c>
      <c r="F1455">
        <v>14.35</v>
      </c>
      <c r="G1455" s="6">
        <v>9.86</v>
      </c>
      <c r="H1455" s="6">
        <v>13.6</v>
      </c>
      <c r="I1455" s="6">
        <f t="shared" si="169"/>
        <v>-4.49</v>
      </c>
      <c r="J1455" s="6">
        <f t="shared" si="170"/>
        <v>-0.75</v>
      </c>
      <c r="K1455" s="6">
        <f t="shared" si="171"/>
        <v>-3.74</v>
      </c>
    </row>
    <row r="1456" spans="1:11" x14ac:dyDescent="0.35">
      <c r="A1456" s="19" t="str">
        <f t="shared" si="166"/>
        <v>192013</v>
      </c>
      <c r="B1456" s="19" t="str">
        <f t="shared" si="167"/>
        <v>52013</v>
      </c>
      <c r="C1456" s="19" t="str">
        <f t="shared" si="165"/>
        <v>62013</v>
      </c>
      <c r="D1456" s="20" t="str">
        <f t="shared" si="168"/>
        <v>5H1</v>
      </c>
      <c r="E1456" s="4">
        <v>41402</v>
      </c>
      <c r="F1456">
        <v>14.35</v>
      </c>
      <c r="G1456" s="6">
        <v>9.9600000000000009</v>
      </c>
      <c r="H1456" s="6">
        <v>13.6</v>
      </c>
      <c r="I1456" s="6">
        <f t="shared" si="169"/>
        <v>-4.3899999999999988</v>
      </c>
      <c r="J1456" s="6">
        <f t="shared" si="170"/>
        <v>-0.75</v>
      </c>
      <c r="K1456" s="6">
        <f t="shared" si="171"/>
        <v>-3.6399999999999988</v>
      </c>
    </row>
    <row r="1457" spans="1:11" x14ac:dyDescent="0.35">
      <c r="A1457" s="19" t="str">
        <f t="shared" si="166"/>
        <v>192013</v>
      </c>
      <c r="B1457" s="19" t="str">
        <f t="shared" si="167"/>
        <v>52013</v>
      </c>
      <c r="C1457" s="19" t="str">
        <f t="shared" si="165"/>
        <v>62013</v>
      </c>
      <c r="D1457" s="20" t="str">
        <f t="shared" si="168"/>
        <v>5H1</v>
      </c>
      <c r="E1457" s="4">
        <v>41401</v>
      </c>
      <c r="F1457">
        <v>14.35</v>
      </c>
      <c r="G1457" s="6">
        <v>10</v>
      </c>
      <c r="H1457" s="6">
        <v>13.6</v>
      </c>
      <c r="I1457" s="6">
        <f t="shared" si="169"/>
        <v>-4.3499999999999996</v>
      </c>
      <c r="J1457" s="6">
        <f t="shared" si="170"/>
        <v>-0.75</v>
      </c>
      <c r="K1457" s="6">
        <f t="shared" si="171"/>
        <v>-3.5999999999999996</v>
      </c>
    </row>
    <row r="1458" spans="1:11" x14ac:dyDescent="0.35">
      <c r="A1458" s="19" t="str">
        <f t="shared" si="166"/>
        <v>192013</v>
      </c>
      <c r="B1458" s="19" t="str">
        <f t="shared" si="167"/>
        <v>52013</v>
      </c>
      <c r="C1458" s="19" t="str">
        <f t="shared" si="165"/>
        <v>62013</v>
      </c>
      <c r="D1458" s="20" t="str">
        <f t="shared" si="168"/>
        <v>5H1</v>
      </c>
      <c r="E1458" s="4">
        <v>41400</v>
      </c>
      <c r="F1458">
        <v>14.35</v>
      </c>
      <c r="G1458" s="6">
        <v>9.9499999999999993</v>
      </c>
      <c r="H1458" s="6">
        <v>13.6</v>
      </c>
      <c r="I1458" s="6">
        <f t="shared" si="169"/>
        <v>-4.4000000000000004</v>
      </c>
      <c r="J1458" s="6">
        <f t="shared" si="170"/>
        <v>-0.75</v>
      </c>
      <c r="K1458" s="6">
        <f t="shared" si="171"/>
        <v>-3.6500000000000004</v>
      </c>
    </row>
    <row r="1459" spans="1:11" x14ac:dyDescent="0.35">
      <c r="A1459" s="19" t="str">
        <f t="shared" si="166"/>
        <v>182013</v>
      </c>
      <c r="B1459" s="19" t="str">
        <f t="shared" si="167"/>
        <v>52013</v>
      </c>
      <c r="C1459" s="19" t="str">
        <f t="shared" si="165"/>
        <v>62013</v>
      </c>
      <c r="D1459" s="20" t="str">
        <f t="shared" si="168"/>
        <v>5H1</v>
      </c>
      <c r="E1459" s="4">
        <v>41397</v>
      </c>
      <c r="F1459">
        <v>14.35</v>
      </c>
      <c r="G1459" s="6">
        <v>9.9700000000000006</v>
      </c>
      <c r="H1459" s="6">
        <v>13.6</v>
      </c>
      <c r="I1459" s="6">
        <f t="shared" si="169"/>
        <v>-4.379999999999999</v>
      </c>
      <c r="J1459" s="6">
        <f t="shared" si="170"/>
        <v>-0.75</v>
      </c>
      <c r="K1459" s="6">
        <f t="shared" si="171"/>
        <v>-3.629999999999999</v>
      </c>
    </row>
    <row r="1460" spans="1:11" x14ac:dyDescent="0.35">
      <c r="A1460" s="19" t="str">
        <f t="shared" si="166"/>
        <v>182013</v>
      </c>
      <c r="B1460" s="19" t="str">
        <f t="shared" si="167"/>
        <v>52013</v>
      </c>
      <c r="C1460" s="19" t="str">
        <f t="shared" si="165"/>
        <v>62013</v>
      </c>
      <c r="D1460" s="20" t="str">
        <f t="shared" si="168"/>
        <v>5H1</v>
      </c>
      <c r="E1460" s="4">
        <v>41396</v>
      </c>
      <c r="F1460">
        <v>14.45</v>
      </c>
      <c r="G1460" s="6">
        <v>9.85</v>
      </c>
      <c r="H1460" s="6">
        <v>13.7</v>
      </c>
      <c r="I1460" s="6">
        <f t="shared" si="169"/>
        <v>-4.5999999999999996</v>
      </c>
      <c r="J1460" s="6">
        <f t="shared" si="170"/>
        <v>-0.75</v>
      </c>
      <c r="K1460" s="6">
        <f t="shared" si="171"/>
        <v>-3.8499999999999996</v>
      </c>
    </row>
    <row r="1461" spans="1:11" x14ac:dyDescent="0.35">
      <c r="A1461" s="19" t="str">
        <f t="shared" si="166"/>
        <v>182013</v>
      </c>
      <c r="B1461" s="19" t="str">
        <f t="shared" si="167"/>
        <v>42013</v>
      </c>
      <c r="C1461" s="19" t="str">
        <f t="shared" si="165"/>
        <v>62013</v>
      </c>
      <c r="D1461" s="20" t="str">
        <f t="shared" si="168"/>
        <v>4H2</v>
      </c>
      <c r="E1461" s="4">
        <v>41394</v>
      </c>
      <c r="F1461">
        <v>14.6</v>
      </c>
      <c r="G1461" s="6">
        <v>9.93</v>
      </c>
      <c r="H1461" s="6">
        <v>13.85</v>
      </c>
      <c r="I1461" s="6">
        <f t="shared" si="169"/>
        <v>-4.67</v>
      </c>
      <c r="J1461" s="6">
        <f t="shared" si="170"/>
        <v>-0.75</v>
      </c>
      <c r="K1461" s="6">
        <f t="shared" si="171"/>
        <v>-3.92</v>
      </c>
    </row>
    <row r="1462" spans="1:11" x14ac:dyDescent="0.35">
      <c r="A1462" s="19" t="str">
        <f t="shared" si="166"/>
        <v>182013</v>
      </c>
      <c r="B1462" s="19" t="str">
        <f t="shared" si="167"/>
        <v>42013</v>
      </c>
      <c r="C1462" s="19" t="str">
        <f t="shared" si="165"/>
        <v>62013</v>
      </c>
      <c r="D1462" s="20" t="str">
        <f t="shared" si="168"/>
        <v>4H2</v>
      </c>
      <c r="E1462" s="4">
        <v>41393</v>
      </c>
      <c r="F1462">
        <v>14.725</v>
      </c>
      <c r="G1462" s="6">
        <v>10.119999999999999</v>
      </c>
      <c r="H1462" s="6">
        <v>13.95</v>
      </c>
      <c r="I1462" s="6">
        <f t="shared" si="169"/>
        <v>-4.6050000000000004</v>
      </c>
      <c r="J1462" s="6">
        <f t="shared" si="170"/>
        <v>-0.77500000000000036</v>
      </c>
      <c r="K1462" s="6">
        <f t="shared" si="171"/>
        <v>-3.83</v>
      </c>
    </row>
    <row r="1463" spans="1:11" x14ac:dyDescent="0.35">
      <c r="A1463" s="19" t="str">
        <f t="shared" si="166"/>
        <v>172013</v>
      </c>
      <c r="B1463" s="19" t="str">
        <f t="shared" si="167"/>
        <v>42013</v>
      </c>
      <c r="C1463" s="19" t="str">
        <f t="shared" si="165"/>
        <v>62013</v>
      </c>
      <c r="D1463" s="20" t="str">
        <f t="shared" si="168"/>
        <v>4H2</v>
      </c>
      <c r="E1463" s="4">
        <v>41390</v>
      </c>
      <c r="F1463">
        <v>14.725</v>
      </c>
      <c r="G1463" s="6">
        <v>10.01</v>
      </c>
      <c r="H1463" s="6">
        <v>13.95</v>
      </c>
      <c r="I1463" s="6">
        <f t="shared" si="169"/>
        <v>-4.7149999999999999</v>
      </c>
      <c r="J1463" s="6">
        <f t="shared" si="170"/>
        <v>-0.77500000000000036</v>
      </c>
      <c r="K1463" s="6">
        <f t="shared" si="171"/>
        <v>-3.9399999999999995</v>
      </c>
    </row>
    <row r="1464" spans="1:11" x14ac:dyDescent="0.35">
      <c r="A1464" s="19" t="str">
        <f t="shared" si="166"/>
        <v>172013</v>
      </c>
      <c r="B1464" s="19" t="str">
        <f t="shared" si="167"/>
        <v>42013</v>
      </c>
      <c r="C1464" s="19" t="str">
        <f t="shared" si="165"/>
        <v>62013</v>
      </c>
      <c r="D1464" s="20" t="str">
        <f t="shared" si="168"/>
        <v>4H2</v>
      </c>
      <c r="E1464" s="4">
        <v>41389</v>
      </c>
      <c r="F1464">
        <v>14.725</v>
      </c>
      <c r="G1464" s="6">
        <v>10.11</v>
      </c>
      <c r="H1464" s="6">
        <v>13.95</v>
      </c>
      <c r="I1464" s="6">
        <f t="shared" si="169"/>
        <v>-4.6150000000000002</v>
      </c>
      <c r="J1464" s="6">
        <f t="shared" si="170"/>
        <v>-0.77500000000000036</v>
      </c>
      <c r="K1464" s="6">
        <f t="shared" si="171"/>
        <v>-3.84</v>
      </c>
    </row>
    <row r="1465" spans="1:11" x14ac:dyDescent="0.35">
      <c r="A1465" s="19" t="str">
        <f t="shared" si="166"/>
        <v>172013</v>
      </c>
      <c r="B1465" s="19" t="str">
        <f t="shared" si="167"/>
        <v>42013</v>
      </c>
      <c r="C1465" s="19" t="str">
        <f t="shared" si="165"/>
        <v>62013</v>
      </c>
      <c r="D1465" s="20" t="str">
        <f t="shared" si="168"/>
        <v>4H2</v>
      </c>
      <c r="E1465" s="4">
        <v>41388</v>
      </c>
      <c r="F1465">
        <v>14.725</v>
      </c>
      <c r="G1465" s="6">
        <v>10</v>
      </c>
      <c r="H1465" s="6">
        <v>13.95</v>
      </c>
      <c r="I1465" s="6">
        <f t="shared" si="169"/>
        <v>-4.7249999999999996</v>
      </c>
      <c r="J1465" s="6">
        <f t="shared" si="170"/>
        <v>-0.77500000000000036</v>
      </c>
      <c r="K1465" s="6">
        <f t="shared" si="171"/>
        <v>-3.9499999999999993</v>
      </c>
    </row>
    <row r="1466" spans="1:11" x14ac:dyDescent="0.35">
      <c r="A1466" s="19" t="str">
        <f t="shared" si="166"/>
        <v>172013</v>
      </c>
      <c r="B1466" s="19" t="str">
        <f t="shared" si="167"/>
        <v>42013</v>
      </c>
      <c r="C1466" s="19" t="str">
        <f t="shared" si="165"/>
        <v>62013</v>
      </c>
      <c r="D1466" s="20" t="str">
        <f t="shared" si="168"/>
        <v>4H2</v>
      </c>
      <c r="E1466" s="4">
        <v>41387</v>
      </c>
      <c r="F1466">
        <v>14.775</v>
      </c>
      <c r="G1466" s="6">
        <v>9.9600000000000009</v>
      </c>
      <c r="H1466" s="6">
        <v>14</v>
      </c>
      <c r="I1466" s="6">
        <f t="shared" si="169"/>
        <v>-4.8149999999999995</v>
      </c>
      <c r="J1466" s="6">
        <f t="shared" si="170"/>
        <v>-0.77500000000000036</v>
      </c>
      <c r="K1466" s="6">
        <f t="shared" si="171"/>
        <v>-4.0399999999999991</v>
      </c>
    </row>
    <row r="1467" spans="1:11" x14ac:dyDescent="0.35">
      <c r="A1467" s="19" t="str">
        <f t="shared" si="166"/>
        <v>172013</v>
      </c>
      <c r="B1467" s="19" t="str">
        <f t="shared" si="167"/>
        <v>42013</v>
      </c>
      <c r="C1467" s="19" t="str">
        <f t="shared" si="165"/>
        <v>62013</v>
      </c>
      <c r="D1467" s="20" t="str">
        <f t="shared" si="168"/>
        <v>4H2</v>
      </c>
      <c r="E1467" s="4">
        <v>41386</v>
      </c>
      <c r="F1467">
        <v>14.8</v>
      </c>
      <c r="G1467" s="6">
        <v>10.06</v>
      </c>
      <c r="H1467" s="6">
        <v>14</v>
      </c>
      <c r="I1467" s="6">
        <f t="shared" si="169"/>
        <v>-4.74</v>
      </c>
      <c r="J1467" s="6">
        <f t="shared" si="170"/>
        <v>-0.80000000000000071</v>
      </c>
      <c r="K1467" s="6">
        <f t="shared" si="171"/>
        <v>-3.9399999999999995</v>
      </c>
    </row>
    <row r="1468" spans="1:11" x14ac:dyDescent="0.35">
      <c r="A1468" s="19" t="str">
        <f t="shared" si="166"/>
        <v>162013</v>
      </c>
      <c r="B1468" s="19" t="str">
        <f t="shared" si="167"/>
        <v>42013</v>
      </c>
      <c r="C1468" s="19" t="str">
        <f t="shared" si="165"/>
        <v>62013</v>
      </c>
      <c r="D1468" s="20" t="str">
        <f t="shared" si="168"/>
        <v>4H2</v>
      </c>
      <c r="E1468" s="4">
        <v>41383</v>
      </c>
      <c r="F1468">
        <v>14.85</v>
      </c>
      <c r="G1468" s="6">
        <v>10.18</v>
      </c>
      <c r="H1468" s="6">
        <v>14.05</v>
      </c>
      <c r="I1468" s="6">
        <f t="shared" si="169"/>
        <v>-4.67</v>
      </c>
      <c r="J1468" s="6">
        <f t="shared" si="170"/>
        <v>-0.79999999999999893</v>
      </c>
      <c r="K1468" s="6">
        <f t="shared" si="171"/>
        <v>-3.870000000000001</v>
      </c>
    </row>
    <row r="1469" spans="1:11" x14ac:dyDescent="0.35">
      <c r="A1469" s="19" t="str">
        <f t="shared" si="166"/>
        <v>162013</v>
      </c>
      <c r="B1469" s="19" t="str">
        <f t="shared" si="167"/>
        <v>42013</v>
      </c>
      <c r="C1469" s="19" t="str">
        <f t="shared" si="165"/>
        <v>62013</v>
      </c>
      <c r="D1469" s="20" t="str">
        <f t="shared" si="168"/>
        <v>4H2</v>
      </c>
      <c r="E1469" s="4">
        <v>41382</v>
      </c>
      <c r="F1469">
        <v>14.85</v>
      </c>
      <c r="G1469" s="6">
        <v>10.23</v>
      </c>
      <c r="H1469" s="6">
        <v>14.05</v>
      </c>
      <c r="I1469" s="6">
        <f t="shared" si="169"/>
        <v>-4.6199999999999992</v>
      </c>
      <c r="J1469" s="6">
        <f t="shared" si="170"/>
        <v>-0.79999999999999893</v>
      </c>
      <c r="K1469" s="6">
        <f t="shared" si="171"/>
        <v>-3.8200000000000003</v>
      </c>
    </row>
    <row r="1470" spans="1:11" x14ac:dyDescent="0.35">
      <c r="A1470" s="19" t="str">
        <f t="shared" si="166"/>
        <v>162013</v>
      </c>
      <c r="B1470" s="19" t="str">
        <f t="shared" si="167"/>
        <v>42013</v>
      </c>
      <c r="C1470" s="19" t="str">
        <f t="shared" si="165"/>
        <v>62013</v>
      </c>
      <c r="D1470" s="20" t="str">
        <f t="shared" si="168"/>
        <v>4H2</v>
      </c>
      <c r="E1470" s="4">
        <v>41381</v>
      </c>
      <c r="F1470">
        <v>14.95</v>
      </c>
      <c r="G1470" s="6">
        <v>10.29</v>
      </c>
      <c r="H1470" s="6">
        <v>14.15</v>
      </c>
      <c r="I1470" s="6">
        <f t="shared" si="169"/>
        <v>-4.66</v>
      </c>
      <c r="J1470" s="6">
        <f t="shared" si="170"/>
        <v>-0.79999999999999893</v>
      </c>
      <c r="K1470" s="6">
        <f t="shared" si="171"/>
        <v>-3.8600000000000012</v>
      </c>
    </row>
    <row r="1471" spans="1:11" x14ac:dyDescent="0.35">
      <c r="A1471" s="19" t="str">
        <f t="shared" si="166"/>
        <v>162013</v>
      </c>
      <c r="B1471" s="19" t="str">
        <f t="shared" si="167"/>
        <v>42013</v>
      </c>
      <c r="C1471" s="19" t="str">
        <f t="shared" si="165"/>
        <v>62013</v>
      </c>
      <c r="D1471" s="20" t="str">
        <f t="shared" si="168"/>
        <v>4H2</v>
      </c>
      <c r="E1471" s="4">
        <v>41380</v>
      </c>
      <c r="F1471">
        <v>15</v>
      </c>
      <c r="G1471" s="6">
        <v>10.48</v>
      </c>
      <c r="H1471" s="6">
        <v>14.25</v>
      </c>
      <c r="I1471" s="6">
        <f t="shared" si="169"/>
        <v>-4.5199999999999996</v>
      </c>
      <c r="J1471" s="6">
        <f t="shared" si="170"/>
        <v>-0.75</v>
      </c>
      <c r="K1471" s="6">
        <f t="shared" si="171"/>
        <v>-3.7699999999999996</v>
      </c>
    </row>
    <row r="1472" spans="1:11" x14ac:dyDescent="0.35">
      <c r="A1472" s="19" t="str">
        <f t="shared" si="166"/>
        <v>162013</v>
      </c>
      <c r="B1472" s="19" t="str">
        <f t="shared" si="167"/>
        <v>42013</v>
      </c>
      <c r="C1472" s="19" t="str">
        <f t="shared" si="165"/>
        <v>52013</v>
      </c>
      <c r="D1472" s="20" t="str">
        <f t="shared" si="168"/>
        <v>4H1</v>
      </c>
      <c r="E1472" s="4">
        <v>41379</v>
      </c>
      <c r="F1472">
        <v>14.95</v>
      </c>
      <c r="G1472" s="6">
        <v>10.44</v>
      </c>
      <c r="H1472" s="6">
        <v>14.4</v>
      </c>
      <c r="I1472" s="6">
        <f t="shared" si="169"/>
        <v>-4.51</v>
      </c>
      <c r="J1472" s="6">
        <f t="shared" si="170"/>
        <v>-0.54999999999999893</v>
      </c>
      <c r="K1472" s="6">
        <f t="shared" si="171"/>
        <v>-3.9600000000000009</v>
      </c>
    </row>
    <row r="1473" spans="1:11" x14ac:dyDescent="0.35">
      <c r="A1473" s="19" t="str">
        <f t="shared" si="166"/>
        <v>152013</v>
      </c>
      <c r="B1473" s="19" t="str">
        <f t="shared" si="167"/>
        <v>42013</v>
      </c>
      <c r="C1473" s="19" t="str">
        <f t="shared" si="165"/>
        <v>52013</v>
      </c>
      <c r="D1473" s="20" t="str">
        <f t="shared" si="168"/>
        <v>4H1</v>
      </c>
      <c r="E1473" s="4">
        <v>41376</v>
      </c>
      <c r="F1473">
        <v>15.05</v>
      </c>
      <c r="G1473" s="6">
        <v>10.45</v>
      </c>
      <c r="H1473" s="6">
        <v>14.45</v>
      </c>
      <c r="I1473" s="6">
        <f t="shared" si="169"/>
        <v>-4.6000000000000014</v>
      </c>
      <c r="J1473" s="6">
        <f t="shared" si="170"/>
        <v>-0.60000000000000142</v>
      </c>
      <c r="K1473" s="6">
        <f t="shared" si="171"/>
        <v>-4</v>
      </c>
    </row>
    <row r="1474" spans="1:11" x14ac:dyDescent="0.35">
      <c r="A1474" s="19" t="str">
        <f t="shared" si="166"/>
        <v>152013</v>
      </c>
      <c r="B1474" s="19" t="str">
        <f t="shared" si="167"/>
        <v>42013</v>
      </c>
      <c r="C1474" s="19" t="str">
        <f t="shared" si="165"/>
        <v>52013</v>
      </c>
      <c r="D1474" s="20" t="str">
        <f t="shared" si="168"/>
        <v>4H1</v>
      </c>
      <c r="E1474" s="4">
        <v>41375</v>
      </c>
      <c r="F1474">
        <v>15.1</v>
      </c>
      <c r="G1474" s="6">
        <v>10.47</v>
      </c>
      <c r="H1474" s="6">
        <v>14.5</v>
      </c>
      <c r="I1474" s="6">
        <f t="shared" si="169"/>
        <v>-4.629999999999999</v>
      </c>
      <c r="J1474" s="6">
        <f t="shared" si="170"/>
        <v>-0.59999999999999964</v>
      </c>
      <c r="K1474" s="6">
        <f t="shared" si="171"/>
        <v>-4.0299999999999994</v>
      </c>
    </row>
    <row r="1475" spans="1:11" x14ac:dyDescent="0.35">
      <c r="A1475" s="19" t="str">
        <f t="shared" si="166"/>
        <v>152013</v>
      </c>
      <c r="B1475" s="19" t="str">
        <f t="shared" si="167"/>
        <v>42013</v>
      </c>
      <c r="C1475" s="19" t="str">
        <f t="shared" si="165"/>
        <v>52013</v>
      </c>
      <c r="D1475" s="20" t="str">
        <f t="shared" si="168"/>
        <v>4H1</v>
      </c>
      <c r="E1475" s="4">
        <v>41374</v>
      </c>
      <c r="F1475">
        <v>15.2</v>
      </c>
      <c r="G1475" s="6">
        <v>10.41</v>
      </c>
      <c r="H1475" s="6">
        <v>14.55</v>
      </c>
      <c r="I1475" s="6">
        <f t="shared" si="169"/>
        <v>-4.7899999999999991</v>
      </c>
      <c r="J1475" s="6">
        <f t="shared" si="170"/>
        <v>-0.64999999999999858</v>
      </c>
      <c r="K1475" s="6">
        <f t="shared" si="171"/>
        <v>-4.1400000000000006</v>
      </c>
    </row>
    <row r="1476" spans="1:11" x14ac:dyDescent="0.35">
      <c r="A1476" s="19" t="str">
        <f t="shared" si="166"/>
        <v>152013</v>
      </c>
      <c r="B1476" s="19" t="str">
        <f t="shared" si="167"/>
        <v>42013</v>
      </c>
      <c r="C1476" s="19" t="str">
        <f t="shared" si="165"/>
        <v>52013</v>
      </c>
      <c r="D1476" s="20" t="str">
        <f t="shared" si="168"/>
        <v>4H1</v>
      </c>
      <c r="E1476" s="4">
        <v>41373</v>
      </c>
      <c r="F1476">
        <v>15.2</v>
      </c>
      <c r="G1476" s="6">
        <v>10.39</v>
      </c>
      <c r="H1476" s="6">
        <v>14.55</v>
      </c>
      <c r="I1476" s="6">
        <f t="shared" si="169"/>
        <v>-4.8099999999999987</v>
      </c>
      <c r="J1476" s="6">
        <f t="shared" si="170"/>
        <v>-0.64999999999999858</v>
      </c>
      <c r="K1476" s="6">
        <f t="shared" si="171"/>
        <v>-4.16</v>
      </c>
    </row>
    <row r="1477" spans="1:11" x14ac:dyDescent="0.35">
      <c r="A1477" s="19" t="str">
        <f t="shared" si="166"/>
        <v>152013</v>
      </c>
      <c r="B1477" s="19" t="str">
        <f t="shared" si="167"/>
        <v>42013</v>
      </c>
      <c r="C1477" s="19" t="str">
        <f t="shared" si="165"/>
        <v>52013</v>
      </c>
      <c r="D1477" s="20" t="str">
        <f t="shared" si="168"/>
        <v>4H1</v>
      </c>
      <c r="E1477" s="4">
        <v>41372</v>
      </c>
      <c r="F1477">
        <v>15.2</v>
      </c>
      <c r="G1477" s="6">
        <v>10.25</v>
      </c>
      <c r="H1477" s="6">
        <v>14.55</v>
      </c>
      <c r="I1477" s="6">
        <f t="shared" si="169"/>
        <v>-4.9499999999999993</v>
      </c>
      <c r="J1477" s="6">
        <f t="shared" si="170"/>
        <v>-0.64999999999999858</v>
      </c>
      <c r="K1477" s="6">
        <f t="shared" si="171"/>
        <v>-4.3000000000000007</v>
      </c>
    </row>
    <row r="1478" spans="1:11" x14ac:dyDescent="0.35">
      <c r="A1478" s="19" t="str">
        <f t="shared" si="166"/>
        <v>142013</v>
      </c>
      <c r="B1478" s="19" t="str">
        <f t="shared" si="167"/>
        <v>42013</v>
      </c>
      <c r="C1478" s="19" t="str">
        <f t="shared" si="165"/>
        <v>52013</v>
      </c>
      <c r="D1478" s="20" t="str">
        <f t="shared" si="168"/>
        <v>4H1</v>
      </c>
      <c r="E1478" s="4">
        <v>41369</v>
      </c>
      <c r="F1478">
        <v>15.3</v>
      </c>
      <c r="G1478" s="6">
        <v>10.43</v>
      </c>
      <c r="H1478" s="6">
        <v>14.6</v>
      </c>
      <c r="I1478" s="6">
        <f t="shared" si="169"/>
        <v>-4.870000000000001</v>
      </c>
      <c r="J1478" s="6">
        <f t="shared" si="170"/>
        <v>-0.70000000000000107</v>
      </c>
      <c r="K1478" s="6">
        <f t="shared" si="171"/>
        <v>-4.17</v>
      </c>
    </row>
    <row r="1479" spans="1:11" x14ac:dyDescent="0.35">
      <c r="A1479" s="19" t="str">
        <f t="shared" si="166"/>
        <v>142013</v>
      </c>
      <c r="B1479" s="19" t="str">
        <f t="shared" si="167"/>
        <v>42013</v>
      </c>
      <c r="C1479" s="19" t="str">
        <f t="shared" si="165"/>
        <v>52013</v>
      </c>
      <c r="D1479" s="20" t="str">
        <f t="shared" si="168"/>
        <v>4H1</v>
      </c>
      <c r="E1479" s="4">
        <v>41368</v>
      </c>
      <c r="F1479">
        <v>15.4</v>
      </c>
      <c r="G1479" s="6">
        <v>10.34</v>
      </c>
      <c r="H1479" s="6">
        <v>14.6</v>
      </c>
      <c r="I1479" s="6">
        <f t="shared" si="169"/>
        <v>-5.0600000000000005</v>
      </c>
      <c r="J1479" s="6">
        <f t="shared" si="170"/>
        <v>-0.80000000000000071</v>
      </c>
      <c r="K1479" s="6">
        <f t="shared" si="171"/>
        <v>-4.26</v>
      </c>
    </row>
    <row r="1480" spans="1:11" x14ac:dyDescent="0.35">
      <c r="A1480" s="19" t="str">
        <f t="shared" si="166"/>
        <v>142013</v>
      </c>
      <c r="B1480" s="19" t="str">
        <f t="shared" si="167"/>
        <v>42013</v>
      </c>
      <c r="C1480" s="19" t="str">
        <f t="shared" si="165"/>
        <v>52013</v>
      </c>
      <c r="D1480" s="20" t="str">
        <f t="shared" si="168"/>
        <v>4H1</v>
      </c>
      <c r="E1480" s="4">
        <v>41367</v>
      </c>
      <c r="F1480">
        <v>15.4</v>
      </c>
      <c r="G1480" s="6">
        <v>10.3</v>
      </c>
      <c r="H1480" s="6">
        <v>14.6</v>
      </c>
      <c r="I1480" s="6">
        <f t="shared" si="169"/>
        <v>-5.0999999999999996</v>
      </c>
      <c r="J1480" s="6">
        <f t="shared" si="170"/>
        <v>-0.80000000000000071</v>
      </c>
      <c r="K1480" s="6">
        <f t="shared" si="171"/>
        <v>-4.2999999999999989</v>
      </c>
    </row>
    <row r="1481" spans="1:11" x14ac:dyDescent="0.35">
      <c r="A1481" s="19" t="str">
        <f t="shared" si="166"/>
        <v>142013</v>
      </c>
      <c r="B1481" s="19" t="str">
        <f t="shared" si="167"/>
        <v>42013</v>
      </c>
      <c r="C1481" s="19" t="str">
        <f t="shared" ref="C1481:C1544" si="172">(VLOOKUP(D1481,$M$2:$N$25,2,0)&amp;(YEAR(E1481+46)))</f>
        <v>52013</v>
      </c>
      <c r="D1481" s="20" t="str">
        <f t="shared" si="168"/>
        <v>4H1</v>
      </c>
      <c r="E1481" s="4">
        <v>41366</v>
      </c>
      <c r="F1481">
        <v>15.5</v>
      </c>
      <c r="G1481" s="6">
        <v>10.11</v>
      </c>
      <c r="H1481" s="6">
        <v>14.7</v>
      </c>
      <c r="I1481" s="6">
        <f t="shared" si="169"/>
        <v>-5.3900000000000006</v>
      </c>
      <c r="J1481" s="6">
        <f t="shared" si="170"/>
        <v>-0.80000000000000071</v>
      </c>
      <c r="K1481" s="6">
        <f t="shared" si="171"/>
        <v>-4.59</v>
      </c>
    </row>
    <row r="1482" spans="1:11" x14ac:dyDescent="0.35">
      <c r="A1482" s="19" t="str">
        <f t="shared" ref="A1482:A1545" si="173">_xlfn.ISOWEEKNUM(E1482)&amp;YEAR(E1482)</f>
        <v>142013</v>
      </c>
      <c r="B1482" s="19" t="str">
        <f t="shared" ref="B1482:B1545" si="174">MONTH(E1482)&amp;YEAR(E1482)</f>
        <v>42013</v>
      </c>
      <c r="C1482" s="19" t="str">
        <f t="shared" si="172"/>
        <v>52013</v>
      </c>
      <c r="D1482" s="20" t="str">
        <f t="shared" ref="D1482:D1545" si="175">IF(DAY(E1482)&gt;15,(MONTH(E1482))&amp;"H2",(MONTH(E1482))&amp;"H1")</f>
        <v>4H1</v>
      </c>
      <c r="E1482" s="4">
        <v>41365</v>
      </c>
      <c r="F1482">
        <v>15.5</v>
      </c>
      <c r="G1482" s="6">
        <v>10.32</v>
      </c>
      <c r="H1482" s="6">
        <v>14.7</v>
      </c>
      <c r="I1482" s="6">
        <f t="shared" ref="I1482:I1545" si="176">+G1482-F1482</f>
        <v>-5.18</v>
      </c>
      <c r="J1482" s="6">
        <f t="shared" ref="J1482:J1545" si="177">+H1482-F1482</f>
        <v>-0.80000000000000071</v>
      </c>
      <c r="K1482" s="6">
        <f t="shared" ref="K1482:K1545" si="178">+I1482-J1482</f>
        <v>-4.379999999999999</v>
      </c>
    </row>
    <row r="1483" spans="1:11" x14ac:dyDescent="0.35">
      <c r="A1483" s="19" t="str">
        <f t="shared" si="173"/>
        <v>132013</v>
      </c>
      <c r="B1483" s="19" t="str">
        <f t="shared" si="174"/>
        <v>32013</v>
      </c>
      <c r="C1483" s="19" t="str">
        <f t="shared" si="172"/>
        <v>52013</v>
      </c>
      <c r="D1483" s="20" t="str">
        <f t="shared" si="175"/>
        <v>3H2</v>
      </c>
      <c r="E1483" s="4">
        <v>41361</v>
      </c>
      <c r="F1483">
        <v>15.5</v>
      </c>
      <c r="G1483" s="6">
        <v>10.29</v>
      </c>
      <c r="H1483" s="6">
        <v>14.7</v>
      </c>
      <c r="I1483" s="6">
        <f t="shared" si="176"/>
        <v>-5.2100000000000009</v>
      </c>
      <c r="J1483" s="6">
        <f t="shared" si="177"/>
        <v>-0.80000000000000071</v>
      </c>
      <c r="K1483" s="6">
        <f t="shared" si="178"/>
        <v>-4.41</v>
      </c>
    </row>
    <row r="1484" spans="1:11" x14ac:dyDescent="0.35">
      <c r="A1484" s="19" t="str">
        <f t="shared" si="173"/>
        <v>132013</v>
      </c>
      <c r="B1484" s="19" t="str">
        <f t="shared" si="174"/>
        <v>32013</v>
      </c>
      <c r="C1484" s="19" t="str">
        <f t="shared" si="172"/>
        <v>52013</v>
      </c>
      <c r="D1484" s="20" t="str">
        <f t="shared" si="175"/>
        <v>3H2</v>
      </c>
      <c r="E1484" s="4">
        <v>41360</v>
      </c>
      <c r="F1484">
        <v>15.625</v>
      </c>
      <c r="G1484" s="6">
        <v>11.1</v>
      </c>
      <c r="H1484" s="6">
        <v>14.7</v>
      </c>
      <c r="I1484" s="6">
        <f t="shared" si="176"/>
        <v>-4.5250000000000004</v>
      </c>
      <c r="J1484" s="6">
        <f t="shared" si="177"/>
        <v>-0.92500000000000071</v>
      </c>
      <c r="K1484" s="6">
        <f t="shared" si="178"/>
        <v>-3.5999999999999996</v>
      </c>
    </row>
    <row r="1485" spans="1:11" x14ac:dyDescent="0.35">
      <c r="A1485" s="19" t="str">
        <f t="shared" si="173"/>
        <v>132013</v>
      </c>
      <c r="B1485" s="19" t="str">
        <f t="shared" si="174"/>
        <v>32013</v>
      </c>
      <c r="C1485" s="19" t="str">
        <f t="shared" si="172"/>
        <v>52013</v>
      </c>
      <c r="D1485" s="20" t="str">
        <f t="shared" si="175"/>
        <v>3H2</v>
      </c>
      <c r="E1485" s="4">
        <v>41359</v>
      </c>
      <c r="F1485">
        <v>15.625</v>
      </c>
      <c r="G1485" s="6">
        <v>11.3</v>
      </c>
      <c r="H1485" s="6">
        <v>14.7</v>
      </c>
      <c r="I1485" s="6">
        <f t="shared" si="176"/>
        <v>-4.3249999999999993</v>
      </c>
      <c r="J1485" s="6">
        <f t="shared" si="177"/>
        <v>-0.92500000000000071</v>
      </c>
      <c r="K1485" s="6">
        <f t="shared" si="178"/>
        <v>-3.3999999999999986</v>
      </c>
    </row>
    <row r="1486" spans="1:11" x14ac:dyDescent="0.35">
      <c r="A1486" s="19" t="str">
        <f t="shared" si="173"/>
        <v>132013</v>
      </c>
      <c r="B1486" s="19" t="str">
        <f t="shared" si="174"/>
        <v>32013</v>
      </c>
      <c r="C1486" s="19" t="str">
        <f t="shared" si="172"/>
        <v>52013</v>
      </c>
      <c r="D1486" s="20" t="str">
        <f t="shared" si="175"/>
        <v>3H2</v>
      </c>
      <c r="E1486" s="4">
        <v>41358</v>
      </c>
      <c r="F1486">
        <v>15.675000000000001</v>
      </c>
      <c r="G1486" s="6">
        <v>11.23</v>
      </c>
      <c r="H1486" s="6">
        <v>14.7</v>
      </c>
      <c r="I1486" s="6">
        <f t="shared" si="176"/>
        <v>-4.4450000000000003</v>
      </c>
      <c r="J1486" s="6">
        <f t="shared" si="177"/>
        <v>-0.97500000000000142</v>
      </c>
      <c r="K1486" s="6">
        <f t="shared" si="178"/>
        <v>-3.4699999999999989</v>
      </c>
    </row>
    <row r="1487" spans="1:11" x14ac:dyDescent="0.35">
      <c r="A1487" s="19" t="str">
        <f t="shared" si="173"/>
        <v>122013</v>
      </c>
      <c r="B1487" s="19" t="str">
        <f t="shared" si="174"/>
        <v>32013</v>
      </c>
      <c r="C1487" s="19" t="str">
        <f t="shared" si="172"/>
        <v>52013</v>
      </c>
      <c r="D1487" s="20" t="str">
        <f t="shared" si="175"/>
        <v>3H2</v>
      </c>
      <c r="E1487" s="4">
        <v>41355</v>
      </c>
      <c r="F1487">
        <v>15.675000000000001</v>
      </c>
      <c r="G1487" s="6">
        <v>10.78</v>
      </c>
      <c r="H1487" s="6">
        <v>14.7</v>
      </c>
      <c r="I1487" s="6">
        <f t="shared" si="176"/>
        <v>-4.8950000000000014</v>
      </c>
      <c r="J1487" s="6">
        <f t="shared" si="177"/>
        <v>-0.97500000000000142</v>
      </c>
      <c r="K1487" s="6">
        <f t="shared" si="178"/>
        <v>-3.92</v>
      </c>
    </row>
    <row r="1488" spans="1:11" x14ac:dyDescent="0.35">
      <c r="A1488" s="19" t="str">
        <f t="shared" si="173"/>
        <v>122013</v>
      </c>
      <c r="B1488" s="19" t="str">
        <f t="shared" si="174"/>
        <v>32013</v>
      </c>
      <c r="C1488" s="19" t="str">
        <f t="shared" si="172"/>
        <v>52013</v>
      </c>
      <c r="D1488" s="20" t="str">
        <f t="shared" si="175"/>
        <v>3H2</v>
      </c>
      <c r="E1488" s="4">
        <v>41354</v>
      </c>
      <c r="F1488">
        <v>15.675000000000001</v>
      </c>
      <c r="G1488" s="6">
        <v>10.56</v>
      </c>
      <c r="H1488" s="6">
        <v>14.85</v>
      </c>
      <c r="I1488" s="6">
        <f t="shared" si="176"/>
        <v>-5.1150000000000002</v>
      </c>
      <c r="J1488" s="6">
        <f t="shared" si="177"/>
        <v>-0.82500000000000107</v>
      </c>
      <c r="K1488" s="6">
        <f t="shared" si="178"/>
        <v>-4.2899999999999991</v>
      </c>
    </row>
    <row r="1489" spans="1:11" x14ac:dyDescent="0.35">
      <c r="A1489" s="19" t="str">
        <f t="shared" si="173"/>
        <v>122013</v>
      </c>
      <c r="B1489" s="19" t="str">
        <f t="shared" si="174"/>
        <v>32013</v>
      </c>
      <c r="C1489" s="19" t="str">
        <f t="shared" si="172"/>
        <v>52013</v>
      </c>
      <c r="D1489" s="20" t="str">
        <f t="shared" si="175"/>
        <v>3H2</v>
      </c>
      <c r="E1489" s="4">
        <v>41353</v>
      </c>
      <c r="F1489">
        <v>15.8</v>
      </c>
      <c r="G1489" s="6">
        <v>10.49</v>
      </c>
      <c r="H1489" s="6">
        <v>14.85</v>
      </c>
      <c r="I1489" s="6">
        <f t="shared" si="176"/>
        <v>-5.3100000000000005</v>
      </c>
      <c r="J1489" s="6">
        <f t="shared" si="177"/>
        <v>-0.95000000000000107</v>
      </c>
      <c r="K1489" s="6">
        <f t="shared" si="178"/>
        <v>-4.3599999999999994</v>
      </c>
    </row>
    <row r="1490" spans="1:11" x14ac:dyDescent="0.35">
      <c r="A1490" s="19" t="str">
        <f t="shared" si="173"/>
        <v>122013</v>
      </c>
      <c r="B1490" s="19" t="str">
        <f t="shared" si="174"/>
        <v>32013</v>
      </c>
      <c r="C1490" s="19" t="str">
        <f t="shared" si="172"/>
        <v>52013</v>
      </c>
      <c r="D1490" s="20" t="str">
        <f t="shared" si="175"/>
        <v>3H2</v>
      </c>
      <c r="E1490" s="4">
        <v>41352</v>
      </c>
      <c r="F1490">
        <v>15.95</v>
      </c>
      <c r="G1490" s="6">
        <v>10.4</v>
      </c>
      <c r="H1490" s="6">
        <v>14.85</v>
      </c>
      <c r="I1490" s="6">
        <f t="shared" si="176"/>
        <v>-5.5499999999999989</v>
      </c>
      <c r="J1490" s="6">
        <f t="shared" si="177"/>
        <v>-1.0999999999999996</v>
      </c>
      <c r="K1490" s="6">
        <f t="shared" si="178"/>
        <v>-4.4499999999999993</v>
      </c>
    </row>
    <row r="1491" spans="1:11" x14ac:dyDescent="0.35">
      <c r="A1491" s="19" t="str">
        <f t="shared" si="173"/>
        <v>122013</v>
      </c>
      <c r="B1491" s="19" t="str">
        <f t="shared" si="174"/>
        <v>32013</v>
      </c>
      <c r="C1491" s="19" t="str">
        <f t="shared" si="172"/>
        <v>52013</v>
      </c>
      <c r="D1491" s="20" t="str">
        <f t="shared" si="175"/>
        <v>3H2</v>
      </c>
      <c r="E1491" s="4">
        <v>41351</v>
      </c>
      <c r="F1491">
        <v>15.95</v>
      </c>
      <c r="G1491" s="6">
        <v>10.27</v>
      </c>
      <c r="H1491" s="6">
        <v>14.85</v>
      </c>
      <c r="I1491" s="6">
        <f t="shared" si="176"/>
        <v>-5.68</v>
      </c>
      <c r="J1491" s="6">
        <f t="shared" si="177"/>
        <v>-1.0999999999999996</v>
      </c>
      <c r="K1491" s="6">
        <f t="shared" si="178"/>
        <v>-4.58</v>
      </c>
    </row>
    <row r="1492" spans="1:11" x14ac:dyDescent="0.35">
      <c r="A1492" s="19" t="str">
        <f t="shared" si="173"/>
        <v>112013</v>
      </c>
      <c r="B1492" s="19" t="str">
        <f t="shared" si="174"/>
        <v>32013</v>
      </c>
      <c r="C1492" s="19" t="str">
        <f t="shared" si="172"/>
        <v>42013</v>
      </c>
      <c r="D1492" s="20" t="str">
        <f t="shared" si="175"/>
        <v>3H1</v>
      </c>
      <c r="E1492" s="4">
        <v>41348</v>
      </c>
      <c r="F1492">
        <v>16.2</v>
      </c>
      <c r="G1492" s="6">
        <v>10.210000000000001</v>
      </c>
      <c r="H1492" s="6">
        <v>15.1</v>
      </c>
      <c r="I1492" s="6">
        <f t="shared" si="176"/>
        <v>-5.9899999999999984</v>
      </c>
      <c r="J1492" s="6">
        <f t="shared" si="177"/>
        <v>-1.0999999999999996</v>
      </c>
      <c r="K1492" s="6">
        <f t="shared" si="178"/>
        <v>-4.8899999999999988</v>
      </c>
    </row>
    <row r="1493" spans="1:11" x14ac:dyDescent="0.35">
      <c r="A1493" s="19" t="str">
        <f t="shared" si="173"/>
        <v>112013</v>
      </c>
      <c r="B1493" s="19" t="str">
        <f t="shared" si="174"/>
        <v>32013</v>
      </c>
      <c r="C1493" s="19" t="str">
        <f t="shared" si="172"/>
        <v>42013</v>
      </c>
      <c r="D1493" s="20" t="str">
        <f t="shared" si="175"/>
        <v>3H1</v>
      </c>
      <c r="E1493" s="4">
        <v>41347</v>
      </c>
      <c r="F1493">
        <v>16.399999999999999</v>
      </c>
      <c r="G1493" s="6">
        <v>10.29</v>
      </c>
      <c r="H1493" s="6">
        <v>15.25</v>
      </c>
      <c r="I1493" s="6">
        <f t="shared" si="176"/>
        <v>-6.1099999999999994</v>
      </c>
      <c r="J1493" s="6">
        <f t="shared" si="177"/>
        <v>-1.1499999999999986</v>
      </c>
      <c r="K1493" s="6">
        <f t="shared" si="178"/>
        <v>-4.9600000000000009</v>
      </c>
    </row>
    <row r="1494" spans="1:11" x14ac:dyDescent="0.35">
      <c r="A1494" s="19" t="str">
        <f t="shared" si="173"/>
        <v>112013</v>
      </c>
      <c r="B1494" s="19" t="str">
        <f t="shared" si="174"/>
        <v>32013</v>
      </c>
      <c r="C1494" s="19" t="str">
        <f t="shared" si="172"/>
        <v>42013</v>
      </c>
      <c r="D1494" s="20" t="str">
        <f t="shared" si="175"/>
        <v>3H1</v>
      </c>
      <c r="E1494" s="4">
        <v>41346</v>
      </c>
      <c r="F1494">
        <v>16.649999999999999</v>
      </c>
      <c r="G1494" s="6">
        <v>10.32</v>
      </c>
      <c r="H1494" s="6">
        <v>15.5</v>
      </c>
      <c r="I1494" s="6">
        <f t="shared" si="176"/>
        <v>-6.3299999999999983</v>
      </c>
      <c r="J1494" s="6">
        <f t="shared" si="177"/>
        <v>-1.1499999999999986</v>
      </c>
      <c r="K1494" s="6">
        <f t="shared" si="178"/>
        <v>-5.18</v>
      </c>
    </row>
    <row r="1495" spans="1:11" x14ac:dyDescent="0.35">
      <c r="A1495" s="19" t="str">
        <f t="shared" si="173"/>
        <v>112013</v>
      </c>
      <c r="B1495" s="19" t="str">
        <f t="shared" si="174"/>
        <v>32013</v>
      </c>
      <c r="C1495" s="19" t="str">
        <f t="shared" si="172"/>
        <v>42013</v>
      </c>
      <c r="D1495" s="20" t="str">
        <f t="shared" si="175"/>
        <v>3H1</v>
      </c>
      <c r="E1495" s="4">
        <v>41345</v>
      </c>
      <c r="F1495">
        <v>16.75</v>
      </c>
      <c r="G1495" s="6">
        <v>10.32</v>
      </c>
      <c r="H1495" s="6">
        <v>15.6</v>
      </c>
      <c r="I1495" s="6">
        <f t="shared" si="176"/>
        <v>-6.43</v>
      </c>
      <c r="J1495" s="6">
        <f t="shared" si="177"/>
        <v>-1.1500000000000004</v>
      </c>
      <c r="K1495" s="6">
        <f t="shared" si="178"/>
        <v>-5.2799999999999994</v>
      </c>
    </row>
    <row r="1496" spans="1:11" x14ac:dyDescent="0.35">
      <c r="A1496" s="19" t="str">
        <f t="shared" si="173"/>
        <v>112013</v>
      </c>
      <c r="B1496" s="19" t="str">
        <f t="shared" si="174"/>
        <v>32013</v>
      </c>
      <c r="C1496" s="19" t="str">
        <f t="shared" si="172"/>
        <v>42013</v>
      </c>
      <c r="D1496" s="20" t="str">
        <f t="shared" si="175"/>
        <v>3H1</v>
      </c>
      <c r="E1496" s="4">
        <v>41344</v>
      </c>
      <c r="F1496">
        <v>16.8</v>
      </c>
      <c r="G1496" s="6">
        <v>10.3</v>
      </c>
      <c r="H1496" s="6">
        <v>15.65</v>
      </c>
      <c r="I1496" s="6">
        <f t="shared" si="176"/>
        <v>-6.5</v>
      </c>
      <c r="J1496" s="6">
        <f t="shared" si="177"/>
        <v>-1.1500000000000004</v>
      </c>
      <c r="K1496" s="6">
        <f t="shared" si="178"/>
        <v>-5.35</v>
      </c>
    </row>
    <row r="1497" spans="1:11" x14ac:dyDescent="0.35">
      <c r="A1497" s="19" t="str">
        <f t="shared" si="173"/>
        <v>102013</v>
      </c>
      <c r="B1497" s="19" t="str">
        <f t="shared" si="174"/>
        <v>32013</v>
      </c>
      <c r="C1497" s="19" t="str">
        <f t="shared" si="172"/>
        <v>42013</v>
      </c>
      <c r="D1497" s="20" t="str">
        <f t="shared" si="175"/>
        <v>3H1</v>
      </c>
      <c r="E1497" s="4">
        <v>41341</v>
      </c>
      <c r="F1497">
        <v>16.95</v>
      </c>
      <c r="G1497" s="6">
        <v>10.23</v>
      </c>
      <c r="H1497" s="6">
        <v>15.75</v>
      </c>
      <c r="I1497" s="6">
        <f t="shared" si="176"/>
        <v>-6.7199999999999989</v>
      </c>
      <c r="J1497" s="6">
        <f t="shared" si="177"/>
        <v>-1.1999999999999993</v>
      </c>
      <c r="K1497" s="6">
        <f t="shared" si="178"/>
        <v>-5.52</v>
      </c>
    </row>
    <row r="1498" spans="1:11" x14ac:dyDescent="0.35">
      <c r="A1498" s="19" t="str">
        <f t="shared" si="173"/>
        <v>102013</v>
      </c>
      <c r="B1498" s="19" t="str">
        <f t="shared" si="174"/>
        <v>32013</v>
      </c>
      <c r="C1498" s="19" t="str">
        <f t="shared" si="172"/>
        <v>42013</v>
      </c>
      <c r="D1498" s="20" t="str">
        <f t="shared" si="175"/>
        <v>3H1</v>
      </c>
      <c r="E1498" s="4">
        <v>41340</v>
      </c>
      <c r="F1498">
        <v>17.2</v>
      </c>
      <c r="G1498" s="6">
        <v>10.35</v>
      </c>
      <c r="H1498" s="6">
        <v>16</v>
      </c>
      <c r="I1498" s="6">
        <f t="shared" si="176"/>
        <v>-6.85</v>
      </c>
      <c r="J1498" s="6">
        <f t="shared" si="177"/>
        <v>-1.1999999999999993</v>
      </c>
      <c r="K1498" s="6">
        <f t="shared" si="178"/>
        <v>-5.65</v>
      </c>
    </row>
    <row r="1499" spans="1:11" x14ac:dyDescent="0.35">
      <c r="A1499" s="19" t="str">
        <f t="shared" si="173"/>
        <v>102013</v>
      </c>
      <c r="B1499" s="19" t="str">
        <f t="shared" si="174"/>
        <v>32013</v>
      </c>
      <c r="C1499" s="19" t="str">
        <f t="shared" si="172"/>
        <v>42013</v>
      </c>
      <c r="D1499" s="20" t="str">
        <f t="shared" si="175"/>
        <v>3H1</v>
      </c>
      <c r="E1499" s="4">
        <v>41339</v>
      </c>
      <c r="F1499">
        <v>17.25</v>
      </c>
      <c r="G1499" s="6">
        <v>10.28</v>
      </c>
      <c r="H1499" s="6">
        <v>16</v>
      </c>
      <c r="I1499" s="6">
        <f t="shared" si="176"/>
        <v>-6.9700000000000006</v>
      </c>
      <c r="J1499" s="6">
        <f t="shared" si="177"/>
        <v>-1.25</v>
      </c>
      <c r="K1499" s="6">
        <f t="shared" si="178"/>
        <v>-5.7200000000000006</v>
      </c>
    </row>
    <row r="1500" spans="1:11" x14ac:dyDescent="0.35">
      <c r="A1500" s="19" t="str">
        <f t="shared" si="173"/>
        <v>102013</v>
      </c>
      <c r="B1500" s="19" t="str">
        <f t="shared" si="174"/>
        <v>32013</v>
      </c>
      <c r="C1500" s="19" t="str">
        <f t="shared" si="172"/>
        <v>42013</v>
      </c>
      <c r="D1500" s="20" t="str">
        <f t="shared" si="175"/>
        <v>3H1</v>
      </c>
      <c r="E1500" s="4">
        <v>41338</v>
      </c>
      <c r="F1500">
        <v>17.7</v>
      </c>
      <c r="G1500" s="6">
        <v>10.34</v>
      </c>
      <c r="H1500" s="6">
        <v>16.25</v>
      </c>
      <c r="I1500" s="6">
        <f t="shared" si="176"/>
        <v>-7.3599999999999994</v>
      </c>
      <c r="J1500" s="6">
        <f t="shared" si="177"/>
        <v>-1.4499999999999993</v>
      </c>
      <c r="K1500" s="6">
        <f t="shared" si="178"/>
        <v>-5.91</v>
      </c>
    </row>
    <row r="1501" spans="1:11" x14ac:dyDescent="0.35">
      <c r="A1501" s="19" t="str">
        <f t="shared" si="173"/>
        <v>102013</v>
      </c>
      <c r="B1501" s="19" t="str">
        <f t="shared" si="174"/>
        <v>32013</v>
      </c>
      <c r="C1501" s="19" t="str">
        <f t="shared" si="172"/>
        <v>42013</v>
      </c>
      <c r="D1501" s="20" t="str">
        <f t="shared" si="175"/>
        <v>3H1</v>
      </c>
      <c r="E1501" s="4">
        <v>41337</v>
      </c>
      <c r="F1501">
        <v>17.75</v>
      </c>
      <c r="G1501" s="6">
        <v>10.220000000000001</v>
      </c>
      <c r="H1501" s="6">
        <v>16.25</v>
      </c>
      <c r="I1501" s="6">
        <f t="shared" si="176"/>
        <v>-7.5299999999999994</v>
      </c>
      <c r="J1501" s="6">
        <f t="shared" si="177"/>
        <v>-1.5</v>
      </c>
      <c r="K1501" s="6">
        <f t="shared" si="178"/>
        <v>-6.0299999999999994</v>
      </c>
    </row>
    <row r="1502" spans="1:11" x14ac:dyDescent="0.35">
      <c r="A1502" s="19" t="str">
        <f t="shared" si="173"/>
        <v>92013</v>
      </c>
      <c r="B1502" s="19" t="str">
        <f t="shared" si="174"/>
        <v>32013</v>
      </c>
      <c r="C1502" s="19" t="str">
        <f t="shared" si="172"/>
        <v>42013</v>
      </c>
      <c r="D1502" s="20" t="str">
        <f t="shared" si="175"/>
        <v>3H1</v>
      </c>
      <c r="E1502" s="4">
        <v>41334</v>
      </c>
      <c r="F1502">
        <v>17.875</v>
      </c>
      <c r="G1502" s="6">
        <v>10.11</v>
      </c>
      <c r="H1502" s="6">
        <v>16.350000000000001</v>
      </c>
      <c r="I1502" s="6">
        <f t="shared" si="176"/>
        <v>-7.7650000000000006</v>
      </c>
      <c r="J1502" s="6">
        <f t="shared" si="177"/>
        <v>-1.5249999999999986</v>
      </c>
      <c r="K1502" s="6">
        <f t="shared" si="178"/>
        <v>-6.240000000000002</v>
      </c>
    </row>
    <row r="1503" spans="1:11" x14ac:dyDescent="0.35">
      <c r="A1503" s="19" t="str">
        <f t="shared" si="173"/>
        <v>92013</v>
      </c>
      <c r="B1503" s="19" t="str">
        <f t="shared" si="174"/>
        <v>22013</v>
      </c>
      <c r="C1503" s="19" t="str">
        <f t="shared" si="172"/>
        <v>42013</v>
      </c>
      <c r="D1503" s="20" t="str">
        <f t="shared" si="175"/>
        <v>2H2</v>
      </c>
      <c r="E1503" s="4">
        <v>41333</v>
      </c>
      <c r="F1503">
        <v>18.05</v>
      </c>
      <c r="G1503" s="6">
        <v>10.210000000000001</v>
      </c>
      <c r="H1503" s="6">
        <v>16.5</v>
      </c>
      <c r="I1503" s="6">
        <f t="shared" si="176"/>
        <v>-7.84</v>
      </c>
      <c r="J1503" s="6">
        <f t="shared" si="177"/>
        <v>-1.5500000000000007</v>
      </c>
      <c r="K1503" s="6">
        <f t="shared" si="178"/>
        <v>-6.2899999999999991</v>
      </c>
    </row>
    <row r="1504" spans="1:11" x14ac:dyDescent="0.35">
      <c r="A1504" s="19" t="str">
        <f t="shared" si="173"/>
        <v>92013</v>
      </c>
      <c r="B1504" s="19" t="str">
        <f t="shared" si="174"/>
        <v>22013</v>
      </c>
      <c r="C1504" s="19" t="str">
        <f t="shared" si="172"/>
        <v>42013</v>
      </c>
      <c r="D1504" s="20" t="str">
        <f t="shared" si="175"/>
        <v>2H2</v>
      </c>
      <c r="E1504" s="4">
        <v>41332</v>
      </c>
      <c r="F1504">
        <v>18.100000000000001</v>
      </c>
      <c r="G1504" s="6">
        <v>10.31</v>
      </c>
      <c r="H1504" s="6">
        <v>16.5</v>
      </c>
      <c r="I1504" s="6">
        <f t="shared" si="176"/>
        <v>-7.7900000000000009</v>
      </c>
      <c r="J1504" s="6">
        <f t="shared" si="177"/>
        <v>-1.6000000000000014</v>
      </c>
      <c r="K1504" s="6">
        <f t="shared" si="178"/>
        <v>-6.1899999999999995</v>
      </c>
    </row>
    <row r="1505" spans="1:11" x14ac:dyDescent="0.35">
      <c r="A1505" s="19" t="str">
        <f t="shared" si="173"/>
        <v>92013</v>
      </c>
      <c r="B1505" s="19" t="str">
        <f t="shared" si="174"/>
        <v>22013</v>
      </c>
      <c r="C1505" s="19" t="str">
        <f t="shared" si="172"/>
        <v>42013</v>
      </c>
      <c r="D1505" s="20" t="str">
        <f t="shared" si="175"/>
        <v>2H2</v>
      </c>
      <c r="E1505" s="4">
        <v>41331</v>
      </c>
      <c r="F1505">
        <v>18.149999999999999</v>
      </c>
      <c r="G1505" s="6">
        <v>10.199999999999999</v>
      </c>
      <c r="H1505" s="6">
        <v>16.5</v>
      </c>
      <c r="I1505" s="6">
        <f t="shared" si="176"/>
        <v>-7.9499999999999993</v>
      </c>
      <c r="J1505" s="6">
        <f t="shared" si="177"/>
        <v>-1.6499999999999986</v>
      </c>
      <c r="K1505" s="6">
        <f t="shared" si="178"/>
        <v>-6.3000000000000007</v>
      </c>
    </row>
    <row r="1506" spans="1:11" x14ac:dyDescent="0.35">
      <c r="A1506" s="19" t="str">
        <f t="shared" si="173"/>
        <v>92013</v>
      </c>
      <c r="B1506" s="19" t="str">
        <f t="shared" si="174"/>
        <v>22013</v>
      </c>
      <c r="C1506" s="19" t="str">
        <f t="shared" si="172"/>
        <v>42013</v>
      </c>
      <c r="D1506" s="20" t="str">
        <f t="shared" si="175"/>
        <v>2H2</v>
      </c>
      <c r="E1506" s="4">
        <v>41330</v>
      </c>
      <c r="F1506">
        <v>18.2</v>
      </c>
      <c r="G1506" s="6">
        <v>10.32</v>
      </c>
      <c r="H1506" s="6">
        <v>16.5</v>
      </c>
      <c r="I1506" s="6">
        <f t="shared" si="176"/>
        <v>-7.879999999999999</v>
      </c>
      <c r="J1506" s="6">
        <f t="shared" si="177"/>
        <v>-1.6999999999999993</v>
      </c>
      <c r="K1506" s="6">
        <f t="shared" si="178"/>
        <v>-6.18</v>
      </c>
    </row>
    <row r="1507" spans="1:11" x14ac:dyDescent="0.35">
      <c r="A1507" s="19" t="str">
        <f t="shared" si="173"/>
        <v>82013</v>
      </c>
      <c r="B1507" s="19" t="str">
        <f t="shared" si="174"/>
        <v>22013</v>
      </c>
      <c r="C1507" s="19" t="str">
        <f t="shared" si="172"/>
        <v>42013</v>
      </c>
      <c r="D1507" s="20" t="str">
        <f t="shared" si="175"/>
        <v>2H2</v>
      </c>
      <c r="E1507" s="4">
        <v>41327</v>
      </c>
      <c r="F1507">
        <v>18.3</v>
      </c>
      <c r="G1507" s="6">
        <v>10.18</v>
      </c>
      <c r="H1507" s="6">
        <v>16.600000000000001</v>
      </c>
      <c r="I1507" s="6">
        <f t="shared" si="176"/>
        <v>-8.120000000000001</v>
      </c>
      <c r="J1507" s="6">
        <f t="shared" si="177"/>
        <v>-1.6999999999999993</v>
      </c>
      <c r="K1507" s="6">
        <f t="shared" si="178"/>
        <v>-6.4200000000000017</v>
      </c>
    </row>
    <row r="1508" spans="1:11" x14ac:dyDescent="0.35">
      <c r="A1508" s="19" t="str">
        <f t="shared" si="173"/>
        <v>82013</v>
      </c>
      <c r="B1508" s="19" t="str">
        <f t="shared" si="174"/>
        <v>22013</v>
      </c>
      <c r="C1508" s="19" t="str">
        <f t="shared" si="172"/>
        <v>42013</v>
      </c>
      <c r="D1508" s="20" t="str">
        <f t="shared" si="175"/>
        <v>2H2</v>
      </c>
      <c r="E1508" s="4">
        <v>41326</v>
      </c>
      <c r="F1508">
        <v>18.5</v>
      </c>
      <c r="G1508" s="6">
        <v>10.18</v>
      </c>
      <c r="H1508" s="6">
        <v>16.8</v>
      </c>
      <c r="I1508" s="6">
        <f t="shared" si="176"/>
        <v>-8.32</v>
      </c>
      <c r="J1508" s="6">
        <f t="shared" si="177"/>
        <v>-1.6999999999999993</v>
      </c>
      <c r="K1508" s="6">
        <f t="shared" si="178"/>
        <v>-6.620000000000001</v>
      </c>
    </row>
    <row r="1509" spans="1:11" x14ac:dyDescent="0.35">
      <c r="A1509" s="19" t="str">
        <f t="shared" si="173"/>
        <v>82013</v>
      </c>
      <c r="B1509" s="19" t="str">
        <f t="shared" si="174"/>
        <v>22013</v>
      </c>
      <c r="C1509" s="19" t="str">
        <f t="shared" si="172"/>
        <v>42013</v>
      </c>
      <c r="D1509" s="20" t="str">
        <f t="shared" si="175"/>
        <v>2H2</v>
      </c>
      <c r="E1509" s="4">
        <v>41325</v>
      </c>
      <c r="F1509">
        <v>18.649999999999999</v>
      </c>
      <c r="G1509" s="6">
        <v>10.11</v>
      </c>
      <c r="H1509" s="6">
        <v>16.95</v>
      </c>
      <c r="I1509" s="6">
        <f t="shared" si="176"/>
        <v>-8.5399999999999991</v>
      </c>
      <c r="J1509" s="6">
        <f t="shared" si="177"/>
        <v>-1.6999999999999993</v>
      </c>
      <c r="K1509" s="6">
        <f t="shared" si="178"/>
        <v>-6.84</v>
      </c>
    </row>
    <row r="1510" spans="1:11" x14ac:dyDescent="0.35">
      <c r="A1510" s="19" t="str">
        <f t="shared" si="173"/>
        <v>82013</v>
      </c>
      <c r="B1510" s="19" t="str">
        <f t="shared" si="174"/>
        <v>22013</v>
      </c>
      <c r="C1510" s="19" t="str">
        <f t="shared" si="172"/>
        <v>42013</v>
      </c>
      <c r="D1510" s="20" t="str">
        <f t="shared" si="175"/>
        <v>2H2</v>
      </c>
      <c r="E1510" s="4">
        <v>41324</v>
      </c>
      <c r="F1510">
        <v>18.625</v>
      </c>
      <c r="G1510" s="6">
        <v>10.18</v>
      </c>
      <c r="H1510" s="6">
        <v>16.899999999999999</v>
      </c>
      <c r="I1510" s="6">
        <f t="shared" si="176"/>
        <v>-8.4450000000000003</v>
      </c>
      <c r="J1510" s="6">
        <f t="shared" si="177"/>
        <v>-1.7250000000000014</v>
      </c>
      <c r="K1510" s="6">
        <f t="shared" si="178"/>
        <v>-6.7199999999999989</v>
      </c>
    </row>
    <row r="1511" spans="1:11" x14ac:dyDescent="0.35">
      <c r="A1511" s="19" t="str">
        <f t="shared" si="173"/>
        <v>82013</v>
      </c>
      <c r="B1511" s="19" t="str">
        <f t="shared" si="174"/>
        <v>22013</v>
      </c>
      <c r="C1511" s="19" t="str">
        <f t="shared" si="172"/>
        <v>42013</v>
      </c>
      <c r="D1511" s="20" t="str">
        <f t="shared" si="175"/>
        <v>2H2</v>
      </c>
      <c r="E1511" s="4">
        <v>41323</v>
      </c>
      <c r="F1511">
        <v>18.625</v>
      </c>
      <c r="G1511" s="6">
        <v>10.210000000000001</v>
      </c>
      <c r="H1511" s="6">
        <v>16.899999999999999</v>
      </c>
      <c r="I1511" s="6">
        <f t="shared" si="176"/>
        <v>-8.4149999999999991</v>
      </c>
      <c r="J1511" s="6">
        <f t="shared" si="177"/>
        <v>-1.7250000000000014</v>
      </c>
      <c r="K1511" s="6">
        <f t="shared" si="178"/>
        <v>-6.6899999999999977</v>
      </c>
    </row>
    <row r="1512" spans="1:11" x14ac:dyDescent="0.35">
      <c r="A1512" s="19" t="str">
        <f t="shared" si="173"/>
        <v>72013</v>
      </c>
      <c r="B1512" s="19" t="str">
        <f t="shared" si="174"/>
        <v>22013</v>
      </c>
      <c r="C1512" s="19" t="str">
        <f t="shared" si="172"/>
        <v>32013</v>
      </c>
      <c r="D1512" s="20" t="str">
        <f t="shared" si="175"/>
        <v>2H1</v>
      </c>
      <c r="E1512" s="4">
        <v>41320</v>
      </c>
      <c r="F1512">
        <v>19.850000000000001</v>
      </c>
      <c r="G1512" s="6">
        <v>10.28</v>
      </c>
      <c r="H1512" s="6">
        <v>16.7</v>
      </c>
      <c r="I1512" s="6">
        <f t="shared" si="176"/>
        <v>-9.5700000000000021</v>
      </c>
      <c r="J1512" s="6">
        <f t="shared" si="177"/>
        <v>-3.1500000000000021</v>
      </c>
      <c r="K1512" s="6">
        <f t="shared" si="178"/>
        <v>-6.42</v>
      </c>
    </row>
    <row r="1513" spans="1:11" x14ac:dyDescent="0.35">
      <c r="A1513" s="19" t="str">
        <f t="shared" si="173"/>
        <v>72013</v>
      </c>
      <c r="B1513" s="19" t="str">
        <f t="shared" si="174"/>
        <v>22013</v>
      </c>
      <c r="C1513" s="19" t="str">
        <f t="shared" si="172"/>
        <v>32013</v>
      </c>
      <c r="D1513" s="20" t="str">
        <f t="shared" si="175"/>
        <v>2H1</v>
      </c>
      <c r="E1513" s="4">
        <v>41319</v>
      </c>
      <c r="F1513">
        <v>19.8</v>
      </c>
      <c r="G1513" s="6">
        <v>10.41</v>
      </c>
      <c r="H1513" s="6">
        <v>16.649999999999999</v>
      </c>
      <c r="I1513" s="6">
        <f t="shared" si="176"/>
        <v>-9.39</v>
      </c>
      <c r="J1513" s="6">
        <f t="shared" si="177"/>
        <v>-3.1500000000000021</v>
      </c>
      <c r="K1513" s="6">
        <f t="shared" si="178"/>
        <v>-6.2399999999999984</v>
      </c>
    </row>
    <row r="1514" spans="1:11" x14ac:dyDescent="0.35">
      <c r="A1514" s="19" t="str">
        <f t="shared" si="173"/>
        <v>72013</v>
      </c>
      <c r="B1514" s="19" t="str">
        <f t="shared" si="174"/>
        <v>22013</v>
      </c>
      <c r="C1514" s="19" t="str">
        <f t="shared" si="172"/>
        <v>32013</v>
      </c>
      <c r="D1514" s="20" t="str">
        <f t="shared" si="175"/>
        <v>2H1</v>
      </c>
      <c r="E1514" s="4">
        <v>41318</v>
      </c>
      <c r="F1514">
        <v>19.649999999999999</v>
      </c>
      <c r="G1514" s="6">
        <v>10.33</v>
      </c>
      <c r="H1514" s="6">
        <v>16.5</v>
      </c>
      <c r="I1514" s="6">
        <f t="shared" si="176"/>
        <v>-9.3199999999999985</v>
      </c>
      <c r="J1514" s="6">
        <f t="shared" si="177"/>
        <v>-3.1499999999999986</v>
      </c>
      <c r="K1514" s="6">
        <f t="shared" si="178"/>
        <v>-6.17</v>
      </c>
    </row>
    <row r="1515" spans="1:11" x14ac:dyDescent="0.35">
      <c r="A1515" s="19" t="str">
        <f t="shared" si="173"/>
        <v>62013</v>
      </c>
      <c r="B1515" s="19" t="str">
        <f t="shared" si="174"/>
        <v>22013</v>
      </c>
      <c r="C1515" s="19" t="str">
        <f t="shared" si="172"/>
        <v>32013</v>
      </c>
      <c r="D1515" s="20" t="str">
        <f t="shared" si="175"/>
        <v>2H1</v>
      </c>
      <c r="E1515" s="4">
        <v>41313</v>
      </c>
      <c r="F1515">
        <v>19.600000000000001</v>
      </c>
      <c r="G1515" s="6">
        <v>10.41</v>
      </c>
      <c r="H1515" s="6">
        <v>16.45</v>
      </c>
      <c r="I1515" s="6">
        <f t="shared" si="176"/>
        <v>-9.1900000000000013</v>
      </c>
      <c r="J1515" s="6">
        <f t="shared" si="177"/>
        <v>-3.1500000000000021</v>
      </c>
      <c r="K1515" s="6">
        <f t="shared" si="178"/>
        <v>-6.0399999999999991</v>
      </c>
    </row>
    <row r="1516" spans="1:11" x14ac:dyDescent="0.35">
      <c r="A1516" s="19" t="str">
        <f t="shared" si="173"/>
        <v>62013</v>
      </c>
      <c r="B1516" s="19" t="str">
        <f t="shared" si="174"/>
        <v>22013</v>
      </c>
      <c r="C1516" s="19" t="str">
        <f t="shared" si="172"/>
        <v>32013</v>
      </c>
      <c r="D1516" s="20" t="str">
        <f t="shared" si="175"/>
        <v>2H1</v>
      </c>
      <c r="E1516" s="4">
        <v>41312</v>
      </c>
      <c r="F1516">
        <v>19.600000000000001</v>
      </c>
      <c r="G1516" s="6">
        <v>10.38</v>
      </c>
      <c r="H1516" s="6">
        <v>16.45</v>
      </c>
      <c r="I1516" s="6">
        <f t="shared" si="176"/>
        <v>-9.2200000000000006</v>
      </c>
      <c r="J1516" s="6">
        <f t="shared" si="177"/>
        <v>-3.1500000000000021</v>
      </c>
      <c r="K1516" s="6">
        <f t="shared" si="178"/>
        <v>-6.0699999999999985</v>
      </c>
    </row>
    <row r="1517" spans="1:11" x14ac:dyDescent="0.35">
      <c r="A1517" s="19" t="str">
        <f t="shared" si="173"/>
        <v>62013</v>
      </c>
      <c r="B1517" s="19" t="str">
        <f t="shared" si="174"/>
        <v>22013</v>
      </c>
      <c r="C1517" s="19" t="str">
        <f t="shared" si="172"/>
        <v>32013</v>
      </c>
      <c r="D1517" s="20" t="str">
        <f t="shared" si="175"/>
        <v>2H1</v>
      </c>
      <c r="E1517" s="4">
        <v>41311</v>
      </c>
      <c r="F1517">
        <v>19.55</v>
      </c>
      <c r="G1517" s="6">
        <v>10.32</v>
      </c>
      <c r="H1517" s="6">
        <v>16.399999999999999</v>
      </c>
      <c r="I1517" s="6">
        <f t="shared" si="176"/>
        <v>-9.23</v>
      </c>
      <c r="J1517" s="6">
        <f t="shared" si="177"/>
        <v>-3.1500000000000021</v>
      </c>
      <c r="K1517" s="6">
        <f t="shared" si="178"/>
        <v>-6.0799999999999983</v>
      </c>
    </row>
    <row r="1518" spans="1:11" x14ac:dyDescent="0.35">
      <c r="A1518" s="19" t="str">
        <f t="shared" si="173"/>
        <v>62013</v>
      </c>
      <c r="B1518" s="19" t="str">
        <f t="shared" si="174"/>
        <v>22013</v>
      </c>
      <c r="C1518" s="19" t="str">
        <f t="shared" si="172"/>
        <v>32013</v>
      </c>
      <c r="D1518" s="20" t="str">
        <f t="shared" si="175"/>
        <v>2H1</v>
      </c>
      <c r="E1518" s="4">
        <v>41310</v>
      </c>
      <c r="F1518">
        <v>19.5</v>
      </c>
      <c r="G1518" s="6">
        <v>10.42</v>
      </c>
      <c r="H1518" s="6">
        <v>16.350000000000001</v>
      </c>
      <c r="I1518" s="6">
        <f t="shared" si="176"/>
        <v>-9.08</v>
      </c>
      <c r="J1518" s="6">
        <f t="shared" si="177"/>
        <v>-3.1499999999999986</v>
      </c>
      <c r="K1518" s="6">
        <f t="shared" si="178"/>
        <v>-5.9300000000000015</v>
      </c>
    </row>
    <row r="1519" spans="1:11" x14ac:dyDescent="0.35">
      <c r="A1519" s="19" t="str">
        <f t="shared" si="173"/>
        <v>62013</v>
      </c>
      <c r="B1519" s="19" t="str">
        <f t="shared" si="174"/>
        <v>22013</v>
      </c>
      <c r="C1519" s="19" t="str">
        <f t="shared" si="172"/>
        <v>32013</v>
      </c>
      <c r="D1519" s="20" t="str">
        <f t="shared" si="175"/>
        <v>2H1</v>
      </c>
      <c r="E1519" s="4">
        <v>41309</v>
      </c>
      <c r="F1519">
        <v>19.5</v>
      </c>
      <c r="G1519" s="6">
        <v>10.51</v>
      </c>
      <c r="H1519" s="6">
        <v>16.350000000000001</v>
      </c>
      <c r="I1519" s="6">
        <f t="shared" si="176"/>
        <v>-8.99</v>
      </c>
      <c r="J1519" s="6">
        <f t="shared" si="177"/>
        <v>-3.1499999999999986</v>
      </c>
      <c r="K1519" s="6">
        <f t="shared" si="178"/>
        <v>-5.8400000000000016</v>
      </c>
    </row>
    <row r="1520" spans="1:11" x14ac:dyDescent="0.35">
      <c r="A1520" s="19" t="str">
        <f t="shared" si="173"/>
        <v>52013</v>
      </c>
      <c r="B1520" s="19" t="str">
        <f t="shared" si="174"/>
        <v>22013</v>
      </c>
      <c r="C1520" s="19" t="str">
        <f t="shared" si="172"/>
        <v>32013</v>
      </c>
      <c r="D1520" s="20" t="str">
        <f t="shared" si="175"/>
        <v>2H1</v>
      </c>
      <c r="E1520" s="4">
        <v>41306</v>
      </c>
      <c r="F1520">
        <v>19.45</v>
      </c>
      <c r="G1520" s="6">
        <v>10.4</v>
      </c>
      <c r="H1520" s="6">
        <v>16.3</v>
      </c>
      <c r="I1520" s="6">
        <f t="shared" si="176"/>
        <v>-9.0499999999999989</v>
      </c>
      <c r="J1520" s="6">
        <f t="shared" si="177"/>
        <v>-3.1499999999999986</v>
      </c>
      <c r="K1520" s="6">
        <f t="shared" si="178"/>
        <v>-5.9</v>
      </c>
    </row>
    <row r="1521" spans="1:11" x14ac:dyDescent="0.35">
      <c r="A1521" s="19" t="str">
        <f t="shared" si="173"/>
        <v>52013</v>
      </c>
      <c r="B1521" s="19" t="str">
        <f t="shared" si="174"/>
        <v>12013</v>
      </c>
      <c r="C1521" s="19" t="str">
        <f t="shared" si="172"/>
        <v>32013</v>
      </c>
      <c r="D1521" s="20" t="str">
        <f t="shared" si="175"/>
        <v>1H2</v>
      </c>
      <c r="E1521" s="4">
        <v>41305</v>
      </c>
      <c r="F1521">
        <v>19.3</v>
      </c>
      <c r="G1521" s="6">
        <v>10.29</v>
      </c>
      <c r="H1521" s="6">
        <v>16.2</v>
      </c>
      <c r="I1521" s="6">
        <f t="shared" si="176"/>
        <v>-9.0100000000000016</v>
      </c>
      <c r="J1521" s="6">
        <f t="shared" si="177"/>
        <v>-3.1000000000000014</v>
      </c>
      <c r="K1521" s="6">
        <f t="shared" si="178"/>
        <v>-5.91</v>
      </c>
    </row>
    <row r="1522" spans="1:11" x14ac:dyDescent="0.35">
      <c r="A1522" s="19" t="str">
        <f t="shared" si="173"/>
        <v>52013</v>
      </c>
      <c r="B1522" s="19" t="str">
        <f t="shared" si="174"/>
        <v>12013</v>
      </c>
      <c r="C1522" s="19" t="str">
        <f t="shared" si="172"/>
        <v>32013</v>
      </c>
      <c r="D1522" s="20" t="str">
        <f t="shared" si="175"/>
        <v>1H2</v>
      </c>
      <c r="E1522" s="4">
        <v>41304</v>
      </c>
      <c r="F1522">
        <v>19.2</v>
      </c>
      <c r="G1522" s="6">
        <v>10.46</v>
      </c>
      <c r="H1522" s="6">
        <v>16.149999999999999</v>
      </c>
      <c r="I1522" s="6">
        <f t="shared" si="176"/>
        <v>-8.7399999999999984</v>
      </c>
      <c r="J1522" s="6">
        <f t="shared" si="177"/>
        <v>-3.0500000000000007</v>
      </c>
      <c r="K1522" s="6">
        <f t="shared" si="178"/>
        <v>-5.6899999999999977</v>
      </c>
    </row>
    <row r="1523" spans="1:11" x14ac:dyDescent="0.35">
      <c r="A1523" s="19" t="str">
        <f t="shared" si="173"/>
        <v>52013</v>
      </c>
      <c r="B1523" s="19" t="str">
        <f t="shared" si="174"/>
        <v>12013</v>
      </c>
      <c r="C1523" s="19" t="str">
        <f t="shared" si="172"/>
        <v>32013</v>
      </c>
      <c r="D1523" s="20" t="str">
        <f t="shared" si="175"/>
        <v>1H2</v>
      </c>
      <c r="E1523" s="4">
        <v>41303</v>
      </c>
      <c r="F1523">
        <v>19.100000000000001</v>
      </c>
      <c r="G1523" s="6">
        <v>10.46</v>
      </c>
      <c r="H1523" s="6">
        <v>16.100000000000001</v>
      </c>
      <c r="I1523" s="6">
        <f t="shared" si="176"/>
        <v>-8.64</v>
      </c>
      <c r="J1523" s="6">
        <f t="shared" si="177"/>
        <v>-3</v>
      </c>
      <c r="K1523" s="6">
        <f t="shared" si="178"/>
        <v>-5.6400000000000006</v>
      </c>
    </row>
    <row r="1524" spans="1:11" x14ac:dyDescent="0.35">
      <c r="A1524" s="19" t="str">
        <f t="shared" si="173"/>
        <v>52013</v>
      </c>
      <c r="B1524" s="19" t="str">
        <f t="shared" si="174"/>
        <v>12013</v>
      </c>
      <c r="C1524" s="19" t="str">
        <f t="shared" si="172"/>
        <v>32013</v>
      </c>
      <c r="D1524" s="20" t="str">
        <f t="shared" si="175"/>
        <v>1H2</v>
      </c>
      <c r="E1524" s="4">
        <v>41302</v>
      </c>
      <c r="F1524">
        <v>19.100000000000001</v>
      </c>
      <c r="G1524" s="6">
        <v>10.5</v>
      </c>
      <c r="H1524" s="6">
        <v>16.100000000000001</v>
      </c>
      <c r="I1524" s="6">
        <f t="shared" si="176"/>
        <v>-8.6000000000000014</v>
      </c>
      <c r="J1524" s="6">
        <f t="shared" si="177"/>
        <v>-3</v>
      </c>
      <c r="K1524" s="6">
        <f t="shared" si="178"/>
        <v>-5.6000000000000014</v>
      </c>
    </row>
    <row r="1525" spans="1:11" x14ac:dyDescent="0.35">
      <c r="A1525" s="19" t="str">
        <f t="shared" si="173"/>
        <v>42013</v>
      </c>
      <c r="B1525" s="19" t="str">
        <f t="shared" si="174"/>
        <v>12013</v>
      </c>
      <c r="C1525" s="19" t="str">
        <f t="shared" si="172"/>
        <v>32013</v>
      </c>
      <c r="D1525" s="20" t="str">
        <f t="shared" si="175"/>
        <v>1H2</v>
      </c>
      <c r="E1525" s="4">
        <v>41299</v>
      </c>
      <c r="F1525">
        <v>18.899999999999999</v>
      </c>
      <c r="G1525" s="6">
        <v>10.58</v>
      </c>
      <c r="H1525" s="6">
        <v>15.9</v>
      </c>
      <c r="I1525" s="6">
        <f t="shared" si="176"/>
        <v>-8.3199999999999985</v>
      </c>
      <c r="J1525" s="6">
        <f t="shared" si="177"/>
        <v>-2.9999999999999982</v>
      </c>
      <c r="K1525" s="6">
        <f t="shared" si="178"/>
        <v>-5.32</v>
      </c>
    </row>
    <row r="1526" spans="1:11" x14ac:dyDescent="0.35">
      <c r="A1526" s="19" t="str">
        <f t="shared" si="173"/>
        <v>42013</v>
      </c>
      <c r="B1526" s="19" t="str">
        <f t="shared" si="174"/>
        <v>12013</v>
      </c>
      <c r="C1526" s="19" t="str">
        <f t="shared" si="172"/>
        <v>32013</v>
      </c>
      <c r="D1526" s="20" t="str">
        <f t="shared" si="175"/>
        <v>1H2</v>
      </c>
      <c r="E1526" s="4">
        <v>41298</v>
      </c>
      <c r="F1526">
        <v>18.774999999999999</v>
      </c>
      <c r="G1526" s="6">
        <v>10.36</v>
      </c>
      <c r="H1526" s="6">
        <v>15.8</v>
      </c>
      <c r="I1526" s="6">
        <f t="shared" si="176"/>
        <v>-8.4149999999999991</v>
      </c>
      <c r="J1526" s="6">
        <f t="shared" si="177"/>
        <v>-2.9749999999999979</v>
      </c>
      <c r="K1526" s="6">
        <f t="shared" si="178"/>
        <v>-5.4400000000000013</v>
      </c>
    </row>
    <row r="1527" spans="1:11" x14ac:dyDescent="0.35">
      <c r="A1527" s="19" t="str">
        <f t="shared" si="173"/>
        <v>42013</v>
      </c>
      <c r="B1527" s="19" t="str">
        <f t="shared" si="174"/>
        <v>12013</v>
      </c>
      <c r="C1527" s="19" t="str">
        <f t="shared" si="172"/>
        <v>32013</v>
      </c>
      <c r="D1527" s="20" t="str">
        <f t="shared" si="175"/>
        <v>1H2</v>
      </c>
      <c r="E1527" s="4">
        <v>41297</v>
      </c>
      <c r="F1527">
        <v>18.675000000000001</v>
      </c>
      <c r="G1527" s="6">
        <v>10.52</v>
      </c>
      <c r="H1527" s="6">
        <v>15.75</v>
      </c>
      <c r="I1527" s="6">
        <f t="shared" si="176"/>
        <v>-8.1550000000000011</v>
      </c>
      <c r="J1527" s="6">
        <f t="shared" si="177"/>
        <v>-2.9250000000000007</v>
      </c>
      <c r="K1527" s="6">
        <f t="shared" si="178"/>
        <v>-5.23</v>
      </c>
    </row>
    <row r="1528" spans="1:11" x14ac:dyDescent="0.35">
      <c r="A1528" s="19" t="str">
        <f t="shared" si="173"/>
        <v>42013</v>
      </c>
      <c r="B1528" s="19" t="str">
        <f t="shared" si="174"/>
        <v>12013</v>
      </c>
      <c r="C1528" s="19" t="str">
        <f t="shared" si="172"/>
        <v>32013</v>
      </c>
      <c r="D1528" s="20" t="str">
        <f t="shared" si="175"/>
        <v>1H2</v>
      </c>
      <c r="E1528" s="4">
        <v>41296</v>
      </c>
      <c r="F1528">
        <v>18.675000000000001</v>
      </c>
      <c r="G1528" s="6">
        <v>10.53</v>
      </c>
      <c r="H1528" s="6">
        <v>15.75</v>
      </c>
      <c r="I1528" s="6">
        <f t="shared" si="176"/>
        <v>-8.1450000000000014</v>
      </c>
      <c r="J1528" s="6">
        <f t="shared" si="177"/>
        <v>-2.9250000000000007</v>
      </c>
      <c r="K1528" s="6">
        <f t="shared" si="178"/>
        <v>-5.2200000000000006</v>
      </c>
    </row>
    <row r="1529" spans="1:11" x14ac:dyDescent="0.35">
      <c r="A1529" s="19" t="str">
        <f t="shared" si="173"/>
        <v>42013</v>
      </c>
      <c r="B1529" s="19" t="str">
        <f t="shared" si="174"/>
        <v>12013</v>
      </c>
      <c r="C1529" s="19" t="str">
        <f t="shared" si="172"/>
        <v>32013</v>
      </c>
      <c r="D1529" s="20" t="str">
        <f t="shared" si="175"/>
        <v>1H2</v>
      </c>
      <c r="E1529" s="4">
        <v>41295</v>
      </c>
      <c r="F1529">
        <v>18.574999999999999</v>
      </c>
      <c r="G1529" s="6">
        <v>10.46</v>
      </c>
      <c r="H1529" s="6">
        <v>15.7</v>
      </c>
      <c r="I1529" s="6">
        <f t="shared" si="176"/>
        <v>-8.1149999999999984</v>
      </c>
      <c r="J1529" s="6">
        <f t="shared" si="177"/>
        <v>-2.875</v>
      </c>
      <c r="K1529" s="6">
        <f t="shared" si="178"/>
        <v>-5.2399999999999984</v>
      </c>
    </row>
    <row r="1530" spans="1:11" x14ac:dyDescent="0.35">
      <c r="A1530" s="19" t="str">
        <f t="shared" si="173"/>
        <v>32013</v>
      </c>
      <c r="B1530" s="19" t="str">
        <f t="shared" si="174"/>
        <v>12013</v>
      </c>
      <c r="C1530" s="19" t="str">
        <f t="shared" si="172"/>
        <v>32013</v>
      </c>
      <c r="D1530" s="20" t="str">
        <f t="shared" si="175"/>
        <v>1H2</v>
      </c>
      <c r="E1530" s="4">
        <v>41292</v>
      </c>
      <c r="F1530">
        <v>18.574999999999999</v>
      </c>
      <c r="G1530" s="6">
        <v>10.68</v>
      </c>
      <c r="H1530" s="6">
        <v>15.7</v>
      </c>
      <c r="I1530" s="6">
        <f t="shared" si="176"/>
        <v>-7.8949999999999996</v>
      </c>
      <c r="J1530" s="6">
        <f t="shared" si="177"/>
        <v>-2.875</v>
      </c>
      <c r="K1530" s="6">
        <f t="shared" si="178"/>
        <v>-5.0199999999999996</v>
      </c>
    </row>
    <row r="1531" spans="1:11" x14ac:dyDescent="0.35">
      <c r="A1531" s="19" t="str">
        <f t="shared" si="173"/>
        <v>32013</v>
      </c>
      <c r="B1531" s="19" t="str">
        <f t="shared" si="174"/>
        <v>12013</v>
      </c>
      <c r="C1531" s="19" t="str">
        <f t="shared" si="172"/>
        <v>32013</v>
      </c>
      <c r="D1531" s="20" t="str">
        <f t="shared" si="175"/>
        <v>1H2</v>
      </c>
      <c r="E1531" s="4">
        <v>41291</v>
      </c>
      <c r="F1531">
        <v>18.375</v>
      </c>
      <c r="G1531" s="6">
        <v>11</v>
      </c>
      <c r="H1531" s="6">
        <v>15.6</v>
      </c>
      <c r="I1531" s="6">
        <f t="shared" si="176"/>
        <v>-7.375</v>
      </c>
      <c r="J1531" s="6">
        <f t="shared" si="177"/>
        <v>-2.7750000000000004</v>
      </c>
      <c r="K1531" s="6">
        <f t="shared" si="178"/>
        <v>-4.5999999999999996</v>
      </c>
    </row>
    <row r="1532" spans="1:11" x14ac:dyDescent="0.35">
      <c r="A1532" s="19" t="str">
        <f t="shared" si="173"/>
        <v>32013</v>
      </c>
      <c r="B1532" s="19" t="str">
        <f t="shared" si="174"/>
        <v>12013</v>
      </c>
      <c r="C1532" s="19" t="str">
        <f t="shared" si="172"/>
        <v>32013</v>
      </c>
      <c r="D1532" s="20" t="str">
        <f t="shared" si="175"/>
        <v>1H2</v>
      </c>
      <c r="E1532" s="4">
        <v>41290</v>
      </c>
      <c r="F1532">
        <v>18.175000000000001</v>
      </c>
      <c r="G1532" s="6">
        <v>10.85</v>
      </c>
      <c r="H1532" s="6">
        <v>15.5</v>
      </c>
      <c r="I1532" s="6">
        <f t="shared" si="176"/>
        <v>-7.3250000000000011</v>
      </c>
      <c r="J1532" s="6">
        <f t="shared" si="177"/>
        <v>-2.6750000000000007</v>
      </c>
      <c r="K1532" s="6">
        <f t="shared" si="178"/>
        <v>-4.6500000000000004</v>
      </c>
    </row>
    <row r="1533" spans="1:11" x14ac:dyDescent="0.35">
      <c r="A1533" s="19" t="str">
        <f t="shared" si="173"/>
        <v>32013</v>
      </c>
      <c r="B1533" s="19" t="str">
        <f t="shared" si="174"/>
        <v>12013</v>
      </c>
      <c r="C1533" s="19" t="str">
        <f t="shared" si="172"/>
        <v>22013</v>
      </c>
      <c r="D1533" s="20" t="str">
        <f t="shared" si="175"/>
        <v>1H1</v>
      </c>
      <c r="E1533" s="4">
        <v>41289</v>
      </c>
      <c r="F1533">
        <v>18.2</v>
      </c>
      <c r="G1533" s="6">
        <v>10.71</v>
      </c>
      <c r="H1533" s="6">
        <v>15.5</v>
      </c>
      <c r="I1533" s="6">
        <f t="shared" si="176"/>
        <v>-7.4899999999999984</v>
      </c>
      <c r="J1533" s="6">
        <f t="shared" si="177"/>
        <v>-2.6999999999999993</v>
      </c>
      <c r="K1533" s="6">
        <f t="shared" si="178"/>
        <v>-4.7899999999999991</v>
      </c>
    </row>
    <row r="1534" spans="1:11" x14ac:dyDescent="0.35">
      <c r="A1534" s="19" t="str">
        <f t="shared" si="173"/>
        <v>32013</v>
      </c>
      <c r="B1534" s="19" t="str">
        <f t="shared" si="174"/>
        <v>12013</v>
      </c>
      <c r="C1534" s="19" t="str">
        <f t="shared" si="172"/>
        <v>22013</v>
      </c>
      <c r="D1534" s="20" t="str">
        <f t="shared" si="175"/>
        <v>1H1</v>
      </c>
      <c r="E1534" s="4">
        <v>41288</v>
      </c>
      <c r="F1534">
        <v>17.899999999999999</v>
      </c>
      <c r="G1534" s="6">
        <v>10.8</v>
      </c>
      <c r="H1534" s="6">
        <v>15.3</v>
      </c>
      <c r="I1534" s="6">
        <f t="shared" si="176"/>
        <v>-7.0999999999999979</v>
      </c>
      <c r="J1534" s="6">
        <f t="shared" si="177"/>
        <v>-2.5999999999999979</v>
      </c>
      <c r="K1534" s="6">
        <f t="shared" si="178"/>
        <v>-4.5</v>
      </c>
    </row>
    <row r="1535" spans="1:11" x14ac:dyDescent="0.35">
      <c r="A1535" s="19" t="str">
        <f t="shared" si="173"/>
        <v>22013</v>
      </c>
      <c r="B1535" s="19" t="str">
        <f t="shared" si="174"/>
        <v>12013</v>
      </c>
      <c r="C1535" s="19" t="str">
        <f t="shared" si="172"/>
        <v>22013</v>
      </c>
      <c r="D1535" s="20" t="str">
        <f t="shared" si="175"/>
        <v>1H1</v>
      </c>
      <c r="E1535" s="4">
        <v>41285</v>
      </c>
      <c r="F1535">
        <v>17.8</v>
      </c>
      <c r="G1535" s="6">
        <v>10.88</v>
      </c>
      <c r="H1535" s="6">
        <v>15.25</v>
      </c>
      <c r="I1535" s="6">
        <f t="shared" si="176"/>
        <v>-6.92</v>
      </c>
      <c r="J1535" s="6">
        <f t="shared" si="177"/>
        <v>-2.5500000000000007</v>
      </c>
      <c r="K1535" s="6">
        <f t="shared" si="178"/>
        <v>-4.3699999999999992</v>
      </c>
    </row>
    <row r="1536" spans="1:11" x14ac:dyDescent="0.35">
      <c r="A1536" s="19" t="str">
        <f t="shared" si="173"/>
        <v>22013</v>
      </c>
      <c r="B1536" s="19" t="str">
        <f t="shared" si="174"/>
        <v>12013</v>
      </c>
      <c r="C1536" s="19" t="str">
        <f t="shared" si="172"/>
        <v>22013</v>
      </c>
      <c r="D1536" s="20" t="str">
        <f t="shared" si="175"/>
        <v>1H1</v>
      </c>
      <c r="E1536" s="4">
        <v>41284</v>
      </c>
      <c r="F1536">
        <v>17.8</v>
      </c>
      <c r="G1536" s="6">
        <v>10.86</v>
      </c>
      <c r="H1536" s="6">
        <v>15.25</v>
      </c>
      <c r="I1536" s="6">
        <f t="shared" si="176"/>
        <v>-6.9400000000000013</v>
      </c>
      <c r="J1536" s="6">
        <f t="shared" si="177"/>
        <v>-2.5500000000000007</v>
      </c>
      <c r="K1536" s="6">
        <f t="shared" si="178"/>
        <v>-4.3900000000000006</v>
      </c>
    </row>
    <row r="1537" spans="1:11" x14ac:dyDescent="0.35">
      <c r="A1537" s="19" t="str">
        <f t="shared" si="173"/>
        <v>22013</v>
      </c>
      <c r="B1537" s="19" t="str">
        <f t="shared" si="174"/>
        <v>12013</v>
      </c>
      <c r="C1537" s="19" t="str">
        <f t="shared" si="172"/>
        <v>22013</v>
      </c>
      <c r="D1537" s="20" t="str">
        <f t="shared" si="175"/>
        <v>1H1</v>
      </c>
      <c r="E1537" s="4">
        <v>41283</v>
      </c>
      <c r="F1537">
        <v>17.75</v>
      </c>
      <c r="G1537" s="6">
        <v>10.93</v>
      </c>
      <c r="H1537" s="6">
        <v>15.25</v>
      </c>
      <c r="I1537" s="6">
        <f t="shared" si="176"/>
        <v>-6.82</v>
      </c>
      <c r="J1537" s="6">
        <f t="shared" si="177"/>
        <v>-2.5</v>
      </c>
      <c r="K1537" s="6">
        <f t="shared" si="178"/>
        <v>-4.32</v>
      </c>
    </row>
    <row r="1538" spans="1:11" x14ac:dyDescent="0.35">
      <c r="A1538" s="19" t="str">
        <f t="shared" si="173"/>
        <v>22013</v>
      </c>
      <c r="B1538" s="19" t="str">
        <f t="shared" si="174"/>
        <v>12013</v>
      </c>
      <c r="C1538" s="19" t="str">
        <f t="shared" si="172"/>
        <v>22013</v>
      </c>
      <c r="D1538" s="20" t="str">
        <f t="shared" si="175"/>
        <v>1H1</v>
      </c>
      <c r="E1538" s="4">
        <v>41282</v>
      </c>
      <c r="F1538">
        <v>17.55</v>
      </c>
      <c r="G1538" s="6">
        <v>10.82</v>
      </c>
      <c r="H1538" s="6">
        <v>15.1</v>
      </c>
      <c r="I1538" s="6">
        <f t="shared" si="176"/>
        <v>-6.73</v>
      </c>
      <c r="J1538" s="6">
        <f t="shared" si="177"/>
        <v>-2.4500000000000011</v>
      </c>
      <c r="K1538" s="6">
        <f t="shared" si="178"/>
        <v>-4.2799999999999994</v>
      </c>
    </row>
    <row r="1539" spans="1:11" x14ac:dyDescent="0.35">
      <c r="A1539" s="19" t="str">
        <f t="shared" si="173"/>
        <v>22013</v>
      </c>
      <c r="B1539" s="19" t="str">
        <f t="shared" si="174"/>
        <v>12013</v>
      </c>
      <c r="C1539" s="19" t="str">
        <f t="shared" si="172"/>
        <v>22013</v>
      </c>
      <c r="D1539" s="20" t="str">
        <f t="shared" si="175"/>
        <v>1H1</v>
      </c>
      <c r="E1539" s="4">
        <v>41281</v>
      </c>
      <c r="F1539">
        <v>17.45</v>
      </c>
      <c r="G1539" s="6">
        <v>10.97</v>
      </c>
      <c r="H1539" s="6">
        <v>15.05</v>
      </c>
      <c r="I1539" s="6">
        <f t="shared" si="176"/>
        <v>-6.4799999999999986</v>
      </c>
      <c r="J1539" s="6">
        <f t="shared" si="177"/>
        <v>-2.3999999999999986</v>
      </c>
      <c r="K1539" s="6">
        <f t="shared" si="178"/>
        <v>-4.08</v>
      </c>
    </row>
    <row r="1540" spans="1:11" x14ac:dyDescent="0.35">
      <c r="A1540" s="19" t="str">
        <f t="shared" si="173"/>
        <v>12013</v>
      </c>
      <c r="B1540" s="19" t="str">
        <f t="shared" si="174"/>
        <v>12013</v>
      </c>
      <c r="C1540" s="19" t="str">
        <f t="shared" si="172"/>
        <v>22013</v>
      </c>
      <c r="D1540" s="20" t="str">
        <f t="shared" si="175"/>
        <v>1H1</v>
      </c>
      <c r="E1540" s="4">
        <v>41278</v>
      </c>
      <c r="F1540">
        <v>17.399999999999999</v>
      </c>
      <c r="G1540" s="6">
        <v>10.71</v>
      </c>
      <c r="H1540" s="6">
        <v>15.05</v>
      </c>
      <c r="I1540" s="6">
        <f t="shared" si="176"/>
        <v>-6.6899999999999977</v>
      </c>
      <c r="J1540" s="6">
        <f t="shared" si="177"/>
        <v>-2.3499999999999979</v>
      </c>
      <c r="K1540" s="6">
        <f t="shared" si="178"/>
        <v>-4.34</v>
      </c>
    </row>
    <row r="1541" spans="1:11" x14ac:dyDescent="0.35">
      <c r="A1541" s="19" t="str">
        <f t="shared" si="173"/>
        <v>12013</v>
      </c>
      <c r="B1541" s="19" t="str">
        <f t="shared" si="174"/>
        <v>12013</v>
      </c>
      <c r="C1541" s="19" t="str">
        <f t="shared" si="172"/>
        <v>22013</v>
      </c>
      <c r="D1541" s="20" t="str">
        <f t="shared" si="175"/>
        <v>1H1</v>
      </c>
      <c r="E1541" s="4">
        <v>41277</v>
      </c>
      <c r="F1541">
        <v>17.25</v>
      </c>
      <c r="G1541" s="6">
        <v>10.63</v>
      </c>
      <c r="H1541" s="6">
        <v>15</v>
      </c>
      <c r="I1541" s="6">
        <f t="shared" si="176"/>
        <v>-6.6199999999999992</v>
      </c>
      <c r="J1541" s="6">
        <f t="shared" si="177"/>
        <v>-2.25</v>
      </c>
      <c r="K1541" s="6">
        <f t="shared" si="178"/>
        <v>-4.3699999999999992</v>
      </c>
    </row>
    <row r="1542" spans="1:11" x14ac:dyDescent="0.35">
      <c r="A1542" s="19" t="str">
        <f t="shared" si="173"/>
        <v>12013</v>
      </c>
      <c r="B1542" s="19" t="str">
        <f t="shared" si="174"/>
        <v>12013</v>
      </c>
      <c r="C1542" s="19" t="str">
        <f t="shared" si="172"/>
        <v>22013</v>
      </c>
      <c r="D1542" s="20" t="str">
        <f t="shared" si="175"/>
        <v>1H1</v>
      </c>
      <c r="E1542" s="4">
        <v>41276</v>
      </c>
      <c r="F1542">
        <v>17.25</v>
      </c>
      <c r="G1542" s="6">
        <v>10.51</v>
      </c>
      <c r="H1542" s="6">
        <v>15.1</v>
      </c>
      <c r="I1542" s="6">
        <f t="shared" si="176"/>
        <v>-6.74</v>
      </c>
      <c r="J1542" s="6">
        <f t="shared" si="177"/>
        <v>-2.1500000000000004</v>
      </c>
      <c r="K1542" s="6">
        <f t="shared" si="178"/>
        <v>-4.59</v>
      </c>
    </row>
    <row r="1543" spans="1:11" x14ac:dyDescent="0.35">
      <c r="A1543" s="19" t="str">
        <f t="shared" si="173"/>
        <v>12012</v>
      </c>
      <c r="B1543" s="19" t="str">
        <f t="shared" si="174"/>
        <v>122012</v>
      </c>
      <c r="C1543" s="19" t="str">
        <f t="shared" si="172"/>
        <v>22013</v>
      </c>
      <c r="D1543" s="20" t="str">
        <f t="shared" si="175"/>
        <v>12H2</v>
      </c>
      <c r="E1543" s="4">
        <v>41274</v>
      </c>
      <c r="F1543">
        <v>17.149999999999999</v>
      </c>
      <c r="G1543" s="6">
        <v>10.49</v>
      </c>
      <c r="H1543" s="6">
        <v>15.05</v>
      </c>
      <c r="I1543" s="6">
        <f t="shared" si="176"/>
        <v>-6.6599999999999984</v>
      </c>
      <c r="J1543" s="6">
        <f t="shared" si="177"/>
        <v>-2.0999999999999979</v>
      </c>
      <c r="K1543" s="6">
        <f t="shared" si="178"/>
        <v>-4.5600000000000005</v>
      </c>
    </row>
    <row r="1544" spans="1:11" x14ac:dyDescent="0.35">
      <c r="A1544" s="19" t="str">
        <f t="shared" si="173"/>
        <v>522012</v>
      </c>
      <c r="B1544" s="19" t="str">
        <f t="shared" si="174"/>
        <v>122012</v>
      </c>
      <c r="C1544" s="19" t="str">
        <f t="shared" si="172"/>
        <v>22013</v>
      </c>
      <c r="D1544" s="20" t="str">
        <f t="shared" si="175"/>
        <v>12H2</v>
      </c>
      <c r="E1544" s="4">
        <v>41271</v>
      </c>
      <c r="F1544">
        <v>17.2</v>
      </c>
      <c r="G1544" s="6">
        <v>10.33</v>
      </c>
      <c r="H1544" s="6">
        <v>15.1</v>
      </c>
      <c r="I1544" s="6">
        <f t="shared" si="176"/>
        <v>-6.8699999999999992</v>
      </c>
      <c r="J1544" s="6">
        <f t="shared" si="177"/>
        <v>-2.0999999999999996</v>
      </c>
      <c r="K1544" s="6">
        <f t="shared" si="178"/>
        <v>-4.7699999999999996</v>
      </c>
    </row>
    <row r="1545" spans="1:11" x14ac:dyDescent="0.35">
      <c r="A1545" s="19" t="str">
        <f t="shared" si="173"/>
        <v>522012</v>
      </c>
      <c r="B1545" s="19" t="str">
        <f t="shared" si="174"/>
        <v>122012</v>
      </c>
      <c r="C1545" s="19" t="str">
        <f t="shared" ref="C1545:C1608" si="179">(VLOOKUP(D1545,$M$2:$N$25,2,0)&amp;(YEAR(E1545+46)))</f>
        <v>22013</v>
      </c>
      <c r="D1545" s="20" t="str">
        <f t="shared" si="175"/>
        <v>12H2</v>
      </c>
      <c r="E1545" s="4">
        <v>41270</v>
      </c>
      <c r="F1545">
        <v>17.2</v>
      </c>
      <c r="G1545" s="6">
        <v>10.3</v>
      </c>
      <c r="H1545" s="6">
        <v>15.1</v>
      </c>
      <c r="I1545" s="6">
        <f t="shared" si="176"/>
        <v>-6.8999999999999986</v>
      </c>
      <c r="J1545" s="6">
        <f t="shared" si="177"/>
        <v>-2.0999999999999996</v>
      </c>
      <c r="K1545" s="6">
        <f t="shared" si="178"/>
        <v>-4.7999999999999989</v>
      </c>
    </row>
    <row r="1546" spans="1:11" x14ac:dyDescent="0.35">
      <c r="A1546" s="19" t="str">
        <f t="shared" ref="A1546:A1609" si="180">_xlfn.ISOWEEKNUM(E1546)&amp;YEAR(E1546)</f>
        <v>522012</v>
      </c>
      <c r="B1546" s="19" t="str">
        <f t="shared" ref="B1546:B1609" si="181">MONTH(E1546)&amp;YEAR(E1546)</f>
        <v>122012</v>
      </c>
      <c r="C1546" s="19" t="str">
        <f t="shared" si="179"/>
        <v>22013</v>
      </c>
      <c r="D1546" s="20" t="str">
        <f t="shared" ref="D1546:D1609" si="182">IF(DAY(E1546)&gt;15,(MONTH(E1546))&amp;"H2",(MONTH(E1546))&amp;"H1")</f>
        <v>12H2</v>
      </c>
      <c r="E1546" s="4">
        <v>41269</v>
      </c>
      <c r="F1546">
        <v>17.2</v>
      </c>
      <c r="G1546" s="6">
        <v>10.39</v>
      </c>
      <c r="H1546" s="6">
        <v>15.1</v>
      </c>
      <c r="I1546" s="6">
        <f t="shared" ref="I1546:I1609" si="183">+G1546-F1546</f>
        <v>-6.8099999999999987</v>
      </c>
      <c r="J1546" s="6">
        <f t="shared" ref="J1546:J1609" si="184">+H1546-F1546</f>
        <v>-2.0999999999999996</v>
      </c>
      <c r="K1546" s="6">
        <f t="shared" ref="K1546:K1609" si="185">+I1546-J1546</f>
        <v>-4.7099999999999991</v>
      </c>
    </row>
    <row r="1547" spans="1:11" x14ac:dyDescent="0.35">
      <c r="A1547" s="19" t="str">
        <f t="shared" si="180"/>
        <v>522012</v>
      </c>
      <c r="B1547" s="19" t="str">
        <f t="shared" si="181"/>
        <v>122012</v>
      </c>
      <c r="C1547" s="19" t="str">
        <f t="shared" si="179"/>
        <v>22013</v>
      </c>
      <c r="D1547" s="20" t="str">
        <f t="shared" si="182"/>
        <v>12H2</v>
      </c>
      <c r="E1547" s="4">
        <v>41267</v>
      </c>
      <c r="F1547">
        <v>17.100000000000001</v>
      </c>
      <c r="G1547" s="6">
        <v>10.38</v>
      </c>
      <c r="H1547" s="6">
        <v>15.1</v>
      </c>
      <c r="I1547" s="6">
        <f t="shared" si="183"/>
        <v>-6.7200000000000006</v>
      </c>
      <c r="J1547" s="6">
        <f t="shared" si="184"/>
        <v>-2.0000000000000018</v>
      </c>
      <c r="K1547" s="6">
        <f t="shared" si="185"/>
        <v>-4.7199999999999989</v>
      </c>
    </row>
    <row r="1548" spans="1:11" x14ac:dyDescent="0.35">
      <c r="A1548" s="19" t="str">
        <f t="shared" si="180"/>
        <v>512012</v>
      </c>
      <c r="B1548" s="19" t="str">
        <f t="shared" si="181"/>
        <v>122012</v>
      </c>
      <c r="C1548" s="19" t="str">
        <f t="shared" si="179"/>
        <v>22013</v>
      </c>
      <c r="D1548" s="20" t="str">
        <f t="shared" si="182"/>
        <v>12H2</v>
      </c>
      <c r="E1548" s="4">
        <v>41264</v>
      </c>
      <c r="F1548">
        <v>17.100000000000001</v>
      </c>
      <c r="G1548" s="6">
        <v>10.68</v>
      </c>
      <c r="H1548" s="6">
        <v>15.1</v>
      </c>
      <c r="I1548" s="6">
        <f t="shared" si="183"/>
        <v>-6.4200000000000017</v>
      </c>
      <c r="J1548" s="6">
        <f t="shared" si="184"/>
        <v>-2.0000000000000018</v>
      </c>
      <c r="K1548" s="6">
        <f t="shared" si="185"/>
        <v>-4.42</v>
      </c>
    </row>
    <row r="1549" spans="1:11" x14ac:dyDescent="0.35">
      <c r="A1549" s="19" t="str">
        <f t="shared" si="180"/>
        <v>512012</v>
      </c>
      <c r="B1549" s="19" t="str">
        <f t="shared" si="181"/>
        <v>122012</v>
      </c>
      <c r="C1549" s="19" t="str">
        <f t="shared" si="179"/>
        <v>22013</v>
      </c>
      <c r="D1549" s="20" t="str">
        <f t="shared" si="182"/>
        <v>12H2</v>
      </c>
      <c r="E1549" s="4">
        <v>41263</v>
      </c>
      <c r="F1549">
        <v>17.05</v>
      </c>
      <c r="G1549" s="6">
        <v>10.84</v>
      </c>
      <c r="H1549" s="6">
        <v>15.1</v>
      </c>
      <c r="I1549" s="6">
        <f t="shared" si="183"/>
        <v>-6.2100000000000009</v>
      </c>
      <c r="J1549" s="6">
        <f t="shared" si="184"/>
        <v>-1.9500000000000011</v>
      </c>
      <c r="K1549" s="6">
        <f t="shared" si="185"/>
        <v>-4.26</v>
      </c>
    </row>
    <row r="1550" spans="1:11" x14ac:dyDescent="0.35">
      <c r="A1550" s="19" t="str">
        <f t="shared" si="180"/>
        <v>512012</v>
      </c>
      <c r="B1550" s="19" t="str">
        <f t="shared" si="181"/>
        <v>122012</v>
      </c>
      <c r="C1550" s="19" t="str">
        <f t="shared" si="179"/>
        <v>22013</v>
      </c>
      <c r="D1550" s="20" t="str">
        <f t="shared" si="182"/>
        <v>12H2</v>
      </c>
      <c r="E1550" s="4">
        <v>41262</v>
      </c>
      <c r="F1550">
        <v>16.95</v>
      </c>
      <c r="G1550" s="6">
        <v>10.89</v>
      </c>
      <c r="H1550" s="6">
        <v>15.05</v>
      </c>
      <c r="I1550" s="6">
        <f t="shared" si="183"/>
        <v>-6.0599999999999987</v>
      </c>
      <c r="J1550" s="6">
        <f t="shared" si="184"/>
        <v>-1.8999999999999986</v>
      </c>
      <c r="K1550" s="6">
        <f t="shared" si="185"/>
        <v>-4.16</v>
      </c>
    </row>
    <row r="1551" spans="1:11" x14ac:dyDescent="0.35">
      <c r="A1551" s="19" t="str">
        <f t="shared" si="180"/>
        <v>512012</v>
      </c>
      <c r="B1551" s="19" t="str">
        <f t="shared" si="181"/>
        <v>122012</v>
      </c>
      <c r="C1551" s="19" t="str">
        <f t="shared" si="179"/>
        <v>22013</v>
      </c>
      <c r="D1551" s="20" t="str">
        <f t="shared" si="182"/>
        <v>12H2</v>
      </c>
      <c r="E1551" s="4">
        <v>41261</v>
      </c>
      <c r="F1551">
        <v>16.850000000000001</v>
      </c>
      <c r="G1551" s="6">
        <v>10.86</v>
      </c>
      <c r="H1551" s="6">
        <v>15</v>
      </c>
      <c r="I1551" s="6">
        <f t="shared" si="183"/>
        <v>-5.990000000000002</v>
      </c>
      <c r="J1551" s="6">
        <f t="shared" si="184"/>
        <v>-1.8500000000000014</v>
      </c>
      <c r="K1551" s="6">
        <f t="shared" si="185"/>
        <v>-4.1400000000000006</v>
      </c>
    </row>
    <row r="1552" spans="1:11" x14ac:dyDescent="0.35">
      <c r="A1552" s="19" t="str">
        <f t="shared" si="180"/>
        <v>512012</v>
      </c>
      <c r="B1552" s="19" t="str">
        <f t="shared" si="181"/>
        <v>122012</v>
      </c>
      <c r="C1552" s="19" t="str">
        <f t="shared" si="179"/>
        <v>22013</v>
      </c>
      <c r="D1552" s="20" t="str">
        <f t="shared" si="182"/>
        <v>12H2</v>
      </c>
      <c r="E1552" s="4">
        <v>41260</v>
      </c>
      <c r="F1552">
        <v>16.8</v>
      </c>
      <c r="G1552" s="6">
        <v>10.8</v>
      </c>
      <c r="H1552" s="6">
        <v>14.95</v>
      </c>
      <c r="I1552" s="6">
        <f t="shared" si="183"/>
        <v>-6</v>
      </c>
      <c r="J1552" s="6">
        <f t="shared" si="184"/>
        <v>-1.8500000000000014</v>
      </c>
      <c r="K1552" s="6">
        <f t="shared" si="185"/>
        <v>-4.1499999999999986</v>
      </c>
    </row>
    <row r="1553" spans="1:11" x14ac:dyDescent="0.35">
      <c r="A1553" s="19" t="str">
        <f t="shared" si="180"/>
        <v>502012</v>
      </c>
      <c r="B1553" s="19" t="str">
        <f t="shared" si="181"/>
        <v>122012</v>
      </c>
      <c r="C1553" s="19" t="str">
        <f t="shared" si="179"/>
        <v>12013</v>
      </c>
      <c r="D1553" s="20" t="str">
        <f t="shared" si="182"/>
        <v>12H1</v>
      </c>
      <c r="E1553" s="4">
        <v>41257</v>
      </c>
      <c r="F1553">
        <v>16.225000000000001</v>
      </c>
      <c r="G1553" s="6">
        <v>10.85</v>
      </c>
      <c r="H1553" s="6">
        <v>14.4</v>
      </c>
      <c r="I1553" s="6">
        <f t="shared" si="183"/>
        <v>-5.3750000000000018</v>
      </c>
      <c r="J1553" s="6">
        <f t="shared" si="184"/>
        <v>-1.8250000000000011</v>
      </c>
      <c r="K1553" s="6">
        <f t="shared" si="185"/>
        <v>-3.5500000000000007</v>
      </c>
    </row>
    <row r="1554" spans="1:11" x14ac:dyDescent="0.35">
      <c r="A1554" s="19" t="str">
        <f t="shared" si="180"/>
        <v>502012</v>
      </c>
      <c r="B1554" s="19" t="str">
        <f t="shared" si="181"/>
        <v>122012</v>
      </c>
      <c r="C1554" s="19" t="str">
        <f t="shared" si="179"/>
        <v>12013</v>
      </c>
      <c r="D1554" s="20" t="str">
        <f t="shared" si="182"/>
        <v>12H1</v>
      </c>
      <c r="E1554" s="4">
        <v>41256</v>
      </c>
      <c r="F1554">
        <v>16.350000000000001</v>
      </c>
      <c r="G1554" s="6">
        <v>10.75</v>
      </c>
      <c r="H1554" s="6">
        <v>14.55</v>
      </c>
      <c r="I1554" s="6">
        <f t="shared" si="183"/>
        <v>-5.6000000000000014</v>
      </c>
      <c r="J1554" s="6">
        <f t="shared" si="184"/>
        <v>-1.8000000000000007</v>
      </c>
      <c r="K1554" s="6">
        <f t="shared" si="185"/>
        <v>-3.8000000000000007</v>
      </c>
    </row>
    <row r="1555" spans="1:11" x14ac:dyDescent="0.35">
      <c r="A1555" s="19" t="str">
        <f t="shared" si="180"/>
        <v>502012</v>
      </c>
      <c r="B1555" s="19" t="str">
        <f t="shared" si="181"/>
        <v>122012</v>
      </c>
      <c r="C1555" s="19" t="str">
        <f t="shared" si="179"/>
        <v>12013</v>
      </c>
      <c r="D1555" s="20" t="str">
        <f t="shared" si="182"/>
        <v>12H1</v>
      </c>
      <c r="E1555" s="4">
        <v>41255</v>
      </c>
      <c r="F1555">
        <v>16.350000000000001</v>
      </c>
      <c r="G1555" s="6">
        <v>10.8</v>
      </c>
      <c r="H1555" s="6">
        <v>14.55</v>
      </c>
      <c r="I1555" s="6">
        <f t="shared" si="183"/>
        <v>-5.5500000000000007</v>
      </c>
      <c r="J1555" s="6">
        <f t="shared" si="184"/>
        <v>-1.8000000000000007</v>
      </c>
      <c r="K1555" s="6">
        <f t="shared" si="185"/>
        <v>-3.75</v>
      </c>
    </row>
    <row r="1556" spans="1:11" x14ac:dyDescent="0.35">
      <c r="A1556" s="19" t="str">
        <f t="shared" si="180"/>
        <v>502012</v>
      </c>
      <c r="B1556" s="19" t="str">
        <f t="shared" si="181"/>
        <v>122012</v>
      </c>
      <c r="C1556" s="19" t="str">
        <f t="shared" si="179"/>
        <v>12013</v>
      </c>
      <c r="D1556" s="20" t="str">
        <f t="shared" si="182"/>
        <v>12H1</v>
      </c>
      <c r="E1556" s="4">
        <v>41254</v>
      </c>
      <c r="F1556">
        <v>16.25</v>
      </c>
      <c r="G1556" s="6">
        <v>10.76</v>
      </c>
      <c r="H1556" s="6">
        <v>14.45</v>
      </c>
      <c r="I1556" s="6">
        <f t="shared" si="183"/>
        <v>-5.49</v>
      </c>
      <c r="J1556" s="6">
        <f t="shared" si="184"/>
        <v>-1.8000000000000007</v>
      </c>
      <c r="K1556" s="6">
        <f t="shared" si="185"/>
        <v>-3.6899999999999995</v>
      </c>
    </row>
    <row r="1557" spans="1:11" x14ac:dyDescent="0.35">
      <c r="A1557" s="19" t="str">
        <f t="shared" si="180"/>
        <v>502012</v>
      </c>
      <c r="B1557" s="19" t="str">
        <f t="shared" si="181"/>
        <v>122012</v>
      </c>
      <c r="C1557" s="19" t="str">
        <f t="shared" si="179"/>
        <v>12013</v>
      </c>
      <c r="D1557" s="20" t="str">
        <f t="shared" si="182"/>
        <v>12H1</v>
      </c>
      <c r="E1557" s="4">
        <v>41253</v>
      </c>
      <c r="F1557">
        <v>16.25</v>
      </c>
      <c r="G1557" s="6">
        <v>10.83</v>
      </c>
      <c r="H1557" s="6">
        <v>14.45</v>
      </c>
      <c r="I1557" s="6">
        <f t="shared" si="183"/>
        <v>-5.42</v>
      </c>
      <c r="J1557" s="6">
        <f t="shared" si="184"/>
        <v>-1.8000000000000007</v>
      </c>
      <c r="K1557" s="6">
        <f t="shared" si="185"/>
        <v>-3.6199999999999992</v>
      </c>
    </row>
    <row r="1558" spans="1:11" x14ac:dyDescent="0.35">
      <c r="A1558" s="19" t="str">
        <f t="shared" si="180"/>
        <v>492012</v>
      </c>
      <c r="B1558" s="19" t="str">
        <f t="shared" si="181"/>
        <v>122012</v>
      </c>
      <c r="C1558" s="19" t="str">
        <f t="shared" si="179"/>
        <v>12013</v>
      </c>
      <c r="D1558" s="20" t="str">
        <f t="shared" si="182"/>
        <v>12H1</v>
      </c>
      <c r="E1558" s="4">
        <v>41250</v>
      </c>
      <c r="F1558">
        <v>16.3</v>
      </c>
      <c r="G1558" s="6">
        <v>11.09</v>
      </c>
      <c r="H1558" s="6">
        <v>14.5</v>
      </c>
      <c r="I1558" s="6">
        <f t="shared" si="183"/>
        <v>-5.2100000000000009</v>
      </c>
      <c r="J1558" s="6">
        <f t="shared" si="184"/>
        <v>-1.8000000000000007</v>
      </c>
      <c r="K1558" s="6">
        <f t="shared" si="185"/>
        <v>-3.41</v>
      </c>
    </row>
    <row r="1559" spans="1:11" x14ac:dyDescent="0.35">
      <c r="A1559" s="19" t="str">
        <f t="shared" si="180"/>
        <v>492012</v>
      </c>
      <c r="B1559" s="19" t="str">
        <f t="shared" si="181"/>
        <v>122012</v>
      </c>
      <c r="C1559" s="19" t="str">
        <f t="shared" si="179"/>
        <v>12013</v>
      </c>
      <c r="D1559" s="20" t="str">
        <f t="shared" si="182"/>
        <v>12H1</v>
      </c>
      <c r="E1559" s="4">
        <v>41249</v>
      </c>
      <c r="F1559">
        <v>16.25</v>
      </c>
      <c r="G1559" s="6">
        <v>11.11</v>
      </c>
      <c r="H1559" s="6">
        <v>14.45</v>
      </c>
      <c r="I1559" s="6">
        <f t="shared" si="183"/>
        <v>-5.1400000000000006</v>
      </c>
      <c r="J1559" s="6">
        <f t="shared" si="184"/>
        <v>-1.8000000000000007</v>
      </c>
      <c r="K1559" s="6">
        <f t="shared" si="185"/>
        <v>-3.34</v>
      </c>
    </row>
    <row r="1560" spans="1:11" x14ac:dyDescent="0.35">
      <c r="A1560" s="19" t="str">
        <f t="shared" si="180"/>
        <v>492012</v>
      </c>
      <c r="B1560" s="19" t="str">
        <f t="shared" si="181"/>
        <v>122012</v>
      </c>
      <c r="C1560" s="19" t="str">
        <f t="shared" si="179"/>
        <v>12013</v>
      </c>
      <c r="D1560" s="20" t="str">
        <f t="shared" si="182"/>
        <v>12H1</v>
      </c>
      <c r="E1560" s="4">
        <v>41248</v>
      </c>
      <c r="F1560">
        <v>16.2</v>
      </c>
      <c r="G1560" s="6">
        <v>11.32</v>
      </c>
      <c r="H1560" s="6">
        <v>14.4</v>
      </c>
      <c r="I1560" s="6">
        <f t="shared" si="183"/>
        <v>-4.879999999999999</v>
      </c>
      <c r="J1560" s="6">
        <f t="shared" si="184"/>
        <v>-1.7999999999999989</v>
      </c>
      <c r="K1560" s="6">
        <f t="shared" si="185"/>
        <v>-3.08</v>
      </c>
    </row>
    <row r="1561" spans="1:11" x14ac:dyDescent="0.35">
      <c r="A1561" s="19" t="str">
        <f t="shared" si="180"/>
        <v>492012</v>
      </c>
      <c r="B1561" s="19" t="str">
        <f t="shared" si="181"/>
        <v>122012</v>
      </c>
      <c r="C1561" s="19" t="str">
        <f t="shared" si="179"/>
        <v>12013</v>
      </c>
      <c r="D1561" s="20" t="str">
        <f t="shared" si="182"/>
        <v>12H1</v>
      </c>
      <c r="E1561" s="4">
        <v>41247</v>
      </c>
      <c r="F1561">
        <v>16.149999999999999</v>
      </c>
      <c r="G1561" s="6">
        <v>11.17</v>
      </c>
      <c r="H1561" s="6">
        <v>14.4</v>
      </c>
      <c r="I1561" s="6">
        <f t="shared" si="183"/>
        <v>-4.9799999999999986</v>
      </c>
      <c r="J1561" s="6">
        <f t="shared" si="184"/>
        <v>-1.7499999999999982</v>
      </c>
      <c r="K1561" s="6">
        <f t="shared" si="185"/>
        <v>-3.2300000000000004</v>
      </c>
    </row>
    <row r="1562" spans="1:11" x14ac:dyDescent="0.35">
      <c r="A1562" s="19" t="str">
        <f t="shared" si="180"/>
        <v>492012</v>
      </c>
      <c r="B1562" s="19" t="str">
        <f t="shared" si="181"/>
        <v>122012</v>
      </c>
      <c r="C1562" s="19" t="str">
        <f t="shared" si="179"/>
        <v>12013</v>
      </c>
      <c r="D1562" s="20" t="str">
        <f t="shared" si="182"/>
        <v>12H1</v>
      </c>
      <c r="E1562" s="4">
        <v>41246</v>
      </c>
      <c r="F1562">
        <v>15.95</v>
      </c>
      <c r="G1562" s="6">
        <v>11.11</v>
      </c>
      <c r="H1562" s="6">
        <v>14.25</v>
      </c>
      <c r="I1562" s="6">
        <f t="shared" si="183"/>
        <v>-4.84</v>
      </c>
      <c r="J1562" s="6">
        <f t="shared" si="184"/>
        <v>-1.6999999999999993</v>
      </c>
      <c r="K1562" s="6">
        <f t="shared" si="185"/>
        <v>-3.1400000000000006</v>
      </c>
    </row>
    <row r="1563" spans="1:11" x14ac:dyDescent="0.35">
      <c r="A1563" s="19" t="str">
        <f t="shared" si="180"/>
        <v>482012</v>
      </c>
      <c r="B1563" s="19" t="str">
        <f t="shared" si="181"/>
        <v>112012</v>
      </c>
      <c r="C1563" s="19" t="str">
        <f t="shared" si="179"/>
        <v>12013</v>
      </c>
      <c r="D1563" s="20" t="str">
        <f t="shared" si="182"/>
        <v>11H2</v>
      </c>
      <c r="E1563" s="4">
        <v>41243</v>
      </c>
      <c r="F1563">
        <v>15.85</v>
      </c>
      <c r="G1563" s="6">
        <v>10.83</v>
      </c>
      <c r="H1563" s="6">
        <v>14.2</v>
      </c>
      <c r="I1563" s="6">
        <f t="shared" si="183"/>
        <v>-5.0199999999999996</v>
      </c>
      <c r="J1563" s="6">
        <f t="shared" si="184"/>
        <v>-1.6500000000000004</v>
      </c>
      <c r="K1563" s="6">
        <f t="shared" si="185"/>
        <v>-3.3699999999999992</v>
      </c>
    </row>
    <row r="1564" spans="1:11" x14ac:dyDescent="0.35">
      <c r="A1564" s="19" t="str">
        <f t="shared" si="180"/>
        <v>482012</v>
      </c>
      <c r="B1564" s="19" t="str">
        <f t="shared" si="181"/>
        <v>112012</v>
      </c>
      <c r="C1564" s="19" t="str">
        <f t="shared" si="179"/>
        <v>12013</v>
      </c>
      <c r="D1564" s="20" t="str">
        <f t="shared" si="182"/>
        <v>11H2</v>
      </c>
      <c r="E1564" s="4">
        <v>41242</v>
      </c>
      <c r="F1564">
        <v>15.55</v>
      </c>
      <c r="G1564" s="6">
        <v>10.65</v>
      </c>
      <c r="H1564" s="6">
        <v>13.9</v>
      </c>
      <c r="I1564" s="6">
        <f t="shared" si="183"/>
        <v>-4.9000000000000004</v>
      </c>
      <c r="J1564" s="6">
        <f t="shared" si="184"/>
        <v>-1.6500000000000004</v>
      </c>
      <c r="K1564" s="6">
        <f t="shared" si="185"/>
        <v>-3.25</v>
      </c>
    </row>
    <row r="1565" spans="1:11" x14ac:dyDescent="0.35">
      <c r="A1565" s="19" t="str">
        <f t="shared" si="180"/>
        <v>482012</v>
      </c>
      <c r="B1565" s="19" t="str">
        <f t="shared" si="181"/>
        <v>112012</v>
      </c>
      <c r="C1565" s="19" t="str">
        <f t="shared" si="179"/>
        <v>12013</v>
      </c>
      <c r="D1565" s="20" t="str">
        <f t="shared" si="182"/>
        <v>11H2</v>
      </c>
      <c r="E1565" s="4">
        <v>41241</v>
      </c>
      <c r="F1565">
        <v>15.35</v>
      </c>
      <c r="G1565" s="6">
        <v>10.71</v>
      </c>
      <c r="H1565" s="6">
        <v>13.7</v>
      </c>
      <c r="I1565" s="6">
        <f t="shared" si="183"/>
        <v>-4.6399999999999988</v>
      </c>
      <c r="J1565" s="6">
        <f t="shared" si="184"/>
        <v>-1.6500000000000004</v>
      </c>
      <c r="K1565" s="6">
        <f t="shared" si="185"/>
        <v>-2.9899999999999984</v>
      </c>
    </row>
    <row r="1566" spans="1:11" x14ac:dyDescent="0.35">
      <c r="A1566" s="19" t="str">
        <f t="shared" si="180"/>
        <v>482012</v>
      </c>
      <c r="B1566" s="19" t="str">
        <f t="shared" si="181"/>
        <v>112012</v>
      </c>
      <c r="C1566" s="19" t="str">
        <f t="shared" si="179"/>
        <v>12013</v>
      </c>
      <c r="D1566" s="20" t="str">
        <f t="shared" si="182"/>
        <v>11H2</v>
      </c>
      <c r="E1566" s="4">
        <v>41240</v>
      </c>
      <c r="F1566">
        <v>15.25</v>
      </c>
      <c r="G1566" s="6">
        <v>10.72</v>
      </c>
      <c r="H1566" s="6">
        <v>13.6</v>
      </c>
      <c r="I1566" s="6">
        <f t="shared" si="183"/>
        <v>-4.5299999999999994</v>
      </c>
      <c r="J1566" s="6">
        <f t="shared" si="184"/>
        <v>-1.6500000000000004</v>
      </c>
      <c r="K1566" s="6">
        <f t="shared" si="185"/>
        <v>-2.879999999999999</v>
      </c>
    </row>
    <row r="1567" spans="1:11" x14ac:dyDescent="0.35">
      <c r="A1567" s="19" t="str">
        <f t="shared" si="180"/>
        <v>482012</v>
      </c>
      <c r="B1567" s="19" t="str">
        <f t="shared" si="181"/>
        <v>112012</v>
      </c>
      <c r="C1567" s="19" t="str">
        <f t="shared" si="179"/>
        <v>12013</v>
      </c>
      <c r="D1567" s="20" t="str">
        <f t="shared" si="182"/>
        <v>11H2</v>
      </c>
      <c r="E1567" s="4">
        <v>41239</v>
      </c>
      <c r="F1567">
        <v>15.1</v>
      </c>
      <c r="G1567" s="6">
        <v>10.74</v>
      </c>
      <c r="H1567" s="6">
        <v>13.15</v>
      </c>
      <c r="I1567" s="6">
        <f t="shared" si="183"/>
        <v>-4.3599999999999994</v>
      </c>
      <c r="J1567" s="6">
        <f t="shared" si="184"/>
        <v>-1.9499999999999993</v>
      </c>
      <c r="K1567" s="6">
        <f t="shared" si="185"/>
        <v>-2.41</v>
      </c>
    </row>
    <row r="1568" spans="1:11" x14ac:dyDescent="0.35">
      <c r="A1568" s="19" t="str">
        <f t="shared" si="180"/>
        <v>472012</v>
      </c>
      <c r="B1568" s="19" t="str">
        <f t="shared" si="181"/>
        <v>112012</v>
      </c>
      <c r="C1568" s="19" t="str">
        <f t="shared" si="179"/>
        <v>12013</v>
      </c>
      <c r="D1568" s="20" t="str">
        <f t="shared" si="182"/>
        <v>11H2</v>
      </c>
      <c r="E1568" s="4">
        <v>41236</v>
      </c>
      <c r="F1568">
        <v>15.1</v>
      </c>
      <c r="G1568" s="6">
        <v>11</v>
      </c>
      <c r="H1568" s="6">
        <v>13.15</v>
      </c>
      <c r="I1568" s="6">
        <f t="shared" si="183"/>
        <v>-4.0999999999999996</v>
      </c>
      <c r="J1568" s="6">
        <f t="shared" si="184"/>
        <v>-1.9499999999999993</v>
      </c>
      <c r="K1568" s="6">
        <f t="shared" si="185"/>
        <v>-2.1500000000000004</v>
      </c>
    </row>
    <row r="1569" spans="1:11" x14ac:dyDescent="0.35">
      <c r="A1569" s="19" t="str">
        <f t="shared" si="180"/>
        <v>472012</v>
      </c>
      <c r="B1569" s="19" t="str">
        <f t="shared" si="181"/>
        <v>112012</v>
      </c>
      <c r="C1569" s="19" t="str">
        <f t="shared" si="179"/>
        <v>12013</v>
      </c>
      <c r="D1569" s="20" t="str">
        <f t="shared" si="182"/>
        <v>11H2</v>
      </c>
      <c r="E1569" s="4">
        <v>41235</v>
      </c>
      <c r="F1569">
        <v>14.95</v>
      </c>
      <c r="G1569" s="6">
        <v>10.8</v>
      </c>
      <c r="H1569" s="6">
        <v>13</v>
      </c>
      <c r="I1569" s="6">
        <f t="shared" si="183"/>
        <v>-4.1499999999999986</v>
      </c>
      <c r="J1569" s="6">
        <f t="shared" si="184"/>
        <v>-1.9499999999999993</v>
      </c>
      <c r="K1569" s="6">
        <f t="shared" si="185"/>
        <v>-2.1999999999999993</v>
      </c>
    </row>
    <row r="1570" spans="1:11" x14ac:dyDescent="0.35">
      <c r="A1570" s="19" t="str">
        <f t="shared" si="180"/>
        <v>472012</v>
      </c>
      <c r="B1570" s="19" t="str">
        <f t="shared" si="181"/>
        <v>112012</v>
      </c>
      <c r="C1570" s="19" t="str">
        <f t="shared" si="179"/>
        <v>12013</v>
      </c>
      <c r="D1570" s="20" t="str">
        <f t="shared" si="182"/>
        <v>11H2</v>
      </c>
      <c r="E1570" s="4">
        <v>41234</v>
      </c>
      <c r="F1570">
        <v>14.75</v>
      </c>
      <c r="G1570" s="6">
        <v>10.81</v>
      </c>
      <c r="H1570" s="6">
        <v>12.8</v>
      </c>
      <c r="I1570" s="6">
        <f t="shared" si="183"/>
        <v>-3.9399999999999995</v>
      </c>
      <c r="J1570" s="6">
        <f t="shared" si="184"/>
        <v>-1.9499999999999993</v>
      </c>
      <c r="K1570" s="6">
        <f t="shared" si="185"/>
        <v>-1.9900000000000002</v>
      </c>
    </row>
    <row r="1571" spans="1:11" x14ac:dyDescent="0.35">
      <c r="A1571" s="19" t="str">
        <f t="shared" si="180"/>
        <v>472012</v>
      </c>
      <c r="B1571" s="19" t="str">
        <f t="shared" si="181"/>
        <v>112012</v>
      </c>
      <c r="C1571" s="19" t="str">
        <f t="shared" si="179"/>
        <v>12013</v>
      </c>
      <c r="D1571" s="20" t="str">
        <f t="shared" si="182"/>
        <v>11H2</v>
      </c>
      <c r="E1571" s="4">
        <v>41233</v>
      </c>
      <c r="F1571">
        <v>14.75</v>
      </c>
      <c r="G1571" s="6">
        <v>10.69</v>
      </c>
      <c r="H1571" s="6">
        <v>12.75</v>
      </c>
      <c r="I1571" s="6">
        <f t="shared" si="183"/>
        <v>-4.0600000000000005</v>
      </c>
      <c r="J1571" s="6">
        <f t="shared" si="184"/>
        <v>-2</v>
      </c>
      <c r="K1571" s="6">
        <f t="shared" si="185"/>
        <v>-2.0600000000000005</v>
      </c>
    </row>
    <row r="1572" spans="1:11" x14ac:dyDescent="0.35">
      <c r="A1572" s="19" t="str">
        <f t="shared" si="180"/>
        <v>472012</v>
      </c>
      <c r="B1572" s="19" t="str">
        <f t="shared" si="181"/>
        <v>112012</v>
      </c>
      <c r="C1572" s="19" t="str">
        <f t="shared" si="179"/>
        <v>12013</v>
      </c>
      <c r="D1572" s="20" t="str">
        <f t="shared" si="182"/>
        <v>11H2</v>
      </c>
      <c r="E1572" s="4">
        <v>41232</v>
      </c>
      <c r="F1572">
        <v>14.7</v>
      </c>
      <c r="G1572" s="6">
        <v>10.74</v>
      </c>
      <c r="H1572" s="6">
        <v>12.7</v>
      </c>
      <c r="I1572" s="6">
        <f t="shared" si="183"/>
        <v>-3.9599999999999991</v>
      </c>
      <c r="J1572" s="6">
        <f t="shared" si="184"/>
        <v>-2</v>
      </c>
      <c r="K1572" s="6">
        <f t="shared" si="185"/>
        <v>-1.9599999999999991</v>
      </c>
    </row>
    <row r="1573" spans="1:11" x14ac:dyDescent="0.35">
      <c r="A1573" s="19" t="str">
        <f t="shared" si="180"/>
        <v>462012</v>
      </c>
      <c r="B1573" s="19" t="str">
        <f t="shared" si="181"/>
        <v>112012</v>
      </c>
      <c r="C1573" s="19" t="str">
        <f t="shared" si="179"/>
        <v>12013</v>
      </c>
      <c r="D1573" s="20" t="str">
        <f t="shared" si="182"/>
        <v>11H2</v>
      </c>
      <c r="E1573" s="4">
        <v>41229</v>
      </c>
      <c r="F1573">
        <v>14.6</v>
      </c>
      <c r="G1573" s="6">
        <v>10.73</v>
      </c>
      <c r="H1573" s="6">
        <v>12.6</v>
      </c>
      <c r="I1573" s="6">
        <f t="shared" si="183"/>
        <v>-3.8699999999999992</v>
      </c>
      <c r="J1573" s="6">
        <f t="shared" si="184"/>
        <v>-2</v>
      </c>
      <c r="K1573" s="6">
        <f t="shared" si="185"/>
        <v>-1.8699999999999992</v>
      </c>
    </row>
    <row r="1574" spans="1:11" x14ac:dyDescent="0.35">
      <c r="A1574" s="19" t="str">
        <f t="shared" si="180"/>
        <v>462012</v>
      </c>
      <c r="B1574" s="19" t="str">
        <f t="shared" si="181"/>
        <v>112012</v>
      </c>
      <c r="C1574" s="19" t="str">
        <f t="shared" si="179"/>
        <v>122012</v>
      </c>
      <c r="D1574" s="20" t="str">
        <f t="shared" si="182"/>
        <v>11H1</v>
      </c>
      <c r="E1574" s="4">
        <v>41228</v>
      </c>
      <c r="F1574">
        <v>13.95</v>
      </c>
      <c r="G1574" s="6">
        <v>10.69</v>
      </c>
      <c r="H1574" s="6">
        <v>12.15</v>
      </c>
      <c r="I1574" s="6">
        <f t="shared" si="183"/>
        <v>-3.26</v>
      </c>
      <c r="J1574" s="6">
        <f t="shared" si="184"/>
        <v>-1.7999999999999989</v>
      </c>
      <c r="K1574" s="6">
        <f t="shared" si="185"/>
        <v>-1.4600000000000009</v>
      </c>
    </row>
    <row r="1575" spans="1:11" x14ac:dyDescent="0.35">
      <c r="A1575" s="19" t="str">
        <f t="shared" si="180"/>
        <v>462012</v>
      </c>
      <c r="B1575" s="19" t="str">
        <f t="shared" si="181"/>
        <v>112012</v>
      </c>
      <c r="C1575" s="19" t="str">
        <f t="shared" si="179"/>
        <v>122012</v>
      </c>
      <c r="D1575" s="20" t="str">
        <f t="shared" si="182"/>
        <v>11H1</v>
      </c>
      <c r="E1575" s="4">
        <v>41227</v>
      </c>
      <c r="F1575">
        <v>13.85</v>
      </c>
      <c r="G1575" s="6">
        <v>10.46</v>
      </c>
      <c r="H1575" s="6">
        <v>12.05</v>
      </c>
      <c r="I1575" s="6">
        <f t="shared" si="183"/>
        <v>-3.3899999999999988</v>
      </c>
      <c r="J1575" s="6">
        <f t="shared" si="184"/>
        <v>-1.7999999999999989</v>
      </c>
      <c r="K1575" s="6">
        <f t="shared" si="185"/>
        <v>-1.5899999999999999</v>
      </c>
    </row>
    <row r="1576" spans="1:11" x14ac:dyDescent="0.35">
      <c r="A1576" s="19" t="str">
        <f t="shared" si="180"/>
        <v>462012</v>
      </c>
      <c r="B1576" s="19" t="str">
        <f t="shared" si="181"/>
        <v>112012</v>
      </c>
      <c r="C1576" s="19" t="str">
        <f t="shared" si="179"/>
        <v>122012</v>
      </c>
      <c r="D1576" s="20" t="str">
        <f t="shared" si="182"/>
        <v>11H1</v>
      </c>
      <c r="E1576" s="4">
        <v>41225</v>
      </c>
      <c r="F1576">
        <v>13.8</v>
      </c>
      <c r="G1576" s="6">
        <v>10.51</v>
      </c>
      <c r="H1576" s="6">
        <v>12</v>
      </c>
      <c r="I1576" s="6">
        <f t="shared" si="183"/>
        <v>-3.2900000000000009</v>
      </c>
      <c r="J1576" s="6">
        <f t="shared" si="184"/>
        <v>-1.8000000000000007</v>
      </c>
      <c r="K1576" s="6">
        <f t="shared" si="185"/>
        <v>-1.4900000000000002</v>
      </c>
    </row>
    <row r="1577" spans="1:11" x14ac:dyDescent="0.35">
      <c r="A1577" s="19" t="str">
        <f t="shared" si="180"/>
        <v>452012</v>
      </c>
      <c r="B1577" s="19" t="str">
        <f t="shared" si="181"/>
        <v>112012</v>
      </c>
      <c r="C1577" s="19" t="str">
        <f t="shared" si="179"/>
        <v>122012</v>
      </c>
      <c r="D1577" s="20" t="str">
        <f t="shared" si="182"/>
        <v>11H1</v>
      </c>
      <c r="E1577" s="4">
        <v>41222</v>
      </c>
      <c r="F1577">
        <v>13.7</v>
      </c>
      <c r="G1577" s="6">
        <v>10.51</v>
      </c>
      <c r="H1577" s="6">
        <v>11.9</v>
      </c>
      <c r="I1577" s="6">
        <f t="shared" si="183"/>
        <v>-3.1899999999999995</v>
      </c>
      <c r="J1577" s="6">
        <f t="shared" si="184"/>
        <v>-1.7999999999999989</v>
      </c>
      <c r="K1577" s="6">
        <f t="shared" si="185"/>
        <v>-1.3900000000000006</v>
      </c>
    </row>
    <row r="1578" spans="1:11" x14ac:dyDescent="0.35">
      <c r="A1578" s="19" t="str">
        <f t="shared" si="180"/>
        <v>452012</v>
      </c>
      <c r="B1578" s="19" t="str">
        <f t="shared" si="181"/>
        <v>112012</v>
      </c>
      <c r="C1578" s="19" t="str">
        <f t="shared" si="179"/>
        <v>122012</v>
      </c>
      <c r="D1578" s="20" t="str">
        <f t="shared" si="182"/>
        <v>11H1</v>
      </c>
      <c r="E1578" s="4">
        <v>41221</v>
      </c>
      <c r="F1578">
        <v>13.6</v>
      </c>
      <c r="G1578" s="6">
        <v>10.46</v>
      </c>
      <c r="H1578" s="6">
        <v>11.65</v>
      </c>
      <c r="I1578" s="6">
        <f t="shared" si="183"/>
        <v>-3.1399999999999988</v>
      </c>
      <c r="J1578" s="6">
        <f t="shared" si="184"/>
        <v>-1.9499999999999993</v>
      </c>
      <c r="K1578" s="6">
        <f t="shared" si="185"/>
        <v>-1.1899999999999995</v>
      </c>
    </row>
    <row r="1579" spans="1:11" x14ac:dyDescent="0.35">
      <c r="A1579" s="19" t="str">
        <f t="shared" si="180"/>
        <v>452012</v>
      </c>
      <c r="B1579" s="19" t="str">
        <f t="shared" si="181"/>
        <v>112012</v>
      </c>
      <c r="C1579" s="19" t="str">
        <f t="shared" si="179"/>
        <v>122012</v>
      </c>
      <c r="D1579" s="20" t="str">
        <f t="shared" si="182"/>
        <v>11H1</v>
      </c>
      <c r="E1579" s="4">
        <v>41220</v>
      </c>
      <c r="F1579">
        <v>13.6</v>
      </c>
      <c r="G1579" s="6">
        <v>10.45</v>
      </c>
      <c r="H1579" s="6">
        <v>11.65</v>
      </c>
      <c r="I1579" s="6">
        <f t="shared" si="183"/>
        <v>-3.1500000000000004</v>
      </c>
      <c r="J1579" s="6">
        <f t="shared" si="184"/>
        <v>-1.9499999999999993</v>
      </c>
      <c r="K1579" s="6">
        <f t="shared" si="185"/>
        <v>-1.2000000000000011</v>
      </c>
    </row>
    <row r="1580" spans="1:11" x14ac:dyDescent="0.35">
      <c r="A1580" s="19" t="str">
        <f t="shared" si="180"/>
        <v>452012</v>
      </c>
      <c r="B1580" s="19" t="str">
        <f t="shared" si="181"/>
        <v>112012</v>
      </c>
      <c r="C1580" s="19" t="str">
        <f t="shared" si="179"/>
        <v>122012</v>
      </c>
      <c r="D1580" s="20" t="str">
        <f t="shared" si="182"/>
        <v>11H1</v>
      </c>
      <c r="E1580" s="4">
        <v>41219</v>
      </c>
      <c r="F1580">
        <v>13.6</v>
      </c>
      <c r="G1580" s="6">
        <v>10.51</v>
      </c>
      <c r="H1580" s="6">
        <v>11.35</v>
      </c>
      <c r="I1580" s="6">
        <f t="shared" si="183"/>
        <v>-3.09</v>
      </c>
      <c r="J1580" s="6">
        <f t="shared" si="184"/>
        <v>-2.25</v>
      </c>
      <c r="K1580" s="6">
        <f t="shared" si="185"/>
        <v>-0.83999999999999986</v>
      </c>
    </row>
    <row r="1581" spans="1:11" x14ac:dyDescent="0.35">
      <c r="A1581" s="19" t="str">
        <f t="shared" si="180"/>
        <v>452012</v>
      </c>
      <c r="B1581" s="19" t="str">
        <f t="shared" si="181"/>
        <v>112012</v>
      </c>
      <c r="C1581" s="19" t="str">
        <f t="shared" si="179"/>
        <v>122012</v>
      </c>
      <c r="D1581" s="20" t="str">
        <f t="shared" si="182"/>
        <v>11H1</v>
      </c>
      <c r="E1581" s="4">
        <v>41218</v>
      </c>
      <c r="F1581">
        <v>13.55</v>
      </c>
      <c r="G1581" s="6">
        <v>10.35</v>
      </c>
      <c r="H1581" s="6">
        <v>11.25</v>
      </c>
      <c r="I1581" s="6">
        <f t="shared" si="183"/>
        <v>-3.2000000000000011</v>
      </c>
      <c r="J1581" s="6">
        <f t="shared" si="184"/>
        <v>-2.3000000000000007</v>
      </c>
      <c r="K1581" s="6">
        <f t="shared" si="185"/>
        <v>-0.90000000000000036</v>
      </c>
    </row>
    <row r="1582" spans="1:11" x14ac:dyDescent="0.35">
      <c r="A1582" s="19" t="str">
        <f t="shared" si="180"/>
        <v>442012</v>
      </c>
      <c r="B1582" s="19" t="str">
        <f t="shared" si="181"/>
        <v>112012</v>
      </c>
      <c r="C1582" s="19" t="str">
        <f t="shared" si="179"/>
        <v>122012</v>
      </c>
      <c r="D1582" s="20" t="str">
        <f t="shared" si="182"/>
        <v>11H1</v>
      </c>
      <c r="E1582" s="4">
        <v>41215</v>
      </c>
      <c r="F1582">
        <v>13.45</v>
      </c>
      <c r="G1582" s="6">
        <v>10.52</v>
      </c>
      <c r="H1582" s="6">
        <v>11.15</v>
      </c>
      <c r="I1582" s="6">
        <f t="shared" si="183"/>
        <v>-2.9299999999999997</v>
      </c>
      <c r="J1582" s="6">
        <f t="shared" si="184"/>
        <v>-2.2999999999999989</v>
      </c>
      <c r="K1582" s="6">
        <f t="shared" si="185"/>
        <v>-0.63000000000000078</v>
      </c>
    </row>
    <row r="1583" spans="1:11" x14ac:dyDescent="0.35">
      <c r="A1583" s="19" t="str">
        <f t="shared" si="180"/>
        <v>442012</v>
      </c>
      <c r="B1583" s="19" t="str">
        <f t="shared" si="181"/>
        <v>112012</v>
      </c>
      <c r="C1583" s="19" t="str">
        <f t="shared" si="179"/>
        <v>122012</v>
      </c>
      <c r="D1583" s="20" t="str">
        <f t="shared" si="182"/>
        <v>11H1</v>
      </c>
      <c r="E1583" s="4">
        <v>41214</v>
      </c>
      <c r="F1583">
        <v>13.324999999999999</v>
      </c>
      <c r="G1583" s="6">
        <v>10.65</v>
      </c>
      <c r="H1583" s="6">
        <v>11.05</v>
      </c>
      <c r="I1583" s="6">
        <f t="shared" si="183"/>
        <v>-2.6749999999999989</v>
      </c>
      <c r="J1583" s="6">
        <f t="shared" si="184"/>
        <v>-2.2749999999999986</v>
      </c>
      <c r="K1583" s="6">
        <f t="shared" si="185"/>
        <v>-0.40000000000000036</v>
      </c>
    </row>
    <row r="1584" spans="1:11" x14ac:dyDescent="0.35">
      <c r="A1584" s="19" t="str">
        <f t="shared" si="180"/>
        <v>442012</v>
      </c>
      <c r="B1584" s="19" t="str">
        <f t="shared" si="181"/>
        <v>102012</v>
      </c>
      <c r="C1584" s="19" t="str">
        <f t="shared" si="179"/>
        <v>122012</v>
      </c>
      <c r="D1584" s="20" t="str">
        <f t="shared" si="182"/>
        <v>10H2</v>
      </c>
      <c r="E1584" s="4">
        <v>41213</v>
      </c>
      <c r="F1584">
        <v>13.3</v>
      </c>
      <c r="G1584" s="6">
        <v>10.7</v>
      </c>
      <c r="H1584" s="6">
        <v>11.05</v>
      </c>
      <c r="I1584" s="6">
        <f t="shared" si="183"/>
        <v>-2.6000000000000014</v>
      </c>
      <c r="J1584" s="6">
        <f t="shared" si="184"/>
        <v>-2.25</v>
      </c>
      <c r="K1584" s="6">
        <f t="shared" si="185"/>
        <v>-0.35000000000000142</v>
      </c>
    </row>
    <row r="1585" spans="1:11" x14ac:dyDescent="0.35">
      <c r="A1585" s="19" t="str">
        <f t="shared" si="180"/>
        <v>442012</v>
      </c>
      <c r="B1585" s="19" t="str">
        <f t="shared" si="181"/>
        <v>102012</v>
      </c>
      <c r="C1585" s="19" t="str">
        <f t="shared" si="179"/>
        <v>122012</v>
      </c>
      <c r="D1585" s="20" t="str">
        <f t="shared" si="182"/>
        <v>10H2</v>
      </c>
      <c r="E1585" s="4">
        <v>41212</v>
      </c>
      <c r="F1585">
        <v>13.35</v>
      </c>
      <c r="G1585" s="6">
        <v>10.8</v>
      </c>
      <c r="H1585" s="6">
        <v>11.1</v>
      </c>
      <c r="I1585" s="6">
        <f t="shared" si="183"/>
        <v>-2.5499999999999989</v>
      </c>
      <c r="J1585" s="6">
        <f t="shared" si="184"/>
        <v>-2.25</v>
      </c>
      <c r="K1585" s="6">
        <f t="shared" si="185"/>
        <v>-0.29999999999999893</v>
      </c>
    </row>
    <row r="1586" spans="1:11" x14ac:dyDescent="0.35">
      <c r="A1586" s="19" t="str">
        <f t="shared" si="180"/>
        <v>442012</v>
      </c>
      <c r="B1586" s="19" t="str">
        <f t="shared" si="181"/>
        <v>102012</v>
      </c>
      <c r="C1586" s="19" t="str">
        <f t="shared" si="179"/>
        <v>122012</v>
      </c>
      <c r="D1586" s="20" t="str">
        <f t="shared" si="182"/>
        <v>10H2</v>
      </c>
      <c r="E1586" s="4">
        <v>41211</v>
      </c>
      <c r="F1586">
        <v>13.35</v>
      </c>
      <c r="G1586" s="6">
        <v>10.79</v>
      </c>
      <c r="H1586" s="6">
        <v>11.1</v>
      </c>
      <c r="I1586" s="6">
        <f t="shared" si="183"/>
        <v>-2.5600000000000005</v>
      </c>
      <c r="J1586" s="6">
        <f t="shared" si="184"/>
        <v>-2.25</v>
      </c>
      <c r="K1586" s="6">
        <f t="shared" si="185"/>
        <v>-0.3100000000000005</v>
      </c>
    </row>
    <row r="1587" spans="1:11" x14ac:dyDescent="0.35">
      <c r="A1587" s="19" t="str">
        <f t="shared" si="180"/>
        <v>432012</v>
      </c>
      <c r="B1587" s="19" t="str">
        <f t="shared" si="181"/>
        <v>102012</v>
      </c>
      <c r="C1587" s="19" t="str">
        <f t="shared" si="179"/>
        <v>122012</v>
      </c>
      <c r="D1587" s="20" t="str">
        <f t="shared" si="182"/>
        <v>10H2</v>
      </c>
      <c r="E1587" s="4">
        <v>41207</v>
      </c>
      <c r="F1587">
        <v>13.45</v>
      </c>
      <c r="G1587" s="6">
        <v>10.66</v>
      </c>
      <c r="H1587" s="6">
        <v>11.2</v>
      </c>
      <c r="I1587" s="6">
        <f t="shared" si="183"/>
        <v>-2.7899999999999991</v>
      </c>
      <c r="J1587" s="6">
        <f t="shared" si="184"/>
        <v>-2.25</v>
      </c>
      <c r="K1587" s="6">
        <f t="shared" si="185"/>
        <v>-0.53999999999999915</v>
      </c>
    </row>
    <row r="1588" spans="1:11" x14ac:dyDescent="0.35">
      <c r="A1588" s="19" t="str">
        <f t="shared" si="180"/>
        <v>432012</v>
      </c>
      <c r="B1588" s="19" t="str">
        <f t="shared" si="181"/>
        <v>102012</v>
      </c>
      <c r="C1588" s="19" t="str">
        <f t="shared" si="179"/>
        <v>122012</v>
      </c>
      <c r="D1588" s="20" t="str">
        <f t="shared" si="182"/>
        <v>10H2</v>
      </c>
      <c r="E1588" s="4">
        <v>41206</v>
      </c>
      <c r="F1588">
        <v>13.475</v>
      </c>
      <c r="G1588" s="6">
        <v>10.78</v>
      </c>
      <c r="H1588" s="6">
        <v>11.25</v>
      </c>
      <c r="I1588" s="6">
        <f t="shared" si="183"/>
        <v>-2.6950000000000003</v>
      </c>
      <c r="J1588" s="6">
        <f t="shared" si="184"/>
        <v>-2.2249999999999996</v>
      </c>
      <c r="K1588" s="6">
        <f t="shared" si="185"/>
        <v>-0.47000000000000064</v>
      </c>
    </row>
    <row r="1589" spans="1:11" x14ac:dyDescent="0.35">
      <c r="A1589" s="19" t="str">
        <f t="shared" si="180"/>
        <v>432012</v>
      </c>
      <c r="B1589" s="19" t="str">
        <f t="shared" si="181"/>
        <v>102012</v>
      </c>
      <c r="C1589" s="19" t="str">
        <f t="shared" si="179"/>
        <v>122012</v>
      </c>
      <c r="D1589" s="20" t="str">
        <f t="shared" si="182"/>
        <v>10H2</v>
      </c>
      <c r="E1589" s="4">
        <v>41205</v>
      </c>
      <c r="F1589">
        <v>13.475</v>
      </c>
      <c r="G1589" s="6">
        <v>10.94</v>
      </c>
      <c r="H1589" s="6">
        <v>11.25</v>
      </c>
      <c r="I1589" s="6">
        <f t="shared" si="183"/>
        <v>-2.5350000000000001</v>
      </c>
      <c r="J1589" s="6">
        <f t="shared" si="184"/>
        <v>-2.2249999999999996</v>
      </c>
      <c r="K1589" s="6">
        <f t="shared" si="185"/>
        <v>-0.3100000000000005</v>
      </c>
    </row>
    <row r="1590" spans="1:11" x14ac:dyDescent="0.35">
      <c r="A1590" s="19" t="str">
        <f t="shared" si="180"/>
        <v>432012</v>
      </c>
      <c r="B1590" s="19" t="str">
        <f t="shared" si="181"/>
        <v>102012</v>
      </c>
      <c r="C1590" s="19" t="str">
        <f t="shared" si="179"/>
        <v>122012</v>
      </c>
      <c r="D1590" s="20" t="str">
        <f t="shared" si="182"/>
        <v>10H2</v>
      </c>
      <c r="E1590" s="4">
        <v>41204</v>
      </c>
      <c r="F1590">
        <v>13.45</v>
      </c>
      <c r="G1590" s="6">
        <v>11.07</v>
      </c>
      <c r="H1590" s="6">
        <v>11.1</v>
      </c>
      <c r="I1590" s="6">
        <f t="shared" si="183"/>
        <v>-2.379999999999999</v>
      </c>
      <c r="J1590" s="6">
        <f t="shared" si="184"/>
        <v>-2.3499999999999996</v>
      </c>
      <c r="K1590" s="6">
        <f t="shared" si="185"/>
        <v>-2.9999999999999361E-2</v>
      </c>
    </row>
    <row r="1591" spans="1:11" x14ac:dyDescent="0.35">
      <c r="A1591" s="19" t="str">
        <f t="shared" si="180"/>
        <v>422012</v>
      </c>
      <c r="B1591" s="19" t="str">
        <f t="shared" si="181"/>
        <v>102012</v>
      </c>
      <c r="C1591" s="19" t="str">
        <f t="shared" si="179"/>
        <v>122012</v>
      </c>
      <c r="D1591" s="20" t="str">
        <f t="shared" si="182"/>
        <v>10H2</v>
      </c>
      <c r="E1591" s="4">
        <v>41201</v>
      </c>
      <c r="F1591">
        <v>13.45</v>
      </c>
      <c r="G1591" s="6">
        <v>10.75</v>
      </c>
      <c r="H1591" s="6">
        <v>11.1</v>
      </c>
      <c r="I1591" s="6">
        <f t="shared" si="183"/>
        <v>-2.6999999999999993</v>
      </c>
      <c r="J1591" s="6">
        <f t="shared" si="184"/>
        <v>-2.3499999999999996</v>
      </c>
      <c r="K1591" s="6">
        <f t="shared" si="185"/>
        <v>-0.34999999999999964</v>
      </c>
    </row>
    <row r="1592" spans="1:11" x14ac:dyDescent="0.35">
      <c r="A1592" s="19" t="str">
        <f t="shared" si="180"/>
        <v>422012</v>
      </c>
      <c r="B1592" s="19" t="str">
        <f t="shared" si="181"/>
        <v>102012</v>
      </c>
      <c r="C1592" s="19" t="str">
        <f t="shared" si="179"/>
        <v>122012</v>
      </c>
      <c r="D1592" s="20" t="str">
        <f t="shared" si="182"/>
        <v>10H2</v>
      </c>
      <c r="E1592" s="4">
        <v>41200</v>
      </c>
      <c r="F1592">
        <v>13.5</v>
      </c>
      <c r="G1592" s="6">
        <v>10.41</v>
      </c>
      <c r="H1592" s="6">
        <v>11.1</v>
      </c>
      <c r="I1592" s="6">
        <f t="shared" si="183"/>
        <v>-3.09</v>
      </c>
      <c r="J1592" s="6">
        <f t="shared" si="184"/>
        <v>-2.4000000000000004</v>
      </c>
      <c r="K1592" s="6">
        <f t="shared" si="185"/>
        <v>-0.6899999999999995</v>
      </c>
    </row>
    <row r="1593" spans="1:11" x14ac:dyDescent="0.35">
      <c r="A1593" s="19" t="str">
        <f t="shared" si="180"/>
        <v>422012</v>
      </c>
      <c r="B1593" s="19" t="str">
        <f t="shared" si="181"/>
        <v>102012</v>
      </c>
      <c r="C1593" s="19" t="str">
        <f t="shared" si="179"/>
        <v>122012</v>
      </c>
      <c r="D1593" s="20" t="str">
        <f t="shared" si="182"/>
        <v>10H2</v>
      </c>
      <c r="E1593" s="4">
        <v>41199</v>
      </c>
      <c r="F1593">
        <v>13.5</v>
      </c>
      <c r="G1593" s="6">
        <v>10.38</v>
      </c>
      <c r="H1593" s="6">
        <v>11.1</v>
      </c>
      <c r="I1593" s="6">
        <f t="shared" si="183"/>
        <v>-3.1199999999999992</v>
      </c>
      <c r="J1593" s="6">
        <f t="shared" si="184"/>
        <v>-2.4000000000000004</v>
      </c>
      <c r="K1593" s="6">
        <f t="shared" si="185"/>
        <v>-0.71999999999999886</v>
      </c>
    </row>
    <row r="1594" spans="1:11" x14ac:dyDescent="0.35">
      <c r="A1594" s="19" t="str">
        <f t="shared" si="180"/>
        <v>422012</v>
      </c>
      <c r="B1594" s="19" t="str">
        <f t="shared" si="181"/>
        <v>102012</v>
      </c>
      <c r="C1594" s="19" t="str">
        <f t="shared" si="179"/>
        <v>122012</v>
      </c>
      <c r="D1594" s="20" t="str">
        <f t="shared" si="182"/>
        <v>10H2</v>
      </c>
      <c r="E1594" s="4">
        <v>41198</v>
      </c>
      <c r="F1594">
        <v>13.375</v>
      </c>
      <c r="G1594" s="6">
        <v>10.28</v>
      </c>
      <c r="H1594" s="6">
        <v>10.95</v>
      </c>
      <c r="I1594" s="6">
        <f t="shared" si="183"/>
        <v>-3.0950000000000006</v>
      </c>
      <c r="J1594" s="6">
        <f t="shared" si="184"/>
        <v>-2.4250000000000007</v>
      </c>
      <c r="K1594" s="6">
        <f t="shared" si="185"/>
        <v>-0.66999999999999993</v>
      </c>
    </row>
    <row r="1595" spans="1:11" x14ac:dyDescent="0.35">
      <c r="A1595" s="19" t="str">
        <f t="shared" si="180"/>
        <v>422012</v>
      </c>
      <c r="B1595" s="19" t="str">
        <f t="shared" si="181"/>
        <v>102012</v>
      </c>
      <c r="C1595" s="19" t="str">
        <f t="shared" si="179"/>
        <v>112012</v>
      </c>
      <c r="D1595" s="20" t="str">
        <f t="shared" si="182"/>
        <v>10H1</v>
      </c>
      <c r="E1595" s="4">
        <v>41197</v>
      </c>
      <c r="F1595">
        <v>12.875</v>
      </c>
      <c r="G1595" s="6">
        <v>10.11</v>
      </c>
      <c r="H1595" s="6">
        <v>10.45</v>
      </c>
      <c r="I1595" s="6">
        <f t="shared" si="183"/>
        <v>-2.7650000000000006</v>
      </c>
      <c r="J1595" s="6">
        <f t="shared" si="184"/>
        <v>-2.4250000000000007</v>
      </c>
      <c r="K1595" s="6">
        <f t="shared" si="185"/>
        <v>-0.33999999999999986</v>
      </c>
    </row>
    <row r="1596" spans="1:11" x14ac:dyDescent="0.35">
      <c r="A1596" s="19" t="str">
        <f t="shared" si="180"/>
        <v>412012</v>
      </c>
      <c r="B1596" s="19" t="str">
        <f t="shared" si="181"/>
        <v>102012</v>
      </c>
      <c r="C1596" s="19" t="str">
        <f t="shared" si="179"/>
        <v>112012</v>
      </c>
      <c r="D1596" s="20" t="str">
        <f t="shared" si="182"/>
        <v>10H1</v>
      </c>
      <c r="E1596" s="4">
        <v>41194</v>
      </c>
      <c r="F1596">
        <v>12.875</v>
      </c>
      <c r="G1596" s="6">
        <v>10.220000000000001</v>
      </c>
      <c r="H1596" s="6">
        <v>10.45</v>
      </c>
      <c r="I1596" s="6">
        <f t="shared" si="183"/>
        <v>-2.6549999999999994</v>
      </c>
      <c r="J1596" s="6">
        <f t="shared" si="184"/>
        <v>-2.4250000000000007</v>
      </c>
      <c r="K1596" s="6">
        <f t="shared" si="185"/>
        <v>-0.22999999999999865</v>
      </c>
    </row>
    <row r="1597" spans="1:11" x14ac:dyDescent="0.35">
      <c r="A1597" s="19" t="str">
        <f t="shared" si="180"/>
        <v>412012</v>
      </c>
      <c r="B1597" s="19" t="str">
        <f t="shared" si="181"/>
        <v>102012</v>
      </c>
      <c r="C1597" s="19" t="str">
        <f t="shared" si="179"/>
        <v>112012</v>
      </c>
      <c r="D1597" s="20" t="str">
        <f t="shared" si="182"/>
        <v>10H1</v>
      </c>
      <c r="E1597" s="4">
        <v>41193</v>
      </c>
      <c r="F1597">
        <v>12.875</v>
      </c>
      <c r="G1597" s="6">
        <v>10.199999999999999</v>
      </c>
      <c r="H1597" s="6">
        <v>10.45</v>
      </c>
      <c r="I1597" s="6">
        <f t="shared" si="183"/>
        <v>-2.6750000000000007</v>
      </c>
      <c r="J1597" s="6">
        <f t="shared" si="184"/>
        <v>-2.4250000000000007</v>
      </c>
      <c r="K1597" s="6">
        <f t="shared" si="185"/>
        <v>-0.25</v>
      </c>
    </row>
    <row r="1598" spans="1:11" x14ac:dyDescent="0.35">
      <c r="A1598" s="19" t="str">
        <f t="shared" si="180"/>
        <v>412012</v>
      </c>
      <c r="B1598" s="19" t="str">
        <f t="shared" si="181"/>
        <v>102012</v>
      </c>
      <c r="C1598" s="19" t="str">
        <f t="shared" si="179"/>
        <v>112012</v>
      </c>
      <c r="D1598" s="20" t="str">
        <f t="shared" si="182"/>
        <v>10H1</v>
      </c>
      <c r="E1598" s="4">
        <v>41192</v>
      </c>
      <c r="F1598">
        <v>12.824999999999999</v>
      </c>
      <c r="G1598" s="6">
        <v>10.25</v>
      </c>
      <c r="H1598" s="6">
        <v>10.4</v>
      </c>
      <c r="I1598" s="6">
        <f t="shared" si="183"/>
        <v>-2.5749999999999993</v>
      </c>
      <c r="J1598" s="6">
        <f t="shared" si="184"/>
        <v>-2.4249999999999989</v>
      </c>
      <c r="K1598" s="6">
        <f t="shared" si="185"/>
        <v>-0.15000000000000036</v>
      </c>
    </row>
    <row r="1599" spans="1:11" x14ac:dyDescent="0.35">
      <c r="A1599" s="19" t="str">
        <f t="shared" si="180"/>
        <v>412012</v>
      </c>
      <c r="B1599" s="19" t="str">
        <f t="shared" si="181"/>
        <v>102012</v>
      </c>
      <c r="C1599" s="19" t="str">
        <f t="shared" si="179"/>
        <v>112012</v>
      </c>
      <c r="D1599" s="20" t="str">
        <f t="shared" si="182"/>
        <v>10H1</v>
      </c>
      <c r="E1599" s="4">
        <v>41191</v>
      </c>
      <c r="F1599">
        <v>12.824999999999999</v>
      </c>
      <c r="G1599" s="6">
        <v>10.19</v>
      </c>
      <c r="H1599" s="6">
        <v>10.4</v>
      </c>
      <c r="I1599" s="6">
        <f t="shared" si="183"/>
        <v>-2.6349999999999998</v>
      </c>
      <c r="J1599" s="6">
        <f t="shared" si="184"/>
        <v>-2.4249999999999989</v>
      </c>
      <c r="K1599" s="6">
        <f t="shared" si="185"/>
        <v>-0.21000000000000085</v>
      </c>
    </row>
    <row r="1600" spans="1:11" x14ac:dyDescent="0.35">
      <c r="A1600" s="19" t="str">
        <f t="shared" si="180"/>
        <v>412012</v>
      </c>
      <c r="B1600" s="19" t="str">
        <f t="shared" si="181"/>
        <v>102012</v>
      </c>
      <c r="C1600" s="19" t="str">
        <f t="shared" si="179"/>
        <v>112012</v>
      </c>
      <c r="D1600" s="20" t="str">
        <f t="shared" si="182"/>
        <v>10H1</v>
      </c>
      <c r="E1600" s="4">
        <v>41190</v>
      </c>
      <c r="F1600">
        <v>12.824999999999999</v>
      </c>
      <c r="G1600" s="6">
        <v>10.31</v>
      </c>
      <c r="H1600" s="6">
        <v>10.4</v>
      </c>
      <c r="I1600" s="6">
        <f t="shared" si="183"/>
        <v>-2.5149999999999988</v>
      </c>
      <c r="J1600" s="6">
        <f t="shared" si="184"/>
        <v>-2.4249999999999989</v>
      </c>
      <c r="K1600" s="6">
        <f t="shared" si="185"/>
        <v>-8.9999999999999858E-2</v>
      </c>
    </row>
    <row r="1601" spans="1:11" x14ac:dyDescent="0.35">
      <c r="A1601" s="19" t="str">
        <f t="shared" si="180"/>
        <v>402012</v>
      </c>
      <c r="B1601" s="19" t="str">
        <f t="shared" si="181"/>
        <v>102012</v>
      </c>
      <c r="C1601" s="19" t="str">
        <f t="shared" si="179"/>
        <v>112012</v>
      </c>
      <c r="D1601" s="20" t="str">
        <f t="shared" si="182"/>
        <v>10H1</v>
      </c>
      <c r="E1601" s="4">
        <v>41187</v>
      </c>
      <c r="F1601">
        <v>12.775</v>
      </c>
      <c r="G1601" s="6">
        <v>10.31</v>
      </c>
      <c r="H1601" s="6">
        <v>10.35</v>
      </c>
      <c r="I1601" s="6">
        <f t="shared" si="183"/>
        <v>-2.4649999999999999</v>
      </c>
      <c r="J1601" s="6">
        <f t="shared" si="184"/>
        <v>-2.4250000000000007</v>
      </c>
      <c r="K1601" s="6">
        <f t="shared" si="185"/>
        <v>-3.9999999999999147E-2</v>
      </c>
    </row>
    <row r="1602" spans="1:11" x14ac:dyDescent="0.35">
      <c r="A1602" s="19" t="str">
        <f t="shared" si="180"/>
        <v>402012</v>
      </c>
      <c r="B1602" s="19" t="str">
        <f t="shared" si="181"/>
        <v>102012</v>
      </c>
      <c r="C1602" s="19" t="str">
        <f t="shared" si="179"/>
        <v>112012</v>
      </c>
      <c r="D1602" s="20" t="str">
        <f t="shared" si="182"/>
        <v>10H1</v>
      </c>
      <c r="E1602" s="4">
        <v>41186</v>
      </c>
      <c r="F1602">
        <v>12.925000000000001</v>
      </c>
      <c r="G1602" s="6">
        <v>10.14</v>
      </c>
      <c r="H1602" s="6">
        <v>10.45</v>
      </c>
      <c r="I1602" s="6">
        <f t="shared" si="183"/>
        <v>-2.7850000000000001</v>
      </c>
      <c r="J1602" s="6">
        <f t="shared" si="184"/>
        <v>-2.4750000000000014</v>
      </c>
      <c r="K1602" s="6">
        <f t="shared" si="185"/>
        <v>-0.30999999999999872</v>
      </c>
    </row>
    <row r="1603" spans="1:11" x14ac:dyDescent="0.35">
      <c r="A1603" s="19" t="str">
        <f t="shared" si="180"/>
        <v>402012</v>
      </c>
      <c r="B1603" s="19" t="str">
        <f t="shared" si="181"/>
        <v>102012</v>
      </c>
      <c r="C1603" s="19" t="str">
        <f t="shared" si="179"/>
        <v>112012</v>
      </c>
      <c r="D1603" s="20" t="str">
        <f t="shared" si="182"/>
        <v>10H1</v>
      </c>
      <c r="E1603" s="4">
        <v>41185</v>
      </c>
      <c r="F1603">
        <v>12.925000000000001</v>
      </c>
      <c r="G1603" s="6">
        <v>10.06</v>
      </c>
      <c r="H1603" s="6">
        <v>10.45</v>
      </c>
      <c r="I1603" s="6">
        <f t="shared" si="183"/>
        <v>-2.8650000000000002</v>
      </c>
      <c r="J1603" s="6">
        <f t="shared" si="184"/>
        <v>-2.4750000000000014</v>
      </c>
      <c r="K1603" s="6">
        <f t="shared" si="185"/>
        <v>-0.38999999999999879</v>
      </c>
    </row>
    <row r="1604" spans="1:11" x14ac:dyDescent="0.35">
      <c r="A1604" s="19" t="str">
        <f t="shared" si="180"/>
        <v>402012</v>
      </c>
      <c r="B1604" s="19" t="str">
        <f t="shared" si="181"/>
        <v>102012</v>
      </c>
      <c r="C1604" s="19" t="str">
        <f t="shared" si="179"/>
        <v>112012</v>
      </c>
      <c r="D1604" s="20" t="str">
        <f t="shared" si="182"/>
        <v>10H1</v>
      </c>
      <c r="E1604" s="4">
        <v>41184</v>
      </c>
      <c r="F1604">
        <v>12.925000000000001</v>
      </c>
      <c r="G1604" s="6">
        <v>10.02</v>
      </c>
      <c r="H1604" s="6">
        <v>10.45</v>
      </c>
      <c r="I1604" s="6">
        <f t="shared" si="183"/>
        <v>-2.9050000000000011</v>
      </c>
      <c r="J1604" s="6">
        <f t="shared" si="184"/>
        <v>-2.4750000000000014</v>
      </c>
      <c r="K1604" s="6">
        <f t="shared" si="185"/>
        <v>-0.42999999999999972</v>
      </c>
    </row>
    <row r="1605" spans="1:11" x14ac:dyDescent="0.35">
      <c r="A1605" s="19" t="str">
        <f t="shared" si="180"/>
        <v>402012</v>
      </c>
      <c r="B1605" s="19" t="str">
        <f t="shared" si="181"/>
        <v>102012</v>
      </c>
      <c r="C1605" s="19" t="str">
        <f t="shared" si="179"/>
        <v>112012</v>
      </c>
      <c r="D1605" s="20" t="str">
        <f t="shared" si="182"/>
        <v>10H1</v>
      </c>
      <c r="E1605" s="4">
        <v>41183</v>
      </c>
      <c r="F1605">
        <v>12.975</v>
      </c>
      <c r="G1605" s="6">
        <v>9.98</v>
      </c>
      <c r="H1605" s="6">
        <v>10.5</v>
      </c>
      <c r="I1605" s="6">
        <f t="shared" si="183"/>
        <v>-2.9949999999999992</v>
      </c>
      <c r="J1605" s="6">
        <f t="shared" si="184"/>
        <v>-2.4749999999999996</v>
      </c>
      <c r="K1605" s="6">
        <f t="shared" si="185"/>
        <v>-0.51999999999999957</v>
      </c>
    </row>
    <row r="1606" spans="1:11" x14ac:dyDescent="0.35">
      <c r="A1606" s="19" t="str">
        <f t="shared" si="180"/>
        <v>392012</v>
      </c>
      <c r="B1606" s="19" t="str">
        <f t="shared" si="181"/>
        <v>92012</v>
      </c>
      <c r="C1606" s="19" t="str">
        <f t="shared" si="179"/>
        <v>112012</v>
      </c>
      <c r="D1606" s="20" t="str">
        <f t="shared" si="182"/>
        <v>9H2</v>
      </c>
      <c r="E1606" s="4">
        <v>41180</v>
      </c>
      <c r="F1606">
        <v>13</v>
      </c>
      <c r="G1606" s="6">
        <v>10.029999999999999</v>
      </c>
      <c r="H1606" s="6">
        <v>10.5</v>
      </c>
      <c r="I1606" s="6">
        <f t="shared" si="183"/>
        <v>-2.9700000000000006</v>
      </c>
      <c r="J1606" s="6">
        <f t="shared" si="184"/>
        <v>-2.5</v>
      </c>
      <c r="K1606" s="6">
        <f t="shared" si="185"/>
        <v>-0.47000000000000064</v>
      </c>
    </row>
    <row r="1607" spans="1:11" x14ac:dyDescent="0.35">
      <c r="A1607" s="19" t="str">
        <f t="shared" si="180"/>
        <v>392012</v>
      </c>
      <c r="B1607" s="19" t="str">
        <f t="shared" si="181"/>
        <v>92012</v>
      </c>
      <c r="C1607" s="19" t="str">
        <f t="shared" si="179"/>
        <v>112012</v>
      </c>
      <c r="D1607" s="20" t="str">
        <f t="shared" si="182"/>
        <v>9H2</v>
      </c>
      <c r="E1607" s="4">
        <v>41179</v>
      </c>
      <c r="F1607">
        <v>13</v>
      </c>
      <c r="G1607" s="6">
        <v>9.57</v>
      </c>
      <c r="H1607" s="6">
        <v>10.5</v>
      </c>
      <c r="I1607" s="6">
        <f t="shared" si="183"/>
        <v>-3.4299999999999997</v>
      </c>
      <c r="J1607" s="6">
        <f t="shared" si="184"/>
        <v>-2.5</v>
      </c>
      <c r="K1607" s="6">
        <f t="shared" si="185"/>
        <v>-0.92999999999999972</v>
      </c>
    </row>
    <row r="1608" spans="1:11" x14ac:dyDescent="0.35">
      <c r="A1608" s="19" t="str">
        <f t="shared" si="180"/>
        <v>392012</v>
      </c>
      <c r="B1608" s="19" t="str">
        <f t="shared" si="181"/>
        <v>92012</v>
      </c>
      <c r="C1608" s="19" t="str">
        <f t="shared" si="179"/>
        <v>112012</v>
      </c>
      <c r="D1608" s="20" t="str">
        <f t="shared" si="182"/>
        <v>9H2</v>
      </c>
      <c r="E1608" s="4">
        <v>41178</v>
      </c>
      <c r="F1608">
        <v>13.05</v>
      </c>
      <c r="G1608" s="6">
        <v>9.56</v>
      </c>
      <c r="H1608" s="6">
        <v>10.55</v>
      </c>
      <c r="I1608" s="6">
        <f t="shared" si="183"/>
        <v>-3.49</v>
      </c>
      <c r="J1608" s="6">
        <f t="shared" si="184"/>
        <v>-2.5</v>
      </c>
      <c r="K1608" s="6">
        <f t="shared" si="185"/>
        <v>-0.99000000000000021</v>
      </c>
    </row>
    <row r="1609" spans="1:11" x14ac:dyDescent="0.35">
      <c r="A1609" s="19" t="str">
        <f t="shared" si="180"/>
        <v>392012</v>
      </c>
      <c r="B1609" s="19" t="str">
        <f t="shared" si="181"/>
        <v>92012</v>
      </c>
      <c r="C1609" s="19" t="str">
        <f t="shared" ref="C1609:C1672" si="186">(VLOOKUP(D1609,$M$2:$N$25,2,0)&amp;(YEAR(E1609+46)))</f>
        <v>112012</v>
      </c>
      <c r="D1609" s="20" t="str">
        <f t="shared" si="182"/>
        <v>9H2</v>
      </c>
      <c r="E1609" s="4">
        <v>41177</v>
      </c>
      <c r="F1609">
        <v>13.1</v>
      </c>
      <c r="G1609" s="6">
        <v>9.61</v>
      </c>
      <c r="H1609" s="6">
        <v>10.6</v>
      </c>
      <c r="I1609" s="6">
        <f t="shared" si="183"/>
        <v>-3.49</v>
      </c>
      <c r="J1609" s="6">
        <f t="shared" si="184"/>
        <v>-2.5</v>
      </c>
      <c r="K1609" s="6">
        <f t="shared" si="185"/>
        <v>-0.99000000000000021</v>
      </c>
    </row>
    <row r="1610" spans="1:11" x14ac:dyDescent="0.35">
      <c r="A1610" s="19" t="str">
        <f t="shared" ref="A1610:A1673" si="187">_xlfn.ISOWEEKNUM(E1610)&amp;YEAR(E1610)</f>
        <v>392012</v>
      </c>
      <c r="B1610" s="19" t="str">
        <f t="shared" ref="B1610:B1673" si="188">MONTH(E1610)&amp;YEAR(E1610)</f>
        <v>92012</v>
      </c>
      <c r="C1610" s="19" t="str">
        <f t="shared" si="186"/>
        <v>112012</v>
      </c>
      <c r="D1610" s="20" t="str">
        <f t="shared" ref="D1610:D1673" si="189">IF(DAY(E1610)&gt;15,(MONTH(E1610))&amp;"H2",(MONTH(E1610))&amp;"H1")</f>
        <v>9H2</v>
      </c>
      <c r="E1610" s="4">
        <v>41176</v>
      </c>
      <c r="F1610">
        <v>13.1</v>
      </c>
      <c r="G1610" s="6">
        <v>9.56</v>
      </c>
      <c r="H1610" s="6">
        <v>10.6</v>
      </c>
      <c r="I1610" s="6">
        <f t="shared" ref="I1610:I1673" si="190">+G1610-F1610</f>
        <v>-3.5399999999999991</v>
      </c>
      <c r="J1610" s="6">
        <f t="shared" ref="J1610:J1673" si="191">+H1610-F1610</f>
        <v>-2.5</v>
      </c>
      <c r="K1610" s="6">
        <f t="shared" ref="K1610:K1673" si="192">+I1610-J1610</f>
        <v>-1.0399999999999991</v>
      </c>
    </row>
    <row r="1611" spans="1:11" x14ac:dyDescent="0.35">
      <c r="A1611" s="19" t="str">
        <f t="shared" si="187"/>
        <v>382012</v>
      </c>
      <c r="B1611" s="19" t="str">
        <f t="shared" si="188"/>
        <v>92012</v>
      </c>
      <c r="C1611" s="19" t="str">
        <f t="shared" si="186"/>
        <v>112012</v>
      </c>
      <c r="D1611" s="20" t="str">
        <f t="shared" si="189"/>
        <v>9H2</v>
      </c>
      <c r="E1611" s="4">
        <v>41173</v>
      </c>
      <c r="F1611">
        <v>13.1</v>
      </c>
      <c r="G1611" s="6">
        <v>9.75</v>
      </c>
      <c r="H1611" s="6">
        <v>10.6</v>
      </c>
      <c r="I1611" s="6">
        <f t="shared" si="190"/>
        <v>-3.3499999999999996</v>
      </c>
      <c r="J1611" s="6">
        <f t="shared" si="191"/>
        <v>-2.5</v>
      </c>
      <c r="K1611" s="6">
        <f t="shared" si="192"/>
        <v>-0.84999999999999964</v>
      </c>
    </row>
    <row r="1612" spans="1:11" x14ac:dyDescent="0.35">
      <c r="A1612" s="19" t="str">
        <f t="shared" si="187"/>
        <v>382012</v>
      </c>
      <c r="B1612" s="19" t="str">
        <f t="shared" si="188"/>
        <v>92012</v>
      </c>
      <c r="C1612" s="19" t="str">
        <f t="shared" si="186"/>
        <v>112012</v>
      </c>
      <c r="D1612" s="20" t="str">
        <f t="shared" si="189"/>
        <v>9H2</v>
      </c>
      <c r="E1612" s="4">
        <v>41172</v>
      </c>
      <c r="F1612">
        <v>13.25</v>
      </c>
      <c r="G1612" s="6">
        <v>9.66</v>
      </c>
      <c r="H1612" s="6">
        <v>10.75</v>
      </c>
      <c r="I1612" s="6">
        <f t="shared" si="190"/>
        <v>-3.59</v>
      </c>
      <c r="J1612" s="6">
        <f t="shared" si="191"/>
        <v>-2.5</v>
      </c>
      <c r="K1612" s="6">
        <f t="shared" si="192"/>
        <v>-1.0899999999999999</v>
      </c>
    </row>
    <row r="1613" spans="1:11" x14ac:dyDescent="0.35">
      <c r="A1613" s="19" t="str">
        <f t="shared" si="187"/>
        <v>382012</v>
      </c>
      <c r="B1613" s="19" t="str">
        <f t="shared" si="188"/>
        <v>92012</v>
      </c>
      <c r="C1613" s="19" t="str">
        <f t="shared" si="186"/>
        <v>112012</v>
      </c>
      <c r="D1613" s="20" t="str">
        <f t="shared" si="189"/>
        <v>9H2</v>
      </c>
      <c r="E1613" s="4">
        <v>41171</v>
      </c>
      <c r="F1613">
        <v>13.3</v>
      </c>
      <c r="G1613" s="6">
        <v>9.58</v>
      </c>
      <c r="H1613" s="6">
        <v>10.8</v>
      </c>
      <c r="I1613" s="6">
        <f t="shared" si="190"/>
        <v>-3.7200000000000006</v>
      </c>
      <c r="J1613" s="6">
        <f t="shared" si="191"/>
        <v>-2.5</v>
      </c>
      <c r="K1613" s="6">
        <f t="shared" si="192"/>
        <v>-1.2200000000000006</v>
      </c>
    </row>
    <row r="1614" spans="1:11" x14ac:dyDescent="0.35">
      <c r="A1614" s="19" t="str">
        <f t="shared" si="187"/>
        <v>382012</v>
      </c>
      <c r="B1614" s="19" t="str">
        <f t="shared" si="188"/>
        <v>92012</v>
      </c>
      <c r="C1614" s="19" t="str">
        <f t="shared" si="186"/>
        <v>112012</v>
      </c>
      <c r="D1614" s="20" t="str">
        <f t="shared" si="189"/>
        <v>9H2</v>
      </c>
      <c r="E1614" s="4">
        <v>41170</v>
      </c>
      <c r="F1614">
        <v>13.25</v>
      </c>
      <c r="G1614" s="6">
        <v>9.64</v>
      </c>
      <c r="H1614" s="6">
        <v>10.8</v>
      </c>
      <c r="I1614" s="6">
        <f t="shared" si="190"/>
        <v>-3.6099999999999994</v>
      </c>
      <c r="J1614" s="6">
        <f t="shared" si="191"/>
        <v>-2.4499999999999993</v>
      </c>
      <c r="K1614" s="6">
        <f t="shared" si="192"/>
        <v>-1.1600000000000001</v>
      </c>
    </row>
    <row r="1615" spans="1:11" x14ac:dyDescent="0.35">
      <c r="A1615" s="19" t="str">
        <f t="shared" si="187"/>
        <v>382012</v>
      </c>
      <c r="B1615" s="19" t="str">
        <f t="shared" si="188"/>
        <v>92012</v>
      </c>
      <c r="C1615" s="19" t="str">
        <f t="shared" si="186"/>
        <v>112012</v>
      </c>
      <c r="D1615" s="20" t="str">
        <f t="shared" si="189"/>
        <v>9H2</v>
      </c>
      <c r="E1615" s="4">
        <v>41169</v>
      </c>
      <c r="F1615">
        <v>13.324999999999999</v>
      </c>
      <c r="G1615" s="6">
        <v>9.7100000000000009</v>
      </c>
      <c r="H1615" s="6">
        <v>10.9</v>
      </c>
      <c r="I1615" s="6">
        <f t="shared" si="190"/>
        <v>-3.6149999999999984</v>
      </c>
      <c r="J1615" s="6">
        <f t="shared" si="191"/>
        <v>-2.4249999999999989</v>
      </c>
      <c r="K1615" s="6">
        <f t="shared" si="192"/>
        <v>-1.1899999999999995</v>
      </c>
    </row>
    <row r="1616" spans="1:11" x14ac:dyDescent="0.35">
      <c r="A1616" s="19" t="str">
        <f t="shared" si="187"/>
        <v>372012</v>
      </c>
      <c r="B1616" s="19" t="str">
        <f t="shared" si="188"/>
        <v>92012</v>
      </c>
      <c r="C1616" s="19" t="str">
        <f t="shared" si="186"/>
        <v>102012</v>
      </c>
      <c r="D1616" s="20" t="str">
        <f t="shared" si="189"/>
        <v>9H1</v>
      </c>
      <c r="E1616" s="4">
        <v>41166</v>
      </c>
      <c r="F1616">
        <v>12.5</v>
      </c>
      <c r="G1616" s="6">
        <v>9.84</v>
      </c>
      <c r="H1616" s="6">
        <v>10.050000000000001</v>
      </c>
      <c r="I1616" s="6">
        <f t="shared" si="190"/>
        <v>-2.66</v>
      </c>
      <c r="J1616" s="6">
        <f t="shared" si="191"/>
        <v>-2.4499999999999993</v>
      </c>
      <c r="K1616" s="6">
        <f t="shared" si="192"/>
        <v>-0.21000000000000085</v>
      </c>
    </row>
    <row r="1617" spans="1:11" x14ac:dyDescent="0.35">
      <c r="A1617" s="19" t="str">
        <f t="shared" si="187"/>
        <v>372012</v>
      </c>
      <c r="B1617" s="19" t="str">
        <f t="shared" si="188"/>
        <v>92012</v>
      </c>
      <c r="C1617" s="19" t="str">
        <f t="shared" si="186"/>
        <v>102012</v>
      </c>
      <c r="D1617" s="20" t="str">
        <f t="shared" si="189"/>
        <v>9H1</v>
      </c>
      <c r="E1617" s="4">
        <v>41165</v>
      </c>
      <c r="F1617">
        <v>12.5</v>
      </c>
      <c r="G1617" s="6">
        <v>9.7200000000000006</v>
      </c>
      <c r="H1617" s="6">
        <v>10.050000000000001</v>
      </c>
      <c r="I1617" s="6">
        <f t="shared" si="190"/>
        <v>-2.7799999999999994</v>
      </c>
      <c r="J1617" s="6">
        <f t="shared" si="191"/>
        <v>-2.4499999999999993</v>
      </c>
      <c r="K1617" s="6">
        <f t="shared" si="192"/>
        <v>-0.33000000000000007</v>
      </c>
    </row>
    <row r="1618" spans="1:11" x14ac:dyDescent="0.35">
      <c r="A1618" s="19" t="str">
        <f t="shared" si="187"/>
        <v>372012</v>
      </c>
      <c r="B1618" s="19" t="str">
        <f t="shared" si="188"/>
        <v>92012</v>
      </c>
      <c r="C1618" s="19" t="str">
        <f t="shared" si="186"/>
        <v>102012</v>
      </c>
      <c r="D1618" s="20" t="str">
        <f t="shared" si="189"/>
        <v>9H1</v>
      </c>
      <c r="E1618" s="4">
        <v>41164</v>
      </c>
      <c r="F1618">
        <v>12.5</v>
      </c>
      <c r="G1618" s="6">
        <v>9.57</v>
      </c>
      <c r="H1618" s="6">
        <v>10.050000000000001</v>
      </c>
      <c r="I1618" s="6">
        <f t="shared" si="190"/>
        <v>-2.9299999999999997</v>
      </c>
      <c r="J1618" s="6">
        <f t="shared" si="191"/>
        <v>-2.4499999999999993</v>
      </c>
      <c r="K1618" s="6">
        <f t="shared" si="192"/>
        <v>-0.48000000000000043</v>
      </c>
    </row>
    <row r="1619" spans="1:11" x14ac:dyDescent="0.35">
      <c r="A1619" s="19" t="str">
        <f t="shared" si="187"/>
        <v>372012</v>
      </c>
      <c r="B1619" s="19" t="str">
        <f t="shared" si="188"/>
        <v>92012</v>
      </c>
      <c r="C1619" s="19" t="str">
        <f t="shared" si="186"/>
        <v>102012</v>
      </c>
      <c r="D1619" s="20" t="str">
        <f t="shared" si="189"/>
        <v>9H1</v>
      </c>
      <c r="E1619" s="4">
        <v>41163</v>
      </c>
      <c r="F1619">
        <v>12.55</v>
      </c>
      <c r="G1619" s="6">
        <v>9.4499999999999993</v>
      </c>
      <c r="H1619" s="6">
        <v>10.1</v>
      </c>
      <c r="I1619" s="6">
        <f t="shared" si="190"/>
        <v>-3.1000000000000014</v>
      </c>
      <c r="J1619" s="6">
        <f t="shared" si="191"/>
        <v>-2.4500000000000011</v>
      </c>
      <c r="K1619" s="6">
        <f t="shared" si="192"/>
        <v>-0.65000000000000036</v>
      </c>
    </row>
    <row r="1620" spans="1:11" x14ac:dyDescent="0.35">
      <c r="A1620" s="19" t="str">
        <f t="shared" si="187"/>
        <v>372012</v>
      </c>
      <c r="B1620" s="19" t="str">
        <f t="shared" si="188"/>
        <v>92012</v>
      </c>
      <c r="C1620" s="19" t="str">
        <f t="shared" si="186"/>
        <v>102012</v>
      </c>
      <c r="D1620" s="20" t="str">
        <f t="shared" si="189"/>
        <v>9H1</v>
      </c>
      <c r="E1620" s="4">
        <v>41162</v>
      </c>
      <c r="F1620">
        <v>12.55</v>
      </c>
      <c r="G1620" s="6">
        <v>9.5</v>
      </c>
      <c r="H1620" s="6">
        <v>10.1</v>
      </c>
      <c r="I1620" s="6">
        <f t="shared" si="190"/>
        <v>-3.0500000000000007</v>
      </c>
      <c r="J1620" s="6">
        <f t="shared" si="191"/>
        <v>-2.4500000000000011</v>
      </c>
      <c r="K1620" s="6">
        <f t="shared" si="192"/>
        <v>-0.59999999999999964</v>
      </c>
    </row>
    <row r="1621" spans="1:11" x14ac:dyDescent="0.35">
      <c r="A1621" s="19" t="str">
        <f t="shared" si="187"/>
        <v>362012</v>
      </c>
      <c r="B1621" s="19" t="str">
        <f t="shared" si="188"/>
        <v>92012</v>
      </c>
      <c r="C1621" s="19" t="str">
        <f t="shared" si="186"/>
        <v>102012</v>
      </c>
      <c r="D1621" s="20" t="str">
        <f t="shared" si="189"/>
        <v>9H1</v>
      </c>
      <c r="E1621" s="4">
        <v>41159</v>
      </c>
      <c r="F1621">
        <v>12.7</v>
      </c>
      <c r="G1621" s="6">
        <v>9.58</v>
      </c>
      <c r="H1621" s="6">
        <v>10.25</v>
      </c>
      <c r="I1621" s="6">
        <f t="shared" si="190"/>
        <v>-3.1199999999999992</v>
      </c>
      <c r="J1621" s="6">
        <f t="shared" si="191"/>
        <v>-2.4499999999999993</v>
      </c>
      <c r="K1621" s="6">
        <f t="shared" si="192"/>
        <v>-0.66999999999999993</v>
      </c>
    </row>
    <row r="1622" spans="1:11" x14ac:dyDescent="0.35">
      <c r="A1622" s="19" t="str">
        <f t="shared" si="187"/>
        <v>362012</v>
      </c>
      <c r="B1622" s="19" t="str">
        <f t="shared" si="188"/>
        <v>92012</v>
      </c>
      <c r="C1622" s="19" t="str">
        <f t="shared" si="186"/>
        <v>102012</v>
      </c>
      <c r="D1622" s="20" t="str">
        <f t="shared" si="189"/>
        <v>9H1</v>
      </c>
      <c r="E1622" s="4">
        <v>41158</v>
      </c>
      <c r="F1622">
        <v>12.8</v>
      </c>
      <c r="G1622" s="6">
        <v>9.6</v>
      </c>
      <c r="H1622" s="6">
        <v>10.35</v>
      </c>
      <c r="I1622" s="6">
        <f t="shared" si="190"/>
        <v>-3.2000000000000011</v>
      </c>
      <c r="J1622" s="6">
        <f t="shared" si="191"/>
        <v>-2.4500000000000011</v>
      </c>
      <c r="K1622" s="6">
        <f t="shared" si="192"/>
        <v>-0.75</v>
      </c>
    </row>
    <row r="1623" spans="1:11" x14ac:dyDescent="0.35">
      <c r="A1623" s="19" t="str">
        <f t="shared" si="187"/>
        <v>362012</v>
      </c>
      <c r="B1623" s="19" t="str">
        <f t="shared" si="188"/>
        <v>92012</v>
      </c>
      <c r="C1623" s="19" t="str">
        <f t="shared" si="186"/>
        <v>102012</v>
      </c>
      <c r="D1623" s="20" t="str">
        <f t="shared" si="189"/>
        <v>9H1</v>
      </c>
      <c r="E1623" s="4">
        <v>41157</v>
      </c>
      <c r="F1623">
        <v>12.9</v>
      </c>
      <c r="G1623" s="6">
        <v>9.5</v>
      </c>
      <c r="H1623" s="6">
        <v>10.45</v>
      </c>
      <c r="I1623" s="6">
        <f t="shared" si="190"/>
        <v>-3.4000000000000004</v>
      </c>
      <c r="J1623" s="6">
        <f t="shared" si="191"/>
        <v>-2.4500000000000011</v>
      </c>
      <c r="K1623" s="6">
        <f t="shared" si="192"/>
        <v>-0.94999999999999929</v>
      </c>
    </row>
    <row r="1624" spans="1:11" x14ac:dyDescent="0.35">
      <c r="A1624" s="19" t="str">
        <f t="shared" si="187"/>
        <v>362012</v>
      </c>
      <c r="B1624" s="19" t="str">
        <f t="shared" si="188"/>
        <v>92012</v>
      </c>
      <c r="C1624" s="19" t="str">
        <f t="shared" si="186"/>
        <v>102012</v>
      </c>
      <c r="D1624" s="20" t="str">
        <f t="shared" si="189"/>
        <v>9H1</v>
      </c>
      <c r="E1624" s="4">
        <v>41156</v>
      </c>
      <c r="F1624">
        <v>12.95</v>
      </c>
      <c r="G1624" s="6">
        <v>9.48</v>
      </c>
      <c r="H1624" s="6">
        <v>10.5</v>
      </c>
      <c r="I1624" s="6">
        <f t="shared" si="190"/>
        <v>-3.4699999999999989</v>
      </c>
      <c r="J1624" s="6">
        <f t="shared" si="191"/>
        <v>-2.4499999999999993</v>
      </c>
      <c r="K1624" s="6">
        <f t="shared" si="192"/>
        <v>-1.0199999999999996</v>
      </c>
    </row>
    <row r="1625" spans="1:11" x14ac:dyDescent="0.35">
      <c r="A1625" s="19" t="str">
        <f t="shared" si="187"/>
        <v>362012</v>
      </c>
      <c r="B1625" s="19" t="str">
        <f t="shared" si="188"/>
        <v>92012</v>
      </c>
      <c r="C1625" s="19" t="str">
        <f t="shared" si="186"/>
        <v>102012</v>
      </c>
      <c r="D1625" s="20" t="str">
        <f t="shared" si="189"/>
        <v>9H1</v>
      </c>
      <c r="E1625" s="4">
        <v>41155</v>
      </c>
      <c r="F1625">
        <v>12.95</v>
      </c>
      <c r="G1625" s="6">
        <v>9.6199999999999992</v>
      </c>
      <c r="H1625" s="6">
        <v>10.5</v>
      </c>
      <c r="I1625" s="6">
        <f t="shared" si="190"/>
        <v>-3.33</v>
      </c>
      <c r="J1625" s="6">
        <f t="shared" si="191"/>
        <v>-2.4499999999999993</v>
      </c>
      <c r="K1625" s="6">
        <f t="shared" si="192"/>
        <v>-0.88000000000000078</v>
      </c>
    </row>
    <row r="1626" spans="1:11" x14ac:dyDescent="0.35">
      <c r="A1626" s="19" t="str">
        <f t="shared" si="187"/>
        <v>352012</v>
      </c>
      <c r="B1626" s="19" t="str">
        <f t="shared" si="188"/>
        <v>82012</v>
      </c>
      <c r="C1626" s="19" t="str">
        <f t="shared" si="186"/>
        <v>102012</v>
      </c>
      <c r="D1626" s="20" t="str">
        <f t="shared" si="189"/>
        <v>8H2</v>
      </c>
      <c r="E1626" s="4">
        <v>41152</v>
      </c>
      <c r="F1626">
        <v>13.1</v>
      </c>
      <c r="G1626" s="6">
        <v>9.35</v>
      </c>
      <c r="H1626" s="6">
        <v>10.65</v>
      </c>
      <c r="I1626" s="6">
        <f t="shared" si="190"/>
        <v>-3.75</v>
      </c>
      <c r="J1626" s="6">
        <f t="shared" si="191"/>
        <v>-2.4499999999999993</v>
      </c>
      <c r="K1626" s="6">
        <f t="shared" si="192"/>
        <v>-1.3000000000000007</v>
      </c>
    </row>
    <row r="1627" spans="1:11" x14ac:dyDescent="0.35">
      <c r="A1627" s="19" t="str">
        <f t="shared" si="187"/>
        <v>352012</v>
      </c>
      <c r="B1627" s="19" t="str">
        <f t="shared" si="188"/>
        <v>82012</v>
      </c>
      <c r="C1627" s="19" t="str">
        <f t="shared" si="186"/>
        <v>102012</v>
      </c>
      <c r="D1627" s="20" t="str">
        <f t="shared" si="189"/>
        <v>8H2</v>
      </c>
      <c r="E1627" s="4">
        <v>41151</v>
      </c>
      <c r="F1627">
        <v>13</v>
      </c>
      <c r="G1627" s="6">
        <v>9.01</v>
      </c>
      <c r="H1627" s="6">
        <v>10.55</v>
      </c>
      <c r="I1627" s="6">
        <f t="shared" si="190"/>
        <v>-3.99</v>
      </c>
      <c r="J1627" s="6">
        <f t="shared" si="191"/>
        <v>-2.4499999999999993</v>
      </c>
      <c r="K1627" s="6">
        <f t="shared" si="192"/>
        <v>-1.5400000000000009</v>
      </c>
    </row>
    <row r="1628" spans="1:11" x14ac:dyDescent="0.35">
      <c r="A1628" s="19" t="str">
        <f t="shared" si="187"/>
        <v>352012</v>
      </c>
      <c r="B1628" s="19" t="str">
        <f t="shared" si="188"/>
        <v>82012</v>
      </c>
      <c r="C1628" s="19" t="str">
        <f t="shared" si="186"/>
        <v>102012</v>
      </c>
      <c r="D1628" s="20" t="str">
        <f t="shared" si="189"/>
        <v>8H2</v>
      </c>
      <c r="E1628" s="4">
        <v>41150</v>
      </c>
      <c r="F1628">
        <v>13</v>
      </c>
      <c r="G1628" s="6">
        <v>9.02</v>
      </c>
      <c r="H1628" s="6">
        <v>10.55</v>
      </c>
      <c r="I1628" s="6">
        <f t="shared" si="190"/>
        <v>-3.9800000000000004</v>
      </c>
      <c r="J1628" s="6">
        <f t="shared" si="191"/>
        <v>-2.4499999999999993</v>
      </c>
      <c r="K1628" s="6">
        <f t="shared" si="192"/>
        <v>-1.5300000000000011</v>
      </c>
    </row>
    <row r="1629" spans="1:11" x14ac:dyDescent="0.35">
      <c r="A1629" s="19" t="str">
        <f t="shared" si="187"/>
        <v>352012</v>
      </c>
      <c r="B1629" s="19" t="str">
        <f t="shared" si="188"/>
        <v>82012</v>
      </c>
      <c r="C1629" s="19" t="str">
        <f t="shared" si="186"/>
        <v>102012</v>
      </c>
      <c r="D1629" s="20" t="str">
        <f t="shared" si="189"/>
        <v>8H2</v>
      </c>
      <c r="E1629" s="4">
        <v>41149</v>
      </c>
      <c r="F1629">
        <v>13.074999999999999</v>
      </c>
      <c r="G1629" s="6">
        <v>8.98</v>
      </c>
      <c r="H1629" s="6">
        <v>10.65</v>
      </c>
      <c r="I1629" s="6">
        <f t="shared" si="190"/>
        <v>-4.0949999999999989</v>
      </c>
      <c r="J1629" s="6">
        <f t="shared" si="191"/>
        <v>-2.4249999999999989</v>
      </c>
      <c r="K1629" s="6">
        <f t="shared" si="192"/>
        <v>-1.67</v>
      </c>
    </row>
    <row r="1630" spans="1:11" x14ac:dyDescent="0.35">
      <c r="A1630" s="19" t="str">
        <f t="shared" si="187"/>
        <v>352012</v>
      </c>
      <c r="B1630" s="19" t="str">
        <f t="shared" si="188"/>
        <v>82012</v>
      </c>
      <c r="C1630" s="19" t="str">
        <f t="shared" si="186"/>
        <v>102012</v>
      </c>
      <c r="D1630" s="20" t="str">
        <f t="shared" si="189"/>
        <v>8H2</v>
      </c>
      <c r="E1630" s="4">
        <v>41148</v>
      </c>
      <c r="F1630">
        <v>13.225</v>
      </c>
      <c r="G1630" s="6">
        <v>9.07</v>
      </c>
      <c r="H1630" s="6">
        <v>10.85</v>
      </c>
      <c r="I1630" s="6">
        <f t="shared" si="190"/>
        <v>-4.1549999999999994</v>
      </c>
      <c r="J1630" s="6">
        <f t="shared" si="191"/>
        <v>-2.375</v>
      </c>
      <c r="K1630" s="6">
        <f t="shared" si="192"/>
        <v>-1.7799999999999994</v>
      </c>
    </row>
    <row r="1631" spans="1:11" x14ac:dyDescent="0.35">
      <c r="A1631" s="19" t="str">
        <f t="shared" si="187"/>
        <v>342012</v>
      </c>
      <c r="B1631" s="19" t="str">
        <f t="shared" si="188"/>
        <v>82012</v>
      </c>
      <c r="C1631" s="19" t="str">
        <f t="shared" si="186"/>
        <v>102012</v>
      </c>
      <c r="D1631" s="20" t="str">
        <f t="shared" si="189"/>
        <v>8H2</v>
      </c>
      <c r="E1631" s="4">
        <v>41145</v>
      </c>
      <c r="F1631">
        <v>13.275</v>
      </c>
      <c r="G1631" s="6">
        <v>9.08</v>
      </c>
      <c r="H1631" s="6">
        <v>10.9</v>
      </c>
      <c r="I1631" s="6">
        <f t="shared" si="190"/>
        <v>-4.1950000000000003</v>
      </c>
      <c r="J1631" s="6">
        <f t="shared" si="191"/>
        <v>-2.375</v>
      </c>
      <c r="K1631" s="6">
        <f t="shared" si="192"/>
        <v>-1.8200000000000003</v>
      </c>
    </row>
    <row r="1632" spans="1:11" x14ac:dyDescent="0.35">
      <c r="A1632" s="19" t="str">
        <f t="shared" si="187"/>
        <v>342012</v>
      </c>
      <c r="B1632" s="19" t="str">
        <f t="shared" si="188"/>
        <v>82012</v>
      </c>
      <c r="C1632" s="19" t="str">
        <f t="shared" si="186"/>
        <v>102012</v>
      </c>
      <c r="D1632" s="20" t="str">
        <f t="shared" si="189"/>
        <v>8H2</v>
      </c>
      <c r="E1632" s="4">
        <v>41144</v>
      </c>
      <c r="F1632">
        <v>13.375</v>
      </c>
      <c r="G1632" s="6">
        <v>9.1</v>
      </c>
      <c r="H1632" s="6">
        <v>11.05</v>
      </c>
      <c r="I1632" s="6">
        <f t="shared" si="190"/>
        <v>-4.2750000000000004</v>
      </c>
      <c r="J1632" s="6">
        <f t="shared" si="191"/>
        <v>-2.3249999999999993</v>
      </c>
      <c r="K1632" s="6">
        <f t="shared" si="192"/>
        <v>-1.9500000000000011</v>
      </c>
    </row>
    <row r="1633" spans="1:11" x14ac:dyDescent="0.35">
      <c r="A1633" s="19" t="str">
        <f t="shared" si="187"/>
        <v>342012</v>
      </c>
      <c r="B1633" s="19" t="str">
        <f t="shared" si="188"/>
        <v>82012</v>
      </c>
      <c r="C1633" s="19" t="str">
        <f t="shared" si="186"/>
        <v>102012</v>
      </c>
      <c r="D1633" s="20" t="str">
        <f t="shared" si="189"/>
        <v>8H2</v>
      </c>
      <c r="E1633" s="4">
        <v>41143</v>
      </c>
      <c r="F1633">
        <v>13.35</v>
      </c>
      <c r="G1633" s="6">
        <v>9.14</v>
      </c>
      <c r="H1633" s="6">
        <v>11.05</v>
      </c>
      <c r="I1633" s="6">
        <f t="shared" si="190"/>
        <v>-4.2099999999999991</v>
      </c>
      <c r="J1633" s="6">
        <f t="shared" si="191"/>
        <v>-2.2999999999999989</v>
      </c>
      <c r="K1633" s="6">
        <f t="shared" si="192"/>
        <v>-1.9100000000000001</v>
      </c>
    </row>
    <row r="1634" spans="1:11" x14ac:dyDescent="0.35">
      <c r="A1634" s="19" t="str">
        <f t="shared" si="187"/>
        <v>342012</v>
      </c>
      <c r="B1634" s="19" t="str">
        <f t="shared" si="188"/>
        <v>82012</v>
      </c>
      <c r="C1634" s="19" t="str">
        <f t="shared" si="186"/>
        <v>102012</v>
      </c>
      <c r="D1634" s="20" t="str">
        <f t="shared" si="189"/>
        <v>8H2</v>
      </c>
      <c r="E1634" s="4">
        <v>41142</v>
      </c>
      <c r="F1634">
        <v>13.4</v>
      </c>
      <c r="G1634" s="6">
        <v>9.08</v>
      </c>
      <c r="H1634" s="6">
        <v>11.1</v>
      </c>
      <c r="I1634" s="6">
        <f t="shared" si="190"/>
        <v>-4.32</v>
      </c>
      <c r="J1634" s="6">
        <f t="shared" si="191"/>
        <v>-2.3000000000000007</v>
      </c>
      <c r="K1634" s="6">
        <f t="shared" si="192"/>
        <v>-2.0199999999999996</v>
      </c>
    </row>
    <row r="1635" spans="1:11" x14ac:dyDescent="0.35">
      <c r="A1635" s="19" t="str">
        <f t="shared" si="187"/>
        <v>332012</v>
      </c>
      <c r="B1635" s="19" t="str">
        <f t="shared" si="188"/>
        <v>82012</v>
      </c>
      <c r="C1635" s="19" t="str">
        <f t="shared" si="186"/>
        <v>102012</v>
      </c>
      <c r="D1635" s="20" t="str">
        <f t="shared" si="189"/>
        <v>8H2</v>
      </c>
      <c r="E1635" s="4">
        <v>41138</v>
      </c>
      <c r="F1635">
        <v>13.3</v>
      </c>
      <c r="G1635" s="6">
        <v>8.86</v>
      </c>
      <c r="H1635" s="6">
        <v>11</v>
      </c>
      <c r="I1635" s="6">
        <f t="shared" si="190"/>
        <v>-4.4400000000000013</v>
      </c>
      <c r="J1635" s="6">
        <f t="shared" si="191"/>
        <v>-2.3000000000000007</v>
      </c>
      <c r="K1635" s="6">
        <f t="shared" si="192"/>
        <v>-2.1400000000000006</v>
      </c>
    </row>
    <row r="1636" spans="1:11" x14ac:dyDescent="0.35">
      <c r="A1636" s="19" t="str">
        <f t="shared" si="187"/>
        <v>332012</v>
      </c>
      <c r="B1636" s="19" t="str">
        <f t="shared" si="188"/>
        <v>82012</v>
      </c>
      <c r="C1636" s="19" t="str">
        <f t="shared" si="186"/>
        <v>102012</v>
      </c>
      <c r="D1636" s="20" t="str">
        <f t="shared" si="189"/>
        <v>8H2</v>
      </c>
      <c r="E1636" s="4">
        <v>41137</v>
      </c>
      <c r="F1636">
        <v>13.4</v>
      </c>
      <c r="G1636" s="6">
        <v>8.7200000000000006</v>
      </c>
      <c r="H1636" s="6">
        <v>11.1</v>
      </c>
      <c r="I1636" s="6">
        <f t="shared" si="190"/>
        <v>-4.68</v>
      </c>
      <c r="J1636" s="6">
        <f t="shared" si="191"/>
        <v>-2.3000000000000007</v>
      </c>
      <c r="K1636" s="6">
        <f t="shared" si="192"/>
        <v>-2.379999999999999</v>
      </c>
    </row>
    <row r="1637" spans="1:11" x14ac:dyDescent="0.35">
      <c r="A1637" s="19" t="str">
        <f t="shared" si="187"/>
        <v>332012</v>
      </c>
      <c r="B1637" s="19" t="str">
        <f t="shared" si="188"/>
        <v>82012</v>
      </c>
      <c r="C1637" s="19" t="str">
        <f t="shared" si="186"/>
        <v>92012</v>
      </c>
      <c r="D1637" s="20" t="str">
        <f t="shared" si="189"/>
        <v>8H1</v>
      </c>
      <c r="E1637" s="4">
        <v>41136</v>
      </c>
      <c r="F1637">
        <v>13</v>
      </c>
      <c r="G1637" s="6">
        <v>8.6999999999999993</v>
      </c>
      <c r="H1637" s="6">
        <v>10.7</v>
      </c>
      <c r="I1637" s="6">
        <f t="shared" si="190"/>
        <v>-4.3000000000000007</v>
      </c>
      <c r="J1637" s="6">
        <f t="shared" si="191"/>
        <v>-2.3000000000000007</v>
      </c>
      <c r="K1637" s="6">
        <f t="shared" si="192"/>
        <v>-2</v>
      </c>
    </row>
    <row r="1638" spans="1:11" x14ac:dyDescent="0.35">
      <c r="A1638" s="19" t="str">
        <f t="shared" si="187"/>
        <v>332012</v>
      </c>
      <c r="B1638" s="19" t="str">
        <f t="shared" si="188"/>
        <v>82012</v>
      </c>
      <c r="C1638" s="19" t="str">
        <f t="shared" si="186"/>
        <v>92012</v>
      </c>
      <c r="D1638" s="20" t="str">
        <f t="shared" si="189"/>
        <v>8H1</v>
      </c>
      <c r="E1638" s="4">
        <v>41135</v>
      </c>
      <c r="F1638">
        <v>13</v>
      </c>
      <c r="G1638" s="6">
        <v>8.8800000000000008</v>
      </c>
      <c r="H1638" s="6">
        <v>10.7</v>
      </c>
      <c r="I1638" s="6">
        <f t="shared" si="190"/>
        <v>-4.1199999999999992</v>
      </c>
      <c r="J1638" s="6">
        <f t="shared" si="191"/>
        <v>-2.3000000000000007</v>
      </c>
      <c r="K1638" s="6">
        <f t="shared" si="192"/>
        <v>-1.8199999999999985</v>
      </c>
    </row>
    <row r="1639" spans="1:11" x14ac:dyDescent="0.35">
      <c r="A1639" s="19" t="str">
        <f t="shared" si="187"/>
        <v>332012</v>
      </c>
      <c r="B1639" s="19" t="str">
        <f t="shared" si="188"/>
        <v>82012</v>
      </c>
      <c r="C1639" s="19" t="str">
        <f t="shared" si="186"/>
        <v>92012</v>
      </c>
      <c r="D1639" s="20" t="str">
        <f t="shared" si="189"/>
        <v>8H1</v>
      </c>
      <c r="E1639" s="4">
        <v>41134</v>
      </c>
      <c r="F1639">
        <v>13</v>
      </c>
      <c r="G1639" s="6">
        <v>8.9</v>
      </c>
      <c r="H1639" s="6">
        <v>10.7</v>
      </c>
      <c r="I1639" s="6">
        <f t="shared" si="190"/>
        <v>-4.0999999999999996</v>
      </c>
      <c r="J1639" s="6">
        <f t="shared" si="191"/>
        <v>-2.3000000000000007</v>
      </c>
      <c r="K1639" s="6">
        <f t="shared" si="192"/>
        <v>-1.7999999999999989</v>
      </c>
    </row>
    <row r="1640" spans="1:11" x14ac:dyDescent="0.35">
      <c r="A1640" s="19" t="str">
        <f t="shared" si="187"/>
        <v>322012</v>
      </c>
      <c r="B1640" s="19" t="str">
        <f t="shared" si="188"/>
        <v>82012</v>
      </c>
      <c r="C1640" s="19" t="str">
        <f t="shared" si="186"/>
        <v>92012</v>
      </c>
      <c r="D1640" s="20" t="str">
        <f t="shared" si="189"/>
        <v>8H1</v>
      </c>
      <c r="E1640" s="4">
        <v>41131</v>
      </c>
      <c r="F1640">
        <v>13.05</v>
      </c>
      <c r="G1640" s="6">
        <v>8.89</v>
      </c>
      <c r="H1640" s="6">
        <v>10.75</v>
      </c>
      <c r="I1640" s="6">
        <f t="shared" si="190"/>
        <v>-4.16</v>
      </c>
      <c r="J1640" s="6">
        <f t="shared" si="191"/>
        <v>-2.3000000000000007</v>
      </c>
      <c r="K1640" s="6">
        <f t="shared" si="192"/>
        <v>-1.8599999999999994</v>
      </c>
    </row>
    <row r="1641" spans="1:11" x14ac:dyDescent="0.35">
      <c r="A1641" s="19" t="str">
        <f t="shared" si="187"/>
        <v>322012</v>
      </c>
      <c r="B1641" s="19" t="str">
        <f t="shared" si="188"/>
        <v>82012</v>
      </c>
      <c r="C1641" s="19" t="str">
        <f t="shared" si="186"/>
        <v>92012</v>
      </c>
      <c r="D1641" s="20" t="str">
        <f t="shared" si="189"/>
        <v>8H1</v>
      </c>
      <c r="E1641" s="4">
        <v>41129</v>
      </c>
      <c r="F1641">
        <v>13.15</v>
      </c>
      <c r="G1641" s="6">
        <v>8.76</v>
      </c>
      <c r="H1641" s="6">
        <v>10.75</v>
      </c>
      <c r="I1641" s="6">
        <f t="shared" si="190"/>
        <v>-4.3900000000000006</v>
      </c>
      <c r="J1641" s="6">
        <f t="shared" si="191"/>
        <v>-2.4000000000000004</v>
      </c>
      <c r="K1641" s="6">
        <f t="shared" si="192"/>
        <v>-1.9900000000000002</v>
      </c>
    </row>
    <row r="1642" spans="1:11" x14ac:dyDescent="0.35">
      <c r="A1642" s="19" t="str">
        <f t="shared" si="187"/>
        <v>322012</v>
      </c>
      <c r="B1642" s="19" t="str">
        <f t="shared" si="188"/>
        <v>82012</v>
      </c>
      <c r="C1642" s="19" t="str">
        <f t="shared" si="186"/>
        <v>92012</v>
      </c>
      <c r="D1642" s="20" t="str">
        <f t="shared" si="189"/>
        <v>8H1</v>
      </c>
      <c r="E1642" s="4">
        <v>41128</v>
      </c>
      <c r="F1642">
        <v>13.15</v>
      </c>
      <c r="G1642" s="6">
        <v>8.64</v>
      </c>
      <c r="H1642" s="6">
        <v>10.75</v>
      </c>
      <c r="I1642" s="6">
        <f t="shared" si="190"/>
        <v>-4.51</v>
      </c>
      <c r="J1642" s="6">
        <f t="shared" si="191"/>
        <v>-2.4000000000000004</v>
      </c>
      <c r="K1642" s="6">
        <f t="shared" si="192"/>
        <v>-2.1099999999999994</v>
      </c>
    </row>
    <row r="1643" spans="1:11" x14ac:dyDescent="0.35">
      <c r="A1643" s="19" t="str">
        <f t="shared" si="187"/>
        <v>322012</v>
      </c>
      <c r="B1643" s="19" t="str">
        <f t="shared" si="188"/>
        <v>82012</v>
      </c>
      <c r="C1643" s="19" t="str">
        <f t="shared" si="186"/>
        <v>92012</v>
      </c>
      <c r="D1643" s="20" t="str">
        <f t="shared" si="189"/>
        <v>8H1</v>
      </c>
      <c r="E1643" s="4">
        <v>41127</v>
      </c>
      <c r="F1643">
        <v>13.1</v>
      </c>
      <c r="G1643" s="6">
        <v>8.4499999999999993</v>
      </c>
      <c r="H1643" s="6">
        <v>10.75</v>
      </c>
      <c r="I1643" s="6">
        <f t="shared" si="190"/>
        <v>-4.6500000000000004</v>
      </c>
      <c r="J1643" s="6">
        <f t="shared" si="191"/>
        <v>-2.3499999999999996</v>
      </c>
      <c r="K1643" s="6">
        <f t="shared" si="192"/>
        <v>-2.3000000000000007</v>
      </c>
    </row>
    <row r="1644" spans="1:11" x14ac:dyDescent="0.35">
      <c r="A1644" s="19" t="str">
        <f t="shared" si="187"/>
        <v>312012</v>
      </c>
      <c r="B1644" s="19" t="str">
        <f t="shared" si="188"/>
        <v>82012</v>
      </c>
      <c r="C1644" s="19" t="str">
        <f t="shared" si="186"/>
        <v>92012</v>
      </c>
      <c r="D1644" s="20" t="str">
        <f t="shared" si="189"/>
        <v>8H1</v>
      </c>
      <c r="E1644" s="4">
        <v>41124</v>
      </c>
      <c r="F1644">
        <v>13.05</v>
      </c>
      <c r="G1644" s="6">
        <v>8.4700000000000006</v>
      </c>
      <c r="H1644" s="6">
        <v>10.7</v>
      </c>
      <c r="I1644" s="6">
        <f t="shared" si="190"/>
        <v>-4.58</v>
      </c>
      <c r="J1644" s="6">
        <f t="shared" si="191"/>
        <v>-2.3500000000000014</v>
      </c>
      <c r="K1644" s="6">
        <f t="shared" si="192"/>
        <v>-2.2299999999999986</v>
      </c>
    </row>
    <row r="1645" spans="1:11" x14ac:dyDescent="0.35">
      <c r="A1645" s="19" t="str">
        <f t="shared" si="187"/>
        <v>312012</v>
      </c>
      <c r="B1645" s="19" t="str">
        <f t="shared" si="188"/>
        <v>82012</v>
      </c>
      <c r="C1645" s="19" t="str">
        <f t="shared" si="186"/>
        <v>92012</v>
      </c>
      <c r="D1645" s="20" t="str">
        <f t="shared" si="189"/>
        <v>8H1</v>
      </c>
      <c r="E1645" s="4">
        <v>41123</v>
      </c>
      <c r="F1645">
        <v>13.35</v>
      </c>
      <c r="G1645" s="6">
        <v>8.44</v>
      </c>
      <c r="H1645" s="6">
        <v>11</v>
      </c>
      <c r="I1645" s="6">
        <f t="shared" si="190"/>
        <v>-4.91</v>
      </c>
      <c r="J1645" s="6">
        <f t="shared" si="191"/>
        <v>-2.3499999999999996</v>
      </c>
      <c r="K1645" s="6">
        <f t="shared" si="192"/>
        <v>-2.5600000000000005</v>
      </c>
    </row>
    <row r="1646" spans="1:11" x14ac:dyDescent="0.35">
      <c r="A1646" s="19" t="str">
        <f t="shared" si="187"/>
        <v>312012</v>
      </c>
      <c r="B1646" s="19" t="str">
        <f t="shared" si="188"/>
        <v>82012</v>
      </c>
      <c r="C1646" s="19" t="str">
        <f t="shared" si="186"/>
        <v>92012</v>
      </c>
      <c r="D1646" s="20" t="str">
        <f t="shared" si="189"/>
        <v>8H1</v>
      </c>
      <c r="E1646" s="4">
        <v>41122</v>
      </c>
      <c r="F1646">
        <v>13.55</v>
      </c>
      <c r="G1646" s="6">
        <v>8.48</v>
      </c>
      <c r="H1646" s="6">
        <v>11.2</v>
      </c>
      <c r="I1646" s="6">
        <f t="shared" si="190"/>
        <v>-5.07</v>
      </c>
      <c r="J1646" s="6">
        <f t="shared" si="191"/>
        <v>-2.3500000000000014</v>
      </c>
      <c r="K1646" s="6">
        <f t="shared" si="192"/>
        <v>-2.7199999999999989</v>
      </c>
    </row>
    <row r="1647" spans="1:11" x14ac:dyDescent="0.35">
      <c r="A1647" s="19" t="str">
        <f t="shared" si="187"/>
        <v>312012</v>
      </c>
      <c r="B1647" s="19" t="str">
        <f t="shared" si="188"/>
        <v>72012</v>
      </c>
      <c r="C1647" s="19" t="str">
        <f t="shared" si="186"/>
        <v>92012</v>
      </c>
      <c r="D1647" s="20" t="str">
        <f t="shared" si="189"/>
        <v>7H2</v>
      </c>
      <c r="E1647" s="4">
        <v>41121</v>
      </c>
      <c r="F1647">
        <v>13.55</v>
      </c>
      <c r="G1647" s="6">
        <v>8.57</v>
      </c>
      <c r="H1647" s="6">
        <v>11.2</v>
      </c>
      <c r="I1647" s="6">
        <f t="shared" si="190"/>
        <v>-4.9800000000000004</v>
      </c>
      <c r="J1647" s="6">
        <f t="shared" si="191"/>
        <v>-2.3500000000000014</v>
      </c>
      <c r="K1647" s="6">
        <f t="shared" si="192"/>
        <v>-2.629999999999999</v>
      </c>
    </row>
    <row r="1648" spans="1:11" x14ac:dyDescent="0.35">
      <c r="A1648" s="19" t="str">
        <f t="shared" si="187"/>
        <v>312012</v>
      </c>
      <c r="B1648" s="19" t="str">
        <f t="shared" si="188"/>
        <v>72012</v>
      </c>
      <c r="C1648" s="19" t="str">
        <f t="shared" si="186"/>
        <v>92012</v>
      </c>
      <c r="D1648" s="20" t="str">
        <f t="shared" si="189"/>
        <v>7H2</v>
      </c>
      <c r="E1648" s="4">
        <v>41120</v>
      </c>
      <c r="F1648">
        <v>13.525</v>
      </c>
      <c r="G1648" s="6">
        <v>8.3800000000000008</v>
      </c>
      <c r="H1648" s="6">
        <v>11.15</v>
      </c>
      <c r="I1648" s="6">
        <f t="shared" si="190"/>
        <v>-5.1449999999999996</v>
      </c>
      <c r="J1648" s="6">
        <f t="shared" si="191"/>
        <v>-2.375</v>
      </c>
      <c r="K1648" s="6">
        <f t="shared" si="192"/>
        <v>-2.7699999999999996</v>
      </c>
    </row>
    <row r="1649" spans="1:11" x14ac:dyDescent="0.35">
      <c r="A1649" s="19" t="str">
        <f t="shared" si="187"/>
        <v>302012</v>
      </c>
      <c r="B1649" s="19" t="str">
        <f t="shared" si="188"/>
        <v>72012</v>
      </c>
      <c r="C1649" s="19" t="str">
        <f t="shared" si="186"/>
        <v>92012</v>
      </c>
      <c r="D1649" s="20" t="str">
        <f t="shared" si="189"/>
        <v>7H2</v>
      </c>
      <c r="E1649" s="4">
        <v>41117</v>
      </c>
      <c r="F1649">
        <v>13.55</v>
      </c>
      <c r="G1649" s="6">
        <v>8.4700000000000006</v>
      </c>
      <c r="H1649" s="6">
        <v>11.2</v>
      </c>
      <c r="I1649" s="6">
        <f t="shared" si="190"/>
        <v>-5.08</v>
      </c>
      <c r="J1649" s="6">
        <f t="shared" si="191"/>
        <v>-2.3500000000000014</v>
      </c>
      <c r="K1649" s="6">
        <f t="shared" si="192"/>
        <v>-2.7299999999999986</v>
      </c>
    </row>
    <row r="1650" spans="1:11" x14ac:dyDescent="0.35">
      <c r="A1650" s="19" t="str">
        <f t="shared" si="187"/>
        <v>302012</v>
      </c>
      <c r="B1650" s="19" t="str">
        <f t="shared" si="188"/>
        <v>72012</v>
      </c>
      <c r="C1650" s="19" t="str">
        <f t="shared" si="186"/>
        <v>92012</v>
      </c>
      <c r="D1650" s="20" t="str">
        <f t="shared" si="189"/>
        <v>7H2</v>
      </c>
      <c r="E1650" s="4">
        <v>41116</v>
      </c>
      <c r="F1650">
        <v>13.55</v>
      </c>
      <c r="G1650" s="6">
        <v>8.48</v>
      </c>
      <c r="H1650" s="6">
        <v>11.2</v>
      </c>
      <c r="I1650" s="6">
        <f t="shared" si="190"/>
        <v>-5.07</v>
      </c>
      <c r="J1650" s="6">
        <f t="shared" si="191"/>
        <v>-2.3500000000000014</v>
      </c>
      <c r="K1650" s="6">
        <f t="shared" si="192"/>
        <v>-2.7199999999999989</v>
      </c>
    </row>
    <row r="1651" spans="1:11" x14ac:dyDescent="0.35">
      <c r="A1651" s="19" t="str">
        <f t="shared" si="187"/>
        <v>302012</v>
      </c>
      <c r="B1651" s="19" t="str">
        <f t="shared" si="188"/>
        <v>72012</v>
      </c>
      <c r="C1651" s="19" t="str">
        <f t="shared" si="186"/>
        <v>92012</v>
      </c>
      <c r="D1651" s="20" t="str">
        <f t="shared" si="189"/>
        <v>7H2</v>
      </c>
      <c r="E1651" s="4">
        <v>41115</v>
      </c>
      <c r="F1651">
        <v>13.8</v>
      </c>
      <c r="G1651" s="6">
        <v>8.32</v>
      </c>
      <c r="H1651" s="6">
        <v>11.45</v>
      </c>
      <c r="I1651" s="6">
        <f t="shared" si="190"/>
        <v>-5.48</v>
      </c>
      <c r="J1651" s="6">
        <f t="shared" si="191"/>
        <v>-2.3500000000000014</v>
      </c>
      <c r="K1651" s="6">
        <f t="shared" si="192"/>
        <v>-3.129999999999999</v>
      </c>
    </row>
    <row r="1652" spans="1:11" x14ac:dyDescent="0.35">
      <c r="A1652" s="19" t="str">
        <f t="shared" si="187"/>
        <v>302012</v>
      </c>
      <c r="B1652" s="19" t="str">
        <f t="shared" si="188"/>
        <v>72012</v>
      </c>
      <c r="C1652" s="19" t="str">
        <f t="shared" si="186"/>
        <v>92012</v>
      </c>
      <c r="D1652" s="20" t="str">
        <f t="shared" si="189"/>
        <v>7H2</v>
      </c>
      <c r="E1652" s="4">
        <v>41114</v>
      </c>
      <c r="F1652">
        <v>13.85</v>
      </c>
      <c r="G1652" s="6">
        <v>8.27</v>
      </c>
      <c r="H1652" s="6">
        <v>11.55</v>
      </c>
      <c r="I1652" s="6">
        <f t="shared" si="190"/>
        <v>-5.58</v>
      </c>
      <c r="J1652" s="6">
        <f t="shared" si="191"/>
        <v>-2.2999999999999989</v>
      </c>
      <c r="K1652" s="6">
        <f t="shared" si="192"/>
        <v>-3.2800000000000011</v>
      </c>
    </row>
    <row r="1653" spans="1:11" x14ac:dyDescent="0.35">
      <c r="A1653" s="19" t="str">
        <f t="shared" si="187"/>
        <v>302012</v>
      </c>
      <c r="B1653" s="19" t="str">
        <f t="shared" si="188"/>
        <v>72012</v>
      </c>
      <c r="C1653" s="19" t="str">
        <f t="shared" si="186"/>
        <v>92012</v>
      </c>
      <c r="D1653" s="20" t="str">
        <f t="shared" si="189"/>
        <v>7H2</v>
      </c>
      <c r="E1653" s="4">
        <v>41113</v>
      </c>
      <c r="F1653">
        <v>13.9</v>
      </c>
      <c r="G1653" s="6">
        <v>8.26</v>
      </c>
      <c r="H1653" s="6">
        <v>11.6</v>
      </c>
      <c r="I1653" s="6">
        <f t="shared" si="190"/>
        <v>-5.6400000000000006</v>
      </c>
      <c r="J1653" s="6">
        <f t="shared" si="191"/>
        <v>-2.3000000000000007</v>
      </c>
      <c r="K1653" s="6">
        <f t="shared" si="192"/>
        <v>-3.34</v>
      </c>
    </row>
    <row r="1654" spans="1:11" x14ac:dyDescent="0.35">
      <c r="A1654" s="19" t="str">
        <f t="shared" si="187"/>
        <v>292012</v>
      </c>
      <c r="B1654" s="19" t="str">
        <f t="shared" si="188"/>
        <v>72012</v>
      </c>
      <c r="C1654" s="19" t="str">
        <f t="shared" si="186"/>
        <v>92012</v>
      </c>
      <c r="D1654" s="20" t="str">
        <f t="shared" si="189"/>
        <v>7H2</v>
      </c>
      <c r="E1654" s="4">
        <v>41110</v>
      </c>
      <c r="F1654">
        <v>14.074999999999999</v>
      </c>
      <c r="G1654" s="6">
        <v>8.44</v>
      </c>
      <c r="H1654" s="6">
        <v>11.8</v>
      </c>
      <c r="I1654" s="6">
        <f t="shared" si="190"/>
        <v>-5.6349999999999998</v>
      </c>
      <c r="J1654" s="6">
        <f t="shared" si="191"/>
        <v>-2.2749999999999986</v>
      </c>
      <c r="K1654" s="6">
        <f t="shared" si="192"/>
        <v>-3.3600000000000012</v>
      </c>
    </row>
    <row r="1655" spans="1:11" x14ac:dyDescent="0.35">
      <c r="A1655" s="19" t="str">
        <f t="shared" si="187"/>
        <v>292012</v>
      </c>
      <c r="B1655" s="19" t="str">
        <f t="shared" si="188"/>
        <v>72012</v>
      </c>
      <c r="C1655" s="19" t="str">
        <f t="shared" si="186"/>
        <v>92012</v>
      </c>
      <c r="D1655" s="20" t="str">
        <f t="shared" si="189"/>
        <v>7H2</v>
      </c>
      <c r="E1655" s="4">
        <v>41109</v>
      </c>
      <c r="F1655">
        <v>14.05</v>
      </c>
      <c r="G1655" s="6">
        <v>8.43</v>
      </c>
      <c r="H1655" s="6">
        <v>11.75</v>
      </c>
      <c r="I1655" s="6">
        <f t="shared" si="190"/>
        <v>-5.620000000000001</v>
      </c>
      <c r="J1655" s="6">
        <f t="shared" si="191"/>
        <v>-2.3000000000000007</v>
      </c>
      <c r="K1655" s="6">
        <f t="shared" si="192"/>
        <v>-3.3200000000000003</v>
      </c>
    </row>
    <row r="1656" spans="1:11" x14ac:dyDescent="0.35">
      <c r="A1656" s="19" t="str">
        <f t="shared" si="187"/>
        <v>292012</v>
      </c>
      <c r="B1656" s="19" t="str">
        <f t="shared" si="188"/>
        <v>72012</v>
      </c>
      <c r="C1656" s="19" t="str">
        <f t="shared" si="186"/>
        <v>92012</v>
      </c>
      <c r="D1656" s="20" t="str">
        <f t="shared" si="189"/>
        <v>7H2</v>
      </c>
      <c r="E1656" s="4">
        <v>41108</v>
      </c>
      <c r="F1656">
        <v>14.05</v>
      </c>
      <c r="G1656" s="6">
        <v>8.42</v>
      </c>
      <c r="H1656" s="6">
        <v>11.75</v>
      </c>
      <c r="I1656" s="6">
        <f t="shared" si="190"/>
        <v>-5.6300000000000008</v>
      </c>
      <c r="J1656" s="6">
        <f t="shared" si="191"/>
        <v>-2.3000000000000007</v>
      </c>
      <c r="K1656" s="6">
        <f t="shared" si="192"/>
        <v>-3.33</v>
      </c>
    </row>
    <row r="1657" spans="1:11" x14ac:dyDescent="0.35">
      <c r="A1657" s="19" t="str">
        <f t="shared" si="187"/>
        <v>292012</v>
      </c>
      <c r="B1657" s="19" t="str">
        <f t="shared" si="188"/>
        <v>72012</v>
      </c>
      <c r="C1657" s="19" t="str">
        <f t="shared" si="186"/>
        <v>92012</v>
      </c>
      <c r="D1657" s="20" t="str">
        <f t="shared" si="189"/>
        <v>7H2</v>
      </c>
      <c r="E1657" s="4">
        <v>41107</v>
      </c>
      <c r="F1657">
        <v>14</v>
      </c>
      <c r="G1657" s="6">
        <v>8.48</v>
      </c>
      <c r="H1657" s="6">
        <v>11.7</v>
      </c>
      <c r="I1657" s="6">
        <f t="shared" si="190"/>
        <v>-5.52</v>
      </c>
      <c r="J1657" s="6">
        <f t="shared" si="191"/>
        <v>-2.3000000000000007</v>
      </c>
      <c r="K1657" s="6">
        <f t="shared" si="192"/>
        <v>-3.2199999999999989</v>
      </c>
    </row>
    <row r="1658" spans="1:11" x14ac:dyDescent="0.35">
      <c r="A1658" s="19" t="str">
        <f t="shared" si="187"/>
        <v>292012</v>
      </c>
      <c r="B1658" s="19" t="str">
        <f t="shared" si="188"/>
        <v>72012</v>
      </c>
      <c r="C1658" s="19" t="str">
        <f t="shared" si="186"/>
        <v>92012</v>
      </c>
      <c r="D1658" s="20" t="str">
        <f t="shared" si="189"/>
        <v>7H2</v>
      </c>
      <c r="E1658" s="4">
        <v>41106</v>
      </c>
      <c r="F1658">
        <v>14.1</v>
      </c>
      <c r="G1658" s="6">
        <v>8.5299999999999994</v>
      </c>
      <c r="H1658" s="6">
        <v>11.85</v>
      </c>
      <c r="I1658" s="6">
        <f t="shared" si="190"/>
        <v>-5.57</v>
      </c>
      <c r="J1658" s="6">
        <f t="shared" si="191"/>
        <v>-2.25</v>
      </c>
      <c r="K1658" s="6">
        <f t="shared" si="192"/>
        <v>-3.3200000000000003</v>
      </c>
    </row>
    <row r="1659" spans="1:11" x14ac:dyDescent="0.35">
      <c r="A1659" s="19" t="str">
        <f t="shared" si="187"/>
        <v>282012</v>
      </c>
      <c r="B1659" s="19" t="str">
        <f t="shared" si="188"/>
        <v>72012</v>
      </c>
      <c r="C1659" s="19" t="str">
        <f t="shared" si="186"/>
        <v>82012</v>
      </c>
      <c r="D1659" s="20" t="str">
        <f t="shared" si="189"/>
        <v>7H1</v>
      </c>
      <c r="E1659" s="4">
        <v>41103</v>
      </c>
      <c r="F1659">
        <v>13.65</v>
      </c>
      <c r="G1659" s="6">
        <v>8.57</v>
      </c>
      <c r="H1659" s="6">
        <v>11.4</v>
      </c>
      <c r="I1659" s="6">
        <f t="shared" si="190"/>
        <v>-5.08</v>
      </c>
      <c r="J1659" s="6">
        <f t="shared" si="191"/>
        <v>-2.25</v>
      </c>
      <c r="K1659" s="6">
        <f t="shared" si="192"/>
        <v>-2.83</v>
      </c>
    </row>
    <row r="1660" spans="1:11" x14ac:dyDescent="0.35">
      <c r="A1660" s="19" t="str">
        <f t="shared" si="187"/>
        <v>282012</v>
      </c>
      <c r="B1660" s="19" t="str">
        <f t="shared" si="188"/>
        <v>72012</v>
      </c>
      <c r="C1660" s="19" t="str">
        <f t="shared" si="186"/>
        <v>82012</v>
      </c>
      <c r="D1660" s="20" t="str">
        <f t="shared" si="189"/>
        <v>7H1</v>
      </c>
      <c r="E1660" s="4">
        <v>41102</v>
      </c>
      <c r="F1660">
        <v>13.75</v>
      </c>
      <c r="G1660" s="6">
        <v>8.5</v>
      </c>
      <c r="H1660" s="6">
        <v>11.65</v>
      </c>
      <c r="I1660" s="6">
        <f t="shared" si="190"/>
        <v>-5.25</v>
      </c>
      <c r="J1660" s="6">
        <f t="shared" si="191"/>
        <v>-2.0999999999999996</v>
      </c>
      <c r="K1660" s="6">
        <f t="shared" si="192"/>
        <v>-3.1500000000000004</v>
      </c>
    </row>
    <row r="1661" spans="1:11" x14ac:dyDescent="0.35">
      <c r="A1661" s="19" t="str">
        <f t="shared" si="187"/>
        <v>282012</v>
      </c>
      <c r="B1661" s="19" t="str">
        <f t="shared" si="188"/>
        <v>72012</v>
      </c>
      <c r="C1661" s="19" t="str">
        <f t="shared" si="186"/>
        <v>82012</v>
      </c>
      <c r="D1661" s="20" t="str">
        <f t="shared" si="189"/>
        <v>7H1</v>
      </c>
      <c r="E1661" s="4">
        <v>41101</v>
      </c>
      <c r="F1661">
        <v>13.8</v>
      </c>
      <c r="G1661" s="6">
        <v>8.48</v>
      </c>
      <c r="H1661" s="6">
        <v>11.7</v>
      </c>
      <c r="I1661" s="6">
        <f t="shared" si="190"/>
        <v>-5.32</v>
      </c>
      <c r="J1661" s="6">
        <f t="shared" si="191"/>
        <v>-2.1000000000000014</v>
      </c>
      <c r="K1661" s="6">
        <f t="shared" si="192"/>
        <v>-3.2199999999999989</v>
      </c>
    </row>
    <row r="1662" spans="1:11" x14ac:dyDescent="0.35">
      <c r="A1662" s="19" t="str">
        <f t="shared" si="187"/>
        <v>282012</v>
      </c>
      <c r="B1662" s="19" t="str">
        <f t="shared" si="188"/>
        <v>72012</v>
      </c>
      <c r="C1662" s="19" t="str">
        <f t="shared" si="186"/>
        <v>82012</v>
      </c>
      <c r="D1662" s="20" t="str">
        <f t="shared" si="189"/>
        <v>7H1</v>
      </c>
      <c r="E1662" s="4">
        <v>41100</v>
      </c>
      <c r="F1662">
        <v>14.15</v>
      </c>
      <c r="G1662" s="6">
        <v>8.61</v>
      </c>
      <c r="H1662" s="6">
        <v>12.05</v>
      </c>
      <c r="I1662" s="6">
        <f t="shared" si="190"/>
        <v>-5.5400000000000009</v>
      </c>
      <c r="J1662" s="6">
        <f t="shared" si="191"/>
        <v>-2.0999999999999996</v>
      </c>
      <c r="K1662" s="6">
        <f t="shared" si="192"/>
        <v>-3.4400000000000013</v>
      </c>
    </row>
    <row r="1663" spans="1:11" x14ac:dyDescent="0.35">
      <c r="A1663" s="19" t="str">
        <f t="shared" si="187"/>
        <v>282012</v>
      </c>
      <c r="B1663" s="19" t="str">
        <f t="shared" si="188"/>
        <v>72012</v>
      </c>
      <c r="C1663" s="19" t="str">
        <f t="shared" si="186"/>
        <v>82012</v>
      </c>
      <c r="D1663" s="20" t="str">
        <f t="shared" si="189"/>
        <v>7H1</v>
      </c>
      <c r="E1663" s="4">
        <v>41099</v>
      </c>
      <c r="F1663">
        <v>14.15</v>
      </c>
      <c r="G1663" s="6">
        <v>8.98</v>
      </c>
      <c r="H1663" s="6">
        <v>12.05</v>
      </c>
      <c r="I1663" s="6">
        <f t="shared" si="190"/>
        <v>-5.17</v>
      </c>
      <c r="J1663" s="6">
        <f t="shared" si="191"/>
        <v>-2.0999999999999996</v>
      </c>
      <c r="K1663" s="6">
        <f t="shared" si="192"/>
        <v>-3.0700000000000003</v>
      </c>
    </row>
    <row r="1664" spans="1:11" x14ac:dyDescent="0.35">
      <c r="A1664" s="19" t="str">
        <f t="shared" si="187"/>
        <v>272012</v>
      </c>
      <c r="B1664" s="19" t="str">
        <f t="shared" si="188"/>
        <v>72012</v>
      </c>
      <c r="C1664" s="19" t="str">
        <f t="shared" si="186"/>
        <v>82012</v>
      </c>
      <c r="D1664" s="20" t="str">
        <f t="shared" si="189"/>
        <v>7H1</v>
      </c>
      <c r="E1664" s="4">
        <v>41096</v>
      </c>
      <c r="F1664">
        <v>14.3</v>
      </c>
      <c r="G1664" s="6">
        <v>8.81</v>
      </c>
      <c r="H1664" s="6">
        <v>12.2</v>
      </c>
      <c r="I1664" s="6">
        <f t="shared" si="190"/>
        <v>-5.49</v>
      </c>
      <c r="J1664" s="6">
        <f t="shared" si="191"/>
        <v>-2.1000000000000014</v>
      </c>
      <c r="K1664" s="6">
        <f t="shared" si="192"/>
        <v>-3.3899999999999988</v>
      </c>
    </row>
    <row r="1665" spans="1:11" x14ac:dyDescent="0.35">
      <c r="A1665" s="19" t="str">
        <f t="shared" si="187"/>
        <v>272012</v>
      </c>
      <c r="B1665" s="19" t="str">
        <f t="shared" si="188"/>
        <v>72012</v>
      </c>
      <c r="C1665" s="19" t="str">
        <f t="shared" si="186"/>
        <v>82012</v>
      </c>
      <c r="D1665" s="20" t="str">
        <f t="shared" si="189"/>
        <v>7H1</v>
      </c>
      <c r="E1665" s="4">
        <v>41095</v>
      </c>
      <c r="F1665">
        <v>14.5</v>
      </c>
      <c r="G1665" s="6">
        <v>8.92</v>
      </c>
      <c r="H1665" s="6">
        <v>12.35</v>
      </c>
      <c r="I1665" s="6">
        <f t="shared" si="190"/>
        <v>-5.58</v>
      </c>
      <c r="J1665" s="6">
        <f t="shared" si="191"/>
        <v>-2.1500000000000004</v>
      </c>
      <c r="K1665" s="6">
        <f t="shared" si="192"/>
        <v>-3.4299999999999997</v>
      </c>
    </row>
    <row r="1666" spans="1:11" x14ac:dyDescent="0.35">
      <c r="A1666" s="19" t="str">
        <f t="shared" si="187"/>
        <v>272012</v>
      </c>
      <c r="B1666" s="19" t="str">
        <f t="shared" si="188"/>
        <v>72012</v>
      </c>
      <c r="C1666" s="19" t="str">
        <f t="shared" si="186"/>
        <v>82012</v>
      </c>
      <c r="D1666" s="20" t="str">
        <f t="shared" si="189"/>
        <v>7H1</v>
      </c>
      <c r="E1666" s="4">
        <v>41094</v>
      </c>
      <c r="F1666">
        <v>14.55</v>
      </c>
      <c r="G1666" s="6">
        <v>8.86</v>
      </c>
      <c r="H1666" s="6">
        <v>12.35</v>
      </c>
      <c r="I1666" s="6">
        <f t="shared" si="190"/>
        <v>-5.6900000000000013</v>
      </c>
      <c r="J1666" s="6">
        <f t="shared" si="191"/>
        <v>-2.2000000000000011</v>
      </c>
      <c r="K1666" s="6">
        <f t="shared" si="192"/>
        <v>-3.49</v>
      </c>
    </row>
    <row r="1667" spans="1:11" x14ac:dyDescent="0.35">
      <c r="A1667" s="19" t="str">
        <f t="shared" si="187"/>
        <v>272012</v>
      </c>
      <c r="B1667" s="19" t="str">
        <f t="shared" si="188"/>
        <v>72012</v>
      </c>
      <c r="C1667" s="19" t="str">
        <f t="shared" si="186"/>
        <v>82012</v>
      </c>
      <c r="D1667" s="20" t="str">
        <f t="shared" si="189"/>
        <v>7H1</v>
      </c>
      <c r="E1667" s="4">
        <v>41093</v>
      </c>
      <c r="F1667">
        <v>14.7</v>
      </c>
      <c r="G1667" s="6">
        <v>8.89</v>
      </c>
      <c r="H1667" s="6">
        <v>12.4</v>
      </c>
      <c r="I1667" s="6">
        <f t="shared" si="190"/>
        <v>-5.8099999999999987</v>
      </c>
      <c r="J1667" s="6">
        <f t="shared" si="191"/>
        <v>-2.2999999999999989</v>
      </c>
      <c r="K1667" s="6">
        <f t="shared" si="192"/>
        <v>-3.51</v>
      </c>
    </row>
    <row r="1668" spans="1:11" x14ac:dyDescent="0.35">
      <c r="A1668" s="19" t="str">
        <f t="shared" si="187"/>
        <v>272012</v>
      </c>
      <c r="B1668" s="19" t="str">
        <f t="shared" si="188"/>
        <v>72012</v>
      </c>
      <c r="C1668" s="19" t="str">
        <f t="shared" si="186"/>
        <v>82012</v>
      </c>
      <c r="D1668" s="20" t="str">
        <f t="shared" si="189"/>
        <v>7H1</v>
      </c>
      <c r="E1668" s="4">
        <v>41092</v>
      </c>
      <c r="F1668">
        <v>14.9</v>
      </c>
      <c r="G1668" s="6">
        <v>8.74</v>
      </c>
      <c r="H1668" s="6">
        <v>12.5</v>
      </c>
      <c r="I1668" s="6">
        <f t="shared" si="190"/>
        <v>-6.16</v>
      </c>
      <c r="J1668" s="6">
        <f t="shared" si="191"/>
        <v>-2.4000000000000004</v>
      </c>
      <c r="K1668" s="6">
        <f t="shared" si="192"/>
        <v>-3.76</v>
      </c>
    </row>
    <row r="1669" spans="1:11" x14ac:dyDescent="0.35">
      <c r="A1669" s="19" t="str">
        <f t="shared" si="187"/>
        <v>262012</v>
      </c>
      <c r="B1669" s="19" t="str">
        <f t="shared" si="188"/>
        <v>62012</v>
      </c>
      <c r="C1669" s="19" t="str">
        <f t="shared" si="186"/>
        <v>82012</v>
      </c>
      <c r="D1669" s="20" t="str">
        <f t="shared" si="189"/>
        <v>6H2</v>
      </c>
      <c r="E1669" s="4">
        <v>41089</v>
      </c>
      <c r="F1669">
        <v>14.95</v>
      </c>
      <c r="G1669" s="6">
        <v>8.73</v>
      </c>
      <c r="H1669" s="6">
        <v>12.55</v>
      </c>
      <c r="I1669" s="6">
        <f t="shared" si="190"/>
        <v>-6.2199999999999989</v>
      </c>
      <c r="J1669" s="6">
        <f t="shared" si="191"/>
        <v>-2.3999999999999986</v>
      </c>
      <c r="K1669" s="6">
        <f t="shared" si="192"/>
        <v>-3.8200000000000003</v>
      </c>
    </row>
    <row r="1670" spans="1:11" x14ac:dyDescent="0.35">
      <c r="A1670" s="19" t="str">
        <f t="shared" si="187"/>
        <v>262012</v>
      </c>
      <c r="B1670" s="19" t="str">
        <f t="shared" si="188"/>
        <v>62012</v>
      </c>
      <c r="C1670" s="19" t="str">
        <f t="shared" si="186"/>
        <v>82012</v>
      </c>
      <c r="D1670" s="20" t="str">
        <f t="shared" si="189"/>
        <v>6H2</v>
      </c>
      <c r="E1670" s="4">
        <v>41088</v>
      </c>
      <c r="F1670">
        <v>15.25</v>
      </c>
      <c r="G1670" s="6">
        <v>8.52</v>
      </c>
      <c r="H1670" s="6">
        <v>12.85</v>
      </c>
      <c r="I1670" s="6">
        <f t="shared" si="190"/>
        <v>-6.73</v>
      </c>
      <c r="J1670" s="6">
        <f t="shared" si="191"/>
        <v>-2.4000000000000004</v>
      </c>
      <c r="K1670" s="6">
        <f t="shared" si="192"/>
        <v>-4.33</v>
      </c>
    </row>
    <row r="1671" spans="1:11" x14ac:dyDescent="0.35">
      <c r="A1671" s="19" t="str">
        <f t="shared" si="187"/>
        <v>262012</v>
      </c>
      <c r="B1671" s="19" t="str">
        <f t="shared" si="188"/>
        <v>62012</v>
      </c>
      <c r="C1671" s="19" t="str">
        <f t="shared" si="186"/>
        <v>82012</v>
      </c>
      <c r="D1671" s="20" t="str">
        <f t="shared" si="189"/>
        <v>6H2</v>
      </c>
      <c r="E1671" s="4">
        <v>41087</v>
      </c>
      <c r="F1671">
        <v>15.35</v>
      </c>
      <c r="G1671" s="6">
        <v>8.66</v>
      </c>
      <c r="H1671" s="6">
        <v>12.95</v>
      </c>
      <c r="I1671" s="6">
        <f t="shared" si="190"/>
        <v>-6.6899999999999995</v>
      </c>
      <c r="J1671" s="6">
        <f t="shared" si="191"/>
        <v>-2.4000000000000004</v>
      </c>
      <c r="K1671" s="6">
        <f t="shared" si="192"/>
        <v>-4.2899999999999991</v>
      </c>
    </row>
    <row r="1672" spans="1:11" x14ac:dyDescent="0.35">
      <c r="A1672" s="19" t="str">
        <f t="shared" si="187"/>
        <v>262012</v>
      </c>
      <c r="B1672" s="19" t="str">
        <f t="shared" si="188"/>
        <v>62012</v>
      </c>
      <c r="C1672" s="19" t="str">
        <f t="shared" si="186"/>
        <v>82012</v>
      </c>
      <c r="D1672" s="20" t="str">
        <f t="shared" si="189"/>
        <v>6H2</v>
      </c>
      <c r="E1672" s="4">
        <v>41086</v>
      </c>
      <c r="F1672">
        <v>15.35</v>
      </c>
      <c r="G1672" s="6">
        <v>8.52</v>
      </c>
      <c r="H1672" s="6">
        <v>12.95</v>
      </c>
      <c r="I1672" s="6">
        <f t="shared" si="190"/>
        <v>-6.83</v>
      </c>
      <c r="J1672" s="6">
        <f t="shared" si="191"/>
        <v>-2.4000000000000004</v>
      </c>
      <c r="K1672" s="6">
        <f t="shared" si="192"/>
        <v>-4.43</v>
      </c>
    </row>
    <row r="1673" spans="1:11" x14ac:dyDescent="0.35">
      <c r="A1673" s="19" t="str">
        <f t="shared" si="187"/>
        <v>262012</v>
      </c>
      <c r="B1673" s="19" t="str">
        <f t="shared" si="188"/>
        <v>62012</v>
      </c>
      <c r="C1673" s="19" t="str">
        <f t="shared" ref="C1673:C1736" si="193">(VLOOKUP(D1673,$M$2:$N$25,2,0)&amp;(YEAR(E1673+46)))</f>
        <v>82012</v>
      </c>
      <c r="D1673" s="20" t="str">
        <f t="shared" si="189"/>
        <v>6H2</v>
      </c>
      <c r="E1673" s="4">
        <v>41085</v>
      </c>
      <c r="F1673">
        <v>15.65</v>
      </c>
      <c r="G1673" s="6">
        <v>8.4700000000000006</v>
      </c>
      <c r="H1673" s="6">
        <v>13.25</v>
      </c>
      <c r="I1673" s="6">
        <f t="shared" si="190"/>
        <v>-7.18</v>
      </c>
      <c r="J1673" s="6">
        <f t="shared" si="191"/>
        <v>-2.4000000000000004</v>
      </c>
      <c r="K1673" s="6">
        <f t="shared" si="192"/>
        <v>-4.7799999999999994</v>
      </c>
    </row>
    <row r="1674" spans="1:11" x14ac:dyDescent="0.35">
      <c r="A1674" s="19" t="str">
        <f t="shared" ref="A1674:A1737" si="194">_xlfn.ISOWEEKNUM(E1674)&amp;YEAR(E1674)</f>
        <v>252012</v>
      </c>
      <c r="B1674" s="19" t="str">
        <f t="shared" ref="B1674:B1737" si="195">MONTH(E1674)&amp;YEAR(E1674)</f>
        <v>62012</v>
      </c>
      <c r="C1674" s="19" t="str">
        <f t="shared" si="193"/>
        <v>82012</v>
      </c>
      <c r="D1674" s="20" t="str">
        <f t="shared" ref="D1674:D1737" si="196">IF(DAY(E1674)&gt;15,(MONTH(E1674))&amp;"H2",(MONTH(E1674))&amp;"H1")</f>
        <v>6H2</v>
      </c>
      <c r="E1674" s="4">
        <v>41082</v>
      </c>
      <c r="F1674">
        <v>15.65</v>
      </c>
      <c r="G1674" s="6">
        <v>8.5</v>
      </c>
      <c r="H1674" s="6">
        <v>13.25</v>
      </c>
      <c r="I1674" s="6">
        <f t="shared" ref="I1674:I1737" si="197">+G1674-F1674</f>
        <v>-7.15</v>
      </c>
      <c r="J1674" s="6">
        <f t="shared" ref="J1674:J1737" si="198">+H1674-F1674</f>
        <v>-2.4000000000000004</v>
      </c>
      <c r="K1674" s="6">
        <f t="shared" ref="K1674:K1737" si="199">+I1674-J1674</f>
        <v>-4.75</v>
      </c>
    </row>
    <row r="1675" spans="1:11" x14ac:dyDescent="0.35">
      <c r="A1675" s="19" t="str">
        <f t="shared" si="194"/>
        <v>252012</v>
      </c>
      <c r="B1675" s="19" t="str">
        <f t="shared" si="195"/>
        <v>62012</v>
      </c>
      <c r="C1675" s="19" t="str">
        <f t="shared" si="193"/>
        <v>82012</v>
      </c>
      <c r="D1675" s="20" t="str">
        <f t="shared" si="196"/>
        <v>6H2</v>
      </c>
      <c r="E1675" s="4">
        <v>41081</v>
      </c>
      <c r="F1675">
        <v>15.95</v>
      </c>
      <c r="G1675" s="6">
        <v>8.5</v>
      </c>
      <c r="H1675" s="6">
        <v>13.55</v>
      </c>
      <c r="I1675" s="6">
        <f t="shared" si="197"/>
        <v>-7.4499999999999993</v>
      </c>
      <c r="J1675" s="6">
        <f t="shared" si="198"/>
        <v>-2.3999999999999986</v>
      </c>
      <c r="K1675" s="6">
        <f t="shared" si="199"/>
        <v>-5.0500000000000007</v>
      </c>
    </row>
    <row r="1676" spans="1:11" x14ac:dyDescent="0.35">
      <c r="A1676" s="19" t="str">
        <f t="shared" si="194"/>
        <v>252012</v>
      </c>
      <c r="B1676" s="19" t="str">
        <f t="shared" si="195"/>
        <v>62012</v>
      </c>
      <c r="C1676" s="19" t="str">
        <f t="shared" si="193"/>
        <v>82012</v>
      </c>
      <c r="D1676" s="20" t="str">
        <f t="shared" si="196"/>
        <v>6H2</v>
      </c>
      <c r="E1676" s="4">
        <v>41080</v>
      </c>
      <c r="F1676">
        <v>16.2</v>
      </c>
      <c r="G1676" s="6">
        <v>8.4499999999999993</v>
      </c>
      <c r="H1676" s="6">
        <v>13.4</v>
      </c>
      <c r="I1676" s="6">
        <f t="shared" si="197"/>
        <v>-7.75</v>
      </c>
      <c r="J1676" s="6">
        <f t="shared" si="198"/>
        <v>-2.7999999999999989</v>
      </c>
      <c r="K1676" s="6">
        <f t="shared" si="199"/>
        <v>-4.9500000000000011</v>
      </c>
    </row>
    <row r="1677" spans="1:11" x14ac:dyDescent="0.35">
      <c r="A1677" s="19" t="str">
        <f t="shared" si="194"/>
        <v>252012</v>
      </c>
      <c r="B1677" s="19" t="str">
        <f t="shared" si="195"/>
        <v>62012</v>
      </c>
      <c r="C1677" s="19" t="str">
        <f t="shared" si="193"/>
        <v>82012</v>
      </c>
      <c r="D1677" s="20" t="str">
        <f t="shared" si="196"/>
        <v>6H2</v>
      </c>
      <c r="E1677" s="4">
        <v>41079</v>
      </c>
      <c r="F1677">
        <v>16.75</v>
      </c>
      <c r="G1677" s="6">
        <v>8.4</v>
      </c>
      <c r="H1677" s="6">
        <v>13.95</v>
      </c>
      <c r="I1677" s="6">
        <f t="shared" si="197"/>
        <v>-8.35</v>
      </c>
      <c r="J1677" s="6">
        <f t="shared" si="198"/>
        <v>-2.8000000000000007</v>
      </c>
      <c r="K1677" s="6">
        <f t="shared" si="199"/>
        <v>-5.5499999999999989</v>
      </c>
    </row>
    <row r="1678" spans="1:11" x14ac:dyDescent="0.35">
      <c r="A1678" s="19" t="str">
        <f t="shared" si="194"/>
        <v>252012</v>
      </c>
      <c r="B1678" s="19" t="str">
        <f t="shared" si="195"/>
        <v>62012</v>
      </c>
      <c r="C1678" s="19" t="str">
        <f t="shared" si="193"/>
        <v>82012</v>
      </c>
      <c r="D1678" s="20" t="str">
        <f t="shared" si="196"/>
        <v>6H2</v>
      </c>
      <c r="E1678" s="4">
        <v>41078</v>
      </c>
      <c r="F1678">
        <v>16.95</v>
      </c>
      <c r="G1678" s="6">
        <v>8.44</v>
      </c>
      <c r="H1678" s="6">
        <v>14.15</v>
      </c>
      <c r="I1678" s="6">
        <f t="shared" si="197"/>
        <v>-8.51</v>
      </c>
      <c r="J1678" s="6">
        <f t="shared" si="198"/>
        <v>-2.7999999999999989</v>
      </c>
      <c r="K1678" s="6">
        <f t="shared" si="199"/>
        <v>-5.7100000000000009</v>
      </c>
    </row>
    <row r="1679" spans="1:11" x14ac:dyDescent="0.35">
      <c r="A1679" s="19" t="str">
        <f t="shared" si="194"/>
        <v>242012</v>
      </c>
      <c r="B1679" s="19" t="str">
        <f t="shared" si="195"/>
        <v>62012</v>
      </c>
      <c r="C1679" s="19" t="str">
        <f t="shared" si="193"/>
        <v>72012</v>
      </c>
      <c r="D1679" s="20" t="str">
        <f t="shared" si="196"/>
        <v>6H1</v>
      </c>
      <c r="E1679" s="4">
        <v>41075</v>
      </c>
      <c r="F1679">
        <v>16.824999999999999</v>
      </c>
      <c r="G1679" s="6">
        <v>8.5299999999999994</v>
      </c>
      <c r="H1679" s="6">
        <v>14</v>
      </c>
      <c r="I1679" s="6">
        <f t="shared" si="197"/>
        <v>-8.2949999999999999</v>
      </c>
      <c r="J1679" s="6">
        <f t="shared" si="198"/>
        <v>-2.8249999999999993</v>
      </c>
      <c r="K1679" s="6">
        <f t="shared" si="199"/>
        <v>-5.4700000000000006</v>
      </c>
    </row>
    <row r="1680" spans="1:11" x14ac:dyDescent="0.35">
      <c r="A1680" s="19" t="str">
        <f t="shared" si="194"/>
        <v>242012</v>
      </c>
      <c r="B1680" s="19" t="str">
        <f t="shared" si="195"/>
        <v>62012</v>
      </c>
      <c r="C1680" s="19" t="str">
        <f t="shared" si="193"/>
        <v>72012</v>
      </c>
      <c r="D1680" s="20" t="str">
        <f t="shared" si="196"/>
        <v>6H1</v>
      </c>
      <c r="E1680" s="4">
        <v>41074</v>
      </c>
      <c r="F1680">
        <v>17.024999999999999</v>
      </c>
      <c r="G1680" s="6">
        <v>8.41</v>
      </c>
      <c r="H1680" s="6">
        <v>14.2</v>
      </c>
      <c r="I1680" s="6">
        <f t="shared" si="197"/>
        <v>-8.6149999999999984</v>
      </c>
      <c r="J1680" s="6">
        <f t="shared" si="198"/>
        <v>-2.8249999999999993</v>
      </c>
      <c r="K1680" s="6">
        <f t="shared" si="199"/>
        <v>-5.7899999999999991</v>
      </c>
    </row>
    <row r="1681" spans="1:11" x14ac:dyDescent="0.35">
      <c r="A1681" s="19" t="str">
        <f t="shared" si="194"/>
        <v>242012</v>
      </c>
      <c r="B1681" s="19" t="str">
        <f t="shared" si="195"/>
        <v>62012</v>
      </c>
      <c r="C1681" s="19" t="str">
        <f t="shared" si="193"/>
        <v>72012</v>
      </c>
      <c r="D1681" s="20" t="str">
        <f t="shared" si="196"/>
        <v>6H1</v>
      </c>
      <c r="E1681" s="4">
        <v>41073</v>
      </c>
      <c r="F1681">
        <v>17.024999999999999</v>
      </c>
      <c r="G1681" s="6">
        <v>8.39</v>
      </c>
      <c r="H1681" s="6">
        <v>14.2</v>
      </c>
      <c r="I1681" s="6">
        <f t="shared" si="197"/>
        <v>-8.634999999999998</v>
      </c>
      <c r="J1681" s="6">
        <f t="shared" si="198"/>
        <v>-2.8249999999999993</v>
      </c>
      <c r="K1681" s="6">
        <f t="shared" si="199"/>
        <v>-5.8099999999999987</v>
      </c>
    </row>
    <row r="1682" spans="1:11" x14ac:dyDescent="0.35">
      <c r="A1682" s="19" t="str">
        <f t="shared" si="194"/>
        <v>242012</v>
      </c>
      <c r="B1682" s="19" t="str">
        <f t="shared" si="195"/>
        <v>62012</v>
      </c>
      <c r="C1682" s="19" t="str">
        <f t="shared" si="193"/>
        <v>72012</v>
      </c>
      <c r="D1682" s="20" t="str">
        <f t="shared" si="196"/>
        <v>6H1</v>
      </c>
      <c r="E1682" s="4">
        <v>41072</v>
      </c>
      <c r="F1682">
        <v>17.524999999999999</v>
      </c>
      <c r="G1682" s="6">
        <v>8.4600000000000009</v>
      </c>
      <c r="H1682" s="6">
        <v>14.75</v>
      </c>
      <c r="I1682" s="6">
        <f t="shared" si="197"/>
        <v>-9.0649999999999977</v>
      </c>
      <c r="J1682" s="6">
        <f t="shared" si="198"/>
        <v>-2.7749999999999986</v>
      </c>
      <c r="K1682" s="6">
        <f t="shared" si="199"/>
        <v>-6.2899999999999991</v>
      </c>
    </row>
    <row r="1683" spans="1:11" x14ac:dyDescent="0.35">
      <c r="A1683" s="19" t="str">
        <f t="shared" si="194"/>
        <v>242012</v>
      </c>
      <c r="B1683" s="19" t="str">
        <f t="shared" si="195"/>
        <v>62012</v>
      </c>
      <c r="C1683" s="19" t="str">
        <f t="shared" si="193"/>
        <v>72012</v>
      </c>
      <c r="D1683" s="20" t="str">
        <f t="shared" si="196"/>
        <v>6H1</v>
      </c>
      <c r="E1683" s="4">
        <v>41071</v>
      </c>
      <c r="F1683">
        <v>17.55</v>
      </c>
      <c r="G1683" s="6">
        <v>8.4499999999999993</v>
      </c>
      <c r="H1683" s="6">
        <v>14.8</v>
      </c>
      <c r="I1683" s="6">
        <f t="shared" si="197"/>
        <v>-9.1000000000000014</v>
      </c>
      <c r="J1683" s="6">
        <f t="shared" si="198"/>
        <v>-2.75</v>
      </c>
      <c r="K1683" s="6">
        <f t="shared" si="199"/>
        <v>-6.3500000000000014</v>
      </c>
    </row>
    <row r="1684" spans="1:11" x14ac:dyDescent="0.35">
      <c r="A1684" s="19" t="str">
        <f t="shared" si="194"/>
        <v>232012</v>
      </c>
      <c r="B1684" s="19" t="str">
        <f t="shared" si="195"/>
        <v>62012</v>
      </c>
      <c r="C1684" s="19" t="str">
        <f t="shared" si="193"/>
        <v>72012</v>
      </c>
      <c r="D1684" s="20" t="str">
        <f t="shared" si="196"/>
        <v>6H1</v>
      </c>
      <c r="E1684" s="4">
        <v>41068</v>
      </c>
      <c r="F1684">
        <v>17.55</v>
      </c>
      <c r="G1684" s="6">
        <v>8.4499999999999993</v>
      </c>
      <c r="H1684" s="6">
        <v>14.8</v>
      </c>
      <c r="I1684" s="6">
        <f t="shared" si="197"/>
        <v>-9.1000000000000014</v>
      </c>
      <c r="J1684" s="6">
        <f t="shared" si="198"/>
        <v>-2.75</v>
      </c>
      <c r="K1684" s="6">
        <f t="shared" si="199"/>
        <v>-6.3500000000000014</v>
      </c>
    </row>
    <row r="1685" spans="1:11" x14ac:dyDescent="0.35">
      <c r="A1685" s="19" t="str">
        <f t="shared" si="194"/>
        <v>232012</v>
      </c>
      <c r="B1685" s="19" t="str">
        <f t="shared" si="195"/>
        <v>62012</v>
      </c>
      <c r="C1685" s="19" t="str">
        <f t="shared" si="193"/>
        <v>72012</v>
      </c>
      <c r="D1685" s="20" t="str">
        <f t="shared" si="196"/>
        <v>6H1</v>
      </c>
      <c r="E1685" s="4">
        <v>41067</v>
      </c>
      <c r="F1685">
        <v>17.75</v>
      </c>
      <c r="G1685" s="6">
        <v>8.49</v>
      </c>
      <c r="H1685" s="6">
        <v>15</v>
      </c>
      <c r="I1685" s="6">
        <f t="shared" si="197"/>
        <v>-9.26</v>
      </c>
      <c r="J1685" s="6">
        <f t="shared" si="198"/>
        <v>-2.75</v>
      </c>
      <c r="K1685" s="6">
        <f t="shared" si="199"/>
        <v>-6.51</v>
      </c>
    </row>
    <row r="1686" spans="1:11" x14ac:dyDescent="0.35">
      <c r="A1686" s="19" t="str">
        <f t="shared" si="194"/>
        <v>232012</v>
      </c>
      <c r="B1686" s="19" t="str">
        <f t="shared" si="195"/>
        <v>62012</v>
      </c>
      <c r="C1686" s="19" t="str">
        <f t="shared" si="193"/>
        <v>72012</v>
      </c>
      <c r="D1686" s="20" t="str">
        <f t="shared" si="196"/>
        <v>6H1</v>
      </c>
      <c r="E1686" s="4">
        <v>41066</v>
      </c>
      <c r="F1686">
        <v>17.899999999999999</v>
      </c>
      <c r="G1686" s="6">
        <v>8.52</v>
      </c>
      <c r="H1686" s="6">
        <v>15.15</v>
      </c>
      <c r="I1686" s="6">
        <f t="shared" si="197"/>
        <v>-9.379999999999999</v>
      </c>
      <c r="J1686" s="6">
        <f t="shared" si="198"/>
        <v>-2.7499999999999982</v>
      </c>
      <c r="K1686" s="6">
        <f t="shared" si="199"/>
        <v>-6.6300000000000008</v>
      </c>
    </row>
    <row r="1687" spans="1:11" x14ac:dyDescent="0.35">
      <c r="A1687" s="19" t="str">
        <f t="shared" si="194"/>
        <v>232012</v>
      </c>
      <c r="B1687" s="19" t="str">
        <f t="shared" si="195"/>
        <v>62012</v>
      </c>
      <c r="C1687" s="19" t="str">
        <f t="shared" si="193"/>
        <v>72012</v>
      </c>
      <c r="D1687" s="20" t="str">
        <f t="shared" si="196"/>
        <v>6H1</v>
      </c>
      <c r="E1687" s="4">
        <v>41065</v>
      </c>
      <c r="F1687">
        <v>18</v>
      </c>
      <c r="G1687" s="6">
        <v>8.34</v>
      </c>
      <c r="H1687" s="6">
        <v>15.25</v>
      </c>
      <c r="I1687" s="6">
        <f t="shared" si="197"/>
        <v>-9.66</v>
      </c>
      <c r="J1687" s="6">
        <f t="shared" si="198"/>
        <v>-2.75</v>
      </c>
      <c r="K1687" s="6">
        <f t="shared" si="199"/>
        <v>-6.91</v>
      </c>
    </row>
    <row r="1688" spans="1:11" x14ac:dyDescent="0.35">
      <c r="A1688" s="19" t="str">
        <f t="shared" si="194"/>
        <v>232012</v>
      </c>
      <c r="B1688" s="19" t="str">
        <f t="shared" si="195"/>
        <v>62012</v>
      </c>
      <c r="C1688" s="19" t="str">
        <f t="shared" si="193"/>
        <v>72012</v>
      </c>
      <c r="D1688" s="20" t="str">
        <f t="shared" si="196"/>
        <v>6H1</v>
      </c>
      <c r="E1688" s="4">
        <v>41064</v>
      </c>
      <c r="F1688">
        <v>18</v>
      </c>
      <c r="G1688" s="6">
        <v>8.34</v>
      </c>
      <c r="H1688" s="6">
        <v>15.25</v>
      </c>
      <c r="I1688" s="6">
        <f t="shared" si="197"/>
        <v>-9.66</v>
      </c>
      <c r="J1688" s="6">
        <f t="shared" si="198"/>
        <v>-2.75</v>
      </c>
      <c r="K1688" s="6">
        <f t="shared" si="199"/>
        <v>-6.91</v>
      </c>
    </row>
    <row r="1689" spans="1:11" x14ac:dyDescent="0.35">
      <c r="A1689" s="19" t="str">
        <f t="shared" si="194"/>
        <v>222012</v>
      </c>
      <c r="B1689" s="19" t="str">
        <f t="shared" si="195"/>
        <v>62012</v>
      </c>
      <c r="C1689" s="19" t="str">
        <f t="shared" si="193"/>
        <v>72012</v>
      </c>
      <c r="D1689" s="20" t="str">
        <f t="shared" si="196"/>
        <v>6H1</v>
      </c>
      <c r="E1689" s="4">
        <v>41061</v>
      </c>
      <c r="F1689">
        <v>18.100000000000001</v>
      </c>
      <c r="G1689" s="6">
        <v>8.33</v>
      </c>
      <c r="H1689" s="6">
        <v>15.35</v>
      </c>
      <c r="I1689" s="6">
        <f t="shared" si="197"/>
        <v>-9.7700000000000014</v>
      </c>
      <c r="J1689" s="6">
        <f t="shared" si="198"/>
        <v>-2.7500000000000018</v>
      </c>
      <c r="K1689" s="6">
        <f t="shared" si="199"/>
        <v>-7.02</v>
      </c>
    </row>
    <row r="1690" spans="1:11" x14ac:dyDescent="0.35">
      <c r="A1690" s="19" t="str">
        <f t="shared" si="194"/>
        <v>222012</v>
      </c>
      <c r="B1690" s="19" t="str">
        <f t="shared" si="195"/>
        <v>52012</v>
      </c>
      <c r="C1690" s="19" t="str">
        <f t="shared" si="193"/>
        <v>72012</v>
      </c>
      <c r="D1690" s="20" t="str">
        <f t="shared" si="196"/>
        <v>5H2</v>
      </c>
      <c r="E1690" s="4">
        <v>41060</v>
      </c>
      <c r="F1690">
        <v>18.149999999999999</v>
      </c>
      <c r="G1690" s="6">
        <v>8.32</v>
      </c>
      <c r="H1690" s="6">
        <v>15.4</v>
      </c>
      <c r="I1690" s="6">
        <f t="shared" si="197"/>
        <v>-9.8299999999999983</v>
      </c>
      <c r="J1690" s="6">
        <f t="shared" si="198"/>
        <v>-2.7499999999999982</v>
      </c>
      <c r="K1690" s="6">
        <f t="shared" si="199"/>
        <v>-7.08</v>
      </c>
    </row>
    <row r="1691" spans="1:11" x14ac:dyDescent="0.35">
      <c r="A1691" s="19" t="str">
        <f t="shared" si="194"/>
        <v>222012</v>
      </c>
      <c r="B1691" s="19" t="str">
        <f t="shared" si="195"/>
        <v>52012</v>
      </c>
      <c r="C1691" s="19" t="str">
        <f t="shared" si="193"/>
        <v>72012</v>
      </c>
      <c r="D1691" s="20" t="str">
        <f t="shared" si="196"/>
        <v>5H2</v>
      </c>
      <c r="E1691" s="4">
        <v>41059</v>
      </c>
      <c r="F1691">
        <v>18.274999999999999</v>
      </c>
      <c r="G1691" s="6">
        <v>8.08</v>
      </c>
      <c r="H1691" s="6">
        <v>15.55</v>
      </c>
      <c r="I1691" s="6">
        <f t="shared" si="197"/>
        <v>-10.194999999999999</v>
      </c>
      <c r="J1691" s="6">
        <f t="shared" si="198"/>
        <v>-2.7249999999999979</v>
      </c>
      <c r="K1691" s="6">
        <f t="shared" si="199"/>
        <v>-7.4700000000000006</v>
      </c>
    </row>
    <row r="1692" spans="1:11" x14ac:dyDescent="0.35">
      <c r="A1692" s="19" t="str">
        <f t="shared" si="194"/>
        <v>222012</v>
      </c>
      <c r="B1692" s="19" t="str">
        <f t="shared" si="195"/>
        <v>52012</v>
      </c>
      <c r="C1692" s="19" t="str">
        <f t="shared" si="193"/>
        <v>72012</v>
      </c>
      <c r="D1692" s="20" t="str">
        <f t="shared" si="196"/>
        <v>5H2</v>
      </c>
      <c r="E1692" s="4">
        <v>41058</v>
      </c>
      <c r="F1692">
        <v>18.350000000000001</v>
      </c>
      <c r="G1692" s="6">
        <v>8.48</v>
      </c>
      <c r="H1692" s="6">
        <v>15.6</v>
      </c>
      <c r="I1692" s="6">
        <f t="shared" si="197"/>
        <v>-9.870000000000001</v>
      </c>
      <c r="J1692" s="6">
        <f t="shared" si="198"/>
        <v>-2.7500000000000018</v>
      </c>
      <c r="K1692" s="6">
        <f t="shared" si="199"/>
        <v>-7.1199999999999992</v>
      </c>
    </row>
    <row r="1693" spans="1:11" x14ac:dyDescent="0.35">
      <c r="A1693" s="19" t="str">
        <f t="shared" si="194"/>
        <v>222012</v>
      </c>
      <c r="B1693" s="19" t="str">
        <f t="shared" si="195"/>
        <v>52012</v>
      </c>
      <c r="C1693" s="19" t="str">
        <f t="shared" si="193"/>
        <v>72012</v>
      </c>
      <c r="D1693" s="20" t="str">
        <f t="shared" si="196"/>
        <v>5H2</v>
      </c>
      <c r="E1693" s="4">
        <v>41057</v>
      </c>
      <c r="F1693">
        <v>18.25</v>
      </c>
      <c r="G1693" s="6">
        <v>8.4700000000000006</v>
      </c>
      <c r="H1693" s="6">
        <v>15.5</v>
      </c>
      <c r="I1693" s="6">
        <f t="shared" si="197"/>
        <v>-9.7799999999999994</v>
      </c>
      <c r="J1693" s="6">
        <f t="shared" si="198"/>
        <v>-2.75</v>
      </c>
      <c r="K1693" s="6">
        <f t="shared" si="199"/>
        <v>-7.0299999999999994</v>
      </c>
    </row>
    <row r="1694" spans="1:11" x14ac:dyDescent="0.35">
      <c r="A1694" s="19" t="str">
        <f t="shared" si="194"/>
        <v>212012</v>
      </c>
      <c r="B1694" s="19" t="str">
        <f t="shared" si="195"/>
        <v>52012</v>
      </c>
      <c r="C1694" s="19" t="str">
        <f t="shared" si="193"/>
        <v>72012</v>
      </c>
      <c r="D1694" s="20" t="str">
        <f t="shared" si="196"/>
        <v>5H2</v>
      </c>
      <c r="E1694" s="4">
        <v>41054</v>
      </c>
      <c r="F1694">
        <v>18.5</v>
      </c>
      <c r="G1694" s="6">
        <v>8.26</v>
      </c>
      <c r="H1694" s="6">
        <v>15.75</v>
      </c>
      <c r="I1694" s="6">
        <f t="shared" si="197"/>
        <v>-10.24</v>
      </c>
      <c r="J1694" s="6">
        <f t="shared" si="198"/>
        <v>-2.75</v>
      </c>
      <c r="K1694" s="6">
        <f t="shared" si="199"/>
        <v>-7.49</v>
      </c>
    </row>
    <row r="1695" spans="1:11" x14ac:dyDescent="0.35">
      <c r="A1695" s="19" t="str">
        <f t="shared" si="194"/>
        <v>212012</v>
      </c>
      <c r="B1695" s="19" t="str">
        <f t="shared" si="195"/>
        <v>52012</v>
      </c>
      <c r="C1695" s="19" t="str">
        <f t="shared" si="193"/>
        <v>72012</v>
      </c>
      <c r="D1695" s="20" t="str">
        <f t="shared" si="196"/>
        <v>5H2</v>
      </c>
      <c r="E1695" s="4">
        <v>41053</v>
      </c>
      <c r="F1695">
        <v>18.5</v>
      </c>
      <c r="G1695" s="6">
        <v>8.34</v>
      </c>
      <c r="H1695" s="6">
        <v>15.75</v>
      </c>
      <c r="I1695" s="6">
        <f t="shared" si="197"/>
        <v>-10.16</v>
      </c>
      <c r="J1695" s="6">
        <f t="shared" si="198"/>
        <v>-2.75</v>
      </c>
      <c r="K1695" s="6">
        <f t="shared" si="199"/>
        <v>-7.41</v>
      </c>
    </row>
    <row r="1696" spans="1:11" x14ac:dyDescent="0.35">
      <c r="A1696" s="19" t="str">
        <f t="shared" si="194"/>
        <v>212012</v>
      </c>
      <c r="B1696" s="19" t="str">
        <f t="shared" si="195"/>
        <v>52012</v>
      </c>
      <c r="C1696" s="19" t="str">
        <f t="shared" si="193"/>
        <v>72012</v>
      </c>
      <c r="D1696" s="20" t="str">
        <f t="shared" si="196"/>
        <v>5H2</v>
      </c>
      <c r="E1696" s="4">
        <v>41052</v>
      </c>
      <c r="F1696">
        <v>18.55</v>
      </c>
      <c r="G1696" s="6">
        <v>8.26</v>
      </c>
      <c r="H1696" s="6">
        <v>15.8</v>
      </c>
      <c r="I1696" s="6">
        <f t="shared" si="197"/>
        <v>-10.290000000000001</v>
      </c>
      <c r="J1696" s="6">
        <f t="shared" si="198"/>
        <v>-2.75</v>
      </c>
      <c r="K1696" s="6">
        <f t="shared" si="199"/>
        <v>-7.5400000000000009</v>
      </c>
    </row>
    <row r="1697" spans="1:11" x14ac:dyDescent="0.35">
      <c r="A1697" s="19" t="str">
        <f t="shared" si="194"/>
        <v>212012</v>
      </c>
      <c r="B1697" s="19" t="str">
        <f t="shared" si="195"/>
        <v>52012</v>
      </c>
      <c r="C1697" s="19" t="str">
        <f t="shared" si="193"/>
        <v>72012</v>
      </c>
      <c r="D1697" s="20" t="str">
        <f t="shared" si="196"/>
        <v>5H2</v>
      </c>
      <c r="E1697" s="4">
        <v>41051</v>
      </c>
      <c r="F1697">
        <v>18.5</v>
      </c>
      <c r="G1697" s="6">
        <v>8.43</v>
      </c>
      <c r="H1697" s="6">
        <v>15.75</v>
      </c>
      <c r="I1697" s="6">
        <f t="shared" si="197"/>
        <v>-10.07</v>
      </c>
      <c r="J1697" s="6">
        <f t="shared" si="198"/>
        <v>-2.75</v>
      </c>
      <c r="K1697" s="6">
        <f t="shared" si="199"/>
        <v>-7.32</v>
      </c>
    </row>
    <row r="1698" spans="1:11" x14ac:dyDescent="0.35">
      <c r="A1698" s="19" t="str">
        <f t="shared" si="194"/>
        <v>212012</v>
      </c>
      <c r="B1698" s="19" t="str">
        <f t="shared" si="195"/>
        <v>52012</v>
      </c>
      <c r="C1698" s="19" t="str">
        <f t="shared" si="193"/>
        <v>72012</v>
      </c>
      <c r="D1698" s="20" t="str">
        <f t="shared" si="196"/>
        <v>5H2</v>
      </c>
      <c r="E1698" s="4">
        <v>41050</v>
      </c>
      <c r="F1698">
        <v>18.5</v>
      </c>
      <c r="G1698" s="6">
        <v>8.3800000000000008</v>
      </c>
      <c r="H1698" s="6">
        <v>15.75</v>
      </c>
      <c r="I1698" s="6">
        <f t="shared" si="197"/>
        <v>-10.119999999999999</v>
      </c>
      <c r="J1698" s="6">
        <f t="shared" si="198"/>
        <v>-2.75</v>
      </c>
      <c r="K1698" s="6">
        <f t="shared" si="199"/>
        <v>-7.3699999999999992</v>
      </c>
    </row>
    <row r="1699" spans="1:11" x14ac:dyDescent="0.35">
      <c r="A1699" s="19" t="str">
        <f t="shared" si="194"/>
        <v>202012</v>
      </c>
      <c r="B1699" s="19" t="str">
        <f t="shared" si="195"/>
        <v>52012</v>
      </c>
      <c r="C1699" s="19" t="str">
        <f t="shared" si="193"/>
        <v>72012</v>
      </c>
      <c r="D1699" s="20" t="str">
        <f t="shared" si="196"/>
        <v>5H2</v>
      </c>
      <c r="E1699" s="4">
        <v>41047</v>
      </c>
      <c r="F1699">
        <v>18.475000000000001</v>
      </c>
      <c r="G1699" s="6">
        <v>8.42</v>
      </c>
      <c r="H1699" s="6">
        <v>15.75</v>
      </c>
      <c r="I1699" s="6">
        <f t="shared" si="197"/>
        <v>-10.055000000000001</v>
      </c>
      <c r="J1699" s="6">
        <f t="shared" si="198"/>
        <v>-2.7250000000000014</v>
      </c>
      <c r="K1699" s="6">
        <f t="shared" si="199"/>
        <v>-7.33</v>
      </c>
    </row>
    <row r="1700" spans="1:11" x14ac:dyDescent="0.35">
      <c r="A1700" s="19" t="str">
        <f t="shared" si="194"/>
        <v>202012</v>
      </c>
      <c r="B1700" s="19" t="str">
        <f t="shared" si="195"/>
        <v>52012</v>
      </c>
      <c r="C1700" s="19" t="str">
        <f t="shared" si="193"/>
        <v>72012</v>
      </c>
      <c r="D1700" s="20" t="str">
        <f t="shared" si="196"/>
        <v>5H2</v>
      </c>
      <c r="E1700" s="4">
        <v>41046</v>
      </c>
      <c r="F1700">
        <v>18.425000000000001</v>
      </c>
      <c r="G1700" s="6">
        <v>8.56</v>
      </c>
      <c r="H1700" s="6">
        <v>15.7</v>
      </c>
      <c r="I1700" s="6">
        <f t="shared" si="197"/>
        <v>-9.8650000000000002</v>
      </c>
      <c r="J1700" s="6">
        <f t="shared" si="198"/>
        <v>-2.7250000000000014</v>
      </c>
      <c r="K1700" s="6">
        <f t="shared" si="199"/>
        <v>-7.1399999999999988</v>
      </c>
    </row>
    <row r="1701" spans="1:11" x14ac:dyDescent="0.35">
      <c r="A1701" s="19" t="str">
        <f t="shared" si="194"/>
        <v>202012</v>
      </c>
      <c r="B1701" s="19" t="str">
        <f t="shared" si="195"/>
        <v>52012</v>
      </c>
      <c r="C1701" s="19" t="str">
        <f t="shared" si="193"/>
        <v>72012</v>
      </c>
      <c r="D1701" s="20" t="str">
        <f t="shared" si="196"/>
        <v>5H2</v>
      </c>
      <c r="E1701" s="4">
        <v>41045</v>
      </c>
      <c r="F1701">
        <v>18.274999999999999</v>
      </c>
      <c r="G1701" s="6">
        <v>8.75</v>
      </c>
      <c r="H1701" s="6">
        <v>15.55</v>
      </c>
      <c r="I1701" s="6">
        <f t="shared" si="197"/>
        <v>-9.5249999999999986</v>
      </c>
      <c r="J1701" s="6">
        <f t="shared" si="198"/>
        <v>-2.7249999999999979</v>
      </c>
      <c r="K1701" s="6">
        <f t="shared" si="199"/>
        <v>-6.8000000000000007</v>
      </c>
    </row>
    <row r="1702" spans="1:11" x14ac:dyDescent="0.35">
      <c r="A1702" s="19" t="str">
        <f t="shared" si="194"/>
        <v>202012</v>
      </c>
      <c r="B1702" s="19" t="str">
        <f t="shared" si="195"/>
        <v>52012</v>
      </c>
      <c r="C1702" s="19" t="str">
        <f t="shared" si="193"/>
        <v>62012</v>
      </c>
      <c r="D1702" s="20" t="str">
        <f t="shared" si="196"/>
        <v>5H1</v>
      </c>
      <c r="E1702" s="4">
        <v>41044</v>
      </c>
      <c r="F1702">
        <v>17.899999999999999</v>
      </c>
      <c r="G1702" s="6">
        <v>8.85</v>
      </c>
      <c r="H1702" s="6">
        <v>15.5</v>
      </c>
      <c r="I1702" s="6">
        <f t="shared" si="197"/>
        <v>-9.0499999999999989</v>
      </c>
      <c r="J1702" s="6">
        <f t="shared" si="198"/>
        <v>-2.3999999999999986</v>
      </c>
      <c r="K1702" s="6">
        <f t="shared" si="199"/>
        <v>-6.65</v>
      </c>
    </row>
    <row r="1703" spans="1:11" x14ac:dyDescent="0.35">
      <c r="A1703" s="19" t="str">
        <f t="shared" si="194"/>
        <v>202012</v>
      </c>
      <c r="B1703" s="19" t="str">
        <f t="shared" si="195"/>
        <v>52012</v>
      </c>
      <c r="C1703" s="19" t="str">
        <f t="shared" si="193"/>
        <v>62012</v>
      </c>
      <c r="D1703" s="20" t="str">
        <f t="shared" si="196"/>
        <v>5H1</v>
      </c>
      <c r="E1703" s="4">
        <v>41043</v>
      </c>
      <c r="F1703">
        <v>17.899999999999999</v>
      </c>
      <c r="G1703" s="6">
        <v>8.9600000000000009</v>
      </c>
      <c r="H1703" s="6">
        <v>15.5</v>
      </c>
      <c r="I1703" s="6">
        <f t="shared" si="197"/>
        <v>-8.9399999999999977</v>
      </c>
      <c r="J1703" s="6">
        <f t="shared" si="198"/>
        <v>-2.3999999999999986</v>
      </c>
      <c r="K1703" s="6">
        <f t="shared" si="199"/>
        <v>-6.5399999999999991</v>
      </c>
    </row>
    <row r="1704" spans="1:11" x14ac:dyDescent="0.35">
      <c r="A1704" s="19" t="str">
        <f t="shared" si="194"/>
        <v>192012</v>
      </c>
      <c r="B1704" s="19" t="str">
        <f t="shared" si="195"/>
        <v>52012</v>
      </c>
      <c r="C1704" s="19" t="str">
        <f t="shared" si="193"/>
        <v>62012</v>
      </c>
      <c r="D1704" s="20" t="str">
        <f t="shared" si="196"/>
        <v>5H1</v>
      </c>
      <c r="E1704" s="4">
        <v>41040</v>
      </c>
      <c r="F1704">
        <v>17.899999999999999</v>
      </c>
      <c r="G1704" s="6">
        <v>9.07</v>
      </c>
      <c r="H1704" s="6">
        <v>15.5</v>
      </c>
      <c r="I1704" s="6">
        <f t="shared" si="197"/>
        <v>-8.8299999999999983</v>
      </c>
      <c r="J1704" s="6">
        <f t="shared" si="198"/>
        <v>-2.3999999999999986</v>
      </c>
      <c r="K1704" s="6">
        <f t="shared" si="199"/>
        <v>-6.43</v>
      </c>
    </row>
    <row r="1705" spans="1:11" x14ac:dyDescent="0.35">
      <c r="A1705" s="19" t="str">
        <f t="shared" si="194"/>
        <v>192012</v>
      </c>
      <c r="B1705" s="19" t="str">
        <f t="shared" si="195"/>
        <v>52012</v>
      </c>
      <c r="C1705" s="19" t="str">
        <f t="shared" si="193"/>
        <v>62012</v>
      </c>
      <c r="D1705" s="20" t="str">
        <f t="shared" si="196"/>
        <v>5H1</v>
      </c>
      <c r="E1705" s="4">
        <v>41039</v>
      </c>
      <c r="F1705">
        <v>18</v>
      </c>
      <c r="G1705" s="6">
        <v>9.17</v>
      </c>
      <c r="H1705" s="6">
        <v>15.6</v>
      </c>
      <c r="I1705" s="6">
        <f t="shared" si="197"/>
        <v>-8.83</v>
      </c>
      <c r="J1705" s="6">
        <f t="shared" si="198"/>
        <v>-2.4000000000000004</v>
      </c>
      <c r="K1705" s="6">
        <f t="shared" si="199"/>
        <v>-6.43</v>
      </c>
    </row>
    <row r="1706" spans="1:11" x14ac:dyDescent="0.35">
      <c r="A1706" s="19" t="str">
        <f t="shared" si="194"/>
        <v>192012</v>
      </c>
      <c r="B1706" s="19" t="str">
        <f t="shared" si="195"/>
        <v>52012</v>
      </c>
      <c r="C1706" s="19" t="str">
        <f t="shared" si="193"/>
        <v>62012</v>
      </c>
      <c r="D1706" s="20" t="str">
        <f t="shared" si="196"/>
        <v>5H1</v>
      </c>
      <c r="E1706" s="4">
        <v>41038</v>
      </c>
      <c r="F1706">
        <v>18</v>
      </c>
      <c r="G1706" s="6">
        <v>9.2100000000000009</v>
      </c>
      <c r="H1706" s="6">
        <v>15.6</v>
      </c>
      <c r="I1706" s="6">
        <f t="shared" si="197"/>
        <v>-8.7899999999999991</v>
      </c>
      <c r="J1706" s="6">
        <f t="shared" si="198"/>
        <v>-2.4000000000000004</v>
      </c>
      <c r="K1706" s="6">
        <f t="shared" si="199"/>
        <v>-6.3899999999999988</v>
      </c>
    </row>
    <row r="1707" spans="1:11" x14ac:dyDescent="0.35">
      <c r="A1707" s="19" t="str">
        <f t="shared" si="194"/>
        <v>192012</v>
      </c>
      <c r="B1707" s="19" t="str">
        <f t="shared" si="195"/>
        <v>52012</v>
      </c>
      <c r="C1707" s="19" t="str">
        <f t="shared" si="193"/>
        <v>62012</v>
      </c>
      <c r="D1707" s="20" t="str">
        <f t="shared" si="196"/>
        <v>5H1</v>
      </c>
      <c r="E1707" s="4">
        <v>41037</v>
      </c>
      <c r="F1707">
        <v>17.925000000000001</v>
      </c>
      <c r="G1707" s="6">
        <v>9.11</v>
      </c>
      <c r="H1707" s="6">
        <v>15.6</v>
      </c>
      <c r="I1707" s="6">
        <f t="shared" si="197"/>
        <v>-8.8150000000000013</v>
      </c>
      <c r="J1707" s="6">
        <f t="shared" si="198"/>
        <v>-2.3250000000000011</v>
      </c>
      <c r="K1707" s="6">
        <f t="shared" si="199"/>
        <v>-6.49</v>
      </c>
    </row>
    <row r="1708" spans="1:11" x14ac:dyDescent="0.35">
      <c r="A1708" s="19" t="str">
        <f t="shared" si="194"/>
        <v>192012</v>
      </c>
      <c r="B1708" s="19" t="str">
        <f t="shared" si="195"/>
        <v>52012</v>
      </c>
      <c r="C1708" s="19" t="str">
        <f t="shared" si="193"/>
        <v>62012</v>
      </c>
      <c r="D1708" s="20" t="str">
        <f t="shared" si="196"/>
        <v>5H1</v>
      </c>
      <c r="E1708" s="4">
        <v>41036</v>
      </c>
      <c r="F1708">
        <v>17.824999999999999</v>
      </c>
      <c r="G1708" s="6">
        <v>9.33</v>
      </c>
      <c r="H1708" s="6">
        <v>15.5</v>
      </c>
      <c r="I1708" s="6">
        <f t="shared" si="197"/>
        <v>-8.4949999999999992</v>
      </c>
      <c r="J1708" s="6">
        <f t="shared" si="198"/>
        <v>-2.3249999999999993</v>
      </c>
      <c r="K1708" s="6">
        <f t="shared" si="199"/>
        <v>-6.17</v>
      </c>
    </row>
    <row r="1709" spans="1:11" x14ac:dyDescent="0.35">
      <c r="A1709" s="19" t="str">
        <f t="shared" si="194"/>
        <v>182012</v>
      </c>
      <c r="B1709" s="19" t="str">
        <f t="shared" si="195"/>
        <v>52012</v>
      </c>
      <c r="C1709" s="19" t="str">
        <f t="shared" si="193"/>
        <v>62012</v>
      </c>
      <c r="D1709" s="20" t="str">
        <f t="shared" si="196"/>
        <v>5H1</v>
      </c>
      <c r="E1709" s="4">
        <v>41033</v>
      </c>
      <c r="F1709">
        <v>17.774999999999999</v>
      </c>
      <c r="G1709" s="6">
        <v>9.31</v>
      </c>
      <c r="H1709" s="6">
        <v>15.45</v>
      </c>
      <c r="I1709" s="6">
        <f t="shared" si="197"/>
        <v>-8.4649999999999981</v>
      </c>
      <c r="J1709" s="6">
        <f t="shared" si="198"/>
        <v>-2.3249999999999993</v>
      </c>
      <c r="K1709" s="6">
        <f t="shared" si="199"/>
        <v>-6.1399999999999988</v>
      </c>
    </row>
    <row r="1710" spans="1:11" x14ac:dyDescent="0.35">
      <c r="A1710" s="19" t="str">
        <f t="shared" si="194"/>
        <v>182012</v>
      </c>
      <c r="B1710" s="19" t="str">
        <f t="shared" si="195"/>
        <v>52012</v>
      </c>
      <c r="C1710" s="19" t="str">
        <f t="shared" si="193"/>
        <v>62012</v>
      </c>
      <c r="D1710" s="20" t="str">
        <f t="shared" si="196"/>
        <v>5H1</v>
      </c>
      <c r="E1710" s="4">
        <v>41032</v>
      </c>
      <c r="F1710">
        <v>17.574999999999999</v>
      </c>
      <c r="G1710" s="6">
        <v>9.2200000000000006</v>
      </c>
      <c r="H1710" s="6">
        <v>15.25</v>
      </c>
      <c r="I1710" s="6">
        <f t="shared" si="197"/>
        <v>-8.3549999999999986</v>
      </c>
      <c r="J1710" s="6">
        <f t="shared" si="198"/>
        <v>-2.3249999999999993</v>
      </c>
      <c r="K1710" s="6">
        <f t="shared" si="199"/>
        <v>-6.0299999999999994</v>
      </c>
    </row>
    <row r="1711" spans="1:11" x14ac:dyDescent="0.35">
      <c r="A1711" s="19" t="str">
        <f t="shared" si="194"/>
        <v>182012</v>
      </c>
      <c r="B1711" s="19" t="str">
        <f t="shared" si="195"/>
        <v>52012</v>
      </c>
      <c r="C1711" s="19" t="str">
        <f t="shared" si="193"/>
        <v>62012</v>
      </c>
      <c r="D1711" s="20" t="str">
        <f t="shared" si="196"/>
        <v>5H1</v>
      </c>
      <c r="E1711" s="4">
        <v>41031</v>
      </c>
      <c r="F1711">
        <v>17.45</v>
      </c>
      <c r="G1711" s="6">
        <v>9.33</v>
      </c>
      <c r="H1711" s="6">
        <v>15.15</v>
      </c>
      <c r="I1711" s="6">
        <f t="shared" si="197"/>
        <v>-8.1199999999999992</v>
      </c>
      <c r="J1711" s="6">
        <f t="shared" si="198"/>
        <v>-2.2999999999999989</v>
      </c>
      <c r="K1711" s="6">
        <f t="shared" si="199"/>
        <v>-5.82</v>
      </c>
    </row>
    <row r="1712" spans="1:11" x14ac:dyDescent="0.35">
      <c r="A1712" s="19" t="str">
        <f t="shared" si="194"/>
        <v>182012</v>
      </c>
      <c r="B1712" s="19" t="str">
        <f t="shared" si="195"/>
        <v>42012</v>
      </c>
      <c r="C1712" s="19" t="str">
        <f t="shared" si="193"/>
        <v>62012</v>
      </c>
      <c r="D1712" s="20" t="str">
        <f t="shared" si="196"/>
        <v>4H2</v>
      </c>
      <c r="E1712" s="4">
        <v>41029</v>
      </c>
      <c r="F1712">
        <v>17.3</v>
      </c>
      <c r="G1712" s="6">
        <v>9.39</v>
      </c>
      <c r="H1712" s="6">
        <v>15</v>
      </c>
      <c r="I1712" s="6">
        <f t="shared" si="197"/>
        <v>-7.91</v>
      </c>
      <c r="J1712" s="6">
        <f t="shared" si="198"/>
        <v>-2.3000000000000007</v>
      </c>
      <c r="K1712" s="6">
        <f t="shared" si="199"/>
        <v>-5.6099999999999994</v>
      </c>
    </row>
    <row r="1713" spans="1:11" x14ac:dyDescent="0.35">
      <c r="A1713" s="19" t="str">
        <f t="shared" si="194"/>
        <v>172012</v>
      </c>
      <c r="B1713" s="19" t="str">
        <f t="shared" si="195"/>
        <v>42012</v>
      </c>
      <c r="C1713" s="19" t="str">
        <f t="shared" si="193"/>
        <v>62012</v>
      </c>
      <c r="D1713" s="20" t="str">
        <f t="shared" si="196"/>
        <v>4H2</v>
      </c>
      <c r="E1713" s="4">
        <v>41026</v>
      </c>
      <c r="F1713">
        <v>17.3</v>
      </c>
      <c r="G1713" s="6">
        <v>9.3800000000000008</v>
      </c>
      <c r="H1713" s="6">
        <v>15</v>
      </c>
      <c r="I1713" s="6">
        <f t="shared" si="197"/>
        <v>-7.92</v>
      </c>
      <c r="J1713" s="6">
        <f t="shared" si="198"/>
        <v>-2.3000000000000007</v>
      </c>
      <c r="K1713" s="6">
        <f t="shared" si="199"/>
        <v>-5.6199999999999992</v>
      </c>
    </row>
    <row r="1714" spans="1:11" x14ac:dyDescent="0.35">
      <c r="A1714" s="19" t="str">
        <f t="shared" si="194"/>
        <v>172012</v>
      </c>
      <c r="B1714" s="19" t="str">
        <f t="shared" si="195"/>
        <v>42012</v>
      </c>
      <c r="C1714" s="19" t="str">
        <f t="shared" si="193"/>
        <v>62012</v>
      </c>
      <c r="D1714" s="20" t="str">
        <f t="shared" si="196"/>
        <v>4H2</v>
      </c>
      <c r="E1714" s="4">
        <v>41025</v>
      </c>
      <c r="F1714">
        <v>17.25</v>
      </c>
      <c r="G1714" s="6">
        <v>9.23</v>
      </c>
      <c r="H1714" s="6">
        <v>14.95</v>
      </c>
      <c r="I1714" s="6">
        <f t="shared" si="197"/>
        <v>-8.02</v>
      </c>
      <c r="J1714" s="6">
        <f t="shared" si="198"/>
        <v>-2.3000000000000007</v>
      </c>
      <c r="K1714" s="6">
        <f t="shared" si="199"/>
        <v>-5.7199999999999989</v>
      </c>
    </row>
    <row r="1715" spans="1:11" x14ac:dyDescent="0.35">
      <c r="A1715" s="19" t="str">
        <f t="shared" si="194"/>
        <v>172012</v>
      </c>
      <c r="B1715" s="19" t="str">
        <f t="shared" si="195"/>
        <v>42012</v>
      </c>
      <c r="C1715" s="19" t="str">
        <f t="shared" si="193"/>
        <v>62012</v>
      </c>
      <c r="D1715" s="20" t="str">
        <f t="shared" si="196"/>
        <v>4H2</v>
      </c>
      <c r="E1715" s="4">
        <v>41024</v>
      </c>
      <c r="F1715">
        <v>17.25</v>
      </c>
      <c r="G1715" s="6">
        <v>9.19</v>
      </c>
      <c r="H1715" s="6">
        <v>14.95</v>
      </c>
      <c r="I1715" s="6">
        <f t="shared" si="197"/>
        <v>-8.06</v>
      </c>
      <c r="J1715" s="6">
        <f t="shared" si="198"/>
        <v>-2.3000000000000007</v>
      </c>
      <c r="K1715" s="6">
        <f t="shared" si="199"/>
        <v>-5.76</v>
      </c>
    </row>
    <row r="1716" spans="1:11" x14ac:dyDescent="0.35">
      <c r="A1716" s="19" t="str">
        <f t="shared" si="194"/>
        <v>172012</v>
      </c>
      <c r="B1716" s="19" t="str">
        <f t="shared" si="195"/>
        <v>42012</v>
      </c>
      <c r="C1716" s="19" t="str">
        <f t="shared" si="193"/>
        <v>62012</v>
      </c>
      <c r="D1716" s="20" t="str">
        <f t="shared" si="196"/>
        <v>4H2</v>
      </c>
      <c r="E1716" s="4">
        <v>41023</v>
      </c>
      <c r="F1716">
        <v>17.324999999999999</v>
      </c>
      <c r="G1716" s="6">
        <v>9.25</v>
      </c>
      <c r="H1716" s="6">
        <v>15</v>
      </c>
      <c r="I1716" s="6">
        <f t="shared" si="197"/>
        <v>-8.0749999999999993</v>
      </c>
      <c r="J1716" s="6">
        <f t="shared" si="198"/>
        <v>-2.3249999999999993</v>
      </c>
      <c r="K1716" s="6">
        <f t="shared" si="199"/>
        <v>-5.75</v>
      </c>
    </row>
    <row r="1717" spans="1:11" x14ac:dyDescent="0.35">
      <c r="A1717" s="19" t="str">
        <f t="shared" si="194"/>
        <v>172012</v>
      </c>
      <c r="B1717" s="19" t="str">
        <f t="shared" si="195"/>
        <v>42012</v>
      </c>
      <c r="C1717" s="19" t="str">
        <f t="shared" si="193"/>
        <v>62012</v>
      </c>
      <c r="D1717" s="20" t="str">
        <f t="shared" si="196"/>
        <v>4H2</v>
      </c>
      <c r="E1717" s="4">
        <v>41022</v>
      </c>
      <c r="F1717">
        <v>17.274999999999999</v>
      </c>
      <c r="G1717" s="6">
        <v>9.33</v>
      </c>
      <c r="H1717" s="6">
        <v>15</v>
      </c>
      <c r="I1717" s="6">
        <f t="shared" si="197"/>
        <v>-7.9449999999999985</v>
      </c>
      <c r="J1717" s="6">
        <f t="shared" si="198"/>
        <v>-2.2749999999999986</v>
      </c>
      <c r="K1717" s="6">
        <f t="shared" si="199"/>
        <v>-5.67</v>
      </c>
    </row>
    <row r="1718" spans="1:11" x14ac:dyDescent="0.35">
      <c r="A1718" s="19" t="str">
        <f t="shared" si="194"/>
        <v>162012</v>
      </c>
      <c r="B1718" s="19" t="str">
        <f t="shared" si="195"/>
        <v>42012</v>
      </c>
      <c r="C1718" s="19" t="str">
        <f t="shared" si="193"/>
        <v>62012</v>
      </c>
      <c r="D1718" s="20" t="str">
        <f t="shared" si="196"/>
        <v>4H2</v>
      </c>
      <c r="E1718" s="4">
        <v>41019</v>
      </c>
      <c r="F1718">
        <v>17</v>
      </c>
      <c r="G1718" s="6">
        <v>9.41</v>
      </c>
      <c r="H1718" s="6">
        <v>14.8</v>
      </c>
      <c r="I1718" s="6">
        <f t="shared" si="197"/>
        <v>-7.59</v>
      </c>
      <c r="J1718" s="6">
        <f t="shared" si="198"/>
        <v>-2.1999999999999993</v>
      </c>
      <c r="K1718" s="6">
        <f t="shared" si="199"/>
        <v>-5.3900000000000006</v>
      </c>
    </row>
    <row r="1719" spans="1:11" x14ac:dyDescent="0.35">
      <c r="A1719" s="19" t="str">
        <f t="shared" si="194"/>
        <v>162012</v>
      </c>
      <c r="B1719" s="19" t="str">
        <f t="shared" si="195"/>
        <v>42012</v>
      </c>
      <c r="C1719" s="19" t="str">
        <f t="shared" si="193"/>
        <v>62012</v>
      </c>
      <c r="D1719" s="20" t="str">
        <f t="shared" si="196"/>
        <v>4H2</v>
      </c>
      <c r="E1719" s="4">
        <v>41018</v>
      </c>
      <c r="F1719">
        <v>17</v>
      </c>
      <c r="G1719" s="6">
        <v>9.27</v>
      </c>
      <c r="H1719" s="6">
        <v>14.8</v>
      </c>
      <c r="I1719" s="6">
        <f t="shared" si="197"/>
        <v>-7.73</v>
      </c>
      <c r="J1719" s="6">
        <f t="shared" si="198"/>
        <v>-2.1999999999999993</v>
      </c>
      <c r="K1719" s="6">
        <f t="shared" si="199"/>
        <v>-5.5300000000000011</v>
      </c>
    </row>
    <row r="1720" spans="1:11" x14ac:dyDescent="0.35">
      <c r="A1720" s="19" t="str">
        <f t="shared" si="194"/>
        <v>162012</v>
      </c>
      <c r="B1720" s="19" t="str">
        <f t="shared" si="195"/>
        <v>42012</v>
      </c>
      <c r="C1720" s="19" t="str">
        <f t="shared" si="193"/>
        <v>62012</v>
      </c>
      <c r="D1720" s="20" t="str">
        <f t="shared" si="196"/>
        <v>4H2</v>
      </c>
      <c r="E1720" s="4">
        <v>41017</v>
      </c>
      <c r="F1720">
        <v>16.725000000000001</v>
      </c>
      <c r="G1720" s="6">
        <v>9.2200000000000006</v>
      </c>
      <c r="H1720" s="6">
        <v>14.8</v>
      </c>
      <c r="I1720" s="6">
        <f t="shared" si="197"/>
        <v>-7.5050000000000008</v>
      </c>
      <c r="J1720" s="6">
        <f t="shared" si="198"/>
        <v>-1.9250000000000007</v>
      </c>
      <c r="K1720" s="6">
        <f t="shared" si="199"/>
        <v>-5.58</v>
      </c>
    </row>
    <row r="1721" spans="1:11" x14ac:dyDescent="0.35">
      <c r="A1721" s="19" t="str">
        <f t="shared" si="194"/>
        <v>162012</v>
      </c>
      <c r="B1721" s="19" t="str">
        <f t="shared" si="195"/>
        <v>42012</v>
      </c>
      <c r="C1721" s="19" t="str">
        <f t="shared" si="193"/>
        <v>62012</v>
      </c>
      <c r="D1721" s="20" t="str">
        <f t="shared" si="196"/>
        <v>4H2</v>
      </c>
      <c r="E1721" s="4">
        <v>41016</v>
      </c>
      <c r="F1721">
        <v>16.625</v>
      </c>
      <c r="G1721" s="6">
        <v>9.2799999999999994</v>
      </c>
      <c r="H1721" s="6">
        <v>14.7</v>
      </c>
      <c r="I1721" s="6">
        <f t="shared" si="197"/>
        <v>-7.3450000000000006</v>
      </c>
      <c r="J1721" s="6">
        <f t="shared" si="198"/>
        <v>-1.9250000000000007</v>
      </c>
      <c r="K1721" s="6">
        <f t="shared" si="199"/>
        <v>-5.42</v>
      </c>
    </row>
    <row r="1722" spans="1:11" x14ac:dyDescent="0.35">
      <c r="A1722" s="19" t="str">
        <f t="shared" si="194"/>
        <v>162012</v>
      </c>
      <c r="B1722" s="19" t="str">
        <f t="shared" si="195"/>
        <v>42012</v>
      </c>
      <c r="C1722" s="19" t="str">
        <f t="shared" si="193"/>
        <v>62012</v>
      </c>
      <c r="D1722" s="20" t="str">
        <f t="shared" si="196"/>
        <v>4H2</v>
      </c>
      <c r="E1722" s="4">
        <v>41015</v>
      </c>
      <c r="F1722">
        <v>16.574999999999999</v>
      </c>
      <c r="G1722" s="6">
        <v>9.24</v>
      </c>
      <c r="H1722" s="6">
        <v>14.65</v>
      </c>
      <c r="I1722" s="6">
        <f t="shared" si="197"/>
        <v>-7.3349999999999991</v>
      </c>
      <c r="J1722" s="6">
        <f t="shared" si="198"/>
        <v>-1.9249999999999989</v>
      </c>
      <c r="K1722" s="6">
        <f t="shared" si="199"/>
        <v>-5.41</v>
      </c>
    </row>
    <row r="1723" spans="1:11" x14ac:dyDescent="0.35">
      <c r="A1723" s="19" t="str">
        <f t="shared" si="194"/>
        <v>152012</v>
      </c>
      <c r="B1723" s="19" t="str">
        <f t="shared" si="195"/>
        <v>42012</v>
      </c>
      <c r="C1723" s="19" t="str">
        <f t="shared" si="193"/>
        <v>52012</v>
      </c>
      <c r="D1723" s="20" t="str">
        <f t="shared" si="196"/>
        <v>4H1</v>
      </c>
      <c r="E1723" s="4">
        <v>41012</v>
      </c>
      <c r="F1723">
        <v>16.399999999999999</v>
      </c>
      <c r="G1723" s="6">
        <v>9.49</v>
      </c>
      <c r="H1723" s="6">
        <v>14.6</v>
      </c>
      <c r="I1723" s="6">
        <f t="shared" si="197"/>
        <v>-6.9099999999999984</v>
      </c>
      <c r="J1723" s="6">
        <f t="shared" si="198"/>
        <v>-1.7999999999999989</v>
      </c>
      <c r="K1723" s="6">
        <f t="shared" si="199"/>
        <v>-5.1099999999999994</v>
      </c>
    </row>
    <row r="1724" spans="1:11" x14ac:dyDescent="0.35">
      <c r="A1724" s="19" t="str">
        <f t="shared" si="194"/>
        <v>152012</v>
      </c>
      <c r="B1724" s="19" t="str">
        <f t="shared" si="195"/>
        <v>42012</v>
      </c>
      <c r="C1724" s="19" t="str">
        <f t="shared" si="193"/>
        <v>52012</v>
      </c>
      <c r="D1724" s="20" t="str">
        <f t="shared" si="196"/>
        <v>4H1</v>
      </c>
      <c r="E1724" s="4">
        <v>41011</v>
      </c>
      <c r="F1724">
        <v>16.350000000000001</v>
      </c>
      <c r="G1724" s="6">
        <v>9.56</v>
      </c>
      <c r="H1724" s="6">
        <v>14.55</v>
      </c>
      <c r="I1724" s="6">
        <f t="shared" si="197"/>
        <v>-6.7900000000000009</v>
      </c>
      <c r="J1724" s="6">
        <f t="shared" si="198"/>
        <v>-1.8000000000000007</v>
      </c>
      <c r="K1724" s="6">
        <f t="shared" si="199"/>
        <v>-4.99</v>
      </c>
    </row>
    <row r="1725" spans="1:11" x14ac:dyDescent="0.35">
      <c r="A1725" s="19" t="str">
        <f t="shared" si="194"/>
        <v>152012</v>
      </c>
      <c r="B1725" s="19" t="str">
        <f t="shared" si="195"/>
        <v>42012</v>
      </c>
      <c r="C1725" s="19" t="str">
        <f t="shared" si="193"/>
        <v>52012</v>
      </c>
      <c r="D1725" s="20" t="str">
        <f t="shared" si="196"/>
        <v>4H1</v>
      </c>
      <c r="E1725" s="4">
        <v>41010</v>
      </c>
      <c r="F1725">
        <v>16.2</v>
      </c>
      <c r="G1725" s="6">
        <v>9.3699999999999992</v>
      </c>
      <c r="H1725" s="6">
        <v>14.4</v>
      </c>
      <c r="I1725" s="6">
        <f t="shared" si="197"/>
        <v>-6.83</v>
      </c>
      <c r="J1725" s="6">
        <f t="shared" si="198"/>
        <v>-1.7999999999999989</v>
      </c>
      <c r="K1725" s="6">
        <f t="shared" si="199"/>
        <v>-5.0300000000000011</v>
      </c>
    </row>
    <row r="1726" spans="1:11" x14ac:dyDescent="0.35">
      <c r="A1726" s="19" t="str">
        <f t="shared" si="194"/>
        <v>152012</v>
      </c>
      <c r="B1726" s="19" t="str">
        <f t="shared" si="195"/>
        <v>42012</v>
      </c>
      <c r="C1726" s="19" t="str">
        <f t="shared" si="193"/>
        <v>52012</v>
      </c>
      <c r="D1726" s="20" t="str">
        <f t="shared" si="196"/>
        <v>4H1</v>
      </c>
      <c r="E1726" s="4">
        <v>41009</v>
      </c>
      <c r="F1726">
        <v>16.05</v>
      </c>
      <c r="G1726" s="6">
        <v>9.2200000000000006</v>
      </c>
      <c r="H1726" s="6">
        <v>14.25</v>
      </c>
      <c r="I1726" s="6">
        <f t="shared" si="197"/>
        <v>-6.83</v>
      </c>
      <c r="J1726" s="6">
        <f t="shared" si="198"/>
        <v>-1.8000000000000007</v>
      </c>
      <c r="K1726" s="6">
        <f t="shared" si="199"/>
        <v>-5.0299999999999994</v>
      </c>
    </row>
    <row r="1727" spans="1:11" x14ac:dyDescent="0.35">
      <c r="A1727" s="19" t="str">
        <f t="shared" si="194"/>
        <v>152012</v>
      </c>
      <c r="B1727" s="19" t="str">
        <f t="shared" si="195"/>
        <v>42012</v>
      </c>
      <c r="C1727" s="19" t="str">
        <f t="shared" si="193"/>
        <v>52012</v>
      </c>
      <c r="D1727" s="20" t="str">
        <f t="shared" si="196"/>
        <v>4H1</v>
      </c>
      <c r="E1727" s="4">
        <v>41008</v>
      </c>
      <c r="F1727">
        <v>16</v>
      </c>
      <c r="G1727" s="6">
        <v>9.31</v>
      </c>
      <c r="H1727" s="6">
        <v>14.2</v>
      </c>
      <c r="I1727" s="6">
        <f t="shared" si="197"/>
        <v>-6.6899999999999995</v>
      </c>
      <c r="J1727" s="6">
        <f t="shared" si="198"/>
        <v>-1.8000000000000007</v>
      </c>
      <c r="K1727" s="6">
        <f t="shared" si="199"/>
        <v>-4.8899999999999988</v>
      </c>
    </row>
    <row r="1728" spans="1:11" x14ac:dyDescent="0.35">
      <c r="A1728" s="19" t="str">
        <f t="shared" si="194"/>
        <v>142012</v>
      </c>
      <c r="B1728" s="19" t="str">
        <f t="shared" si="195"/>
        <v>42012</v>
      </c>
      <c r="C1728" s="19" t="str">
        <f t="shared" si="193"/>
        <v>52012</v>
      </c>
      <c r="D1728" s="20" t="str">
        <f t="shared" si="196"/>
        <v>4H1</v>
      </c>
      <c r="E1728" s="4">
        <v>41004</v>
      </c>
      <c r="F1728">
        <v>15.9</v>
      </c>
      <c r="G1728" s="6">
        <v>9.27</v>
      </c>
      <c r="H1728" s="6">
        <v>14.1</v>
      </c>
      <c r="I1728" s="6">
        <f t="shared" si="197"/>
        <v>-6.6300000000000008</v>
      </c>
      <c r="J1728" s="6">
        <f t="shared" si="198"/>
        <v>-1.8000000000000007</v>
      </c>
      <c r="K1728" s="6">
        <f t="shared" si="199"/>
        <v>-4.83</v>
      </c>
    </row>
    <row r="1729" spans="1:11" x14ac:dyDescent="0.35">
      <c r="A1729" s="19" t="str">
        <f t="shared" si="194"/>
        <v>142012</v>
      </c>
      <c r="B1729" s="19" t="str">
        <f t="shared" si="195"/>
        <v>42012</v>
      </c>
      <c r="C1729" s="19" t="str">
        <f t="shared" si="193"/>
        <v>52012</v>
      </c>
      <c r="D1729" s="20" t="str">
        <f t="shared" si="196"/>
        <v>4H1</v>
      </c>
      <c r="E1729" s="4">
        <v>41003</v>
      </c>
      <c r="F1729">
        <v>15.9</v>
      </c>
      <c r="G1729" s="6">
        <v>9.2899999999999991</v>
      </c>
      <c r="H1729" s="6">
        <v>14.1</v>
      </c>
      <c r="I1729" s="6">
        <f t="shared" si="197"/>
        <v>-6.6100000000000012</v>
      </c>
      <c r="J1729" s="6">
        <f t="shared" si="198"/>
        <v>-1.8000000000000007</v>
      </c>
      <c r="K1729" s="6">
        <f t="shared" si="199"/>
        <v>-4.8100000000000005</v>
      </c>
    </row>
    <row r="1730" spans="1:11" x14ac:dyDescent="0.35">
      <c r="A1730" s="19" t="str">
        <f t="shared" si="194"/>
        <v>142012</v>
      </c>
      <c r="B1730" s="19" t="str">
        <f t="shared" si="195"/>
        <v>42012</v>
      </c>
      <c r="C1730" s="19" t="str">
        <f t="shared" si="193"/>
        <v>52012</v>
      </c>
      <c r="D1730" s="20" t="str">
        <f t="shared" si="196"/>
        <v>4H1</v>
      </c>
      <c r="E1730" s="4">
        <v>41002</v>
      </c>
      <c r="F1730">
        <v>16.149999999999999</v>
      </c>
      <c r="G1730" s="6">
        <v>9.4700000000000006</v>
      </c>
      <c r="H1730" s="6">
        <v>14.35</v>
      </c>
      <c r="I1730" s="6">
        <f t="shared" si="197"/>
        <v>-6.6799999999999979</v>
      </c>
      <c r="J1730" s="6">
        <f t="shared" si="198"/>
        <v>-1.7999999999999989</v>
      </c>
      <c r="K1730" s="6">
        <f t="shared" si="199"/>
        <v>-4.879999999999999</v>
      </c>
    </row>
    <row r="1731" spans="1:11" x14ac:dyDescent="0.35">
      <c r="A1731" s="19" t="str">
        <f t="shared" si="194"/>
        <v>142012</v>
      </c>
      <c r="B1731" s="19" t="str">
        <f t="shared" si="195"/>
        <v>42012</v>
      </c>
      <c r="C1731" s="19" t="str">
        <f t="shared" si="193"/>
        <v>52012</v>
      </c>
      <c r="D1731" s="20" t="str">
        <f t="shared" si="196"/>
        <v>4H1</v>
      </c>
      <c r="E1731" s="4">
        <v>41001</v>
      </c>
      <c r="F1731">
        <v>16.2</v>
      </c>
      <c r="G1731" s="6">
        <v>9.57</v>
      </c>
      <c r="H1731" s="6">
        <v>14.4</v>
      </c>
      <c r="I1731" s="6">
        <f t="shared" si="197"/>
        <v>-6.629999999999999</v>
      </c>
      <c r="J1731" s="6">
        <f t="shared" si="198"/>
        <v>-1.7999999999999989</v>
      </c>
      <c r="K1731" s="6">
        <f t="shared" si="199"/>
        <v>-4.83</v>
      </c>
    </row>
    <row r="1732" spans="1:11" x14ac:dyDescent="0.35">
      <c r="A1732" s="19" t="str">
        <f t="shared" si="194"/>
        <v>132012</v>
      </c>
      <c r="B1732" s="19" t="str">
        <f t="shared" si="195"/>
        <v>32012</v>
      </c>
      <c r="C1732" s="19" t="str">
        <f t="shared" si="193"/>
        <v>52012</v>
      </c>
      <c r="D1732" s="20" t="str">
        <f t="shared" si="196"/>
        <v>3H2</v>
      </c>
      <c r="E1732" s="4">
        <v>40998</v>
      </c>
      <c r="F1732">
        <v>16.024999999999999</v>
      </c>
      <c r="G1732" s="6">
        <v>9.84</v>
      </c>
      <c r="H1732" s="6">
        <v>14.2</v>
      </c>
      <c r="I1732" s="6">
        <f t="shared" si="197"/>
        <v>-6.1849999999999987</v>
      </c>
      <c r="J1732" s="6">
        <f t="shared" si="198"/>
        <v>-1.8249999999999993</v>
      </c>
      <c r="K1732" s="6">
        <f t="shared" si="199"/>
        <v>-4.3599999999999994</v>
      </c>
    </row>
    <row r="1733" spans="1:11" x14ac:dyDescent="0.35">
      <c r="A1733" s="19" t="str">
        <f t="shared" si="194"/>
        <v>132012</v>
      </c>
      <c r="B1733" s="19" t="str">
        <f t="shared" si="195"/>
        <v>32012</v>
      </c>
      <c r="C1733" s="19" t="str">
        <f t="shared" si="193"/>
        <v>52012</v>
      </c>
      <c r="D1733" s="20" t="str">
        <f t="shared" si="196"/>
        <v>3H2</v>
      </c>
      <c r="E1733" s="4">
        <v>40997</v>
      </c>
      <c r="F1733">
        <v>15.95</v>
      </c>
      <c r="G1733" s="6">
        <v>9.61</v>
      </c>
      <c r="H1733" s="6">
        <v>14.1</v>
      </c>
      <c r="I1733" s="6">
        <f t="shared" si="197"/>
        <v>-6.34</v>
      </c>
      <c r="J1733" s="6">
        <f t="shared" si="198"/>
        <v>-1.8499999999999996</v>
      </c>
      <c r="K1733" s="6">
        <f t="shared" si="199"/>
        <v>-4.49</v>
      </c>
    </row>
    <row r="1734" spans="1:11" x14ac:dyDescent="0.35">
      <c r="A1734" s="19" t="str">
        <f t="shared" si="194"/>
        <v>132012</v>
      </c>
      <c r="B1734" s="19" t="str">
        <f t="shared" si="195"/>
        <v>32012</v>
      </c>
      <c r="C1734" s="19" t="str">
        <f t="shared" si="193"/>
        <v>52012</v>
      </c>
      <c r="D1734" s="20" t="str">
        <f t="shared" si="196"/>
        <v>3H2</v>
      </c>
      <c r="E1734" s="4">
        <v>40996</v>
      </c>
      <c r="F1734">
        <v>15.95</v>
      </c>
      <c r="G1734" s="6">
        <v>9.69</v>
      </c>
      <c r="H1734" s="6">
        <v>14.1</v>
      </c>
      <c r="I1734" s="6">
        <f t="shared" si="197"/>
        <v>-6.26</v>
      </c>
      <c r="J1734" s="6">
        <f t="shared" si="198"/>
        <v>-1.8499999999999996</v>
      </c>
      <c r="K1734" s="6">
        <f t="shared" si="199"/>
        <v>-4.41</v>
      </c>
    </row>
    <row r="1735" spans="1:11" x14ac:dyDescent="0.35">
      <c r="A1735" s="19" t="str">
        <f t="shared" si="194"/>
        <v>132012</v>
      </c>
      <c r="B1735" s="19" t="str">
        <f t="shared" si="195"/>
        <v>32012</v>
      </c>
      <c r="C1735" s="19" t="str">
        <f t="shared" si="193"/>
        <v>52012</v>
      </c>
      <c r="D1735" s="20" t="str">
        <f t="shared" si="196"/>
        <v>3H2</v>
      </c>
      <c r="E1735" s="4">
        <v>40995</v>
      </c>
      <c r="F1735">
        <v>15.85</v>
      </c>
      <c r="G1735" s="6">
        <v>9.48</v>
      </c>
      <c r="H1735" s="6">
        <v>14</v>
      </c>
      <c r="I1735" s="6">
        <f t="shared" si="197"/>
        <v>-6.3699999999999992</v>
      </c>
      <c r="J1735" s="6">
        <f t="shared" si="198"/>
        <v>-1.8499999999999996</v>
      </c>
      <c r="K1735" s="6">
        <f t="shared" si="199"/>
        <v>-4.5199999999999996</v>
      </c>
    </row>
    <row r="1736" spans="1:11" x14ac:dyDescent="0.35">
      <c r="A1736" s="19" t="str">
        <f t="shared" si="194"/>
        <v>132012</v>
      </c>
      <c r="B1736" s="19" t="str">
        <f t="shared" si="195"/>
        <v>32012</v>
      </c>
      <c r="C1736" s="19" t="str">
        <f t="shared" si="193"/>
        <v>52012</v>
      </c>
      <c r="D1736" s="20" t="str">
        <f t="shared" si="196"/>
        <v>3H2</v>
      </c>
      <c r="E1736" s="4">
        <v>40994</v>
      </c>
      <c r="F1736">
        <v>15.8</v>
      </c>
      <c r="G1736" s="6">
        <v>9.3800000000000008</v>
      </c>
      <c r="H1736" s="6">
        <v>13.95</v>
      </c>
      <c r="I1736" s="6">
        <f t="shared" si="197"/>
        <v>-6.42</v>
      </c>
      <c r="J1736" s="6">
        <f t="shared" si="198"/>
        <v>-1.8500000000000014</v>
      </c>
      <c r="K1736" s="6">
        <f t="shared" si="199"/>
        <v>-4.5699999999999985</v>
      </c>
    </row>
    <row r="1737" spans="1:11" x14ac:dyDescent="0.35">
      <c r="A1737" s="19" t="str">
        <f t="shared" si="194"/>
        <v>122012</v>
      </c>
      <c r="B1737" s="19" t="str">
        <f t="shared" si="195"/>
        <v>32012</v>
      </c>
      <c r="C1737" s="19" t="str">
        <f t="shared" ref="C1737:C1800" si="200">(VLOOKUP(D1737,$M$2:$N$25,2,0)&amp;(YEAR(E1737+46)))</f>
        <v>52012</v>
      </c>
      <c r="D1737" s="20" t="str">
        <f t="shared" si="196"/>
        <v>3H2</v>
      </c>
      <c r="E1737" s="4">
        <v>40991</v>
      </c>
      <c r="F1737">
        <v>15.9</v>
      </c>
      <c r="G1737" s="6">
        <v>9.25</v>
      </c>
      <c r="H1737" s="6">
        <v>14.05</v>
      </c>
      <c r="I1737" s="6">
        <f t="shared" si="197"/>
        <v>-6.65</v>
      </c>
      <c r="J1737" s="6">
        <f t="shared" si="198"/>
        <v>-1.8499999999999996</v>
      </c>
      <c r="K1737" s="6">
        <f t="shared" si="199"/>
        <v>-4.8000000000000007</v>
      </c>
    </row>
    <row r="1738" spans="1:11" x14ac:dyDescent="0.35">
      <c r="A1738" s="19" t="str">
        <f t="shared" ref="A1738:A1801" si="201">_xlfn.ISOWEEKNUM(E1738)&amp;YEAR(E1738)</f>
        <v>122012</v>
      </c>
      <c r="B1738" s="19" t="str">
        <f t="shared" ref="B1738:B1801" si="202">MONTH(E1738)&amp;YEAR(E1738)</f>
        <v>32012</v>
      </c>
      <c r="C1738" s="19" t="str">
        <f t="shared" si="200"/>
        <v>52012</v>
      </c>
      <c r="D1738" s="20" t="str">
        <f t="shared" ref="D1738:D1801" si="203">IF(DAY(E1738)&gt;15,(MONTH(E1738))&amp;"H2",(MONTH(E1738))&amp;"H1")</f>
        <v>3H2</v>
      </c>
      <c r="E1738" s="4">
        <v>40990</v>
      </c>
      <c r="F1738">
        <v>15.9</v>
      </c>
      <c r="G1738" s="6">
        <v>9.34</v>
      </c>
      <c r="H1738" s="6">
        <v>14.05</v>
      </c>
      <c r="I1738" s="6">
        <f t="shared" ref="I1738:I1801" si="204">+G1738-F1738</f>
        <v>-6.5600000000000005</v>
      </c>
      <c r="J1738" s="6">
        <f t="shared" ref="J1738:J1801" si="205">+H1738-F1738</f>
        <v>-1.8499999999999996</v>
      </c>
      <c r="K1738" s="6">
        <f t="shared" ref="K1738:K1801" si="206">+I1738-J1738</f>
        <v>-4.7100000000000009</v>
      </c>
    </row>
    <row r="1739" spans="1:11" x14ac:dyDescent="0.35">
      <c r="A1739" s="19" t="str">
        <f t="shared" si="201"/>
        <v>122012</v>
      </c>
      <c r="B1739" s="19" t="str">
        <f t="shared" si="202"/>
        <v>32012</v>
      </c>
      <c r="C1739" s="19" t="str">
        <f t="shared" si="200"/>
        <v>52012</v>
      </c>
      <c r="D1739" s="20" t="str">
        <f t="shared" si="203"/>
        <v>3H2</v>
      </c>
      <c r="E1739" s="4">
        <v>40989</v>
      </c>
      <c r="F1739">
        <v>15.85</v>
      </c>
      <c r="G1739" s="6">
        <v>9.59</v>
      </c>
      <c r="H1739" s="6">
        <v>14</v>
      </c>
      <c r="I1739" s="6">
        <f t="shared" si="204"/>
        <v>-6.26</v>
      </c>
      <c r="J1739" s="6">
        <f t="shared" si="205"/>
        <v>-1.8499999999999996</v>
      </c>
      <c r="K1739" s="6">
        <f t="shared" si="206"/>
        <v>-4.41</v>
      </c>
    </row>
    <row r="1740" spans="1:11" x14ac:dyDescent="0.35">
      <c r="A1740" s="19" t="str">
        <f t="shared" si="201"/>
        <v>122012</v>
      </c>
      <c r="B1740" s="19" t="str">
        <f t="shared" si="202"/>
        <v>32012</v>
      </c>
      <c r="C1740" s="19" t="str">
        <f t="shared" si="200"/>
        <v>52012</v>
      </c>
      <c r="D1740" s="20" t="str">
        <f t="shared" si="203"/>
        <v>3H2</v>
      </c>
      <c r="E1740" s="4">
        <v>40988</v>
      </c>
      <c r="F1740">
        <v>15.85</v>
      </c>
      <c r="G1740" s="6">
        <v>9.7100000000000009</v>
      </c>
      <c r="H1740" s="6">
        <v>14</v>
      </c>
      <c r="I1740" s="6">
        <f t="shared" si="204"/>
        <v>-6.1399999999999988</v>
      </c>
      <c r="J1740" s="6">
        <f t="shared" si="205"/>
        <v>-1.8499999999999996</v>
      </c>
      <c r="K1740" s="6">
        <f t="shared" si="206"/>
        <v>-4.2899999999999991</v>
      </c>
    </row>
    <row r="1741" spans="1:11" x14ac:dyDescent="0.35">
      <c r="A1741" s="19" t="str">
        <f t="shared" si="201"/>
        <v>122012</v>
      </c>
      <c r="B1741" s="19" t="str">
        <f t="shared" si="202"/>
        <v>32012</v>
      </c>
      <c r="C1741" s="19" t="str">
        <f t="shared" si="200"/>
        <v>52012</v>
      </c>
      <c r="D1741" s="20" t="str">
        <f t="shared" si="203"/>
        <v>3H2</v>
      </c>
      <c r="E1741" s="4">
        <v>40987</v>
      </c>
      <c r="F1741">
        <v>15.75</v>
      </c>
      <c r="G1741" s="6">
        <v>9.74</v>
      </c>
      <c r="H1741" s="6">
        <v>13.9</v>
      </c>
      <c r="I1741" s="6">
        <f t="shared" si="204"/>
        <v>-6.01</v>
      </c>
      <c r="J1741" s="6">
        <f t="shared" si="205"/>
        <v>-1.8499999999999996</v>
      </c>
      <c r="K1741" s="6">
        <f t="shared" si="206"/>
        <v>-4.16</v>
      </c>
    </row>
    <row r="1742" spans="1:11" x14ac:dyDescent="0.35">
      <c r="A1742" s="19" t="str">
        <f t="shared" si="201"/>
        <v>112012</v>
      </c>
      <c r="B1742" s="19" t="str">
        <f t="shared" si="202"/>
        <v>32012</v>
      </c>
      <c r="C1742" s="19" t="str">
        <f t="shared" si="200"/>
        <v>52012</v>
      </c>
      <c r="D1742" s="20" t="str">
        <f t="shared" si="203"/>
        <v>3H2</v>
      </c>
      <c r="E1742" s="4">
        <v>40984</v>
      </c>
      <c r="F1742">
        <v>15.75</v>
      </c>
      <c r="G1742" s="6">
        <v>9.48</v>
      </c>
      <c r="H1742" s="6">
        <v>13.9</v>
      </c>
      <c r="I1742" s="6">
        <f t="shared" si="204"/>
        <v>-6.27</v>
      </c>
      <c r="J1742" s="6">
        <f t="shared" si="205"/>
        <v>-1.8499999999999996</v>
      </c>
      <c r="K1742" s="6">
        <f t="shared" si="206"/>
        <v>-4.42</v>
      </c>
    </row>
    <row r="1743" spans="1:11" x14ac:dyDescent="0.35">
      <c r="A1743" s="19" t="str">
        <f t="shared" si="201"/>
        <v>112012</v>
      </c>
      <c r="B1743" s="19" t="str">
        <f t="shared" si="202"/>
        <v>32012</v>
      </c>
      <c r="C1743" s="19" t="str">
        <f t="shared" si="200"/>
        <v>42012</v>
      </c>
      <c r="D1743" s="20" t="str">
        <f t="shared" si="203"/>
        <v>3H1</v>
      </c>
      <c r="E1743" s="4">
        <v>40983</v>
      </c>
      <c r="F1743">
        <v>15.55</v>
      </c>
      <c r="G1743" s="6">
        <v>9.3699999999999992</v>
      </c>
      <c r="H1743" s="6">
        <v>13.7</v>
      </c>
      <c r="I1743" s="6">
        <f t="shared" si="204"/>
        <v>-6.1800000000000015</v>
      </c>
      <c r="J1743" s="6">
        <f t="shared" si="205"/>
        <v>-1.8500000000000014</v>
      </c>
      <c r="K1743" s="6">
        <f t="shared" si="206"/>
        <v>-4.33</v>
      </c>
    </row>
    <row r="1744" spans="1:11" x14ac:dyDescent="0.35">
      <c r="A1744" s="19" t="str">
        <f t="shared" si="201"/>
        <v>112012</v>
      </c>
      <c r="B1744" s="19" t="str">
        <f t="shared" si="202"/>
        <v>32012</v>
      </c>
      <c r="C1744" s="19" t="str">
        <f t="shared" si="200"/>
        <v>42012</v>
      </c>
      <c r="D1744" s="20" t="str">
        <f t="shared" si="203"/>
        <v>3H1</v>
      </c>
      <c r="E1744" s="4">
        <v>40982</v>
      </c>
      <c r="F1744">
        <v>15.55</v>
      </c>
      <c r="G1744" s="6">
        <v>9.41</v>
      </c>
      <c r="H1744" s="6">
        <v>13.7</v>
      </c>
      <c r="I1744" s="6">
        <f t="shared" si="204"/>
        <v>-6.1400000000000006</v>
      </c>
      <c r="J1744" s="6">
        <f t="shared" si="205"/>
        <v>-1.8500000000000014</v>
      </c>
      <c r="K1744" s="6">
        <f t="shared" si="206"/>
        <v>-4.2899999999999991</v>
      </c>
    </row>
    <row r="1745" spans="1:11" x14ac:dyDescent="0.35">
      <c r="A1745" s="19" t="str">
        <f t="shared" si="201"/>
        <v>112012</v>
      </c>
      <c r="B1745" s="19" t="str">
        <f t="shared" si="202"/>
        <v>32012</v>
      </c>
      <c r="C1745" s="19" t="str">
        <f t="shared" si="200"/>
        <v>42012</v>
      </c>
      <c r="D1745" s="20" t="str">
        <f t="shared" si="203"/>
        <v>3H1</v>
      </c>
      <c r="E1745" s="4">
        <v>40981</v>
      </c>
      <c r="F1745">
        <v>15.5</v>
      </c>
      <c r="G1745" s="6">
        <v>9.26</v>
      </c>
      <c r="H1745" s="6">
        <v>13.65</v>
      </c>
      <c r="I1745" s="6">
        <f t="shared" si="204"/>
        <v>-6.24</v>
      </c>
      <c r="J1745" s="6">
        <f t="shared" si="205"/>
        <v>-1.8499999999999996</v>
      </c>
      <c r="K1745" s="6">
        <f t="shared" si="206"/>
        <v>-4.3900000000000006</v>
      </c>
    </row>
    <row r="1746" spans="1:11" x14ac:dyDescent="0.35">
      <c r="A1746" s="19" t="str">
        <f t="shared" si="201"/>
        <v>112012</v>
      </c>
      <c r="B1746" s="19" t="str">
        <f t="shared" si="202"/>
        <v>32012</v>
      </c>
      <c r="C1746" s="19" t="str">
        <f t="shared" si="200"/>
        <v>42012</v>
      </c>
      <c r="D1746" s="20" t="str">
        <f t="shared" si="203"/>
        <v>3H1</v>
      </c>
      <c r="E1746" s="4">
        <v>40980</v>
      </c>
      <c r="F1746">
        <v>15.45</v>
      </c>
      <c r="G1746" s="6">
        <v>9.19</v>
      </c>
      <c r="H1746" s="6">
        <v>13.6</v>
      </c>
      <c r="I1746" s="6">
        <f t="shared" si="204"/>
        <v>-6.26</v>
      </c>
      <c r="J1746" s="6">
        <f t="shared" si="205"/>
        <v>-1.8499999999999996</v>
      </c>
      <c r="K1746" s="6">
        <f t="shared" si="206"/>
        <v>-4.41</v>
      </c>
    </row>
    <row r="1747" spans="1:11" x14ac:dyDescent="0.35">
      <c r="A1747" s="19" t="str">
        <f t="shared" si="201"/>
        <v>102012</v>
      </c>
      <c r="B1747" s="19" t="str">
        <f t="shared" si="202"/>
        <v>32012</v>
      </c>
      <c r="C1747" s="19" t="str">
        <f t="shared" si="200"/>
        <v>42012</v>
      </c>
      <c r="D1747" s="20" t="str">
        <f t="shared" si="203"/>
        <v>3H1</v>
      </c>
      <c r="E1747" s="4">
        <v>40977</v>
      </c>
      <c r="F1747">
        <v>15.45</v>
      </c>
      <c r="G1747" s="6">
        <v>9.35</v>
      </c>
      <c r="H1747" s="6">
        <v>13.6</v>
      </c>
      <c r="I1747" s="6">
        <f t="shared" si="204"/>
        <v>-6.1</v>
      </c>
      <c r="J1747" s="6">
        <f t="shared" si="205"/>
        <v>-1.8499999999999996</v>
      </c>
      <c r="K1747" s="6">
        <f t="shared" si="206"/>
        <v>-4.25</v>
      </c>
    </row>
    <row r="1748" spans="1:11" x14ac:dyDescent="0.35">
      <c r="A1748" s="19" t="str">
        <f t="shared" si="201"/>
        <v>102012</v>
      </c>
      <c r="B1748" s="19" t="str">
        <f t="shared" si="202"/>
        <v>32012</v>
      </c>
      <c r="C1748" s="19" t="str">
        <f t="shared" si="200"/>
        <v>42012</v>
      </c>
      <c r="D1748" s="20" t="str">
        <f t="shared" si="203"/>
        <v>3H1</v>
      </c>
      <c r="E1748" s="4">
        <v>40976</v>
      </c>
      <c r="F1748">
        <v>15.4</v>
      </c>
      <c r="G1748" s="6">
        <v>9.4700000000000006</v>
      </c>
      <c r="H1748" s="6">
        <v>13.55</v>
      </c>
      <c r="I1748" s="6">
        <f t="shared" si="204"/>
        <v>-5.93</v>
      </c>
      <c r="J1748" s="6">
        <f t="shared" si="205"/>
        <v>-1.8499999999999996</v>
      </c>
      <c r="K1748" s="6">
        <f t="shared" si="206"/>
        <v>-4.08</v>
      </c>
    </row>
    <row r="1749" spans="1:11" x14ac:dyDescent="0.35">
      <c r="A1749" s="19" t="str">
        <f t="shared" si="201"/>
        <v>102012</v>
      </c>
      <c r="B1749" s="19" t="str">
        <f t="shared" si="202"/>
        <v>32012</v>
      </c>
      <c r="C1749" s="19" t="str">
        <f t="shared" si="200"/>
        <v>42012</v>
      </c>
      <c r="D1749" s="20" t="str">
        <f t="shared" si="203"/>
        <v>3H1</v>
      </c>
      <c r="E1749" s="4">
        <v>40975</v>
      </c>
      <c r="F1749">
        <v>15.4</v>
      </c>
      <c r="G1749" s="6">
        <v>9.06</v>
      </c>
      <c r="H1749" s="6">
        <v>13.55</v>
      </c>
      <c r="I1749" s="6">
        <f t="shared" si="204"/>
        <v>-6.34</v>
      </c>
      <c r="J1749" s="6">
        <f t="shared" si="205"/>
        <v>-1.8499999999999996</v>
      </c>
      <c r="K1749" s="6">
        <f t="shared" si="206"/>
        <v>-4.49</v>
      </c>
    </row>
    <row r="1750" spans="1:11" x14ac:dyDescent="0.35">
      <c r="A1750" s="19" t="str">
        <f t="shared" si="201"/>
        <v>102012</v>
      </c>
      <c r="B1750" s="19" t="str">
        <f t="shared" si="202"/>
        <v>32012</v>
      </c>
      <c r="C1750" s="19" t="str">
        <f t="shared" si="200"/>
        <v>42012</v>
      </c>
      <c r="D1750" s="20" t="str">
        <f t="shared" si="203"/>
        <v>3H1</v>
      </c>
      <c r="E1750" s="4">
        <v>40974</v>
      </c>
      <c r="F1750">
        <v>15.4</v>
      </c>
      <c r="G1750" s="6">
        <v>8.9499999999999993</v>
      </c>
      <c r="H1750" s="6">
        <v>13.55</v>
      </c>
      <c r="I1750" s="6">
        <f t="shared" si="204"/>
        <v>-6.4500000000000011</v>
      </c>
      <c r="J1750" s="6">
        <f t="shared" si="205"/>
        <v>-1.8499999999999996</v>
      </c>
      <c r="K1750" s="6">
        <f t="shared" si="206"/>
        <v>-4.6000000000000014</v>
      </c>
    </row>
    <row r="1751" spans="1:11" x14ac:dyDescent="0.35">
      <c r="A1751" s="19" t="str">
        <f t="shared" si="201"/>
        <v>102012</v>
      </c>
      <c r="B1751" s="19" t="str">
        <f t="shared" si="202"/>
        <v>32012</v>
      </c>
      <c r="C1751" s="19" t="str">
        <f t="shared" si="200"/>
        <v>42012</v>
      </c>
      <c r="D1751" s="20" t="str">
        <f t="shared" si="203"/>
        <v>3H1</v>
      </c>
      <c r="E1751" s="4">
        <v>40973</v>
      </c>
      <c r="F1751">
        <v>15.3</v>
      </c>
      <c r="G1751" s="6">
        <v>9.1199999999999992</v>
      </c>
      <c r="H1751" s="6">
        <v>13.45</v>
      </c>
      <c r="I1751" s="6">
        <f t="shared" si="204"/>
        <v>-6.1800000000000015</v>
      </c>
      <c r="J1751" s="6">
        <f t="shared" si="205"/>
        <v>-1.8500000000000014</v>
      </c>
      <c r="K1751" s="6">
        <f t="shared" si="206"/>
        <v>-4.33</v>
      </c>
    </row>
    <row r="1752" spans="1:11" x14ac:dyDescent="0.35">
      <c r="A1752" s="19" t="str">
        <f t="shared" si="201"/>
        <v>92012</v>
      </c>
      <c r="B1752" s="19" t="str">
        <f t="shared" si="202"/>
        <v>32012</v>
      </c>
      <c r="C1752" s="19" t="str">
        <f t="shared" si="200"/>
        <v>42012</v>
      </c>
      <c r="D1752" s="20" t="str">
        <f t="shared" si="203"/>
        <v>3H1</v>
      </c>
      <c r="E1752" s="4">
        <v>40970</v>
      </c>
      <c r="F1752">
        <v>15.2</v>
      </c>
      <c r="G1752" s="6">
        <v>9.17</v>
      </c>
      <c r="H1752" s="6">
        <v>13.35</v>
      </c>
      <c r="I1752" s="6">
        <f t="shared" si="204"/>
        <v>-6.0299999999999994</v>
      </c>
      <c r="J1752" s="6">
        <f t="shared" si="205"/>
        <v>-1.8499999999999996</v>
      </c>
      <c r="K1752" s="6">
        <f t="shared" si="206"/>
        <v>-4.18</v>
      </c>
    </row>
    <row r="1753" spans="1:11" x14ac:dyDescent="0.35">
      <c r="A1753" s="19" t="str">
        <f t="shared" si="201"/>
        <v>92012</v>
      </c>
      <c r="B1753" s="19" t="str">
        <f t="shared" si="202"/>
        <v>32012</v>
      </c>
      <c r="C1753" s="19" t="str">
        <f t="shared" si="200"/>
        <v>42012</v>
      </c>
      <c r="D1753" s="20" t="str">
        <f t="shared" si="203"/>
        <v>3H1</v>
      </c>
      <c r="E1753" s="4">
        <v>40969</v>
      </c>
      <c r="F1753">
        <v>15.15</v>
      </c>
      <c r="G1753" s="6">
        <v>9.33</v>
      </c>
      <c r="H1753" s="6">
        <v>13.3</v>
      </c>
      <c r="I1753" s="6">
        <f t="shared" si="204"/>
        <v>-5.82</v>
      </c>
      <c r="J1753" s="6">
        <f t="shared" si="205"/>
        <v>-1.8499999999999996</v>
      </c>
      <c r="K1753" s="6">
        <f t="shared" si="206"/>
        <v>-3.9700000000000006</v>
      </c>
    </row>
    <row r="1754" spans="1:11" x14ac:dyDescent="0.35">
      <c r="A1754" s="19" t="str">
        <f t="shared" si="201"/>
        <v>92012</v>
      </c>
      <c r="B1754" s="19" t="str">
        <f t="shared" si="202"/>
        <v>22012</v>
      </c>
      <c r="C1754" s="19" t="str">
        <f t="shared" si="200"/>
        <v>42012</v>
      </c>
      <c r="D1754" s="20" t="str">
        <f t="shared" si="203"/>
        <v>2H2</v>
      </c>
      <c r="E1754" s="4">
        <v>40968</v>
      </c>
      <c r="F1754">
        <v>15.15</v>
      </c>
      <c r="G1754" s="6">
        <v>9.4499999999999993</v>
      </c>
      <c r="H1754" s="6">
        <v>13.3</v>
      </c>
      <c r="I1754" s="6">
        <f t="shared" si="204"/>
        <v>-5.7000000000000011</v>
      </c>
      <c r="J1754" s="6">
        <f t="shared" si="205"/>
        <v>-1.8499999999999996</v>
      </c>
      <c r="K1754" s="6">
        <f t="shared" si="206"/>
        <v>-3.8500000000000014</v>
      </c>
    </row>
    <row r="1755" spans="1:11" x14ac:dyDescent="0.35">
      <c r="A1755" s="19" t="str">
        <f t="shared" si="201"/>
        <v>92012</v>
      </c>
      <c r="B1755" s="19" t="str">
        <f t="shared" si="202"/>
        <v>22012</v>
      </c>
      <c r="C1755" s="19" t="str">
        <f t="shared" si="200"/>
        <v>42012</v>
      </c>
      <c r="D1755" s="20" t="str">
        <f t="shared" si="203"/>
        <v>2H2</v>
      </c>
      <c r="E1755" s="4">
        <v>40967</v>
      </c>
      <c r="F1755">
        <v>15.1</v>
      </c>
      <c r="G1755" s="6">
        <v>9.66</v>
      </c>
      <c r="H1755" s="6">
        <v>13.25</v>
      </c>
      <c r="I1755" s="6">
        <f t="shared" si="204"/>
        <v>-5.4399999999999995</v>
      </c>
      <c r="J1755" s="6">
        <f t="shared" si="205"/>
        <v>-1.8499999999999996</v>
      </c>
      <c r="K1755" s="6">
        <f t="shared" si="206"/>
        <v>-3.59</v>
      </c>
    </row>
    <row r="1756" spans="1:11" x14ac:dyDescent="0.35">
      <c r="A1756" s="19" t="str">
        <f t="shared" si="201"/>
        <v>92012</v>
      </c>
      <c r="B1756" s="19" t="str">
        <f t="shared" si="202"/>
        <v>22012</v>
      </c>
      <c r="C1756" s="19" t="str">
        <f t="shared" si="200"/>
        <v>42012</v>
      </c>
      <c r="D1756" s="20" t="str">
        <f t="shared" si="203"/>
        <v>2H2</v>
      </c>
      <c r="E1756" s="4">
        <v>40966</v>
      </c>
      <c r="F1756">
        <v>15.05</v>
      </c>
      <c r="G1756" s="6">
        <v>9.77</v>
      </c>
      <c r="H1756" s="6">
        <v>13.2</v>
      </c>
      <c r="I1756" s="6">
        <f t="shared" si="204"/>
        <v>-5.2800000000000011</v>
      </c>
      <c r="J1756" s="6">
        <f t="shared" si="205"/>
        <v>-1.8500000000000014</v>
      </c>
      <c r="K1756" s="6">
        <f t="shared" si="206"/>
        <v>-3.4299999999999997</v>
      </c>
    </row>
    <row r="1757" spans="1:11" x14ac:dyDescent="0.35">
      <c r="A1757" s="19" t="str">
        <f t="shared" si="201"/>
        <v>82012</v>
      </c>
      <c r="B1757" s="19" t="str">
        <f t="shared" si="202"/>
        <v>22012</v>
      </c>
      <c r="C1757" s="19" t="str">
        <f t="shared" si="200"/>
        <v>42012</v>
      </c>
      <c r="D1757" s="20" t="str">
        <f t="shared" si="203"/>
        <v>2H2</v>
      </c>
      <c r="E1757" s="4">
        <v>40963</v>
      </c>
      <c r="F1757">
        <v>15.05</v>
      </c>
      <c r="G1757" s="6">
        <v>9.5</v>
      </c>
      <c r="H1757" s="6">
        <v>13.2</v>
      </c>
      <c r="I1757" s="6">
        <f t="shared" si="204"/>
        <v>-5.5500000000000007</v>
      </c>
      <c r="J1757" s="6">
        <f t="shared" si="205"/>
        <v>-1.8500000000000014</v>
      </c>
      <c r="K1757" s="6">
        <f t="shared" si="206"/>
        <v>-3.6999999999999993</v>
      </c>
    </row>
    <row r="1758" spans="1:11" x14ac:dyDescent="0.35">
      <c r="A1758" s="19" t="str">
        <f t="shared" si="201"/>
        <v>82012</v>
      </c>
      <c r="B1758" s="19" t="str">
        <f t="shared" si="202"/>
        <v>22012</v>
      </c>
      <c r="C1758" s="19" t="str">
        <f t="shared" si="200"/>
        <v>42012</v>
      </c>
      <c r="D1758" s="20" t="str">
        <f t="shared" si="203"/>
        <v>2H2</v>
      </c>
      <c r="E1758" s="4">
        <v>40962</v>
      </c>
      <c r="F1758">
        <v>15.05</v>
      </c>
      <c r="G1758" s="6">
        <v>9.4</v>
      </c>
      <c r="H1758" s="6">
        <v>13.2</v>
      </c>
      <c r="I1758" s="6">
        <f t="shared" si="204"/>
        <v>-5.65</v>
      </c>
      <c r="J1758" s="6">
        <f t="shared" si="205"/>
        <v>-1.8500000000000014</v>
      </c>
      <c r="K1758" s="6">
        <f t="shared" si="206"/>
        <v>-3.7999999999999989</v>
      </c>
    </row>
    <row r="1759" spans="1:11" x14ac:dyDescent="0.35">
      <c r="A1759" s="19" t="str">
        <f t="shared" si="201"/>
        <v>82012</v>
      </c>
      <c r="B1759" s="19" t="str">
        <f t="shared" si="202"/>
        <v>22012</v>
      </c>
      <c r="C1759" s="19" t="str">
        <f t="shared" si="200"/>
        <v>42012</v>
      </c>
      <c r="D1759" s="20" t="str">
        <f t="shared" si="203"/>
        <v>2H2</v>
      </c>
      <c r="E1759" s="4">
        <v>40961</v>
      </c>
      <c r="F1759">
        <v>14.925000000000001</v>
      </c>
      <c r="G1759" s="6">
        <v>9.32</v>
      </c>
      <c r="H1759" s="6">
        <v>13.05</v>
      </c>
      <c r="I1759" s="6">
        <f t="shared" si="204"/>
        <v>-5.6050000000000004</v>
      </c>
      <c r="J1759" s="6">
        <f t="shared" si="205"/>
        <v>-1.875</v>
      </c>
      <c r="K1759" s="6">
        <f t="shared" si="206"/>
        <v>-3.7300000000000004</v>
      </c>
    </row>
    <row r="1760" spans="1:11" x14ac:dyDescent="0.35">
      <c r="A1760" s="19" t="str">
        <f t="shared" si="201"/>
        <v>82012</v>
      </c>
      <c r="B1760" s="19" t="str">
        <f t="shared" si="202"/>
        <v>22012</v>
      </c>
      <c r="C1760" s="19" t="str">
        <f t="shared" si="200"/>
        <v>42012</v>
      </c>
      <c r="D1760" s="20" t="str">
        <f t="shared" si="203"/>
        <v>2H2</v>
      </c>
      <c r="E1760" s="4">
        <v>40960</v>
      </c>
      <c r="F1760">
        <v>14.875</v>
      </c>
      <c r="G1760" s="6">
        <v>9.11</v>
      </c>
      <c r="H1760" s="6">
        <v>13</v>
      </c>
      <c r="I1760" s="6">
        <f t="shared" si="204"/>
        <v>-5.7650000000000006</v>
      </c>
      <c r="J1760" s="6">
        <f t="shared" si="205"/>
        <v>-1.875</v>
      </c>
      <c r="K1760" s="6">
        <f t="shared" si="206"/>
        <v>-3.8900000000000006</v>
      </c>
    </row>
    <row r="1761" spans="1:11" x14ac:dyDescent="0.35">
      <c r="A1761" s="19" t="str">
        <f t="shared" si="201"/>
        <v>82012</v>
      </c>
      <c r="B1761" s="19" t="str">
        <f t="shared" si="202"/>
        <v>22012</v>
      </c>
      <c r="C1761" s="19" t="str">
        <f t="shared" si="200"/>
        <v>42012</v>
      </c>
      <c r="D1761" s="20" t="str">
        <f t="shared" si="203"/>
        <v>2H2</v>
      </c>
      <c r="E1761" s="4">
        <v>40959</v>
      </c>
      <c r="F1761">
        <v>14.824999999999999</v>
      </c>
      <c r="G1761" s="6">
        <v>9</v>
      </c>
      <c r="H1761" s="6">
        <v>12.95</v>
      </c>
      <c r="I1761" s="6">
        <f t="shared" si="204"/>
        <v>-5.8249999999999993</v>
      </c>
      <c r="J1761" s="6">
        <f t="shared" si="205"/>
        <v>-1.875</v>
      </c>
      <c r="K1761" s="6">
        <f t="shared" si="206"/>
        <v>-3.9499999999999993</v>
      </c>
    </row>
    <row r="1762" spans="1:11" x14ac:dyDescent="0.35">
      <c r="A1762" s="19" t="str">
        <f t="shared" si="201"/>
        <v>72012</v>
      </c>
      <c r="B1762" s="19" t="str">
        <f t="shared" si="202"/>
        <v>22012</v>
      </c>
      <c r="C1762" s="19" t="str">
        <f t="shared" si="200"/>
        <v>42012</v>
      </c>
      <c r="D1762" s="20" t="str">
        <f t="shared" si="203"/>
        <v>2H2</v>
      </c>
      <c r="E1762" s="4">
        <v>40956</v>
      </c>
      <c r="F1762">
        <v>14.725</v>
      </c>
      <c r="G1762" s="6">
        <v>9.08</v>
      </c>
      <c r="H1762" s="6">
        <v>12.85</v>
      </c>
      <c r="I1762" s="6">
        <f t="shared" si="204"/>
        <v>-5.6449999999999996</v>
      </c>
      <c r="J1762" s="6">
        <f t="shared" si="205"/>
        <v>-1.875</v>
      </c>
      <c r="K1762" s="6">
        <f t="shared" si="206"/>
        <v>-3.7699999999999996</v>
      </c>
    </row>
    <row r="1763" spans="1:11" x14ac:dyDescent="0.35">
      <c r="A1763" s="19" t="str">
        <f t="shared" si="201"/>
        <v>72012</v>
      </c>
      <c r="B1763" s="19" t="str">
        <f t="shared" si="202"/>
        <v>22012</v>
      </c>
      <c r="C1763" s="19" t="str">
        <f t="shared" si="200"/>
        <v>42012</v>
      </c>
      <c r="D1763" s="20" t="str">
        <f t="shared" si="203"/>
        <v>2H2</v>
      </c>
      <c r="E1763" s="4">
        <v>40955</v>
      </c>
      <c r="F1763">
        <v>14.675000000000001</v>
      </c>
      <c r="G1763" s="6">
        <v>9.0500000000000007</v>
      </c>
      <c r="H1763" s="6">
        <v>12.8</v>
      </c>
      <c r="I1763" s="6">
        <f t="shared" si="204"/>
        <v>-5.625</v>
      </c>
      <c r="J1763" s="6">
        <f t="shared" si="205"/>
        <v>-1.875</v>
      </c>
      <c r="K1763" s="6">
        <f t="shared" si="206"/>
        <v>-3.75</v>
      </c>
    </row>
    <row r="1764" spans="1:11" x14ac:dyDescent="0.35">
      <c r="A1764" s="19" t="str">
        <f t="shared" si="201"/>
        <v>72012</v>
      </c>
      <c r="B1764" s="19" t="str">
        <f t="shared" si="202"/>
        <v>22012</v>
      </c>
      <c r="C1764" s="19" t="str">
        <f t="shared" si="200"/>
        <v>32012</v>
      </c>
      <c r="D1764" s="20" t="str">
        <f t="shared" si="203"/>
        <v>2H1</v>
      </c>
      <c r="E1764" s="4">
        <v>40954</v>
      </c>
      <c r="F1764">
        <v>14.725</v>
      </c>
      <c r="G1764" s="6">
        <v>9</v>
      </c>
      <c r="H1764" s="6">
        <v>12.9</v>
      </c>
      <c r="I1764" s="6">
        <f t="shared" si="204"/>
        <v>-5.7249999999999996</v>
      </c>
      <c r="J1764" s="6">
        <f t="shared" si="205"/>
        <v>-1.8249999999999993</v>
      </c>
      <c r="K1764" s="6">
        <f t="shared" si="206"/>
        <v>-3.9000000000000004</v>
      </c>
    </row>
    <row r="1765" spans="1:11" x14ac:dyDescent="0.35">
      <c r="A1765" s="19" t="str">
        <f t="shared" si="201"/>
        <v>72012</v>
      </c>
      <c r="B1765" s="19" t="str">
        <f t="shared" si="202"/>
        <v>22012</v>
      </c>
      <c r="C1765" s="19" t="str">
        <f t="shared" si="200"/>
        <v>32012</v>
      </c>
      <c r="D1765" s="20" t="str">
        <f t="shared" si="203"/>
        <v>2H1</v>
      </c>
      <c r="E1765" s="4">
        <v>40953</v>
      </c>
      <c r="F1765">
        <v>14.725</v>
      </c>
      <c r="G1765" s="6">
        <v>8.82</v>
      </c>
      <c r="H1765" s="6">
        <v>12.9</v>
      </c>
      <c r="I1765" s="6">
        <f t="shared" si="204"/>
        <v>-5.9049999999999994</v>
      </c>
      <c r="J1765" s="6">
        <f t="shared" si="205"/>
        <v>-1.8249999999999993</v>
      </c>
      <c r="K1765" s="6">
        <f t="shared" si="206"/>
        <v>-4.08</v>
      </c>
    </row>
    <row r="1766" spans="1:11" x14ac:dyDescent="0.35">
      <c r="A1766" s="19" t="str">
        <f t="shared" si="201"/>
        <v>72012</v>
      </c>
      <c r="B1766" s="19" t="str">
        <f t="shared" si="202"/>
        <v>22012</v>
      </c>
      <c r="C1766" s="19" t="str">
        <f t="shared" si="200"/>
        <v>32012</v>
      </c>
      <c r="D1766" s="20" t="str">
        <f t="shared" si="203"/>
        <v>2H1</v>
      </c>
      <c r="E1766" s="4">
        <v>40952</v>
      </c>
      <c r="F1766">
        <v>14.775</v>
      </c>
      <c r="G1766" s="6">
        <v>8.8699999999999992</v>
      </c>
      <c r="H1766" s="6">
        <v>12.95</v>
      </c>
      <c r="I1766" s="6">
        <f t="shared" si="204"/>
        <v>-5.9050000000000011</v>
      </c>
      <c r="J1766" s="6">
        <f t="shared" si="205"/>
        <v>-1.8250000000000011</v>
      </c>
      <c r="K1766" s="6">
        <f t="shared" si="206"/>
        <v>-4.08</v>
      </c>
    </row>
    <row r="1767" spans="1:11" x14ac:dyDescent="0.35">
      <c r="A1767" s="19" t="str">
        <f t="shared" si="201"/>
        <v>62012</v>
      </c>
      <c r="B1767" s="19" t="str">
        <f t="shared" si="202"/>
        <v>22012</v>
      </c>
      <c r="C1767" s="19" t="str">
        <f t="shared" si="200"/>
        <v>32012</v>
      </c>
      <c r="D1767" s="20" t="str">
        <f t="shared" si="203"/>
        <v>2H1</v>
      </c>
      <c r="E1767" s="4">
        <v>40949</v>
      </c>
      <c r="F1767">
        <v>14.775</v>
      </c>
      <c r="G1767" s="6">
        <v>9.2899999999999991</v>
      </c>
      <c r="H1767" s="6">
        <v>12.95</v>
      </c>
      <c r="I1767" s="6">
        <f t="shared" si="204"/>
        <v>-5.4850000000000012</v>
      </c>
      <c r="J1767" s="6">
        <f t="shared" si="205"/>
        <v>-1.8250000000000011</v>
      </c>
      <c r="K1767" s="6">
        <f t="shared" si="206"/>
        <v>-3.66</v>
      </c>
    </row>
    <row r="1768" spans="1:11" x14ac:dyDescent="0.35">
      <c r="A1768" s="19" t="str">
        <f t="shared" si="201"/>
        <v>62012</v>
      </c>
      <c r="B1768" s="19" t="str">
        <f t="shared" si="202"/>
        <v>22012</v>
      </c>
      <c r="C1768" s="19" t="str">
        <f t="shared" si="200"/>
        <v>32012</v>
      </c>
      <c r="D1768" s="20" t="str">
        <f t="shared" si="203"/>
        <v>2H1</v>
      </c>
      <c r="E1768" s="4">
        <v>40948</v>
      </c>
      <c r="F1768">
        <v>14.725</v>
      </c>
      <c r="G1768" s="6">
        <v>9.39</v>
      </c>
      <c r="H1768" s="6">
        <v>12.9</v>
      </c>
      <c r="I1768" s="6">
        <f t="shared" si="204"/>
        <v>-5.3349999999999991</v>
      </c>
      <c r="J1768" s="6">
        <f t="shared" si="205"/>
        <v>-1.8249999999999993</v>
      </c>
      <c r="K1768" s="6">
        <f t="shared" si="206"/>
        <v>-3.51</v>
      </c>
    </row>
    <row r="1769" spans="1:11" x14ac:dyDescent="0.35">
      <c r="A1769" s="19" t="str">
        <f t="shared" si="201"/>
        <v>62012</v>
      </c>
      <c r="B1769" s="19" t="str">
        <f t="shared" si="202"/>
        <v>22012</v>
      </c>
      <c r="C1769" s="19" t="str">
        <f t="shared" si="200"/>
        <v>32012</v>
      </c>
      <c r="D1769" s="20" t="str">
        <f t="shared" si="203"/>
        <v>2H1</v>
      </c>
      <c r="E1769" s="4">
        <v>40947</v>
      </c>
      <c r="F1769">
        <v>14.675000000000001</v>
      </c>
      <c r="G1769" s="6">
        <v>9.3699999999999992</v>
      </c>
      <c r="H1769" s="6">
        <v>12.85</v>
      </c>
      <c r="I1769" s="6">
        <f t="shared" si="204"/>
        <v>-5.3050000000000015</v>
      </c>
      <c r="J1769" s="6">
        <f t="shared" si="205"/>
        <v>-1.8250000000000011</v>
      </c>
      <c r="K1769" s="6">
        <f t="shared" si="206"/>
        <v>-3.4800000000000004</v>
      </c>
    </row>
    <row r="1770" spans="1:11" x14ac:dyDescent="0.35">
      <c r="A1770" s="19" t="str">
        <f t="shared" si="201"/>
        <v>62012</v>
      </c>
      <c r="B1770" s="19" t="str">
        <f t="shared" si="202"/>
        <v>22012</v>
      </c>
      <c r="C1770" s="19" t="str">
        <f t="shared" si="200"/>
        <v>32012</v>
      </c>
      <c r="D1770" s="20" t="str">
        <f t="shared" si="203"/>
        <v>2H1</v>
      </c>
      <c r="E1770" s="4">
        <v>40946</v>
      </c>
      <c r="F1770">
        <v>14.625</v>
      </c>
      <c r="G1770" s="6">
        <v>9.73</v>
      </c>
      <c r="H1770" s="6">
        <v>12.8</v>
      </c>
      <c r="I1770" s="6">
        <f t="shared" si="204"/>
        <v>-4.8949999999999996</v>
      </c>
      <c r="J1770" s="6">
        <f t="shared" si="205"/>
        <v>-1.8249999999999993</v>
      </c>
      <c r="K1770" s="6">
        <f t="shared" si="206"/>
        <v>-3.0700000000000003</v>
      </c>
    </row>
    <row r="1771" spans="1:11" x14ac:dyDescent="0.35">
      <c r="A1771" s="19" t="str">
        <f t="shared" si="201"/>
        <v>62012</v>
      </c>
      <c r="B1771" s="19" t="str">
        <f t="shared" si="202"/>
        <v>22012</v>
      </c>
      <c r="C1771" s="19" t="str">
        <f t="shared" si="200"/>
        <v>32012</v>
      </c>
      <c r="D1771" s="20" t="str">
        <f t="shared" si="203"/>
        <v>2H1</v>
      </c>
      <c r="E1771" s="4">
        <v>40945</v>
      </c>
      <c r="F1771">
        <v>14.574999999999999</v>
      </c>
      <c r="G1771" s="6">
        <v>9.4</v>
      </c>
      <c r="H1771" s="6">
        <v>12.75</v>
      </c>
      <c r="I1771" s="6">
        <f t="shared" si="204"/>
        <v>-5.1749999999999989</v>
      </c>
      <c r="J1771" s="6">
        <f t="shared" si="205"/>
        <v>-1.8249999999999993</v>
      </c>
      <c r="K1771" s="6">
        <f t="shared" si="206"/>
        <v>-3.3499999999999996</v>
      </c>
    </row>
    <row r="1772" spans="1:11" x14ac:dyDescent="0.35">
      <c r="A1772" s="19" t="str">
        <f t="shared" si="201"/>
        <v>52012</v>
      </c>
      <c r="B1772" s="19" t="str">
        <f t="shared" si="202"/>
        <v>22012</v>
      </c>
      <c r="C1772" s="19" t="str">
        <f t="shared" si="200"/>
        <v>32012</v>
      </c>
      <c r="D1772" s="20" t="str">
        <f t="shared" si="203"/>
        <v>2H1</v>
      </c>
      <c r="E1772" s="4">
        <v>40942</v>
      </c>
      <c r="F1772">
        <v>14.6</v>
      </c>
      <c r="G1772" s="6">
        <v>9.2799999999999994</v>
      </c>
      <c r="H1772" s="6">
        <v>12.75</v>
      </c>
      <c r="I1772" s="6">
        <f t="shared" si="204"/>
        <v>-5.32</v>
      </c>
      <c r="J1772" s="6">
        <f t="shared" si="205"/>
        <v>-1.8499999999999996</v>
      </c>
      <c r="K1772" s="6">
        <f t="shared" si="206"/>
        <v>-3.4700000000000006</v>
      </c>
    </row>
    <row r="1773" spans="1:11" x14ac:dyDescent="0.35">
      <c r="A1773" s="19" t="str">
        <f t="shared" si="201"/>
        <v>52012</v>
      </c>
      <c r="B1773" s="19" t="str">
        <f t="shared" si="202"/>
        <v>22012</v>
      </c>
      <c r="C1773" s="19" t="str">
        <f t="shared" si="200"/>
        <v>32012</v>
      </c>
      <c r="D1773" s="20" t="str">
        <f t="shared" si="203"/>
        <v>2H1</v>
      </c>
      <c r="E1773" s="4">
        <v>40941</v>
      </c>
      <c r="F1773">
        <v>14.65</v>
      </c>
      <c r="G1773" s="6">
        <v>9.24</v>
      </c>
      <c r="H1773" s="6">
        <v>12.8</v>
      </c>
      <c r="I1773" s="6">
        <f t="shared" si="204"/>
        <v>-5.41</v>
      </c>
      <c r="J1773" s="6">
        <f t="shared" si="205"/>
        <v>-1.8499999999999996</v>
      </c>
      <c r="K1773" s="6">
        <f t="shared" si="206"/>
        <v>-3.5600000000000005</v>
      </c>
    </row>
    <row r="1774" spans="1:11" x14ac:dyDescent="0.35">
      <c r="A1774" s="19" t="str">
        <f t="shared" si="201"/>
        <v>52012</v>
      </c>
      <c r="B1774" s="19" t="str">
        <f t="shared" si="202"/>
        <v>22012</v>
      </c>
      <c r="C1774" s="19" t="str">
        <f t="shared" si="200"/>
        <v>32012</v>
      </c>
      <c r="D1774" s="20" t="str">
        <f t="shared" si="203"/>
        <v>2H1</v>
      </c>
      <c r="E1774" s="4">
        <v>40940</v>
      </c>
      <c r="F1774">
        <v>14.574999999999999</v>
      </c>
      <c r="G1774" s="6">
        <v>9.0299999999999994</v>
      </c>
      <c r="H1774" s="6">
        <v>12.7</v>
      </c>
      <c r="I1774" s="6">
        <f t="shared" si="204"/>
        <v>-5.5449999999999999</v>
      </c>
      <c r="J1774" s="6">
        <f t="shared" si="205"/>
        <v>-1.875</v>
      </c>
      <c r="K1774" s="6">
        <f t="shared" si="206"/>
        <v>-3.67</v>
      </c>
    </row>
    <row r="1775" spans="1:11" x14ac:dyDescent="0.35">
      <c r="A1775" s="19" t="str">
        <f t="shared" si="201"/>
        <v>52012</v>
      </c>
      <c r="B1775" s="19" t="str">
        <f t="shared" si="202"/>
        <v>12012</v>
      </c>
      <c r="C1775" s="19" t="str">
        <f t="shared" si="200"/>
        <v>32012</v>
      </c>
      <c r="D1775" s="20" t="str">
        <f t="shared" si="203"/>
        <v>1H2</v>
      </c>
      <c r="E1775" s="4">
        <v>40939</v>
      </c>
      <c r="F1775">
        <v>14.574999999999999</v>
      </c>
      <c r="G1775" s="6">
        <v>8.8699999999999992</v>
      </c>
      <c r="H1775" s="6">
        <v>12.7</v>
      </c>
      <c r="I1775" s="6">
        <f t="shared" si="204"/>
        <v>-5.7050000000000001</v>
      </c>
      <c r="J1775" s="6">
        <f t="shared" si="205"/>
        <v>-1.875</v>
      </c>
      <c r="K1775" s="6">
        <f t="shared" si="206"/>
        <v>-3.83</v>
      </c>
    </row>
    <row r="1776" spans="1:11" x14ac:dyDescent="0.35">
      <c r="A1776" s="19" t="str">
        <f t="shared" si="201"/>
        <v>52012</v>
      </c>
      <c r="B1776" s="19" t="str">
        <f t="shared" si="202"/>
        <v>12012</v>
      </c>
      <c r="C1776" s="19" t="str">
        <f t="shared" si="200"/>
        <v>32012</v>
      </c>
      <c r="D1776" s="20" t="str">
        <f t="shared" si="203"/>
        <v>1H2</v>
      </c>
      <c r="E1776" s="4">
        <v>40938</v>
      </c>
      <c r="F1776">
        <v>14.625</v>
      </c>
      <c r="G1776" s="6">
        <v>9.33</v>
      </c>
      <c r="H1776" s="6">
        <v>12.75</v>
      </c>
      <c r="I1776" s="6">
        <f t="shared" si="204"/>
        <v>-5.2949999999999999</v>
      </c>
      <c r="J1776" s="6">
        <f t="shared" si="205"/>
        <v>-1.875</v>
      </c>
      <c r="K1776" s="6">
        <f t="shared" si="206"/>
        <v>-3.42</v>
      </c>
    </row>
    <row r="1777" spans="1:11" x14ac:dyDescent="0.35">
      <c r="A1777" s="19" t="str">
        <f t="shared" si="201"/>
        <v>42012</v>
      </c>
      <c r="B1777" s="19" t="str">
        <f t="shared" si="202"/>
        <v>12012</v>
      </c>
      <c r="C1777" s="19" t="str">
        <f t="shared" si="200"/>
        <v>32012</v>
      </c>
      <c r="D1777" s="20" t="str">
        <f t="shared" si="203"/>
        <v>1H2</v>
      </c>
      <c r="E1777" s="4">
        <v>40935</v>
      </c>
      <c r="F1777">
        <v>14.775</v>
      </c>
      <c r="G1777" s="6">
        <v>8.9499999999999993</v>
      </c>
      <c r="H1777" s="6">
        <v>12.9</v>
      </c>
      <c r="I1777" s="6">
        <f t="shared" si="204"/>
        <v>-5.8250000000000011</v>
      </c>
      <c r="J1777" s="6">
        <f t="shared" si="205"/>
        <v>-1.875</v>
      </c>
      <c r="K1777" s="6">
        <f t="shared" si="206"/>
        <v>-3.9500000000000011</v>
      </c>
    </row>
    <row r="1778" spans="1:11" x14ac:dyDescent="0.35">
      <c r="A1778" s="19" t="str">
        <f t="shared" si="201"/>
        <v>42012</v>
      </c>
      <c r="B1778" s="19" t="str">
        <f t="shared" si="202"/>
        <v>12012</v>
      </c>
      <c r="C1778" s="19" t="str">
        <f t="shared" si="200"/>
        <v>32012</v>
      </c>
      <c r="D1778" s="20" t="str">
        <f t="shared" si="203"/>
        <v>1H2</v>
      </c>
      <c r="E1778" s="4">
        <v>40934</v>
      </c>
      <c r="F1778">
        <v>14.824999999999999</v>
      </c>
      <c r="G1778" s="6">
        <v>8.4499999999999993</v>
      </c>
      <c r="H1778" s="6">
        <v>12.95</v>
      </c>
      <c r="I1778" s="6">
        <f t="shared" si="204"/>
        <v>-6.375</v>
      </c>
      <c r="J1778" s="6">
        <f t="shared" si="205"/>
        <v>-1.875</v>
      </c>
      <c r="K1778" s="6">
        <f t="shared" si="206"/>
        <v>-4.5</v>
      </c>
    </row>
    <row r="1779" spans="1:11" x14ac:dyDescent="0.35">
      <c r="A1779" s="19" t="str">
        <f t="shared" si="201"/>
        <v>42012</v>
      </c>
      <c r="B1779" s="19" t="str">
        <f t="shared" si="202"/>
        <v>12012</v>
      </c>
      <c r="C1779" s="19" t="str">
        <f t="shared" si="200"/>
        <v>32012</v>
      </c>
      <c r="D1779" s="20" t="str">
        <f t="shared" si="203"/>
        <v>1H2</v>
      </c>
      <c r="E1779" s="4">
        <v>40933</v>
      </c>
      <c r="F1779">
        <v>14.9</v>
      </c>
      <c r="G1779" s="6">
        <v>8.61</v>
      </c>
      <c r="H1779" s="6">
        <v>13</v>
      </c>
      <c r="I1779" s="6">
        <f t="shared" si="204"/>
        <v>-6.2900000000000009</v>
      </c>
      <c r="J1779" s="6">
        <f t="shared" si="205"/>
        <v>-1.9000000000000004</v>
      </c>
      <c r="K1779" s="6">
        <f t="shared" si="206"/>
        <v>-4.3900000000000006</v>
      </c>
    </row>
    <row r="1780" spans="1:11" x14ac:dyDescent="0.35">
      <c r="A1780" s="19" t="str">
        <f t="shared" si="201"/>
        <v>32012</v>
      </c>
      <c r="B1780" s="19" t="str">
        <f t="shared" si="202"/>
        <v>12012</v>
      </c>
      <c r="C1780" s="19" t="str">
        <f t="shared" si="200"/>
        <v>32012</v>
      </c>
      <c r="D1780" s="20" t="str">
        <f t="shared" si="203"/>
        <v>1H2</v>
      </c>
      <c r="E1780" s="4">
        <v>40928</v>
      </c>
      <c r="F1780">
        <v>14.9</v>
      </c>
      <c r="G1780" s="6">
        <v>8.3699999999999992</v>
      </c>
      <c r="H1780" s="6">
        <v>13</v>
      </c>
      <c r="I1780" s="6">
        <f t="shared" si="204"/>
        <v>-6.5300000000000011</v>
      </c>
      <c r="J1780" s="6">
        <f t="shared" si="205"/>
        <v>-1.9000000000000004</v>
      </c>
      <c r="K1780" s="6">
        <f t="shared" si="206"/>
        <v>-4.6300000000000008</v>
      </c>
    </row>
    <row r="1781" spans="1:11" x14ac:dyDescent="0.35">
      <c r="A1781" s="19" t="str">
        <f t="shared" si="201"/>
        <v>32012</v>
      </c>
      <c r="B1781" s="19" t="str">
        <f t="shared" si="202"/>
        <v>12012</v>
      </c>
      <c r="C1781" s="19" t="str">
        <f t="shared" si="200"/>
        <v>32012</v>
      </c>
      <c r="D1781" s="20" t="str">
        <f t="shared" si="203"/>
        <v>1H2</v>
      </c>
      <c r="E1781" s="4">
        <v>40927</v>
      </c>
      <c r="F1781">
        <v>14.95</v>
      </c>
      <c r="G1781" s="6">
        <v>8.1300000000000008</v>
      </c>
      <c r="H1781" s="6">
        <v>13.05</v>
      </c>
      <c r="I1781" s="6">
        <f t="shared" si="204"/>
        <v>-6.8199999999999985</v>
      </c>
      <c r="J1781" s="6">
        <f t="shared" si="205"/>
        <v>-1.8999999999999986</v>
      </c>
      <c r="K1781" s="6">
        <f t="shared" si="206"/>
        <v>-4.92</v>
      </c>
    </row>
    <row r="1782" spans="1:11" x14ac:dyDescent="0.35">
      <c r="A1782" s="19" t="str">
        <f t="shared" si="201"/>
        <v>32012</v>
      </c>
      <c r="B1782" s="19" t="str">
        <f t="shared" si="202"/>
        <v>12012</v>
      </c>
      <c r="C1782" s="19" t="str">
        <f t="shared" si="200"/>
        <v>32012</v>
      </c>
      <c r="D1782" s="20" t="str">
        <f t="shared" si="203"/>
        <v>1H2</v>
      </c>
      <c r="E1782" s="4">
        <v>40926</v>
      </c>
      <c r="F1782">
        <v>15</v>
      </c>
      <c r="G1782" s="6">
        <v>8.07</v>
      </c>
      <c r="H1782" s="6">
        <v>13.1</v>
      </c>
      <c r="I1782" s="6">
        <f t="shared" si="204"/>
        <v>-6.93</v>
      </c>
      <c r="J1782" s="6">
        <f t="shared" si="205"/>
        <v>-1.9000000000000004</v>
      </c>
      <c r="K1782" s="6">
        <f t="shared" si="206"/>
        <v>-5.0299999999999994</v>
      </c>
    </row>
    <row r="1783" spans="1:11" x14ac:dyDescent="0.35">
      <c r="A1783" s="19" t="str">
        <f t="shared" si="201"/>
        <v>32012</v>
      </c>
      <c r="B1783" s="19" t="str">
        <f t="shared" si="202"/>
        <v>12012</v>
      </c>
      <c r="C1783" s="19" t="str">
        <f t="shared" si="200"/>
        <v>32012</v>
      </c>
      <c r="D1783" s="20" t="str">
        <f t="shared" si="203"/>
        <v>1H2</v>
      </c>
      <c r="E1783" s="4">
        <v>40925</v>
      </c>
      <c r="F1783">
        <v>15.1</v>
      </c>
      <c r="G1783" s="6">
        <v>7.92</v>
      </c>
      <c r="H1783" s="6">
        <v>13.1</v>
      </c>
      <c r="I1783" s="6">
        <f t="shared" si="204"/>
        <v>-7.18</v>
      </c>
      <c r="J1783" s="6">
        <f t="shared" si="205"/>
        <v>-2</v>
      </c>
      <c r="K1783" s="6">
        <f t="shared" si="206"/>
        <v>-5.18</v>
      </c>
    </row>
    <row r="1784" spans="1:11" x14ac:dyDescent="0.35">
      <c r="A1784" s="19" t="str">
        <f t="shared" si="201"/>
        <v>32012</v>
      </c>
      <c r="B1784" s="19" t="str">
        <f t="shared" si="202"/>
        <v>12012</v>
      </c>
      <c r="C1784" s="19" t="str">
        <f t="shared" si="200"/>
        <v>32012</v>
      </c>
      <c r="D1784" s="20" t="str">
        <f t="shared" si="203"/>
        <v>1H2</v>
      </c>
      <c r="E1784" s="4">
        <v>40924</v>
      </c>
      <c r="F1784">
        <v>15.2</v>
      </c>
      <c r="G1784" s="6">
        <v>8.09</v>
      </c>
      <c r="H1784" s="6">
        <v>13.2</v>
      </c>
      <c r="I1784" s="6">
        <f t="shared" si="204"/>
        <v>-7.1099999999999994</v>
      </c>
      <c r="J1784" s="6">
        <f t="shared" si="205"/>
        <v>-2</v>
      </c>
      <c r="K1784" s="6">
        <f t="shared" si="206"/>
        <v>-5.1099999999999994</v>
      </c>
    </row>
    <row r="1785" spans="1:11" x14ac:dyDescent="0.35">
      <c r="A1785" s="19" t="str">
        <f t="shared" si="201"/>
        <v>22012</v>
      </c>
      <c r="B1785" s="19" t="str">
        <f t="shared" si="202"/>
        <v>12012</v>
      </c>
      <c r="C1785" s="19" t="str">
        <f t="shared" si="200"/>
        <v>22012</v>
      </c>
      <c r="D1785" s="20" t="str">
        <f t="shared" si="203"/>
        <v>1H1</v>
      </c>
      <c r="E1785" s="4">
        <v>40921</v>
      </c>
      <c r="F1785">
        <v>15.3</v>
      </c>
      <c r="G1785" s="6">
        <v>8.3000000000000007</v>
      </c>
      <c r="H1785" s="6">
        <v>13.3</v>
      </c>
      <c r="I1785" s="6">
        <f t="shared" si="204"/>
        <v>-7</v>
      </c>
      <c r="J1785" s="6">
        <f t="shared" si="205"/>
        <v>-2</v>
      </c>
      <c r="K1785" s="6">
        <f t="shared" si="206"/>
        <v>-5</v>
      </c>
    </row>
    <row r="1786" spans="1:11" x14ac:dyDescent="0.35">
      <c r="A1786" s="19" t="str">
        <f t="shared" si="201"/>
        <v>22012</v>
      </c>
      <c r="B1786" s="19" t="str">
        <f t="shared" si="202"/>
        <v>12012</v>
      </c>
      <c r="C1786" s="19" t="str">
        <f t="shared" si="200"/>
        <v>22012</v>
      </c>
      <c r="D1786" s="20" t="str">
        <f t="shared" si="203"/>
        <v>1H1</v>
      </c>
      <c r="E1786" s="4">
        <v>40920</v>
      </c>
      <c r="F1786">
        <v>15.3</v>
      </c>
      <c r="G1786" s="6">
        <v>8.44</v>
      </c>
      <c r="H1786" s="6">
        <v>13.3</v>
      </c>
      <c r="I1786" s="6">
        <f t="shared" si="204"/>
        <v>-6.8600000000000012</v>
      </c>
      <c r="J1786" s="6">
        <f t="shared" si="205"/>
        <v>-2</v>
      </c>
      <c r="K1786" s="6">
        <f t="shared" si="206"/>
        <v>-4.8600000000000012</v>
      </c>
    </row>
    <row r="1787" spans="1:11" x14ac:dyDescent="0.35">
      <c r="A1787" s="19" t="str">
        <f t="shared" si="201"/>
        <v>22012</v>
      </c>
      <c r="B1787" s="19" t="str">
        <f t="shared" si="202"/>
        <v>12012</v>
      </c>
      <c r="C1787" s="19" t="str">
        <f t="shared" si="200"/>
        <v>22012</v>
      </c>
      <c r="D1787" s="20" t="str">
        <f t="shared" si="203"/>
        <v>1H1</v>
      </c>
      <c r="E1787" s="4">
        <v>40919</v>
      </c>
      <c r="F1787">
        <v>15.25</v>
      </c>
      <c r="G1787" s="6">
        <v>8.5</v>
      </c>
      <c r="H1787" s="6">
        <v>13.25</v>
      </c>
      <c r="I1787" s="6">
        <f t="shared" si="204"/>
        <v>-6.75</v>
      </c>
      <c r="J1787" s="6">
        <f t="shared" si="205"/>
        <v>-2</v>
      </c>
      <c r="K1787" s="6">
        <f t="shared" si="206"/>
        <v>-4.75</v>
      </c>
    </row>
    <row r="1788" spans="1:11" x14ac:dyDescent="0.35">
      <c r="A1788" s="19" t="str">
        <f t="shared" si="201"/>
        <v>22012</v>
      </c>
      <c r="B1788" s="19" t="str">
        <f t="shared" si="202"/>
        <v>12012</v>
      </c>
      <c r="C1788" s="19" t="str">
        <f t="shared" si="200"/>
        <v>22012</v>
      </c>
      <c r="D1788" s="20" t="str">
        <f t="shared" si="203"/>
        <v>1H1</v>
      </c>
      <c r="E1788" s="4">
        <v>40918</v>
      </c>
      <c r="F1788">
        <v>15.3</v>
      </c>
      <c r="G1788" s="6">
        <v>8.43</v>
      </c>
      <c r="H1788" s="6">
        <v>13.25</v>
      </c>
      <c r="I1788" s="6">
        <f t="shared" si="204"/>
        <v>-6.870000000000001</v>
      </c>
      <c r="J1788" s="6">
        <f t="shared" si="205"/>
        <v>-2.0500000000000007</v>
      </c>
      <c r="K1788" s="6">
        <f t="shared" si="206"/>
        <v>-4.82</v>
      </c>
    </row>
    <row r="1789" spans="1:11" x14ac:dyDescent="0.35">
      <c r="A1789" s="19" t="str">
        <f t="shared" si="201"/>
        <v>22012</v>
      </c>
      <c r="B1789" s="19" t="str">
        <f t="shared" si="202"/>
        <v>12012</v>
      </c>
      <c r="C1789" s="19" t="str">
        <f t="shared" si="200"/>
        <v>22012</v>
      </c>
      <c r="D1789" s="20" t="str">
        <f t="shared" si="203"/>
        <v>1H1</v>
      </c>
      <c r="E1789" s="4">
        <v>40917</v>
      </c>
      <c r="F1789">
        <v>15.45</v>
      </c>
      <c r="G1789" s="6">
        <v>8.4700000000000006</v>
      </c>
      <c r="H1789" s="6">
        <v>13.4</v>
      </c>
      <c r="I1789" s="6">
        <f t="shared" si="204"/>
        <v>-6.9799999999999986</v>
      </c>
      <c r="J1789" s="6">
        <f t="shared" si="205"/>
        <v>-2.0499999999999989</v>
      </c>
      <c r="K1789" s="6">
        <f t="shared" si="206"/>
        <v>-4.93</v>
      </c>
    </row>
    <row r="1790" spans="1:11" x14ac:dyDescent="0.35">
      <c r="A1790" s="19" t="str">
        <f t="shared" si="201"/>
        <v>12012</v>
      </c>
      <c r="B1790" s="19" t="str">
        <f t="shared" si="202"/>
        <v>12012</v>
      </c>
      <c r="C1790" s="19" t="str">
        <f t="shared" si="200"/>
        <v>22012</v>
      </c>
      <c r="D1790" s="20" t="str">
        <f t="shared" si="203"/>
        <v>1H1</v>
      </c>
      <c r="E1790" s="4">
        <v>40914</v>
      </c>
      <c r="F1790">
        <v>15.5</v>
      </c>
      <c r="G1790" s="6">
        <v>8.15</v>
      </c>
      <c r="H1790" s="6">
        <v>13.4</v>
      </c>
      <c r="I1790" s="6">
        <f t="shared" si="204"/>
        <v>-7.35</v>
      </c>
      <c r="J1790" s="6">
        <f t="shared" si="205"/>
        <v>-2.0999999999999996</v>
      </c>
      <c r="K1790" s="6">
        <f t="shared" si="206"/>
        <v>-5.25</v>
      </c>
    </row>
    <row r="1791" spans="1:11" x14ac:dyDescent="0.35">
      <c r="A1791" s="19" t="str">
        <f t="shared" si="201"/>
        <v>12012</v>
      </c>
      <c r="B1791" s="19" t="str">
        <f t="shared" si="202"/>
        <v>12012</v>
      </c>
      <c r="C1791" s="19" t="str">
        <f t="shared" si="200"/>
        <v>22012</v>
      </c>
      <c r="D1791" s="20" t="str">
        <f t="shared" si="203"/>
        <v>1H1</v>
      </c>
      <c r="E1791" s="4">
        <v>40913</v>
      </c>
      <c r="F1791">
        <v>15.4</v>
      </c>
      <c r="G1791" s="6">
        <v>8.1999999999999993</v>
      </c>
      <c r="H1791" s="6">
        <v>13.3</v>
      </c>
      <c r="I1791" s="6">
        <f t="shared" si="204"/>
        <v>-7.2000000000000011</v>
      </c>
      <c r="J1791" s="6">
        <f t="shared" si="205"/>
        <v>-2.0999999999999996</v>
      </c>
      <c r="K1791" s="6">
        <f t="shared" si="206"/>
        <v>-5.1000000000000014</v>
      </c>
    </row>
    <row r="1792" spans="1:11" x14ac:dyDescent="0.35">
      <c r="A1792" s="19" t="str">
        <f t="shared" si="201"/>
        <v>12012</v>
      </c>
      <c r="B1792" s="19" t="str">
        <f t="shared" si="202"/>
        <v>12012</v>
      </c>
      <c r="C1792" s="19" t="str">
        <f t="shared" si="200"/>
        <v>22012</v>
      </c>
      <c r="D1792" s="20" t="str">
        <f t="shared" si="203"/>
        <v>1H1</v>
      </c>
      <c r="E1792" s="4">
        <v>40912</v>
      </c>
      <c r="F1792">
        <v>15.7</v>
      </c>
      <c r="G1792" s="6">
        <v>8.2899999999999991</v>
      </c>
      <c r="H1792" s="6">
        <v>13.6</v>
      </c>
      <c r="I1792" s="6">
        <f t="shared" si="204"/>
        <v>-7.41</v>
      </c>
      <c r="J1792" s="6">
        <f t="shared" si="205"/>
        <v>-2.0999999999999996</v>
      </c>
      <c r="K1792" s="6">
        <f t="shared" si="206"/>
        <v>-5.3100000000000005</v>
      </c>
    </row>
    <row r="1793" spans="1:11" x14ac:dyDescent="0.35">
      <c r="A1793" s="19" t="str">
        <f t="shared" si="201"/>
        <v>12012</v>
      </c>
      <c r="B1793" s="19" t="str">
        <f t="shared" si="202"/>
        <v>12012</v>
      </c>
      <c r="C1793" s="19" t="str">
        <f t="shared" si="200"/>
        <v>22012</v>
      </c>
      <c r="D1793" s="20" t="str">
        <f t="shared" si="203"/>
        <v>1H1</v>
      </c>
      <c r="E1793" s="4">
        <v>40911</v>
      </c>
      <c r="F1793">
        <v>15.95</v>
      </c>
      <c r="G1793" s="6">
        <v>8.25</v>
      </c>
      <c r="H1793" s="6">
        <v>13.8</v>
      </c>
      <c r="I1793" s="6">
        <f t="shared" si="204"/>
        <v>-7.6999999999999993</v>
      </c>
      <c r="J1793" s="6">
        <f t="shared" si="205"/>
        <v>-2.1499999999999986</v>
      </c>
      <c r="K1793" s="6">
        <f t="shared" si="206"/>
        <v>-5.5500000000000007</v>
      </c>
    </row>
    <row r="1794" spans="1:11" x14ac:dyDescent="0.35">
      <c r="A1794" s="19" t="str">
        <f t="shared" si="201"/>
        <v>522011</v>
      </c>
      <c r="B1794" s="19" t="str">
        <f t="shared" si="202"/>
        <v>122011</v>
      </c>
      <c r="C1794" s="19" t="str">
        <f t="shared" si="200"/>
        <v>22012</v>
      </c>
      <c r="D1794" s="20" t="str">
        <f t="shared" si="203"/>
        <v>12H2</v>
      </c>
      <c r="E1794" s="4">
        <v>40907</v>
      </c>
      <c r="F1794">
        <v>16</v>
      </c>
      <c r="G1794" s="6">
        <v>8.44</v>
      </c>
      <c r="H1794" s="6">
        <v>13.85</v>
      </c>
      <c r="I1794" s="6">
        <f t="shared" si="204"/>
        <v>-7.5600000000000005</v>
      </c>
      <c r="J1794" s="6">
        <f t="shared" si="205"/>
        <v>-2.1500000000000004</v>
      </c>
      <c r="K1794" s="6">
        <f t="shared" si="206"/>
        <v>-5.41</v>
      </c>
    </row>
    <row r="1795" spans="1:11" x14ac:dyDescent="0.35">
      <c r="A1795" s="19" t="str">
        <f t="shared" si="201"/>
        <v>522011</v>
      </c>
      <c r="B1795" s="19" t="str">
        <f t="shared" si="202"/>
        <v>122011</v>
      </c>
      <c r="C1795" s="19" t="str">
        <f t="shared" si="200"/>
        <v>22012</v>
      </c>
      <c r="D1795" s="20" t="str">
        <f t="shared" si="203"/>
        <v>12H2</v>
      </c>
      <c r="E1795" s="4">
        <v>40906</v>
      </c>
      <c r="F1795">
        <v>16</v>
      </c>
      <c r="G1795" s="6">
        <v>8.2899999999999991</v>
      </c>
      <c r="H1795" s="6">
        <v>13.85</v>
      </c>
      <c r="I1795" s="6">
        <f t="shared" si="204"/>
        <v>-7.7100000000000009</v>
      </c>
      <c r="J1795" s="6">
        <f t="shared" si="205"/>
        <v>-2.1500000000000004</v>
      </c>
      <c r="K1795" s="6">
        <f t="shared" si="206"/>
        <v>-5.5600000000000005</v>
      </c>
    </row>
    <row r="1796" spans="1:11" x14ac:dyDescent="0.35">
      <c r="A1796" s="19" t="str">
        <f t="shared" si="201"/>
        <v>522011</v>
      </c>
      <c r="B1796" s="19" t="str">
        <f t="shared" si="202"/>
        <v>122011</v>
      </c>
      <c r="C1796" s="19" t="str">
        <f t="shared" si="200"/>
        <v>22012</v>
      </c>
      <c r="D1796" s="20" t="str">
        <f t="shared" si="203"/>
        <v>12H2</v>
      </c>
      <c r="E1796" s="4">
        <v>40905</v>
      </c>
      <c r="F1796">
        <v>16.05</v>
      </c>
      <c r="G1796" s="6">
        <v>8.4600000000000009</v>
      </c>
      <c r="H1796" s="6">
        <v>13.75</v>
      </c>
      <c r="I1796" s="6">
        <f t="shared" si="204"/>
        <v>-7.59</v>
      </c>
      <c r="J1796" s="6">
        <f t="shared" si="205"/>
        <v>-2.3000000000000007</v>
      </c>
      <c r="K1796" s="6">
        <f t="shared" si="206"/>
        <v>-5.2899999999999991</v>
      </c>
    </row>
    <row r="1797" spans="1:11" x14ac:dyDescent="0.35">
      <c r="A1797" s="19" t="str">
        <f t="shared" si="201"/>
        <v>522011</v>
      </c>
      <c r="B1797" s="19" t="str">
        <f t="shared" si="202"/>
        <v>122011</v>
      </c>
      <c r="C1797" s="19" t="str">
        <f t="shared" si="200"/>
        <v>22012</v>
      </c>
      <c r="D1797" s="20" t="str">
        <f t="shared" si="203"/>
        <v>12H2</v>
      </c>
      <c r="E1797" s="4">
        <v>40904</v>
      </c>
      <c r="F1797">
        <v>16.05</v>
      </c>
      <c r="G1797" s="6">
        <v>8.7200000000000006</v>
      </c>
      <c r="H1797" s="6">
        <v>13.95</v>
      </c>
      <c r="I1797" s="6">
        <f t="shared" si="204"/>
        <v>-7.33</v>
      </c>
      <c r="J1797" s="6">
        <f t="shared" si="205"/>
        <v>-2.1000000000000014</v>
      </c>
      <c r="K1797" s="6">
        <f t="shared" si="206"/>
        <v>-5.2299999999999986</v>
      </c>
    </row>
    <row r="1798" spans="1:11" x14ac:dyDescent="0.35">
      <c r="A1798" s="19" t="str">
        <f t="shared" si="201"/>
        <v>512011</v>
      </c>
      <c r="B1798" s="19" t="str">
        <f t="shared" si="202"/>
        <v>122011</v>
      </c>
      <c r="C1798" s="19" t="str">
        <f t="shared" si="200"/>
        <v>22012</v>
      </c>
      <c r="D1798" s="20" t="str">
        <f t="shared" si="203"/>
        <v>12H2</v>
      </c>
      <c r="E1798" s="4">
        <v>40900</v>
      </c>
      <c r="F1798">
        <v>16.149999999999999</v>
      </c>
      <c r="G1798" s="6">
        <v>8.67</v>
      </c>
      <c r="H1798" s="6">
        <v>14.05</v>
      </c>
      <c r="I1798" s="6">
        <f t="shared" si="204"/>
        <v>-7.4799999999999986</v>
      </c>
      <c r="J1798" s="6">
        <f t="shared" si="205"/>
        <v>-2.0999999999999979</v>
      </c>
      <c r="K1798" s="6">
        <f t="shared" si="206"/>
        <v>-5.3800000000000008</v>
      </c>
    </row>
    <row r="1799" spans="1:11" x14ac:dyDescent="0.35">
      <c r="A1799" s="19" t="str">
        <f t="shared" si="201"/>
        <v>512011</v>
      </c>
      <c r="B1799" s="19" t="str">
        <f t="shared" si="202"/>
        <v>122011</v>
      </c>
      <c r="C1799" s="19" t="str">
        <f t="shared" si="200"/>
        <v>22012</v>
      </c>
      <c r="D1799" s="20" t="str">
        <f t="shared" si="203"/>
        <v>12H2</v>
      </c>
      <c r="E1799" s="4">
        <v>40899</v>
      </c>
      <c r="F1799">
        <v>16.55</v>
      </c>
      <c r="G1799" s="6">
        <v>8.8000000000000007</v>
      </c>
      <c r="H1799" s="6">
        <v>14.45</v>
      </c>
      <c r="I1799" s="6">
        <f t="shared" si="204"/>
        <v>-7.75</v>
      </c>
      <c r="J1799" s="6">
        <f t="shared" si="205"/>
        <v>-2.1000000000000014</v>
      </c>
      <c r="K1799" s="6">
        <f t="shared" si="206"/>
        <v>-5.6499999999999986</v>
      </c>
    </row>
    <row r="1800" spans="1:11" x14ac:dyDescent="0.35">
      <c r="A1800" s="19" t="str">
        <f t="shared" si="201"/>
        <v>512011</v>
      </c>
      <c r="B1800" s="19" t="str">
        <f t="shared" si="202"/>
        <v>122011</v>
      </c>
      <c r="C1800" s="19" t="str">
        <f t="shared" si="200"/>
        <v>22012</v>
      </c>
      <c r="D1800" s="20" t="str">
        <f t="shared" si="203"/>
        <v>12H2</v>
      </c>
      <c r="E1800" s="4">
        <v>40898</v>
      </c>
      <c r="F1800">
        <v>16.600000000000001</v>
      </c>
      <c r="G1800" s="6">
        <v>8.75</v>
      </c>
      <c r="H1800" s="6">
        <v>14.5</v>
      </c>
      <c r="I1800" s="6">
        <f t="shared" si="204"/>
        <v>-7.8500000000000014</v>
      </c>
      <c r="J1800" s="6">
        <f t="shared" si="205"/>
        <v>-2.1000000000000014</v>
      </c>
      <c r="K1800" s="6">
        <f t="shared" si="206"/>
        <v>-5.75</v>
      </c>
    </row>
    <row r="1801" spans="1:11" x14ac:dyDescent="0.35">
      <c r="A1801" s="19" t="str">
        <f t="shared" si="201"/>
        <v>512011</v>
      </c>
      <c r="B1801" s="19" t="str">
        <f t="shared" si="202"/>
        <v>122011</v>
      </c>
      <c r="C1801" s="19" t="str">
        <f t="shared" ref="C1801:C1864" si="207">(VLOOKUP(D1801,$M$2:$N$25,2,0)&amp;(YEAR(E1801+46)))</f>
        <v>22012</v>
      </c>
      <c r="D1801" s="20" t="str">
        <f t="shared" si="203"/>
        <v>12H2</v>
      </c>
      <c r="E1801" s="4">
        <v>40897</v>
      </c>
      <c r="F1801">
        <v>16.649999999999999</v>
      </c>
      <c r="G1801" s="6">
        <v>8.8699999999999992</v>
      </c>
      <c r="H1801" s="6">
        <v>14.7</v>
      </c>
      <c r="I1801" s="6">
        <f t="shared" si="204"/>
        <v>-7.7799999999999994</v>
      </c>
      <c r="J1801" s="6">
        <f t="shared" si="205"/>
        <v>-1.9499999999999993</v>
      </c>
      <c r="K1801" s="6">
        <f t="shared" si="206"/>
        <v>-5.83</v>
      </c>
    </row>
    <row r="1802" spans="1:11" x14ac:dyDescent="0.35">
      <c r="A1802" s="19" t="str">
        <f t="shared" ref="A1802:A1865" si="208">_xlfn.ISOWEEKNUM(E1802)&amp;YEAR(E1802)</f>
        <v>512011</v>
      </c>
      <c r="B1802" s="19" t="str">
        <f t="shared" ref="B1802:B1865" si="209">MONTH(E1802)&amp;YEAR(E1802)</f>
        <v>122011</v>
      </c>
      <c r="C1802" s="19" t="str">
        <f t="shared" si="207"/>
        <v>22012</v>
      </c>
      <c r="D1802" s="20" t="str">
        <f t="shared" ref="D1802:D1865" si="210">IF(DAY(E1802)&gt;15,(MONTH(E1802))&amp;"H2",(MONTH(E1802))&amp;"H1")</f>
        <v>12H2</v>
      </c>
      <c r="E1802" s="4">
        <v>40896</v>
      </c>
      <c r="F1802">
        <v>16.75</v>
      </c>
      <c r="G1802" s="6">
        <v>8.68</v>
      </c>
      <c r="H1802" s="6">
        <v>14.9</v>
      </c>
      <c r="I1802" s="6">
        <f t="shared" ref="I1802:I1865" si="211">+G1802-F1802</f>
        <v>-8.07</v>
      </c>
      <c r="J1802" s="6">
        <f t="shared" ref="J1802:J1865" si="212">+H1802-F1802</f>
        <v>-1.8499999999999996</v>
      </c>
      <c r="K1802" s="6">
        <f t="shared" ref="K1802:K1865" si="213">+I1802-J1802</f>
        <v>-6.2200000000000006</v>
      </c>
    </row>
    <row r="1803" spans="1:11" x14ac:dyDescent="0.35">
      <c r="A1803" s="19" t="str">
        <f t="shared" si="208"/>
        <v>502011</v>
      </c>
      <c r="B1803" s="19" t="str">
        <f t="shared" si="209"/>
        <v>122011</v>
      </c>
      <c r="C1803" s="19" t="str">
        <f t="shared" si="207"/>
        <v>22012</v>
      </c>
      <c r="D1803" s="20" t="str">
        <f t="shared" si="210"/>
        <v>12H2</v>
      </c>
      <c r="E1803" s="4">
        <v>40893</v>
      </c>
      <c r="F1803">
        <v>16.850000000000001</v>
      </c>
      <c r="G1803" s="6">
        <v>8.8000000000000007</v>
      </c>
      <c r="H1803" s="6">
        <v>15</v>
      </c>
      <c r="I1803" s="6">
        <f t="shared" si="211"/>
        <v>-8.0500000000000007</v>
      </c>
      <c r="J1803" s="6">
        <f t="shared" si="212"/>
        <v>-1.8500000000000014</v>
      </c>
      <c r="K1803" s="6">
        <f t="shared" si="213"/>
        <v>-6.1999999999999993</v>
      </c>
    </row>
    <row r="1804" spans="1:11" x14ac:dyDescent="0.35">
      <c r="A1804" s="19" t="str">
        <f t="shared" si="208"/>
        <v>502011</v>
      </c>
      <c r="B1804" s="19" t="str">
        <f t="shared" si="209"/>
        <v>122011</v>
      </c>
      <c r="C1804" s="19" t="str">
        <f t="shared" si="207"/>
        <v>12012</v>
      </c>
      <c r="D1804" s="20" t="str">
        <f t="shared" si="210"/>
        <v>12H1</v>
      </c>
      <c r="E1804" s="4">
        <v>40892</v>
      </c>
      <c r="F1804">
        <v>16.7</v>
      </c>
      <c r="G1804" s="6">
        <v>8.83</v>
      </c>
      <c r="H1804" s="6">
        <v>14.65</v>
      </c>
      <c r="I1804" s="6">
        <f t="shared" si="211"/>
        <v>-7.8699999999999992</v>
      </c>
      <c r="J1804" s="6">
        <f t="shared" si="212"/>
        <v>-2.0499999999999989</v>
      </c>
      <c r="K1804" s="6">
        <f t="shared" si="213"/>
        <v>-5.82</v>
      </c>
    </row>
    <row r="1805" spans="1:11" x14ac:dyDescent="0.35">
      <c r="A1805" s="19" t="str">
        <f t="shared" si="208"/>
        <v>502011</v>
      </c>
      <c r="B1805" s="19" t="str">
        <f t="shared" si="209"/>
        <v>122011</v>
      </c>
      <c r="C1805" s="19" t="str">
        <f t="shared" si="207"/>
        <v>12012</v>
      </c>
      <c r="D1805" s="20" t="str">
        <f t="shared" si="210"/>
        <v>12H1</v>
      </c>
      <c r="E1805" s="4">
        <v>40891</v>
      </c>
      <c r="F1805">
        <v>16.824999999999999</v>
      </c>
      <c r="G1805" s="6">
        <v>8.9</v>
      </c>
      <c r="H1805" s="6">
        <v>14.8</v>
      </c>
      <c r="I1805" s="6">
        <f t="shared" si="211"/>
        <v>-7.9249999999999989</v>
      </c>
      <c r="J1805" s="6">
        <f t="shared" si="212"/>
        <v>-2.0249999999999986</v>
      </c>
      <c r="K1805" s="6">
        <f t="shared" si="213"/>
        <v>-5.9</v>
      </c>
    </row>
    <row r="1806" spans="1:11" x14ac:dyDescent="0.35">
      <c r="A1806" s="19" t="str">
        <f t="shared" si="208"/>
        <v>502011</v>
      </c>
      <c r="B1806" s="19" t="str">
        <f t="shared" si="209"/>
        <v>122011</v>
      </c>
      <c r="C1806" s="19" t="str">
        <f t="shared" si="207"/>
        <v>12012</v>
      </c>
      <c r="D1806" s="20" t="str">
        <f t="shared" si="210"/>
        <v>12H1</v>
      </c>
      <c r="E1806" s="4">
        <v>40890</v>
      </c>
      <c r="F1806">
        <v>16.875</v>
      </c>
      <c r="G1806" s="6">
        <v>9.11</v>
      </c>
      <c r="H1806" s="6">
        <v>14.95</v>
      </c>
      <c r="I1806" s="6">
        <f t="shared" si="211"/>
        <v>-7.7650000000000006</v>
      </c>
      <c r="J1806" s="6">
        <f t="shared" si="212"/>
        <v>-1.9250000000000007</v>
      </c>
      <c r="K1806" s="6">
        <f t="shared" si="213"/>
        <v>-5.84</v>
      </c>
    </row>
    <row r="1807" spans="1:11" x14ac:dyDescent="0.35">
      <c r="A1807" s="19" t="str">
        <f t="shared" si="208"/>
        <v>502011</v>
      </c>
      <c r="B1807" s="19" t="str">
        <f t="shared" si="209"/>
        <v>122011</v>
      </c>
      <c r="C1807" s="19" t="str">
        <f t="shared" si="207"/>
        <v>12012</v>
      </c>
      <c r="D1807" s="20" t="str">
        <f t="shared" si="210"/>
        <v>12H1</v>
      </c>
      <c r="E1807" s="4">
        <v>40889</v>
      </c>
      <c r="F1807">
        <v>16.975000000000001</v>
      </c>
      <c r="G1807" s="6">
        <v>9.14</v>
      </c>
      <c r="H1807" s="6">
        <v>15.15</v>
      </c>
      <c r="I1807" s="6">
        <f t="shared" si="211"/>
        <v>-7.8350000000000009</v>
      </c>
      <c r="J1807" s="6">
        <f t="shared" si="212"/>
        <v>-1.8250000000000011</v>
      </c>
      <c r="K1807" s="6">
        <f t="shared" si="213"/>
        <v>-6.01</v>
      </c>
    </row>
    <row r="1808" spans="1:11" x14ac:dyDescent="0.35">
      <c r="A1808" s="19" t="str">
        <f t="shared" si="208"/>
        <v>492011</v>
      </c>
      <c r="B1808" s="19" t="str">
        <f t="shared" si="209"/>
        <v>122011</v>
      </c>
      <c r="C1808" s="19" t="str">
        <f t="shared" si="207"/>
        <v>12012</v>
      </c>
      <c r="D1808" s="20" t="str">
        <f t="shared" si="210"/>
        <v>12H1</v>
      </c>
      <c r="E1808" s="4">
        <v>40886</v>
      </c>
      <c r="F1808">
        <v>16.975000000000001</v>
      </c>
      <c r="G1808" s="6">
        <v>9.41</v>
      </c>
      <c r="H1808" s="6">
        <v>15.15</v>
      </c>
      <c r="I1808" s="6">
        <f t="shared" si="211"/>
        <v>-7.5650000000000013</v>
      </c>
      <c r="J1808" s="6">
        <f t="shared" si="212"/>
        <v>-1.8250000000000011</v>
      </c>
      <c r="K1808" s="6">
        <f t="shared" si="213"/>
        <v>-5.74</v>
      </c>
    </row>
    <row r="1809" spans="1:11" x14ac:dyDescent="0.35">
      <c r="A1809" s="19" t="str">
        <f t="shared" si="208"/>
        <v>492011</v>
      </c>
      <c r="B1809" s="19" t="str">
        <f t="shared" si="209"/>
        <v>122011</v>
      </c>
      <c r="C1809" s="19" t="str">
        <f t="shared" si="207"/>
        <v>12012</v>
      </c>
      <c r="D1809" s="20" t="str">
        <f t="shared" si="210"/>
        <v>12H1</v>
      </c>
      <c r="E1809" s="4">
        <v>40885</v>
      </c>
      <c r="F1809">
        <v>16.975000000000001</v>
      </c>
      <c r="G1809" s="6">
        <v>9.17</v>
      </c>
      <c r="H1809" s="6">
        <v>15.15</v>
      </c>
      <c r="I1809" s="6">
        <f t="shared" si="211"/>
        <v>-7.8050000000000015</v>
      </c>
      <c r="J1809" s="6">
        <f t="shared" si="212"/>
        <v>-1.8250000000000011</v>
      </c>
      <c r="K1809" s="6">
        <f t="shared" si="213"/>
        <v>-5.98</v>
      </c>
    </row>
    <row r="1810" spans="1:11" x14ac:dyDescent="0.35">
      <c r="A1810" s="19" t="str">
        <f t="shared" si="208"/>
        <v>492011</v>
      </c>
      <c r="B1810" s="19" t="str">
        <f t="shared" si="209"/>
        <v>122011</v>
      </c>
      <c r="C1810" s="19" t="str">
        <f t="shared" si="207"/>
        <v>12012</v>
      </c>
      <c r="D1810" s="20" t="str">
        <f t="shared" si="210"/>
        <v>12H1</v>
      </c>
      <c r="E1810" s="4">
        <v>40884</v>
      </c>
      <c r="F1810">
        <v>17.05</v>
      </c>
      <c r="G1810" s="6">
        <v>9.08</v>
      </c>
      <c r="H1810" s="6">
        <v>15.25</v>
      </c>
      <c r="I1810" s="6">
        <f t="shared" si="211"/>
        <v>-7.9700000000000006</v>
      </c>
      <c r="J1810" s="6">
        <f t="shared" si="212"/>
        <v>-1.8000000000000007</v>
      </c>
      <c r="K1810" s="6">
        <f t="shared" si="213"/>
        <v>-6.17</v>
      </c>
    </row>
    <row r="1811" spans="1:11" x14ac:dyDescent="0.35">
      <c r="A1811" s="19" t="str">
        <f t="shared" si="208"/>
        <v>492011</v>
      </c>
      <c r="B1811" s="19" t="str">
        <f t="shared" si="209"/>
        <v>122011</v>
      </c>
      <c r="C1811" s="19" t="str">
        <f t="shared" si="207"/>
        <v>12012</v>
      </c>
      <c r="D1811" s="20" t="str">
        <f t="shared" si="210"/>
        <v>12H1</v>
      </c>
      <c r="E1811" s="4">
        <v>40883</v>
      </c>
      <c r="F1811">
        <v>17.05</v>
      </c>
      <c r="G1811" s="6">
        <v>9.01</v>
      </c>
      <c r="H1811" s="6">
        <v>15.25</v>
      </c>
      <c r="I1811" s="6">
        <f t="shared" si="211"/>
        <v>-8.0400000000000009</v>
      </c>
      <c r="J1811" s="6">
        <f t="shared" si="212"/>
        <v>-1.8000000000000007</v>
      </c>
      <c r="K1811" s="6">
        <f t="shared" si="213"/>
        <v>-6.24</v>
      </c>
    </row>
    <row r="1812" spans="1:11" x14ac:dyDescent="0.35">
      <c r="A1812" s="19" t="str">
        <f t="shared" si="208"/>
        <v>492011</v>
      </c>
      <c r="B1812" s="19" t="str">
        <f t="shared" si="209"/>
        <v>122011</v>
      </c>
      <c r="C1812" s="19" t="str">
        <f t="shared" si="207"/>
        <v>12012</v>
      </c>
      <c r="D1812" s="20" t="str">
        <f t="shared" si="210"/>
        <v>12H1</v>
      </c>
      <c r="E1812" s="4">
        <v>40882</v>
      </c>
      <c r="F1812">
        <v>17.175000000000001</v>
      </c>
      <c r="G1812" s="6">
        <v>9.0399999999999991</v>
      </c>
      <c r="H1812" s="6">
        <v>15.35</v>
      </c>
      <c r="I1812" s="6">
        <f t="shared" si="211"/>
        <v>-8.1350000000000016</v>
      </c>
      <c r="J1812" s="6">
        <f t="shared" si="212"/>
        <v>-1.8250000000000011</v>
      </c>
      <c r="K1812" s="6">
        <f t="shared" si="213"/>
        <v>-6.3100000000000005</v>
      </c>
    </row>
    <row r="1813" spans="1:11" x14ac:dyDescent="0.35">
      <c r="A1813" s="19" t="str">
        <f t="shared" si="208"/>
        <v>482011</v>
      </c>
      <c r="B1813" s="19" t="str">
        <f t="shared" si="209"/>
        <v>122011</v>
      </c>
      <c r="C1813" s="19" t="str">
        <f t="shared" si="207"/>
        <v>12012</v>
      </c>
      <c r="D1813" s="20" t="str">
        <f t="shared" si="210"/>
        <v>12H1</v>
      </c>
      <c r="E1813" s="4">
        <v>40879</v>
      </c>
      <c r="F1813">
        <v>17.225000000000001</v>
      </c>
      <c r="G1813" s="6">
        <v>9.66</v>
      </c>
      <c r="H1813" s="6">
        <v>15.4</v>
      </c>
      <c r="I1813" s="6">
        <f t="shared" si="211"/>
        <v>-7.5650000000000013</v>
      </c>
      <c r="J1813" s="6">
        <f t="shared" si="212"/>
        <v>-1.8250000000000011</v>
      </c>
      <c r="K1813" s="6">
        <f t="shared" si="213"/>
        <v>-5.74</v>
      </c>
    </row>
    <row r="1814" spans="1:11" x14ac:dyDescent="0.35">
      <c r="A1814" s="19" t="str">
        <f t="shared" si="208"/>
        <v>482011</v>
      </c>
      <c r="B1814" s="19" t="str">
        <f t="shared" si="209"/>
        <v>122011</v>
      </c>
      <c r="C1814" s="19" t="str">
        <f t="shared" si="207"/>
        <v>12012</v>
      </c>
      <c r="D1814" s="20" t="str">
        <f t="shared" si="210"/>
        <v>12H1</v>
      </c>
      <c r="E1814" s="4">
        <v>40878</v>
      </c>
      <c r="F1814">
        <v>17.274999999999999</v>
      </c>
      <c r="G1814" s="6">
        <v>9.66</v>
      </c>
      <c r="H1814" s="6">
        <v>15.45</v>
      </c>
      <c r="I1814" s="6">
        <f t="shared" si="211"/>
        <v>-7.6149999999999984</v>
      </c>
      <c r="J1814" s="6">
        <f t="shared" si="212"/>
        <v>-1.8249999999999993</v>
      </c>
      <c r="K1814" s="6">
        <f t="shared" si="213"/>
        <v>-5.7899999999999991</v>
      </c>
    </row>
    <row r="1815" spans="1:11" x14ac:dyDescent="0.35">
      <c r="A1815" s="19" t="str">
        <f t="shared" si="208"/>
        <v>482011</v>
      </c>
      <c r="B1815" s="19" t="str">
        <f t="shared" si="209"/>
        <v>112011</v>
      </c>
      <c r="C1815" s="19" t="str">
        <f t="shared" si="207"/>
        <v>12012</v>
      </c>
      <c r="D1815" s="20" t="str">
        <f t="shared" si="210"/>
        <v>11H2</v>
      </c>
      <c r="E1815" s="4">
        <v>40877</v>
      </c>
      <c r="F1815">
        <v>17.399999999999999</v>
      </c>
      <c r="G1815" s="6">
        <v>9.66</v>
      </c>
      <c r="H1815" s="6">
        <v>15.6</v>
      </c>
      <c r="I1815" s="6">
        <f t="shared" si="211"/>
        <v>-7.7399999999999984</v>
      </c>
      <c r="J1815" s="6">
        <f t="shared" si="212"/>
        <v>-1.7999999999999989</v>
      </c>
      <c r="K1815" s="6">
        <f t="shared" si="213"/>
        <v>-5.9399999999999995</v>
      </c>
    </row>
    <row r="1816" spans="1:11" x14ac:dyDescent="0.35">
      <c r="A1816" s="19" t="str">
        <f t="shared" si="208"/>
        <v>482011</v>
      </c>
      <c r="B1816" s="19" t="str">
        <f t="shared" si="209"/>
        <v>112011</v>
      </c>
      <c r="C1816" s="19" t="str">
        <f t="shared" si="207"/>
        <v>12012</v>
      </c>
      <c r="D1816" s="20" t="str">
        <f t="shared" si="210"/>
        <v>11H2</v>
      </c>
      <c r="E1816" s="4">
        <v>40876</v>
      </c>
      <c r="F1816">
        <v>17.45</v>
      </c>
      <c r="G1816" s="6">
        <v>9.66</v>
      </c>
      <c r="H1816" s="6">
        <v>15.65</v>
      </c>
      <c r="I1816" s="6">
        <f t="shared" si="211"/>
        <v>-7.7899999999999991</v>
      </c>
      <c r="J1816" s="6">
        <f t="shared" si="212"/>
        <v>-1.7999999999999989</v>
      </c>
      <c r="K1816" s="6">
        <f t="shared" si="213"/>
        <v>-5.99</v>
      </c>
    </row>
    <row r="1817" spans="1:11" x14ac:dyDescent="0.35">
      <c r="A1817" s="19" t="str">
        <f t="shared" si="208"/>
        <v>482011</v>
      </c>
      <c r="B1817" s="19" t="str">
        <f t="shared" si="209"/>
        <v>112011</v>
      </c>
      <c r="C1817" s="19" t="str">
        <f t="shared" si="207"/>
        <v>12012</v>
      </c>
      <c r="D1817" s="20" t="str">
        <f t="shared" si="210"/>
        <v>11H2</v>
      </c>
      <c r="E1817" s="4">
        <v>40875</v>
      </c>
      <c r="F1817">
        <v>17.524999999999999</v>
      </c>
      <c r="G1817" s="6">
        <v>9.66</v>
      </c>
      <c r="H1817" s="6">
        <v>15.7</v>
      </c>
      <c r="I1817" s="6">
        <f t="shared" si="211"/>
        <v>-7.8649999999999984</v>
      </c>
      <c r="J1817" s="6">
        <f t="shared" si="212"/>
        <v>-1.8249999999999993</v>
      </c>
      <c r="K1817" s="6">
        <f t="shared" si="213"/>
        <v>-6.0399999999999991</v>
      </c>
    </row>
    <row r="1818" spans="1:11" x14ac:dyDescent="0.35">
      <c r="A1818" s="19" t="str">
        <f t="shared" si="208"/>
        <v>472011</v>
      </c>
      <c r="B1818" s="19" t="str">
        <f t="shared" si="209"/>
        <v>112011</v>
      </c>
      <c r="C1818" s="19" t="str">
        <f t="shared" si="207"/>
        <v>12012</v>
      </c>
      <c r="D1818" s="20" t="str">
        <f t="shared" si="210"/>
        <v>11H2</v>
      </c>
      <c r="E1818" s="4">
        <v>40872</v>
      </c>
      <c r="F1818">
        <v>17.425000000000001</v>
      </c>
      <c r="G1818" s="6">
        <v>9.66</v>
      </c>
      <c r="H1818" s="6">
        <v>15.6</v>
      </c>
      <c r="I1818" s="6">
        <f t="shared" si="211"/>
        <v>-7.7650000000000006</v>
      </c>
      <c r="J1818" s="6">
        <f t="shared" si="212"/>
        <v>-1.8250000000000011</v>
      </c>
      <c r="K1818" s="6">
        <f t="shared" si="213"/>
        <v>-5.9399999999999995</v>
      </c>
    </row>
    <row r="1819" spans="1:11" x14ac:dyDescent="0.35">
      <c r="A1819" s="19" t="str">
        <f t="shared" si="208"/>
        <v>472011</v>
      </c>
      <c r="B1819" s="19" t="str">
        <f t="shared" si="209"/>
        <v>112011</v>
      </c>
      <c r="C1819" s="19" t="str">
        <f t="shared" si="207"/>
        <v>12012</v>
      </c>
      <c r="D1819" s="20" t="str">
        <f t="shared" si="210"/>
        <v>11H2</v>
      </c>
      <c r="E1819" s="4">
        <v>40871</v>
      </c>
      <c r="F1819">
        <v>17.475000000000001</v>
      </c>
      <c r="G1819" s="6">
        <v>9.66</v>
      </c>
      <c r="H1819" s="6">
        <v>15.65</v>
      </c>
      <c r="I1819" s="6">
        <f t="shared" si="211"/>
        <v>-7.8150000000000013</v>
      </c>
      <c r="J1819" s="6">
        <f t="shared" si="212"/>
        <v>-1.8250000000000011</v>
      </c>
      <c r="K1819" s="6">
        <f t="shared" si="213"/>
        <v>-5.99</v>
      </c>
    </row>
    <row r="1820" spans="1:11" x14ac:dyDescent="0.35">
      <c r="A1820" s="19" t="str">
        <f t="shared" si="208"/>
        <v>472011</v>
      </c>
      <c r="B1820" s="19" t="str">
        <f t="shared" si="209"/>
        <v>112011</v>
      </c>
      <c r="C1820" s="19" t="str">
        <f t="shared" si="207"/>
        <v>12012</v>
      </c>
      <c r="D1820" s="20" t="str">
        <f t="shared" si="210"/>
        <v>11H2</v>
      </c>
      <c r="E1820" s="4">
        <v>40870</v>
      </c>
      <c r="F1820">
        <v>17.475000000000001</v>
      </c>
      <c r="G1820" s="6">
        <v>9.66</v>
      </c>
      <c r="H1820" s="6">
        <v>15.65</v>
      </c>
      <c r="I1820" s="6">
        <f t="shared" si="211"/>
        <v>-7.8150000000000013</v>
      </c>
      <c r="J1820" s="6">
        <f t="shared" si="212"/>
        <v>-1.8250000000000011</v>
      </c>
      <c r="K1820" s="6">
        <f t="shared" si="213"/>
        <v>-5.99</v>
      </c>
    </row>
    <row r="1821" spans="1:11" x14ac:dyDescent="0.35">
      <c r="A1821" s="19" t="str">
        <f t="shared" si="208"/>
        <v>472011</v>
      </c>
      <c r="B1821" s="19" t="str">
        <f t="shared" si="209"/>
        <v>112011</v>
      </c>
      <c r="C1821" s="19" t="str">
        <f t="shared" si="207"/>
        <v>12012</v>
      </c>
      <c r="D1821" s="20" t="str">
        <f t="shared" si="210"/>
        <v>11H2</v>
      </c>
      <c r="E1821" s="4">
        <v>40869</v>
      </c>
      <c r="F1821">
        <v>17.5</v>
      </c>
      <c r="G1821" s="6">
        <v>9.66</v>
      </c>
      <c r="H1821" s="6">
        <v>15.65</v>
      </c>
      <c r="I1821" s="6">
        <f t="shared" si="211"/>
        <v>-7.84</v>
      </c>
      <c r="J1821" s="6">
        <f t="shared" si="212"/>
        <v>-1.8499999999999996</v>
      </c>
      <c r="K1821" s="6">
        <f t="shared" si="213"/>
        <v>-5.99</v>
      </c>
    </row>
    <row r="1822" spans="1:11" x14ac:dyDescent="0.35">
      <c r="A1822" s="19" t="str">
        <f t="shared" si="208"/>
        <v>472011</v>
      </c>
      <c r="B1822" s="19" t="str">
        <f t="shared" si="209"/>
        <v>112011</v>
      </c>
      <c r="C1822" s="19" t="str">
        <f t="shared" si="207"/>
        <v>12012</v>
      </c>
      <c r="D1822" s="20" t="str">
        <f t="shared" si="210"/>
        <v>11H2</v>
      </c>
      <c r="E1822" s="4">
        <v>40868</v>
      </c>
      <c r="F1822">
        <v>17.5</v>
      </c>
      <c r="G1822" s="6">
        <v>9.66</v>
      </c>
      <c r="H1822" s="6">
        <v>15.65</v>
      </c>
      <c r="I1822" s="6">
        <f t="shared" si="211"/>
        <v>-7.84</v>
      </c>
      <c r="J1822" s="6">
        <f t="shared" si="212"/>
        <v>-1.8499999999999996</v>
      </c>
      <c r="K1822" s="6">
        <f t="shared" si="213"/>
        <v>-5.99</v>
      </c>
    </row>
    <row r="1823" spans="1:11" x14ac:dyDescent="0.35">
      <c r="A1823" s="19" t="str">
        <f t="shared" si="208"/>
        <v>462011</v>
      </c>
      <c r="B1823" s="19" t="str">
        <f t="shared" si="209"/>
        <v>112011</v>
      </c>
      <c r="C1823" s="19" t="str">
        <f t="shared" si="207"/>
        <v>12012</v>
      </c>
      <c r="D1823" s="20" t="str">
        <f t="shared" si="210"/>
        <v>11H2</v>
      </c>
      <c r="E1823" s="4">
        <v>40865</v>
      </c>
      <c r="F1823">
        <v>17.600000000000001</v>
      </c>
      <c r="G1823" s="6">
        <v>9.66</v>
      </c>
      <c r="H1823" s="6">
        <v>15.75</v>
      </c>
      <c r="I1823" s="6">
        <f t="shared" si="211"/>
        <v>-7.9400000000000013</v>
      </c>
      <c r="J1823" s="6">
        <f t="shared" si="212"/>
        <v>-1.8500000000000014</v>
      </c>
      <c r="K1823" s="6">
        <f t="shared" si="213"/>
        <v>-6.09</v>
      </c>
    </row>
    <row r="1824" spans="1:11" x14ac:dyDescent="0.35">
      <c r="A1824" s="19" t="str">
        <f t="shared" si="208"/>
        <v>462011</v>
      </c>
      <c r="B1824" s="19" t="str">
        <f t="shared" si="209"/>
        <v>112011</v>
      </c>
      <c r="C1824" s="19" t="str">
        <f t="shared" si="207"/>
        <v>12012</v>
      </c>
      <c r="D1824" s="20" t="str">
        <f t="shared" si="210"/>
        <v>11H2</v>
      </c>
      <c r="E1824" s="4">
        <v>40864</v>
      </c>
      <c r="F1824">
        <v>17.600000000000001</v>
      </c>
      <c r="G1824" s="6">
        <v>9.68</v>
      </c>
      <c r="H1824" s="6">
        <v>15.75</v>
      </c>
      <c r="I1824" s="6">
        <f t="shared" si="211"/>
        <v>-7.9200000000000017</v>
      </c>
      <c r="J1824" s="6">
        <f t="shared" si="212"/>
        <v>-1.8500000000000014</v>
      </c>
      <c r="K1824" s="6">
        <f t="shared" si="213"/>
        <v>-6.07</v>
      </c>
    </row>
    <row r="1825" spans="1:11" x14ac:dyDescent="0.35">
      <c r="A1825" s="19" t="str">
        <f t="shared" si="208"/>
        <v>462011</v>
      </c>
      <c r="B1825" s="19" t="str">
        <f t="shared" si="209"/>
        <v>112011</v>
      </c>
      <c r="C1825" s="19" t="str">
        <f t="shared" si="207"/>
        <v>12012</v>
      </c>
      <c r="D1825" s="20" t="str">
        <f t="shared" si="210"/>
        <v>11H2</v>
      </c>
      <c r="E1825" s="4">
        <v>40863</v>
      </c>
      <c r="F1825">
        <v>17.55</v>
      </c>
      <c r="G1825" s="6">
        <v>9.83</v>
      </c>
      <c r="H1825" s="6">
        <v>15.95</v>
      </c>
      <c r="I1825" s="6">
        <f t="shared" si="211"/>
        <v>-7.7200000000000006</v>
      </c>
      <c r="J1825" s="6">
        <f t="shared" si="212"/>
        <v>-1.6000000000000014</v>
      </c>
      <c r="K1825" s="6">
        <f t="shared" si="213"/>
        <v>-6.1199999999999992</v>
      </c>
    </row>
    <row r="1826" spans="1:11" x14ac:dyDescent="0.35">
      <c r="A1826" s="19" t="str">
        <f t="shared" si="208"/>
        <v>462011</v>
      </c>
      <c r="B1826" s="19" t="str">
        <f t="shared" si="209"/>
        <v>112011</v>
      </c>
      <c r="C1826" s="19" t="str">
        <f t="shared" si="207"/>
        <v>122011</v>
      </c>
      <c r="D1826" s="20" t="str">
        <f t="shared" si="210"/>
        <v>11H1</v>
      </c>
      <c r="E1826" s="4">
        <v>40862</v>
      </c>
      <c r="F1826">
        <v>16.95</v>
      </c>
      <c r="G1826" s="6">
        <v>9.8699999999999992</v>
      </c>
      <c r="H1826" s="6">
        <v>14.95</v>
      </c>
      <c r="I1826" s="6">
        <f t="shared" si="211"/>
        <v>-7.08</v>
      </c>
      <c r="J1826" s="6">
        <f t="shared" si="212"/>
        <v>-2</v>
      </c>
      <c r="K1826" s="6">
        <f t="shared" si="213"/>
        <v>-5.08</v>
      </c>
    </row>
    <row r="1827" spans="1:11" x14ac:dyDescent="0.35">
      <c r="A1827" s="19" t="str">
        <f t="shared" si="208"/>
        <v>462011</v>
      </c>
      <c r="B1827" s="19" t="str">
        <f t="shared" si="209"/>
        <v>112011</v>
      </c>
      <c r="C1827" s="19" t="str">
        <f t="shared" si="207"/>
        <v>122011</v>
      </c>
      <c r="D1827" s="20" t="str">
        <f t="shared" si="210"/>
        <v>11H1</v>
      </c>
      <c r="E1827" s="4">
        <v>40861</v>
      </c>
      <c r="F1827">
        <v>17.05</v>
      </c>
      <c r="G1827" s="6">
        <v>9.91</v>
      </c>
      <c r="H1827" s="6">
        <v>15.05</v>
      </c>
      <c r="I1827" s="6">
        <f t="shared" si="211"/>
        <v>-7.1400000000000006</v>
      </c>
      <c r="J1827" s="6">
        <f t="shared" si="212"/>
        <v>-2</v>
      </c>
      <c r="K1827" s="6">
        <f t="shared" si="213"/>
        <v>-5.1400000000000006</v>
      </c>
    </row>
    <row r="1828" spans="1:11" x14ac:dyDescent="0.35">
      <c r="A1828" s="19" t="str">
        <f t="shared" si="208"/>
        <v>452011</v>
      </c>
      <c r="B1828" s="19" t="str">
        <f t="shared" si="209"/>
        <v>112011</v>
      </c>
      <c r="C1828" s="19" t="str">
        <f t="shared" si="207"/>
        <v>122011</v>
      </c>
      <c r="D1828" s="20" t="str">
        <f t="shared" si="210"/>
        <v>11H1</v>
      </c>
      <c r="E1828" s="4">
        <v>40858</v>
      </c>
      <c r="F1828">
        <v>17.149999999999999</v>
      </c>
      <c r="G1828" s="6">
        <v>10.06</v>
      </c>
      <c r="H1828" s="6">
        <v>15.15</v>
      </c>
      <c r="I1828" s="6">
        <f t="shared" si="211"/>
        <v>-7.0899999999999981</v>
      </c>
      <c r="J1828" s="6">
        <f t="shared" si="212"/>
        <v>-1.9999999999999982</v>
      </c>
      <c r="K1828" s="6">
        <f t="shared" si="213"/>
        <v>-5.09</v>
      </c>
    </row>
    <row r="1829" spans="1:11" x14ac:dyDescent="0.35">
      <c r="A1829" s="19" t="str">
        <f t="shared" si="208"/>
        <v>452011</v>
      </c>
      <c r="B1829" s="19" t="str">
        <f t="shared" si="209"/>
        <v>112011</v>
      </c>
      <c r="C1829" s="19" t="str">
        <f t="shared" si="207"/>
        <v>122011</v>
      </c>
      <c r="D1829" s="20" t="str">
        <f t="shared" si="210"/>
        <v>11H1</v>
      </c>
      <c r="E1829" s="4">
        <v>40857</v>
      </c>
      <c r="F1829">
        <v>17.350000000000001</v>
      </c>
      <c r="G1829" s="6">
        <v>10.16</v>
      </c>
      <c r="H1829" s="6">
        <v>15.35</v>
      </c>
      <c r="I1829" s="6">
        <f t="shared" si="211"/>
        <v>-7.1900000000000013</v>
      </c>
      <c r="J1829" s="6">
        <f t="shared" si="212"/>
        <v>-2.0000000000000018</v>
      </c>
      <c r="K1829" s="6">
        <f t="shared" si="213"/>
        <v>-5.1899999999999995</v>
      </c>
    </row>
    <row r="1830" spans="1:11" x14ac:dyDescent="0.35">
      <c r="A1830" s="19" t="str">
        <f t="shared" si="208"/>
        <v>452011</v>
      </c>
      <c r="B1830" s="19" t="str">
        <f t="shared" si="209"/>
        <v>112011</v>
      </c>
      <c r="C1830" s="19" t="str">
        <f t="shared" si="207"/>
        <v>122011</v>
      </c>
      <c r="D1830" s="20" t="str">
        <f t="shared" si="210"/>
        <v>11H1</v>
      </c>
      <c r="E1830" s="4">
        <v>40856</v>
      </c>
      <c r="F1830">
        <v>17.399999999999999</v>
      </c>
      <c r="G1830" s="6">
        <v>10.220000000000001</v>
      </c>
      <c r="H1830" s="6">
        <v>15.4</v>
      </c>
      <c r="I1830" s="6">
        <f t="shared" si="211"/>
        <v>-7.1799999999999979</v>
      </c>
      <c r="J1830" s="6">
        <f t="shared" si="212"/>
        <v>-1.9999999999999982</v>
      </c>
      <c r="K1830" s="6">
        <f t="shared" si="213"/>
        <v>-5.18</v>
      </c>
    </row>
    <row r="1831" spans="1:11" x14ac:dyDescent="0.35">
      <c r="A1831" s="19" t="str">
        <f t="shared" si="208"/>
        <v>452011</v>
      </c>
      <c r="B1831" s="19" t="str">
        <f t="shared" si="209"/>
        <v>112011</v>
      </c>
      <c r="C1831" s="19" t="str">
        <f t="shared" si="207"/>
        <v>122011</v>
      </c>
      <c r="D1831" s="20" t="str">
        <f t="shared" si="210"/>
        <v>11H1</v>
      </c>
      <c r="E1831" s="4">
        <v>40855</v>
      </c>
      <c r="F1831">
        <v>17.45</v>
      </c>
      <c r="G1831" s="6">
        <v>10.6</v>
      </c>
      <c r="H1831" s="6">
        <v>15.45</v>
      </c>
      <c r="I1831" s="6">
        <f t="shared" si="211"/>
        <v>-6.85</v>
      </c>
      <c r="J1831" s="6">
        <f t="shared" si="212"/>
        <v>-2</v>
      </c>
      <c r="K1831" s="6">
        <f t="shared" si="213"/>
        <v>-4.8499999999999996</v>
      </c>
    </row>
    <row r="1832" spans="1:11" x14ac:dyDescent="0.35">
      <c r="A1832" s="19" t="str">
        <f t="shared" si="208"/>
        <v>442011</v>
      </c>
      <c r="B1832" s="19" t="str">
        <f t="shared" si="209"/>
        <v>112011</v>
      </c>
      <c r="C1832" s="19" t="str">
        <f t="shared" si="207"/>
        <v>122011</v>
      </c>
      <c r="D1832" s="20" t="str">
        <f t="shared" si="210"/>
        <v>11H1</v>
      </c>
      <c r="E1832" s="4">
        <v>40851</v>
      </c>
      <c r="F1832">
        <v>17.3</v>
      </c>
      <c r="G1832" s="6">
        <v>10.49</v>
      </c>
      <c r="H1832" s="6">
        <v>15.3</v>
      </c>
      <c r="I1832" s="6">
        <f t="shared" si="211"/>
        <v>-6.8100000000000005</v>
      </c>
      <c r="J1832" s="6">
        <f t="shared" si="212"/>
        <v>-2</v>
      </c>
      <c r="K1832" s="6">
        <f t="shared" si="213"/>
        <v>-4.8100000000000005</v>
      </c>
    </row>
    <row r="1833" spans="1:11" x14ac:dyDescent="0.35">
      <c r="A1833" s="19" t="str">
        <f t="shared" si="208"/>
        <v>442011</v>
      </c>
      <c r="B1833" s="19" t="str">
        <f t="shared" si="209"/>
        <v>112011</v>
      </c>
      <c r="C1833" s="19" t="str">
        <f t="shared" si="207"/>
        <v>122011</v>
      </c>
      <c r="D1833" s="20" t="str">
        <f t="shared" si="210"/>
        <v>11H1</v>
      </c>
      <c r="E1833" s="4">
        <v>40850</v>
      </c>
      <c r="F1833">
        <v>17.2</v>
      </c>
      <c r="G1833" s="6">
        <v>10.48</v>
      </c>
      <c r="H1833" s="6">
        <v>15.2</v>
      </c>
      <c r="I1833" s="6">
        <f t="shared" si="211"/>
        <v>-6.7199999999999989</v>
      </c>
      <c r="J1833" s="6">
        <f t="shared" si="212"/>
        <v>-2</v>
      </c>
      <c r="K1833" s="6">
        <f t="shared" si="213"/>
        <v>-4.7199999999999989</v>
      </c>
    </row>
    <row r="1834" spans="1:11" x14ac:dyDescent="0.35">
      <c r="A1834" s="19" t="str">
        <f t="shared" si="208"/>
        <v>442011</v>
      </c>
      <c r="B1834" s="19" t="str">
        <f t="shared" si="209"/>
        <v>112011</v>
      </c>
      <c r="C1834" s="19" t="str">
        <f t="shared" si="207"/>
        <v>122011</v>
      </c>
      <c r="D1834" s="20" t="str">
        <f t="shared" si="210"/>
        <v>11H1</v>
      </c>
      <c r="E1834" s="4">
        <v>40849</v>
      </c>
      <c r="F1834">
        <v>17.2</v>
      </c>
      <c r="G1834" s="6">
        <v>10.4</v>
      </c>
      <c r="H1834" s="6">
        <v>15.2</v>
      </c>
      <c r="I1834" s="6">
        <f t="shared" si="211"/>
        <v>-6.7999999999999989</v>
      </c>
      <c r="J1834" s="6">
        <f t="shared" si="212"/>
        <v>-2</v>
      </c>
      <c r="K1834" s="6">
        <f t="shared" si="213"/>
        <v>-4.7999999999999989</v>
      </c>
    </row>
    <row r="1835" spans="1:11" x14ac:dyDescent="0.35">
      <c r="A1835" s="19" t="str">
        <f t="shared" si="208"/>
        <v>442011</v>
      </c>
      <c r="B1835" s="19" t="str">
        <f t="shared" si="209"/>
        <v>112011</v>
      </c>
      <c r="C1835" s="19" t="str">
        <f t="shared" si="207"/>
        <v>122011</v>
      </c>
      <c r="D1835" s="20" t="str">
        <f t="shared" si="210"/>
        <v>11H1</v>
      </c>
      <c r="E1835" s="4">
        <v>40848</v>
      </c>
      <c r="F1835">
        <v>17.3</v>
      </c>
      <c r="G1835" s="6">
        <v>10.54</v>
      </c>
      <c r="H1835" s="6">
        <v>15.3</v>
      </c>
      <c r="I1835" s="6">
        <f t="shared" si="211"/>
        <v>-6.7600000000000016</v>
      </c>
      <c r="J1835" s="6">
        <f t="shared" si="212"/>
        <v>-2</v>
      </c>
      <c r="K1835" s="6">
        <f t="shared" si="213"/>
        <v>-4.7600000000000016</v>
      </c>
    </row>
    <row r="1836" spans="1:11" x14ac:dyDescent="0.35">
      <c r="A1836" s="19" t="str">
        <f t="shared" si="208"/>
        <v>442011</v>
      </c>
      <c r="B1836" s="19" t="str">
        <f t="shared" si="209"/>
        <v>102011</v>
      </c>
      <c r="C1836" s="19" t="str">
        <f t="shared" si="207"/>
        <v>122011</v>
      </c>
      <c r="D1836" s="20" t="str">
        <f t="shared" si="210"/>
        <v>10H2</v>
      </c>
      <c r="E1836" s="4">
        <v>40847</v>
      </c>
      <c r="F1836">
        <v>17.2</v>
      </c>
      <c r="G1836" s="6">
        <v>10.74</v>
      </c>
      <c r="H1836" s="6">
        <v>15.2</v>
      </c>
      <c r="I1836" s="6">
        <f t="shared" si="211"/>
        <v>-6.4599999999999991</v>
      </c>
      <c r="J1836" s="6">
        <f t="shared" si="212"/>
        <v>-2</v>
      </c>
      <c r="K1836" s="6">
        <f t="shared" si="213"/>
        <v>-4.4599999999999991</v>
      </c>
    </row>
    <row r="1837" spans="1:11" x14ac:dyDescent="0.35">
      <c r="A1837" s="19" t="str">
        <f t="shared" si="208"/>
        <v>432011</v>
      </c>
      <c r="B1837" s="19" t="str">
        <f t="shared" si="209"/>
        <v>102011</v>
      </c>
      <c r="C1837" s="19" t="str">
        <f t="shared" si="207"/>
        <v>122011</v>
      </c>
      <c r="D1837" s="20" t="str">
        <f t="shared" si="210"/>
        <v>10H2</v>
      </c>
      <c r="E1837" s="4">
        <v>40844</v>
      </c>
      <c r="F1837">
        <v>17.2</v>
      </c>
      <c r="G1837" s="6">
        <v>10.220000000000001</v>
      </c>
      <c r="H1837" s="6">
        <v>15.2</v>
      </c>
      <c r="I1837" s="6">
        <f t="shared" si="211"/>
        <v>-6.9799999999999986</v>
      </c>
      <c r="J1837" s="6">
        <f t="shared" si="212"/>
        <v>-2</v>
      </c>
      <c r="K1837" s="6">
        <f t="shared" si="213"/>
        <v>-4.9799999999999986</v>
      </c>
    </row>
    <row r="1838" spans="1:11" x14ac:dyDescent="0.35">
      <c r="A1838" s="19" t="str">
        <f t="shared" si="208"/>
        <v>432011</v>
      </c>
      <c r="B1838" s="19" t="str">
        <f t="shared" si="209"/>
        <v>102011</v>
      </c>
      <c r="C1838" s="19" t="str">
        <f t="shared" si="207"/>
        <v>122011</v>
      </c>
      <c r="D1838" s="20" t="str">
        <f t="shared" si="210"/>
        <v>10H2</v>
      </c>
      <c r="E1838" s="4">
        <v>40843</v>
      </c>
      <c r="F1838">
        <v>17.25</v>
      </c>
      <c r="G1838" s="6">
        <v>10.220000000000001</v>
      </c>
      <c r="H1838" s="6">
        <v>15.25</v>
      </c>
      <c r="I1838" s="6">
        <f t="shared" si="211"/>
        <v>-7.0299999999999994</v>
      </c>
      <c r="J1838" s="6">
        <f t="shared" si="212"/>
        <v>-2</v>
      </c>
      <c r="K1838" s="6">
        <f t="shared" si="213"/>
        <v>-5.0299999999999994</v>
      </c>
    </row>
    <row r="1839" spans="1:11" x14ac:dyDescent="0.35">
      <c r="A1839" s="19" t="str">
        <f t="shared" si="208"/>
        <v>432011</v>
      </c>
      <c r="B1839" s="19" t="str">
        <f t="shared" si="209"/>
        <v>102011</v>
      </c>
      <c r="C1839" s="19" t="str">
        <f t="shared" si="207"/>
        <v>122011</v>
      </c>
      <c r="D1839" s="20" t="str">
        <f t="shared" si="210"/>
        <v>10H2</v>
      </c>
      <c r="E1839" s="4">
        <v>40841</v>
      </c>
      <c r="F1839">
        <v>17.45</v>
      </c>
      <c r="G1839" s="6">
        <v>10.220000000000001</v>
      </c>
      <c r="H1839" s="6">
        <v>15.45</v>
      </c>
      <c r="I1839" s="6">
        <f t="shared" si="211"/>
        <v>-7.2299999999999986</v>
      </c>
      <c r="J1839" s="6">
        <f t="shared" si="212"/>
        <v>-2</v>
      </c>
      <c r="K1839" s="6">
        <f t="shared" si="213"/>
        <v>-5.2299999999999986</v>
      </c>
    </row>
    <row r="1840" spans="1:11" x14ac:dyDescent="0.35">
      <c r="A1840" s="19" t="str">
        <f t="shared" si="208"/>
        <v>432011</v>
      </c>
      <c r="B1840" s="19" t="str">
        <f t="shared" si="209"/>
        <v>102011</v>
      </c>
      <c r="C1840" s="19" t="str">
        <f t="shared" si="207"/>
        <v>122011</v>
      </c>
      <c r="D1840" s="20" t="str">
        <f t="shared" si="210"/>
        <v>10H2</v>
      </c>
      <c r="E1840" s="4">
        <v>40840</v>
      </c>
      <c r="F1840">
        <v>17.55</v>
      </c>
      <c r="G1840" s="6">
        <v>10.220000000000001</v>
      </c>
      <c r="H1840" s="6">
        <v>15.55</v>
      </c>
      <c r="I1840" s="6">
        <f t="shared" si="211"/>
        <v>-7.33</v>
      </c>
      <c r="J1840" s="6">
        <f t="shared" si="212"/>
        <v>-2</v>
      </c>
      <c r="K1840" s="6">
        <f t="shared" si="213"/>
        <v>-5.33</v>
      </c>
    </row>
    <row r="1841" spans="1:11" x14ac:dyDescent="0.35">
      <c r="A1841" s="19" t="str">
        <f t="shared" si="208"/>
        <v>422011</v>
      </c>
      <c r="B1841" s="19" t="str">
        <f t="shared" si="209"/>
        <v>102011</v>
      </c>
      <c r="C1841" s="19" t="str">
        <f t="shared" si="207"/>
        <v>122011</v>
      </c>
      <c r="D1841" s="20" t="str">
        <f t="shared" si="210"/>
        <v>10H2</v>
      </c>
      <c r="E1841" s="4">
        <v>40837</v>
      </c>
      <c r="F1841">
        <v>17.600000000000001</v>
      </c>
      <c r="G1841" s="6">
        <v>10.220000000000001</v>
      </c>
      <c r="H1841" s="6">
        <v>15.6</v>
      </c>
      <c r="I1841" s="6">
        <f t="shared" si="211"/>
        <v>-7.3800000000000008</v>
      </c>
      <c r="J1841" s="6">
        <f t="shared" si="212"/>
        <v>-2.0000000000000018</v>
      </c>
      <c r="K1841" s="6">
        <f t="shared" si="213"/>
        <v>-5.379999999999999</v>
      </c>
    </row>
    <row r="1842" spans="1:11" x14ac:dyDescent="0.35">
      <c r="A1842" s="19" t="str">
        <f t="shared" si="208"/>
        <v>422011</v>
      </c>
      <c r="B1842" s="19" t="str">
        <f t="shared" si="209"/>
        <v>102011</v>
      </c>
      <c r="C1842" s="19" t="str">
        <f t="shared" si="207"/>
        <v>122011</v>
      </c>
      <c r="D1842" s="20" t="str">
        <f t="shared" si="210"/>
        <v>10H2</v>
      </c>
      <c r="E1842" s="4">
        <v>40836</v>
      </c>
      <c r="F1842">
        <v>17.574999999999999</v>
      </c>
      <c r="G1842" s="6">
        <v>10.220000000000001</v>
      </c>
      <c r="H1842" s="6">
        <v>15.6</v>
      </c>
      <c r="I1842" s="6">
        <f t="shared" si="211"/>
        <v>-7.3549999999999986</v>
      </c>
      <c r="J1842" s="6">
        <f t="shared" si="212"/>
        <v>-1.9749999999999996</v>
      </c>
      <c r="K1842" s="6">
        <f t="shared" si="213"/>
        <v>-5.379999999999999</v>
      </c>
    </row>
    <row r="1843" spans="1:11" x14ac:dyDescent="0.35">
      <c r="A1843" s="19" t="str">
        <f t="shared" si="208"/>
        <v>422011</v>
      </c>
      <c r="B1843" s="19" t="str">
        <f t="shared" si="209"/>
        <v>102011</v>
      </c>
      <c r="C1843" s="19" t="str">
        <f t="shared" si="207"/>
        <v>122011</v>
      </c>
      <c r="D1843" s="20" t="str">
        <f t="shared" si="210"/>
        <v>10H2</v>
      </c>
      <c r="E1843" s="4">
        <v>40835</v>
      </c>
      <c r="F1843">
        <v>17.675000000000001</v>
      </c>
      <c r="G1843" s="6">
        <v>10.220000000000001</v>
      </c>
      <c r="H1843" s="6">
        <v>15.65</v>
      </c>
      <c r="I1843" s="6">
        <f t="shared" si="211"/>
        <v>-7.4550000000000001</v>
      </c>
      <c r="J1843" s="6">
        <f t="shared" si="212"/>
        <v>-2.0250000000000004</v>
      </c>
      <c r="K1843" s="6">
        <f t="shared" si="213"/>
        <v>-5.43</v>
      </c>
    </row>
    <row r="1844" spans="1:11" x14ac:dyDescent="0.35">
      <c r="A1844" s="19" t="str">
        <f t="shared" si="208"/>
        <v>422011</v>
      </c>
      <c r="B1844" s="19" t="str">
        <f t="shared" si="209"/>
        <v>102011</v>
      </c>
      <c r="C1844" s="19" t="str">
        <f t="shared" si="207"/>
        <v>122011</v>
      </c>
      <c r="D1844" s="20" t="str">
        <f t="shared" si="210"/>
        <v>10H2</v>
      </c>
      <c r="E1844" s="4">
        <v>40834</v>
      </c>
      <c r="F1844">
        <v>17.850000000000001</v>
      </c>
      <c r="G1844" s="6">
        <v>10.220000000000001</v>
      </c>
      <c r="H1844" s="6">
        <v>15.75</v>
      </c>
      <c r="I1844" s="6">
        <f t="shared" si="211"/>
        <v>-7.6300000000000008</v>
      </c>
      <c r="J1844" s="6">
        <f t="shared" si="212"/>
        <v>-2.1000000000000014</v>
      </c>
      <c r="K1844" s="6">
        <f t="shared" si="213"/>
        <v>-5.5299999999999994</v>
      </c>
    </row>
    <row r="1845" spans="1:11" x14ac:dyDescent="0.35">
      <c r="A1845" s="19" t="str">
        <f t="shared" si="208"/>
        <v>422011</v>
      </c>
      <c r="B1845" s="19" t="str">
        <f t="shared" si="209"/>
        <v>102011</v>
      </c>
      <c r="C1845" s="19" t="str">
        <f t="shared" si="207"/>
        <v>122011</v>
      </c>
      <c r="D1845" s="20" t="str">
        <f t="shared" si="210"/>
        <v>10H2</v>
      </c>
      <c r="E1845" s="4">
        <v>40833</v>
      </c>
      <c r="F1845">
        <v>17.95</v>
      </c>
      <c r="G1845" s="6">
        <v>10.220000000000001</v>
      </c>
      <c r="H1845" s="6">
        <v>15.8</v>
      </c>
      <c r="I1845" s="6">
        <f t="shared" si="211"/>
        <v>-7.7299999999999986</v>
      </c>
      <c r="J1845" s="6">
        <f t="shared" si="212"/>
        <v>-2.1499999999999986</v>
      </c>
      <c r="K1845" s="6">
        <f t="shared" si="213"/>
        <v>-5.58</v>
      </c>
    </row>
    <row r="1846" spans="1:11" x14ac:dyDescent="0.35">
      <c r="A1846" s="19" t="str">
        <f t="shared" si="208"/>
        <v>412011</v>
      </c>
      <c r="B1846" s="19" t="str">
        <f t="shared" si="209"/>
        <v>102011</v>
      </c>
      <c r="C1846" s="19" t="str">
        <f t="shared" si="207"/>
        <v>112011</v>
      </c>
      <c r="D1846" s="20" t="str">
        <f t="shared" si="210"/>
        <v>10H1</v>
      </c>
      <c r="E1846" s="4">
        <v>40830</v>
      </c>
      <c r="F1846">
        <v>16.399999999999999</v>
      </c>
      <c r="G1846" s="6">
        <v>10.220000000000001</v>
      </c>
      <c r="H1846" s="6">
        <v>14.7</v>
      </c>
      <c r="I1846" s="6">
        <f t="shared" si="211"/>
        <v>-6.1799999999999979</v>
      </c>
      <c r="J1846" s="6">
        <f t="shared" si="212"/>
        <v>-1.6999999999999993</v>
      </c>
      <c r="K1846" s="6">
        <f t="shared" si="213"/>
        <v>-4.4799999999999986</v>
      </c>
    </row>
    <row r="1847" spans="1:11" x14ac:dyDescent="0.35">
      <c r="A1847" s="19" t="str">
        <f t="shared" si="208"/>
        <v>412011</v>
      </c>
      <c r="B1847" s="19" t="str">
        <f t="shared" si="209"/>
        <v>102011</v>
      </c>
      <c r="C1847" s="19" t="str">
        <f t="shared" si="207"/>
        <v>112011</v>
      </c>
      <c r="D1847" s="20" t="str">
        <f t="shared" si="210"/>
        <v>10H1</v>
      </c>
      <c r="E1847" s="4">
        <v>40829</v>
      </c>
      <c r="F1847">
        <v>16.399999999999999</v>
      </c>
      <c r="G1847" s="6">
        <v>10.1</v>
      </c>
      <c r="H1847" s="6">
        <v>14.7</v>
      </c>
      <c r="I1847" s="6">
        <f t="shared" si="211"/>
        <v>-6.2999999999999989</v>
      </c>
      <c r="J1847" s="6">
        <f t="shared" si="212"/>
        <v>-1.6999999999999993</v>
      </c>
      <c r="K1847" s="6">
        <f t="shared" si="213"/>
        <v>-4.5999999999999996</v>
      </c>
    </row>
    <row r="1848" spans="1:11" x14ac:dyDescent="0.35">
      <c r="A1848" s="19" t="str">
        <f t="shared" si="208"/>
        <v>412011</v>
      </c>
      <c r="B1848" s="19" t="str">
        <f t="shared" si="209"/>
        <v>102011</v>
      </c>
      <c r="C1848" s="19" t="str">
        <f t="shared" si="207"/>
        <v>112011</v>
      </c>
      <c r="D1848" s="20" t="str">
        <f t="shared" si="210"/>
        <v>10H1</v>
      </c>
      <c r="E1848" s="4">
        <v>40828</v>
      </c>
      <c r="F1848">
        <v>16.649999999999999</v>
      </c>
      <c r="G1848" s="6">
        <v>10.43</v>
      </c>
      <c r="H1848" s="6">
        <v>14.95</v>
      </c>
      <c r="I1848" s="6">
        <f t="shared" si="211"/>
        <v>-6.2199999999999989</v>
      </c>
      <c r="J1848" s="6">
        <f t="shared" si="212"/>
        <v>-1.6999999999999993</v>
      </c>
      <c r="K1848" s="6">
        <f t="shared" si="213"/>
        <v>-4.5199999999999996</v>
      </c>
    </row>
    <row r="1849" spans="1:11" x14ac:dyDescent="0.35">
      <c r="A1849" s="19" t="str">
        <f t="shared" si="208"/>
        <v>412011</v>
      </c>
      <c r="B1849" s="19" t="str">
        <f t="shared" si="209"/>
        <v>102011</v>
      </c>
      <c r="C1849" s="19" t="str">
        <f t="shared" si="207"/>
        <v>112011</v>
      </c>
      <c r="D1849" s="20" t="str">
        <f t="shared" si="210"/>
        <v>10H1</v>
      </c>
      <c r="E1849" s="4">
        <v>40827</v>
      </c>
      <c r="F1849">
        <v>16.8</v>
      </c>
      <c r="G1849" s="6">
        <v>10.32</v>
      </c>
      <c r="H1849" s="6">
        <v>15.1</v>
      </c>
      <c r="I1849" s="6">
        <f t="shared" si="211"/>
        <v>-6.48</v>
      </c>
      <c r="J1849" s="6">
        <f t="shared" si="212"/>
        <v>-1.7000000000000011</v>
      </c>
      <c r="K1849" s="6">
        <f t="shared" si="213"/>
        <v>-4.7799999999999994</v>
      </c>
    </row>
    <row r="1850" spans="1:11" x14ac:dyDescent="0.35">
      <c r="A1850" s="19" t="str">
        <f t="shared" si="208"/>
        <v>412011</v>
      </c>
      <c r="B1850" s="19" t="str">
        <f t="shared" si="209"/>
        <v>102011</v>
      </c>
      <c r="C1850" s="19" t="str">
        <f t="shared" si="207"/>
        <v>112011</v>
      </c>
      <c r="D1850" s="20" t="str">
        <f t="shared" si="210"/>
        <v>10H1</v>
      </c>
      <c r="E1850" s="4">
        <v>40826</v>
      </c>
      <c r="F1850">
        <v>17</v>
      </c>
      <c r="G1850" s="6">
        <v>10.29</v>
      </c>
      <c r="H1850" s="6">
        <v>15.3</v>
      </c>
      <c r="I1850" s="6">
        <f t="shared" si="211"/>
        <v>-6.7100000000000009</v>
      </c>
      <c r="J1850" s="6">
        <f t="shared" si="212"/>
        <v>-1.6999999999999993</v>
      </c>
      <c r="K1850" s="6">
        <f t="shared" si="213"/>
        <v>-5.0100000000000016</v>
      </c>
    </row>
    <row r="1851" spans="1:11" x14ac:dyDescent="0.35">
      <c r="A1851" s="19" t="str">
        <f t="shared" si="208"/>
        <v>402011</v>
      </c>
      <c r="B1851" s="19" t="str">
        <f t="shared" si="209"/>
        <v>102011</v>
      </c>
      <c r="C1851" s="19" t="str">
        <f t="shared" si="207"/>
        <v>112011</v>
      </c>
      <c r="D1851" s="20" t="str">
        <f t="shared" si="210"/>
        <v>10H1</v>
      </c>
      <c r="E1851" s="4">
        <v>40823</v>
      </c>
      <c r="F1851">
        <v>17.25</v>
      </c>
      <c r="G1851" s="6">
        <v>10.19</v>
      </c>
      <c r="H1851" s="6">
        <v>15.55</v>
      </c>
      <c r="I1851" s="6">
        <f t="shared" si="211"/>
        <v>-7.0600000000000005</v>
      </c>
      <c r="J1851" s="6">
        <f t="shared" si="212"/>
        <v>-1.6999999999999993</v>
      </c>
      <c r="K1851" s="6">
        <f t="shared" si="213"/>
        <v>-5.3600000000000012</v>
      </c>
    </row>
    <row r="1852" spans="1:11" x14ac:dyDescent="0.35">
      <c r="A1852" s="19" t="str">
        <f t="shared" si="208"/>
        <v>402011</v>
      </c>
      <c r="B1852" s="19" t="str">
        <f t="shared" si="209"/>
        <v>102011</v>
      </c>
      <c r="C1852" s="19" t="str">
        <f t="shared" si="207"/>
        <v>112011</v>
      </c>
      <c r="D1852" s="20" t="str">
        <f t="shared" si="210"/>
        <v>10H1</v>
      </c>
      <c r="E1852" s="4">
        <v>40822</v>
      </c>
      <c r="F1852">
        <v>17.399999999999999</v>
      </c>
      <c r="G1852" s="6">
        <v>10.19</v>
      </c>
      <c r="H1852" s="6">
        <v>15.7</v>
      </c>
      <c r="I1852" s="6">
        <f t="shared" si="211"/>
        <v>-7.2099999999999991</v>
      </c>
      <c r="J1852" s="6">
        <f t="shared" si="212"/>
        <v>-1.6999999999999993</v>
      </c>
      <c r="K1852" s="6">
        <f t="shared" si="213"/>
        <v>-5.51</v>
      </c>
    </row>
    <row r="1853" spans="1:11" x14ac:dyDescent="0.35">
      <c r="A1853" s="19" t="str">
        <f t="shared" si="208"/>
        <v>402011</v>
      </c>
      <c r="B1853" s="19" t="str">
        <f t="shared" si="209"/>
        <v>102011</v>
      </c>
      <c r="C1853" s="19" t="str">
        <f t="shared" si="207"/>
        <v>112011</v>
      </c>
      <c r="D1853" s="20" t="str">
        <f t="shared" si="210"/>
        <v>10H1</v>
      </c>
      <c r="E1853" s="4">
        <v>40821</v>
      </c>
      <c r="F1853">
        <v>17.5</v>
      </c>
      <c r="G1853" s="6">
        <v>10.19</v>
      </c>
      <c r="H1853" s="6">
        <v>15.8</v>
      </c>
      <c r="I1853" s="6">
        <f t="shared" si="211"/>
        <v>-7.3100000000000005</v>
      </c>
      <c r="J1853" s="6">
        <f t="shared" si="212"/>
        <v>-1.6999999999999993</v>
      </c>
      <c r="K1853" s="6">
        <f t="shared" si="213"/>
        <v>-5.6100000000000012</v>
      </c>
    </row>
    <row r="1854" spans="1:11" x14ac:dyDescent="0.35">
      <c r="A1854" s="19" t="str">
        <f t="shared" si="208"/>
        <v>402011</v>
      </c>
      <c r="B1854" s="19" t="str">
        <f t="shared" si="209"/>
        <v>102011</v>
      </c>
      <c r="C1854" s="19" t="str">
        <f t="shared" si="207"/>
        <v>112011</v>
      </c>
      <c r="D1854" s="20" t="str">
        <f t="shared" si="210"/>
        <v>10H1</v>
      </c>
      <c r="E1854" s="4">
        <v>40820</v>
      </c>
      <c r="F1854">
        <v>17.5</v>
      </c>
      <c r="G1854" s="6">
        <v>10.19</v>
      </c>
      <c r="H1854" s="6">
        <v>15.8</v>
      </c>
      <c r="I1854" s="6">
        <f t="shared" si="211"/>
        <v>-7.3100000000000005</v>
      </c>
      <c r="J1854" s="6">
        <f t="shared" si="212"/>
        <v>-1.6999999999999993</v>
      </c>
      <c r="K1854" s="6">
        <f t="shared" si="213"/>
        <v>-5.6100000000000012</v>
      </c>
    </row>
    <row r="1855" spans="1:11" x14ac:dyDescent="0.35">
      <c r="A1855" s="19" t="str">
        <f t="shared" si="208"/>
        <v>402011</v>
      </c>
      <c r="B1855" s="19" t="str">
        <f t="shared" si="209"/>
        <v>102011</v>
      </c>
      <c r="C1855" s="19" t="str">
        <f t="shared" si="207"/>
        <v>112011</v>
      </c>
      <c r="D1855" s="20" t="str">
        <f t="shared" si="210"/>
        <v>10H1</v>
      </c>
      <c r="E1855" s="4">
        <v>40819</v>
      </c>
      <c r="F1855">
        <v>17.45</v>
      </c>
      <c r="G1855" s="6">
        <v>10.36</v>
      </c>
      <c r="H1855" s="6">
        <v>15.75</v>
      </c>
      <c r="I1855" s="6">
        <f t="shared" si="211"/>
        <v>-7.09</v>
      </c>
      <c r="J1855" s="6">
        <f t="shared" si="212"/>
        <v>-1.6999999999999993</v>
      </c>
      <c r="K1855" s="6">
        <f t="shared" si="213"/>
        <v>-5.3900000000000006</v>
      </c>
    </row>
    <row r="1856" spans="1:11" x14ac:dyDescent="0.35">
      <c r="A1856" s="19" t="str">
        <f t="shared" si="208"/>
        <v>392011</v>
      </c>
      <c r="B1856" s="19" t="str">
        <f t="shared" si="209"/>
        <v>92011</v>
      </c>
      <c r="C1856" s="19" t="str">
        <f t="shared" si="207"/>
        <v>112011</v>
      </c>
      <c r="D1856" s="20" t="str">
        <f t="shared" si="210"/>
        <v>9H2</v>
      </c>
      <c r="E1856" s="4">
        <v>40816</v>
      </c>
      <c r="F1856">
        <v>17.55</v>
      </c>
      <c r="G1856" s="6">
        <v>10.36</v>
      </c>
      <c r="H1856" s="6">
        <v>15.85</v>
      </c>
      <c r="I1856" s="6">
        <f t="shared" si="211"/>
        <v>-7.1900000000000013</v>
      </c>
      <c r="J1856" s="6">
        <f t="shared" si="212"/>
        <v>-1.7000000000000011</v>
      </c>
      <c r="K1856" s="6">
        <f t="shared" si="213"/>
        <v>-5.49</v>
      </c>
    </row>
    <row r="1857" spans="1:11" x14ac:dyDescent="0.35">
      <c r="A1857" s="19" t="str">
        <f t="shared" si="208"/>
        <v>392011</v>
      </c>
      <c r="B1857" s="19" t="str">
        <f t="shared" si="209"/>
        <v>92011</v>
      </c>
      <c r="C1857" s="19" t="str">
        <f t="shared" si="207"/>
        <v>112011</v>
      </c>
      <c r="D1857" s="20" t="str">
        <f t="shared" si="210"/>
        <v>9H2</v>
      </c>
      <c r="E1857" s="4">
        <v>40815</v>
      </c>
      <c r="F1857">
        <v>17.649999999999999</v>
      </c>
      <c r="G1857" s="6">
        <v>9.09</v>
      </c>
      <c r="H1857" s="6">
        <v>15.95</v>
      </c>
      <c r="I1857" s="6">
        <f t="shared" si="211"/>
        <v>-8.5599999999999987</v>
      </c>
      <c r="J1857" s="6">
        <f t="shared" si="212"/>
        <v>-1.6999999999999993</v>
      </c>
      <c r="K1857" s="6">
        <f t="shared" si="213"/>
        <v>-6.8599999999999994</v>
      </c>
    </row>
    <row r="1858" spans="1:11" x14ac:dyDescent="0.35">
      <c r="A1858" s="19" t="str">
        <f t="shared" si="208"/>
        <v>392011</v>
      </c>
      <c r="B1858" s="19" t="str">
        <f t="shared" si="209"/>
        <v>92011</v>
      </c>
      <c r="C1858" s="19" t="str">
        <f t="shared" si="207"/>
        <v>112011</v>
      </c>
      <c r="D1858" s="20" t="str">
        <f t="shared" si="210"/>
        <v>9H2</v>
      </c>
      <c r="E1858" s="4">
        <v>40814</v>
      </c>
      <c r="F1858">
        <v>17.5</v>
      </c>
      <c r="G1858" s="6">
        <v>9.07</v>
      </c>
      <c r="H1858" s="6">
        <v>15.8</v>
      </c>
      <c r="I1858" s="6">
        <f t="shared" si="211"/>
        <v>-8.43</v>
      </c>
      <c r="J1858" s="6">
        <f t="shared" si="212"/>
        <v>-1.6999999999999993</v>
      </c>
      <c r="K1858" s="6">
        <f t="shared" si="213"/>
        <v>-6.73</v>
      </c>
    </row>
    <row r="1859" spans="1:11" x14ac:dyDescent="0.35">
      <c r="A1859" s="19" t="str">
        <f t="shared" si="208"/>
        <v>392011</v>
      </c>
      <c r="B1859" s="19" t="str">
        <f t="shared" si="209"/>
        <v>92011</v>
      </c>
      <c r="C1859" s="19" t="str">
        <f t="shared" si="207"/>
        <v>112011</v>
      </c>
      <c r="D1859" s="20" t="str">
        <f t="shared" si="210"/>
        <v>9H2</v>
      </c>
      <c r="E1859" s="4">
        <v>40813</v>
      </c>
      <c r="F1859">
        <v>17.45</v>
      </c>
      <c r="G1859" s="6">
        <v>9.01</v>
      </c>
      <c r="H1859" s="6">
        <v>15.75</v>
      </c>
      <c r="I1859" s="6">
        <f t="shared" si="211"/>
        <v>-8.44</v>
      </c>
      <c r="J1859" s="6">
        <f t="shared" si="212"/>
        <v>-1.6999999999999993</v>
      </c>
      <c r="K1859" s="6">
        <f t="shared" si="213"/>
        <v>-6.74</v>
      </c>
    </row>
    <row r="1860" spans="1:11" x14ac:dyDescent="0.35">
      <c r="A1860" s="19" t="str">
        <f t="shared" si="208"/>
        <v>392011</v>
      </c>
      <c r="B1860" s="19" t="str">
        <f t="shared" si="209"/>
        <v>92011</v>
      </c>
      <c r="C1860" s="19" t="str">
        <f t="shared" si="207"/>
        <v>112011</v>
      </c>
      <c r="D1860" s="20" t="str">
        <f t="shared" si="210"/>
        <v>9H2</v>
      </c>
      <c r="E1860" s="4">
        <v>40812</v>
      </c>
      <c r="F1860">
        <v>17.3</v>
      </c>
      <c r="G1860" s="6">
        <v>8.9700000000000006</v>
      </c>
      <c r="H1860" s="6">
        <v>15.6</v>
      </c>
      <c r="I1860" s="6">
        <f t="shared" si="211"/>
        <v>-8.33</v>
      </c>
      <c r="J1860" s="6">
        <f t="shared" si="212"/>
        <v>-1.7000000000000011</v>
      </c>
      <c r="K1860" s="6">
        <f t="shared" si="213"/>
        <v>-6.629999999999999</v>
      </c>
    </row>
    <row r="1861" spans="1:11" x14ac:dyDescent="0.35">
      <c r="A1861" s="19" t="str">
        <f t="shared" si="208"/>
        <v>382011</v>
      </c>
      <c r="B1861" s="19" t="str">
        <f t="shared" si="209"/>
        <v>92011</v>
      </c>
      <c r="C1861" s="19" t="str">
        <f t="shared" si="207"/>
        <v>112011</v>
      </c>
      <c r="D1861" s="20" t="str">
        <f t="shared" si="210"/>
        <v>9H2</v>
      </c>
      <c r="E1861" s="4">
        <v>40809</v>
      </c>
      <c r="F1861">
        <v>17.399999999999999</v>
      </c>
      <c r="G1861" s="6">
        <v>9.4</v>
      </c>
      <c r="H1861" s="6">
        <v>15.7</v>
      </c>
      <c r="I1861" s="6">
        <f t="shared" si="211"/>
        <v>-7.9999999999999982</v>
      </c>
      <c r="J1861" s="6">
        <f t="shared" si="212"/>
        <v>-1.6999999999999993</v>
      </c>
      <c r="K1861" s="6">
        <f t="shared" si="213"/>
        <v>-6.2999999999999989</v>
      </c>
    </row>
    <row r="1862" spans="1:11" x14ac:dyDescent="0.35">
      <c r="A1862" s="19" t="str">
        <f t="shared" si="208"/>
        <v>382011</v>
      </c>
      <c r="B1862" s="19" t="str">
        <f t="shared" si="209"/>
        <v>92011</v>
      </c>
      <c r="C1862" s="19" t="str">
        <f t="shared" si="207"/>
        <v>112011</v>
      </c>
      <c r="D1862" s="20" t="str">
        <f t="shared" si="210"/>
        <v>9H2</v>
      </c>
      <c r="E1862" s="4">
        <v>40808</v>
      </c>
      <c r="F1862">
        <v>17.45</v>
      </c>
      <c r="G1862" s="6">
        <v>9.4</v>
      </c>
      <c r="H1862" s="6">
        <v>15.75</v>
      </c>
      <c r="I1862" s="6">
        <f t="shared" si="211"/>
        <v>-8.0499999999999989</v>
      </c>
      <c r="J1862" s="6">
        <f t="shared" si="212"/>
        <v>-1.6999999999999993</v>
      </c>
      <c r="K1862" s="6">
        <f t="shared" si="213"/>
        <v>-6.35</v>
      </c>
    </row>
    <row r="1863" spans="1:11" x14ac:dyDescent="0.35">
      <c r="A1863" s="19" t="str">
        <f t="shared" si="208"/>
        <v>382011</v>
      </c>
      <c r="B1863" s="19" t="str">
        <f t="shared" si="209"/>
        <v>92011</v>
      </c>
      <c r="C1863" s="19" t="str">
        <f t="shared" si="207"/>
        <v>112011</v>
      </c>
      <c r="D1863" s="20" t="str">
        <f t="shared" si="210"/>
        <v>9H2</v>
      </c>
      <c r="E1863" s="4">
        <v>40807</v>
      </c>
      <c r="F1863">
        <v>17.399999999999999</v>
      </c>
      <c r="G1863" s="6">
        <v>9.64</v>
      </c>
      <c r="H1863" s="6">
        <v>15.7</v>
      </c>
      <c r="I1863" s="6">
        <f t="shared" si="211"/>
        <v>-7.759999999999998</v>
      </c>
      <c r="J1863" s="6">
        <f t="shared" si="212"/>
        <v>-1.6999999999999993</v>
      </c>
      <c r="K1863" s="6">
        <f t="shared" si="213"/>
        <v>-6.0599999999999987</v>
      </c>
    </row>
    <row r="1864" spans="1:11" x14ac:dyDescent="0.35">
      <c r="A1864" s="19" t="str">
        <f t="shared" si="208"/>
        <v>382011</v>
      </c>
      <c r="B1864" s="19" t="str">
        <f t="shared" si="209"/>
        <v>92011</v>
      </c>
      <c r="C1864" s="19" t="str">
        <f t="shared" si="207"/>
        <v>112011</v>
      </c>
      <c r="D1864" s="20" t="str">
        <f t="shared" si="210"/>
        <v>9H2</v>
      </c>
      <c r="E1864" s="4">
        <v>40806</v>
      </c>
      <c r="F1864">
        <v>17.399999999999999</v>
      </c>
      <c r="G1864" s="6">
        <v>9.85</v>
      </c>
      <c r="H1864" s="6">
        <v>15.7</v>
      </c>
      <c r="I1864" s="6">
        <f t="shared" si="211"/>
        <v>-7.5499999999999989</v>
      </c>
      <c r="J1864" s="6">
        <f t="shared" si="212"/>
        <v>-1.6999999999999993</v>
      </c>
      <c r="K1864" s="6">
        <f t="shared" si="213"/>
        <v>-5.85</v>
      </c>
    </row>
    <row r="1865" spans="1:11" x14ac:dyDescent="0.35">
      <c r="A1865" s="19" t="str">
        <f t="shared" si="208"/>
        <v>382011</v>
      </c>
      <c r="B1865" s="19" t="str">
        <f t="shared" si="209"/>
        <v>92011</v>
      </c>
      <c r="C1865" s="19" t="str">
        <f t="shared" ref="C1865:C1928" si="214">(VLOOKUP(D1865,$M$2:$N$25,2,0)&amp;(YEAR(E1865+46)))</f>
        <v>112011</v>
      </c>
      <c r="D1865" s="20" t="str">
        <f t="shared" si="210"/>
        <v>9H2</v>
      </c>
      <c r="E1865" s="4">
        <v>40805</v>
      </c>
      <c r="F1865">
        <v>17.45</v>
      </c>
      <c r="G1865" s="6">
        <v>9.81</v>
      </c>
      <c r="H1865" s="6">
        <v>15.75</v>
      </c>
      <c r="I1865" s="6">
        <f t="shared" si="211"/>
        <v>-7.6399999999999988</v>
      </c>
      <c r="J1865" s="6">
        <f t="shared" si="212"/>
        <v>-1.6999999999999993</v>
      </c>
      <c r="K1865" s="6">
        <f t="shared" si="213"/>
        <v>-5.9399999999999995</v>
      </c>
    </row>
    <row r="1866" spans="1:11" x14ac:dyDescent="0.35">
      <c r="A1866" s="19" t="str">
        <f t="shared" ref="A1866:A1929" si="215">_xlfn.ISOWEEKNUM(E1866)&amp;YEAR(E1866)</f>
        <v>372011</v>
      </c>
      <c r="B1866" s="19" t="str">
        <f t="shared" ref="B1866:B1929" si="216">MONTH(E1866)&amp;YEAR(E1866)</f>
        <v>92011</v>
      </c>
      <c r="C1866" s="19" t="str">
        <f t="shared" si="214"/>
        <v>112011</v>
      </c>
      <c r="D1866" s="20" t="str">
        <f t="shared" ref="D1866:D1929" si="217">IF(DAY(E1866)&gt;15,(MONTH(E1866))&amp;"H2",(MONTH(E1866))&amp;"H1")</f>
        <v>9H2</v>
      </c>
      <c r="E1866" s="4">
        <v>40802</v>
      </c>
      <c r="F1866">
        <v>17.375</v>
      </c>
      <c r="G1866" s="6">
        <v>10.47</v>
      </c>
      <c r="H1866" s="6">
        <v>15.7</v>
      </c>
      <c r="I1866" s="6">
        <f t="shared" ref="I1866:I1929" si="218">+G1866-F1866</f>
        <v>-6.9049999999999994</v>
      </c>
      <c r="J1866" s="6">
        <f t="shared" ref="J1866:J1929" si="219">+H1866-F1866</f>
        <v>-1.6750000000000007</v>
      </c>
      <c r="K1866" s="6">
        <f t="shared" ref="K1866:K1929" si="220">+I1866-J1866</f>
        <v>-5.2299999999999986</v>
      </c>
    </row>
    <row r="1867" spans="1:11" x14ac:dyDescent="0.35">
      <c r="A1867" s="19" t="str">
        <f t="shared" si="215"/>
        <v>372011</v>
      </c>
      <c r="B1867" s="19" t="str">
        <f t="shared" si="216"/>
        <v>92011</v>
      </c>
      <c r="C1867" s="19" t="str">
        <f t="shared" si="214"/>
        <v>102011</v>
      </c>
      <c r="D1867" s="20" t="str">
        <f t="shared" si="217"/>
        <v>9H1</v>
      </c>
      <c r="E1867" s="4">
        <v>40801</v>
      </c>
      <c r="F1867">
        <v>16.850000000000001</v>
      </c>
      <c r="G1867" s="6">
        <v>10.47</v>
      </c>
      <c r="H1867" s="6">
        <v>15.25</v>
      </c>
      <c r="I1867" s="6">
        <f t="shared" si="218"/>
        <v>-6.3800000000000008</v>
      </c>
      <c r="J1867" s="6">
        <f t="shared" si="219"/>
        <v>-1.6000000000000014</v>
      </c>
      <c r="K1867" s="6">
        <f t="shared" si="220"/>
        <v>-4.7799999999999994</v>
      </c>
    </row>
    <row r="1868" spans="1:11" x14ac:dyDescent="0.35">
      <c r="A1868" s="19" t="str">
        <f t="shared" si="215"/>
        <v>372011</v>
      </c>
      <c r="B1868" s="19" t="str">
        <f t="shared" si="216"/>
        <v>92011</v>
      </c>
      <c r="C1868" s="19" t="str">
        <f t="shared" si="214"/>
        <v>102011</v>
      </c>
      <c r="D1868" s="20" t="str">
        <f t="shared" si="217"/>
        <v>9H1</v>
      </c>
      <c r="E1868" s="4">
        <v>40800</v>
      </c>
      <c r="F1868">
        <v>16.8</v>
      </c>
      <c r="G1868" s="6">
        <v>10.47</v>
      </c>
      <c r="H1868" s="6">
        <v>15.2</v>
      </c>
      <c r="I1868" s="6">
        <f t="shared" si="218"/>
        <v>-6.33</v>
      </c>
      <c r="J1868" s="6">
        <f t="shared" si="219"/>
        <v>-1.6000000000000014</v>
      </c>
      <c r="K1868" s="6">
        <f t="shared" si="220"/>
        <v>-4.7299999999999986</v>
      </c>
    </row>
    <row r="1869" spans="1:11" x14ac:dyDescent="0.35">
      <c r="A1869" s="19" t="str">
        <f t="shared" si="215"/>
        <v>372011</v>
      </c>
      <c r="B1869" s="19" t="str">
        <f t="shared" si="216"/>
        <v>92011</v>
      </c>
      <c r="C1869" s="19" t="str">
        <f t="shared" si="214"/>
        <v>102011</v>
      </c>
      <c r="D1869" s="20" t="str">
        <f t="shared" si="217"/>
        <v>9H1</v>
      </c>
      <c r="E1869" s="4">
        <v>40799</v>
      </c>
      <c r="F1869">
        <v>16.8</v>
      </c>
      <c r="G1869" s="6">
        <v>10.47</v>
      </c>
      <c r="H1869" s="6">
        <v>15.2</v>
      </c>
      <c r="I1869" s="6">
        <f t="shared" si="218"/>
        <v>-6.33</v>
      </c>
      <c r="J1869" s="6">
        <f t="shared" si="219"/>
        <v>-1.6000000000000014</v>
      </c>
      <c r="K1869" s="6">
        <f t="shared" si="220"/>
        <v>-4.7299999999999986</v>
      </c>
    </row>
    <row r="1870" spans="1:11" x14ac:dyDescent="0.35">
      <c r="A1870" s="19" t="str">
        <f t="shared" si="215"/>
        <v>372011</v>
      </c>
      <c r="B1870" s="19" t="str">
        <f t="shared" si="216"/>
        <v>92011</v>
      </c>
      <c r="C1870" s="19" t="str">
        <f t="shared" si="214"/>
        <v>102011</v>
      </c>
      <c r="D1870" s="20" t="str">
        <f t="shared" si="217"/>
        <v>9H1</v>
      </c>
      <c r="E1870" s="4">
        <v>40798</v>
      </c>
      <c r="F1870">
        <v>16.625</v>
      </c>
      <c r="G1870" s="6">
        <v>10.47</v>
      </c>
      <c r="H1870" s="6">
        <v>15</v>
      </c>
      <c r="I1870" s="6">
        <f t="shared" si="218"/>
        <v>-6.1549999999999994</v>
      </c>
      <c r="J1870" s="6">
        <f t="shared" si="219"/>
        <v>-1.625</v>
      </c>
      <c r="K1870" s="6">
        <f t="shared" si="220"/>
        <v>-4.5299999999999994</v>
      </c>
    </row>
    <row r="1871" spans="1:11" x14ac:dyDescent="0.35">
      <c r="A1871" s="19" t="str">
        <f t="shared" si="215"/>
        <v>362011</v>
      </c>
      <c r="B1871" s="19" t="str">
        <f t="shared" si="216"/>
        <v>92011</v>
      </c>
      <c r="C1871" s="19" t="str">
        <f t="shared" si="214"/>
        <v>102011</v>
      </c>
      <c r="D1871" s="20" t="str">
        <f t="shared" si="217"/>
        <v>9H1</v>
      </c>
      <c r="E1871" s="4">
        <v>40795</v>
      </c>
      <c r="F1871">
        <v>16.524999999999999</v>
      </c>
      <c r="G1871" s="6">
        <v>10.47</v>
      </c>
      <c r="H1871" s="6">
        <v>14.9</v>
      </c>
      <c r="I1871" s="6">
        <f t="shared" si="218"/>
        <v>-6.0549999999999979</v>
      </c>
      <c r="J1871" s="6">
        <f t="shared" si="219"/>
        <v>-1.6249999999999982</v>
      </c>
      <c r="K1871" s="6">
        <f t="shared" si="220"/>
        <v>-4.43</v>
      </c>
    </row>
    <row r="1872" spans="1:11" x14ac:dyDescent="0.35">
      <c r="A1872" s="19" t="str">
        <f t="shared" si="215"/>
        <v>362011</v>
      </c>
      <c r="B1872" s="19" t="str">
        <f t="shared" si="216"/>
        <v>92011</v>
      </c>
      <c r="C1872" s="19" t="str">
        <f t="shared" si="214"/>
        <v>102011</v>
      </c>
      <c r="D1872" s="20" t="str">
        <f t="shared" si="217"/>
        <v>9H1</v>
      </c>
      <c r="E1872" s="4">
        <v>40794</v>
      </c>
      <c r="F1872">
        <v>16.5</v>
      </c>
      <c r="G1872" s="6">
        <v>10.47</v>
      </c>
      <c r="H1872" s="6">
        <v>14.85</v>
      </c>
      <c r="I1872" s="6">
        <f t="shared" si="218"/>
        <v>-6.0299999999999994</v>
      </c>
      <c r="J1872" s="6">
        <f t="shared" si="219"/>
        <v>-1.6500000000000004</v>
      </c>
      <c r="K1872" s="6">
        <f t="shared" si="220"/>
        <v>-4.379999999999999</v>
      </c>
    </row>
    <row r="1873" spans="1:11" x14ac:dyDescent="0.35">
      <c r="A1873" s="19" t="str">
        <f t="shared" si="215"/>
        <v>362011</v>
      </c>
      <c r="B1873" s="19" t="str">
        <f t="shared" si="216"/>
        <v>92011</v>
      </c>
      <c r="C1873" s="19" t="str">
        <f t="shared" si="214"/>
        <v>102011</v>
      </c>
      <c r="D1873" s="20" t="str">
        <f t="shared" si="217"/>
        <v>9H1</v>
      </c>
      <c r="E1873" s="4">
        <v>40793</v>
      </c>
      <c r="F1873">
        <v>16.399999999999999</v>
      </c>
      <c r="G1873" s="6">
        <v>10.47</v>
      </c>
      <c r="H1873" s="6">
        <v>14.75</v>
      </c>
      <c r="I1873" s="6">
        <f t="shared" si="218"/>
        <v>-5.9299999999999979</v>
      </c>
      <c r="J1873" s="6">
        <f t="shared" si="219"/>
        <v>-1.6499999999999986</v>
      </c>
      <c r="K1873" s="6">
        <f t="shared" si="220"/>
        <v>-4.2799999999999994</v>
      </c>
    </row>
    <row r="1874" spans="1:11" x14ac:dyDescent="0.35">
      <c r="A1874" s="19" t="str">
        <f t="shared" si="215"/>
        <v>362011</v>
      </c>
      <c r="B1874" s="19" t="str">
        <f t="shared" si="216"/>
        <v>92011</v>
      </c>
      <c r="C1874" s="19" t="str">
        <f t="shared" si="214"/>
        <v>102011</v>
      </c>
      <c r="D1874" s="20" t="str">
        <f t="shared" si="217"/>
        <v>9H1</v>
      </c>
      <c r="E1874" s="4">
        <v>40792</v>
      </c>
      <c r="F1874">
        <v>16.2</v>
      </c>
      <c r="G1874" s="6">
        <v>10.47</v>
      </c>
      <c r="H1874" s="6">
        <v>14.55</v>
      </c>
      <c r="I1874" s="6">
        <f t="shared" si="218"/>
        <v>-5.7299999999999986</v>
      </c>
      <c r="J1874" s="6">
        <f t="shared" si="219"/>
        <v>-1.6499999999999986</v>
      </c>
      <c r="K1874" s="6">
        <f t="shared" si="220"/>
        <v>-4.08</v>
      </c>
    </row>
    <row r="1875" spans="1:11" x14ac:dyDescent="0.35">
      <c r="A1875" s="19" t="str">
        <f t="shared" si="215"/>
        <v>362011</v>
      </c>
      <c r="B1875" s="19" t="str">
        <f t="shared" si="216"/>
        <v>92011</v>
      </c>
      <c r="C1875" s="19" t="str">
        <f t="shared" si="214"/>
        <v>102011</v>
      </c>
      <c r="D1875" s="20" t="str">
        <f t="shared" si="217"/>
        <v>9H1</v>
      </c>
      <c r="E1875" s="4">
        <v>40791</v>
      </c>
      <c r="F1875">
        <v>16.100000000000001</v>
      </c>
      <c r="G1875" s="6">
        <v>10.47</v>
      </c>
      <c r="H1875" s="6">
        <v>14.45</v>
      </c>
      <c r="I1875" s="6">
        <f t="shared" si="218"/>
        <v>-5.6300000000000008</v>
      </c>
      <c r="J1875" s="6">
        <f t="shared" si="219"/>
        <v>-1.6500000000000021</v>
      </c>
      <c r="K1875" s="6">
        <f t="shared" si="220"/>
        <v>-3.9799999999999986</v>
      </c>
    </row>
    <row r="1876" spans="1:11" x14ac:dyDescent="0.35">
      <c r="A1876" s="19" t="str">
        <f t="shared" si="215"/>
        <v>352011</v>
      </c>
      <c r="B1876" s="19" t="str">
        <f t="shared" si="216"/>
        <v>92011</v>
      </c>
      <c r="C1876" s="19" t="str">
        <f t="shared" si="214"/>
        <v>102011</v>
      </c>
      <c r="D1876" s="20" t="str">
        <f t="shared" si="217"/>
        <v>9H1</v>
      </c>
      <c r="E1876" s="4">
        <v>40788</v>
      </c>
      <c r="F1876">
        <v>15.95</v>
      </c>
      <c r="G1876" s="6">
        <v>10.47</v>
      </c>
      <c r="H1876" s="6">
        <v>14.3</v>
      </c>
      <c r="I1876" s="6">
        <f t="shared" si="218"/>
        <v>-5.4799999999999986</v>
      </c>
      <c r="J1876" s="6">
        <f t="shared" si="219"/>
        <v>-1.6499999999999986</v>
      </c>
      <c r="K1876" s="6">
        <f t="shared" si="220"/>
        <v>-3.83</v>
      </c>
    </row>
    <row r="1877" spans="1:11" x14ac:dyDescent="0.35">
      <c r="A1877" s="19" t="str">
        <f t="shared" si="215"/>
        <v>352011</v>
      </c>
      <c r="B1877" s="19" t="str">
        <f t="shared" si="216"/>
        <v>92011</v>
      </c>
      <c r="C1877" s="19" t="str">
        <f t="shared" si="214"/>
        <v>102011</v>
      </c>
      <c r="D1877" s="20" t="str">
        <f t="shared" si="217"/>
        <v>9H1</v>
      </c>
      <c r="E1877" s="4">
        <v>40787</v>
      </c>
      <c r="F1877">
        <v>16</v>
      </c>
      <c r="G1877" s="6">
        <v>10.76</v>
      </c>
      <c r="H1877" s="6">
        <v>14.35</v>
      </c>
      <c r="I1877" s="6">
        <f t="shared" si="218"/>
        <v>-5.24</v>
      </c>
      <c r="J1877" s="6">
        <f t="shared" si="219"/>
        <v>-1.6500000000000004</v>
      </c>
      <c r="K1877" s="6">
        <f t="shared" si="220"/>
        <v>-3.59</v>
      </c>
    </row>
    <row r="1878" spans="1:11" x14ac:dyDescent="0.35">
      <c r="A1878" s="19" t="str">
        <f t="shared" si="215"/>
        <v>352011</v>
      </c>
      <c r="B1878" s="19" t="str">
        <f t="shared" si="216"/>
        <v>82011</v>
      </c>
      <c r="C1878" s="19" t="str">
        <f t="shared" si="214"/>
        <v>102011</v>
      </c>
      <c r="D1878" s="20" t="str">
        <f t="shared" si="217"/>
        <v>8H2</v>
      </c>
      <c r="E1878" s="4">
        <v>40786</v>
      </c>
      <c r="F1878">
        <v>16.149999999999999</v>
      </c>
      <c r="G1878" s="6">
        <v>11.05</v>
      </c>
      <c r="H1878" s="6">
        <v>14.45</v>
      </c>
      <c r="I1878" s="6">
        <f t="shared" si="218"/>
        <v>-5.0999999999999979</v>
      </c>
      <c r="J1878" s="6">
        <f t="shared" si="219"/>
        <v>-1.6999999999999993</v>
      </c>
      <c r="K1878" s="6">
        <f t="shared" si="220"/>
        <v>-3.3999999999999986</v>
      </c>
    </row>
    <row r="1879" spans="1:11" x14ac:dyDescent="0.35">
      <c r="A1879" s="19" t="str">
        <f t="shared" si="215"/>
        <v>352011</v>
      </c>
      <c r="B1879" s="19" t="str">
        <f t="shared" si="216"/>
        <v>82011</v>
      </c>
      <c r="C1879" s="19" t="str">
        <f t="shared" si="214"/>
        <v>102011</v>
      </c>
      <c r="D1879" s="20" t="str">
        <f t="shared" si="217"/>
        <v>8H2</v>
      </c>
      <c r="E1879" s="4">
        <v>40784</v>
      </c>
      <c r="F1879">
        <v>15.95</v>
      </c>
      <c r="G1879" s="6">
        <v>9.34</v>
      </c>
      <c r="H1879" s="6">
        <v>14.35</v>
      </c>
      <c r="I1879" s="6">
        <f t="shared" si="218"/>
        <v>-6.6099999999999994</v>
      </c>
      <c r="J1879" s="6">
        <f t="shared" si="219"/>
        <v>-1.5999999999999996</v>
      </c>
      <c r="K1879" s="6">
        <f t="shared" si="220"/>
        <v>-5.01</v>
      </c>
    </row>
    <row r="1880" spans="1:11" x14ac:dyDescent="0.35">
      <c r="A1880" s="19" t="str">
        <f t="shared" si="215"/>
        <v>342011</v>
      </c>
      <c r="B1880" s="19" t="str">
        <f t="shared" si="216"/>
        <v>82011</v>
      </c>
      <c r="C1880" s="19" t="str">
        <f t="shared" si="214"/>
        <v>102011</v>
      </c>
      <c r="D1880" s="20" t="str">
        <f t="shared" si="217"/>
        <v>8H2</v>
      </c>
      <c r="E1880" s="4">
        <v>40781</v>
      </c>
      <c r="F1880">
        <v>15.85</v>
      </c>
      <c r="G1880" s="6">
        <v>9.01</v>
      </c>
      <c r="H1880" s="6">
        <v>14.25</v>
      </c>
      <c r="I1880" s="6">
        <f t="shared" si="218"/>
        <v>-6.84</v>
      </c>
      <c r="J1880" s="6">
        <f t="shared" si="219"/>
        <v>-1.5999999999999996</v>
      </c>
      <c r="K1880" s="6">
        <f t="shared" si="220"/>
        <v>-5.24</v>
      </c>
    </row>
    <row r="1881" spans="1:11" x14ac:dyDescent="0.35">
      <c r="A1881" s="19" t="str">
        <f t="shared" si="215"/>
        <v>342011</v>
      </c>
      <c r="B1881" s="19" t="str">
        <f t="shared" si="216"/>
        <v>82011</v>
      </c>
      <c r="C1881" s="19" t="str">
        <f t="shared" si="214"/>
        <v>102011</v>
      </c>
      <c r="D1881" s="20" t="str">
        <f t="shared" si="217"/>
        <v>8H2</v>
      </c>
      <c r="E1881" s="4">
        <v>40780</v>
      </c>
      <c r="F1881">
        <v>15.9</v>
      </c>
      <c r="G1881" s="6">
        <v>9.01</v>
      </c>
      <c r="H1881" s="6">
        <v>14.3</v>
      </c>
      <c r="I1881" s="6">
        <f t="shared" si="218"/>
        <v>-6.8900000000000006</v>
      </c>
      <c r="J1881" s="6">
        <f t="shared" si="219"/>
        <v>-1.5999999999999996</v>
      </c>
      <c r="K1881" s="6">
        <f t="shared" si="220"/>
        <v>-5.2900000000000009</v>
      </c>
    </row>
    <row r="1882" spans="1:11" x14ac:dyDescent="0.35">
      <c r="A1882" s="19" t="str">
        <f t="shared" si="215"/>
        <v>342011</v>
      </c>
      <c r="B1882" s="19" t="str">
        <f t="shared" si="216"/>
        <v>82011</v>
      </c>
      <c r="C1882" s="19" t="str">
        <f t="shared" si="214"/>
        <v>102011</v>
      </c>
      <c r="D1882" s="20" t="str">
        <f t="shared" si="217"/>
        <v>8H2</v>
      </c>
      <c r="E1882" s="4">
        <v>40779</v>
      </c>
      <c r="F1882">
        <v>15.75</v>
      </c>
      <c r="G1882" s="6">
        <v>9.01</v>
      </c>
      <c r="H1882" s="6">
        <v>14.15</v>
      </c>
      <c r="I1882" s="6">
        <f t="shared" si="218"/>
        <v>-6.74</v>
      </c>
      <c r="J1882" s="6">
        <f t="shared" si="219"/>
        <v>-1.5999999999999996</v>
      </c>
      <c r="K1882" s="6">
        <f t="shared" si="220"/>
        <v>-5.1400000000000006</v>
      </c>
    </row>
    <row r="1883" spans="1:11" x14ac:dyDescent="0.35">
      <c r="A1883" s="19" t="str">
        <f t="shared" si="215"/>
        <v>342011</v>
      </c>
      <c r="B1883" s="19" t="str">
        <f t="shared" si="216"/>
        <v>82011</v>
      </c>
      <c r="C1883" s="19" t="str">
        <f t="shared" si="214"/>
        <v>102011</v>
      </c>
      <c r="D1883" s="20" t="str">
        <f t="shared" si="217"/>
        <v>8H2</v>
      </c>
      <c r="E1883" s="4">
        <v>40778</v>
      </c>
      <c r="F1883">
        <v>15.675000000000001</v>
      </c>
      <c r="G1883" s="6">
        <v>9.01</v>
      </c>
      <c r="H1883" s="6">
        <v>14.05</v>
      </c>
      <c r="I1883" s="6">
        <f t="shared" si="218"/>
        <v>-6.6650000000000009</v>
      </c>
      <c r="J1883" s="6">
        <f t="shared" si="219"/>
        <v>-1.625</v>
      </c>
      <c r="K1883" s="6">
        <f t="shared" si="220"/>
        <v>-5.0400000000000009</v>
      </c>
    </row>
    <row r="1884" spans="1:11" x14ac:dyDescent="0.35">
      <c r="A1884" s="19" t="str">
        <f t="shared" si="215"/>
        <v>342011</v>
      </c>
      <c r="B1884" s="19" t="str">
        <f t="shared" si="216"/>
        <v>82011</v>
      </c>
      <c r="C1884" s="19" t="str">
        <f t="shared" si="214"/>
        <v>102011</v>
      </c>
      <c r="D1884" s="20" t="str">
        <f t="shared" si="217"/>
        <v>8H2</v>
      </c>
      <c r="E1884" s="4">
        <v>40777</v>
      </c>
      <c r="F1884">
        <v>15.525</v>
      </c>
      <c r="G1884" s="6">
        <v>9.01</v>
      </c>
      <c r="H1884" s="6">
        <v>13.9</v>
      </c>
      <c r="I1884" s="6">
        <f t="shared" si="218"/>
        <v>-6.5150000000000006</v>
      </c>
      <c r="J1884" s="6">
        <f t="shared" si="219"/>
        <v>-1.625</v>
      </c>
      <c r="K1884" s="6">
        <f t="shared" si="220"/>
        <v>-4.8900000000000006</v>
      </c>
    </row>
    <row r="1885" spans="1:11" x14ac:dyDescent="0.35">
      <c r="A1885" s="19" t="str">
        <f t="shared" si="215"/>
        <v>332011</v>
      </c>
      <c r="B1885" s="19" t="str">
        <f t="shared" si="216"/>
        <v>82011</v>
      </c>
      <c r="C1885" s="19" t="str">
        <f t="shared" si="214"/>
        <v>102011</v>
      </c>
      <c r="D1885" s="20" t="str">
        <f t="shared" si="217"/>
        <v>8H2</v>
      </c>
      <c r="E1885" s="4">
        <v>40774</v>
      </c>
      <c r="F1885">
        <v>15.425000000000001</v>
      </c>
      <c r="G1885" s="6">
        <v>9.01</v>
      </c>
      <c r="H1885" s="6">
        <v>13.8</v>
      </c>
      <c r="I1885" s="6">
        <f t="shared" si="218"/>
        <v>-6.4150000000000009</v>
      </c>
      <c r="J1885" s="6">
        <f t="shared" si="219"/>
        <v>-1.625</v>
      </c>
      <c r="K1885" s="6">
        <f t="shared" si="220"/>
        <v>-4.7900000000000009</v>
      </c>
    </row>
    <row r="1886" spans="1:11" x14ac:dyDescent="0.35">
      <c r="A1886" s="19" t="str">
        <f t="shared" si="215"/>
        <v>332011</v>
      </c>
      <c r="B1886" s="19" t="str">
        <f t="shared" si="216"/>
        <v>82011</v>
      </c>
      <c r="C1886" s="19" t="str">
        <f t="shared" si="214"/>
        <v>102011</v>
      </c>
      <c r="D1886" s="20" t="str">
        <f t="shared" si="217"/>
        <v>8H2</v>
      </c>
      <c r="E1886" s="4">
        <v>40773</v>
      </c>
      <c r="F1886">
        <v>15.375</v>
      </c>
      <c r="G1886" s="6">
        <v>9.01</v>
      </c>
      <c r="H1886" s="6">
        <v>13.75</v>
      </c>
      <c r="I1886" s="6">
        <f t="shared" si="218"/>
        <v>-6.3650000000000002</v>
      </c>
      <c r="J1886" s="6">
        <f t="shared" si="219"/>
        <v>-1.625</v>
      </c>
      <c r="K1886" s="6">
        <f t="shared" si="220"/>
        <v>-4.74</v>
      </c>
    </row>
    <row r="1887" spans="1:11" x14ac:dyDescent="0.35">
      <c r="A1887" s="19" t="str">
        <f t="shared" si="215"/>
        <v>332011</v>
      </c>
      <c r="B1887" s="19" t="str">
        <f t="shared" si="216"/>
        <v>82011</v>
      </c>
      <c r="C1887" s="19" t="str">
        <f t="shared" si="214"/>
        <v>102011</v>
      </c>
      <c r="D1887" s="20" t="str">
        <f t="shared" si="217"/>
        <v>8H2</v>
      </c>
      <c r="E1887" s="4">
        <v>40772</v>
      </c>
      <c r="F1887">
        <v>15.275</v>
      </c>
      <c r="G1887" s="6">
        <v>9.01</v>
      </c>
      <c r="H1887" s="6">
        <v>13.65</v>
      </c>
      <c r="I1887" s="6">
        <f t="shared" si="218"/>
        <v>-6.2650000000000006</v>
      </c>
      <c r="J1887" s="6">
        <f t="shared" si="219"/>
        <v>-1.625</v>
      </c>
      <c r="K1887" s="6">
        <f t="shared" si="220"/>
        <v>-4.6400000000000006</v>
      </c>
    </row>
    <row r="1888" spans="1:11" x14ac:dyDescent="0.35">
      <c r="A1888" s="19" t="str">
        <f t="shared" si="215"/>
        <v>332011</v>
      </c>
      <c r="B1888" s="19" t="str">
        <f t="shared" si="216"/>
        <v>82011</v>
      </c>
      <c r="C1888" s="19" t="str">
        <f t="shared" si="214"/>
        <v>102011</v>
      </c>
      <c r="D1888" s="20" t="str">
        <f t="shared" si="217"/>
        <v>8H2</v>
      </c>
      <c r="E1888" s="4">
        <v>40771</v>
      </c>
      <c r="F1888">
        <v>15.2</v>
      </c>
      <c r="G1888" s="6">
        <v>9.01</v>
      </c>
      <c r="H1888" s="6">
        <v>13.6</v>
      </c>
      <c r="I1888" s="6">
        <f t="shared" si="218"/>
        <v>-6.1899999999999995</v>
      </c>
      <c r="J1888" s="6">
        <f t="shared" si="219"/>
        <v>-1.5999999999999996</v>
      </c>
      <c r="K1888" s="6">
        <f t="shared" si="220"/>
        <v>-4.59</v>
      </c>
    </row>
    <row r="1889" spans="1:11" x14ac:dyDescent="0.35">
      <c r="A1889" s="19" t="str">
        <f t="shared" si="215"/>
        <v>332011</v>
      </c>
      <c r="B1889" s="19" t="str">
        <f t="shared" si="216"/>
        <v>82011</v>
      </c>
      <c r="C1889" s="19" t="str">
        <f t="shared" si="214"/>
        <v>92011</v>
      </c>
      <c r="D1889" s="20" t="str">
        <f t="shared" si="217"/>
        <v>8H1</v>
      </c>
      <c r="E1889" s="4">
        <v>40770</v>
      </c>
      <c r="F1889">
        <v>14.95</v>
      </c>
      <c r="G1889" s="6">
        <v>9.01</v>
      </c>
      <c r="H1889" s="6">
        <v>13.4</v>
      </c>
      <c r="I1889" s="6">
        <f t="shared" si="218"/>
        <v>-5.9399999999999995</v>
      </c>
      <c r="J1889" s="6">
        <f t="shared" si="219"/>
        <v>-1.5499999999999989</v>
      </c>
      <c r="K1889" s="6">
        <f t="shared" si="220"/>
        <v>-4.3900000000000006</v>
      </c>
    </row>
    <row r="1890" spans="1:11" x14ac:dyDescent="0.35">
      <c r="A1890" s="19" t="str">
        <f t="shared" si="215"/>
        <v>322011</v>
      </c>
      <c r="B1890" s="19" t="str">
        <f t="shared" si="216"/>
        <v>82011</v>
      </c>
      <c r="C1890" s="19" t="str">
        <f t="shared" si="214"/>
        <v>92011</v>
      </c>
      <c r="D1890" s="20" t="str">
        <f t="shared" si="217"/>
        <v>8H1</v>
      </c>
      <c r="E1890" s="4">
        <v>40767</v>
      </c>
      <c r="F1890">
        <v>14.824999999999999</v>
      </c>
      <c r="G1890" s="6">
        <v>9.01</v>
      </c>
      <c r="H1890" s="6">
        <v>13.3</v>
      </c>
      <c r="I1890" s="6">
        <f t="shared" si="218"/>
        <v>-5.8149999999999995</v>
      </c>
      <c r="J1890" s="6">
        <f t="shared" si="219"/>
        <v>-1.5249999999999986</v>
      </c>
      <c r="K1890" s="6">
        <f t="shared" si="220"/>
        <v>-4.2900000000000009</v>
      </c>
    </row>
    <row r="1891" spans="1:11" x14ac:dyDescent="0.35">
      <c r="A1891" s="19" t="str">
        <f t="shared" si="215"/>
        <v>322011</v>
      </c>
      <c r="B1891" s="19" t="str">
        <f t="shared" si="216"/>
        <v>82011</v>
      </c>
      <c r="C1891" s="19" t="str">
        <f t="shared" si="214"/>
        <v>92011</v>
      </c>
      <c r="D1891" s="20" t="str">
        <f t="shared" si="217"/>
        <v>8H1</v>
      </c>
      <c r="E1891" s="4">
        <v>40766</v>
      </c>
      <c r="F1891">
        <v>14.775</v>
      </c>
      <c r="G1891" s="6">
        <v>9.01</v>
      </c>
      <c r="H1891" s="6">
        <v>13.25</v>
      </c>
      <c r="I1891" s="6">
        <f t="shared" si="218"/>
        <v>-5.7650000000000006</v>
      </c>
      <c r="J1891" s="6">
        <f t="shared" si="219"/>
        <v>-1.5250000000000004</v>
      </c>
      <c r="K1891" s="6">
        <f t="shared" si="220"/>
        <v>-4.24</v>
      </c>
    </row>
    <row r="1892" spans="1:11" x14ac:dyDescent="0.35">
      <c r="A1892" s="19" t="str">
        <f t="shared" si="215"/>
        <v>322011</v>
      </c>
      <c r="B1892" s="19" t="str">
        <f t="shared" si="216"/>
        <v>82011</v>
      </c>
      <c r="C1892" s="19" t="str">
        <f t="shared" si="214"/>
        <v>92011</v>
      </c>
      <c r="D1892" s="20" t="str">
        <f t="shared" si="217"/>
        <v>8H1</v>
      </c>
      <c r="E1892" s="4">
        <v>40765</v>
      </c>
      <c r="F1892">
        <v>14.7</v>
      </c>
      <c r="G1892" s="6">
        <v>9.01</v>
      </c>
      <c r="H1892" s="6">
        <v>13.15</v>
      </c>
      <c r="I1892" s="6">
        <f t="shared" si="218"/>
        <v>-5.6899999999999995</v>
      </c>
      <c r="J1892" s="6">
        <f t="shared" si="219"/>
        <v>-1.5499999999999989</v>
      </c>
      <c r="K1892" s="6">
        <f t="shared" si="220"/>
        <v>-4.1400000000000006</v>
      </c>
    </row>
    <row r="1893" spans="1:11" x14ac:dyDescent="0.35">
      <c r="A1893" s="19" t="str">
        <f t="shared" si="215"/>
        <v>322011</v>
      </c>
      <c r="B1893" s="19" t="str">
        <f t="shared" si="216"/>
        <v>82011</v>
      </c>
      <c r="C1893" s="19" t="str">
        <f t="shared" si="214"/>
        <v>92011</v>
      </c>
      <c r="D1893" s="20" t="str">
        <f t="shared" si="217"/>
        <v>8H1</v>
      </c>
      <c r="E1893" s="4">
        <v>40763</v>
      </c>
      <c r="F1893">
        <v>14.6</v>
      </c>
      <c r="G1893" s="6">
        <v>9.01</v>
      </c>
      <c r="H1893" s="6">
        <v>13.1</v>
      </c>
      <c r="I1893" s="6">
        <f t="shared" si="218"/>
        <v>-5.59</v>
      </c>
      <c r="J1893" s="6">
        <f t="shared" si="219"/>
        <v>-1.5</v>
      </c>
      <c r="K1893" s="6">
        <f t="shared" si="220"/>
        <v>-4.09</v>
      </c>
    </row>
    <row r="1894" spans="1:11" x14ac:dyDescent="0.35">
      <c r="A1894" s="19" t="str">
        <f t="shared" si="215"/>
        <v>312011</v>
      </c>
      <c r="B1894" s="19" t="str">
        <f t="shared" si="216"/>
        <v>82011</v>
      </c>
      <c r="C1894" s="19" t="str">
        <f t="shared" si="214"/>
        <v>92011</v>
      </c>
      <c r="D1894" s="20" t="str">
        <f t="shared" si="217"/>
        <v>8H1</v>
      </c>
      <c r="E1894" s="4">
        <v>40760</v>
      </c>
      <c r="F1894">
        <v>14.55</v>
      </c>
      <c r="G1894" s="6">
        <v>9.01</v>
      </c>
      <c r="H1894" s="6">
        <v>13.05</v>
      </c>
      <c r="I1894" s="6">
        <f t="shared" si="218"/>
        <v>-5.5400000000000009</v>
      </c>
      <c r="J1894" s="6">
        <f t="shared" si="219"/>
        <v>-1.5</v>
      </c>
      <c r="K1894" s="6">
        <f t="shared" si="220"/>
        <v>-4.0400000000000009</v>
      </c>
    </row>
    <row r="1895" spans="1:11" x14ac:dyDescent="0.35">
      <c r="A1895" s="19" t="str">
        <f t="shared" si="215"/>
        <v>312011</v>
      </c>
      <c r="B1895" s="19" t="str">
        <f t="shared" si="216"/>
        <v>82011</v>
      </c>
      <c r="C1895" s="19" t="str">
        <f t="shared" si="214"/>
        <v>92011</v>
      </c>
      <c r="D1895" s="20" t="str">
        <f t="shared" si="217"/>
        <v>8H1</v>
      </c>
      <c r="E1895" s="4">
        <v>40759</v>
      </c>
      <c r="F1895">
        <v>14.65</v>
      </c>
      <c r="G1895" s="6">
        <v>9.01</v>
      </c>
      <c r="H1895" s="6">
        <v>13.15</v>
      </c>
      <c r="I1895" s="6">
        <f t="shared" si="218"/>
        <v>-5.6400000000000006</v>
      </c>
      <c r="J1895" s="6">
        <f t="shared" si="219"/>
        <v>-1.5</v>
      </c>
      <c r="K1895" s="6">
        <f t="shared" si="220"/>
        <v>-4.1400000000000006</v>
      </c>
    </row>
    <row r="1896" spans="1:11" x14ac:dyDescent="0.35">
      <c r="A1896" s="19" t="str">
        <f t="shared" si="215"/>
        <v>312011</v>
      </c>
      <c r="B1896" s="19" t="str">
        <f t="shared" si="216"/>
        <v>82011</v>
      </c>
      <c r="C1896" s="19" t="str">
        <f t="shared" si="214"/>
        <v>92011</v>
      </c>
      <c r="D1896" s="20" t="str">
        <f t="shared" si="217"/>
        <v>8H1</v>
      </c>
      <c r="E1896" s="4">
        <v>40758</v>
      </c>
      <c r="F1896">
        <v>14.675000000000001</v>
      </c>
      <c r="G1896" s="6">
        <v>9.01</v>
      </c>
      <c r="H1896" s="6">
        <v>13.2</v>
      </c>
      <c r="I1896" s="6">
        <f t="shared" si="218"/>
        <v>-5.6650000000000009</v>
      </c>
      <c r="J1896" s="6">
        <f t="shared" si="219"/>
        <v>-1.4750000000000014</v>
      </c>
      <c r="K1896" s="6">
        <f t="shared" si="220"/>
        <v>-4.1899999999999995</v>
      </c>
    </row>
    <row r="1897" spans="1:11" x14ac:dyDescent="0.35">
      <c r="A1897" s="19" t="str">
        <f t="shared" si="215"/>
        <v>312011</v>
      </c>
      <c r="B1897" s="19" t="str">
        <f t="shared" si="216"/>
        <v>82011</v>
      </c>
      <c r="C1897" s="19" t="str">
        <f t="shared" si="214"/>
        <v>92011</v>
      </c>
      <c r="D1897" s="20" t="str">
        <f t="shared" si="217"/>
        <v>8H1</v>
      </c>
      <c r="E1897" s="4">
        <v>40757</v>
      </c>
      <c r="F1897">
        <v>14.725</v>
      </c>
      <c r="G1897" s="6">
        <v>9.01</v>
      </c>
      <c r="H1897" s="6">
        <v>13.25</v>
      </c>
      <c r="I1897" s="6">
        <f t="shared" si="218"/>
        <v>-5.7149999999999999</v>
      </c>
      <c r="J1897" s="6">
        <f t="shared" si="219"/>
        <v>-1.4749999999999996</v>
      </c>
      <c r="K1897" s="6">
        <f t="shared" si="220"/>
        <v>-4.24</v>
      </c>
    </row>
    <row r="1898" spans="1:11" x14ac:dyDescent="0.35">
      <c r="A1898" s="19" t="str">
        <f t="shared" si="215"/>
        <v>312011</v>
      </c>
      <c r="B1898" s="19" t="str">
        <f t="shared" si="216"/>
        <v>82011</v>
      </c>
      <c r="C1898" s="19" t="str">
        <f t="shared" si="214"/>
        <v>92011</v>
      </c>
      <c r="D1898" s="20" t="str">
        <f t="shared" si="217"/>
        <v>8H1</v>
      </c>
      <c r="E1898" s="4">
        <v>40756</v>
      </c>
      <c r="F1898">
        <v>14.875</v>
      </c>
      <c r="G1898" s="6">
        <v>9.01</v>
      </c>
      <c r="H1898" s="6">
        <v>13.35</v>
      </c>
      <c r="I1898" s="6">
        <f t="shared" si="218"/>
        <v>-5.8650000000000002</v>
      </c>
      <c r="J1898" s="6">
        <f t="shared" si="219"/>
        <v>-1.5250000000000004</v>
      </c>
      <c r="K1898" s="6">
        <f t="shared" si="220"/>
        <v>-4.34</v>
      </c>
    </row>
    <row r="1899" spans="1:11" x14ac:dyDescent="0.35">
      <c r="A1899" s="19" t="str">
        <f t="shared" si="215"/>
        <v>302011</v>
      </c>
      <c r="B1899" s="19" t="str">
        <f t="shared" si="216"/>
        <v>72011</v>
      </c>
      <c r="C1899" s="19" t="str">
        <f t="shared" si="214"/>
        <v>92011</v>
      </c>
      <c r="D1899" s="20" t="str">
        <f t="shared" si="217"/>
        <v>7H2</v>
      </c>
      <c r="E1899" s="4">
        <v>40753</v>
      </c>
      <c r="F1899">
        <v>14.8</v>
      </c>
      <c r="G1899" s="6">
        <v>9.01</v>
      </c>
      <c r="H1899" s="6">
        <v>13.39</v>
      </c>
      <c r="I1899" s="6">
        <f t="shared" si="218"/>
        <v>-5.7900000000000009</v>
      </c>
      <c r="J1899" s="6">
        <f t="shared" si="219"/>
        <v>-1.4100000000000001</v>
      </c>
      <c r="K1899" s="6">
        <f t="shared" si="220"/>
        <v>-4.3800000000000008</v>
      </c>
    </row>
    <row r="1900" spans="1:11" x14ac:dyDescent="0.35">
      <c r="A1900" s="19" t="str">
        <f t="shared" si="215"/>
        <v>302011</v>
      </c>
      <c r="B1900" s="19" t="str">
        <f t="shared" si="216"/>
        <v>72011</v>
      </c>
      <c r="C1900" s="19" t="str">
        <f t="shared" si="214"/>
        <v>92011</v>
      </c>
      <c r="D1900" s="20" t="str">
        <f t="shared" si="217"/>
        <v>7H2</v>
      </c>
      <c r="E1900" s="4">
        <v>40752</v>
      </c>
      <c r="F1900">
        <v>14.75</v>
      </c>
      <c r="G1900" s="6">
        <v>9.01</v>
      </c>
      <c r="H1900" s="6">
        <v>13.34</v>
      </c>
      <c r="I1900" s="6">
        <f t="shared" si="218"/>
        <v>-5.74</v>
      </c>
      <c r="J1900" s="6">
        <f t="shared" si="219"/>
        <v>-1.4100000000000001</v>
      </c>
      <c r="K1900" s="6">
        <f t="shared" si="220"/>
        <v>-4.33</v>
      </c>
    </row>
    <row r="1901" spans="1:11" x14ac:dyDescent="0.35">
      <c r="A1901" s="19" t="str">
        <f t="shared" si="215"/>
        <v>302011</v>
      </c>
      <c r="B1901" s="19" t="str">
        <f t="shared" si="216"/>
        <v>72011</v>
      </c>
      <c r="C1901" s="19" t="str">
        <f t="shared" si="214"/>
        <v>92011</v>
      </c>
      <c r="D1901" s="20" t="str">
        <f t="shared" si="217"/>
        <v>7H2</v>
      </c>
      <c r="E1901" s="4">
        <v>40751</v>
      </c>
      <c r="F1901">
        <v>14.65</v>
      </c>
      <c r="G1901" s="6">
        <v>9.01</v>
      </c>
      <c r="H1901" s="6">
        <v>13.29</v>
      </c>
      <c r="I1901" s="6">
        <f t="shared" si="218"/>
        <v>-5.6400000000000006</v>
      </c>
      <c r="J1901" s="6">
        <f t="shared" si="219"/>
        <v>-1.3600000000000012</v>
      </c>
      <c r="K1901" s="6">
        <f t="shared" si="220"/>
        <v>-4.2799999999999994</v>
      </c>
    </row>
    <row r="1902" spans="1:11" x14ac:dyDescent="0.35">
      <c r="A1902" s="19" t="str">
        <f t="shared" si="215"/>
        <v>302011</v>
      </c>
      <c r="B1902" s="19" t="str">
        <f t="shared" si="216"/>
        <v>72011</v>
      </c>
      <c r="C1902" s="19" t="str">
        <f t="shared" si="214"/>
        <v>92011</v>
      </c>
      <c r="D1902" s="20" t="str">
        <f t="shared" si="217"/>
        <v>7H2</v>
      </c>
      <c r="E1902" s="4">
        <v>40750</v>
      </c>
      <c r="F1902">
        <v>14.45</v>
      </c>
      <c r="G1902" s="6">
        <v>9.01</v>
      </c>
      <c r="H1902" s="6">
        <v>13.24</v>
      </c>
      <c r="I1902" s="6">
        <f t="shared" si="218"/>
        <v>-5.4399999999999995</v>
      </c>
      <c r="J1902" s="6">
        <f t="shared" si="219"/>
        <v>-1.2099999999999991</v>
      </c>
      <c r="K1902" s="6">
        <f t="shared" si="220"/>
        <v>-4.2300000000000004</v>
      </c>
    </row>
    <row r="1903" spans="1:11" x14ac:dyDescent="0.35">
      <c r="A1903" s="19" t="str">
        <f t="shared" si="215"/>
        <v>302011</v>
      </c>
      <c r="B1903" s="19" t="str">
        <f t="shared" si="216"/>
        <v>72011</v>
      </c>
      <c r="C1903" s="19" t="str">
        <f t="shared" si="214"/>
        <v>92011</v>
      </c>
      <c r="D1903" s="20" t="str">
        <f t="shared" si="217"/>
        <v>7H2</v>
      </c>
      <c r="E1903" s="4">
        <v>40749</v>
      </c>
      <c r="F1903">
        <v>14.5</v>
      </c>
      <c r="G1903" s="6">
        <v>9.01</v>
      </c>
      <c r="H1903" s="6">
        <v>13.29</v>
      </c>
      <c r="I1903" s="6">
        <f t="shared" si="218"/>
        <v>-5.49</v>
      </c>
      <c r="J1903" s="6">
        <f t="shared" si="219"/>
        <v>-1.2100000000000009</v>
      </c>
      <c r="K1903" s="6">
        <f t="shared" si="220"/>
        <v>-4.2799999999999994</v>
      </c>
    </row>
    <row r="1904" spans="1:11" x14ac:dyDescent="0.35">
      <c r="A1904" s="19" t="str">
        <f t="shared" si="215"/>
        <v>292011</v>
      </c>
      <c r="B1904" s="19" t="str">
        <f t="shared" si="216"/>
        <v>72011</v>
      </c>
      <c r="C1904" s="19" t="str">
        <f t="shared" si="214"/>
        <v>92011</v>
      </c>
      <c r="D1904" s="20" t="str">
        <f t="shared" si="217"/>
        <v>7H2</v>
      </c>
      <c r="E1904" s="4">
        <v>40746</v>
      </c>
      <c r="F1904">
        <v>14.4</v>
      </c>
      <c r="G1904" s="6">
        <v>9.01</v>
      </c>
      <c r="H1904" s="6">
        <v>13.44</v>
      </c>
      <c r="I1904" s="6">
        <f t="shared" si="218"/>
        <v>-5.3900000000000006</v>
      </c>
      <c r="J1904" s="6">
        <f t="shared" si="219"/>
        <v>-0.96000000000000085</v>
      </c>
      <c r="K1904" s="6">
        <f t="shared" si="220"/>
        <v>-4.43</v>
      </c>
    </row>
    <row r="1905" spans="1:11" x14ac:dyDescent="0.35">
      <c r="A1905" s="19" t="str">
        <f t="shared" si="215"/>
        <v>292011</v>
      </c>
      <c r="B1905" s="19" t="str">
        <f t="shared" si="216"/>
        <v>72011</v>
      </c>
      <c r="C1905" s="19" t="str">
        <f t="shared" si="214"/>
        <v>92011</v>
      </c>
      <c r="D1905" s="20" t="str">
        <f t="shared" si="217"/>
        <v>7H2</v>
      </c>
      <c r="E1905" s="4">
        <v>40745</v>
      </c>
      <c r="F1905">
        <v>14.4</v>
      </c>
      <c r="G1905" s="6">
        <v>9.01</v>
      </c>
      <c r="H1905" s="6">
        <v>13.43</v>
      </c>
      <c r="I1905" s="6">
        <f t="shared" si="218"/>
        <v>-5.3900000000000006</v>
      </c>
      <c r="J1905" s="6">
        <f t="shared" si="219"/>
        <v>-0.97000000000000064</v>
      </c>
      <c r="K1905" s="6">
        <f t="shared" si="220"/>
        <v>-4.42</v>
      </c>
    </row>
    <row r="1906" spans="1:11" x14ac:dyDescent="0.35">
      <c r="A1906" s="19" t="str">
        <f t="shared" si="215"/>
        <v>292011</v>
      </c>
      <c r="B1906" s="19" t="str">
        <f t="shared" si="216"/>
        <v>72011</v>
      </c>
      <c r="C1906" s="19" t="str">
        <f t="shared" si="214"/>
        <v>92011</v>
      </c>
      <c r="D1906" s="20" t="str">
        <f t="shared" si="217"/>
        <v>7H2</v>
      </c>
      <c r="E1906" s="4">
        <v>40744</v>
      </c>
      <c r="F1906">
        <v>14.25</v>
      </c>
      <c r="G1906" s="6">
        <v>9.01</v>
      </c>
      <c r="H1906" s="6">
        <v>13.28</v>
      </c>
      <c r="I1906" s="6">
        <f t="shared" si="218"/>
        <v>-5.24</v>
      </c>
      <c r="J1906" s="6">
        <f t="shared" si="219"/>
        <v>-0.97000000000000064</v>
      </c>
      <c r="K1906" s="6">
        <f t="shared" si="220"/>
        <v>-4.2699999999999996</v>
      </c>
    </row>
    <row r="1907" spans="1:11" x14ac:dyDescent="0.35">
      <c r="A1907" s="19" t="str">
        <f t="shared" si="215"/>
        <v>292011</v>
      </c>
      <c r="B1907" s="19" t="str">
        <f t="shared" si="216"/>
        <v>72011</v>
      </c>
      <c r="C1907" s="19" t="str">
        <f t="shared" si="214"/>
        <v>92011</v>
      </c>
      <c r="D1907" s="20" t="str">
        <f t="shared" si="217"/>
        <v>7H2</v>
      </c>
      <c r="E1907" s="4">
        <v>40743</v>
      </c>
      <c r="F1907">
        <v>14.25</v>
      </c>
      <c r="G1907" s="6">
        <v>9.01</v>
      </c>
      <c r="H1907" s="6">
        <v>13.28</v>
      </c>
      <c r="I1907" s="6">
        <f t="shared" si="218"/>
        <v>-5.24</v>
      </c>
      <c r="J1907" s="6">
        <f t="shared" si="219"/>
        <v>-0.97000000000000064</v>
      </c>
      <c r="K1907" s="6">
        <f t="shared" si="220"/>
        <v>-4.2699999999999996</v>
      </c>
    </row>
    <row r="1908" spans="1:11" x14ac:dyDescent="0.35">
      <c r="A1908" s="19" t="str">
        <f t="shared" si="215"/>
        <v>292011</v>
      </c>
      <c r="B1908" s="19" t="str">
        <f t="shared" si="216"/>
        <v>72011</v>
      </c>
      <c r="C1908" s="19" t="str">
        <f t="shared" si="214"/>
        <v>92011</v>
      </c>
      <c r="D1908" s="20" t="str">
        <f t="shared" si="217"/>
        <v>7H2</v>
      </c>
      <c r="E1908" s="4">
        <v>40742</v>
      </c>
      <c r="F1908">
        <v>14.2</v>
      </c>
      <c r="G1908" s="6">
        <v>9.01</v>
      </c>
      <c r="H1908" s="6">
        <v>13.23</v>
      </c>
      <c r="I1908" s="6">
        <f t="shared" si="218"/>
        <v>-5.1899999999999995</v>
      </c>
      <c r="J1908" s="6">
        <f t="shared" si="219"/>
        <v>-0.96999999999999886</v>
      </c>
      <c r="K1908" s="6">
        <f t="shared" si="220"/>
        <v>-4.2200000000000006</v>
      </c>
    </row>
    <row r="1909" spans="1:11" x14ac:dyDescent="0.35">
      <c r="A1909" s="19" t="str">
        <f t="shared" si="215"/>
        <v>282011</v>
      </c>
      <c r="B1909" s="19" t="str">
        <f t="shared" si="216"/>
        <v>72011</v>
      </c>
      <c r="C1909" s="19" t="str">
        <f t="shared" si="214"/>
        <v>82011</v>
      </c>
      <c r="D1909" s="20" t="str">
        <f t="shared" si="217"/>
        <v>7H1</v>
      </c>
      <c r="E1909" s="4">
        <v>40739</v>
      </c>
      <c r="F1909">
        <v>14.025</v>
      </c>
      <c r="G1909" s="6">
        <v>9.01</v>
      </c>
      <c r="H1909" s="6">
        <v>13.23</v>
      </c>
      <c r="I1909" s="6">
        <f t="shared" si="218"/>
        <v>-5.0150000000000006</v>
      </c>
      <c r="J1909" s="6">
        <f t="shared" si="219"/>
        <v>-0.79499999999999993</v>
      </c>
      <c r="K1909" s="6">
        <f t="shared" si="220"/>
        <v>-4.2200000000000006</v>
      </c>
    </row>
    <row r="1910" spans="1:11" x14ac:dyDescent="0.35">
      <c r="A1910" s="19" t="str">
        <f t="shared" si="215"/>
        <v>282011</v>
      </c>
      <c r="B1910" s="19" t="str">
        <f t="shared" si="216"/>
        <v>72011</v>
      </c>
      <c r="C1910" s="19" t="str">
        <f t="shared" si="214"/>
        <v>82011</v>
      </c>
      <c r="D1910" s="20" t="str">
        <f t="shared" si="217"/>
        <v>7H1</v>
      </c>
      <c r="E1910" s="4">
        <v>40738</v>
      </c>
      <c r="F1910">
        <v>14</v>
      </c>
      <c r="G1910" s="6">
        <v>9.01</v>
      </c>
      <c r="H1910" s="6">
        <v>13.23</v>
      </c>
      <c r="I1910" s="6">
        <f t="shared" si="218"/>
        <v>-4.99</v>
      </c>
      <c r="J1910" s="6">
        <f t="shared" si="219"/>
        <v>-0.76999999999999957</v>
      </c>
      <c r="K1910" s="6">
        <f t="shared" si="220"/>
        <v>-4.2200000000000006</v>
      </c>
    </row>
    <row r="1911" spans="1:11" x14ac:dyDescent="0.35">
      <c r="A1911" s="19" t="str">
        <f t="shared" si="215"/>
        <v>282011</v>
      </c>
      <c r="B1911" s="19" t="str">
        <f t="shared" si="216"/>
        <v>72011</v>
      </c>
      <c r="C1911" s="19" t="str">
        <f t="shared" si="214"/>
        <v>82011</v>
      </c>
      <c r="D1911" s="20" t="str">
        <f t="shared" si="217"/>
        <v>7H1</v>
      </c>
      <c r="E1911" s="4">
        <v>40737</v>
      </c>
      <c r="F1911">
        <v>14</v>
      </c>
      <c r="G1911" s="6">
        <v>9.01</v>
      </c>
      <c r="H1911" s="6">
        <v>13.28</v>
      </c>
      <c r="I1911" s="6">
        <f t="shared" si="218"/>
        <v>-4.99</v>
      </c>
      <c r="J1911" s="6">
        <f t="shared" si="219"/>
        <v>-0.72000000000000064</v>
      </c>
      <c r="K1911" s="6">
        <f t="shared" si="220"/>
        <v>-4.2699999999999996</v>
      </c>
    </row>
    <row r="1912" spans="1:11" x14ac:dyDescent="0.35">
      <c r="A1912" s="19" t="str">
        <f t="shared" si="215"/>
        <v>282011</v>
      </c>
      <c r="B1912" s="19" t="str">
        <f t="shared" si="216"/>
        <v>72011</v>
      </c>
      <c r="C1912" s="19" t="str">
        <f t="shared" si="214"/>
        <v>82011</v>
      </c>
      <c r="D1912" s="20" t="str">
        <f t="shared" si="217"/>
        <v>7H1</v>
      </c>
      <c r="E1912" s="4">
        <v>40736</v>
      </c>
      <c r="F1912">
        <v>13.95</v>
      </c>
      <c r="G1912" s="6">
        <v>9.01</v>
      </c>
      <c r="H1912" s="6">
        <v>13.23</v>
      </c>
      <c r="I1912" s="6">
        <f t="shared" si="218"/>
        <v>-4.9399999999999995</v>
      </c>
      <c r="J1912" s="6">
        <f t="shared" si="219"/>
        <v>-0.71999999999999886</v>
      </c>
      <c r="K1912" s="6">
        <f t="shared" si="220"/>
        <v>-4.2200000000000006</v>
      </c>
    </row>
    <row r="1913" spans="1:11" x14ac:dyDescent="0.35">
      <c r="A1913" s="19" t="str">
        <f t="shared" si="215"/>
        <v>282011</v>
      </c>
      <c r="B1913" s="19" t="str">
        <f t="shared" si="216"/>
        <v>72011</v>
      </c>
      <c r="C1913" s="19" t="str">
        <f t="shared" si="214"/>
        <v>82011</v>
      </c>
      <c r="D1913" s="20" t="str">
        <f t="shared" si="217"/>
        <v>7H1</v>
      </c>
      <c r="E1913" s="4">
        <v>40735</v>
      </c>
      <c r="F1913">
        <v>13.9</v>
      </c>
      <c r="G1913" s="6">
        <v>9.01</v>
      </c>
      <c r="H1913" s="6">
        <v>13.17</v>
      </c>
      <c r="I1913" s="6">
        <f t="shared" si="218"/>
        <v>-4.8900000000000006</v>
      </c>
      <c r="J1913" s="6">
        <f t="shared" si="219"/>
        <v>-0.73000000000000043</v>
      </c>
      <c r="K1913" s="6">
        <f t="shared" si="220"/>
        <v>-4.16</v>
      </c>
    </row>
    <row r="1914" spans="1:11" x14ac:dyDescent="0.35">
      <c r="A1914" s="19" t="str">
        <f t="shared" si="215"/>
        <v>272011</v>
      </c>
      <c r="B1914" s="19" t="str">
        <f t="shared" si="216"/>
        <v>72011</v>
      </c>
      <c r="C1914" s="19" t="str">
        <f t="shared" si="214"/>
        <v>82011</v>
      </c>
      <c r="D1914" s="20" t="str">
        <f t="shared" si="217"/>
        <v>7H1</v>
      </c>
      <c r="E1914" s="4">
        <v>40732</v>
      </c>
      <c r="F1914">
        <v>13.824999999999999</v>
      </c>
      <c r="G1914" s="6">
        <v>9.01</v>
      </c>
      <c r="H1914" s="6">
        <v>13.07</v>
      </c>
      <c r="I1914" s="6">
        <f t="shared" si="218"/>
        <v>-4.8149999999999995</v>
      </c>
      <c r="J1914" s="6">
        <f t="shared" si="219"/>
        <v>-0.75499999999999901</v>
      </c>
      <c r="K1914" s="6">
        <f t="shared" si="220"/>
        <v>-4.0600000000000005</v>
      </c>
    </row>
    <row r="1915" spans="1:11" x14ac:dyDescent="0.35">
      <c r="A1915" s="19" t="str">
        <f t="shared" si="215"/>
        <v>272011</v>
      </c>
      <c r="B1915" s="19" t="str">
        <f t="shared" si="216"/>
        <v>72011</v>
      </c>
      <c r="C1915" s="19" t="str">
        <f t="shared" si="214"/>
        <v>82011</v>
      </c>
      <c r="D1915" s="20" t="str">
        <f t="shared" si="217"/>
        <v>7H1</v>
      </c>
      <c r="E1915" s="4">
        <v>40731</v>
      </c>
      <c r="F1915">
        <v>13.75</v>
      </c>
      <c r="G1915" s="6">
        <v>9.07</v>
      </c>
      <c r="H1915" s="6">
        <v>13.02</v>
      </c>
      <c r="I1915" s="6">
        <f t="shared" si="218"/>
        <v>-4.68</v>
      </c>
      <c r="J1915" s="6">
        <f t="shared" si="219"/>
        <v>-0.73000000000000043</v>
      </c>
      <c r="K1915" s="6">
        <f t="shared" si="220"/>
        <v>-3.9499999999999993</v>
      </c>
    </row>
    <row r="1916" spans="1:11" x14ac:dyDescent="0.35">
      <c r="A1916" s="19" t="str">
        <f t="shared" si="215"/>
        <v>272011</v>
      </c>
      <c r="B1916" s="19" t="str">
        <f t="shared" si="216"/>
        <v>72011</v>
      </c>
      <c r="C1916" s="19" t="str">
        <f t="shared" si="214"/>
        <v>82011</v>
      </c>
      <c r="D1916" s="20" t="str">
        <f t="shared" si="217"/>
        <v>7H1</v>
      </c>
      <c r="E1916" s="4">
        <v>40730</v>
      </c>
      <c r="F1916">
        <v>13.775</v>
      </c>
      <c r="G1916" s="6">
        <v>8.9700000000000006</v>
      </c>
      <c r="H1916" s="6">
        <v>12.96</v>
      </c>
      <c r="I1916" s="6">
        <f t="shared" si="218"/>
        <v>-4.8049999999999997</v>
      </c>
      <c r="J1916" s="6">
        <f t="shared" si="219"/>
        <v>-0.8149999999999995</v>
      </c>
      <c r="K1916" s="6">
        <f t="shared" si="220"/>
        <v>-3.99</v>
      </c>
    </row>
    <row r="1917" spans="1:11" x14ac:dyDescent="0.35">
      <c r="A1917" s="19" t="str">
        <f t="shared" si="215"/>
        <v>272011</v>
      </c>
      <c r="B1917" s="19" t="str">
        <f t="shared" si="216"/>
        <v>72011</v>
      </c>
      <c r="C1917" s="19" t="str">
        <f t="shared" si="214"/>
        <v>82011</v>
      </c>
      <c r="D1917" s="20" t="str">
        <f t="shared" si="217"/>
        <v>7H1</v>
      </c>
      <c r="E1917" s="4">
        <v>40729</v>
      </c>
      <c r="F1917">
        <v>13.824999999999999</v>
      </c>
      <c r="G1917" s="6">
        <v>9.0399999999999991</v>
      </c>
      <c r="H1917" s="6">
        <v>13.01</v>
      </c>
      <c r="I1917" s="6">
        <f t="shared" si="218"/>
        <v>-4.7850000000000001</v>
      </c>
      <c r="J1917" s="6">
        <f t="shared" si="219"/>
        <v>-0.8149999999999995</v>
      </c>
      <c r="K1917" s="6">
        <f t="shared" si="220"/>
        <v>-3.9700000000000006</v>
      </c>
    </row>
    <row r="1918" spans="1:11" x14ac:dyDescent="0.35">
      <c r="A1918" s="19" t="str">
        <f t="shared" si="215"/>
        <v>272011</v>
      </c>
      <c r="B1918" s="19" t="str">
        <f t="shared" si="216"/>
        <v>72011</v>
      </c>
      <c r="C1918" s="19" t="str">
        <f t="shared" si="214"/>
        <v>82011</v>
      </c>
      <c r="D1918" s="20" t="str">
        <f t="shared" si="217"/>
        <v>7H1</v>
      </c>
      <c r="E1918" s="4">
        <v>40728</v>
      </c>
      <c r="F1918">
        <v>13.775</v>
      </c>
      <c r="G1918" s="6">
        <v>9.07</v>
      </c>
      <c r="H1918" s="6">
        <v>13.01</v>
      </c>
      <c r="I1918" s="6">
        <f t="shared" si="218"/>
        <v>-4.7050000000000001</v>
      </c>
      <c r="J1918" s="6">
        <f t="shared" si="219"/>
        <v>-0.76500000000000057</v>
      </c>
      <c r="K1918" s="6">
        <f t="shared" si="220"/>
        <v>-3.9399999999999995</v>
      </c>
    </row>
    <row r="1919" spans="1:11" x14ac:dyDescent="0.35">
      <c r="A1919" s="19" t="str">
        <f t="shared" si="215"/>
        <v>262011</v>
      </c>
      <c r="B1919" s="19" t="str">
        <f t="shared" si="216"/>
        <v>72011</v>
      </c>
      <c r="C1919" s="19" t="str">
        <f t="shared" si="214"/>
        <v>82011</v>
      </c>
      <c r="D1919" s="20" t="str">
        <f t="shared" si="217"/>
        <v>7H1</v>
      </c>
      <c r="E1919" s="4">
        <v>40725</v>
      </c>
      <c r="F1919">
        <v>13.824999999999999</v>
      </c>
      <c r="G1919" s="6">
        <v>9.39</v>
      </c>
      <c r="H1919" s="6">
        <v>12.86</v>
      </c>
      <c r="I1919" s="6">
        <f t="shared" si="218"/>
        <v>-4.4349999999999987</v>
      </c>
      <c r="J1919" s="6">
        <f t="shared" si="219"/>
        <v>-0.96499999999999986</v>
      </c>
      <c r="K1919" s="6">
        <f t="shared" si="220"/>
        <v>-3.4699999999999989</v>
      </c>
    </row>
    <row r="1920" spans="1:11" x14ac:dyDescent="0.35">
      <c r="A1920" s="19" t="str">
        <f t="shared" si="215"/>
        <v>262011</v>
      </c>
      <c r="B1920" s="19" t="str">
        <f t="shared" si="216"/>
        <v>62011</v>
      </c>
      <c r="C1920" s="19" t="str">
        <f t="shared" si="214"/>
        <v>82011</v>
      </c>
      <c r="D1920" s="20" t="str">
        <f t="shared" si="217"/>
        <v>6H2</v>
      </c>
      <c r="E1920" s="4">
        <v>40724</v>
      </c>
      <c r="F1920">
        <v>13.8</v>
      </c>
      <c r="G1920" s="6">
        <v>9.39</v>
      </c>
      <c r="H1920" s="6">
        <v>12.86</v>
      </c>
      <c r="I1920" s="6">
        <f t="shared" si="218"/>
        <v>-4.41</v>
      </c>
      <c r="J1920" s="6">
        <f t="shared" si="219"/>
        <v>-0.94000000000000128</v>
      </c>
      <c r="K1920" s="6">
        <f t="shared" si="220"/>
        <v>-3.4699999999999989</v>
      </c>
    </row>
    <row r="1921" spans="1:11" x14ac:dyDescent="0.35">
      <c r="A1921" s="19" t="str">
        <f t="shared" si="215"/>
        <v>262011</v>
      </c>
      <c r="B1921" s="19" t="str">
        <f t="shared" si="216"/>
        <v>62011</v>
      </c>
      <c r="C1921" s="19" t="str">
        <f t="shared" si="214"/>
        <v>82011</v>
      </c>
      <c r="D1921" s="20" t="str">
        <f t="shared" si="217"/>
        <v>6H2</v>
      </c>
      <c r="E1921" s="4">
        <v>40723</v>
      </c>
      <c r="F1921">
        <v>13.8</v>
      </c>
      <c r="G1921" s="6">
        <v>9.39</v>
      </c>
      <c r="H1921" s="6">
        <v>12.86</v>
      </c>
      <c r="I1921" s="6">
        <f t="shared" si="218"/>
        <v>-4.41</v>
      </c>
      <c r="J1921" s="6">
        <f t="shared" si="219"/>
        <v>-0.94000000000000128</v>
      </c>
      <c r="K1921" s="6">
        <f t="shared" si="220"/>
        <v>-3.4699999999999989</v>
      </c>
    </row>
    <row r="1922" spans="1:11" x14ac:dyDescent="0.35">
      <c r="A1922" s="19" t="str">
        <f t="shared" si="215"/>
        <v>262011</v>
      </c>
      <c r="B1922" s="19" t="str">
        <f t="shared" si="216"/>
        <v>62011</v>
      </c>
      <c r="C1922" s="19" t="str">
        <f t="shared" si="214"/>
        <v>82011</v>
      </c>
      <c r="D1922" s="20" t="str">
        <f t="shared" si="217"/>
        <v>6H2</v>
      </c>
      <c r="E1922" s="4">
        <v>40722</v>
      </c>
      <c r="F1922">
        <v>13.824999999999999</v>
      </c>
      <c r="G1922" s="6">
        <v>9.39</v>
      </c>
      <c r="H1922" s="6">
        <v>12.91</v>
      </c>
      <c r="I1922" s="6">
        <f t="shared" si="218"/>
        <v>-4.4349999999999987</v>
      </c>
      <c r="J1922" s="6">
        <f t="shared" si="219"/>
        <v>-0.91499999999999915</v>
      </c>
      <c r="K1922" s="6">
        <f t="shared" si="220"/>
        <v>-3.5199999999999996</v>
      </c>
    </row>
    <row r="1923" spans="1:11" x14ac:dyDescent="0.35">
      <c r="A1923" s="19" t="str">
        <f t="shared" si="215"/>
        <v>262011</v>
      </c>
      <c r="B1923" s="19" t="str">
        <f t="shared" si="216"/>
        <v>62011</v>
      </c>
      <c r="C1923" s="19" t="str">
        <f t="shared" si="214"/>
        <v>82011</v>
      </c>
      <c r="D1923" s="20" t="str">
        <f t="shared" si="217"/>
        <v>6H2</v>
      </c>
      <c r="E1923" s="4">
        <v>40721</v>
      </c>
      <c r="F1923">
        <v>13.925000000000001</v>
      </c>
      <c r="G1923" s="6">
        <v>9.39</v>
      </c>
      <c r="H1923" s="6">
        <v>13.01</v>
      </c>
      <c r="I1923" s="6">
        <f t="shared" si="218"/>
        <v>-4.5350000000000001</v>
      </c>
      <c r="J1923" s="6">
        <f t="shared" si="219"/>
        <v>-0.91500000000000092</v>
      </c>
      <c r="K1923" s="6">
        <f t="shared" si="220"/>
        <v>-3.6199999999999992</v>
      </c>
    </row>
    <row r="1924" spans="1:11" x14ac:dyDescent="0.35">
      <c r="A1924" s="19" t="str">
        <f t="shared" si="215"/>
        <v>252011</v>
      </c>
      <c r="B1924" s="19" t="str">
        <f t="shared" si="216"/>
        <v>62011</v>
      </c>
      <c r="C1924" s="19" t="str">
        <f t="shared" si="214"/>
        <v>82011</v>
      </c>
      <c r="D1924" s="20" t="str">
        <f t="shared" si="217"/>
        <v>6H2</v>
      </c>
      <c r="E1924" s="4">
        <v>40718</v>
      </c>
      <c r="F1924">
        <v>13.875</v>
      </c>
      <c r="G1924" s="6">
        <v>9.39</v>
      </c>
      <c r="H1924" s="6">
        <v>12.96</v>
      </c>
      <c r="I1924" s="6">
        <f t="shared" si="218"/>
        <v>-4.4849999999999994</v>
      </c>
      <c r="J1924" s="6">
        <f t="shared" si="219"/>
        <v>-0.91499999999999915</v>
      </c>
      <c r="K1924" s="6">
        <f t="shared" si="220"/>
        <v>-3.5700000000000003</v>
      </c>
    </row>
    <row r="1925" spans="1:11" x14ac:dyDescent="0.35">
      <c r="A1925" s="19" t="str">
        <f t="shared" si="215"/>
        <v>252011</v>
      </c>
      <c r="B1925" s="19" t="str">
        <f t="shared" si="216"/>
        <v>62011</v>
      </c>
      <c r="C1925" s="19" t="str">
        <f t="shared" si="214"/>
        <v>82011</v>
      </c>
      <c r="D1925" s="20" t="str">
        <f t="shared" si="217"/>
        <v>6H2</v>
      </c>
      <c r="E1925" s="4">
        <v>40717</v>
      </c>
      <c r="F1925">
        <v>13.925000000000001</v>
      </c>
      <c r="G1925" s="6">
        <v>9.39</v>
      </c>
      <c r="H1925" s="6">
        <v>13.01</v>
      </c>
      <c r="I1925" s="6">
        <f t="shared" si="218"/>
        <v>-4.5350000000000001</v>
      </c>
      <c r="J1925" s="6">
        <f t="shared" si="219"/>
        <v>-0.91500000000000092</v>
      </c>
      <c r="K1925" s="6">
        <f t="shared" si="220"/>
        <v>-3.6199999999999992</v>
      </c>
    </row>
    <row r="1926" spans="1:11" x14ac:dyDescent="0.35">
      <c r="A1926" s="19" t="str">
        <f t="shared" si="215"/>
        <v>252011</v>
      </c>
      <c r="B1926" s="19" t="str">
        <f t="shared" si="216"/>
        <v>62011</v>
      </c>
      <c r="C1926" s="19" t="str">
        <f t="shared" si="214"/>
        <v>82011</v>
      </c>
      <c r="D1926" s="20" t="str">
        <f t="shared" si="217"/>
        <v>6H2</v>
      </c>
      <c r="E1926" s="4">
        <v>40716</v>
      </c>
      <c r="F1926">
        <v>13.975</v>
      </c>
      <c r="G1926" s="6">
        <v>9.39</v>
      </c>
      <c r="H1926" s="6">
        <v>13.01</v>
      </c>
      <c r="I1926" s="6">
        <f t="shared" si="218"/>
        <v>-4.5849999999999991</v>
      </c>
      <c r="J1926" s="6">
        <f t="shared" si="219"/>
        <v>-0.96499999999999986</v>
      </c>
      <c r="K1926" s="6">
        <f t="shared" si="220"/>
        <v>-3.6199999999999992</v>
      </c>
    </row>
    <row r="1927" spans="1:11" x14ac:dyDescent="0.35">
      <c r="A1927" s="19" t="str">
        <f t="shared" si="215"/>
        <v>252011</v>
      </c>
      <c r="B1927" s="19" t="str">
        <f t="shared" si="216"/>
        <v>62011</v>
      </c>
      <c r="C1927" s="19" t="str">
        <f t="shared" si="214"/>
        <v>82011</v>
      </c>
      <c r="D1927" s="20" t="str">
        <f t="shared" si="217"/>
        <v>6H2</v>
      </c>
      <c r="E1927" s="4">
        <v>40715</v>
      </c>
      <c r="F1927">
        <v>13.975</v>
      </c>
      <c r="G1927" s="6">
        <v>9.39</v>
      </c>
      <c r="H1927" s="6">
        <v>13.01</v>
      </c>
      <c r="I1927" s="6">
        <f t="shared" si="218"/>
        <v>-4.5849999999999991</v>
      </c>
      <c r="J1927" s="6">
        <f t="shared" si="219"/>
        <v>-0.96499999999999986</v>
      </c>
      <c r="K1927" s="6">
        <f t="shared" si="220"/>
        <v>-3.6199999999999992</v>
      </c>
    </row>
    <row r="1928" spans="1:11" x14ac:dyDescent="0.35">
      <c r="A1928" s="19" t="str">
        <f t="shared" si="215"/>
        <v>252011</v>
      </c>
      <c r="B1928" s="19" t="str">
        <f t="shared" si="216"/>
        <v>62011</v>
      </c>
      <c r="C1928" s="19" t="str">
        <f t="shared" si="214"/>
        <v>82011</v>
      </c>
      <c r="D1928" s="20" t="str">
        <f t="shared" si="217"/>
        <v>6H2</v>
      </c>
      <c r="E1928" s="4">
        <v>40714</v>
      </c>
      <c r="F1928">
        <v>13.925000000000001</v>
      </c>
      <c r="G1928" s="6">
        <v>9.39</v>
      </c>
      <c r="H1928" s="6">
        <v>12.96</v>
      </c>
      <c r="I1928" s="6">
        <f t="shared" si="218"/>
        <v>-4.5350000000000001</v>
      </c>
      <c r="J1928" s="6">
        <f t="shared" si="219"/>
        <v>-0.96499999999999986</v>
      </c>
      <c r="K1928" s="6">
        <f t="shared" si="220"/>
        <v>-3.5700000000000003</v>
      </c>
    </row>
    <row r="1929" spans="1:11" x14ac:dyDescent="0.35">
      <c r="A1929" s="19" t="str">
        <f t="shared" si="215"/>
        <v>242011</v>
      </c>
      <c r="B1929" s="19" t="str">
        <f t="shared" si="216"/>
        <v>62011</v>
      </c>
      <c r="C1929" s="19" t="str">
        <f t="shared" ref="C1929:C1992" si="221">(VLOOKUP(D1929,$M$2:$N$25,2,0)&amp;(YEAR(E1929+46)))</f>
        <v>82011</v>
      </c>
      <c r="D1929" s="20" t="str">
        <f t="shared" si="217"/>
        <v>6H2</v>
      </c>
      <c r="E1929" s="4">
        <v>40711</v>
      </c>
      <c r="F1929">
        <v>13.824999999999999</v>
      </c>
      <c r="G1929" s="6">
        <v>9.39</v>
      </c>
      <c r="H1929" s="6">
        <v>12.86</v>
      </c>
      <c r="I1929" s="6">
        <f t="shared" si="218"/>
        <v>-4.4349999999999987</v>
      </c>
      <c r="J1929" s="6">
        <f t="shared" si="219"/>
        <v>-0.96499999999999986</v>
      </c>
      <c r="K1929" s="6">
        <f t="shared" si="220"/>
        <v>-3.4699999999999989</v>
      </c>
    </row>
    <row r="1930" spans="1:11" x14ac:dyDescent="0.35">
      <c r="A1930" s="19" t="str">
        <f t="shared" ref="A1930:A1993" si="222">_xlfn.ISOWEEKNUM(E1930)&amp;YEAR(E1930)</f>
        <v>242011</v>
      </c>
      <c r="B1930" s="19" t="str">
        <f t="shared" ref="B1930:B1993" si="223">MONTH(E1930)&amp;YEAR(E1930)</f>
        <v>62011</v>
      </c>
      <c r="C1930" s="19" t="str">
        <f t="shared" si="221"/>
        <v>82011</v>
      </c>
      <c r="D1930" s="20" t="str">
        <f t="shared" ref="D1930:D1993" si="224">IF(DAY(E1930)&gt;15,(MONTH(E1930))&amp;"H2",(MONTH(E1930))&amp;"H1")</f>
        <v>6H2</v>
      </c>
      <c r="E1930" s="4">
        <v>40710</v>
      </c>
      <c r="F1930">
        <v>13.775</v>
      </c>
      <c r="G1930" s="6">
        <v>9.39</v>
      </c>
      <c r="H1930" s="6">
        <v>12.81</v>
      </c>
      <c r="I1930" s="6">
        <f t="shared" ref="I1930:I1993" si="225">+G1930-F1930</f>
        <v>-4.3849999999999998</v>
      </c>
      <c r="J1930" s="6">
        <f t="shared" ref="J1930:J1993" si="226">+H1930-F1930</f>
        <v>-0.96499999999999986</v>
      </c>
      <c r="K1930" s="6">
        <f t="shared" ref="K1930:K1993" si="227">+I1930-J1930</f>
        <v>-3.42</v>
      </c>
    </row>
    <row r="1931" spans="1:11" x14ac:dyDescent="0.35">
      <c r="A1931" s="19" t="str">
        <f t="shared" si="222"/>
        <v>242011</v>
      </c>
      <c r="B1931" s="19" t="str">
        <f t="shared" si="223"/>
        <v>62011</v>
      </c>
      <c r="C1931" s="19" t="str">
        <f t="shared" si="221"/>
        <v>72011</v>
      </c>
      <c r="D1931" s="20" t="str">
        <f t="shared" si="224"/>
        <v>6H1</v>
      </c>
      <c r="E1931" s="4">
        <v>40709</v>
      </c>
      <c r="F1931">
        <v>13.75</v>
      </c>
      <c r="G1931" s="6">
        <v>9.39</v>
      </c>
      <c r="H1931" s="6">
        <v>12.86</v>
      </c>
      <c r="I1931" s="6">
        <f t="shared" si="225"/>
        <v>-4.3599999999999994</v>
      </c>
      <c r="J1931" s="6">
        <f t="shared" si="226"/>
        <v>-0.89000000000000057</v>
      </c>
      <c r="K1931" s="6">
        <f t="shared" si="227"/>
        <v>-3.4699999999999989</v>
      </c>
    </row>
    <row r="1932" spans="1:11" x14ac:dyDescent="0.35">
      <c r="A1932" s="19" t="str">
        <f t="shared" si="222"/>
        <v>242011</v>
      </c>
      <c r="B1932" s="19" t="str">
        <f t="shared" si="223"/>
        <v>62011</v>
      </c>
      <c r="C1932" s="19" t="str">
        <f t="shared" si="221"/>
        <v>72011</v>
      </c>
      <c r="D1932" s="20" t="str">
        <f t="shared" si="224"/>
        <v>6H1</v>
      </c>
      <c r="E1932" s="4">
        <v>40708</v>
      </c>
      <c r="F1932">
        <v>13.85</v>
      </c>
      <c r="G1932" s="6">
        <v>9.39</v>
      </c>
      <c r="H1932" s="6">
        <v>12.96</v>
      </c>
      <c r="I1932" s="6">
        <f t="shared" si="225"/>
        <v>-4.4599999999999991</v>
      </c>
      <c r="J1932" s="6">
        <f t="shared" si="226"/>
        <v>-0.88999999999999879</v>
      </c>
      <c r="K1932" s="6">
        <f t="shared" si="227"/>
        <v>-3.5700000000000003</v>
      </c>
    </row>
    <row r="1933" spans="1:11" x14ac:dyDescent="0.35">
      <c r="A1933" s="19" t="str">
        <f t="shared" si="222"/>
        <v>242011</v>
      </c>
      <c r="B1933" s="19" t="str">
        <f t="shared" si="223"/>
        <v>62011</v>
      </c>
      <c r="C1933" s="19" t="str">
        <f t="shared" si="221"/>
        <v>72011</v>
      </c>
      <c r="D1933" s="20" t="str">
        <f t="shared" si="224"/>
        <v>6H1</v>
      </c>
      <c r="E1933" s="4">
        <v>40707</v>
      </c>
      <c r="F1933">
        <v>13.8</v>
      </c>
      <c r="G1933" s="6">
        <v>9.39</v>
      </c>
      <c r="H1933" s="6">
        <v>12.91</v>
      </c>
      <c r="I1933" s="6">
        <f t="shared" si="225"/>
        <v>-4.41</v>
      </c>
      <c r="J1933" s="6">
        <f t="shared" si="226"/>
        <v>-0.89000000000000057</v>
      </c>
      <c r="K1933" s="6">
        <f t="shared" si="227"/>
        <v>-3.5199999999999996</v>
      </c>
    </row>
    <row r="1934" spans="1:11" x14ac:dyDescent="0.35">
      <c r="A1934" s="19" t="str">
        <f t="shared" si="222"/>
        <v>232011</v>
      </c>
      <c r="B1934" s="19" t="str">
        <f t="shared" si="223"/>
        <v>62011</v>
      </c>
      <c r="C1934" s="19" t="str">
        <f t="shared" si="221"/>
        <v>72011</v>
      </c>
      <c r="D1934" s="20" t="str">
        <f t="shared" si="224"/>
        <v>6H1</v>
      </c>
      <c r="E1934" s="4">
        <v>40704</v>
      </c>
      <c r="F1934">
        <v>13.7</v>
      </c>
      <c r="G1934" s="6">
        <v>9.39</v>
      </c>
      <c r="H1934" s="6">
        <v>12.81</v>
      </c>
      <c r="I1934" s="6">
        <f t="shared" si="225"/>
        <v>-4.3099999999999987</v>
      </c>
      <c r="J1934" s="6">
        <f t="shared" si="226"/>
        <v>-0.88999999999999879</v>
      </c>
      <c r="K1934" s="6">
        <f t="shared" si="227"/>
        <v>-3.42</v>
      </c>
    </row>
    <row r="1935" spans="1:11" x14ac:dyDescent="0.35">
      <c r="A1935" s="19" t="str">
        <f t="shared" si="222"/>
        <v>232011</v>
      </c>
      <c r="B1935" s="19" t="str">
        <f t="shared" si="223"/>
        <v>62011</v>
      </c>
      <c r="C1935" s="19" t="str">
        <f t="shared" si="221"/>
        <v>72011</v>
      </c>
      <c r="D1935" s="20" t="str">
        <f t="shared" si="224"/>
        <v>6H1</v>
      </c>
      <c r="E1935" s="4">
        <v>40703</v>
      </c>
      <c r="F1935">
        <v>13.9</v>
      </c>
      <c r="G1935" s="6">
        <v>9.39</v>
      </c>
      <c r="H1935" s="6">
        <v>13.01</v>
      </c>
      <c r="I1935" s="6">
        <f t="shared" si="225"/>
        <v>-4.51</v>
      </c>
      <c r="J1935" s="6">
        <f t="shared" si="226"/>
        <v>-0.89000000000000057</v>
      </c>
      <c r="K1935" s="6">
        <f t="shared" si="227"/>
        <v>-3.6199999999999992</v>
      </c>
    </row>
    <row r="1936" spans="1:11" x14ac:dyDescent="0.35">
      <c r="A1936" s="19" t="str">
        <f t="shared" si="222"/>
        <v>232011</v>
      </c>
      <c r="B1936" s="19" t="str">
        <f t="shared" si="223"/>
        <v>62011</v>
      </c>
      <c r="C1936" s="19" t="str">
        <f t="shared" si="221"/>
        <v>72011</v>
      </c>
      <c r="D1936" s="20" t="str">
        <f t="shared" si="224"/>
        <v>6H1</v>
      </c>
      <c r="E1936" s="4">
        <v>40702</v>
      </c>
      <c r="F1936">
        <v>13.9</v>
      </c>
      <c r="G1936" s="6">
        <v>9.39</v>
      </c>
      <c r="H1936" s="6">
        <v>13.01</v>
      </c>
      <c r="I1936" s="6">
        <f t="shared" si="225"/>
        <v>-4.51</v>
      </c>
      <c r="J1936" s="6">
        <f t="shared" si="226"/>
        <v>-0.89000000000000057</v>
      </c>
      <c r="K1936" s="6">
        <f t="shared" si="227"/>
        <v>-3.6199999999999992</v>
      </c>
    </row>
    <row r="1937" spans="1:11" x14ac:dyDescent="0.35">
      <c r="A1937" s="19" t="str">
        <f t="shared" si="222"/>
        <v>232011</v>
      </c>
      <c r="B1937" s="19" t="str">
        <f t="shared" si="223"/>
        <v>62011</v>
      </c>
      <c r="C1937" s="19" t="str">
        <f t="shared" si="221"/>
        <v>72011</v>
      </c>
      <c r="D1937" s="20" t="str">
        <f t="shared" si="224"/>
        <v>6H1</v>
      </c>
      <c r="E1937" s="4">
        <v>40701</v>
      </c>
      <c r="F1937">
        <v>14</v>
      </c>
      <c r="G1937" s="6">
        <v>9.39</v>
      </c>
      <c r="H1937" s="6">
        <v>13.11</v>
      </c>
      <c r="I1937" s="6">
        <f t="shared" si="225"/>
        <v>-4.6099999999999994</v>
      </c>
      <c r="J1937" s="6">
        <f t="shared" si="226"/>
        <v>-0.89000000000000057</v>
      </c>
      <c r="K1937" s="6">
        <f t="shared" si="227"/>
        <v>-3.7199999999999989</v>
      </c>
    </row>
    <row r="1938" spans="1:11" x14ac:dyDescent="0.35">
      <c r="A1938" s="19" t="str">
        <f t="shared" si="222"/>
        <v>232011</v>
      </c>
      <c r="B1938" s="19" t="str">
        <f t="shared" si="223"/>
        <v>62011</v>
      </c>
      <c r="C1938" s="19" t="str">
        <f t="shared" si="221"/>
        <v>72011</v>
      </c>
      <c r="D1938" s="20" t="str">
        <f t="shared" si="224"/>
        <v>6H1</v>
      </c>
      <c r="E1938" s="4">
        <v>40700</v>
      </c>
      <c r="F1938">
        <v>13.975</v>
      </c>
      <c r="G1938" s="6">
        <v>9.39</v>
      </c>
      <c r="H1938" s="6">
        <v>13.01</v>
      </c>
      <c r="I1938" s="6">
        <f t="shared" si="225"/>
        <v>-4.5849999999999991</v>
      </c>
      <c r="J1938" s="6">
        <f t="shared" si="226"/>
        <v>-0.96499999999999986</v>
      </c>
      <c r="K1938" s="6">
        <f t="shared" si="227"/>
        <v>-3.6199999999999992</v>
      </c>
    </row>
    <row r="1939" spans="1:11" x14ac:dyDescent="0.35">
      <c r="A1939" s="19" t="str">
        <f t="shared" si="222"/>
        <v>222011</v>
      </c>
      <c r="B1939" s="19" t="str">
        <f t="shared" si="223"/>
        <v>62011</v>
      </c>
      <c r="C1939" s="19" t="str">
        <f t="shared" si="221"/>
        <v>72011</v>
      </c>
      <c r="D1939" s="20" t="str">
        <f t="shared" si="224"/>
        <v>6H1</v>
      </c>
      <c r="E1939" s="4">
        <v>40697</v>
      </c>
      <c r="F1939">
        <v>13.9</v>
      </c>
      <c r="G1939" s="6">
        <v>9.39</v>
      </c>
      <c r="H1939" s="6">
        <v>12.91</v>
      </c>
      <c r="I1939" s="6">
        <f t="shared" si="225"/>
        <v>-4.51</v>
      </c>
      <c r="J1939" s="6">
        <f t="shared" si="226"/>
        <v>-0.99000000000000021</v>
      </c>
      <c r="K1939" s="6">
        <f t="shared" si="227"/>
        <v>-3.5199999999999996</v>
      </c>
    </row>
    <row r="1940" spans="1:11" x14ac:dyDescent="0.35">
      <c r="A1940" s="19" t="str">
        <f t="shared" si="222"/>
        <v>222011</v>
      </c>
      <c r="B1940" s="19" t="str">
        <f t="shared" si="223"/>
        <v>62011</v>
      </c>
      <c r="C1940" s="19" t="str">
        <f t="shared" si="221"/>
        <v>72011</v>
      </c>
      <c r="D1940" s="20" t="str">
        <f t="shared" si="224"/>
        <v>6H1</v>
      </c>
      <c r="E1940" s="4">
        <v>40696</v>
      </c>
      <c r="F1940">
        <v>13.875</v>
      </c>
      <c r="G1940" s="6">
        <v>9.39</v>
      </c>
      <c r="H1940" s="6">
        <v>12.85</v>
      </c>
      <c r="I1940" s="6">
        <f t="shared" si="225"/>
        <v>-4.4849999999999994</v>
      </c>
      <c r="J1940" s="6">
        <f t="shared" si="226"/>
        <v>-1.0250000000000004</v>
      </c>
      <c r="K1940" s="6">
        <f t="shared" si="227"/>
        <v>-3.4599999999999991</v>
      </c>
    </row>
    <row r="1941" spans="1:11" x14ac:dyDescent="0.35">
      <c r="A1941" s="19" t="str">
        <f t="shared" si="222"/>
        <v>222011</v>
      </c>
      <c r="B1941" s="19" t="str">
        <f t="shared" si="223"/>
        <v>62011</v>
      </c>
      <c r="C1941" s="19" t="str">
        <f t="shared" si="221"/>
        <v>72011</v>
      </c>
      <c r="D1941" s="20" t="str">
        <f t="shared" si="224"/>
        <v>6H1</v>
      </c>
      <c r="E1941" s="4">
        <v>40695</v>
      </c>
      <c r="F1941">
        <v>13.725</v>
      </c>
      <c r="G1941" s="6">
        <v>9.39</v>
      </c>
      <c r="H1941" s="6">
        <v>12.54</v>
      </c>
      <c r="I1941" s="6">
        <f t="shared" si="225"/>
        <v>-4.3349999999999991</v>
      </c>
      <c r="J1941" s="6">
        <f t="shared" si="226"/>
        <v>-1.1850000000000005</v>
      </c>
      <c r="K1941" s="6">
        <f t="shared" si="227"/>
        <v>-3.1499999999999986</v>
      </c>
    </row>
    <row r="1942" spans="1:11" x14ac:dyDescent="0.35">
      <c r="A1942" s="19" t="str">
        <f t="shared" si="222"/>
        <v>222011</v>
      </c>
      <c r="B1942" s="19" t="str">
        <f t="shared" si="223"/>
        <v>52011</v>
      </c>
      <c r="C1942" s="19" t="str">
        <f t="shared" si="221"/>
        <v>72011</v>
      </c>
      <c r="D1942" s="20" t="str">
        <f t="shared" si="224"/>
        <v>5H2</v>
      </c>
      <c r="E1942" s="4">
        <v>40694</v>
      </c>
      <c r="F1942">
        <v>13.574999999999999</v>
      </c>
      <c r="G1942" s="6">
        <v>9.39</v>
      </c>
      <c r="H1942" s="6">
        <v>12.39</v>
      </c>
      <c r="I1942" s="6">
        <f t="shared" si="225"/>
        <v>-4.1849999999999987</v>
      </c>
      <c r="J1942" s="6">
        <f t="shared" si="226"/>
        <v>-1.1849999999999987</v>
      </c>
      <c r="K1942" s="6">
        <f t="shared" si="227"/>
        <v>-3</v>
      </c>
    </row>
    <row r="1943" spans="1:11" x14ac:dyDescent="0.35">
      <c r="A1943" s="19" t="str">
        <f t="shared" si="222"/>
        <v>222011</v>
      </c>
      <c r="B1943" s="19" t="str">
        <f t="shared" si="223"/>
        <v>52011</v>
      </c>
      <c r="C1943" s="19" t="str">
        <f t="shared" si="221"/>
        <v>72011</v>
      </c>
      <c r="D1943" s="20" t="str">
        <f t="shared" si="224"/>
        <v>5H2</v>
      </c>
      <c r="E1943" s="4">
        <v>40693</v>
      </c>
      <c r="F1943">
        <v>13.675000000000001</v>
      </c>
      <c r="G1943" s="6">
        <v>9.39</v>
      </c>
      <c r="H1943" s="6">
        <v>12.49</v>
      </c>
      <c r="I1943" s="6">
        <f t="shared" si="225"/>
        <v>-4.2850000000000001</v>
      </c>
      <c r="J1943" s="6">
        <f t="shared" si="226"/>
        <v>-1.1850000000000005</v>
      </c>
      <c r="K1943" s="6">
        <f t="shared" si="227"/>
        <v>-3.0999999999999996</v>
      </c>
    </row>
    <row r="1944" spans="1:11" x14ac:dyDescent="0.35">
      <c r="A1944" s="19" t="str">
        <f t="shared" si="222"/>
        <v>212011</v>
      </c>
      <c r="B1944" s="19" t="str">
        <f t="shared" si="223"/>
        <v>52011</v>
      </c>
      <c r="C1944" s="19" t="str">
        <f t="shared" si="221"/>
        <v>72011</v>
      </c>
      <c r="D1944" s="20" t="str">
        <f t="shared" si="224"/>
        <v>5H2</v>
      </c>
      <c r="E1944" s="4">
        <v>40690</v>
      </c>
      <c r="F1944">
        <v>13.725</v>
      </c>
      <c r="G1944" s="6">
        <v>9.39</v>
      </c>
      <c r="H1944" s="6">
        <v>12.54</v>
      </c>
      <c r="I1944" s="6">
        <f t="shared" si="225"/>
        <v>-4.3349999999999991</v>
      </c>
      <c r="J1944" s="6">
        <f t="shared" si="226"/>
        <v>-1.1850000000000005</v>
      </c>
      <c r="K1944" s="6">
        <f t="shared" si="227"/>
        <v>-3.1499999999999986</v>
      </c>
    </row>
    <row r="1945" spans="1:11" x14ac:dyDescent="0.35">
      <c r="A1945" s="19" t="str">
        <f t="shared" si="222"/>
        <v>212011</v>
      </c>
      <c r="B1945" s="19" t="str">
        <f t="shared" si="223"/>
        <v>52011</v>
      </c>
      <c r="C1945" s="19" t="str">
        <f t="shared" si="221"/>
        <v>72011</v>
      </c>
      <c r="D1945" s="20" t="str">
        <f t="shared" si="224"/>
        <v>5H2</v>
      </c>
      <c r="E1945" s="4">
        <v>40689</v>
      </c>
      <c r="F1945">
        <v>13.625</v>
      </c>
      <c r="G1945" s="6">
        <v>9.39</v>
      </c>
      <c r="H1945" s="6">
        <v>12.44</v>
      </c>
      <c r="I1945" s="6">
        <f t="shared" si="225"/>
        <v>-4.2349999999999994</v>
      </c>
      <c r="J1945" s="6">
        <f t="shared" si="226"/>
        <v>-1.1850000000000005</v>
      </c>
      <c r="K1945" s="6">
        <f t="shared" si="227"/>
        <v>-3.0499999999999989</v>
      </c>
    </row>
    <row r="1946" spans="1:11" x14ac:dyDescent="0.35">
      <c r="A1946" s="19" t="str">
        <f t="shared" si="222"/>
        <v>212011</v>
      </c>
      <c r="B1946" s="19" t="str">
        <f t="shared" si="223"/>
        <v>52011</v>
      </c>
      <c r="C1946" s="19" t="str">
        <f t="shared" si="221"/>
        <v>72011</v>
      </c>
      <c r="D1946" s="20" t="str">
        <f t="shared" si="224"/>
        <v>5H2</v>
      </c>
      <c r="E1946" s="4">
        <v>40688</v>
      </c>
      <c r="F1946">
        <v>13.525</v>
      </c>
      <c r="G1946" s="6" t="s">
        <v>93</v>
      </c>
      <c r="H1946" s="6">
        <v>12.69</v>
      </c>
      <c r="I1946" s="6" t="e">
        <f t="shared" si="225"/>
        <v>#VALUE!</v>
      </c>
      <c r="J1946" s="6">
        <f t="shared" si="226"/>
        <v>-0.83500000000000085</v>
      </c>
      <c r="K1946" s="6" t="e">
        <f t="shared" si="227"/>
        <v>#VALUE!</v>
      </c>
    </row>
    <row r="1947" spans="1:11" x14ac:dyDescent="0.35">
      <c r="A1947" s="19" t="str">
        <f t="shared" si="222"/>
        <v>212011</v>
      </c>
      <c r="B1947" s="19" t="str">
        <f t="shared" si="223"/>
        <v>52011</v>
      </c>
      <c r="C1947" s="19" t="str">
        <f t="shared" si="221"/>
        <v>72011</v>
      </c>
      <c r="D1947" s="20" t="str">
        <f t="shared" si="224"/>
        <v>5H2</v>
      </c>
      <c r="E1947" s="4">
        <v>40687</v>
      </c>
      <c r="F1947">
        <v>13.625</v>
      </c>
      <c r="G1947" s="6" t="s">
        <v>93</v>
      </c>
      <c r="H1947" s="6">
        <v>12.8</v>
      </c>
      <c r="I1947" s="6" t="e">
        <f t="shared" si="225"/>
        <v>#VALUE!</v>
      </c>
      <c r="J1947" s="6">
        <f t="shared" si="226"/>
        <v>-0.82499999999999929</v>
      </c>
      <c r="K1947" s="6" t="e">
        <f t="shared" si="227"/>
        <v>#VALUE!</v>
      </c>
    </row>
    <row r="1948" spans="1:11" x14ac:dyDescent="0.35">
      <c r="A1948" s="19" t="str">
        <f t="shared" si="222"/>
        <v>212011</v>
      </c>
      <c r="B1948" s="19" t="str">
        <f t="shared" si="223"/>
        <v>52011</v>
      </c>
      <c r="C1948" s="19" t="str">
        <f t="shared" si="221"/>
        <v>72011</v>
      </c>
      <c r="D1948" s="20" t="str">
        <f t="shared" si="224"/>
        <v>5H2</v>
      </c>
      <c r="E1948" s="4">
        <v>40686</v>
      </c>
      <c r="F1948">
        <v>13.574999999999999</v>
      </c>
      <c r="G1948" s="6" t="s">
        <v>93</v>
      </c>
      <c r="H1948" s="6">
        <v>12.74</v>
      </c>
      <c r="I1948" s="6" t="e">
        <f t="shared" si="225"/>
        <v>#VALUE!</v>
      </c>
      <c r="J1948" s="6">
        <f t="shared" si="226"/>
        <v>-0.83499999999999908</v>
      </c>
      <c r="K1948" s="6" t="e">
        <f t="shared" si="227"/>
        <v>#VALUE!</v>
      </c>
    </row>
    <row r="1949" spans="1:11" x14ac:dyDescent="0.35">
      <c r="A1949" s="19" t="str">
        <f t="shared" si="222"/>
        <v>202011</v>
      </c>
      <c r="B1949" s="19" t="str">
        <f t="shared" si="223"/>
        <v>52011</v>
      </c>
      <c r="C1949" s="19" t="str">
        <f t="shared" si="221"/>
        <v>72011</v>
      </c>
      <c r="D1949" s="20" t="str">
        <f t="shared" si="224"/>
        <v>5H2</v>
      </c>
      <c r="E1949" s="4">
        <v>40683</v>
      </c>
      <c r="F1949">
        <v>13.425000000000001</v>
      </c>
      <c r="G1949" s="6" t="s">
        <v>93</v>
      </c>
      <c r="H1949" s="6">
        <v>12.6</v>
      </c>
      <c r="I1949" s="6" t="e">
        <f t="shared" si="225"/>
        <v>#VALUE!</v>
      </c>
      <c r="J1949" s="6">
        <f t="shared" si="226"/>
        <v>-0.82500000000000107</v>
      </c>
      <c r="K1949" s="6" t="e">
        <f t="shared" si="227"/>
        <v>#VALUE!</v>
      </c>
    </row>
    <row r="1950" spans="1:11" x14ac:dyDescent="0.35">
      <c r="A1950" s="19" t="str">
        <f t="shared" si="222"/>
        <v>202011</v>
      </c>
      <c r="B1950" s="19" t="str">
        <f t="shared" si="223"/>
        <v>52011</v>
      </c>
      <c r="C1950" s="19" t="str">
        <f t="shared" si="221"/>
        <v>72011</v>
      </c>
      <c r="D1950" s="20" t="str">
        <f t="shared" si="224"/>
        <v>5H2</v>
      </c>
      <c r="E1950" s="4">
        <v>40682</v>
      </c>
      <c r="F1950">
        <v>13.275</v>
      </c>
      <c r="G1950" s="6" t="s">
        <v>93</v>
      </c>
      <c r="H1950" s="6">
        <v>12.45</v>
      </c>
      <c r="I1950" s="6" t="e">
        <f t="shared" si="225"/>
        <v>#VALUE!</v>
      </c>
      <c r="J1950" s="6">
        <f t="shared" si="226"/>
        <v>-0.82500000000000107</v>
      </c>
      <c r="K1950" s="6" t="e">
        <f t="shared" si="227"/>
        <v>#VALUE!</v>
      </c>
    </row>
    <row r="1951" spans="1:11" x14ac:dyDescent="0.35">
      <c r="A1951" s="19" t="str">
        <f t="shared" si="222"/>
        <v>202011</v>
      </c>
      <c r="B1951" s="19" t="str">
        <f t="shared" si="223"/>
        <v>52011</v>
      </c>
      <c r="C1951" s="19" t="str">
        <f t="shared" si="221"/>
        <v>72011</v>
      </c>
      <c r="D1951" s="20" t="str">
        <f t="shared" si="224"/>
        <v>5H2</v>
      </c>
      <c r="E1951" s="4">
        <v>40681</v>
      </c>
      <c r="F1951">
        <v>13</v>
      </c>
      <c r="G1951" s="6" t="s">
        <v>93</v>
      </c>
      <c r="H1951" s="6">
        <v>12.19</v>
      </c>
      <c r="I1951" s="6" t="e">
        <f t="shared" si="225"/>
        <v>#VALUE!</v>
      </c>
      <c r="J1951" s="6">
        <f t="shared" si="226"/>
        <v>-0.8100000000000005</v>
      </c>
      <c r="K1951" s="6" t="e">
        <f t="shared" si="227"/>
        <v>#VALUE!</v>
      </c>
    </row>
    <row r="1952" spans="1:11" x14ac:dyDescent="0.35">
      <c r="A1952" s="19" t="str">
        <f t="shared" si="222"/>
        <v>202011</v>
      </c>
      <c r="B1952" s="19" t="str">
        <f t="shared" si="223"/>
        <v>52011</v>
      </c>
      <c r="C1952" s="19" t="str">
        <f t="shared" si="221"/>
        <v>72011</v>
      </c>
      <c r="D1952" s="20" t="str">
        <f t="shared" si="224"/>
        <v>5H2</v>
      </c>
      <c r="E1952" s="4">
        <v>40679</v>
      </c>
      <c r="F1952">
        <v>13.074999999999999</v>
      </c>
      <c r="G1952" s="6" t="s">
        <v>93</v>
      </c>
      <c r="H1952" s="6">
        <v>12.29</v>
      </c>
      <c r="I1952" s="6" t="e">
        <f t="shared" si="225"/>
        <v>#VALUE!</v>
      </c>
      <c r="J1952" s="6">
        <f t="shared" si="226"/>
        <v>-0.78500000000000014</v>
      </c>
      <c r="K1952" s="6" t="e">
        <f t="shared" si="227"/>
        <v>#VALUE!</v>
      </c>
    </row>
    <row r="1953" spans="1:11" x14ac:dyDescent="0.35">
      <c r="A1953" s="19" t="str">
        <f t="shared" si="222"/>
        <v>192011</v>
      </c>
      <c r="B1953" s="19" t="str">
        <f t="shared" si="223"/>
        <v>52011</v>
      </c>
      <c r="C1953" s="19" t="str">
        <f t="shared" si="221"/>
        <v>62011</v>
      </c>
      <c r="D1953" s="20" t="str">
        <f t="shared" si="224"/>
        <v>5H1</v>
      </c>
      <c r="E1953" s="4">
        <v>40676</v>
      </c>
      <c r="F1953">
        <v>13</v>
      </c>
      <c r="G1953" s="6" t="s">
        <v>93</v>
      </c>
      <c r="H1953" s="6">
        <v>12.19</v>
      </c>
      <c r="I1953" s="6" t="e">
        <f t="shared" si="225"/>
        <v>#VALUE!</v>
      </c>
      <c r="J1953" s="6">
        <f t="shared" si="226"/>
        <v>-0.8100000000000005</v>
      </c>
      <c r="K1953" s="6" t="e">
        <f t="shared" si="227"/>
        <v>#VALUE!</v>
      </c>
    </row>
    <row r="1954" spans="1:11" x14ac:dyDescent="0.35">
      <c r="A1954" s="19" t="str">
        <f t="shared" si="222"/>
        <v>192011</v>
      </c>
      <c r="B1954" s="19" t="str">
        <f t="shared" si="223"/>
        <v>52011</v>
      </c>
      <c r="C1954" s="19" t="str">
        <f t="shared" si="221"/>
        <v>62011</v>
      </c>
      <c r="D1954" s="20" t="str">
        <f t="shared" si="224"/>
        <v>5H1</v>
      </c>
      <c r="E1954" s="4">
        <v>40675</v>
      </c>
      <c r="F1954">
        <v>12.75</v>
      </c>
      <c r="G1954" s="6" t="s">
        <v>93</v>
      </c>
      <c r="H1954" s="6">
        <v>11.93</v>
      </c>
      <c r="I1954" s="6" t="e">
        <f t="shared" si="225"/>
        <v>#VALUE!</v>
      </c>
      <c r="J1954" s="6">
        <f t="shared" si="226"/>
        <v>-0.82000000000000028</v>
      </c>
      <c r="K1954" s="6" t="e">
        <f t="shared" si="227"/>
        <v>#VALUE!</v>
      </c>
    </row>
    <row r="1955" spans="1:11" x14ac:dyDescent="0.35">
      <c r="A1955" s="19" t="str">
        <f t="shared" si="222"/>
        <v>192011</v>
      </c>
      <c r="B1955" s="19" t="str">
        <f t="shared" si="223"/>
        <v>52011</v>
      </c>
      <c r="C1955" s="19" t="str">
        <f t="shared" si="221"/>
        <v>62011</v>
      </c>
      <c r="D1955" s="20" t="str">
        <f t="shared" si="224"/>
        <v>5H1</v>
      </c>
      <c r="E1955" s="4">
        <v>40674</v>
      </c>
      <c r="F1955">
        <v>12.85</v>
      </c>
      <c r="G1955" s="6" t="s">
        <v>93</v>
      </c>
      <c r="H1955" s="6">
        <v>12.04</v>
      </c>
      <c r="I1955" s="6" t="e">
        <f t="shared" si="225"/>
        <v>#VALUE!</v>
      </c>
      <c r="J1955" s="6">
        <f t="shared" si="226"/>
        <v>-0.8100000000000005</v>
      </c>
      <c r="K1955" s="6" t="e">
        <f t="shared" si="227"/>
        <v>#VALUE!</v>
      </c>
    </row>
    <row r="1956" spans="1:11" x14ac:dyDescent="0.35">
      <c r="A1956" s="19" t="str">
        <f t="shared" si="222"/>
        <v>192011</v>
      </c>
      <c r="B1956" s="19" t="str">
        <f t="shared" si="223"/>
        <v>52011</v>
      </c>
      <c r="C1956" s="19" t="str">
        <f t="shared" si="221"/>
        <v>62011</v>
      </c>
      <c r="D1956" s="20" t="str">
        <f t="shared" si="224"/>
        <v>5H1</v>
      </c>
      <c r="E1956" s="4">
        <v>40673</v>
      </c>
      <c r="F1956">
        <v>12.8</v>
      </c>
      <c r="G1956" s="6" t="s">
        <v>93</v>
      </c>
      <c r="H1956" s="6">
        <v>11.99</v>
      </c>
      <c r="I1956" s="6" t="e">
        <f t="shared" si="225"/>
        <v>#VALUE!</v>
      </c>
      <c r="J1956" s="6">
        <f t="shared" si="226"/>
        <v>-0.8100000000000005</v>
      </c>
      <c r="K1956" s="6" t="e">
        <f t="shared" si="227"/>
        <v>#VALUE!</v>
      </c>
    </row>
    <row r="1957" spans="1:11" x14ac:dyDescent="0.35">
      <c r="A1957" s="19" t="str">
        <f t="shared" si="222"/>
        <v>192011</v>
      </c>
      <c r="B1957" s="19" t="str">
        <f t="shared" si="223"/>
        <v>52011</v>
      </c>
      <c r="C1957" s="19" t="str">
        <f t="shared" si="221"/>
        <v>62011</v>
      </c>
      <c r="D1957" s="20" t="str">
        <f t="shared" si="224"/>
        <v>5H1</v>
      </c>
      <c r="E1957" s="4">
        <v>40672</v>
      </c>
      <c r="F1957">
        <v>12.4</v>
      </c>
      <c r="G1957" s="6" t="s">
        <v>93</v>
      </c>
      <c r="H1957" s="6">
        <v>11.88</v>
      </c>
      <c r="I1957" s="6" t="e">
        <f t="shared" si="225"/>
        <v>#VALUE!</v>
      </c>
      <c r="J1957" s="6">
        <f t="shared" si="226"/>
        <v>-0.51999999999999957</v>
      </c>
      <c r="K1957" s="6" t="e">
        <f t="shared" si="227"/>
        <v>#VALUE!</v>
      </c>
    </row>
    <row r="1958" spans="1:11" x14ac:dyDescent="0.35">
      <c r="A1958" s="19" t="str">
        <f t="shared" si="222"/>
        <v>182011</v>
      </c>
      <c r="B1958" s="19" t="str">
        <f t="shared" si="223"/>
        <v>52011</v>
      </c>
      <c r="C1958" s="19" t="str">
        <f t="shared" si="221"/>
        <v>62011</v>
      </c>
      <c r="D1958" s="20" t="str">
        <f t="shared" si="224"/>
        <v>5H1</v>
      </c>
      <c r="E1958" s="4">
        <v>40669</v>
      </c>
      <c r="F1958">
        <v>12.2</v>
      </c>
      <c r="G1958" s="6" t="s">
        <v>93</v>
      </c>
      <c r="H1958" s="6">
        <v>11.67</v>
      </c>
      <c r="I1958" s="6" t="e">
        <f t="shared" si="225"/>
        <v>#VALUE!</v>
      </c>
      <c r="J1958" s="6">
        <f t="shared" si="226"/>
        <v>-0.52999999999999936</v>
      </c>
      <c r="K1958" s="6" t="e">
        <f t="shared" si="227"/>
        <v>#VALUE!</v>
      </c>
    </row>
    <row r="1959" spans="1:11" x14ac:dyDescent="0.35">
      <c r="A1959" s="19" t="str">
        <f t="shared" si="222"/>
        <v>182011</v>
      </c>
      <c r="B1959" s="19" t="str">
        <f t="shared" si="223"/>
        <v>52011</v>
      </c>
      <c r="C1959" s="19" t="str">
        <f t="shared" si="221"/>
        <v>62011</v>
      </c>
      <c r="D1959" s="20" t="str">
        <f t="shared" si="224"/>
        <v>5H1</v>
      </c>
      <c r="E1959" s="4">
        <v>40668</v>
      </c>
      <c r="F1959">
        <v>12.3</v>
      </c>
      <c r="G1959" s="6" t="s">
        <v>93</v>
      </c>
      <c r="H1959" s="6">
        <v>11.78</v>
      </c>
      <c r="I1959" s="6" t="e">
        <f t="shared" si="225"/>
        <v>#VALUE!</v>
      </c>
      <c r="J1959" s="6">
        <f t="shared" si="226"/>
        <v>-0.52000000000000135</v>
      </c>
      <c r="K1959" s="6" t="e">
        <f t="shared" si="227"/>
        <v>#VALUE!</v>
      </c>
    </row>
    <row r="1960" spans="1:11" x14ac:dyDescent="0.35">
      <c r="A1960" s="19" t="str">
        <f t="shared" si="222"/>
        <v>182011</v>
      </c>
      <c r="B1960" s="19" t="str">
        <f t="shared" si="223"/>
        <v>52011</v>
      </c>
      <c r="C1960" s="19" t="str">
        <f t="shared" si="221"/>
        <v>62011</v>
      </c>
      <c r="D1960" s="20" t="str">
        <f t="shared" si="224"/>
        <v>5H1</v>
      </c>
      <c r="E1960" s="4">
        <v>40667</v>
      </c>
      <c r="F1960">
        <v>12.15</v>
      </c>
      <c r="G1960" s="6" t="s">
        <v>93</v>
      </c>
      <c r="H1960" s="6">
        <v>11.63</v>
      </c>
      <c r="I1960" s="6" t="e">
        <f t="shared" si="225"/>
        <v>#VALUE!</v>
      </c>
      <c r="J1960" s="6">
        <f t="shared" si="226"/>
        <v>-0.51999999999999957</v>
      </c>
      <c r="K1960" s="6" t="e">
        <f t="shared" si="227"/>
        <v>#VALUE!</v>
      </c>
    </row>
    <row r="1961" spans="1:11" x14ac:dyDescent="0.35">
      <c r="A1961" s="19" t="str">
        <f t="shared" si="222"/>
        <v>182011</v>
      </c>
      <c r="B1961" s="19" t="str">
        <f t="shared" si="223"/>
        <v>52011</v>
      </c>
      <c r="C1961" s="19" t="str">
        <f t="shared" si="221"/>
        <v>62011</v>
      </c>
      <c r="D1961" s="20" t="str">
        <f t="shared" si="224"/>
        <v>5H1</v>
      </c>
      <c r="E1961" s="4">
        <v>40666</v>
      </c>
      <c r="F1961">
        <v>12.35</v>
      </c>
      <c r="G1961" s="6" t="s">
        <v>93</v>
      </c>
      <c r="H1961" s="6">
        <v>11.83</v>
      </c>
      <c r="I1961" s="6" t="e">
        <f t="shared" si="225"/>
        <v>#VALUE!</v>
      </c>
      <c r="J1961" s="6">
        <f t="shared" si="226"/>
        <v>-0.51999999999999957</v>
      </c>
      <c r="K1961" s="6" t="e">
        <f t="shared" si="227"/>
        <v>#VALUE!</v>
      </c>
    </row>
    <row r="1962" spans="1:11" x14ac:dyDescent="0.35">
      <c r="A1962" s="19" t="str">
        <f t="shared" si="222"/>
        <v>172011</v>
      </c>
      <c r="B1962" s="19" t="str">
        <f t="shared" si="223"/>
        <v>42011</v>
      </c>
      <c r="C1962" s="19" t="str">
        <f t="shared" si="221"/>
        <v>62011</v>
      </c>
      <c r="D1962" s="20" t="str">
        <f t="shared" si="224"/>
        <v>4H2</v>
      </c>
      <c r="E1962" s="4">
        <v>40662</v>
      </c>
      <c r="F1962">
        <v>12.45</v>
      </c>
      <c r="G1962" s="6" t="s">
        <v>93</v>
      </c>
      <c r="H1962" s="6">
        <v>11.63</v>
      </c>
      <c r="I1962" s="6" t="e">
        <f t="shared" si="225"/>
        <v>#VALUE!</v>
      </c>
      <c r="J1962" s="6">
        <f t="shared" si="226"/>
        <v>-0.81999999999999851</v>
      </c>
      <c r="K1962" s="6" t="e">
        <f t="shared" si="227"/>
        <v>#VALUE!</v>
      </c>
    </row>
    <row r="1963" spans="1:11" x14ac:dyDescent="0.35">
      <c r="A1963" s="19" t="str">
        <f t="shared" si="222"/>
        <v>172011</v>
      </c>
      <c r="B1963" s="19" t="str">
        <f t="shared" si="223"/>
        <v>42011</v>
      </c>
      <c r="C1963" s="19" t="str">
        <f t="shared" si="221"/>
        <v>62011</v>
      </c>
      <c r="D1963" s="20" t="str">
        <f t="shared" si="224"/>
        <v>4H2</v>
      </c>
      <c r="E1963" s="4">
        <v>40661</v>
      </c>
      <c r="F1963">
        <v>12.35</v>
      </c>
      <c r="G1963" s="6" t="s">
        <v>93</v>
      </c>
      <c r="H1963" s="6">
        <v>11.52</v>
      </c>
      <c r="I1963" s="6" t="e">
        <f t="shared" si="225"/>
        <v>#VALUE!</v>
      </c>
      <c r="J1963" s="6">
        <f t="shared" si="226"/>
        <v>-0.83000000000000007</v>
      </c>
      <c r="K1963" s="6" t="e">
        <f t="shared" si="227"/>
        <v>#VALUE!</v>
      </c>
    </row>
    <row r="1964" spans="1:11" x14ac:dyDescent="0.35">
      <c r="A1964" s="19" t="str">
        <f t="shared" si="222"/>
        <v>172011</v>
      </c>
      <c r="B1964" s="19" t="str">
        <f t="shared" si="223"/>
        <v>42011</v>
      </c>
      <c r="C1964" s="19" t="str">
        <f t="shared" si="221"/>
        <v>62011</v>
      </c>
      <c r="D1964" s="20" t="str">
        <f t="shared" si="224"/>
        <v>4H2</v>
      </c>
      <c r="E1964" s="4">
        <v>40660</v>
      </c>
      <c r="F1964">
        <v>12.3</v>
      </c>
      <c r="G1964" s="6" t="s">
        <v>93</v>
      </c>
      <c r="H1964" s="6">
        <v>11.47</v>
      </c>
      <c r="I1964" s="6" t="e">
        <f t="shared" si="225"/>
        <v>#VALUE!</v>
      </c>
      <c r="J1964" s="6">
        <f t="shared" si="226"/>
        <v>-0.83000000000000007</v>
      </c>
      <c r="K1964" s="6" t="e">
        <f t="shared" si="227"/>
        <v>#VALUE!</v>
      </c>
    </row>
    <row r="1965" spans="1:11" x14ac:dyDescent="0.35">
      <c r="A1965" s="19" t="str">
        <f t="shared" si="222"/>
        <v>172011</v>
      </c>
      <c r="B1965" s="19" t="str">
        <f t="shared" si="223"/>
        <v>42011</v>
      </c>
      <c r="C1965" s="19" t="str">
        <f t="shared" si="221"/>
        <v>62011</v>
      </c>
      <c r="D1965" s="20" t="str">
        <f t="shared" si="224"/>
        <v>4H2</v>
      </c>
      <c r="E1965" s="4">
        <v>40659</v>
      </c>
      <c r="F1965">
        <v>12.35</v>
      </c>
      <c r="G1965" s="6" t="s">
        <v>93</v>
      </c>
      <c r="H1965" s="6">
        <v>11.47</v>
      </c>
      <c r="I1965" s="6" t="e">
        <f t="shared" si="225"/>
        <v>#VALUE!</v>
      </c>
      <c r="J1965" s="6">
        <f t="shared" si="226"/>
        <v>-0.87999999999999901</v>
      </c>
      <c r="K1965" s="6" t="e">
        <f t="shared" si="227"/>
        <v>#VALUE!</v>
      </c>
    </row>
    <row r="1966" spans="1:11" x14ac:dyDescent="0.35">
      <c r="A1966" s="19" t="str">
        <f t="shared" si="222"/>
        <v>172011</v>
      </c>
      <c r="B1966" s="19" t="str">
        <f t="shared" si="223"/>
        <v>42011</v>
      </c>
      <c r="C1966" s="19" t="str">
        <f t="shared" si="221"/>
        <v>62011</v>
      </c>
      <c r="D1966" s="20" t="str">
        <f t="shared" si="224"/>
        <v>4H2</v>
      </c>
      <c r="E1966" s="4">
        <v>40658</v>
      </c>
      <c r="F1966">
        <v>12.45</v>
      </c>
      <c r="G1966" s="6" t="s">
        <v>93</v>
      </c>
      <c r="H1966" s="6">
        <v>11.58</v>
      </c>
      <c r="I1966" s="6" t="e">
        <f t="shared" si="225"/>
        <v>#VALUE!</v>
      </c>
      <c r="J1966" s="6">
        <f t="shared" si="226"/>
        <v>-0.86999999999999922</v>
      </c>
      <c r="K1966" s="6" t="e">
        <f t="shared" si="227"/>
        <v>#VALUE!</v>
      </c>
    </row>
    <row r="1967" spans="1:11" x14ac:dyDescent="0.35">
      <c r="A1967" s="19" t="str">
        <f t="shared" si="222"/>
        <v>162011</v>
      </c>
      <c r="B1967" s="19" t="str">
        <f t="shared" si="223"/>
        <v>42011</v>
      </c>
      <c r="C1967" s="19" t="str">
        <f t="shared" si="221"/>
        <v>62011</v>
      </c>
      <c r="D1967" s="20" t="str">
        <f t="shared" si="224"/>
        <v>4H2</v>
      </c>
      <c r="E1967" s="4">
        <v>40654</v>
      </c>
      <c r="F1967">
        <v>12.4</v>
      </c>
      <c r="G1967" s="6" t="s">
        <v>93</v>
      </c>
      <c r="H1967" s="6">
        <v>11.52</v>
      </c>
      <c r="I1967" s="6" t="e">
        <f t="shared" si="225"/>
        <v>#VALUE!</v>
      </c>
      <c r="J1967" s="6">
        <f t="shared" si="226"/>
        <v>-0.88000000000000078</v>
      </c>
      <c r="K1967" s="6" t="e">
        <f t="shared" si="227"/>
        <v>#VALUE!</v>
      </c>
    </row>
    <row r="1968" spans="1:11" x14ac:dyDescent="0.35">
      <c r="A1968" s="19" t="str">
        <f t="shared" si="222"/>
        <v>162011</v>
      </c>
      <c r="B1968" s="19" t="str">
        <f t="shared" si="223"/>
        <v>42011</v>
      </c>
      <c r="C1968" s="19" t="str">
        <f t="shared" si="221"/>
        <v>62011</v>
      </c>
      <c r="D1968" s="20" t="str">
        <f t="shared" si="224"/>
        <v>4H2</v>
      </c>
      <c r="E1968" s="4">
        <v>40653</v>
      </c>
      <c r="F1968">
        <v>12.4</v>
      </c>
      <c r="G1968" s="6" t="s">
        <v>93</v>
      </c>
      <c r="H1968" s="6">
        <v>11.52</v>
      </c>
      <c r="I1968" s="6" t="e">
        <f t="shared" si="225"/>
        <v>#VALUE!</v>
      </c>
      <c r="J1968" s="6">
        <f t="shared" si="226"/>
        <v>-0.88000000000000078</v>
      </c>
      <c r="K1968" s="6" t="e">
        <f t="shared" si="227"/>
        <v>#VALUE!</v>
      </c>
    </row>
    <row r="1969" spans="1:11" x14ac:dyDescent="0.35">
      <c r="A1969" s="19" t="str">
        <f t="shared" si="222"/>
        <v>162011</v>
      </c>
      <c r="B1969" s="19" t="str">
        <f t="shared" si="223"/>
        <v>42011</v>
      </c>
      <c r="C1969" s="19" t="str">
        <f t="shared" si="221"/>
        <v>62011</v>
      </c>
      <c r="D1969" s="20" t="str">
        <f t="shared" si="224"/>
        <v>4H2</v>
      </c>
      <c r="E1969" s="4">
        <v>40652</v>
      </c>
      <c r="F1969">
        <v>12.35</v>
      </c>
      <c r="G1969" s="6" t="s">
        <v>93</v>
      </c>
      <c r="H1969" s="6">
        <v>11.47</v>
      </c>
      <c r="I1969" s="6" t="e">
        <f t="shared" si="225"/>
        <v>#VALUE!</v>
      </c>
      <c r="J1969" s="6">
        <f t="shared" si="226"/>
        <v>-0.87999999999999901</v>
      </c>
      <c r="K1969" s="6" t="e">
        <f t="shared" si="227"/>
        <v>#VALUE!</v>
      </c>
    </row>
    <row r="1970" spans="1:11" x14ac:dyDescent="0.35">
      <c r="A1970" s="19" t="str">
        <f t="shared" si="222"/>
        <v>162011</v>
      </c>
      <c r="B1970" s="19" t="str">
        <f t="shared" si="223"/>
        <v>42011</v>
      </c>
      <c r="C1970" s="19" t="str">
        <f t="shared" si="221"/>
        <v>62011</v>
      </c>
      <c r="D1970" s="20" t="str">
        <f t="shared" si="224"/>
        <v>4H2</v>
      </c>
      <c r="E1970" s="4">
        <v>40651</v>
      </c>
      <c r="F1970">
        <v>12.35</v>
      </c>
      <c r="G1970" s="6" t="s">
        <v>93</v>
      </c>
      <c r="H1970" s="6">
        <v>11.47</v>
      </c>
      <c r="I1970" s="6" t="e">
        <f t="shared" si="225"/>
        <v>#VALUE!</v>
      </c>
      <c r="J1970" s="6">
        <f t="shared" si="226"/>
        <v>-0.87999999999999901</v>
      </c>
      <c r="K1970" s="6" t="e">
        <f t="shared" si="227"/>
        <v>#VALUE!</v>
      </c>
    </row>
    <row r="1971" spans="1:11" x14ac:dyDescent="0.35">
      <c r="A1971" s="19" t="str">
        <f t="shared" si="222"/>
        <v>152011</v>
      </c>
      <c r="B1971" s="19" t="str">
        <f t="shared" si="223"/>
        <v>42011</v>
      </c>
      <c r="C1971" s="19" t="str">
        <f t="shared" si="221"/>
        <v>52011</v>
      </c>
      <c r="D1971" s="20" t="str">
        <f t="shared" si="224"/>
        <v>4H1</v>
      </c>
      <c r="E1971" s="4">
        <v>40648</v>
      </c>
      <c r="F1971">
        <v>12.05</v>
      </c>
      <c r="G1971" s="6" t="s">
        <v>93</v>
      </c>
      <c r="H1971" s="6">
        <v>11.58</v>
      </c>
      <c r="I1971" s="6" t="e">
        <f t="shared" si="225"/>
        <v>#VALUE!</v>
      </c>
      <c r="J1971" s="6">
        <f t="shared" si="226"/>
        <v>-0.47000000000000064</v>
      </c>
      <c r="K1971" s="6" t="e">
        <f t="shared" si="227"/>
        <v>#VALUE!</v>
      </c>
    </row>
    <row r="1972" spans="1:11" x14ac:dyDescent="0.35">
      <c r="A1972" s="19" t="str">
        <f t="shared" si="222"/>
        <v>152011</v>
      </c>
      <c r="B1972" s="19" t="str">
        <f t="shared" si="223"/>
        <v>42011</v>
      </c>
      <c r="C1972" s="19" t="str">
        <f t="shared" si="221"/>
        <v>52011</v>
      </c>
      <c r="D1972" s="20" t="str">
        <f t="shared" si="224"/>
        <v>4H1</v>
      </c>
      <c r="E1972" s="4">
        <v>40647</v>
      </c>
      <c r="F1972">
        <v>11.85</v>
      </c>
      <c r="G1972" s="6" t="s">
        <v>93</v>
      </c>
      <c r="H1972" s="6">
        <v>11.37</v>
      </c>
      <c r="I1972" s="6" t="e">
        <f t="shared" si="225"/>
        <v>#VALUE!</v>
      </c>
      <c r="J1972" s="6">
        <f t="shared" si="226"/>
        <v>-0.48000000000000043</v>
      </c>
      <c r="K1972" s="6" t="e">
        <f t="shared" si="227"/>
        <v>#VALUE!</v>
      </c>
    </row>
    <row r="1973" spans="1:11" x14ac:dyDescent="0.35">
      <c r="A1973" s="19" t="str">
        <f t="shared" si="222"/>
        <v>152011</v>
      </c>
      <c r="B1973" s="19" t="str">
        <f t="shared" si="223"/>
        <v>42011</v>
      </c>
      <c r="C1973" s="19" t="str">
        <f t="shared" si="221"/>
        <v>52011</v>
      </c>
      <c r="D1973" s="20" t="str">
        <f t="shared" si="224"/>
        <v>4H1</v>
      </c>
      <c r="E1973" s="4">
        <v>40646</v>
      </c>
      <c r="F1973">
        <v>12</v>
      </c>
      <c r="G1973" s="6" t="s">
        <v>93</v>
      </c>
      <c r="H1973" s="6">
        <v>11.53</v>
      </c>
      <c r="I1973" s="6" t="e">
        <f t="shared" si="225"/>
        <v>#VALUE!</v>
      </c>
      <c r="J1973" s="6">
        <f t="shared" si="226"/>
        <v>-0.47000000000000064</v>
      </c>
      <c r="K1973" s="6" t="e">
        <f t="shared" si="227"/>
        <v>#VALUE!</v>
      </c>
    </row>
    <row r="1974" spans="1:11" x14ac:dyDescent="0.35">
      <c r="A1974" s="19" t="str">
        <f t="shared" si="222"/>
        <v>152011</v>
      </c>
      <c r="B1974" s="19" t="str">
        <f t="shared" si="223"/>
        <v>42011</v>
      </c>
      <c r="C1974" s="19" t="str">
        <f t="shared" si="221"/>
        <v>52011</v>
      </c>
      <c r="D1974" s="20" t="str">
        <f t="shared" si="224"/>
        <v>4H1</v>
      </c>
      <c r="E1974" s="4">
        <v>40645</v>
      </c>
      <c r="F1974">
        <v>12.1</v>
      </c>
      <c r="G1974" s="6" t="s">
        <v>93</v>
      </c>
      <c r="H1974" s="6">
        <v>11.63</v>
      </c>
      <c r="I1974" s="6" t="e">
        <f t="shared" si="225"/>
        <v>#VALUE!</v>
      </c>
      <c r="J1974" s="6">
        <f t="shared" si="226"/>
        <v>-0.46999999999999886</v>
      </c>
      <c r="K1974" s="6" t="e">
        <f t="shared" si="227"/>
        <v>#VALUE!</v>
      </c>
    </row>
    <row r="1975" spans="1:11" x14ac:dyDescent="0.35">
      <c r="A1975" s="19" t="str">
        <f t="shared" si="222"/>
        <v>152011</v>
      </c>
      <c r="B1975" s="19" t="str">
        <f t="shared" si="223"/>
        <v>42011</v>
      </c>
      <c r="C1975" s="19" t="str">
        <f t="shared" si="221"/>
        <v>52011</v>
      </c>
      <c r="D1975" s="20" t="str">
        <f t="shared" si="224"/>
        <v>4H1</v>
      </c>
      <c r="E1975" s="4">
        <v>40644</v>
      </c>
      <c r="F1975">
        <v>12.15</v>
      </c>
      <c r="G1975" s="6" t="s">
        <v>93</v>
      </c>
      <c r="H1975" s="6">
        <v>11.69</v>
      </c>
      <c r="I1975" s="6" t="e">
        <f t="shared" si="225"/>
        <v>#VALUE!</v>
      </c>
      <c r="J1975" s="6">
        <f t="shared" si="226"/>
        <v>-0.46000000000000085</v>
      </c>
      <c r="K1975" s="6" t="e">
        <f t="shared" si="227"/>
        <v>#VALUE!</v>
      </c>
    </row>
    <row r="1976" spans="1:11" x14ac:dyDescent="0.35">
      <c r="A1976" s="19" t="str">
        <f t="shared" si="222"/>
        <v>142011</v>
      </c>
      <c r="B1976" s="19" t="str">
        <f t="shared" si="223"/>
        <v>42011</v>
      </c>
      <c r="C1976" s="19" t="str">
        <f t="shared" si="221"/>
        <v>52011</v>
      </c>
      <c r="D1976" s="20" t="str">
        <f t="shared" si="224"/>
        <v>4H1</v>
      </c>
      <c r="E1976" s="4">
        <v>40641</v>
      </c>
      <c r="F1976">
        <v>12.1</v>
      </c>
      <c r="G1976" s="6" t="s">
        <v>93</v>
      </c>
      <c r="H1976" s="6">
        <v>11.58</v>
      </c>
      <c r="I1976" s="6" t="e">
        <f t="shared" si="225"/>
        <v>#VALUE!</v>
      </c>
      <c r="J1976" s="6">
        <f t="shared" si="226"/>
        <v>-0.51999999999999957</v>
      </c>
      <c r="K1976" s="6" t="e">
        <f t="shared" si="227"/>
        <v>#VALUE!</v>
      </c>
    </row>
    <row r="1977" spans="1:11" x14ac:dyDescent="0.35">
      <c r="A1977" s="19" t="str">
        <f t="shared" si="222"/>
        <v>142011</v>
      </c>
      <c r="B1977" s="19" t="str">
        <f t="shared" si="223"/>
        <v>42011</v>
      </c>
      <c r="C1977" s="19" t="str">
        <f t="shared" si="221"/>
        <v>52011</v>
      </c>
      <c r="D1977" s="20" t="str">
        <f t="shared" si="224"/>
        <v>4H1</v>
      </c>
      <c r="E1977" s="4">
        <v>40640</v>
      </c>
      <c r="F1977">
        <v>11.875</v>
      </c>
      <c r="G1977" s="6" t="s">
        <v>93</v>
      </c>
      <c r="H1977" s="6">
        <v>11.47</v>
      </c>
      <c r="I1977" s="6" t="e">
        <f t="shared" si="225"/>
        <v>#VALUE!</v>
      </c>
      <c r="J1977" s="6">
        <f t="shared" si="226"/>
        <v>-0.40499999999999936</v>
      </c>
      <c r="K1977" s="6" t="e">
        <f t="shared" si="227"/>
        <v>#VALUE!</v>
      </c>
    </row>
    <row r="1978" spans="1:11" x14ac:dyDescent="0.35">
      <c r="A1978" s="19" t="str">
        <f t="shared" si="222"/>
        <v>142011</v>
      </c>
      <c r="B1978" s="19" t="str">
        <f t="shared" si="223"/>
        <v>42011</v>
      </c>
      <c r="C1978" s="19" t="str">
        <f t="shared" si="221"/>
        <v>52011</v>
      </c>
      <c r="D1978" s="20" t="str">
        <f t="shared" si="224"/>
        <v>4H1</v>
      </c>
      <c r="E1978" s="4">
        <v>40639</v>
      </c>
      <c r="F1978">
        <v>12</v>
      </c>
      <c r="G1978" s="6" t="s">
        <v>93</v>
      </c>
      <c r="H1978" s="6">
        <v>11.47</v>
      </c>
      <c r="I1978" s="6" t="e">
        <f t="shared" si="225"/>
        <v>#VALUE!</v>
      </c>
      <c r="J1978" s="6">
        <f t="shared" si="226"/>
        <v>-0.52999999999999936</v>
      </c>
      <c r="K1978" s="6" t="e">
        <f t="shared" si="227"/>
        <v>#VALUE!</v>
      </c>
    </row>
    <row r="1979" spans="1:11" x14ac:dyDescent="0.35">
      <c r="A1979" s="19" t="str">
        <f t="shared" si="222"/>
        <v>142011</v>
      </c>
      <c r="B1979" s="19" t="str">
        <f t="shared" si="223"/>
        <v>42011</v>
      </c>
      <c r="C1979" s="19" t="str">
        <f t="shared" si="221"/>
        <v>52011</v>
      </c>
      <c r="D1979" s="20" t="str">
        <f t="shared" si="224"/>
        <v>4H1</v>
      </c>
      <c r="E1979" s="4">
        <v>40638</v>
      </c>
      <c r="F1979">
        <v>12.025</v>
      </c>
      <c r="G1979" s="6" t="s">
        <v>93</v>
      </c>
      <c r="H1979" s="6">
        <v>11</v>
      </c>
      <c r="I1979" s="6" t="e">
        <f t="shared" si="225"/>
        <v>#VALUE!</v>
      </c>
      <c r="J1979" s="6">
        <f t="shared" si="226"/>
        <v>-1.0250000000000004</v>
      </c>
      <c r="K1979" s="6" t="e">
        <f t="shared" si="227"/>
        <v>#VALUE!</v>
      </c>
    </row>
    <row r="1980" spans="1:11" x14ac:dyDescent="0.35">
      <c r="A1980" s="19" t="str">
        <f t="shared" si="222"/>
        <v>142011</v>
      </c>
      <c r="B1980" s="19" t="str">
        <f t="shared" si="223"/>
        <v>42011</v>
      </c>
      <c r="C1980" s="19" t="str">
        <f t="shared" si="221"/>
        <v>52011</v>
      </c>
      <c r="D1980" s="20" t="str">
        <f t="shared" si="224"/>
        <v>4H1</v>
      </c>
      <c r="E1980" s="4">
        <v>40637</v>
      </c>
      <c r="F1980">
        <v>12.1</v>
      </c>
      <c r="G1980" s="6" t="s">
        <v>93</v>
      </c>
      <c r="H1980" s="6">
        <v>11.1</v>
      </c>
      <c r="I1980" s="6" t="e">
        <f t="shared" si="225"/>
        <v>#VALUE!</v>
      </c>
      <c r="J1980" s="6">
        <f t="shared" si="226"/>
        <v>-1</v>
      </c>
      <c r="K1980" s="6" t="e">
        <f t="shared" si="227"/>
        <v>#VALUE!</v>
      </c>
    </row>
    <row r="1981" spans="1:11" x14ac:dyDescent="0.35">
      <c r="A1981" s="19" t="str">
        <f t="shared" si="222"/>
        <v>132011</v>
      </c>
      <c r="B1981" s="19" t="str">
        <f t="shared" si="223"/>
        <v>42011</v>
      </c>
      <c r="C1981" s="19" t="str">
        <f t="shared" si="221"/>
        <v>52011</v>
      </c>
      <c r="D1981" s="20" t="str">
        <f t="shared" si="224"/>
        <v>4H1</v>
      </c>
      <c r="E1981" s="4">
        <v>40634</v>
      </c>
      <c r="F1981">
        <v>12.15</v>
      </c>
      <c r="G1981" s="6" t="s">
        <v>93</v>
      </c>
      <c r="H1981" s="6">
        <v>11.16</v>
      </c>
      <c r="I1981" s="6" t="e">
        <f t="shared" si="225"/>
        <v>#VALUE!</v>
      </c>
      <c r="J1981" s="6">
        <f t="shared" si="226"/>
        <v>-0.99000000000000021</v>
      </c>
      <c r="K1981" s="6" t="e">
        <f t="shared" si="227"/>
        <v>#VALUE!</v>
      </c>
    </row>
    <row r="1982" spans="1:11" x14ac:dyDescent="0.35">
      <c r="A1982" s="19" t="str">
        <f t="shared" si="222"/>
        <v>132011</v>
      </c>
      <c r="B1982" s="19" t="str">
        <f t="shared" si="223"/>
        <v>32011</v>
      </c>
      <c r="C1982" s="19" t="str">
        <f t="shared" si="221"/>
        <v>52011</v>
      </c>
      <c r="D1982" s="20" t="str">
        <f t="shared" si="224"/>
        <v>3H2</v>
      </c>
      <c r="E1982" s="4">
        <v>40633</v>
      </c>
      <c r="F1982">
        <v>12.05</v>
      </c>
      <c r="G1982" s="6" t="s">
        <v>93</v>
      </c>
      <c r="H1982" s="6">
        <v>11.05</v>
      </c>
      <c r="I1982" s="6" t="e">
        <f t="shared" si="225"/>
        <v>#VALUE!</v>
      </c>
      <c r="J1982" s="6">
        <f t="shared" si="226"/>
        <v>-1</v>
      </c>
      <c r="K1982" s="6" t="e">
        <f t="shared" si="227"/>
        <v>#VALUE!</v>
      </c>
    </row>
    <row r="1983" spans="1:11" x14ac:dyDescent="0.35">
      <c r="A1983" s="19" t="str">
        <f t="shared" si="222"/>
        <v>132011</v>
      </c>
      <c r="B1983" s="19" t="str">
        <f t="shared" si="223"/>
        <v>32011</v>
      </c>
      <c r="C1983" s="19" t="str">
        <f t="shared" si="221"/>
        <v>52011</v>
      </c>
      <c r="D1983" s="20" t="str">
        <f t="shared" si="224"/>
        <v>3H2</v>
      </c>
      <c r="E1983" s="4">
        <v>40632</v>
      </c>
      <c r="F1983">
        <v>12</v>
      </c>
      <c r="G1983" s="6" t="s">
        <v>93</v>
      </c>
      <c r="H1983" s="6">
        <v>10.96</v>
      </c>
      <c r="I1983" s="6" t="e">
        <f t="shared" si="225"/>
        <v>#VALUE!</v>
      </c>
      <c r="J1983" s="6">
        <f t="shared" si="226"/>
        <v>-1.0399999999999991</v>
      </c>
      <c r="K1983" s="6" t="e">
        <f t="shared" si="227"/>
        <v>#VALUE!</v>
      </c>
    </row>
    <row r="1984" spans="1:11" x14ac:dyDescent="0.35">
      <c r="A1984" s="19" t="str">
        <f t="shared" si="222"/>
        <v>132011</v>
      </c>
      <c r="B1984" s="19" t="str">
        <f t="shared" si="223"/>
        <v>32011</v>
      </c>
      <c r="C1984" s="19" t="str">
        <f t="shared" si="221"/>
        <v>52011</v>
      </c>
      <c r="D1984" s="20" t="str">
        <f t="shared" si="224"/>
        <v>3H2</v>
      </c>
      <c r="E1984" s="4">
        <v>40631</v>
      </c>
      <c r="F1984">
        <v>11.6</v>
      </c>
      <c r="G1984" s="6" t="s">
        <v>93</v>
      </c>
      <c r="H1984" s="6">
        <v>10.45</v>
      </c>
      <c r="I1984" s="6" t="e">
        <f t="shared" si="225"/>
        <v>#VALUE!</v>
      </c>
      <c r="J1984" s="6">
        <f t="shared" si="226"/>
        <v>-1.1500000000000004</v>
      </c>
      <c r="K1984" s="6" t="e">
        <f t="shared" si="227"/>
        <v>#VALUE!</v>
      </c>
    </row>
    <row r="1985" spans="1:11" x14ac:dyDescent="0.35">
      <c r="A1985" s="19" t="str">
        <f t="shared" si="222"/>
        <v>132011</v>
      </c>
      <c r="B1985" s="19" t="str">
        <f t="shared" si="223"/>
        <v>32011</v>
      </c>
      <c r="C1985" s="19" t="str">
        <f t="shared" si="221"/>
        <v>52011</v>
      </c>
      <c r="D1985" s="20" t="str">
        <f t="shared" si="224"/>
        <v>3H2</v>
      </c>
      <c r="E1985" s="4">
        <v>40630</v>
      </c>
      <c r="F1985">
        <v>11.5</v>
      </c>
      <c r="G1985" s="6" t="s">
        <v>93</v>
      </c>
      <c r="H1985" s="6">
        <v>10.35</v>
      </c>
      <c r="I1985" s="6" t="e">
        <f t="shared" si="225"/>
        <v>#VALUE!</v>
      </c>
      <c r="J1985" s="6">
        <f t="shared" si="226"/>
        <v>-1.1500000000000004</v>
      </c>
      <c r="K1985" s="6" t="e">
        <f t="shared" si="227"/>
        <v>#VALUE!</v>
      </c>
    </row>
    <row r="1986" spans="1:11" x14ac:dyDescent="0.35">
      <c r="A1986" s="19" t="str">
        <f t="shared" si="222"/>
        <v>122011</v>
      </c>
      <c r="B1986" s="19" t="str">
        <f t="shared" si="223"/>
        <v>32011</v>
      </c>
      <c r="C1986" s="19" t="str">
        <f t="shared" si="221"/>
        <v>52011</v>
      </c>
      <c r="D1986" s="20" t="str">
        <f t="shared" si="224"/>
        <v>3H2</v>
      </c>
      <c r="E1986" s="4">
        <v>40627</v>
      </c>
      <c r="F1986">
        <v>11.6</v>
      </c>
      <c r="G1986" s="6" t="s">
        <v>93</v>
      </c>
      <c r="H1986" s="6">
        <v>10.35</v>
      </c>
      <c r="I1986" s="6" t="e">
        <f t="shared" si="225"/>
        <v>#VALUE!</v>
      </c>
      <c r="J1986" s="6">
        <f t="shared" si="226"/>
        <v>-1.25</v>
      </c>
      <c r="K1986" s="6" t="e">
        <f t="shared" si="227"/>
        <v>#VALUE!</v>
      </c>
    </row>
    <row r="1987" spans="1:11" x14ac:dyDescent="0.35">
      <c r="A1987" s="19" t="str">
        <f t="shared" si="222"/>
        <v>122011</v>
      </c>
      <c r="B1987" s="19" t="str">
        <f t="shared" si="223"/>
        <v>32011</v>
      </c>
      <c r="C1987" s="19" t="str">
        <f t="shared" si="221"/>
        <v>52011</v>
      </c>
      <c r="D1987" s="20" t="str">
        <f t="shared" si="224"/>
        <v>3H2</v>
      </c>
      <c r="E1987" s="4">
        <v>40626</v>
      </c>
      <c r="F1987">
        <v>11.7</v>
      </c>
      <c r="G1987" s="6" t="s">
        <v>93</v>
      </c>
      <c r="H1987" s="6">
        <v>10.45</v>
      </c>
      <c r="I1987" s="6" t="e">
        <f t="shared" si="225"/>
        <v>#VALUE!</v>
      </c>
      <c r="J1987" s="6">
        <f t="shared" si="226"/>
        <v>-1.25</v>
      </c>
      <c r="K1987" s="6" t="e">
        <f t="shared" si="227"/>
        <v>#VALUE!</v>
      </c>
    </row>
    <row r="1988" spans="1:11" x14ac:dyDescent="0.35">
      <c r="A1988" s="19" t="str">
        <f t="shared" si="222"/>
        <v>122011</v>
      </c>
      <c r="B1988" s="19" t="str">
        <f t="shared" si="223"/>
        <v>32011</v>
      </c>
      <c r="C1988" s="19" t="str">
        <f t="shared" si="221"/>
        <v>52011</v>
      </c>
      <c r="D1988" s="20" t="str">
        <f t="shared" si="224"/>
        <v>3H2</v>
      </c>
      <c r="E1988" s="4">
        <v>40625</v>
      </c>
      <c r="F1988">
        <v>11.6</v>
      </c>
      <c r="G1988" s="6" t="s">
        <v>93</v>
      </c>
      <c r="H1988" s="6">
        <v>10.35</v>
      </c>
      <c r="I1988" s="6" t="e">
        <f t="shared" si="225"/>
        <v>#VALUE!</v>
      </c>
      <c r="J1988" s="6">
        <f t="shared" si="226"/>
        <v>-1.25</v>
      </c>
      <c r="K1988" s="6" t="e">
        <f t="shared" si="227"/>
        <v>#VALUE!</v>
      </c>
    </row>
    <row r="1989" spans="1:11" x14ac:dyDescent="0.35">
      <c r="A1989" s="19" t="str">
        <f t="shared" si="222"/>
        <v>122011</v>
      </c>
      <c r="B1989" s="19" t="str">
        <f t="shared" si="223"/>
        <v>32011</v>
      </c>
      <c r="C1989" s="19" t="str">
        <f t="shared" si="221"/>
        <v>52011</v>
      </c>
      <c r="D1989" s="20" t="str">
        <f t="shared" si="224"/>
        <v>3H2</v>
      </c>
      <c r="E1989" s="4">
        <v>40624</v>
      </c>
      <c r="F1989">
        <v>11.55</v>
      </c>
      <c r="G1989" s="6" t="s">
        <v>93</v>
      </c>
      <c r="H1989" s="6">
        <v>10.29</v>
      </c>
      <c r="I1989" s="6" t="e">
        <f t="shared" si="225"/>
        <v>#VALUE!</v>
      </c>
      <c r="J1989" s="6">
        <f t="shared" si="226"/>
        <v>-1.2600000000000016</v>
      </c>
      <c r="K1989" s="6" t="e">
        <f t="shared" si="227"/>
        <v>#VALUE!</v>
      </c>
    </row>
    <row r="1990" spans="1:11" x14ac:dyDescent="0.35">
      <c r="A1990" s="19" t="str">
        <f t="shared" si="222"/>
        <v>122011</v>
      </c>
      <c r="B1990" s="19" t="str">
        <f t="shared" si="223"/>
        <v>32011</v>
      </c>
      <c r="C1990" s="19" t="str">
        <f t="shared" si="221"/>
        <v>52011</v>
      </c>
      <c r="D1990" s="20" t="str">
        <f t="shared" si="224"/>
        <v>3H2</v>
      </c>
      <c r="E1990" s="4">
        <v>40623</v>
      </c>
      <c r="F1990">
        <v>11.35</v>
      </c>
      <c r="G1990" s="6" t="s">
        <v>93</v>
      </c>
      <c r="H1990" s="6">
        <v>10.09</v>
      </c>
      <c r="I1990" s="6" t="e">
        <f t="shared" si="225"/>
        <v>#VALUE!</v>
      </c>
      <c r="J1990" s="6">
        <f t="shared" si="226"/>
        <v>-1.2599999999999998</v>
      </c>
      <c r="K1990" s="6" t="e">
        <f t="shared" si="227"/>
        <v>#VALUE!</v>
      </c>
    </row>
    <row r="1991" spans="1:11" x14ac:dyDescent="0.35">
      <c r="A1991" s="19" t="str">
        <f t="shared" si="222"/>
        <v>112011</v>
      </c>
      <c r="B1991" s="19" t="str">
        <f t="shared" si="223"/>
        <v>32011</v>
      </c>
      <c r="C1991" s="19" t="str">
        <f t="shared" si="221"/>
        <v>52011</v>
      </c>
      <c r="D1991" s="20" t="str">
        <f t="shared" si="224"/>
        <v>3H2</v>
      </c>
      <c r="E1991" s="4">
        <v>40620</v>
      </c>
      <c r="F1991">
        <v>11.35</v>
      </c>
      <c r="G1991" s="6" t="s">
        <v>93</v>
      </c>
      <c r="H1991" s="6">
        <v>10.09</v>
      </c>
      <c r="I1991" s="6" t="e">
        <f t="shared" si="225"/>
        <v>#VALUE!</v>
      </c>
      <c r="J1991" s="6">
        <f t="shared" si="226"/>
        <v>-1.2599999999999998</v>
      </c>
      <c r="K1991" s="6" t="e">
        <f t="shared" si="227"/>
        <v>#VALUE!</v>
      </c>
    </row>
    <row r="1992" spans="1:11" x14ac:dyDescent="0.35">
      <c r="A1992" s="19" t="str">
        <f t="shared" si="222"/>
        <v>112011</v>
      </c>
      <c r="B1992" s="19" t="str">
        <f t="shared" si="223"/>
        <v>32011</v>
      </c>
      <c r="C1992" s="19" t="str">
        <f t="shared" si="221"/>
        <v>52011</v>
      </c>
      <c r="D1992" s="20" t="str">
        <f t="shared" si="224"/>
        <v>3H2</v>
      </c>
      <c r="E1992" s="4">
        <v>40619</v>
      </c>
      <c r="F1992">
        <v>11.45</v>
      </c>
      <c r="G1992" s="6" t="s">
        <v>93</v>
      </c>
      <c r="H1992" s="6">
        <v>10.14</v>
      </c>
      <c r="I1992" s="6" t="e">
        <f t="shared" si="225"/>
        <v>#VALUE!</v>
      </c>
      <c r="J1992" s="6">
        <f t="shared" si="226"/>
        <v>-1.3099999999999987</v>
      </c>
      <c r="K1992" s="6" t="e">
        <f t="shared" si="227"/>
        <v>#VALUE!</v>
      </c>
    </row>
    <row r="1993" spans="1:11" x14ac:dyDescent="0.35">
      <c r="A1993" s="19" t="str">
        <f t="shared" si="222"/>
        <v>112011</v>
      </c>
      <c r="B1993" s="19" t="str">
        <f t="shared" si="223"/>
        <v>32011</v>
      </c>
      <c r="C1993" s="19" t="str">
        <f t="shared" ref="C1993:C2056" si="228">(VLOOKUP(D1993,$M$2:$N$25,2,0)&amp;(YEAR(E1993+46)))</f>
        <v>52011</v>
      </c>
      <c r="D1993" s="20" t="str">
        <f t="shared" si="224"/>
        <v>3H2</v>
      </c>
      <c r="E1993" s="4">
        <v>40618</v>
      </c>
      <c r="F1993">
        <v>11.35</v>
      </c>
      <c r="G1993" s="6" t="s">
        <v>93</v>
      </c>
      <c r="H1993" s="6">
        <v>10.24</v>
      </c>
      <c r="I1993" s="6" t="e">
        <f t="shared" si="225"/>
        <v>#VALUE!</v>
      </c>
      <c r="J1993" s="6">
        <f t="shared" si="226"/>
        <v>-1.1099999999999994</v>
      </c>
      <c r="K1993" s="6" t="e">
        <f t="shared" si="227"/>
        <v>#VALUE!</v>
      </c>
    </row>
    <row r="1994" spans="1:11" x14ac:dyDescent="0.35">
      <c r="A1994" s="19" t="str">
        <f t="shared" ref="A1994:A2057" si="229">_xlfn.ISOWEEKNUM(E1994)&amp;YEAR(E1994)</f>
        <v>112011</v>
      </c>
      <c r="B1994" s="19" t="str">
        <f t="shared" ref="B1994:B2057" si="230">MONTH(E1994)&amp;YEAR(E1994)</f>
        <v>32011</v>
      </c>
      <c r="C1994" s="19" t="str">
        <f t="shared" si="228"/>
        <v>42011</v>
      </c>
      <c r="D1994" s="20" t="str">
        <f t="shared" ref="D1994:D2057" si="231">IF(DAY(E1994)&gt;15,(MONTH(E1994))&amp;"H2",(MONTH(E1994))&amp;"H1")</f>
        <v>3H1</v>
      </c>
      <c r="E1994" s="4">
        <v>40617</v>
      </c>
      <c r="F1994">
        <v>10.95</v>
      </c>
      <c r="G1994" s="6" t="s">
        <v>93</v>
      </c>
      <c r="H1994" s="6">
        <v>10.039999999999999</v>
      </c>
      <c r="I1994" s="6" t="e">
        <f t="shared" ref="I1994:I2057" si="232">+G1994-F1994</f>
        <v>#VALUE!</v>
      </c>
      <c r="J1994" s="6">
        <f t="shared" ref="J1994:J2057" si="233">+H1994-F1994</f>
        <v>-0.91000000000000014</v>
      </c>
      <c r="K1994" s="6" t="e">
        <f t="shared" ref="K1994:K2057" si="234">+I1994-J1994</f>
        <v>#VALUE!</v>
      </c>
    </row>
    <row r="1995" spans="1:11" x14ac:dyDescent="0.35">
      <c r="A1995" s="19" t="str">
        <f t="shared" si="229"/>
        <v>112011</v>
      </c>
      <c r="B1995" s="19" t="str">
        <f t="shared" si="230"/>
        <v>32011</v>
      </c>
      <c r="C1995" s="19" t="str">
        <f t="shared" si="228"/>
        <v>42011</v>
      </c>
      <c r="D1995" s="20" t="str">
        <f t="shared" si="231"/>
        <v>3H1</v>
      </c>
      <c r="E1995" s="4">
        <v>40616</v>
      </c>
      <c r="F1995">
        <v>11</v>
      </c>
      <c r="G1995" s="6" t="s">
        <v>93</v>
      </c>
      <c r="H1995" s="6">
        <v>9.99</v>
      </c>
      <c r="I1995" s="6" t="e">
        <f t="shared" si="232"/>
        <v>#VALUE!</v>
      </c>
      <c r="J1995" s="6">
        <f t="shared" si="233"/>
        <v>-1.0099999999999998</v>
      </c>
      <c r="K1995" s="6" t="e">
        <f t="shared" si="234"/>
        <v>#VALUE!</v>
      </c>
    </row>
    <row r="1996" spans="1:11" x14ac:dyDescent="0.35">
      <c r="A1996" s="19" t="str">
        <f t="shared" si="229"/>
        <v>102011</v>
      </c>
      <c r="B1996" s="19" t="str">
        <f t="shared" si="230"/>
        <v>32011</v>
      </c>
      <c r="C1996" s="19" t="str">
        <f t="shared" si="228"/>
        <v>42011</v>
      </c>
      <c r="D1996" s="20" t="str">
        <f t="shared" si="231"/>
        <v>3H1</v>
      </c>
      <c r="E1996" s="4">
        <v>40613</v>
      </c>
      <c r="F1996">
        <v>9.9</v>
      </c>
      <c r="G1996" s="6" t="s">
        <v>93</v>
      </c>
      <c r="H1996" s="6">
        <v>9.27</v>
      </c>
      <c r="I1996" s="6" t="e">
        <f t="shared" si="232"/>
        <v>#VALUE!</v>
      </c>
      <c r="J1996" s="6">
        <f t="shared" si="233"/>
        <v>-0.63000000000000078</v>
      </c>
      <c r="K1996" s="6" t="e">
        <f t="shared" si="234"/>
        <v>#VALUE!</v>
      </c>
    </row>
    <row r="1997" spans="1:11" x14ac:dyDescent="0.35">
      <c r="A1997" s="19" t="str">
        <f t="shared" si="229"/>
        <v>102011</v>
      </c>
      <c r="B1997" s="19" t="str">
        <f t="shared" si="230"/>
        <v>32011</v>
      </c>
      <c r="C1997" s="19" t="str">
        <f t="shared" si="228"/>
        <v>42011</v>
      </c>
      <c r="D1997" s="20" t="str">
        <f t="shared" si="231"/>
        <v>3H1</v>
      </c>
      <c r="E1997" s="4">
        <v>40612</v>
      </c>
      <c r="F1997">
        <v>9.4</v>
      </c>
      <c r="G1997" s="6" t="s">
        <v>93</v>
      </c>
      <c r="H1997" s="6">
        <v>8.76</v>
      </c>
      <c r="I1997" s="6" t="e">
        <f t="shared" si="232"/>
        <v>#VALUE!</v>
      </c>
      <c r="J1997" s="6">
        <f t="shared" si="233"/>
        <v>-0.64000000000000057</v>
      </c>
      <c r="K1997" s="6" t="e">
        <f t="shared" si="234"/>
        <v>#VALUE!</v>
      </c>
    </row>
    <row r="1998" spans="1:11" x14ac:dyDescent="0.35">
      <c r="A1998" s="19" t="str">
        <f t="shared" si="229"/>
        <v>102011</v>
      </c>
      <c r="B1998" s="19" t="str">
        <f t="shared" si="230"/>
        <v>32011</v>
      </c>
      <c r="C1998" s="19" t="str">
        <f t="shared" si="228"/>
        <v>42011</v>
      </c>
      <c r="D1998" s="20" t="str">
        <f t="shared" si="231"/>
        <v>3H1</v>
      </c>
      <c r="E1998" s="4">
        <v>40611</v>
      </c>
      <c r="F1998">
        <v>9.4499999999999993</v>
      </c>
      <c r="G1998" s="6" t="s">
        <v>93</v>
      </c>
      <c r="H1998" s="6">
        <v>8.81</v>
      </c>
      <c r="I1998" s="6" t="e">
        <f t="shared" si="232"/>
        <v>#VALUE!</v>
      </c>
      <c r="J1998" s="6">
        <f t="shared" si="233"/>
        <v>-0.63999999999999879</v>
      </c>
      <c r="K1998" s="6" t="e">
        <f t="shared" si="234"/>
        <v>#VALUE!</v>
      </c>
    </row>
    <row r="1999" spans="1:11" x14ac:dyDescent="0.35">
      <c r="A1999" s="19" t="str">
        <f t="shared" si="229"/>
        <v>102011</v>
      </c>
      <c r="B1999" s="19" t="str">
        <f t="shared" si="230"/>
        <v>32011</v>
      </c>
      <c r="C1999" s="19" t="str">
        <f t="shared" si="228"/>
        <v>42011</v>
      </c>
      <c r="D1999" s="20" t="str">
        <f t="shared" si="231"/>
        <v>3H1</v>
      </c>
      <c r="E1999" s="4">
        <v>40610</v>
      </c>
      <c r="F1999">
        <v>9.4499999999999993</v>
      </c>
      <c r="G1999" s="6" t="s">
        <v>93</v>
      </c>
      <c r="H1999" s="6">
        <v>8.81</v>
      </c>
      <c r="I1999" s="6" t="e">
        <f t="shared" si="232"/>
        <v>#VALUE!</v>
      </c>
      <c r="J1999" s="6">
        <f t="shared" si="233"/>
        <v>-0.63999999999999879</v>
      </c>
      <c r="K1999" s="6" t="e">
        <f t="shared" si="234"/>
        <v>#VALUE!</v>
      </c>
    </row>
    <row r="2000" spans="1:11" x14ac:dyDescent="0.35">
      <c r="A2000" s="19" t="str">
        <f t="shared" si="229"/>
        <v>102011</v>
      </c>
      <c r="B2000" s="19" t="str">
        <f t="shared" si="230"/>
        <v>32011</v>
      </c>
      <c r="C2000" s="19" t="str">
        <f t="shared" si="228"/>
        <v>42011</v>
      </c>
      <c r="D2000" s="20" t="str">
        <f t="shared" si="231"/>
        <v>3H1</v>
      </c>
      <c r="E2000" s="4">
        <v>40609</v>
      </c>
      <c r="F2000">
        <v>9.6</v>
      </c>
      <c r="G2000" s="6" t="s">
        <v>93</v>
      </c>
      <c r="H2000" s="6">
        <v>8.9600000000000009</v>
      </c>
      <c r="I2000" s="6" t="e">
        <f t="shared" si="232"/>
        <v>#VALUE!</v>
      </c>
      <c r="J2000" s="6">
        <f t="shared" si="233"/>
        <v>-0.63999999999999879</v>
      </c>
      <c r="K2000" s="6" t="e">
        <f t="shared" si="234"/>
        <v>#VALUE!</v>
      </c>
    </row>
    <row r="2001" spans="1:11" x14ac:dyDescent="0.35">
      <c r="A2001" s="19" t="str">
        <f t="shared" si="229"/>
        <v>92011</v>
      </c>
      <c r="B2001" s="19" t="str">
        <f t="shared" si="230"/>
        <v>32011</v>
      </c>
      <c r="C2001" s="19" t="str">
        <f t="shared" si="228"/>
        <v>42011</v>
      </c>
      <c r="D2001" s="20" t="str">
        <f t="shared" si="231"/>
        <v>3H1</v>
      </c>
      <c r="E2001" s="4">
        <v>40606</v>
      </c>
      <c r="F2001">
        <v>9.6999999999999993</v>
      </c>
      <c r="G2001" s="6" t="s">
        <v>93</v>
      </c>
      <c r="H2001" s="6">
        <v>9.01</v>
      </c>
      <c r="I2001" s="6" t="e">
        <f t="shared" si="232"/>
        <v>#VALUE!</v>
      </c>
      <c r="J2001" s="6">
        <f t="shared" si="233"/>
        <v>-0.6899999999999995</v>
      </c>
      <c r="K2001" s="6" t="e">
        <f t="shared" si="234"/>
        <v>#VALUE!</v>
      </c>
    </row>
    <row r="2002" spans="1:11" x14ac:dyDescent="0.35">
      <c r="A2002" s="19" t="str">
        <f t="shared" si="229"/>
        <v>92011</v>
      </c>
      <c r="B2002" s="19" t="str">
        <f t="shared" si="230"/>
        <v>32011</v>
      </c>
      <c r="C2002" s="19" t="str">
        <f t="shared" si="228"/>
        <v>42011</v>
      </c>
      <c r="D2002" s="20" t="str">
        <f t="shared" si="231"/>
        <v>3H1</v>
      </c>
      <c r="E2002" s="4">
        <v>40605</v>
      </c>
      <c r="F2002">
        <v>9.8000000000000007</v>
      </c>
      <c r="G2002" s="6" t="s">
        <v>93</v>
      </c>
      <c r="H2002" s="6">
        <v>8.81</v>
      </c>
      <c r="I2002" s="6" t="e">
        <f t="shared" si="232"/>
        <v>#VALUE!</v>
      </c>
      <c r="J2002" s="6">
        <f t="shared" si="233"/>
        <v>-0.99000000000000021</v>
      </c>
      <c r="K2002" s="6" t="e">
        <f t="shared" si="234"/>
        <v>#VALUE!</v>
      </c>
    </row>
    <row r="2003" spans="1:11" x14ac:dyDescent="0.35">
      <c r="A2003" s="19" t="str">
        <f t="shared" si="229"/>
        <v>92011</v>
      </c>
      <c r="B2003" s="19" t="str">
        <f t="shared" si="230"/>
        <v>32011</v>
      </c>
      <c r="C2003" s="19" t="str">
        <f t="shared" si="228"/>
        <v>42011</v>
      </c>
      <c r="D2003" s="20" t="str">
        <f t="shared" si="231"/>
        <v>3H1</v>
      </c>
      <c r="E2003" s="4">
        <v>40604</v>
      </c>
      <c r="F2003">
        <v>9.9</v>
      </c>
      <c r="G2003" s="6" t="s">
        <v>93</v>
      </c>
      <c r="H2003" s="6">
        <v>8.91</v>
      </c>
      <c r="I2003" s="6" t="e">
        <f t="shared" si="232"/>
        <v>#VALUE!</v>
      </c>
      <c r="J2003" s="6">
        <f t="shared" si="233"/>
        <v>-0.99000000000000021</v>
      </c>
      <c r="K2003" s="6" t="e">
        <f t="shared" si="234"/>
        <v>#VALUE!</v>
      </c>
    </row>
    <row r="2004" spans="1:11" x14ac:dyDescent="0.35">
      <c r="A2004" s="19" t="str">
        <f t="shared" si="229"/>
        <v>92011</v>
      </c>
      <c r="B2004" s="19" t="str">
        <f t="shared" si="230"/>
        <v>32011</v>
      </c>
      <c r="C2004" s="19" t="str">
        <f t="shared" si="228"/>
        <v>42011</v>
      </c>
      <c r="D2004" s="20" t="str">
        <f t="shared" si="231"/>
        <v>3H1</v>
      </c>
      <c r="E2004" s="4">
        <v>40603</v>
      </c>
      <c r="F2004">
        <v>9.9</v>
      </c>
      <c r="G2004" s="6" t="s">
        <v>93</v>
      </c>
      <c r="H2004" s="6">
        <v>8.91</v>
      </c>
      <c r="I2004" s="6" t="e">
        <f t="shared" si="232"/>
        <v>#VALUE!</v>
      </c>
      <c r="J2004" s="6">
        <f t="shared" si="233"/>
        <v>-0.99000000000000021</v>
      </c>
      <c r="K2004" s="6" t="e">
        <f t="shared" si="234"/>
        <v>#VALUE!</v>
      </c>
    </row>
    <row r="2005" spans="1:11" x14ac:dyDescent="0.35">
      <c r="A2005" s="19" t="str">
        <f t="shared" si="229"/>
        <v>92011</v>
      </c>
      <c r="B2005" s="19" t="str">
        <f t="shared" si="230"/>
        <v>22011</v>
      </c>
      <c r="C2005" s="19" t="str">
        <f t="shared" si="228"/>
        <v>42011</v>
      </c>
      <c r="D2005" s="20" t="str">
        <f t="shared" si="231"/>
        <v>2H2</v>
      </c>
      <c r="E2005" s="4">
        <v>40602</v>
      </c>
      <c r="F2005">
        <v>9.9749999999999996</v>
      </c>
      <c r="G2005" s="6" t="s">
        <v>93</v>
      </c>
      <c r="H2005" s="6">
        <v>8.9600000000000009</v>
      </c>
      <c r="I2005" s="6" t="e">
        <f t="shared" si="232"/>
        <v>#VALUE!</v>
      </c>
      <c r="J2005" s="6">
        <f t="shared" si="233"/>
        <v>-1.0149999999999988</v>
      </c>
      <c r="K2005" s="6" t="e">
        <f t="shared" si="234"/>
        <v>#VALUE!</v>
      </c>
    </row>
    <row r="2006" spans="1:11" x14ac:dyDescent="0.35">
      <c r="A2006" s="19" t="str">
        <f t="shared" si="229"/>
        <v>82011</v>
      </c>
      <c r="B2006" s="19" t="str">
        <f t="shared" si="230"/>
        <v>22011</v>
      </c>
      <c r="C2006" s="19" t="str">
        <f t="shared" si="228"/>
        <v>42011</v>
      </c>
      <c r="D2006" s="20" t="str">
        <f t="shared" si="231"/>
        <v>2H2</v>
      </c>
      <c r="E2006" s="4">
        <v>40599</v>
      </c>
      <c r="F2006">
        <v>10.025</v>
      </c>
      <c r="G2006" s="6" t="s">
        <v>93</v>
      </c>
      <c r="H2006" s="6">
        <v>9.01</v>
      </c>
      <c r="I2006" s="6" t="e">
        <f t="shared" si="232"/>
        <v>#VALUE!</v>
      </c>
      <c r="J2006" s="6">
        <f t="shared" si="233"/>
        <v>-1.0150000000000006</v>
      </c>
      <c r="K2006" s="6" t="e">
        <f t="shared" si="234"/>
        <v>#VALUE!</v>
      </c>
    </row>
    <row r="2007" spans="1:11" x14ac:dyDescent="0.35">
      <c r="A2007" s="19" t="str">
        <f t="shared" si="229"/>
        <v>82011</v>
      </c>
      <c r="B2007" s="19" t="str">
        <f t="shared" si="230"/>
        <v>22011</v>
      </c>
      <c r="C2007" s="19" t="str">
        <f t="shared" si="228"/>
        <v>42011</v>
      </c>
      <c r="D2007" s="20" t="str">
        <f t="shared" si="231"/>
        <v>2H2</v>
      </c>
      <c r="E2007" s="4">
        <v>40598</v>
      </c>
      <c r="F2007">
        <v>10</v>
      </c>
      <c r="G2007" s="6" t="s">
        <v>93</v>
      </c>
      <c r="H2007" s="6">
        <v>9.01</v>
      </c>
      <c r="I2007" s="6" t="e">
        <f t="shared" si="232"/>
        <v>#VALUE!</v>
      </c>
      <c r="J2007" s="6">
        <f t="shared" si="233"/>
        <v>-0.99000000000000021</v>
      </c>
      <c r="K2007" s="6" t="e">
        <f t="shared" si="234"/>
        <v>#VALUE!</v>
      </c>
    </row>
    <row r="2008" spans="1:11" x14ac:dyDescent="0.35">
      <c r="A2008" s="19" t="str">
        <f t="shared" si="229"/>
        <v>82011</v>
      </c>
      <c r="B2008" s="19" t="str">
        <f t="shared" si="230"/>
        <v>22011</v>
      </c>
      <c r="C2008" s="19" t="str">
        <f t="shared" si="228"/>
        <v>42011</v>
      </c>
      <c r="D2008" s="20" t="str">
        <f t="shared" si="231"/>
        <v>2H2</v>
      </c>
      <c r="E2008" s="4">
        <v>40597</v>
      </c>
      <c r="F2008">
        <v>10.15</v>
      </c>
      <c r="G2008" s="6" t="s">
        <v>93</v>
      </c>
      <c r="H2008" s="6">
        <v>9.17</v>
      </c>
      <c r="I2008" s="6" t="e">
        <f t="shared" si="232"/>
        <v>#VALUE!</v>
      </c>
      <c r="J2008" s="6">
        <f t="shared" si="233"/>
        <v>-0.98000000000000043</v>
      </c>
      <c r="K2008" s="6" t="e">
        <f t="shared" si="234"/>
        <v>#VALUE!</v>
      </c>
    </row>
    <row r="2009" spans="1:11" x14ac:dyDescent="0.35">
      <c r="A2009" s="19" t="str">
        <f t="shared" si="229"/>
        <v>82011</v>
      </c>
      <c r="B2009" s="19" t="str">
        <f t="shared" si="230"/>
        <v>22011</v>
      </c>
      <c r="C2009" s="19" t="str">
        <f t="shared" si="228"/>
        <v>42011</v>
      </c>
      <c r="D2009" s="20" t="str">
        <f t="shared" si="231"/>
        <v>2H2</v>
      </c>
      <c r="E2009" s="4">
        <v>40596</v>
      </c>
      <c r="F2009">
        <v>10.1</v>
      </c>
      <c r="G2009" s="6" t="s">
        <v>93</v>
      </c>
      <c r="H2009" s="6">
        <v>9.1199999999999992</v>
      </c>
      <c r="I2009" s="6" t="e">
        <f t="shared" si="232"/>
        <v>#VALUE!</v>
      </c>
      <c r="J2009" s="6">
        <f t="shared" si="233"/>
        <v>-0.98000000000000043</v>
      </c>
      <c r="K2009" s="6" t="e">
        <f t="shared" si="234"/>
        <v>#VALUE!</v>
      </c>
    </row>
    <row r="2010" spans="1:11" x14ac:dyDescent="0.35">
      <c r="A2010" s="19" t="str">
        <f t="shared" si="229"/>
        <v>82011</v>
      </c>
      <c r="B2010" s="19" t="str">
        <f t="shared" si="230"/>
        <v>22011</v>
      </c>
      <c r="C2010" s="19" t="str">
        <f t="shared" si="228"/>
        <v>42011</v>
      </c>
      <c r="D2010" s="20" t="str">
        <f t="shared" si="231"/>
        <v>2H2</v>
      </c>
      <c r="E2010" s="4">
        <v>40595</v>
      </c>
      <c r="F2010">
        <v>10.1</v>
      </c>
      <c r="G2010" s="6" t="s">
        <v>93</v>
      </c>
      <c r="H2010" s="6">
        <v>9.1199999999999992</v>
      </c>
      <c r="I2010" s="6" t="e">
        <f t="shared" si="232"/>
        <v>#VALUE!</v>
      </c>
      <c r="J2010" s="6">
        <f t="shared" si="233"/>
        <v>-0.98000000000000043</v>
      </c>
      <c r="K2010" s="6" t="e">
        <f t="shared" si="234"/>
        <v>#VALUE!</v>
      </c>
    </row>
    <row r="2011" spans="1:11" x14ac:dyDescent="0.35">
      <c r="A2011" s="19" t="str">
        <f t="shared" si="229"/>
        <v>72011</v>
      </c>
      <c r="B2011" s="19" t="str">
        <f t="shared" si="230"/>
        <v>22011</v>
      </c>
      <c r="C2011" s="19" t="str">
        <f t="shared" si="228"/>
        <v>42011</v>
      </c>
      <c r="D2011" s="20" t="str">
        <f t="shared" si="231"/>
        <v>2H2</v>
      </c>
      <c r="E2011" s="4">
        <v>40592</v>
      </c>
      <c r="F2011">
        <v>10</v>
      </c>
      <c r="G2011" s="6" t="s">
        <v>93</v>
      </c>
      <c r="H2011" s="6">
        <v>9.01</v>
      </c>
      <c r="I2011" s="6" t="e">
        <f t="shared" si="232"/>
        <v>#VALUE!</v>
      </c>
      <c r="J2011" s="6">
        <f t="shared" si="233"/>
        <v>-0.99000000000000021</v>
      </c>
      <c r="K2011" s="6" t="e">
        <f t="shared" si="234"/>
        <v>#VALUE!</v>
      </c>
    </row>
    <row r="2012" spans="1:11" x14ac:dyDescent="0.35">
      <c r="A2012" s="19" t="str">
        <f t="shared" si="229"/>
        <v>72011</v>
      </c>
      <c r="B2012" s="19" t="str">
        <f t="shared" si="230"/>
        <v>22011</v>
      </c>
      <c r="C2012" s="19" t="str">
        <f t="shared" si="228"/>
        <v>42011</v>
      </c>
      <c r="D2012" s="20" t="str">
        <f t="shared" si="231"/>
        <v>2H2</v>
      </c>
      <c r="E2012" s="4">
        <v>40591</v>
      </c>
      <c r="F2012">
        <v>9.9499999999999993</v>
      </c>
      <c r="G2012" s="6" t="s">
        <v>93</v>
      </c>
      <c r="H2012" s="6">
        <v>8.9600000000000009</v>
      </c>
      <c r="I2012" s="6" t="e">
        <f t="shared" si="232"/>
        <v>#VALUE!</v>
      </c>
      <c r="J2012" s="6">
        <f t="shared" si="233"/>
        <v>-0.98999999999999844</v>
      </c>
      <c r="K2012" s="6" t="e">
        <f t="shared" si="234"/>
        <v>#VALUE!</v>
      </c>
    </row>
    <row r="2013" spans="1:11" x14ac:dyDescent="0.35">
      <c r="A2013" s="19" t="str">
        <f t="shared" si="229"/>
        <v>72011</v>
      </c>
      <c r="B2013" s="19" t="str">
        <f t="shared" si="230"/>
        <v>22011</v>
      </c>
      <c r="C2013" s="19" t="str">
        <f t="shared" si="228"/>
        <v>42011</v>
      </c>
      <c r="D2013" s="20" t="str">
        <f t="shared" si="231"/>
        <v>2H2</v>
      </c>
      <c r="E2013" s="4">
        <v>40590</v>
      </c>
      <c r="F2013">
        <v>9.875</v>
      </c>
      <c r="G2013" s="6" t="s">
        <v>93</v>
      </c>
      <c r="H2013" s="6">
        <v>8.91</v>
      </c>
      <c r="I2013" s="6" t="e">
        <f t="shared" si="232"/>
        <v>#VALUE!</v>
      </c>
      <c r="J2013" s="6">
        <f t="shared" si="233"/>
        <v>-0.96499999999999986</v>
      </c>
      <c r="K2013" s="6" t="e">
        <f t="shared" si="234"/>
        <v>#VALUE!</v>
      </c>
    </row>
    <row r="2014" spans="1:11" x14ac:dyDescent="0.35">
      <c r="A2014" s="19" t="str">
        <f t="shared" si="229"/>
        <v>72011</v>
      </c>
      <c r="B2014" s="19" t="str">
        <f t="shared" si="230"/>
        <v>22011</v>
      </c>
      <c r="C2014" s="19" t="str">
        <f t="shared" si="228"/>
        <v>32011</v>
      </c>
      <c r="D2014" s="20" t="str">
        <f t="shared" si="231"/>
        <v>2H1</v>
      </c>
      <c r="E2014" s="4">
        <v>40589</v>
      </c>
      <c r="F2014">
        <v>10.074999999999999</v>
      </c>
      <c r="G2014" s="6" t="s">
        <v>93</v>
      </c>
      <c r="H2014" s="6">
        <v>9.07</v>
      </c>
      <c r="I2014" s="6" t="e">
        <f t="shared" si="232"/>
        <v>#VALUE!</v>
      </c>
      <c r="J2014" s="6">
        <f t="shared" si="233"/>
        <v>-1.004999999999999</v>
      </c>
      <c r="K2014" s="6" t="e">
        <f t="shared" si="234"/>
        <v>#VALUE!</v>
      </c>
    </row>
    <row r="2015" spans="1:11" x14ac:dyDescent="0.35">
      <c r="A2015" s="19" t="str">
        <f t="shared" si="229"/>
        <v>72011</v>
      </c>
      <c r="B2015" s="19" t="str">
        <f t="shared" si="230"/>
        <v>22011</v>
      </c>
      <c r="C2015" s="19" t="str">
        <f t="shared" si="228"/>
        <v>32011</v>
      </c>
      <c r="D2015" s="20" t="str">
        <f t="shared" si="231"/>
        <v>2H1</v>
      </c>
      <c r="E2015" s="4">
        <v>40588</v>
      </c>
      <c r="F2015">
        <v>10.125</v>
      </c>
      <c r="G2015" s="6" t="s">
        <v>93</v>
      </c>
      <c r="H2015" s="6">
        <v>9.1199999999999992</v>
      </c>
      <c r="I2015" s="6" t="e">
        <f t="shared" si="232"/>
        <v>#VALUE!</v>
      </c>
      <c r="J2015" s="6">
        <f t="shared" si="233"/>
        <v>-1.0050000000000008</v>
      </c>
      <c r="K2015" s="6" t="e">
        <f t="shared" si="234"/>
        <v>#VALUE!</v>
      </c>
    </row>
    <row r="2016" spans="1:11" x14ac:dyDescent="0.35">
      <c r="A2016" s="19" t="str">
        <f t="shared" si="229"/>
        <v>62011</v>
      </c>
      <c r="B2016" s="19" t="str">
        <f t="shared" si="230"/>
        <v>22011</v>
      </c>
      <c r="C2016" s="19" t="str">
        <f t="shared" si="228"/>
        <v>32011</v>
      </c>
      <c r="D2016" s="20" t="str">
        <f t="shared" si="231"/>
        <v>2H1</v>
      </c>
      <c r="E2016" s="4">
        <v>40585</v>
      </c>
      <c r="F2016">
        <v>10.1</v>
      </c>
      <c r="G2016" s="6" t="s">
        <v>93</v>
      </c>
      <c r="H2016" s="6">
        <v>9.07</v>
      </c>
      <c r="I2016" s="6" t="e">
        <f t="shared" si="232"/>
        <v>#VALUE!</v>
      </c>
      <c r="J2016" s="6">
        <f t="shared" si="233"/>
        <v>-1.0299999999999994</v>
      </c>
      <c r="K2016" s="6" t="e">
        <f t="shared" si="234"/>
        <v>#VALUE!</v>
      </c>
    </row>
    <row r="2017" spans="1:11" x14ac:dyDescent="0.35">
      <c r="A2017" s="19" t="str">
        <f t="shared" si="229"/>
        <v>62011</v>
      </c>
      <c r="B2017" s="19" t="str">
        <f t="shared" si="230"/>
        <v>22011</v>
      </c>
      <c r="C2017" s="19" t="str">
        <f t="shared" si="228"/>
        <v>32011</v>
      </c>
      <c r="D2017" s="20" t="str">
        <f t="shared" si="231"/>
        <v>2H1</v>
      </c>
      <c r="E2017" s="4">
        <v>40584</v>
      </c>
      <c r="F2017">
        <v>10.15</v>
      </c>
      <c r="G2017" s="6" t="s">
        <v>93</v>
      </c>
      <c r="H2017" s="6">
        <v>9.1199999999999992</v>
      </c>
      <c r="I2017" s="6" t="e">
        <f t="shared" si="232"/>
        <v>#VALUE!</v>
      </c>
      <c r="J2017" s="6">
        <f t="shared" si="233"/>
        <v>-1.0300000000000011</v>
      </c>
      <c r="K2017" s="6" t="e">
        <f t="shared" si="234"/>
        <v>#VALUE!</v>
      </c>
    </row>
    <row r="2018" spans="1:11" x14ac:dyDescent="0.35">
      <c r="A2018" s="19" t="str">
        <f t="shared" si="229"/>
        <v>62011</v>
      </c>
      <c r="B2018" s="19" t="str">
        <f t="shared" si="230"/>
        <v>22011</v>
      </c>
      <c r="C2018" s="19" t="str">
        <f t="shared" si="228"/>
        <v>32011</v>
      </c>
      <c r="D2018" s="20" t="str">
        <f t="shared" si="231"/>
        <v>2H1</v>
      </c>
      <c r="E2018" s="4">
        <v>40583</v>
      </c>
      <c r="F2018">
        <v>10.15</v>
      </c>
      <c r="G2018" s="6" t="s">
        <v>93</v>
      </c>
      <c r="H2018" s="6">
        <v>9.1199999999999992</v>
      </c>
      <c r="I2018" s="6" t="e">
        <f t="shared" si="232"/>
        <v>#VALUE!</v>
      </c>
      <c r="J2018" s="6">
        <f t="shared" si="233"/>
        <v>-1.0300000000000011</v>
      </c>
      <c r="K2018" s="6" t="e">
        <f t="shared" si="234"/>
        <v>#VALUE!</v>
      </c>
    </row>
    <row r="2019" spans="1:11" x14ac:dyDescent="0.35">
      <c r="A2019" s="19" t="str">
        <f t="shared" si="229"/>
        <v>62011</v>
      </c>
      <c r="B2019" s="19" t="str">
        <f t="shared" si="230"/>
        <v>22011</v>
      </c>
      <c r="C2019" s="19" t="str">
        <f t="shared" si="228"/>
        <v>32011</v>
      </c>
      <c r="D2019" s="20" t="str">
        <f t="shared" si="231"/>
        <v>2H1</v>
      </c>
      <c r="E2019" s="4">
        <v>40582</v>
      </c>
      <c r="F2019">
        <v>10.4</v>
      </c>
      <c r="G2019" s="6" t="s">
        <v>93</v>
      </c>
      <c r="H2019" s="6">
        <v>9.31</v>
      </c>
      <c r="I2019" s="6" t="e">
        <f t="shared" si="232"/>
        <v>#VALUE!</v>
      </c>
      <c r="J2019" s="6">
        <f t="shared" si="233"/>
        <v>-1.0899999999999999</v>
      </c>
      <c r="K2019" s="6" t="e">
        <f t="shared" si="234"/>
        <v>#VALUE!</v>
      </c>
    </row>
    <row r="2020" spans="1:11" x14ac:dyDescent="0.35">
      <c r="A2020" s="19" t="str">
        <f t="shared" si="229"/>
        <v>62011</v>
      </c>
      <c r="B2020" s="19" t="str">
        <f t="shared" si="230"/>
        <v>22011</v>
      </c>
      <c r="C2020" s="19" t="str">
        <f t="shared" si="228"/>
        <v>32011</v>
      </c>
      <c r="D2020" s="20" t="str">
        <f t="shared" si="231"/>
        <v>2H1</v>
      </c>
      <c r="E2020" s="4">
        <v>40581</v>
      </c>
      <c r="F2020">
        <v>10.5</v>
      </c>
      <c r="G2020" s="6" t="s">
        <v>93</v>
      </c>
      <c r="H2020" s="6">
        <v>9.41</v>
      </c>
      <c r="I2020" s="6" t="e">
        <f t="shared" si="232"/>
        <v>#VALUE!</v>
      </c>
      <c r="J2020" s="6">
        <f t="shared" si="233"/>
        <v>-1.0899999999999999</v>
      </c>
      <c r="K2020" s="6" t="e">
        <f t="shared" si="234"/>
        <v>#VALUE!</v>
      </c>
    </row>
    <row r="2021" spans="1:11" x14ac:dyDescent="0.35">
      <c r="A2021" s="19" t="str">
        <f t="shared" si="229"/>
        <v>52011</v>
      </c>
      <c r="B2021" s="19" t="str">
        <f t="shared" si="230"/>
        <v>22011</v>
      </c>
      <c r="C2021" s="19" t="str">
        <f t="shared" si="228"/>
        <v>32011</v>
      </c>
      <c r="D2021" s="20" t="str">
        <f t="shared" si="231"/>
        <v>2H1</v>
      </c>
      <c r="E2021" s="4">
        <v>40576</v>
      </c>
      <c r="F2021">
        <v>10.4</v>
      </c>
      <c r="G2021" s="6" t="s">
        <v>93</v>
      </c>
      <c r="H2021" s="6">
        <v>9.31</v>
      </c>
      <c r="I2021" s="6" t="e">
        <f t="shared" si="232"/>
        <v>#VALUE!</v>
      </c>
      <c r="J2021" s="6">
        <f t="shared" si="233"/>
        <v>-1.0899999999999999</v>
      </c>
      <c r="K2021" s="6" t="e">
        <f t="shared" si="234"/>
        <v>#VALUE!</v>
      </c>
    </row>
    <row r="2022" spans="1:11" x14ac:dyDescent="0.35">
      <c r="A2022" s="19" t="str">
        <f t="shared" si="229"/>
        <v>52011</v>
      </c>
      <c r="B2022" s="19" t="str">
        <f t="shared" si="230"/>
        <v>22011</v>
      </c>
      <c r="C2022" s="19" t="str">
        <f t="shared" si="228"/>
        <v>32011</v>
      </c>
      <c r="D2022" s="20" t="str">
        <f t="shared" si="231"/>
        <v>2H1</v>
      </c>
      <c r="E2022" s="4">
        <v>40575</v>
      </c>
      <c r="F2022">
        <v>10.35</v>
      </c>
      <c r="G2022" s="6" t="s">
        <v>93</v>
      </c>
      <c r="H2022" s="6">
        <v>9.26</v>
      </c>
      <c r="I2022" s="6" t="e">
        <f t="shared" si="232"/>
        <v>#VALUE!</v>
      </c>
      <c r="J2022" s="6">
        <f t="shared" si="233"/>
        <v>-1.0899999999999999</v>
      </c>
      <c r="K2022" s="6" t="e">
        <f t="shared" si="234"/>
        <v>#VALUE!</v>
      </c>
    </row>
    <row r="2023" spans="1:11" x14ac:dyDescent="0.35">
      <c r="A2023" s="19" t="str">
        <f t="shared" si="229"/>
        <v>52011</v>
      </c>
      <c r="B2023" s="19" t="str">
        <f t="shared" si="230"/>
        <v>12011</v>
      </c>
      <c r="C2023" s="19" t="str">
        <f t="shared" si="228"/>
        <v>32011</v>
      </c>
      <c r="D2023" s="20" t="str">
        <f t="shared" si="231"/>
        <v>1H2</v>
      </c>
      <c r="E2023" s="4">
        <v>40574</v>
      </c>
      <c r="F2023">
        <v>10.35</v>
      </c>
      <c r="G2023" s="6" t="s">
        <v>93</v>
      </c>
      <c r="H2023" s="6">
        <v>9.4700000000000006</v>
      </c>
      <c r="I2023" s="6" t="e">
        <f t="shared" si="232"/>
        <v>#VALUE!</v>
      </c>
      <c r="J2023" s="6">
        <f t="shared" si="233"/>
        <v>-0.87999999999999901</v>
      </c>
      <c r="K2023" s="6" t="e">
        <f t="shared" si="234"/>
        <v>#VALUE!</v>
      </c>
    </row>
    <row r="2024" spans="1:11" x14ac:dyDescent="0.35">
      <c r="A2024" s="19" t="str">
        <f t="shared" si="229"/>
        <v>42011</v>
      </c>
      <c r="B2024" s="19" t="str">
        <f t="shared" si="230"/>
        <v>12011</v>
      </c>
      <c r="C2024" s="19" t="str">
        <f t="shared" si="228"/>
        <v>32011</v>
      </c>
      <c r="D2024" s="20" t="str">
        <f t="shared" si="231"/>
        <v>1H2</v>
      </c>
      <c r="E2024" s="4">
        <v>40571</v>
      </c>
      <c r="F2024">
        <v>10.3</v>
      </c>
      <c r="G2024" s="6" t="s">
        <v>93</v>
      </c>
      <c r="H2024" s="6">
        <v>9.36</v>
      </c>
      <c r="I2024" s="6" t="e">
        <f t="shared" si="232"/>
        <v>#VALUE!</v>
      </c>
      <c r="J2024" s="6">
        <f t="shared" si="233"/>
        <v>-0.94000000000000128</v>
      </c>
      <c r="K2024" s="6" t="e">
        <f t="shared" si="234"/>
        <v>#VALUE!</v>
      </c>
    </row>
    <row r="2025" spans="1:11" x14ac:dyDescent="0.35">
      <c r="A2025" s="19" t="str">
        <f t="shared" si="229"/>
        <v>42011</v>
      </c>
      <c r="B2025" s="19" t="str">
        <f t="shared" si="230"/>
        <v>12011</v>
      </c>
      <c r="C2025" s="19" t="str">
        <f t="shared" si="228"/>
        <v>32011</v>
      </c>
      <c r="D2025" s="20" t="str">
        <f t="shared" si="231"/>
        <v>1H2</v>
      </c>
      <c r="E2025" s="4">
        <v>40570</v>
      </c>
      <c r="F2025">
        <v>10.35</v>
      </c>
      <c r="G2025" s="6" t="s">
        <v>93</v>
      </c>
      <c r="H2025" s="6">
        <v>9.41</v>
      </c>
      <c r="I2025" s="6" t="e">
        <f t="shared" si="232"/>
        <v>#VALUE!</v>
      </c>
      <c r="J2025" s="6">
        <f t="shared" si="233"/>
        <v>-0.9399999999999995</v>
      </c>
      <c r="K2025" s="6" t="e">
        <f t="shared" si="234"/>
        <v>#VALUE!</v>
      </c>
    </row>
    <row r="2026" spans="1:11" x14ac:dyDescent="0.35">
      <c r="A2026" s="19" t="str">
        <f t="shared" si="229"/>
        <v>42011</v>
      </c>
      <c r="B2026" s="19" t="str">
        <f t="shared" si="230"/>
        <v>12011</v>
      </c>
      <c r="C2026" s="19" t="str">
        <f t="shared" si="228"/>
        <v>32011</v>
      </c>
      <c r="D2026" s="20" t="str">
        <f t="shared" si="231"/>
        <v>1H2</v>
      </c>
      <c r="E2026" s="4">
        <v>40569</v>
      </c>
      <c r="F2026">
        <v>10.3</v>
      </c>
      <c r="G2026" s="6" t="s">
        <v>93</v>
      </c>
      <c r="H2026" s="6">
        <v>9.4700000000000006</v>
      </c>
      <c r="I2026" s="6" t="e">
        <f t="shared" si="232"/>
        <v>#VALUE!</v>
      </c>
      <c r="J2026" s="6">
        <f t="shared" si="233"/>
        <v>-0.83000000000000007</v>
      </c>
      <c r="K2026" s="6" t="e">
        <f t="shared" si="234"/>
        <v>#VALUE!</v>
      </c>
    </row>
    <row r="2027" spans="1:11" x14ac:dyDescent="0.35">
      <c r="A2027" s="19" t="str">
        <f t="shared" si="229"/>
        <v>42011</v>
      </c>
      <c r="B2027" s="19" t="str">
        <f t="shared" si="230"/>
        <v>12011</v>
      </c>
      <c r="C2027" s="19" t="str">
        <f t="shared" si="228"/>
        <v>32011</v>
      </c>
      <c r="D2027" s="20" t="str">
        <f t="shared" si="231"/>
        <v>1H2</v>
      </c>
      <c r="E2027" s="4">
        <v>40568</v>
      </c>
      <c r="F2027">
        <v>10.4</v>
      </c>
      <c r="G2027" s="6" t="s">
        <v>93</v>
      </c>
      <c r="H2027" s="6">
        <v>9.4700000000000006</v>
      </c>
      <c r="I2027" s="6" t="e">
        <f t="shared" si="232"/>
        <v>#VALUE!</v>
      </c>
      <c r="J2027" s="6">
        <f t="shared" si="233"/>
        <v>-0.92999999999999972</v>
      </c>
      <c r="K2027" s="6" t="e">
        <f t="shared" si="234"/>
        <v>#VALUE!</v>
      </c>
    </row>
    <row r="2028" spans="1:11" x14ac:dyDescent="0.35">
      <c r="A2028" s="19" t="str">
        <f t="shared" si="229"/>
        <v>42011</v>
      </c>
      <c r="B2028" s="19" t="str">
        <f t="shared" si="230"/>
        <v>12011</v>
      </c>
      <c r="C2028" s="19" t="str">
        <f t="shared" si="228"/>
        <v>32011</v>
      </c>
      <c r="D2028" s="20" t="str">
        <f t="shared" si="231"/>
        <v>1H2</v>
      </c>
      <c r="E2028" s="4">
        <v>40567</v>
      </c>
      <c r="F2028">
        <v>10.3</v>
      </c>
      <c r="G2028" s="6" t="s">
        <v>93</v>
      </c>
      <c r="H2028" s="6">
        <v>9.4700000000000006</v>
      </c>
      <c r="I2028" s="6" t="e">
        <f t="shared" si="232"/>
        <v>#VALUE!</v>
      </c>
      <c r="J2028" s="6">
        <f t="shared" si="233"/>
        <v>-0.83000000000000007</v>
      </c>
      <c r="K2028" s="6" t="e">
        <f t="shared" si="234"/>
        <v>#VALUE!</v>
      </c>
    </row>
    <row r="2029" spans="1:11" x14ac:dyDescent="0.35">
      <c r="A2029" s="19" t="str">
        <f t="shared" si="229"/>
        <v>32011</v>
      </c>
      <c r="B2029" s="19" t="str">
        <f t="shared" si="230"/>
        <v>12011</v>
      </c>
      <c r="C2029" s="19" t="str">
        <f t="shared" si="228"/>
        <v>32011</v>
      </c>
      <c r="D2029" s="20" t="str">
        <f t="shared" si="231"/>
        <v>1H2</v>
      </c>
      <c r="E2029" s="4">
        <v>40564</v>
      </c>
      <c r="F2029">
        <v>10.45</v>
      </c>
      <c r="G2029" s="6" t="s">
        <v>93</v>
      </c>
      <c r="H2029" s="6">
        <v>9.51</v>
      </c>
      <c r="I2029" s="6" t="e">
        <f t="shared" si="232"/>
        <v>#VALUE!</v>
      </c>
      <c r="J2029" s="6">
        <f t="shared" si="233"/>
        <v>-0.9399999999999995</v>
      </c>
      <c r="K2029" s="6" t="e">
        <f t="shared" si="234"/>
        <v>#VALUE!</v>
      </c>
    </row>
    <row r="2030" spans="1:11" x14ac:dyDescent="0.35">
      <c r="A2030" s="19" t="str">
        <f t="shared" si="229"/>
        <v>32011</v>
      </c>
      <c r="B2030" s="19" t="str">
        <f t="shared" si="230"/>
        <v>12011</v>
      </c>
      <c r="C2030" s="19" t="str">
        <f t="shared" si="228"/>
        <v>32011</v>
      </c>
      <c r="D2030" s="20" t="str">
        <f t="shared" si="231"/>
        <v>1H2</v>
      </c>
      <c r="E2030" s="4">
        <v>40563</v>
      </c>
      <c r="F2030">
        <v>10.125</v>
      </c>
      <c r="G2030" s="6" t="s">
        <v>93</v>
      </c>
      <c r="H2030" s="6">
        <v>9.2100000000000009</v>
      </c>
      <c r="I2030" s="6" t="e">
        <f t="shared" si="232"/>
        <v>#VALUE!</v>
      </c>
      <c r="J2030" s="6">
        <f t="shared" si="233"/>
        <v>-0.91499999999999915</v>
      </c>
      <c r="K2030" s="6" t="e">
        <f t="shared" si="234"/>
        <v>#VALUE!</v>
      </c>
    </row>
    <row r="2031" spans="1:11" x14ac:dyDescent="0.35">
      <c r="A2031" s="19" t="str">
        <f t="shared" si="229"/>
        <v>32011</v>
      </c>
      <c r="B2031" s="19" t="str">
        <f t="shared" si="230"/>
        <v>12011</v>
      </c>
      <c r="C2031" s="19" t="str">
        <f t="shared" si="228"/>
        <v>32011</v>
      </c>
      <c r="D2031" s="20" t="str">
        <f t="shared" si="231"/>
        <v>1H2</v>
      </c>
      <c r="E2031" s="4">
        <v>40562</v>
      </c>
      <c r="F2031">
        <v>10.074999999999999</v>
      </c>
      <c r="G2031" s="6" t="s">
        <v>93</v>
      </c>
      <c r="H2031" s="6">
        <v>9.1999999999999993</v>
      </c>
      <c r="I2031" s="6" t="e">
        <f t="shared" si="232"/>
        <v>#VALUE!</v>
      </c>
      <c r="J2031" s="6">
        <f t="shared" si="233"/>
        <v>-0.875</v>
      </c>
      <c r="K2031" s="6" t="e">
        <f t="shared" si="234"/>
        <v>#VALUE!</v>
      </c>
    </row>
    <row r="2032" spans="1:11" x14ac:dyDescent="0.35">
      <c r="A2032" s="19" t="str">
        <f t="shared" si="229"/>
        <v>32011</v>
      </c>
      <c r="B2032" s="19" t="str">
        <f t="shared" si="230"/>
        <v>12011</v>
      </c>
      <c r="C2032" s="19" t="str">
        <f t="shared" si="228"/>
        <v>32011</v>
      </c>
      <c r="D2032" s="20" t="str">
        <f t="shared" si="231"/>
        <v>1H2</v>
      </c>
      <c r="E2032" s="4">
        <v>40561</v>
      </c>
      <c r="F2032">
        <v>10.074999999999999</v>
      </c>
      <c r="G2032" s="6" t="s">
        <v>93</v>
      </c>
      <c r="H2032" s="6">
        <v>9.19</v>
      </c>
      <c r="I2032" s="6" t="e">
        <f t="shared" si="232"/>
        <v>#VALUE!</v>
      </c>
      <c r="J2032" s="6">
        <f t="shared" si="233"/>
        <v>-0.88499999999999979</v>
      </c>
      <c r="K2032" s="6" t="e">
        <f t="shared" si="234"/>
        <v>#VALUE!</v>
      </c>
    </row>
    <row r="2033" spans="1:11" x14ac:dyDescent="0.35">
      <c r="A2033" s="19" t="str">
        <f t="shared" si="229"/>
        <v>32011</v>
      </c>
      <c r="B2033" s="19" t="str">
        <f t="shared" si="230"/>
        <v>12011</v>
      </c>
      <c r="C2033" s="19" t="str">
        <f t="shared" si="228"/>
        <v>32011</v>
      </c>
      <c r="D2033" s="20" t="str">
        <f t="shared" si="231"/>
        <v>1H2</v>
      </c>
      <c r="E2033" s="4">
        <v>40560</v>
      </c>
      <c r="F2033">
        <v>9.9749999999999996</v>
      </c>
      <c r="G2033" s="6" t="s">
        <v>93</v>
      </c>
      <c r="H2033" s="6">
        <v>9.09</v>
      </c>
      <c r="I2033" s="6" t="e">
        <f t="shared" si="232"/>
        <v>#VALUE!</v>
      </c>
      <c r="J2033" s="6">
        <f t="shared" si="233"/>
        <v>-0.88499999999999979</v>
      </c>
      <c r="K2033" s="6" t="e">
        <f t="shared" si="234"/>
        <v>#VALUE!</v>
      </c>
    </row>
    <row r="2034" spans="1:11" x14ac:dyDescent="0.35">
      <c r="A2034" s="19" t="str">
        <f t="shared" si="229"/>
        <v>22011</v>
      </c>
      <c r="B2034" s="19" t="str">
        <f t="shared" si="230"/>
        <v>12011</v>
      </c>
      <c r="C2034" s="19" t="str">
        <f t="shared" si="228"/>
        <v>22011</v>
      </c>
      <c r="D2034" s="20" t="str">
        <f t="shared" si="231"/>
        <v>1H1</v>
      </c>
      <c r="E2034" s="4">
        <v>40557</v>
      </c>
      <c r="F2034">
        <v>10.025</v>
      </c>
      <c r="G2034" s="6" t="s">
        <v>93</v>
      </c>
      <c r="H2034" s="6">
        <v>9.0399999999999991</v>
      </c>
      <c r="I2034" s="6" t="e">
        <f t="shared" si="232"/>
        <v>#VALUE!</v>
      </c>
      <c r="J2034" s="6">
        <f t="shared" si="233"/>
        <v>-0.98500000000000121</v>
      </c>
      <c r="K2034" s="6" t="e">
        <f t="shared" si="234"/>
        <v>#VALUE!</v>
      </c>
    </row>
    <row r="2035" spans="1:11" x14ac:dyDescent="0.35">
      <c r="A2035" s="19" t="str">
        <f t="shared" si="229"/>
        <v>22011</v>
      </c>
      <c r="B2035" s="19" t="str">
        <f t="shared" si="230"/>
        <v>12011</v>
      </c>
      <c r="C2035" s="19" t="str">
        <f t="shared" si="228"/>
        <v>22011</v>
      </c>
      <c r="D2035" s="20" t="str">
        <f t="shared" si="231"/>
        <v>1H1</v>
      </c>
      <c r="E2035" s="4">
        <v>40556</v>
      </c>
      <c r="F2035">
        <v>9.9250000000000007</v>
      </c>
      <c r="G2035" s="6" t="s">
        <v>93</v>
      </c>
      <c r="H2035" s="6">
        <v>8.93</v>
      </c>
      <c r="I2035" s="6" t="e">
        <f t="shared" si="232"/>
        <v>#VALUE!</v>
      </c>
      <c r="J2035" s="6">
        <f t="shared" si="233"/>
        <v>-0.99500000000000099</v>
      </c>
      <c r="K2035" s="6" t="e">
        <f t="shared" si="234"/>
        <v>#VALUE!</v>
      </c>
    </row>
    <row r="2036" spans="1:11" x14ac:dyDescent="0.35">
      <c r="A2036" s="19" t="str">
        <f t="shared" si="229"/>
        <v>22011</v>
      </c>
      <c r="B2036" s="19" t="str">
        <f t="shared" si="230"/>
        <v>12011</v>
      </c>
      <c r="C2036" s="19" t="str">
        <f t="shared" si="228"/>
        <v>22011</v>
      </c>
      <c r="D2036" s="20" t="str">
        <f t="shared" si="231"/>
        <v>1H1</v>
      </c>
      <c r="E2036" s="4">
        <v>40555</v>
      </c>
      <c r="F2036">
        <v>9.8249999999999993</v>
      </c>
      <c r="G2036" s="6" t="s">
        <v>93</v>
      </c>
      <c r="H2036" s="6">
        <v>8.83</v>
      </c>
      <c r="I2036" s="6" t="e">
        <f t="shared" si="232"/>
        <v>#VALUE!</v>
      </c>
      <c r="J2036" s="6">
        <f t="shared" si="233"/>
        <v>-0.99499999999999922</v>
      </c>
      <c r="K2036" s="6" t="e">
        <f t="shared" si="234"/>
        <v>#VALUE!</v>
      </c>
    </row>
    <row r="2037" spans="1:11" x14ac:dyDescent="0.35">
      <c r="A2037" s="19" t="str">
        <f t="shared" si="229"/>
        <v>22011</v>
      </c>
      <c r="B2037" s="19" t="str">
        <f t="shared" si="230"/>
        <v>12011</v>
      </c>
      <c r="C2037" s="19" t="str">
        <f t="shared" si="228"/>
        <v>22011</v>
      </c>
      <c r="D2037" s="20" t="str">
        <f t="shared" si="231"/>
        <v>1H1</v>
      </c>
      <c r="E2037" s="4">
        <v>40554</v>
      </c>
      <c r="F2037">
        <v>9.8249999999999993</v>
      </c>
      <c r="G2037" s="6" t="s">
        <v>93</v>
      </c>
      <c r="H2037" s="6">
        <v>8.83</v>
      </c>
      <c r="I2037" s="6" t="e">
        <f t="shared" si="232"/>
        <v>#VALUE!</v>
      </c>
      <c r="J2037" s="6">
        <f t="shared" si="233"/>
        <v>-0.99499999999999922</v>
      </c>
      <c r="K2037" s="6" t="e">
        <f t="shared" si="234"/>
        <v>#VALUE!</v>
      </c>
    </row>
    <row r="2038" spans="1:11" x14ac:dyDescent="0.35">
      <c r="A2038" s="19" t="str">
        <f t="shared" si="229"/>
        <v>22011</v>
      </c>
      <c r="B2038" s="19" t="str">
        <f t="shared" si="230"/>
        <v>12011</v>
      </c>
      <c r="C2038" s="19" t="str">
        <f t="shared" si="228"/>
        <v>22011</v>
      </c>
      <c r="D2038" s="20" t="str">
        <f t="shared" si="231"/>
        <v>1H1</v>
      </c>
      <c r="E2038" s="4">
        <v>40553</v>
      </c>
      <c r="F2038">
        <v>9.75</v>
      </c>
      <c r="G2038" s="6" t="s">
        <v>93</v>
      </c>
      <c r="H2038" s="6">
        <v>8.7799999999999994</v>
      </c>
      <c r="I2038" s="6" t="e">
        <f t="shared" si="232"/>
        <v>#VALUE!</v>
      </c>
      <c r="J2038" s="6">
        <f t="shared" si="233"/>
        <v>-0.97000000000000064</v>
      </c>
      <c r="K2038" s="6" t="e">
        <f t="shared" si="234"/>
        <v>#VALUE!</v>
      </c>
    </row>
    <row r="2039" spans="1:11" x14ac:dyDescent="0.35">
      <c r="A2039" s="19" t="str">
        <f t="shared" si="229"/>
        <v>12011</v>
      </c>
      <c r="B2039" s="19" t="str">
        <f t="shared" si="230"/>
        <v>12011</v>
      </c>
      <c r="C2039" s="19" t="str">
        <f t="shared" si="228"/>
        <v>22011</v>
      </c>
      <c r="D2039" s="20" t="str">
        <f t="shared" si="231"/>
        <v>1H1</v>
      </c>
      <c r="E2039" s="4">
        <v>40550</v>
      </c>
      <c r="F2039">
        <v>9.8249999999999993</v>
      </c>
      <c r="G2039" s="6" t="s">
        <v>93</v>
      </c>
      <c r="H2039" s="6">
        <v>8.8800000000000008</v>
      </c>
      <c r="I2039" s="6" t="e">
        <f t="shared" si="232"/>
        <v>#VALUE!</v>
      </c>
      <c r="J2039" s="6">
        <f t="shared" si="233"/>
        <v>-0.94499999999999851</v>
      </c>
      <c r="K2039" s="6" t="e">
        <f t="shared" si="234"/>
        <v>#VALUE!</v>
      </c>
    </row>
    <row r="2040" spans="1:11" x14ac:dyDescent="0.35">
      <c r="A2040" s="19" t="str">
        <f t="shared" si="229"/>
        <v>12011</v>
      </c>
      <c r="B2040" s="19" t="str">
        <f t="shared" si="230"/>
        <v>12011</v>
      </c>
      <c r="C2040" s="19" t="str">
        <f t="shared" si="228"/>
        <v>22011</v>
      </c>
      <c r="D2040" s="20" t="str">
        <f t="shared" si="231"/>
        <v>1H1</v>
      </c>
      <c r="E2040" s="4">
        <v>40549</v>
      </c>
      <c r="F2040">
        <v>9.75</v>
      </c>
      <c r="G2040" s="6" t="s">
        <v>93</v>
      </c>
      <c r="H2040" s="6">
        <v>8.83</v>
      </c>
      <c r="I2040" s="6" t="e">
        <f t="shared" si="232"/>
        <v>#VALUE!</v>
      </c>
      <c r="J2040" s="6">
        <f t="shared" si="233"/>
        <v>-0.91999999999999993</v>
      </c>
      <c r="K2040" s="6" t="e">
        <f t="shared" si="234"/>
        <v>#VALUE!</v>
      </c>
    </row>
    <row r="2041" spans="1:11" x14ac:dyDescent="0.35">
      <c r="A2041" s="19" t="str">
        <f t="shared" si="229"/>
        <v>12011</v>
      </c>
      <c r="B2041" s="19" t="str">
        <f t="shared" si="230"/>
        <v>12011</v>
      </c>
      <c r="C2041" s="19" t="str">
        <f t="shared" si="228"/>
        <v>22011</v>
      </c>
      <c r="D2041" s="20" t="str">
        <f t="shared" si="231"/>
        <v>1H1</v>
      </c>
      <c r="E2041" s="4">
        <v>40548</v>
      </c>
      <c r="F2041">
        <v>9.65</v>
      </c>
      <c r="G2041" s="6" t="s">
        <v>93</v>
      </c>
      <c r="H2041" s="6">
        <v>8.73</v>
      </c>
      <c r="I2041" s="6" t="e">
        <f t="shared" si="232"/>
        <v>#VALUE!</v>
      </c>
      <c r="J2041" s="6">
        <f t="shared" si="233"/>
        <v>-0.91999999999999993</v>
      </c>
      <c r="K2041" s="6" t="e">
        <f t="shared" si="234"/>
        <v>#VALUE!</v>
      </c>
    </row>
    <row r="2042" spans="1:11" x14ac:dyDescent="0.35">
      <c r="A2042" s="19" t="str">
        <f t="shared" si="229"/>
        <v>12011</v>
      </c>
      <c r="B2042" s="19" t="str">
        <f t="shared" si="230"/>
        <v>12011</v>
      </c>
      <c r="C2042" s="19" t="str">
        <f t="shared" si="228"/>
        <v>22011</v>
      </c>
      <c r="D2042" s="20" t="str">
        <f t="shared" si="231"/>
        <v>1H1</v>
      </c>
      <c r="E2042" s="4">
        <v>40547</v>
      </c>
      <c r="F2042">
        <v>9.6999999999999993</v>
      </c>
      <c r="G2042" s="6" t="s">
        <v>93</v>
      </c>
      <c r="H2042" s="6">
        <v>9.19</v>
      </c>
      <c r="I2042" s="6" t="e">
        <f t="shared" si="232"/>
        <v>#VALUE!</v>
      </c>
      <c r="J2042" s="6">
        <f t="shared" si="233"/>
        <v>-0.50999999999999979</v>
      </c>
      <c r="K2042" s="6" t="e">
        <f t="shared" si="234"/>
        <v>#VALUE!</v>
      </c>
    </row>
    <row r="2043" spans="1:11" x14ac:dyDescent="0.35">
      <c r="A2043" s="19" t="str">
        <f t="shared" si="229"/>
        <v>12011</v>
      </c>
      <c r="B2043" s="19" t="str">
        <f t="shared" si="230"/>
        <v>12011</v>
      </c>
      <c r="C2043" s="19" t="str">
        <f t="shared" si="228"/>
        <v>22011</v>
      </c>
      <c r="D2043" s="20" t="str">
        <f t="shared" si="231"/>
        <v>1H1</v>
      </c>
      <c r="E2043" s="4">
        <v>40546</v>
      </c>
      <c r="G2043" s="6" t="s">
        <v>93</v>
      </c>
      <c r="H2043" s="6">
        <v>8.93</v>
      </c>
      <c r="I2043" s="6" t="e">
        <f t="shared" si="232"/>
        <v>#VALUE!</v>
      </c>
      <c r="J2043" s="6">
        <f t="shared" si="233"/>
        <v>8.93</v>
      </c>
      <c r="K2043" s="6" t="e">
        <f t="shared" si="234"/>
        <v>#VALUE!</v>
      </c>
    </row>
    <row r="2044" spans="1:11" x14ac:dyDescent="0.35">
      <c r="A2044" s="19" t="str">
        <f t="shared" si="229"/>
        <v>522010</v>
      </c>
      <c r="B2044" s="19" t="str">
        <f t="shared" si="230"/>
        <v>122010</v>
      </c>
      <c r="C2044" s="19" t="str">
        <f t="shared" si="228"/>
        <v>22011</v>
      </c>
      <c r="D2044" s="20" t="str">
        <f t="shared" si="231"/>
        <v>12H2</v>
      </c>
      <c r="E2044" s="4">
        <v>40543</v>
      </c>
      <c r="F2044">
        <v>9.8000000000000007</v>
      </c>
      <c r="G2044" s="6" t="s">
        <v>93</v>
      </c>
      <c r="H2044" s="6">
        <v>8.93</v>
      </c>
      <c r="I2044" s="6" t="e">
        <f t="shared" si="232"/>
        <v>#VALUE!</v>
      </c>
      <c r="J2044" s="6">
        <f t="shared" si="233"/>
        <v>-0.87000000000000099</v>
      </c>
      <c r="K2044" s="6" t="e">
        <f t="shared" si="234"/>
        <v>#VALUE!</v>
      </c>
    </row>
    <row r="2045" spans="1:11" x14ac:dyDescent="0.35">
      <c r="A2045" s="19" t="str">
        <f t="shared" si="229"/>
        <v>522010</v>
      </c>
      <c r="B2045" s="19" t="str">
        <f t="shared" si="230"/>
        <v>122010</v>
      </c>
      <c r="C2045" s="19" t="str">
        <f t="shared" si="228"/>
        <v>22011</v>
      </c>
      <c r="D2045" s="20" t="str">
        <f t="shared" si="231"/>
        <v>12H2</v>
      </c>
      <c r="E2045" s="4">
        <v>40542</v>
      </c>
      <c r="F2045">
        <v>9.85</v>
      </c>
      <c r="G2045" s="6" t="s">
        <v>93</v>
      </c>
      <c r="H2045" s="6">
        <v>8.98</v>
      </c>
      <c r="I2045" s="6" t="e">
        <f t="shared" si="232"/>
        <v>#VALUE!</v>
      </c>
      <c r="J2045" s="6">
        <f t="shared" si="233"/>
        <v>-0.86999999999999922</v>
      </c>
      <c r="K2045" s="6" t="e">
        <f t="shared" si="234"/>
        <v>#VALUE!</v>
      </c>
    </row>
    <row r="2046" spans="1:11" x14ac:dyDescent="0.35">
      <c r="A2046" s="19" t="str">
        <f t="shared" si="229"/>
        <v>522010</v>
      </c>
      <c r="B2046" s="19" t="str">
        <f t="shared" si="230"/>
        <v>122010</v>
      </c>
      <c r="C2046" s="19" t="str">
        <f t="shared" si="228"/>
        <v>22011</v>
      </c>
      <c r="D2046" s="20" t="str">
        <f t="shared" si="231"/>
        <v>12H2</v>
      </c>
      <c r="E2046" s="4">
        <v>40541</v>
      </c>
      <c r="F2046">
        <v>9.85</v>
      </c>
      <c r="G2046" s="6" t="s">
        <v>93</v>
      </c>
      <c r="H2046" s="6">
        <v>8.98</v>
      </c>
      <c r="I2046" s="6" t="e">
        <f t="shared" si="232"/>
        <v>#VALUE!</v>
      </c>
      <c r="J2046" s="6">
        <f t="shared" si="233"/>
        <v>-0.86999999999999922</v>
      </c>
      <c r="K2046" s="6" t="e">
        <f t="shared" si="234"/>
        <v>#VALUE!</v>
      </c>
    </row>
    <row r="2047" spans="1:11" x14ac:dyDescent="0.35">
      <c r="A2047" s="19" t="str">
        <f t="shared" si="229"/>
        <v>522010</v>
      </c>
      <c r="B2047" s="19" t="str">
        <f t="shared" si="230"/>
        <v>122010</v>
      </c>
      <c r="C2047" s="19" t="str">
        <f t="shared" si="228"/>
        <v>22011</v>
      </c>
      <c r="D2047" s="20" t="str">
        <f t="shared" si="231"/>
        <v>12H2</v>
      </c>
      <c r="E2047" s="4">
        <v>40540</v>
      </c>
      <c r="F2047">
        <v>9.8000000000000007</v>
      </c>
      <c r="G2047" s="6" t="s">
        <v>93</v>
      </c>
      <c r="H2047" s="6">
        <v>8.93</v>
      </c>
      <c r="I2047" s="6" t="e">
        <f t="shared" si="232"/>
        <v>#VALUE!</v>
      </c>
      <c r="J2047" s="6">
        <f t="shared" si="233"/>
        <v>-0.87000000000000099</v>
      </c>
      <c r="K2047" s="6" t="e">
        <f t="shared" si="234"/>
        <v>#VALUE!</v>
      </c>
    </row>
    <row r="2048" spans="1:11" x14ac:dyDescent="0.35">
      <c r="A2048" s="19" t="str">
        <f t="shared" si="229"/>
        <v>522010</v>
      </c>
      <c r="B2048" s="19" t="str">
        <f t="shared" si="230"/>
        <v>122010</v>
      </c>
      <c r="C2048" s="19" t="str">
        <f t="shared" si="228"/>
        <v>22011</v>
      </c>
      <c r="D2048" s="20" t="str">
        <f t="shared" si="231"/>
        <v>12H2</v>
      </c>
      <c r="E2048" s="4">
        <v>40539</v>
      </c>
      <c r="G2048" s="6" t="s">
        <v>93</v>
      </c>
      <c r="H2048" s="6">
        <v>8.93</v>
      </c>
      <c r="I2048" s="6" t="e">
        <f t="shared" si="232"/>
        <v>#VALUE!</v>
      </c>
      <c r="J2048" s="6">
        <f t="shared" si="233"/>
        <v>8.93</v>
      </c>
      <c r="K2048" s="6" t="e">
        <f t="shared" si="234"/>
        <v>#VALUE!</v>
      </c>
    </row>
    <row r="2049" spans="1:11" x14ac:dyDescent="0.35">
      <c r="A2049" s="19" t="str">
        <f t="shared" si="229"/>
        <v>512010</v>
      </c>
      <c r="B2049" s="19" t="str">
        <f t="shared" si="230"/>
        <v>122010</v>
      </c>
      <c r="C2049" s="19" t="str">
        <f t="shared" si="228"/>
        <v>22011</v>
      </c>
      <c r="D2049" s="20" t="str">
        <f t="shared" si="231"/>
        <v>12H2</v>
      </c>
      <c r="E2049" s="4">
        <v>40536</v>
      </c>
      <c r="F2049">
        <v>9.85</v>
      </c>
      <c r="G2049" s="6" t="s">
        <v>93</v>
      </c>
      <c r="H2049" s="6">
        <v>8.93</v>
      </c>
      <c r="I2049" s="6" t="e">
        <f t="shared" si="232"/>
        <v>#VALUE!</v>
      </c>
      <c r="J2049" s="6">
        <f t="shared" si="233"/>
        <v>-0.91999999999999993</v>
      </c>
      <c r="K2049" s="6" t="e">
        <f t="shared" si="234"/>
        <v>#VALUE!</v>
      </c>
    </row>
    <row r="2050" spans="1:11" x14ac:dyDescent="0.35">
      <c r="A2050" s="19" t="str">
        <f t="shared" si="229"/>
        <v>512010</v>
      </c>
      <c r="B2050" s="19" t="str">
        <f t="shared" si="230"/>
        <v>122010</v>
      </c>
      <c r="C2050" s="19" t="str">
        <f t="shared" si="228"/>
        <v>22011</v>
      </c>
      <c r="D2050" s="20" t="str">
        <f t="shared" si="231"/>
        <v>12H2</v>
      </c>
      <c r="E2050" s="4">
        <v>40535</v>
      </c>
      <c r="F2050">
        <v>9.8000000000000007</v>
      </c>
      <c r="G2050" s="6" t="s">
        <v>93</v>
      </c>
      <c r="H2050" s="6">
        <v>8.8800000000000008</v>
      </c>
      <c r="I2050" s="6" t="e">
        <f t="shared" si="232"/>
        <v>#VALUE!</v>
      </c>
      <c r="J2050" s="6">
        <f t="shared" si="233"/>
        <v>-0.91999999999999993</v>
      </c>
      <c r="K2050" s="6" t="e">
        <f t="shared" si="234"/>
        <v>#VALUE!</v>
      </c>
    </row>
    <row r="2051" spans="1:11" x14ac:dyDescent="0.35">
      <c r="A2051" s="19" t="str">
        <f t="shared" si="229"/>
        <v>512010</v>
      </c>
      <c r="B2051" s="19" t="str">
        <f t="shared" si="230"/>
        <v>122010</v>
      </c>
      <c r="C2051" s="19" t="str">
        <f t="shared" si="228"/>
        <v>22011</v>
      </c>
      <c r="D2051" s="20" t="str">
        <f t="shared" si="231"/>
        <v>12H2</v>
      </c>
      <c r="E2051" s="4">
        <v>40534</v>
      </c>
      <c r="F2051">
        <v>9.9</v>
      </c>
      <c r="G2051" s="6" t="s">
        <v>93</v>
      </c>
      <c r="H2051" s="6">
        <v>9.02</v>
      </c>
      <c r="I2051" s="6" t="e">
        <f t="shared" si="232"/>
        <v>#VALUE!</v>
      </c>
      <c r="J2051" s="6">
        <f t="shared" si="233"/>
        <v>-0.88000000000000078</v>
      </c>
      <c r="K2051" s="6" t="e">
        <f t="shared" si="234"/>
        <v>#VALUE!</v>
      </c>
    </row>
    <row r="2052" spans="1:11" x14ac:dyDescent="0.35">
      <c r="A2052" s="19" t="str">
        <f t="shared" si="229"/>
        <v>512010</v>
      </c>
      <c r="B2052" s="19" t="str">
        <f t="shared" si="230"/>
        <v>122010</v>
      </c>
      <c r="C2052" s="19" t="str">
        <f t="shared" si="228"/>
        <v>22011</v>
      </c>
      <c r="D2052" s="20" t="str">
        <f t="shared" si="231"/>
        <v>12H2</v>
      </c>
      <c r="E2052" s="4">
        <v>40533</v>
      </c>
      <c r="F2052">
        <v>10</v>
      </c>
      <c r="G2052" s="6" t="s">
        <v>93</v>
      </c>
      <c r="H2052" s="6">
        <v>9.1199999999999992</v>
      </c>
      <c r="I2052" s="6" t="e">
        <f t="shared" si="232"/>
        <v>#VALUE!</v>
      </c>
      <c r="J2052" s="6">
        <f t="shared" si="233"/>
        <v>-0.88000000000000078</v>
      </c>
      <c r="K2052" s="6" t="e">
        <f t="shared" si="234"/>
        <v>#VALUE!</v>
      </c>
    </row>
    <row r="2053" spans="1:11" x14ac:dyDescent="0.35">
      <c r="A2053" s="19" t="str">
        <f t="shared" si="229"/>
        <v>512010</v>
      </c>
      <c r="B2053" s="19" t="str">
        <f t="shared" si="230"/>
        <v>122010</v>
      </c>
      <c r="C2053" s="19" t="str">
        <f t="shared" si="228"/>
        <v>22011</v>
      </c>
      <c r="D2053" s="20" t="str">
        <f t="shared" si="231"/>
        <v>12H2</v>
      </c>
      <c r="E2053" s="4">
        <v>40532</v>
      </c>
      <c r="F2053">
        <v>10.1</v>
      </c>
      <c r="G2053" s="6" t="s">
        <v>93</v>
      </c>
      <c r="H2053" s="6">
        <v>9.23</v>
      </c>
      <c r="I2053" s="6" t="e">
        <f t="shared" si="232"/>
        <v>#VALUE!</v>
      </c>
      <c r="J2053" s="6">
        <f t="shared" si="233"/>
        <v>-0.86999999999999922</v>
      </c>
      <c r="K2053" s="6" t="e">
        <f t="shared" si="234"/>
        <v>#VALUE!</v>
      </c>
    </row>
    <row r="2054" spans="1:11" x14ac:dyDescent="0.35">
      <c r="A2054" s="19" t="str">
        <f t="shared" si="229"/>
        <v>502010</v>
      </c>
      <c r="B2054" s="19" t="str">
        <f t="shared" si="230"/>
        <v>122010</v>
      </c>
      <c r="C2054" s="19" t="str">
        <f t="shared" si="228"/>
        <v>22011</v>
      </c>
      <c r="D2054" s="20" t="str">
        <f t="shared" si="231"/>
        <v>12H2</v>
      </c>
      <c r="E2054" s="4">
        <v>40529</v>
      </c>
      <c r="F2054">
        <v>9.9499999999999993</v>
      </c>
      <c r="G2054" s="6" t="s">
        <v>93</v>
      </c>
      <c r="H2054" s="6">
        <v>9.07</v>
      </c>
      <c r="I2054" s="6" t="e">
        <f t="shared" si="232"/>
        <v>#VALUE!</v>
      </c>
      <c r="J2054" s="6">
        <f t="shared" si="233"/>
        <v>-0.87999999999999901</v>
      </c>
      <c r="K2054" s="6" t="e">
        <f t="shared" si="234"/>
        <v>#VALUE!</v>
      </c>
    </row>
    <row r="2055" spans="1:11" x14ac:dyDescent="0.35">
      <c r="A2055" s="19" t="str">
        <f t="shared" si="229"/>
        <v>502010</v>
      </c>
      <c r="B2055" s="19" t="str">
        <f t="shared" si="230"/>
        <v>122010</v>
      </c>
      <c r="C2055" s="19" t="str">
        <f t="shared" si="228"/>
        <v>22011</v>
      </c>
      <c r="D2055" s="20" t="str">
        <f t="shared" si="231"/>
        <v>12H2</v>
      </c>
      <c r="E2055" s="4">
        <v>40528</v>
      </c>
      <c r="F2055">
        <v>9.9</v>
      </c>
      <c r="G2055" s="6" t="s">
        <v>93</v>
      </c>
      <c r="H2055" s="6">
        <v>9.02</v>
      </c>
      <c r="I2055" s="6" t="e">
        <f t="shared" si="232"/>
        <v>#VALUE!</v>
      </c>
      <c r="J2055" s="6">
        <f t="shared" si="233"/>
        <v>-0.88000000000000078</v>
      </c>
      <c r="K2055" s="6" t="e">
        <f t="shared" si="234"/>
        <v>#VALUE!</v>
      </c>
    </row>
    <row r="2056" spans="1:11" x14ac:dyDescent="0.35">
      <c r="A2056" s="19" t="str">
        <f t="shared" si="229"/>
        <v>502010</v>
      </c>
      <c r="B2056" s="19" t="str">
        <f t="shared" si="230"/>
        <v>122010</v>
      </c>
      <c r="C2056" s="19" t="str">
        <f t="shared" si="228"/>
        <v>12011</v>
      </c>
      <c r="D2056" s="20" t="str">
        <f t="shared" si="231"/>
        <v>12H1</v>
      </c>
      <c r="E2056" s="4">
        <v>40527</v>
      </c>
      <c r="F2056">
        <v>9.6999999999999993</v>
      </c>
      <c r="G2056" s="6" t="s">
        <v>93</v>
      </c>
      <c r="H2056" s="6">
        <v>8.92</v>
      </c>
      <c r="I2056" s="6" t="e">
        <f t="shared" si="232"/>
        <v>#VALUE!</v>
      </c>
      <c r="J2056" s="6">
        <f t="shared" si="233"/>
        <v>-0.77999999999999936</v>
      </c>
      <c r="K2056" s="6" t="e">
        <f t="shared" si="234"/>
        <v>#VALUE!</v>
      </c>
    </row>
    <row r="2057" spans="1:11" x14ac:dyDescent="0.35">
      <c r="A2057" s="19" t="str">
        <f t="shared" si="229"/>
        <v>502010</v>
      </c>
      <c r="B2057" s="19" t="str">
        <f t="shared" si="230"/>
        <v>122010</v>
      </c>
      <c r="C2057" s="19" t="str">
        <f t="shared" ref="C2057:C2120" si="235">(VLOOKUP(D2057,$M$2:$N$25,2,0)&amp;(YEAR(E2057+46)))</f>
        <v>12011</v>
      </c>
      <c r="D2057" s="20" t="str">
        <f t="shared" si="231"/>
        <v>12H1</v>
      </c>
      <c r="E2057" s="4">
        <v>40526</v>
      </c>
      <c r="F2057">
        <v>9.75</v>
      </c>
      <c r="G2057" s="6" t="s">
        <v>93</v>
      </c>
      <c r="H2057" s="6">
        <v>8.92</v>
      </c>
      <c r="I2057" s="6" t="e">
        <f t="shared" si="232"/>
        <v>#VALUE!</v>
      </c>
      <c r="J2057" s="6">
        <f t="shared" si="233"/>
        <v>-0.83000000000000007</v>
      </c>
      <c r="K2057" s="6" t="e">
        <f t="shared" si="234"/>
        <v>#VALUE!</v>
      </c>
    </row>
    <row r="2058" spans="1:11" x14ac:dyDescent="0.35">
      <c r="A2058" s="19" t="str">
        <f t="shared" ref="A2058:A2121" si="236">_xlfn.ISOWEEKNUM(E2058)&amp;YEAR(E2058)</f>
        <v>502010</v>
      </c>
      <c r="B2058" s="19" t="str">
        <f t="shared" ref="B2058:B2121" si="237">MONTH(E2058)&amp;YEAR(E2058)</f>
        <v>122010</v>
      </c>
      <c r="C2058" s="19" t="str">
        <f t="shared" si="235"/>
        <v>12011</v>
      </c>
      <c r="D2058" s="20" t="str">
        <f t="shared" ref="D2058:D2121" si="238">IF(DAY(E2058)&gt;15,(MONTH(E2058))&amp;"H2",(MONTH(E2058))&amp;"H1")</f>
        <v>12H1</v>
      </c>
      <c r="E2058" s="4">
        <v>40525</v>
      </c>
      <c r="F2058">
        <v>9.8000000000000007</v>
      </c>
      <c r="G2058" s="6" t="s">
        <v>93</v>
      </c>
      <c r="H2058" s="6">
        <v>8.9700000000000006</v>
      </c>
      <c r="I2058" s="6" t="e">
        <f t="shared" ref="I2058:I2121" si="239">+G2058-F2058</f>
        <v>#VALUE!</v>
      </c>
      <c r="J2058" s="6">
        <f t="shared" ref="J2058:J2121" si="240">+H2058-F2058</f>
        <v>-0.83000000000000007</v>
      </c>
      <c r="K2058" s="6" t="e">
        <f t="shared" ref="K2058:K2121" si="241">+I2058-J2058</f>
        <v>#VALUE!</v>
      </c>
    </row>
    <row r="2059" spans="1:11" x14ac:dyDescent="0.35">
      <c r="A2059" s="19" t="str">
        <f t="shared" si="236"/>
        <v>492010</v>
      </c>
      <c r="B2059" s="19" t="str">
        <f t="shared" si="237"/>
        <v>122010</v>
      </c>
      <c r="C2059" s="19" t="str">
        <f t="shared" si="235"/>
        <v>12011</v>
      </c>
      <c r="D2059" s="20" t="str">
        <f t="shared" si="238"/>
        <v>12H1</v>
      </c>
      <c r="E2059" s="4">
        <v>40522</v>
      </c>
      <c r="F2059">
        <v>9.8249999999999993</v>
      </c>
      <c r="G2059" s="6" t="s">
        <v>93</v>
      </c>
      <c r="H2059" s="6">
        <v>8.9700000000000006</v>
      </c>
      <c r="I2059" s="6" t="e">
        <f t="shared" si="239"/>
        <v>#VALUE!</v>
      </c>
      <c r="J2059" s="6">
        <f t="shared" si="240"/>
        <v>-0.85499999999999865</v>
      </c>
      <c r="K2059" s="6" t="e">
        <f t="shared" si="241"/>
        <v>#VALUE!</v>
      </c>
    </row>
    <row r="2060" spans="1:11" x14ac:dyDescent="0.35">
      <c r="A2060" s="19" t="str">
        <f t="shared" si="236"/>
        <v>492010</v>
      </c>
      <c r="B2060" s="19" t="str">
        <f t="shared" si="237"/>
        <v>122010</v>
      </c>
      <c r="C2060" s="19" t="str">
        <f t="shared" si="235"/>
        <v>12011</v>
      </c>
      <c r="D2060" s="20" t="str">
        <f t="shared" si="238"/>
        <v>12H1</v>
      </c>
      <c r="E2060" s="4">
        <v>40521</v>
      </c>
      <c r="F2060">
        <v>9.5749999999999993</v>
      </c>
      <c r="G2060" s="6" t="s">
        <v>93</v>
      </c>
      <c r="H2060" s="6">
        <v>8.7100000000000009</v>
      </c>
      <c r="I2060" s="6" t="e">
        <f t="shared" si="239"/>
        <v>#VALUE!</v>
      </c>
      <c r="J2060" s="6">
        <f t="shared" si="240"/>
        <v>-0.86499999999999844</v>
      </c>
      <c r="K2060" s="6" t="e">
        <f t="shared" si="241"/>
        <v>#VALUE!</v>
      </c>
    </row>
    <row r="2061" spans="1:11" x14ac:dyDescent="0.35">
      <c r="A2061" s="19" t="str">
        <f t="shared" si="236"/>
        <v>492010</v>
      </c>
      <c r="B2061" s="19" t="str">
        <f t="shared" si="237"/>
        <v>122010</v>
      </c>
      <c r="C2061" s="19" t="str">
        <f t="shared" si="235"/>
        <v>12011</v>
      </c>
      <c r="D2061" s="20" t="str">
        <f t="shared" si="238"/>
        <v>12H1</v>
      </c>
      <c r="E2061" s="4">
        <v>40520</v>
      </c>
      <c r="F2061">
        <v>9.625</v>
      </c>
      <c r="G2061" s="6" t="s">
        <v>93</v>
      </c>
      <c r="H2061" s="6">
        <v>8.82</v>
      </c>
      <c r="I2061" s="6" t="e">
        <f t="shared" si="239"/>
        <v>#VALUE!</v>
      </c>
      <c r="J2061" s="6">
        <f t="shared" si="240"/>
        <v>-0.80499999999999972</v>
      </c>
      <c r="K2061" s="6" t="e">
        <f t="shared" si="241"/>
        <v>#VALUE!</v>
      </c>
    </row>
    <row r="2062" spans="1:11" x14ac:dyDescent="0.35">
      <c r="A2062" s="19" t="str">
        <f t="shared" si="236"/>
        <v>492010</v>
      </c>
      <c r="B2062" s="19" t="str">
        <f t="shared" si="237"/>
        <v>122010</v>
      </c>
      <c r="C2062" s="19" t="str">
        <f t="shared" si="235"/>
        <v>12011</v>
      </c>
      <c r="D2062" s="20" t="str">
        <f t="shared" si="238"/>
        <v>12H1</v>
      </c>
      <c r="E2062" s="4">
        <v>40519</v>
      </c>
      <c r="F2062">
        <v>9.5250000000000004</v>
      </c>
      <c r="G2062" s="6" t="s">
        <v>93</v>
      </c>
      <c r="H2062" s="6">
        <v>8.7100000000000009</v>
      </c>
      <c r="I2062" s="6" t="e">
        <f t="shared" si="239"/>
        <v>#VALUE!</v>
      </c>
      <c r="J2062" s="6">
        <f t="shared" si="240"/>
        <v>-0.8149999999999995</v>
      </c>
      <c r="K2062" s="6" t="e">
        <f t="shared" si="241"/>
        <v>#VALUE!</v>
      </c>
    </row>
    <row r="2063" spans="1:11" x14ac:dyDescent="0.35">
      <c r="A2063" s="19" t="str">
        <f t="shared" si="236"/>
        <v>492010</v>
      </c>
      <c r="B2063" s="19" t="str">
        <f t="shared" si="237"/>
        <v>122010</v>
      </c>
      <c r="C2063" s="19" t="str">
        <f t="shared" si="235"/>
        <v>12011</v>
      </c>
      <c r="D2063" s="20" t="str">
        <f t="shared" si="238"/>
        <v>12H1</v>
      </c>
      <c r="E2063" s="4">
        <v>40518</v>
      </c>
      <c r="F2063">
        <v>9.4749999999999996</v>
      </c>
      <c r="G2063" s="6" t="s">
        <v>93</v>
      </c>
      <c r="H2063" s="6">
        <v>8.7100000000000009</v>
      </c>
      <c r="I2063" s="6" t="e">
        <f t="shared" si="239"/>
        <v>#VALUE!</v>
      </c>
      <c r="J2063" s="6">
        <f t="shared" si="240"/>
        <v>-0.76499999999999879</v>
      </c>
      <c r="K2063" s="6" t="e">
        <f t="shared" si="241"/>
        <v>#VALUE!</v>
      </c>
    </row>
    <row r="2064" spans="1:11" x14ac:dyDescent="0.35">
      <c r="A2064" s="19" t="str">
        <f t="shared" si="236"/>
        <v>482010</v>
      </c>
      <c r="B2064" s="19" t="str">
        <f t="shared" si="237"/>
        <v>122010</v>
      </c>
      <c r="C2064" s="19" t="str">
        <f t="shared" si="235"/>
        <v>12011</v>
      </c>
      <c r="D2064" s="20" t="str">
        <f t="shared" si="238"/>
        <v>12H1</v>
      </c>
      <c r="E2064" s="4">
        <v>40515</v>
      </c>
      <c r="F2064">
        <v>9.35</v>
      </c>
      <c r="G2064" s="6" t="s">
        <v>93</v>
      </c>
      <c r="H2064" s="6">
        <v>8.7100000000000009</v>
      </c>
      <c r="I2064" s="6" t="e">
        <f t="shared" si="239"/>
        <v>#VALUE!</v>
      </c>
      <c r="J2064" s="6">
        <f t="shared" si="240"/>
        <v>-0.63999999999999879</v>
      </c>
      <c r="K2064" s="6" t="e">
        <f t="shared" si="241"/>
        <v>#VALUE!</v>
      </c>
    </row>
    <row r="2065" spans="1:11" x14ac:dyDescent="0.35">
      <c r="A2065" s="19" t="str">
        <f t="shared" si="236"/>
        <v>482010</v>
      </c>
      <c r="B2065" s="19" t="str">
        <f t="shared" si="237"/>
        <v>122010</v>
      </c>
      <c r="C2065" s="19" t="str">
        <f t="shared" si="235"/>
        <v>12011</v>
      </c>
      <c r="D2065" s="20" t="str">
        <f t="shared" si="238"/>
        <v>12H1</v>
      </c>
      <c r="E2065" s="4">
        <v>40514</v>
      </c>
      <c r="F2065">
        <v>9.4250000000000007</v>
      </c>
      <c r="G2065" s="6" t="s">
        <v>93</v>
      </c>
      <c r="H2065" s="6">
        <v>8.81</v>
      </c>
      <c r="I2065" s="6" t="e">
        <f t="shared" si="239"/>
        <v>#VALUE!</v>
      </c>
      <c r="J2065" s="6">
        <f t="shared" si="240"/>
        <v>-0.61500000000000021</v>
      </c>
      <c r="K2065" s="6" t="e">
        <f t="shared" si="241"/>
        <v>#VALUE!</v>
      </c>
    </row>
    <row r="2066" spans="1:11" x14ac:dyDescent="0.35">
      <c r="A2066" s="19" t="str">
        <f t="shared" si="236"/>
        <v>482010</v>
      </c>
      <c r="B2066" s="19" t="str">
        <f t="shared" si="237"/>
        <v>122010</v>
      </c>
      <c r="C2066" s="19" t="str">
        <f t="shared" si="235"/>
        <v>12011</v>
      </c>
      <c r="D2066" s="20" t="str">
        <f t="shared" si="238"/>
        <v>12H1</v>
      </c>
      <c r="E2066" s="4">
        <v>40513</v>
      </c>
      <c r="F2066">
        <v>9.5500000000000007</v>
      </c>
      <c r="G2066" s="6" t="s">
        <v>93</v>
      </c>
      <c r="H2066" s="6">
        <v>8.92</v>
      </c>
      <c r="I2066" s="6" t="e">
        <f t="shared" si="239"/>
        <v>#VALUE!</v>
      </c>
      <c r="J2066" s="6">
        <f t="shared" si="240"/>
        <v>-0.63000000000000078</v>
      </c>
      <c r="K2066" s="6" t="e">
        <f t="shared" si="241"/>
        <v>#VALUE!</v>
      </c>
    </row>
    <row r="2067" spans="1:11" x14ac:dyDescent="0.35">
      <c r="A2067" s="19" t="str">
        <f t="shared" si="236"/>
        <v>482010</v>
      </c>
      <c r="B2067" s="19" t="str">
        <f t="shared" si="237"/>
        <v>112010</v>
      </c>
      <c r="C2067" s="19" t="str">
        <f t="shared" si="235"/>
        <v>12011</v>
      </c>
      <c r="D2067" s="20" t="str">
        <f t="shared" si="238"/>
        <v>11H2</v>
      </c>
      <c r="E2067" s="4">
        <v>40512</v>
      </c>
      <c r="F2067">
        <v>9.6</v>
      </c>
      <c r="G2067" s="6" t="s">
        <v>93</v>
      </c>
      <c r="H2067" s="6">
        <v>8.9700000000000006</v>
      </c>
      <c r="I2067" s="6" t="e">
        <f t="shared" si="239"/>
        <v>#VALUE!</v>
      </c>
      <c r="J2067" s="6">
        <f t="shared" si="240"/>
        <v>-0.62999999999999901</v>
      </c>
      <c r="K2067" s="6" t="e">
        <f t="shared" si="241"/>
        <v>#VALUE!</v>
      </c>
    </row>
    <row r="2068" spans="1:11" x14ac:dyDescent="0.35">
      <c r="A2068" s="19" t="str">
        <f t="shared" si="236"/>
        <v>482010</v>
      </c>
      <c r="B2068" s="19" t="str">
        <f t="shared" si="237"/>
        <v>112010</v>
      </c>
      <c r="C2068" s="19" t="str">
        <f t="shared" si="235"/>
        <v>12011</v>
      </c>
      <c r="D2068" s="20" t="str">
        <f t="shared" si="238"/>
        <v>11H2</v>
      </c>
      <c r="E2068" s="4">
        <v>40511</v>
      </c>
      <c r="F2068">
        <v>9.5500000000000007</v>
      </c>
      <c r="G2068" s="6" t="s">
        <v>93</v>
      </c>
      <c r="H2068" s="6">
        <v>8.76</v>
      </c>
      <c r="I2068" s="6" t="e">
        <f t="shared" si="239"/>
        <v>#VALUE!</v>
      </c>
      <c r="J2068" s="6">
        <f t="shared" si="240"/>
        <v>-0.79000000000000092</v>
      </c>
      <c r="K2068" s="6" t="e">
        <f t="shared" si="241"/>
        <v>#VALUE!</v>
      </c>
    </row>
    <row r="2069" spans="1:11" x14ac:dyDescent="0.35">
      <c r="A2069" s="19" t="str">
        <f t="shared" si="236"/>
        <v>472010</v>
      </c>
      <c r="B2069" s="19" t="str">
        <f t="shared" si="237"/>
        <v>112010</v>
      </c>
      <c r="C2069" s="19" t="str">
        <f t="shared" si="235"/>
        <v>12011</v>
      </c>
      <c r="D2069" s="20" t="str">
        <f t="shared" si="238"/>
        <v>11H2</v>
      </c>
      <c r="E2069" s="4">
        <v>40508</v>
      </c>
      <c r="F2069">
        <v>9.5</v>
      </c>
      <c r="G2069" s="6" t="s">
        <v>93</v>
      </c>
      <c r="H2069" s="6">
        <v>8.61</v>
      </c>
      <c r="I2069" s="6" t="e">
        <f t="shared" si="239"/>
        <v>#VALUE!</v>
      </c>
      <c r="J2069" s="6">
        <f t="shared" si="240"/>
        <v>-0.89000000000000057</v>
      </c>
      <c r="K2069" s="6" t="e">
        <f t="shared" si="241"/>
        <v>#VALUE!</v>
      </c>
    </row>
    <row r="2070" spans="1:11" x14ac:dyDescent="0.35">
      <c r="A2070" s="19" t="str">
        <f t="shared" si="236"/>
        <v>472010</v>
      </c>
      <c r="B2070" s="19" t="str">
        <f t="shared" si="237"/>
        <v>112010</v>
      </c>
      <c r="C2070" s="19" t="str">
        <f t="shared" si="235"/>
        <v>12011</v>
      </c>
      <c r="D2070" s="20" t="str">
        <f t="shared" si="238"/>
        <v>11H2</v>
      </c>
      <c r="E2070" s="4">
        <v>40507</v>
      </c>
      <c r="F2070">
        <v>9.6</v>
      </c>
      <c r="G2070" s="6" t="s">
        <v>93</v>
      </c>
      <c r="H2070" s="6">
        <v>8.7100000000000009</v>
      </c>
      <c r="I2070" s="6" t="e">
        <f t="shared" si="239"/>
        <v>#VALUE!</v>
      </c>
      <c r="J2070" s="6">
        <f t="shared" si="240"/>
        <v>-0.88999999999999879</v>
      </c>
      <c r="K2070" s="6" t="e">
        <f t="shared" si="241"/>
        <v>#VALUE!</v>
      </c>
    </row>
    <row r="2071" spans="1:11" x14ac:dyDescent="0.35">
      <c r="A2071" s="19" t="str">
        <f t="shared" si="236"/>
        <v>472010</v>
      </c>
      <c r="B2071" s="19" t="str">
        <f t="shared" si="237"/>
        <v>112010</v>
      </c>
      <c r="C2071" s="19" t="str">
        <f t="shared" si="235"/>
        <v>12011</v>
      </c>
      <c r="D2071" s="20" t="str">
        <f t="shared" si="238"/>
        <v>11H2</v>
      </c>
      <c r="E2071" s="4">
        <v>40506</v>
      </c>
      <c r="F2071">
        <v>9.75</v>
      </c>
      <c r="G2071" s="6" t="s">
        <v>93</v>
      </c>
      <c r="H2071" s="6">
        <v>8.86</v>
      </c>
      <c r="I2071" s="6" t="e">
        <f t="shared" si="239"/>
        <v>#VALUE!</v>
      </c>
      <c r="J2071" s="6">
        <f t="shared" si="240"/>
        <v>-0.89000000000000057</v>
      </c>
      <c r="K2071" s="6" t="e">
        <f t="shared" si="241"/>
        <v>#VALUE!</v>
      </c>
    </row>
    <row r="2072" spans="1:11" x14ac:dyDescent="0.35">
      <c r="A2072" s="19" t="str">
        <f t="shared" si="236"/>
        <v>472010</v>
      </c>
      <c r="B2072" s="19" t="str">
        <f t="shared" si="237"/>
        <v>112010</v>
      </c>
      <c r="C2072" s="19" t="str">
        <f t="shared" si="235"/>
        <v>12011</v>
      </c>
      <c r="D2072" s="20" t="str">
        <f t="shared" si="238"/>
        <v>11H2</v>
      </c>
      <c r="E2072" s="4">
        <v>40505</v>
      </c>
      <c r="F2072">
        <v>9.8000000000000007</v>
      </c>
      <c r="G2072" s="6" t="s">
        <v>93</v>
      </c>
      <c r="H2072" s="6">
        <v>8.91</v>
      </c>
      <c r="I2072" s="6" t="e">
        <f t="shared" si="239"/>
        <v>#VALUE!</v>
      </c>
      <c r="J2072" s="6">
        <f t="shared" si="240"/>
        <v>-0.89000000000000057</v>
      </c>
      <c r="K2072" s="6" t="e">
        <f t="shared" si="241"/>
        <v>#VALUE!</v>
      </c>
    </row>
    <row r="2073" spans="1:11" x14ac:dyDescent="0.35">
      <c r="A2073" s="19" t="str">
        <f t="shared" si="236"/>
        <v>472010</v>
      </c>
      <c r="B2073" s="19" t="str">
        <f t="shared" si="237"/>
        <v>112010</v>
      </c>
      <c r="C2073" s="19" t="str">
        <f t="shared" si="235"/>
        <v>12011</v>
      </c>
      <c r="D2073" s="20" t="str">
        <f t="shared" si="238"/>
        <v>11H2</v>
      </c>
      <c r="E2073" s="4">
        <v>40504</v>
      </c>
      <c r="F2073">
        <v>9.6999999999999993</v>
      </c>
      <c r="G2073" s="6" t="s">
        <v>93</v>
      </c>
      <c r="H2073" s="6">
        <v>8.85</v>
      </c>
      <c r="I2073" s="6" t="e">
        <f t="shared" si="239"/>
        <v>#VALUE!</v>
      </c>
      <c r="J2073" s="6">
        <f t="shared" si="240"/>
        <v>-0.84999999999999964</v>
      </c>
      <c r="K2073" s="6" t="e">
        <f t="shared" si="241"/>
        <v>#VALUE!</v>
      </c>
    </row>
    <row r="2074" spans="1:11" x14ac:dyDescent="0.35">
      <c r="A2074" s="19" t="str">
        <f t="shared" si="236"/>
        <v>462010</v>
      </c>
      <c r="B2074" s="19" t="str">
        <f t="shared" si="237"/>
        <v>112010</v>
      </c>
      <c r="C2074" s="19" t="str">
        <f t="shared" si="235"/>
        <v>12011</v>
      </c>
      <c r="D2074" s="20" t="str">
        <f t="shared" si="238"/>
        <v>11H2</v>
      </c>
      <c r="E2074" s="4">
        <v>40501</v>
      </c>
      <c r="F2074">
        <v>9.75</v>
      </c>
      <c r="G2074" s="6" t="s">
        <v>93</v>
      </c>
      <c r="H2074" s="6">
        <v>8.9</v>
      </c>
      <c r="I2074" s="6" t="e">
        <f t="shared" si="239"/>
        <v>#VALUE!</v>
      </c>
      <c r="J2074" s="6">
        <f t="shared" si="240"/>
        <v>-0.84999999999999964</v>
      </c>
      <c r="K2074" s="6" t="e">
        <f t="shared" si="241"/>
        <v>#VALUE!</v>
      </c>
    </row>
    <row r="2075" spans="1:11" x14ac:dyDescent="0.35">
      <c r="A2075" s="19" t="str">
        <f t="shared" si="236"/>
        <v>462010</v>
      </c>
      <c r="B2075" s="19" t="str">
        <f t="shared" si="237"/>
        <v>112010</v>
      </c>
      <c r="C2075" s="19" t="str">
        <f t="shared" si="235"/>
        <v>12011</v>
      </c>
      <c r="D2075" s="20" t="str">
        <f t="shared" si="238"/>
        <v>11H2</v>
      </c>
      <c r="E2075" s="4">
        <v>40500</v>
      </c>
      <c r="F2075">
        <v>9.65</v>
      </c>
      <c r="G2075" s="6" t="s">
        <v>93</v>
      </c>
      <c r="H2075" s="6">
        <v>8.8000000000000007</v>
      </c>
      <c r="I2075" s="6" t="e">
        <f t="shared" si="239"/>
        <v>#VALUE!</v>
      </c>
      <c r="J2075" s="6">
        <f t="shared" si="240"/>
        <v>-0.84999999999999964</v>
      </c>
      <c r="K2075" s="6" t="e">
        <f t="shared" si="241"/>
        <v>#VALUE!</v>
      </c>
    </row>
    <row r="2076" spans="1:11" x14ac:dyDescent="0.35">
      <c r="A2076" s="19" t="str">
        <f t="shared" si="236"/>
        <v>462010</v>
      </c>
      <c r="B2076" s="19" t="str">
        <f t="shared" si="237"/>
        <v>112010</v>
      </c>
      <c r="C2076" s="19" t="str">
        <f t="shared" si="235"/>
        <v>12011</v>
      </c>
      <c r="D2076" s="20" t="str">
        <f t="shared" si="238"/>
        <v>11H2</v>
      </c>
      <c r="E2076" s="4">
        <v>40498</v>
      </c>
      <c r="F2076">
        <v>9.9250000000000007</v>
      </c>
      <c r="G2076" s="6" t="s">
        <v>93</v>
      </c>
      <c r="H2076" s="6">
        <v>9.01</v>
      </c>
      <c r="I2076" s="6" t="e">
        <f t="shared" si="239"/>
        <v>#VALUE!</v>
      </c>
      <c r="J2076" s="6">
        <f t="shared" si="240"/>
        <v>-0.91500000000000092</v>
      </c>
      <c r="K2076" s="6" t="e">
        <f t="shared" si="241"/>
        <v>#VALUE!</v>
      </c>
    </row>
    <row r="2077" spans="1:11" x14ac:dyDescent="0.35">
      <c r="A2077" s="19" t="str">
        <f t="shared" si="236"/>
        <v>462010</v>
      </c>
      <c r="B2077" s="19" t="str">
        <f t="shared" si="237"/>
        <v>112010</v>
      </c>
      <c r="C2077" s="19" t="str">
        <f t="shared" si="235"/>
        <v>122010</v>
      </c>
      <c r="D2077" s="20" t="str">
        <f t="shared" si="238"/>
        <v>11H1</v>
      </c>
      <c r="E2077" s="4">
        <v>40497</v>
      </c>
      <c r="F2077">
        <v>9.6750000000000007</v>
      </c>
      <c r="G2077" s="6" t="s">
        <v>93</v>
      </c>
      <c r="H2077" s="6">
        <v>9.1</v>
      </c>
      <c r="I2077" s="6" t="e">
        <f t="shared" si="239"/>
        <v>#VALUE!</v>
      </c>
      <c r="J2077" s="6">
        <f t="shared" si="240"/>
        <v>-0.57500000000000107</v>
      </c>
      <c r="K2077" s="6" t="e">
        <f t="shared" si="241"/>
        <v>#VALUE!</v>
      </c>
    </row>
    <row r="2078" spans="1:11" x14ac:dyDescent="0.35">
      <c r="A2078" s="19" t="str">
        <f t="shared" si="236"/>
        <v>452010</v>
      </c>
      <c r="B2078" s="19" t="str">
        <f t="shared" si="237"/>
        <v>112010</v>
      </c>
      <c r="C2078" s="19" t="str">
        <f t="shared" si="235"/>
        <v>122010</v>
      </c>
      <c r="D2078" s="20" t="str">
        <f t="shared" si="238"/>
        <v>11H1</v>
      </c>
      <c r="E2078" s="4">
        <v>40494</v>
      </c>
      <c r="F2078">
        <v>9.4749999999999996</v>
      </c>
      <c r="G2078" s="6" t="s">
        <v>93</v>
      </c>
      <c r="H2078" s="6">
        <v>8.9</v>
      </c>
      <c r="I2078" s="6" t="e">
        <f t="shared" si="239"/>
        <v>#VALUE!</v>
      </c>
      <c r="J2078" s="6">
        <f t="shared" si="240"/>
        <v>-0.57499999999999929</v>
      </c>
      <c r="K2078" s="6" t="e">
        <f t="shared" si="241"/>
        <v>#VALUE!</v>
      </c>
    </row>
    <row r="2079" spans="1:11" x14ac:dyDescent="0.35">
      <c r="A2079" s="19" t="str">
        <f t="shared" si="236"/>
        <v>452010</v>
      </c>
      <c r="B2079" s="19" t="str">
        <f t="shared" si="237"/>
        <v>112010</v>
      </c>
      <c r="C2079" s="19" t="str">
        <f t="shared" si="235"/>
        <v>122010</v>
      </c>
      <c r="D2079" s="20" t="str">
        <f t="shared" si="238"/>
        <v>11H1</v>
      </c>
      <c r="E2079" s="4">
        <v>40493</v>
      </c>
      <c r="F2079">
        <v>9.4250000000000007</v>
      </c>
      <c r="G2079" s="6" t="s">
        <v>93</v>
      </c>
      <c r="H2079" s="6">
        <v>8.85</v>
      </c>
      <c r="I2079" s="6" t="e">
        <f t="shared" si="239"/>
        <v>#VALUE!</v>
      </c>
      <c r="J2079" s="6">
        <f t="shared" si="240"/>
        <v>-0.57500000000000107</v>
      </c>
      <c r="K2079" s="6" t="e">
        <f t="shared" si="241"/>
        <v>#VALUE!</v>
      </c>
    </row>
    <row r="2080" spans="1:11" x14ac:dyDescent="0.35">
      <c r="A2080" s="19" t="str">
        <f t="shared" si="236"/>
        <v>452010</v>
      </c>
      <c r="B2080" s="19" t="str">
        <f t="shared" si="237"/>
        <v>112010</v>
      </c>
      <c r="C2080" s="19" t="str">
        <f t="shared" si="235"/>
        <v>122010</v>
      </c>
      <c r="D2080" s="20" t="str">
        <f t="shared" si="238"/>
        <v>11H1</v>
      </c>
      <c r="E2080" s="4">
        <v>40492</v>
      </c>
      <c r="F2080">
        <v>9.35</v>
      </c>
      <c r="G2080" s="6" t="s">
        <v>93</v>
      </c>
      <c r="H2080" s="6">
        <v>8.64</v>
      </c>
      <c r="I2080" s="6" t="e">
        <f t="shared" si="239"/>
        <v>#VALUE!</v>
      </c>
      <c r="J2080" s="6">
        <f t="shared" si="240"/>
        <v>-0.70999999999999908</v>
      </c>
      <c r="K2080" s="6" t="e">
        <f t="shared" si="241"/>
        <v>#VALUE!</v>
      </c>
    </row>
    <row r="2081" spans="1:11" x14ac:dyDescent="0.35">
      <c r="A2081" s="19" t="str">
        <f t="shared" si="236"/>
        <v>452010</v>
      </c>
      <c r="B2081" s="19" t="str">
        <f t="shared" si="237"/>
        <v>112010</v>
      </c>
      <c r="C2081" s="19" t="str">
        <f t="shared" si="235"/>
        <v>122010</v>
      </c>
      <c r="D2081" s="20" t="str">
        <f t="shared" si="238"/>
        <v>11H1</v>
      </c>
      <c r="E2081" s="4">
        <v>40491</v>
      </c>
      <c r="F2081">
        <v>9.4499999999999993</v>
      </c>
      <c r="G2081" s="6" t="s">
        <v>93</v>
      </c>
      <c r="H2081" s="6">
        <v>8.75</v>
      </c>
      <c r="I2081" s="6" t="e">
        <f t="shared" si="239"/>
        <v>#VALUE!</v>
      </c>
      <c r="J2081" s="6">
        <f t="shared" si="240"/>
        <v>-0.69999999999999929</v>
      </c>
      <c r="K2081" s="6" t="e">
        <f t="shared" si="241"/>
        <v>#VALUE!</v>
      </c>
    </row>
    <row r="2082" spans="1:11" x14ac:dyDescent="0.35">
      <c r="A2082" s="19" t="str">
        <f t="shared" si="236"/>
        <v>452010</v>
      </c>
      <c r="B2082" s="19" t="str">
        <f t="shared" si="237"/>
        <v>112010</v>
      </c>
      <c r="C2082" s="19" t="str">
        <f t="shared" si="235"/>
        <v>122010</v>
      </c>
      <c r="D2082" s="20" t="str">
        <f t="shared" si="238"/>
        <v>11H1</v>
      </c>
      <c r="E2082" s="4">
        <v>40490</v>
      </c>
      <c r="F2082">
        <v>9.5500000000000007</v>
      </c>
      <c r="G2082" s="6" t="s">
        <v>93</v>
      </c>
      <c r="H2082" s="6">
        <v>8.85</v>
      </c>
      <c r="I2082" s="6" t="e">
        <f t="shared" si="239"/>
        <v>#VALUE!</v>
      </c>
      <c r="J2082" s="6">
        <f t="shared" si="240"/>
        <v>-0.70000000000000107</v>
      </c>
      <c r="K2082" s="6" t="e">
        <f t="shared" si="241"/>
        <v>#VALUE!</v>
      </c>
    </row>
    <row r="2083" spans="1:11" x14ac:dyDescent="0.35">
      <c r="A2083" s="19" t="str">
        <f t="shared" si="236"/>
        <v>442010</v>
      </c>
      <c r="B2083" s="19" t="str">
        <f t="shared" si="237"/>
        <v>112010</v>
      </c>
      <c r="C2083" s="19" t="str">
        <f t="shared" si="235"/>
        <v>122010</v>
      </c>
      <c r="D2083" s="20" t="str">
        <f t="shared" si="238"/>
        <v>11H1</v>
      </c>
      <c r="E2083" s="4">
        <v>40486</v>
      </c>
      <c r="F2083">
        <v>9.65</v>
      </c>
      <c r="G2083" s="6" t="s">
        <v>93</v>
      </c>
      <c r="H2083" s="6">
        <v>8.9499999999999993</v>
      </c>
      <c r="I2083" s="6" t="e">
        <f t="shared" si="239"/>
        <v>#VALUE!</v>
      </c>
      <c r="J2083" s="6">
        <f t="shared" si="240"/>
        <v>-0.70000000000000107</v>
      </c>
      <c r="K2083" s="6" t="e">
        <f t="shared" si="241"/>
        <v>#VALUE!</v>
      </c>
    </row>
    <row r="2084" spans="1:11" x14ac:dyDescent="0.35">
      <c r="A2084" s="19" t="str">
        <f t="shared" si="236"/>
        <v>442010</v>
      </c>
      <c r="B2084" s="19" t="str">
        <f t="shared" si="237"/>
        <v>112010</v>
      </c>
      <c r="C2084" s="19" t="str">
        <f t="shared" si="235"/>
        <v>122010</v>
      </c>
      <c r="D2084" s="20" t="str">
        <f t="shared" si="238"/>
        <v>11H1</v>
      </c>
      <c r="E2084" s="4">
        <v>40485</v>
      </c>
      <c r="F2084">
        <v>9.6</v>
      </c>
      <c r="G2084" s="6" t="s">
        <v>93</v>
      </c>
      <c r="H2084" s="6">
        <v>8.9</v>
      </c>
      <c r="I2084" s="6" t="e">
        <f t="shared" si="239"/>
        <v>#VALUE!</v>
      </c>
      <c r="J2084" s="6">
        <f t="shared" si="240"/>
        <v>-0.69999999999999929</v>
      </c>
      <c r="K2084" s="6" t="e">
        <f t="shared" si="241"/>
        <v>#VALUE!</v>
      </c>
    </row>
    <row r="2085" spans="1:11" x14ac:dyDescent="0.35">
      <c r="A2085" s="19" t="str">
        <f t="shared" si="236"/>
        <v>442010</v>
      </c>
      <c r="B2085" s="19" t="str">
        <f t="shared" si="237"/>
        <v>112010</v>
      </c>
      <c r="C2085" s="19" t="str">
        <f t="shared" si="235"/>
        <v>122010</v>
      </c>
      <c r="D2085" s="20" t="str">
        <f t="shared" si="238"/>
        <v>11H1</v>
      </c>
      <c r="E2085" s="4">
        <v>40484</v>
      </c>
      <c r="F2085">
        <v>9.5</v>
      </c>
      <c r="G2085" s="6" t="s">
        <v>93</v>
      </c>
      <c r="H2085" s="6">
        <v>8.7899999999999991</v>
      </c>
      <c r="I2085" s="6" t="e">
        <f t="shared" si="239"/>
        <v>#VALUE!</v>
      </c>
      <c r="J2085" s="6">
        <f t="shared" si="240"/>
        <v>-0.71000000000000085</v>
      </c>
      <c r="K2085" s="6" t="e">
        <f t="shared" si="241"/>
        <v>#VALUE!</v>
      </c>
    </row>
    <row r="2086" spans="1:11" x14ac:dyDescent="0.35">
      <c r="A2086" s="19" t="str">
        <f t="shared" si="236"/>
        <v>442010</v>
      </c>
      <c r="B2086" s="19" t="str">
        <f t="shared" si="237"/>
        <v>112010</v>
      </c>
      <c r="C2086" s="19" t="str">
        <f t="shared" si="235"/>
        <v>122010</v>
      </c>
      <c r="D2086" s="20" t="str">
        <f t="shared" si="238"/>
        <v>11H1</v>
      </c>
      <c r="E2086" s="4">
        <v>40483</v>
      </c>
      <c r="F2086">
        <v>9.4499999999999993</v>
      </c>
      <c r="G2086" s="6" t="s">
        <v>93</v>
      </c>
      <c r="H2086" s="6">
        <v>8.74</v>
      </c>
      <c r="I2086" s="6" t="e">
        <f t="shared" si="239"/>
        <v>#VALUE!</v>
      </c>
      <c r="J2086" s="6">
        <f t="shared" si="240"/>
        <v>-0.70999999999999908</v>
      </c>
      <c r="K2086" s="6" t="e">
        <f t="shared" si="241"/>
        <v>#VALUE!</v>
      </c>
    </row>
    <row r="2087" spans="1:11" x14ac:dyDescent="0.35">
      <c r="A2087" s="19" t="str">
        <f t="shared" si="236"/>
        <v>432010</v>
      </c>
      <c r="B2087" s="19" t="str">
        <f t="shared" si="237"/>
        <v>102010</v>
      </c>
      <c r="C2087" s="19" t="str">
        <f t="shared" si="235"/>
        <v>122010</v>
      </c>
      <c r="D2087" s="20" t="str">
        <f t="shared" si="238"/>
        <v>10H2</v>
      </c>
      <c r="E2087" s="4">
        <v>40480</v>
      </c>
      <c r="F2087">
        <v>9.4</v>
      </c>
      <c r="G2087" s="6" t="s">
        <v>93</v>
      </c>
      <c r="H2087" s="6">
        <v>8.69</v>
      </c>
      <c r="I2087" s="6" t="e">
        <f t="shared" si="239"/>
        <v>#VALUE!</v>
      </c>
      <c r="J2087" s="6">
        <f t="shared" si="240"/>
        <v>-0.71000000000000085</v>
      </c>
      <c r="K2087" s="6" t="e">
        <f t="shared" si="241"/>
        <v>#VALUE!</v>
      </c>
    </row>
    <row r="2088" spans="1:11" x14ac:dyDescent="0.35">
      <c r="A2088" s="19" t="str">
        <f t="shared" si="236"/>
        <v>432010</v>
      </c>
      <c r="B2088" s="19" t="str">
        <f t="shared" si="237"/>
        <v>102010</v>
      </c>
      <c r="C2088" s="19" t="str">
        <f t="shared" si="235"/>
        <v>122010</v>
      </c>
      <c r="D2088" s="20" t="str">
        <f t="shared" si="238"/>
        <v>10H2</v>
      </c>
      <c r="E2088" s="4">
        <v>40479</v>
      </c>
      <c r="F2088">
        <v>9.4499999999999993</v>
      </c>
      <c r="G2088" s="6" t="s">
        <v>93</v>
      </c>
      <c r="H2088" s="6">
        <v>8.69</v>
      </c>
      <c r="I2088" s="6" t="e">
        <f t="shared" si="239"/>
        <v>#VALUE!</v>
      </c>
      <c r="J2088" s="6">
        <f t="shared" si="240"/>
        <v>-0.75999999999999979</v>
      </c>
      <c r="K2088" s="6" t="e">
        <f t="shared" si="241"/>
        <v>#VALUE!</v>
      </c>
    </row>
    <row r="2089" spans="1:11" x14ac:dyDescent="0.35">
      <c r="A2089" s="19" t="str">
        <f t="shared" si="236"/>
        <v>432010</v>
      </c>
      <c r="B2089" s="19" t="str">
        <f t="shared" si="237"/>
        <v>102010</v>
      </c>
      <c r="C2089" s="19" t="str">
        <f t="shared" si="235"/>
        <v>122010</v>
      </c>
      <c r="D2089" s="20" t="str">
        <f t="shared" si="238"/>
        <v>10H2</v>
      </c>
      <c r="E2089" s="4">
        <v>40478</v>
      </c>
      <c r="F2089">
        <v>9.5500000000000007</v>
      </c>
      <c r="G2089" s="6" t="s">
        <v>93</v>
      </c>
      <c r="H2089" s="6">
        <v>8.69</v>
      </c>
      <c r="I2089" s="6" t="e">
        <f t="shared" si="239"/>
        <v>#VALUE!</v>
      </c>
      <c r="J2089" s="6">
        <f t="shared" si="240"/>
        <v>-0.86000000000000121</v>
      </c>
      <c r="K2089" s="6" t="e">
        <f t="shared" si="241"/>
        <v>#VALUE!</v>
      </c>
    </row>
    <row r="2090" spans="1:11" x14ac:dyDescent="0.35">
      <c r="A2090" s="19" t="str">
        <f t="shared" si="236"/>
        <v>432010</v>
      </c>
      <c r="B2090" s="19" t="str">
        <f t="shared" si="237"/>
        <v>102010</v>
      </c>
      <c r="C2090" s="19" t="str">
        <f t="shared" si="235"/>
        <v>122010</v>
      </c>
      <c r="D2090" s="20" t="str">
        <f t="shared" si="238"/>
        <v>10H2</v>
      </c>
      <c r="E2090" s="4">
        <v>40477</v>
      </c>
      <c r="F2090">
        <v>9.6</v>
      </c>
      <c r="G2090" s="6" t="s">
        <v>93</v>
      </c>
      <c r="H2090" s="6">
        <v>8.74</v>
      </c>
      <c r="I2090" s="6" t="e">
        <f t="shared" si="239"/>
        <v>#VALUE!</v>
      </c>
      <c r="J2090" s="6">
        <f t="shared" si="240"/>
        <v>-0.85999999999999943</v>
      </c>
      <c r="K2090" s="6" t="e">
        <f t="shared" si="241"/>
        <v>#VALUE!</v>
      </c>
    </row>
    <row r="2091" spans="1:11" x14ac:dyDescent="0.35">
      <c r="A2091" s="19" t="str">
        <f t="shared" si="236"/>
        <v>432010</v>
      </c>
      <c r="B2091" s="19" t="str">
        <f t="shared" si="237"/>
        <v>102010</v>
      </c>
      <c r="C2091" s="19" t="str">
        <f t="shared" si="235"/>
        <v>122010</v>
      </c>
      <c r="D2091" s="20" t="str">
        <f t="shared" si="238"/>
        <v>10H2</v>
      </c>
      <c r="E2091" s="4">
        <v>40476</v>
      </c>
      <c r="F2091">
        <v>9.5</v>
      </c>
      <c r="G2091" s="6" t="s">
        <v>93</v>
      </c>
      <c r="H2091" s="6">
        <v>8.64</v>
      </c>
      <c r="I2091" s="6" t="e">
        <f t="shared" si="239"/>
        <v>#VALUE!</v>
      </c>
      <c r="J2091" s="6">
        <f t="shared" si="240"/>
        <v>-0.85999999999999943</v>
      </c>
      <c r="K2091" s="6" t="e">
        <f t="shared" si="241"/>
        <v>#VALUE!</v>
      </c>
    </row>
    <row r="2092" spans="1:11" x14ac:dyDescent="0.35">
      <c r="A2092" s="19" t="str">
        <f t="shared" si="236"/>
        <v>422010</v>
      </c>
      <c r="B2092" s="19" t="str">
        <f t="shared" si="237"/>
        <v>102010</v>
      </c>
      <c r="C2092" s="19" t="str">
        <f t="shared" si="235"/>
        <v>122010</v>
      </c>
      <c r="D2092" s="20" t="str">
        <f t="shared" si="238"/>
        <v>10H2</v>
      </c>
      <c r="E2092" s="4">
        <v>40473</v>
      </c>
      <c r="F2092">
        <v>9.5500000000000007</v>
      </c>
      <c r="G2092" s="6" t="s">
        <v>93</v>
      </c>
      <c r="H2092" s="6">
        <v>8.69</v>
      </c>
      <c r="I2092" s="6" t="e">
        <f t="shared" si="239"/>
        <v>#VALUE!</v>
      </c>
      <c r="J2092" s="6">
        <f t="shared" si="240"/>
        <v>-0.86000000000000121</v>
      </c>
      <c r="K2092" s="6" t="e">
        <f t="shared" si="241"/>
        <v>#VALUE!</v>
      </c>
    </row>
    <row r="2093" spans="1:11" x14ac:dyDescent="0.35">
      <c r="A2093" s="19" t="str">
        <f t="shared" si="236"/>
        <v>422010</v>
      </c>
      <c r="B2093" s="19" t="str">
        <f t="shared" si="237"/>
        <v>102010</v>
      </c>
      <c r="C2093" s="19" t="str">
        <f t="shared" si="235"/>
        <v>122010</v>
      </c>
      <c r="D2093" s="20" t="str">
        <f t="shared" si="238"/>
        <v>10H2</v>
      </c>
      <c r="E2093" s="4">
        <v>40472</v>
      </c>
      <c r="F2093">
        <v>9.6999999999999993</v>
      </c>
      <c r="G2093" s="6" t="s">
        <v>93</v>
      </c>
      <c r="H2093" s="6">
        <v>8.85</v>
      </c>
      <c r="I2093" s="6" t="e">
        <f t="shared" si="239"/>
        <v>#VALUE!</v>
      </c>
      <c r="J2093" s="6">
        <f t="shared" si="240"/>
        <v>-0.84999999999999964</v>
      </c>
      <c r="K2093" s="6" t="e">
        <f t="shared" si="241"/>
        <v>#VALUE!</v>
      </c>
    </row>
    <row r="2094" spans="1:11" x14ac:dyDescent="0.35">
      <c r="A2094" s="19" t="str">
        <f t="shared" si="236"/>
        <v>422010</v>
      </c>
      <c r="B2094" s="19" t="str">
        <f t="shared" si="237"/>
        <v>102010</v>
      </c>
      <c r="C2094" s="19" t="str">
        <f t="shared" si="235"/>
        <v>122010</v>
      </c>
      <c r="D2094" s="20" t="str">
        <f t="shared" si="238"/>
        <v>10H2</v>
      </c>
      <c r="E2094" s="4">
        <v>40471</v>
      </c>
      <c r="F2094">
        <v>9.6</v>
      </c>
      <c r="G2094" s="6" t="s">
        <v>93</v>
      </c>
      <c r="H2094" s="6">
        <v>8.74</v>
      </c>
      <c r="I2094" s="6" t="e">
        <f t="shared" si="239"/>
        <v>#VALUE!</v>
      </c>
      <c r="J2094" s="6">
        <f t="shared" si="240"/>
        <v>-0.85999999999999943</v>
      </c>
      <c r="K2094" s="6" t="e">
        <f t="shared" si="241"/>
        <v>#VALUE!</v>
      </c>
    </row>
    <row r="2095" spans="1:11" x14ac:dyDescent="0.35">
      <c r="A2095" s="19" t="str">
        <f t="shared" si="236"/>
        <v>422010</v>
      </c>
      <c r="B2095" s="19" t="str">
        <f t="shared" si="237"/>
        <v>102010</v>
      </c>
      <c r="C2095" s="19" t="str">
        <f t="shared" si="235"/>
        <v>122010</v>
      </c>
      <c r="D2095" s="20" t="str">
        <f t="shared" si="238"/>
        <v>10H2</v>
      </c>
      <c r="E2095" s="4">
        <v>40470</v>
      </c>
      <c r="F2095">
        <v>9.6999999999999993</v>
      </c>
      <c r="G2095" s="6" t="s">
        <v>93</v>
      </c>
      <c r="H2095" s="6">
        <v>8.85</v>
      </c>
      <c r="I2095" s="6" t="e">
        <f t="shared" si="239"/>
        <v>#VALUE!</v>
      </c>
      <c r="J2095" s="6">
        <f t="shared" si="240"/>
        <v>-0.84999999999999964</v>
      </c>
      <c r="K2095" s="6" t="e">
        <f t="shared" si="241"/>
        <v>#VALUE!</v>
      </c>
    </row>
    <row r="2096" spans="1:11" x14ac:dyDescent="0.35">
      <c r="A2096" s="19" t="str">
        <f t="shared" si="236"/>
        <v>422010</v>
      </c>
      <c r="B2096" s="19" t="str">
        <f t="shared" si="237"/>
        <v>102010</v>
      </c>
      <c r="C2096" s="19" t="str">
        <f t="shared" si="235"/>
        <v>122010</v>
      </c>
      <c r="D2096" s="20" t="str">
        <f t="shared" si="238"/>
        <v>10H2</v>
      </c>
      <c r="E2096" s="4">
        <v>40469</v>
      </c>
      <c r="F2096">
        <v>9.8000000000000007</v>
      </c>
      <c r="G2096" s="6" t="s">
        <v>93</v>
      </c>
      <c r="H2096" s="6">
        <v>8.84</v>
      </c>
      <c r="I2096" s="6" t="e">
        <f t="shared" si="239"/>
        <v>#VALUE!</v>
      </c>
      <c r="J2096" s="6">
        <f t="shared" si="240"/>
        <v>-0.96000000000000085</v>
      </c>
      <c r="K2096" s="6" t="e">
        <f t="shared" si="241"/>
        <v>#VALUE!</v>
      </c>
    </row>
    <row r="2097" spans="1:11" x14ac:dyDescent="0.35">
      <c r="A2097" s="19" t="str">
        <f t="shared" si="236"/>
        <v>412010</v>
      </c>
      <c r="B2097" s="19" t="str">
        <f t="shared" si="237"/>
        <v>102010</v>
      </c>
      <c r="C2097" s="19" t="str">
        <f t="shared" si="235"/>
        <v>112010</v>
      </c>
      <c r="D2097" s="20" t="str">
        <f t="shared" si="238"/>
        <v>10H1</v>
      </c>
      <c r="E2097" s="4">
        <v>40466</v>
      </c>
      <c r="F2097">
        <v>9.4</v>
      </c>
      <c r="G2097" s="6" t="s">
        <v>93</v>
      </c>
      <c r="H2097" s="6">
        <v>8.9</v>
      </c>
      <c r="I2097" s="6" t="e">
        <f t="shared" si="239"/>
        <v>#VALUE!</v>
      </c>
      <c r="J2097" s="6">
        <f t="shared" si="240"/>
        <v>-0.5</v>
      </c>
      <c r="K2097" s="6" t="e">
        <f t="shared" si="241"/>
        <v>#VALUE!</v>
      </c>
    </row>
    <row r="2098" spans="1:11" x14ac:dyDescent="0.35">
      <c r="A2098" s="19" t="str">
        <f t="shared" si="236"/>
        <v>412010</v>
      </c>
      <c r="B2098" s="19" t="str">
        <f t="shared" si="237"/>
        <v>102010</v>
      </c>
      <c r="C2098" s="19" t="str">
        <f t="shared" si="235"/>
        <v>112010</v>
      </c>
      <c r="D2098" s="20" t="str">
        <f t="shared" si="238"/>
        <v>10H1</v>
      </c>
      <c r="E2098" s="4">
        <v>40465</v>
      </c>
      <c r="F2098">
        <v>9.4499999999999993</v>
      </c>
      <c r="G2098" s="6" t="s">
        <v>93</v>
      </c>
      <c r="H2098" s="6">
        <v>8.7899999999999991</v>
      </c>
      <c r="I2098" s="6" t="e">
        <f t="shared" si="239"/>
        <v>#VALUE!</v>
      </c>
      <c r="J2098" s="6">
        <f t="shared" si="240"/>
        <v>-0.66000000000000014</v>
      </c>
      <c r="K2098" s="6" t="e">
        <f t="shared" si="241"/>
        <v>#VALUE!</v>
      </c>
    </row>
    <row r="2099" spans="1:11" x14ac:dyDescent="0.35">
      <c r="A2099" s="19" t="str">
        <f t="shared" si="236"/>
        <v>412010</v>
      </c>
      <c r="B2099" s="19" t="str">
        <f t="shared" si="237"/>
        <v>102010</v>
      </c>
      <c r="C2099" s="19" t="str">
        <f t="shared" si="235"/>
        <v>112010</v>
      </c>
      <c r="D2099" s="20" t="str">
        <f t="shared" si="238"/>
        <v>10H1</v>
      </c>
      <c r="E2099" s="4">
        <v>40464</v>
      </c>
      <c r="F2099">
        <v>9.4</v>
      </c>
      <c r="G2099" s="6" t="s">
        <v>93</v>
      </c>
      <c r="H2099" s="6">
        <v>8.8000000000000007</v>
      </c>
      <c r="I2099" s="6" t="e">
        <f t="shared" si="239"/>
        <v>#VALUE!</v>
      </c>
      <c r="J2099" s="6">
        <f t="shared" si="240"/>
        <v>-0.59999999999999964</v>
      </c>
      <c r="K2099" s="6" t="e">
        <f t="shared" si="241"/>
        <v>#VALUE!</v>
      </c>
    </row>
    <row r="2100" spans="1:11" x14ac:dyDescent="0.35">
      <c r="A2100" s="19" t="str">
        <f t="shared" si="236"/>
        <v>412010</v>
      </c>
      <c r="B2100" s="19" t="str">
        <f t="shared" si="237"/>
        <v>102010</v>
      </c>
      <c r="C2100" s="19" t="str">
        <f t="shared" si="235"/>
        <v>112010</v>
      </c>
      <c r="D2100" s="20" t="str">
        <f t="shared" si="238"/>
        <v>10H1</v>
      </c>
      <c r="E2100" s="4">
        <v>40463</v>
      </c>
      <c r="F2100">
        <v>9.35</v>
      </c>
      <c r="G2100" s="6" t="s">
        <v>93</v>
      </c>
      <c r="H2100" s="6">
        <v>8.6999999999999993</v>
      </c>
      <c r="I2100" s="6" t="e">
        <f t="shared" si="239"/>
        <v>#VALUE!</v>
      </c>
      <c r="J2100" s="6">
        <f t="shared" si="240"/>
        <v>-0.65000000000000036</v>
      </c>
      <c r="K2100" s="6" t="e">
        <f t="shared" si="241"/>
        <v>#VALUE!</v>
      </c>
    </row>
    <row r="2101" spans="1:11" x14ac:dyDescent="0.35">
      <c r="A2101" s="19" t="str">
        <f t="shared" si="236"/>
        <v>412010</v>
      </c>
      <c r="B2101" s="19" t="str">
        <f t="shared" si="237"/>
        <v>102010</v>
      </c>
      <c r="C2101" s="19" t="str">
        <f t="shared" si="235"/>
        <v>112010</v>
      </c>
      <c r="D2101" s="20" t="str">
        <f t="shared" si="238"/>
        <v>10H1</v>
      </c>
      <c r="E2101" s="4">
        <v>40462</v>
      </c>
      <c r="F2101">
        <v>9.35</v>
      </c>
      <c r="G2101" s="6" t="s">
        <v>93</v>
      </c>
      <c r="H2101" s="6">
        <v>8.7899999999999991</v>
      </c>
      <c r="I2101" s="6" t="e">
        <f t="shared" si="239"/>
        <v>#VALUE!</v>
      </c>
      <c r="J2101" s="6">
        <f t="shared" si="240"/>
        <v>-0.5600000000000005</v>
      </c>
      <c r="K2101" s="6" t="e">
        <f t="shared" si="241"/>
        <v>#VALUE!</v>
      </c>
    </row>
    <row r="2102" spans="1:11" x14ac:dyDescent="0.35">
      <c r="A2102" s="19" t="str">
        <f t="shared" si="236"/>
        <v>402010</v>
      </c>
      <c r="B2102" s="19" t="str">
        <f t="shared" si="237"/>
        <v>102010</v>
      </c>
      <c r="C2102" s="19" t="str">
        <f t="shared" si="235"/>
        <v>112010</v>
      </c>
      <c r="D2102" s="20" t="str">
        <f t="shared" si="238"/>
        <v>10H1</v>
      </c>
      <c r="E2102" s="4">
        <v>40459</v>
      </c>
      <c r="F2102">
        <v>9.25</v>
      </c>
      <c r="G2102" s="6" t="s">
        <v>93</v>
      </c>
      <c r="H2102" s="6">
        <v>8.73</v>
      </c>
      <c r="I2102" s="6" t="e">
        <f t="shared" si="239"/>
        <v>#VALUE!</v>
      </c>
      <c r="J2102" s="6">
        <f t="shared" si="240"/>
        <v>-0.51999999999999957</v>
      </c>
      <c r="K2102" s="6" t="e">
        <f t="shared" si="241"/>
        <v>#VALUE!</v>
      </c>
    </row>
    <row r="2103" spans="1:11" x14ac:dyDescent="0.35">
      <c r="A2103" s="19" t="str">
        <f t="shared" si="236"/>
        <v>402010</v>
      </c>
      <c r="B2103" s="19" t="str">
        <f t="shared" si="237"/>
        <v>102010</v>
      </c>
      <c r="C2103" s="19" t="str">
        <f t="shared" si="235"/>
        <v>112010</v>
      </c>
      <c r="D2103" s="20" t="str">
        <f t="shared" si="238"/>
        <v>10H1</v>
      </c>
      <c r="E2103" s="4">
        <v>40458</v>
      </c>
      <c r="F2103">
        <v>9.15</v>
      </c>
      <c r="G2103" s="6" t="s">
        <v>93</v>
      </c>
      <c r="H2103" s="6">
        <v>8.6300000000000008</v>
      </c>
      <c r="I2103" s="6" t="e">
        <f t="shared" si="239"/>
        <v>#VALUE!</v>
      </c>
      <c r="J2103" s="6">
        <f t="shared" si="240"/>
        <v>-0.51999999999999957</v>
      </c>
      <c r="K2103" s="6" t="e">
        <f t="shared" si="241"/>
        <v>#VALUE!</v>
      </c>
    </row>
    <row r="2104" spans="1:11" x14ac:dyDescent="0.35">
      <c r="A2104" s="19" t="str">
        <f t="shared" si="236"/>
        <v>402010</v>
      </c>
      <c r="B2104" s="19" t="str">
        <f t="shared" si="237"/>
        <v>102010</v>
      </c>
      <c r="C2104" s="19" t="str">
        <f t="shared" si="235"/>
        <v>112010</v>
      </c>
      <c r="D2104" s="20" t="str">
        <f t="shared" si="238"/>
        <v>10H1</v>
      </c>
      <c r="E2104" s="4">
        <v>40457</v>
      </c>
      <c r="F2104">
        <v>9.25</v>
      </c>
      <c r="G2104" s="6" t="s">
        <v>93</v>
      </c>
      <c r="H2104" s="6">
        <v>8.48</v>
      </c>
      <c r="I2104" s="6" t="e">
        <f t="shared" si="239"/>
        <v>#VALUE!</v>
      </c>
      <c r="J2104" s="6">
        <f t="shared" si="240"/>
        <v>-0.76999999999999957</v>
      </c>
      <c r="K2104" s="6" t="e">
        <f t="shared" si="241"/>
        <v>#VALUE!</v>
      </c>
    </row>
    <row r="2105" spans="1:11" x14ac:dyDescent="0.35">
      <c r="A2105" s="19" t="str">
        <f t="shared" si="236"/>
        <v>402010</v>
      </c>
      <c r="B2105" s="19" t="str">
        <f t="shared" si="237"/>
        <v>102010</v>
      </c>
      <c r="C2105" s="19" t="str">
        <f t="shared" si="235"/>
        <v>112010</v>
      </c>
      <c r="D2105" s="20" t="str">
        <f t="shared" si="238"/>
        <v>10H1</v>
      </c>
      <c r="E2105" s="4">
        <v>40456</v>
      </c>
      <c r="F2105">
        <v>9.1999999999999993</v>
      </c>
      <c r="G2105" s="6" t="s">
        <v>93</v>
      </c>
      <c r="H2105" s="6">
        <v>8.43</v>
      </c>
      <c r="I2105" s="6" t="e">
        <f t="shared" si="239"/>
        <v>#VALUE!</v>
      </c>
      <c r="J2105" s="6">
        <f t="shared" si="240"/>
        <v>-0.76999999999999957</v>
      </c>
      <c r="K2105" s="6" t="e">
        <f t="shared" si="241"/>
        <v>#VALUE!</v>
      </c>
    </row>
    <row r="2106" spans="1:11" x14ac:dyDescent="0.35">
      <c r="A2106" s="19" t="str">
        <f t="shared" si="236"/>
        <v>402010</v>
      </c>
      <c r="B2106" s="19" t="str">
        <f t="shared" si="237"/>
        <v>102010</v>
      </c>
      <c r="C2106" s="19" t="str">
        <f t="shared" si="235"/>
        <v>112010</v>
      </c>
      <c r="D2106" s="20" t="str">
        <f t="shared" si="238"/>
        <v>10H1</v>
      </c>
      <c r="E2106" s="4">
        <v>40455</v>
      </c>
      <c r="F2106">
        <v>9.25</v>
      </c>
      <c r="G2106" s="6" t="s">
        <v>93</v>
      </c>
      <c r="H2106" s="6">
        <v>8.48</v>
      </c>
      <c r="I2106" s="6" t="e">
        <f t="shared" si="239"/>
        <v>#VALUE!</v>
      </c>
      <c r="J2106" s="6">
        <f t="shared" si="240"/>
        <v>-0.76999999999999957</v>
      </c>
      <c r="K2106" s="6" t="e">
        <f t="shared" si="241"/>
        <v>#VALUE!</v>
      </c>
    </row>
    <row r="2107" spans="1:11" x14ac:dyDescent="0.35">
      <c r="A2107" s="19" t="str">
        <f t="shared" si="236"/>
        <v>392010</v>
      </c>
      <c r="B2107" s="19" t="str">
        <f t="shared" si="237"/>
        <v>102010</v>
      </c>
      <c r="C2107" s="19" t="str">
        <f t="shared" si="235"/>
        <v>112010</v>
      </c>
      <c r="D2107" s="20" t="str">
        <f t="shared" si="238"/>
        <v>10H1</v>
      </c>
      <c r="E2107" s="4">
        <v>40452</v>
      </c>
      <c r="F2107">
        <v>9.3000000000000007</v>
      </c>
      <c r="G2107" s="6" t="s">
        <v>93</v>
      </c>
      <c r="H2107" s="6">
        <v>8.5299999999999994</v>
      </c>
      <c r="I2107" s="6" t="e">
        <f t="shared" si="239"/>
        <v>#VALUE!</v>
      </c>
      <c r="J2107" s="6">
        <f t="shared" si="240"/>
        <v>-0.77000000000000135</v>
      </c>
      <c r="K2107" s="6" t="e">
        <f t="shared" si="241"/>
        <v>#VALUE!</v>
      </c>
    </row>
    <row r="2108" spans="1:11" x14ac:dyDescent="0.35">
      <c r="A2108" s="19" t="str">
        <f t="shared" si="236"/>
        <v>392010</v>
      </c>
      <c r="B2108" s="19" t="str">
        <f t="shared" si="237"/>
        <v>92010</v>
      </c>
      <c r="C2108" s="19" t="str">
        <f t="shared" si="235"/>
        <v>112010</v>
      </c>
      <c r="D2108" s="20" t="str">
        <f t="shared" si="238"/>
        <v>9H2</v>
      </c>
      <c r="E2108" s="4">
        <v>40451</v>
      </c>
      <c r="F2108">
        <v>9.4</v>
      </c>
      <c r="G2108" s="6" t="s">
        <v>93</v>
      </c>
      <c r="H2108" s="6">
        <v>8.6300000000000008</v>
      </c>
      <c r="I2108" s="6" t="e">
        <f t="shared" si="239"/>
        <v>#VALUE!</v>
      </c>
      <c r="J2108" s="6">
        <f t="shared" si="240"/>
        <v>-0.76999999999999957</v>
      </c>
      <c r="K2108" s="6" t="e">
        <f t="shared" si="241"/>
        <v>#VALUE!</v>
      </c>
    </row>
    <row r="2109" spans="1:11" x14ac:dyDescent="0.35">
      <c r="A2109" s="19" t="str">
        <f t="shared" si="236"/>
        <v>392010</v>
      </c>
      <c r="B2109" s="19" t="str">
        <f t="shared" si="237"/>
        <v>92010</v>
      </c>
      <c r="C2109" s="19" t="str">
        <f t="shared" si="235"/>
        <v>112010</v>
      </c>
      <c r="D2109" s="20" t="str">
        <f t="shared" si="238"/>
        <v>9H2</v>
      </c>
      <c r="E2109" s="4">
        <v>40450</v>
      </c>
      <c r="F2109">
        <v>9.35</v>
      </c>
      <c r="G2109" s="6" t="s">
        <v>93</v>
      </c>
      <c r="H2109" s="6">
        <v>8.58</v>
      </c>
      <c r="I2109" s="6" t="e">
        <f t="shared" si="239"/>
        <v>#VALUE!</v>
      </c>
      <c r="J2109" s="6">
        <f t="shared" si="240"/>
        <v>-0.76999999999999957</v>
      </c>
      <c r="K2109" s="6" t="e">
        <f t="shared" si="241"/>
        <v>#VALUE!</v>
      </c>
    </row>
    <row r="2110" spans="1:11" x14ac:dyDescent="0.35">
      <c r="A2110" s="19" t="str">
        <f t="shared" si="236"/>
        <v>392010</v>
      </c>
      <c r="B2110" s="19" t="str">
        <f t="shared" si="237"/>
        <v>92010</v>
      </c>
      <c r="C2110" s="19" t="str">
        <f t="shared" si="235"/>
        <v>112010</v>
      </c>
      <c r="D2110" s="20" t="str">
        <f t="shared" si="238"/>
        <v>9H2</v>
      </c>
      <c r="E2110" s="4">
        <v>40449</v>
      </c>
      <c r="F2110">
        <v>9.0500000000000007</v>
      </c>
      <c r="G2110" s="6" t="s">
        <v>93</v>
      </c>
      <c r="H2110" s="6">
        <v>8.27</v>
      </c>
      <c r="I2110" s="6" t="e">
        <f t="shared" si="239"/>
        <v>#VALUE!</v>
      </c>
      <c r="J2110" s="6">
        <f t="shared" si="240"/>
        <v>-0.78000000000000114</v>
      </c>
      <c r="K2110" s="6" t="e">
        <f t="shared" si="241"/>
        <v>#VALUE!</v>
      </c>
    </row>
    <row r="2111" spans="1:11" x14ac:dyDescent="0.35">
      <c r="A2111" s="19" t="str">
        <f t="shared" si="236"/>
        <v>392010</v>
      </c>
      <c r="B2111" s="19" t="str">
        <f t="shared" si="237"/>
        <v>92010</v>
      </c>
      <c r="C2111" s="19" t="str">
        <f t="shared" si="235"/>
        <v>112010</v>
      </c>
      <c r="D2111" s="20" t="str">
        <f t="shared" si="238"/>
        <v>9H2</v>
      </c>
      <c r="E2111" s="4">
        <v>40448</v>
      </c>
      <c r="F2111">
        <v>9.1</v>
      </c>
      <c r="G2111" s="6" t="s">
        <v>93</v>
      </c>
      <c r="H2111" s="6">
        <v>8.32</v>
      </c>
      <c r="I2111" s="6" t="e">
        <f t="shared" si="239"/>
        <v>#VALUE!</v>
      </c>
      <c r="J2111" s="6">
        <f t="shared" si="240"/>
        <v>-0.77999999999999936</v>
      </c>
      <c r="K2111" s="6" t="e">
        <f t="shared" si="241"/>
        <v>#VALUE!</v>
      </c>
    </row>
    <row r="2112" spans="1:11" x14ac:dyDescent="0.35">
      <c r="A2112" s="19" t="str">
        <f t="shared" si="236"/>
        <v>382010</v>
      </c>
      <c r="B2112" s="19" t="str">
        <f t="shared" si="237"/>
        <v>92010</v>
      </c>
      <c r="C2112" s="19" t="str">
        <f t="shared" si="235"/>
        <v>112010</v>
      </c>
      <c r="D2112" s="20" t="str">
        <f t="shared" si="238"/>
        <v>9H2</v>
      </c>
      <c r="E2112" s="4">
        <v>40445</v>
      </c>
      <c r="F2112">
        <v>9.15</v>
      </c>
      <c r="G2112" s="6" t="s">
        <v>93</v>
      </c>
      <c r="H2112" s="6">
        <v>8.42</v>
      </c>
      <c r="I2112" s="6" t="e">
        <f t="shared" si="239"/>
        <v>#VALUE!</v>
      </c>
      <c r="J2112" s="6">
        <f t="shared" si="240"/>
        <v>-0.73000000000000043</v>
      </c>
      <c r="K2112" s="6" t="e">
        <f t="shared" si="241"/>
        <v>#VALUE!</v>
      </c>
    </row>
    <row r="2113" spans="1:11" x14ac:dyDescent="0.35">
      <c r="A2113" s="19" t="str">
        <f t="shared" si="236"/>
        <v>382010</v>
      </c>
      <c r="B2113" s="19" t="str">
        <f t="shared" si="237"/>
        <v>92010</v>
      </c>
      <c r="C2113" s="19" t="str">
        <f t="shared" si="235"/>
        <v>112010</v>
      </c>
      <c r="D2113" s="20" t="str">
        <f t="shared" si="238"/>
        <v>9H2</v>
      </c>
      <c r="E2113" s="4">
        <v>40444</v>
      </c>
      <c r="F2113">
        <v>9.25</v>
      </c>
      <c r="G2113" s="6" t="s">
        <v>93</v>
      </c>
      <c r="H2113" s="6">
        <v>8.5299999999999994</v>
      </c>
      <c r="I2113" s="6" t="e">
        <f t="shared" si="239"/>
        <v>#VALUE!</v>
      </c>
      <c r="J2113" s="6">
        <f t="shared" si="240"/>
        <v>-0.72000000000000064</v>
      </c>
      <c r="K2113" s="6" t="e">
        <f t="shared" si="241"/>
        <v>#VALUE!</v>
      </c>
    </row>
    <row r="2114" spans="1:11" x14ac:dyDescent="0.35">
      <c r="A2114" s="19" t="str">
        <f t="shared" si="236"/>
        <v>382010</v>
      </c>
      <c r="B2114" s="19" t="str">
        <f t="shared" si="237"/>
        <v>92010</v>
      </c>
      <c r="C2114" s="19" t="str">
        <f t="shared" si="235"/>
        <v>112010</v>
      </c>
      <c r="D2114" s="20" t="str">
        <f t="shared" si="238"/>
        <v>9H2</v>
      </c>
      <c r="E2114" s="4">
        <v>40443</v>
      </c>
      <c r="F2114">
        <v>9.1999999999999993</v>
      </c>
      <c r="G2114" s="6" t="s">
        <v>93</v>
      </c>
      <c r="H2114" s="6">
        <v>8.4700000000000006</v>
      </c>
      <c r="I2114" s="6" t="e">
        <f t="shared" si="239"/>
        <v>#VALUE!</v>
      </c>
      <c r="J2114" s="6">
        <f t="shared" si="240"/>
        <v>-0.72999999999999865</v>
      </c>
      <c r="K2114" s="6" t="e">
        <f t="shared" si="241"/>
        <v>#VALUE!</v>
      </c>
    </row>
    <row r="2115" spans="1:11" x14ac:dyDescent="0.35">
      <c r="A2115" s="19" t="str">
        <f t="shared" si="236"/>
        <v>382010</v>
      </c>
      <c r="B2115" s="19" t="str">
        <f t="shared" si="237"/>
        <v>92010</v>
      </c>
      <c r="C2115" s="19" t="str">
        <f t="shared" si="235"/>
        <v>112010</v>
      </c>
      <c r="D2115" s="20" t="str">
        <f t="shared" si="238"/>
        <v>9H2</v>
      </c>
      <c r="E2115" s="4">
        <v>40442</v>
      </c>
      <c r="F2115">
        <v>9.15</v>
      </c>
      <c r="G2115" s="6" t="s">
        <v>93</v>
      </c>
      <c r="H2115" s="6">
        <v>8.42</v>
      </c>
      <c r="I2115" s="6" t="e">
        <f t="shared" si="239"/>
        <v>#VALUE!</v>
      </c>
      <c r="J2115" s="6">
        <f t="shared" si="240"/>
        <v>-0.73000000000000043</v>
      </c>
      <c r="K2115" s="6" t="e">
        <f t="shared" si="241"/>
        <v>#VALUE!</v>
      </c>
    </row>
    <row r="2116" spans="1:11" x14ac:dyDescent="0.35">
      <c r="A2116" s="19" t="str">
        <f t="shared" si="236"/>
        <v>382010</v>
      </c>
      <c r="B2116" s="19" t="str">
        <f t="shared" si="237"/>
        <v>92010</v>
      </c>
      <c r="C2116" s="19" t="str">
        <f t="shared" si="235"/>
        <v>112010</v>
      </c>
      <c r="D2116" s="20" t="str">
        <f t="shared" si="238"/>
        <v>9H2</v>
      </c>
      <c r="E2116" s="4">
        <v>40441</v>
      </c>
      <c r="F2116">
        <v>9.25</v>
      </c>
      <c r="G2116" s="6" t="s">
        <v>93</v>
      </c>
      <c r="H2116" s="6">
        <v>8.5299999999999994</v>
      </c>
      <c r="I2116" s="6" t="e">
        <f t="shared" si="239"/>
        <v>#VALUE!</v>
      </c>
      <c r="J2116" s="6">
        <f t="shared" si="240"/>
        <v>-0.72000000000000064</v>
      </c>
      <c r="K2116" s="6" t="e">
        <f t="shared" si="241"/>
        <v>#VALUE!</v>
      </c>
    </row>
    <row r="2117" spans="1:11" x14ac:dyDescent="0.35">
      <c r="A2117" s="19" t="str">
        <f t="shared" si="236"/>
        <v>372010</v>
      </c>
      <c r="B2117" s="19" t="str">
        <f t="shared" si="237"/>
        <v>92010</v>
      </c>
      <c r="C2117" s="19" t="str">
        <f t="shared" si="235"/>
        <v>112010</v>
      </c>
      <c r="D2117" s="20" t="str">
        <f t="shared" si="238"/>
        <v>9H2</v>
      </c>
      <c r="E2117" s="4">
        <v>40438</v>
      </c>
      <c r="F2117">
        <v>9.15</v>
      </c>
      <c r="G2117" s="6" t="s">
        <v>93</v>
      </c>
      <c r="H2117" s="6">
        <v>8.42</v>
      </c>
      <c r="I2117" s="6" t="e">
        <f t="shared" si="239"/>
        <v>#VALUE!</v>
      </c>
      <c r="J2117" s="6">
        <f t="shared" si="240"/>
        <v>-0.73000000000000043</v>
      </c>
      <c r="K2117" s="6" t="e">
        <f t="shared" si="241"/>
        <v>#VALUE!</v>
      </c>
    </row>
    <row r="2118" spans="1:11" x14ac:dyDescent="0.35">
      <c r="A2118" s="19" t="str">
        <f t="shared" si="236"/>
        <v>372010</v>
      </c>
      <c r="B2118" s="19" t="str">
        <f t="shared" si="237"/>
        <v>92010</v>
      </c>
      <c r="C2118" s="19" t="str">
        <f t="shared" si="235"/>
        <v>112010</v>
      </c>
      <c r="D2118" s="20" t="str">
        <f t="shared" si="238"/>
        <v>9H2</v>
      </c>
      <c r="E2118" s="4">
        <v>40437</v>
      </c>
      <c r="F2118">
        <v>9.2249999999999996</v>
      </c>
      <c r="G2118" s="6" t="s">
        <v>93</v>
      </c>
      <c r="H2118" s="6">
        <v>8.5299999999999994</v>
      </c>
      <c r="I2118" s="6" t="e">
        <f t="shared" si="239"/>
        <v>#VALUE!</v>
      </c>
      <c r="J2118" s="6">
        <f t="shared" si="240"/>
        <v>-0.69500000000000028</v>
      </c>
      <c r="K2118" s="6" t="e">
        <f t="shared" si="241"/>
        <v>#VALUE!</v>
      </c>
    </row>
    <row r="2119" spans="1:11" x14ac:dyDescent="0.35">
      <c r="A2119" s="19" t="str">
        <f t="shared" si="236"/>
        <v>372010</v>
      </c>
      <c r="B2119" s="19" t="str">
        <f t="shared" si="237"/>
        <v>92010</v>
      </c>
      <c r="C2119" s="19" t="str">
        <f t="shared" si="235"/>
        <v>102010</v>
      </c>
      <c r="D2119" s="20" t="str">
        <f t="shared" si="238"/>
        <v>9H1</v>
      </c>
      <c r="E2119" s="4">
        <v>40436</v>
      </c>
      <c r="F2119">
        <v>8.9499999999999993</v>
      </c>
      <c r="G2119" s="6" t="s">
        <v>93</v>
      </c>
      <c r="H2119" s="6">
        <v>8.42</v>
      </c>
      <c r="I2119" s="6" t="e">
        <f t="shared" si="239"/>
        <v>#VALUE!</v>
      </c>
      <c r="J2119" s="6">
        <f t="shared" si="240"/>
        <v>-0.52999999999999936</v>
      </c>
      <c r="K2119" s="6" t="e">
        <f t="shared" si="241"/>
        <v>#VALUE!</v>
      </c>
    </row>
    <row r="2120" spans="1:11" x14ac:dyDescent="0.35">
      <c r="A2120" s="19" t="str">
        <f t="shared" si="236"/>
        <v>372010</v>
      </c>
      <c r="B2120" s="19" t="str">
        <f t="shared" si="237"/>
        <v>92010</v>
      </c>
      <c r="C2120" s="19" t="str">
        <f t="shared" si="235"/>
        <v>102010</v>
      </c>
      <c r="D2120" s="20" t="str">
        <f t="shared" si="238"/>
        <v>9H1</v>
      </c>
      <c r="E2120" s="4">
        <v>40435</v>
      </c>
      <c r="F2120">
        <v>8.6</v>
      </c>
      <c r="G2120" s="6" t="s">
        <v>93</v>
      </c>
      <c r="H2120" s="6">
        <v>8.11</v>
      </c>
      <c r="I2120" s="6" t="e">
        <f t="shared" si="239"/>
        <v>#VALUE!</v>
      </c>
      <c r="J2120" s="6">
        <f t="shared" si="240"/>
        <v>-0.49000000000000021</v>
      </c>
      <c r="K2120" s="6" t="e">
        <f t="shared" si="241"/>
        <v>#VALUE!</v>
      </c>
    </row>
    <row r="2121" spans="1:11" x14ac:dyDescent="0.35">
      <c r="A2121" s="19" t="str">
        <f t="shared" si="236"/>
        <v>372010</v>
      </c>
      <c r="B2121" s="19" t="str">
        <f t="shared" si="237"/>
        <v>92010</v>
      </c>
      <c r="C2121" s="19" t="str">
        <f t="shared" ref="C2121:C2184" si="242">(VLOOKUP(D2121,$M$2:$N$25,2,0)&amp;(YEAR(E2121+46)))</f>
        <v>102010</v>
      </c>
      <c r="D2121" s="20" t="str">
        <f t="shared" si="238"/>
        <v>9H1</v>
      </c>
      <c r="E2121" s="4">
        <v>40434</v>
      </c>
      <c r="F2121">
        <v>8.4499999999999993</v>
      </c>
      <c r="G2121" s="6" t="s">
        <v>93</v>
      </c>
      <c r="H2121" s="6">
        <v>7.95</v>
      </c>
      <c r="I2121" s="6" t="e">
        <f t="shared" si="239"/>
        <v>#VALUE!</v>
      </c>
      <c r="J2121" s="6">
        <f t="shared" si="240"/>
        <v>-0.49999999999999911</v>
      </c>
      <c r="K2121" s="6" t="e">
        <f t="shared" si="241"/>
        <v>#VALUE!</v>
      </c>
    </row>
    <row r="2122" spans="1:11" x14ac:dyDescent="0.35">
      <c r="A2122" s="19" t="str">
        <f t="shared" ref="A2122:A2185" si="243">_xlfn.ISOWEEKNUM(E2122)&amp;YEAR(E2122)</f>
        <v>362010</v>
      </c>
      <c r="B2122" s="19" t="str">
        <f t="shared" ref="B2122:B2185" si="244">MONTH(E2122)&amp;YEAR(E2122)</f>
        <v>92010</v>
      </c>
      <c r="C2122" s="19" t="str">
        <f t="shared" si="242"/>
        <v>102010</v>
      </c>
      <c r="D2122" s="20" t="str">
        <f t="shared" ref="D2122:D2185" si="245">IF(DAY(E2122)&gt;15,(MONTH(E2122))&amp;"H2",(MONTH(E2122))&amp;"H1")</f>
        <v>9H1</v>
      </c>
      <c r="E2122" s="4">
        <v>40430</v>
      </c>
      <c r="F2122">
        <v>8.4</v>
      </c>
      <c r="G2122" s="6" t="s">
        <v>93</v>
      </c>
      <c r="H2122" s="6">
        <v>7.95</v>
      </c>
      <c r="I2122" s="6" t="e">
        <f t="shared" ref="I2122:I2185" si="246">+G2122-F2122</f>
        <v>#VALUE!</v>
      </c>
      <c r="J2122" s="6">
        <f t="shared" ref="J2122:J2185" si="247">+H2122-F2122</f>
        <v>-0.45000000000000018</v>
      </c>
      <c r="K2122" s="6" t="e">
        <f t="shared" ref="K2122:K2185" si="248">+I2122-J2122</f>
        <v>#VALUE!</v>
      </c>
    </row>
    <row r="2123" spans="1:11" x14ac:dyDescent="0.35">
      <c r="A2123" s="19" t="str">
        <f t="shared" si="243"/>
        <v>362010</v>
      </c>
      <c r="B2123" s="19" t="str">
        <f t="shared" si="244"/>
        <v>92010</v>
      </c>
      <c r="C2123" s="19" t="str">
        <f t="shared" si="242"/>
        <v>102010</v>
      </c>
      <c r="D2123" s="20" t="str">
        <f t="shared" si="245"/>
        <v>9H1</v>
      </c>
      <c r="E2123" s="4">
        <v>40429</v>
      </c>
      <c r="F2123">
        <v>8.3000000000000007</v>
      </c>
      <c r="G2123" s="6" t="s">
        <v>93</v>
      </c>
      <c r="H2123" s="6">
        <v>7.85</v>
      </c>
      <c r="I2123" s="6" t="e">
        <f t="shared" si="246"/>
        <v>#VALUE!</v>
      </c>
      <c r="J2123" s="6">
        <f t="shared" si="247"/>
        <v>-0.45000000000000107</v>
      </c>
      <c r="K2123" s="6" t="e">
        <f t="shared" si="248"/>
        <v>#VALUE!</v>
      </c>
    </row>
    <row r="2124" spans="1:11" x14ac:dyDescent="0.35">
      <c r="A2124" s="19" t="str">
        <f t="shared" si="243"/>
        <v>362010</v>
      </c>
      <c r="B2124" s="19" t="str">
        <f t="shared" si="244"/>
        <v>92010</v>
      </c>
      <c r="C2124" s="19" t="str">
        <f t="shared" si="242"/>
        <v>102010</v>
      </c>
      <c r="D2124" s="20" t="str">
        <f t="shared" si="245"/>
        <v>9H1</v>
      </c>
      <c r="E2124" s="4">
        <v>40428</v>
      </c>
      <c r="F2124">
        <v>8.4</v>
      </c>
      <c r="G2124" s="6" t="s">
        <v>93</v>
      </c>
      <c r="H2124" s="6">
        <v>7.9</v>
      </c>
      <c r="I2124" s="6" t="e">
        <f t="shared" si="246"/>
        <v>#VALUE!</v>
      </c>
      <c r="J2124" s="6">
        <f t="shared" si="247"/>
        <v>-0.5</v>
      </c>
      <c r="K2124" s="6" t="e">
        <f t="shared" si="248"/>
        <v>#VALUE!</v>
      </c>
    </row>
    <row r="2125" spans="1:11" x14ac:dyDescent="0.35">
      <c r="A2125" s="19" t="str">
        <f t="shared" si="243"/>
        <v>362010</v>
      </c>
      <c r="B2125" s="19" t="str">
        <f t="shared" si="244"/>
        <v>92010</v>
      </c>
      <c r="C2125" s="19" t="str">
        <f t="shared" si="242"/>
        <v>102010</v>
      </c>
      <c r="D2125" s="20" t="str">
        <f t="shared" si="245"/>
        <v>9H1</v>
      </c>
      <c r="E2125" s="4">
        <v>40427</v>
      </c>
      <c r="F2125">
        <v>8.5</v>
      </c>
      <c r="G2125" s="6" t="s">
        <v>93</v>
      </c>
      <c r="H2125" s="6">
        <v>7.8</v>
      </c>
      <c r="I2125" s="6" t="e">
        <f t="shared" si="246"/>
        <v>#VALUE!</v>
      </c>
      <c r="J2125" s="6">
        <f t="shared" si="247"/>
        <v>-0.70000000000000018</v>
      </c>
      <c r="K2125" s="6" t="e">
        <f t="shared" si="248"/>
        <v>#VALUE!</v>
      </c>
    </row>
    <row r="2126" spans="1:11" x14ac:dyDescent="0.35">
      <c r="A2126" s="19" t="str">
        <f t="shared" si="243"/>
        <v>352010</v>
      </c>
      <c r="B2126" s="19" t="str">
        <f t="shared" si="244"/>
        <v>92010</v>
      </c>
      <c r="C2126" s="19" t="str">
        <f t="shared" si="242"/>
        <v>102010</v>
      </c>
      <c r="D2126" s="20" t="str">
        <f t="shared" si="245"/>
        <v>9H1</v>
      </c>
      <c r="E2126" s="4">
        <v>40424</v>
      </c>
      <c r="F2126">
        <v>8.4499999999999993</v>
      </c>
      <c r="G2126" s="6" t="s">
        <v>93</v>
      </c>
      <c r="H2126" s="6">
        <v>7.7</v>
      </c>
      <c r="I2126" s="6" t="e">
        <f t="shared" si="246"/>
        <v>#VALUE!</v>
      </c>
      <c r="J2126" s="6">
        <f t="shared" si="247"/>
        <v>-0.74999999999999911</v>
      </c>
      <c r="K2126" s="6" t="e">
        <f t="shared" si="248"/>
        <v>#VALUE!</v>
      </c>
    </row>
    <row r="2127" spans="1:11" x14ac:dyDescent="0.35">
      <c r="A2127" s="19" t="str">
        <f t="shared" si="243"/>
        <v>352010</v>
      </c>
      <c r="B2127" s="19" t="str">
        <f t="shared" si="244"/>
        <v>92010</v>
      </c>
      <c r="C2127" s="19" t="str">
        <f t="shared" si="242"/>
        <v>102010</v>
      </c>
      <c r="D2127" s="20" t="str">
        <f t="shared" si="245"/>
        <v>9H1</v>
      </c>
      <c r="E2127" s="4">
        <v>40423</v>
      </c>
      <c r="F2127">
        <v>8.4</v>
      </c>
      <c r="G2127" s="6" t="s">
        <v>93</v>
      </c>
      <c r="H2127" s="6">
        <v>7.65</v>
      </c>
      <c r="I2127" s="6" t="e">
        <f t="shared" si="246"/>
        <v>#VALUE!</v>
      </c>
      <c r="J2127" s="6">
        <f t="shared" si="247"/>
        <v>-0.75</v>
      </c>
      <c r="K2127" s="6" t="e">
        <f t="shared" si="248"/>
        <v>#VALUE!</v>
      </c>
    </row>
    <row r="2128" spans="1:11" x14ac:dyDescent="0.35">
      <c r="A2128" s="19" t="str">
        <f t="shared" si="243"/>
        <v>352010</v>
      </c>
      <c r="B2128" s="19" t="str">
        <f t="shared" si="244"/>
        <v>92010</v>
      </c>
      <c r="C2128" s="19" t="str">
        <f t="shared" si="242"/>
        <v>102010</v>
      </c>
      <c r="D2128" s="20" t="str">
        <f t="shared" si="245"/>
        <v>9H1</v>
      </c>
      <c r="E2128" s="4">
        <v>40422</v>
      </c>
      <c r="F2128">
        <v>8.35</v>
      </c>
      <c r="G2128" s="6" t="s">
        <v>93</v>
      </c>
      <c r="H2128" s="6">
        <v>7.6</v>
      </c>
      <c r="I2128" s="6" t="e">
        <f t="shared" si="246"/>
        <v>#VALUE!</v>
      </c>
      <c r="J2128" s="6">
        <f t="shared" si="247"/>
        <v>-0.75</v>
      </c>
      <c r="K2128" s="6" t="e">
        <f t="shared" si="248"/>
        <v>#VALUE!</v>
      </c>
    </row>
    <row r="2129" spans="1:11" x14ac:dyDescent="0.35">
      <c r="A2129" s="19" t="str">
        <f t="shared" si="243"/>
        <v>352010</v>
      </c>
      <c r="B2129" s="19" t="str">
        <f t="shared" si="244"/>
        <v>82010</v>
      </c>
      <c r="C2129" s="19" t="str">
        <f t="shared" si="242"/>
        <v>102010</v>
      </c>
      <c r="D2129" s="20" t="str">
        <f t="shared" si="245"/>
        <v>8H2</v>
      </c>
      <c r="E2129" s="4">
        <v>40421</v>
      </c>
      <c r="F2129">
        <v>8.3000000000000007</v>
      </c>
      <c r="G2129" s="6" t="s">
        <v>93</v>
      </c>
      <c r="H2129" s="6">
        <v>7.54</v>
      </c>
      <c r="I2129" s="6" t="e">
        <f t="shared" si="246"/>
        <v>#VALUE!</v>
      </c>
      <c r="J2129" s="6">
        <f t="shared" si="247"/>
        <v>-0.76000000000000068</v>
      </c>
      <c r="K2129" s="6" t="e">
        <f t="shared" si="248"/>
        <v>#VALUE!</v>
      </c>
    </row>
    <row r="2130" spans="1:11" x14ac:dyDescent="0.35">
      <c r="A2130" s="19" t="str">
        <f t="shared" si="243"/>
        <v>352010</v>
      </c>
      <c r="B2130" s="19" t="str">
        <f t="shared" si="244"/>
        <v>82010</v>
      </c>
      <c r="C2130" s="19" t="str">
        <f t="shared" si="242"/>
        <v>102010</v>
      </c>
      <c r="D2130" s="20" t="str">
        <f t="shared" si="245"/>
        <v>8H2</v>
      </c>
      <c r="E2130" s="4">
        <v>40420</v>
      </c>
      <c r="F2130">
        <v>8.1999999999999993</v>
      </c>
      <c r="G2130" s="6" t="s">
        <v>93</v>
      </c>
      <c r="H2130" s="6">
        <v>7.44</v>
      </c>
      <c r="I2130" s="6" t="e">
        <f t="shared" si="246"/>
        <v>#VALUE!</v>
      </c>
      <c r="J2130" s="6">
        <f t="shared" si="247"/>
        <v>-0.7599999999999989</v>
      </c>
      <c r="K2130" s="6" t="e">
        <f t="shared" si="248"/>
        <v>#VALUE!</v>
      </c>
    </row>
    <row r="2131" spans="1:11" x14ac:dyDescent="0.35">
      <c r="A2131" s="19" t="str">
        <f t="shared" si="243"/>
        <v>342010</v>
      </c>
      <c r="B2131" s="19" t="str">
        <f t="shared" si="244"/>
        <v>82010</v>
      </c>
      <c r="C2131" s="19" t="str">
        <f t="shared" si="242"/>
        <v>102010</v>
      </c>
      <c r="D2131" s="20" t="str">
        <f t="shared" si="245"/>
        <v>8H2</v>
      </c>
      <c r="E2131" s="4">
        <v>40417</v>
      </c>
      <c r="F2131">
        <v>8.15</v>
      </c>
      <c r="G2131" s="6" t="s">
        <v>93</v>
      </c>
      <c r="H2131" s="6">
        <v>7.39</v>
      </c>
      <c r="I2131" s="6" t="e">
        <f t="shared" si="246"/>
        <v>#VALUE!</v>
      </c>
      <c r="J2131" s="6">
        <f t="shared" si="247"/>
        <v>-0.76000000000000068</v>
      </c>
      <c r="K2131" s="6" t="e">
        <f t="shared" si="248"/>
        <v>#VALUE!</v>
      </c>
    </row>
    <row r="2132" spans="1:11" x14ac:dyDescent="0.35">
      <c r="A2132" s="19" t="str">
        <f t="shared" si="243"/>
        <v>342010</v>
      </c>
      <c r="B2132" s="19" t="str">
        <f t="shared" si="244"/>
        <v>82010</v>
      </c>
      <c r="C2132" s="19" t="str">
        <f t="shared" si="242"/>
        <v>102010</v>
      </c>
      <c r="D2132" s="20" t="str">
        <f t="shared" si="245"/>
        <v>8H2</v>
      </c>
      <c r="E2132" s="4">
        <v>40416</v>
      </c>
      <c r="F2132">
        <v>8.25</v>
      </c>
      <c r="G2132" s="6" t="s">
        <v>93</v>
      </c>
      <c r="H2132" s="6">
        <v>7.49</v>
      </c>
      <c r="I2132" s="6" t="e">
        <f t="shared" si="246"/>
        <v>#VALUE!</v>
      </c>
      <c r="J2132" s="6">
        <f t="shared" si="247"/>
        <v>-0.75999999999999979</v>
      </c>
      <c r="K2132" s="6" t="e">
        <f t="shared" si="248"/>
        <v>#VALUE!</v>
      </c>
    </row>
    <row r="2133" spans="1:11" x14ac:dyDescent="0.35">
      <c r="A2133" s="19" t="str">
        <f t="shared" si="243"/>
        <v>342010</v>
      </c>
      <c r="B2133" s="19" t="str">
        <f t="shared" si="244"/>
        <v>82010</v>
      </c>
      <c r="C2133" s="19" t="str">
        <f t="shared" si="242"/>
        <v>102010</v>
      </c>
      <c r="D2133" s="20" t="str">
        <f t="shared" si="245"/>
        <v>8H2</v>
      </c>
      <c r="E2133" s="4">
        <v>40415</v>
      </c>
      <c r="F2133">
        <v>8.4</v>
      </c>
      <c r="G2133" s="6" t="s">
        <v>93</v>
      </c>
      <c r="H2133" s="6">
        <v>7.64</v>
      </c>
      <c r="I2133" s="6" t="e">
        <f t="shared" si="246"/>
        <v>#VALUE!</v>
      </c>
      <c r="J2133" s="6">
        <f t="shared" si="247"/>
        <v>-0.76000000000000068</v>
      </c>
      <c r="K2133" s="6" t="e">
        <f t="shared" si="248"/>
        <v>#VALUE!</v>
      </c>
    </row>
    <row r="2134" spans="1:11" x14ac:dyDescent="0.35">
      <c r="A2134" s="19" t="str">
        <f t="shared" si="243"/>
        <v>342010</v>
      </c>
      <c r="B2134" s="19" t="str">
        <f t="shared" si="244"/>
        <v>82010</v>
      </c>
      <c r="C2134" s="19" t="str">
        <f t="shared" si="242"/>
        <v>102010</v>
      </c>
      <c r="D2134" s="20" t="str">
        <f t="shared" si="245"/>
        <v>8H2</v>
      </c>
      <c r="E2134" s="4">
        <v>40414</v>
      </c>
      <c r="F2134">
        <v>8.35</v>
      </c>
      <c r="G2134" s="6" t="s">
        <v>93</v>
      </c>
      <c r="H2134" s="6">
        <v>7.59</v>
      </c>
      <c r="I2134" s="6" t="e">
        <f t="shared" si="246"/>
        <v>#VALUE!</v>
      </c>
      <c r="J2134" s="6">
        <f t="shared" si="247"/>
        <v>-0.75999999999999979</v>
      </c>
      <c r="K2134" s="6" t="e">
        <f t="shared" si="248"/>
        <v>#VALUE!</v>
      </c>
    </row>
    <row r="2135" spans="1:11" x14ac:dyDescent="0.35">
      <c r="A2135" s="19" t="str">
        <f t="shared" si="243"/>
        <v>342010</v>
      </c>
      <c r="B2135" s="19" t="str">
        <f t="shared" si="244"/>
        <v>82010</v>
      </c>
      <c r="C2135" s="19" t="str">
        <f t="shared" si="242"/>
        <v>102010</v>
      </c>
      <c r="D2135" s="20" t="str">
        <f t="shared" si="245"/>
        <v>8H2</v>
      </c>
      <c r="E2135" s="4">
        <v>40413</v>
      </c>
      <c r="F2135">
        <v>8.3000000000000007</v>
      </c>
      <c r="G2135" s="6" t="s">
        <v>93</v>
      </c>
      <c r="H2135" s="6">
        <v>7.54</v>
      </c>
      <c r="I2135" s="6" t="e">
        <f t="shared" si="246"/>
        <v>#VALUE!</v>
      </c>
      <c r="J2135" s="6">
        <f t="shared" si="247"/>
        <v>-0.76000000000000068</v>
      </c>
      <c r="K2135" s="6" t="e">
        <f t="shared" si="248"/>
        <v>#VALUE!</v>
      </c>
    </row>
    <row r="2136" spans="1:11" x14ac:dyDescent="0.35">
      <c r="A2136" s="19" t="str">
        <f t="shared" si="243"/>
        <v>332010</v>
      </c>
      <c r="B2136" s="19" t="str">
        <f t="shared" si="244"/>
        <v>82010</v>
      </c>
      <c r="C2136" s="19" t="str">
        <f t="shared" si="242"/>
        <v>102010</v>
      </c>
      <c r="D2136" s="20" t="str">
        <f t="shared" si="245"/>
        <v>8H2</v>
      </c>
      <c r="E2136" s="4">
        <v>40410</v>
      </c>
      <c r="F2136">
        <v>8.15</v>
      </c>
      <c r="G2136" s="6" t="s">
        <v>93</v>
      </c>
      <c r="H2136" s="6">
        <v>7.39</v>
      </c>
      <c r="I2136" s="6" t="e">
        <f t="shared" si="246"/>
        <v>#VALUE!</v>
      </c>
      <c r="J2136" s="6">
        <f t="shared" si="247"/>
        <v>-0.76000000000000068</v>
      </c>
      <c r="K2136" s="6" t="e">
        <f t="shared" si="248"/>
        <v>#VALUE!</v>
      </c>
    </row>
    <row r="2137" spans="1:11" x14ac:dyDescent="0.35">
      <c r="A2137" s="19" t="str">
        <f t="shared" si="243"/>
        <v>332010</v>
      </c>
      <c r="B2137" s="19" t="str">
        <f t="shared" si="244"/>
        <v>82010</v>
      </c>
      <c r="C2137" s="19" t="str">
        <f t="shared" si="242"/>
        <v>102010</v>
      </c>
      <c r="D2137" s="20" t="str">
        <f t="shared" si="245"/>
        <v>8H2</v>
      </c>
      <c r="E2137" s="4">
        <v>40409</v>
      </c>
      <c r="F2137">
        <v>8.1</v>
      </c>
      <c r="G2137" s="6" t="s">
        <v>93</v>
      </c>
      <c r="H2137" s="6">
        <v>7.28</v>
      </c>
      <c r="I2137" s="6" t="e">
        <f t="shared" si="246"/>
        <v>#VALUE!</v>
      </c>
      <c r="J2137" s="6">
        <f t="shared" si="247"/>
        <v>-0.8199999999999994</v>
      </c>
      <c r="K2137" s="6" t="e">
        <f t="shared" si="248"/>
        <v>#VALUE!</v>
      </c>
    </row>
    <row r="2138" spans="1:11" x14ac:dyDescent="0.35">
      <c r="A2138" s="19" t="str">
        <f t="shared" si="243"/>
        <v>332010</v>
      </c>
      <c r="B2138" s="19" t="str">
        <f t="shared" si="244"/>
        <v>82010</v>
      </c>
      <c r="C2138" s="19" t="str">
        <f t="shared" si="242"/>
        <v>102010</v>
      </c>
      <c r="D2138" s="20" t="str">
        <f t="shared" si="245"/>
        <v>8H2</v>
      </c>
      <c r="E2138" s="4">
        <v>40408</v>
      </c>
      <c r="F2138">
        <v>8.0500000000000007</v>
      </c>
      <c r="G2138" s="6" t="s">
        <v>93</v>
      </c>
      <c r="H2138" s="6">
        <v>7.23</v>
      </c>
      <c r="I2138" s="6" t="e">
        <f t="shared" si="246"/>
        <v>#VALUE!</v>
      </c>
      <c r="J2138" s="6">
        <f t="shared" si="247"/>
        <v>-0.82000000000000028</v>
      </c>
      <c r="K2138" s="6" t="e">
        <f t="shared" si="248"/>
        <v>#VALUE!</v>
      </c>
    </row>
    <row r="2139" spans="1:11" x14ac:dyDescent="0.35">
      <c r="A2139" s="19" t="str">
        <f t="shared" si="243"/>
        <v>332010</v>
      </c>
      <c r="B2139" s="19" t="str">
        <f t="shared" si="244"/>
        <v>82010</v>
      </c>
      <c r="C2139" s="19" t="str">
        <f t="shared" si="242"/>
        <v>102010</v>
      </c>
      <c r="D2139" s="20" t="str">
        <f t="shared" si="245"/>
        <v>8H2</v>
      </c>
      <c r="E2139" s="4">
        <v>40407</v>
      </c>
      <c r="F2139">
        <v>8.0749999999999993</v>
      </c>
      <c r="G2139" s="6" t="s">
        <v>93</v>
      </c>
      <c r="H2139" s="6">
        <v>7.23</v>
      </c>
      <c r="I2139" s="6" t="e">
        <f t="shared" si="246"/>
        <v>#VALUE!</v>
      </c>
      <c r="J2139" s="6">
        <f t="shared" si="247"/>
        <v>-0.84499999999999886</v>
      </c>
      <c r="K2139" s="6" t="e">
        <f t="shared" si="248"/>
        <v>#VALUE!</v>
      </c>
    </row>
    <row r="2140" spans="1:11" x14ac:dyDescent="0.35">
      <c r="A2140" s="19" t="str">
        <f t="shared" si="243"/>
        <v>332010</v>
      </c>
      <c r="B2140" s="19" t="str">
        <f t="shared" si="244"/>
        <v>82010</v>
      </c>
      <c r="C2140" s="19" t="str">
        <f t="shared" si="242"/>
        <v>102010</v>
      </c>
      <c r="D2140" s="20" t="str">
        <f t="shared" si="245"/>
        <v>8H2</v>
      </c>
      <c r="E2140" s="4">
        <v>40406</v>
      </c>
      <c r="F2140">
        <v>8.125</v>
      </c>
      <c r="G2140" s="6" t="s">
        <v>93</v>
      </c>
      <c r="H2140" s="6">
        <v>7.33</v>
      </c>
      <c r="I2140" s="6" t="e">
        <f t="shared" si="246"/>
        <v>#VALUE!</v>
      </c>
      <c r="J2140" s="6">
        <f t="shared" si="247"/>
        <v>-0.79499999999999993</v>
      </c>
      <c r="K2140" s="6" t="e">
        <f t="shared" si="248"/>
        <v>#VALUE!</v>
      </c>
    </row>
    <row r="2141" spans="1:11" x14ac:dyDescent="0.35">
      <c r="A2141" s="19" t="str">
        <f t="shared" si="243"/>
        <v>322010</v>
      </c>
      <c r="B2141" s="19" t="str">
        <f t="shared" si="244"/>
        <v>82010</v>
      </c>
      <c r="C2141" s="19" t="str">
        <f t="shared" si="242"/>
        <v>92010</v>
      </c>
      <c r="D2141" s="20" t="str">
        <f t="shared" si="245"/>
        <v>8H1</v>
      </c>
      <c r="E2141" s="4">
        <v>40403</v>
      </c>
      <c r="F2141">
        <v>8.0749999999999993</v>
      </c>
      <c r="G2141" s="6" t="s">
        <v>93</v>
      </c>
      <c r="H2141" s="6">
        <v>7.43</v>
      </c>
      <c r="I2141" s="6" t="e">
        <f t="shared" si="246"/>
        <v>#VALUE!</v>
      </c>
      <c r="J2141" s="6">
        <f t="shared" si="247"/>
        <v>-0.64499999999999957</v>
      </c>
      <c r="K2141" s="6" t="e">
        <f t="shared" si="248"/>
        <v>#VALUE!</v>
      </c>
    </row>
    <row r="2142" spans="1:11" x14ac:dyDescent="0.35">
      <c r="A2142" s="19" t="str">
        <f t="shared" si="243"/>
        <v>322010</v>
      </c>
      <c r="B2142" s="19" t="str">
        <f t="shared" si="244"/>
        <v>82010</v>
      </c>
      <c r="C2142" s="19" t="str">
        <f t="shared" si="242"/>
        <v>92010</v>
      </c>
      <c r="D2142" s="20" t="str">
        <f t="shared" si="245"/>
        <v>8H1</v>
      </c>
      <c r="E2142" s="4">
        <v>40402</v>
      </c>
      <c r="F2142">
        <v>8.0500000000000007</v>
      </c>
      <c r="G2142" s="6" t="s">
        <v>93</v>
      </c>
      <c r="H2142" s="6">
        <v>7.37</v>
      </c>
      <c r="I2142" s="6" t="e">
        <f t="shared" si="246"/>
        <v>#VALUE!</v>
      </c>
      <c r="J2142" s="6">
        <f t="shared" si="247"/>
        <v>-0.6800000000000006</v>
      </c>
      <c r="K2142" s="6" t="e">
        <f t="shared" si="248"/>
        <v>#VALUE!</v>
      </c>
    </row>
    <row r="2143" spans="1:11" x14ac:dyDescent="0.35">
      <c r="A2143" s="19" t="str">
        <f t="shared" si="243"/>
        <v>322010</v>
      </c>
      <c r="B2143" s="19" t="str">
        <f t="shared" si="244"/>
        <v>82010</v>
      </c>
      <c r="C2143" s="19" t="str">
        <f t="shared" si="242"/>
        <v>92010</v>
      </c>
      <c r="D2143" s="20" t="str">
        <f t="shared" si="245"/>
        <v>8H1</v>
      </c>
      <c r="E2143" s="4">
        <v>40401</v>
      </c>
      <c r="F2143">
        <v>8.1</v>
      </c>
      <c r="G2143" s="6" t="s">
        <v>93</v>
      </c>
      <c r="H2143" s="6">
        <v>7.47</v>
      </c>
      <c r="I2143" s="6" t="e">
        <f t="shared" si="246"/>
        <v>#VALUE!</v>
      </c>
      <c r="J2143" s="6">
        <f t="shared" si="247"/>
        <v>-0.62999999999999989</v>
      </c>
      <c r="K2143" s="6" t="e">
        <f t="shared" si="248"/>
        <v>#VALUE!</v>
      </c>
    </row>
    <row r="2144" spans="1:11" x14ac:dyDescent="0.35">
      <c r="A2144" s="19" t="str">
        <f t="shared" si="243"/>
        <v>322010</v>
      </c>
      <c r="B2144" s="19" t="str">
        <f t="shared" si="244"/>
        <v>82010</v>
      </c>
      <c r="C2144" s="19" t="str">
        <f t="shared" si="242"/>
        <v>92010</v>
      </c>
      <c r="D2144" s="20" t="str">
        <f t="shared" si="245"/>
        <v>8H1</v>
      </c>
      <c r="E2144" s="4">
        <v>40400</v>
      </c>
      <c r="F2144">
        <v>8.0749999999999993</v>
      </c>
      <c r="G2144" s="6" t="s">
        <v>93</v>
      </c>
      <c r="H2144" s="6">
        <v>7.42</v>
      </c>
      <c r="I2144" s="6" t="e">
        <f t="shared" si="246"/>
        <v>#VALUE!</v>
      </c>
      <c r="J2144" s="6">
        <f t="shared" si="247"/>
        <v>-0.65499999999999936</v>
      </c>
      <c r="K2144" s="6" t="e">
        <f t="shared" si="248"/>
        <v>#VALUE!</v>
      </c>
    </row>
    <row r="2145" spans="1:11" x14ac:dyDescent="0.35">
      <c r="A2145" s="19" t="str">
        <f t="shared" si="243"/>
        <v>312010</v>
      </c>
      <c r="B2145" s="19" t="str">
        <f t="shared" si="244"/>
        <v>82010</v>
      </c>
      <c r="C2145" s="19" t="str">
        <f t="shared" si="242"/>
        <v>92010</v>
      </c>
      <c r="D2145" s="20" t="str">
        <f t="shared" si="245"/>
        <v>8H1</v>
      </c>
      <c r="E2145" s="4">
        <v>40396</v>
      </c>
      <c r="F2145">
        <v>7.9749999999999996</v>
      </c>
      <c r="G2145" s="6" t="s">
        <v>93</v>
      </c>
      <c r="H2145" s="6">
        <v>7.32</v>
      </c>
      <c r="I2145" s="6" t="e">
        <f t="shared" si="246"/>
        <v>#VALUE!</v>
      </c>
      <c r="J2145" s="6">
        <f t="shared" si="247"/>
        <v>-0.65499999999999936</v>
      </c>
      <c r="K2145" s="6" t="e">
        <f t="shared" si="248"/>
        <v>#VALUE!</v>
      </c>
    </row>
    <row r="2146" spans="1:11" x14ac:dyDescent="0.35">
      <c r="A2146" s="19" t="str">
        <f t="shared" si="243"/>
        <v>312010</v>
      </c>
      <c r="B2146" s="19" t="str">
        <f t="shared" si="244"/>
        <v>82010</v>
      </c>
      <c r="C2146" s="19" t="str">
        <f t="shared" si="242"/>
        <v>92010</v>
      </c>
      <c r="D2146" s="20" t="str">
        <f t="shared" si="245"/>
        <v>8H1</v>
      </c>
      <c r="E2146" s="4">
        <v>40395</v>
      </c>
      <c r="F2146">
        <v>8.0749999999999993</v>
      </c>
      <c r="G2146" s="6" t="s">
        <v>93</v>
      </c>
      <c r="H2146" s="6">
        <v>7.42</v>
      </c>
      <c r="I2146" s="6" t="e">
        <f t="shared" si="246"/>
        <v>#VALUE!</v>
      </c>
      <c r="J2146" s="6">
        <f t="shared" si="247"/>
        <v>-0.65499999999999936</v>
      </c>
      <c r="K2146" s="6" t="e">
        <f t="shared" si="248"/>
        <v>#VALUE!</v>
      </c>
    </row>
    <row r="2147" spans="1:11" x14ac:dyDescent="0.35">
      <c r="A2147" s="19" t="str">
        <f t="shared" si="243"/>
        <v>312010</v>
      </c>
      <c r="B2147" s="19" t="str">
        <f t="shared" si="244"/>
        <v>82010</v>
      </c>
      <c r="C2147" s="19" t="str">
        <f t="shared" si="242"/>
        <v>92010</v>
      </c>
      <c r="D2147" s="20" t="str">
        <f t="shared" si="245"/>
        <v>8H1</v>
      </c>
      <c r="E2147" s="4">
        <v>40394</v>
      </c>
      <c r="F2147">
        <v>8.125</v>
      </c>
      <c r="G2147" s="6" t="s">
        <v>93</v>
      </c>
      <c r="H2147" s="6">
        <v>7.47</v>
      </c>
      <c r="I2147" s="6" t="e">
        <f t="shared" si="246"/>
        <v>#VALUE!</v>
      </c>
      <c r="J2147" s="6">
        <f t="shared" si="247"/>
        <v>-0.65500000000000025</v>
      </c>
      <c r="K2147" s="6" t="e">
        <f t="shared" si="248"/>
        <v>#VALUE!</v>
      </c>
    </row>
    <row r="2148" spans="1:11" x14ac:dyDescent="0.35">
      <c r="A2148" s="19" t="str">
        <f t="shared" si="243"/>
        <v>312010</v>
      </c>
      <c r="B2148" s="19" t="str">
        <f t="shared" si="244"/>
        <v>82010</v>
      </c>
      <c r="C2148" s="19" t="str">
        <f t="shared" si="242"/>
        <v>92010</v>
      </c>
      <c r="D2148" s="20" t="str">
        <f t="shared" si="245"/>
        <v>8H1</v>
      </c>
      <c r="E2148" s="4">
        <v>40393</v>
      </c>
      <c r="F2148">
        <v>8.0500000000000007</v>
      </c>
      <c r="G2148" s="6" t="s">
        <v>93</v>
      </c>
      <c r="H2148" s="6">
        <v>7.47</v>
      </c>
      <c r="I2148" s="6" t="e">
        <f t="shared" si="246"/>
        <v>#VALUE!</v>
      </c>
      <c r="J2148" s="6">
        <f t="shared" si="247"/>
        <v>-0.58000000000000096</v>
      </c>
      <c r="K2148" s="6" t="e">
        <f t="shared" si="248"/>
        <v>#VALUE!</v>
      </c>
    </row>
    <row r="2149" spans="1:11" x14ac:dyDescent="0.35">
      <c r="A2149" s="19" t="str">
        <f t="shared" si="243"/>
        <v>312010</v>
      </c>
      <c r="B2149" s="19" t="str">
        <f t="shared" si="244"/>
        <v>82010</v>
      </c>
      <c r="C2149" s="19" t="str">
        <f t="shared" si="242"/>
        <v>92010</v>
      </c>
      <c r="D2149" s="20" t="str">
        <f t="shared" si="245"/>
        <v>8H1</v>
      </c>
      <c r="E2149" s="4">
        <v>40392</v>
      </c>
      <c r="F2149">
        <v>8</v>
      </c>
      <c r="G2149" s="6" t="s">
        <v>93</v>
      </c>
      <c r="H2149" s="6">
        <v>7.37</v>
      </c>
      <c r="I2149" s="6" t="e">
        <f t="shared" si="246"/>
        <v>#VALUE!</v>
      </c>
      <c r="J2149" s="6">
        <f t="shared" si="247"/>
        <v>-0.62999999999999989</v>
      </c>
      <c r="K2149" s="6" t="e">
        <f t="shared" si="248"/>
        <v>#VALUE!</v>
      </c>
    </row>
    <row r="2150" spans="1:11" x14ac:dyDescent="0.35">
      <c r="A2150" s="19" t="str">
        <f t="shared" si="243"/>
        <v>302010</v>
      </c>
      <c r="B2150" s="19" t="str">
        <f t="shared" si="244"/>
        <v>72010</v>
      </c>
      <c r="C2150" s="19" t="str">
        <f t="shared" si="242"/>
        <v>92010</v>
      </c>
      <c r="D2150" s="20" t="str">
        <f t="shared" si="245"/>
        <v>7H2</v>
      </c>
      <c r="E2150" s="4">
        <v>40389</v>
      </c>
      <c r="F2150">
        <v>8.0250000000000004</v>
      </c>
      <c r="G2150" s="6" t="s">
        <v>93</v>
      </c>
      <c r="H2150" s="6">
        <v>7.31</v>
      </c>
      <c r="I2150" s="6" t="e">
        <f t="shared" si="246"/>
        <v>#VALUE!</v>
      </c>
      <c r="J2150" s="6">
        <f t="shared" si="247"/>
        <v>-0.71500000000000075</v>
      </c>
      <c r="K2150" s="6" t="e">
        <f t="shared" si="248"/>
        <v>#VALUE!</v>
      </c>
    </row>
    <row r="2151" spans="1:11" x14ac:dyDescent="0.35">
      <c r="A2151" s="19" t="str">
        <f t="shared" si="243"/>
        <v>302010</v>
      </c>
      <c r="B2151" s="19" t="str">
        <f t="shared" si="244"/>
        <v>72010</v>
      </c>
      <c r="C2151" s="19" t="str">
        <f t="shared" si="242"/>
        <v>92010</v>
      </c>
      <c r="D2151" s="20" t="str">
        <f t="shared" si="245"/>
        <v>7H2</v>
      </c>
      <c r="E2151" s="4">
        <v>40388</v>
      </c>
      <c r="F2151">
        <v>8.0749999999999993</v>
      </c>
      <c r="G2151" s="6" t="s">
        <v>93</v>
      </c>
      <c r="H2151" s="6">
        <v>7.36</v>
      </c>
      <c r="I2151" s="6" t="e">
        <f t="shared" si="246"/>
        <v>#VALUE!</v>
      </c>
      <c r="J2151" s="6">
        <f t="shared" si="247"/>
        <v>-0.71499999999999897</v>
      </c>
      <c r="K2151" s="6" t="e">
        <f t="shared" si="248"/>
        <v>#VALUE!</v>
      </c>
    </row>
    <row r="2152" spans="1:11" x14ac:dyDescent="0.35">
      <c r="A2152" s="19" t="str">
        <f t="shared" si="243"/>
        <v>302010</v>
      </c>
      <c r="B2152" s="19" t="str">
        <f t="shared" si="244"/>
        <v>72010</v>
      </c>
      <c r="C2152" s="19" t="str">
        <f t="shared" si="242"/>
        <v>92010</v>
      </c>
      <c r="D2152" s="20" t="str">
        <f t="shared" si="245"/>
        <v>7H2</v>
      </c>
      <c r="E2152" s="4">
        <v>40387</v>
      </c>
      <c r="F2152">
        <v>8.125</v>
      </c>
      <c r="G2152" s="6" t="s">
        <v>93</v>
      </c>
      <c r="H2152" s="6">
        <v>7.42</v>
      </c>
      <c r="I2152" s="6" t="e">
        <f t="shared" si="246"/>
        <v>#VALUE!</v>
      </c>
      <c r="J2152" s="6">
        <f t="shared" si="247"/>
        <v>-0.70500000000000007</v>
      </c>
      <c r="K2152" s="6" t="e">
        <f t="shared" si="248"/>
        <v>#VALUE!</v>
      </c>
    </row>
    <row r="2153" spans="1:11" x14ac:dyDescent="0.35">
      <c r="A2153" s="19" t="str">
        <f t="shared" si="243"/>
        <v>302010</v>
      </c>
      <c r="B2153" s="19" t="str">
        <f t="shared" si="244"/>
        <v>72010</v>
      </c>
      <c r="C2153" s="19" t="str">
        <f t="shared" si="242"/>
        <v>92010</v>
      </c>
      <c r="D2153" s="20" t="str">
        <f t="shared" si="245"/>
        <v>7H2</v>
      </c>
      <c r="E2153" s="4">
        <v>40386</v>
      </c>
      <c r="F2153">
        <v>8.2750000000000004</v>
      </c>
      <c r="G2153" s="6" t="s">
        <v>93</v>
      </c>
      <c r="H2153" s="6">
        <v>7.57</v>
      </c>
      <c r="I2153" s="6" t="e">
        <f t="shared" si="246"/>
        <v>#VALUE!</v>
      </c>
      <c r="J2153" s="6">
        <f t="shared" si="247"/>
        <v>-0.70500000000000007</v>
      </c>
      <c r="K2153" s="6" t="e">
        <f t="shared" si="248"/>
        <v>#VALUE!</v>
      </c>
    </row>
    <row r="2154" spans="1:11" x14ac:dyDescent="0.35">
      <c r="A2154" s="19" t="str">
        <f t="shared" si="243"/>
        <v>302010</v>
      </c>
      <c r="B2154" s="19" t="str">
        <f t="shared" si="244"/>
        <v>72010</v>
      </c>
      <c r="C2154" s="19" t="str">
        <f t="shared" si="242"/>
        <v>92010</v>
      </c>
      <c r="D2154" s="20" t="str">
        <f t="shared" si="245"/>
        <v>7H2</v>
      </c>
      <c r="E2154" s="4">
        <v>40385</v>
      </c>
      <c r="F2154">
        <v>8.375</v>
      </c>
      <c r="G2154" s="6" t="s">
        <v>93</v>
      </c>
      <c r="H2154" s="6">
        <v>7.67</v>
      </c>
      <c r="I2154" s="6" t="e">
        <f t="shared" si="246"/>
        <v>#VALUE!</v>
      </c>
      <c r="J2154" s="6">
        <f t="shared" si="247"/>
        <v>-0.70500000000000007</v>
      </c>
      <c r="K2154" s="6" t="e">
        <f t="shared" si="248"/>
        <v>#VALUE!</v>
      </c>
    </row>
    <row r="2155" spans="1:11" x14ac:dyDescent="0.35">
      <c r="A2155" s="19" t="str">
        <f t="shared" si="243"/>
        <v>292010</v>
      </c>
      <c r="B2155" s="19" t="str">
        <f t="shared" si="244"/>
        <v>72010</v>
      </c>
      <c r="C2155" s="19" t="str">
        <f t="shared" si="242"/>
        <v>92010</v>
      </c>
      <c r="D2155" s="20" t="str">
        <f t="shared" si="245"/>
        <v>7H2</v>
      </c>
      <c r="E2155" s="4">
        <v>40382</v>
      </c>
      <c r="F2155">
        <v>8.2249999999999996</v>
      </c>
      <c r="G2155" s="6" t="s">
        <v>93</v>
      </c>
      <c r="H2155" s="6">
        <v>7.52</v>
      </c>
      <c r="I2155" s="6" t="e">
        <f t="shared" si="246"/>
        <v>#VALUE!</v>
      </c>
      <c r="J2155" s="6">
        <f t="shared" si="247"/>
        <v>-0.70500000000000007</v>
      </c>
      <c r="K2155" s="6" t="e">
        <f t="shared" si="248"/>
        <v>#VALUE!</v>
      </c>
    </row>
    <row r="2156" spans="1:11" x14ac:dyDescent="0.35">
      <c r="A2156" s="19" t="str">
        <f t="shared" si="243"/>
        <v>292010</v>
      </c>
      <c r="B2156" s="19" t="str">
        <f t="shared" si="244"/>
        <v>72010</v>
      </c>
      <c r="C2156" s="19" t="str">
        <f t="shared" si="242"/>
        <v>92010</v>
      </c>
      <c r="D2156" s="20" t="str">
        <f t="shared" si="245"/>
        <v>7H2</v>
      </c>
      <c r="E2156" s="4">
        <v>40381</v>
      </c>
      <c r="F2156">
        <v>8.2750000000000004</v>
      </c>
      <c r="G2156" s="6" t="s">
        <v>93</v>
      </c>
      <c r="H2156" s="6">
        <v>7.57</v>
      </c>
      <c r="I2156" s="6" t="e">
        <f t="shared" si="246"/>
        <v>#VALUE!</v>
      </c>
      <c r="J2156" s="6">
        <f t="shared" si="247"/>
        <v>-0.70500000000000007</v>
      </c>
      <c r="K2156" s="6" t="e">
        <f t="shared" si="248"/>
        <v>#VALUE!</v>
      </c>
    </row>
    <row r="2157" spans="1:11" x14ac:dyDescent="0.35">
      <c r="A2157" s="19" t="str">
        <f t="shared" si="243"/>
        <v>292010</v>
      </c>
      <c r="B2157" s="19" t="str">
        <f t="shared" si="244"/>
        <v>72010</v>
      </c>
      <c r="C2157" s="19" t="str">
        <f t="shared" si="242"/>
        <v>92010</v>
      </c>
      <c r="D2157" s="20" t="str">
        <f t="shared" si="245"/>
        <v>7H2</v>
      </c>
      <c r="E2157" s="4">
        <v>40380</v>
      </c>
      <c r="F2157">
        <v>8.4749999999999996</v>
      </c>
      <c r="G2157" s="6" t="s">
        <v>93</v>
      </c>
      <c r="H2157" s="6">
        <v>7.77</v>
      </c>
      <c r="I2157" s="6" t="e">
        <f t="shared" si="246"/>
        <v>#VALUE!</v>
      </c>
      <c r="J2157" s="6">
        <f t="shared" si="247"/>
        <v>-0.70500000000000007</v>
      </c>
      <c r="K2157" s="6" t="e">
        <f t="shared" si="248"/>
        <v>#VALUE!</v>
      </c>
    </row>
    <row r="2158" spans="1:11" x14ac:dyDescent="0.35">
      <c r="A2158" s="19" t="str">
        <f t="shared" si="243"/>
        <v>292010</v>
      </c>
      <c r="B2158" s="19" t="str">
        <f t="shared" si="244"/>
        <v>72010</v>
      </c>
      <c r="C2158" s="19" t="str">
        <f t="shared" si="242"/>
        <v>92010</v>
      </c>
      <c r="D2158" s="20" t="str">
        <f t="shared" si="245"/>
        <v>7H2</v>
      </c>
      <c r="E2158" s="4">
        <v>40379</v>
      </c>
      <c r="F2158">
        <v>8.375</v>
      </c>
      <c r="G2158" s="6" t="s">
        <v>93</v>
      </c>
      <c r="H2158" s="6">
        <v>7.66</v>
      </c>
      <c r="I2158" s="6" t="e">
        <f t="shared" si="246"/>
        <v>#VALUE!</v>
      </c>
      <c r="J2158" s="6">
        <f t="shared" si="247"/>
        <v>-0.71499999999999986</v>
      </c>
      <c r="K2158" s="6" t="e">
        <f t="shared" si="248"/>
        <v>#VALUE!</v>
      </c>
    </row>
    <row r="2159" spans="1:11" x14ac:dyDescent="0.35">
      <c r="A2159" s="19" t="str">
        <f t="shared" si="243"/>
        <v>292010</v>
      </c>
      <c r="B2159" s="19" t="str">
        <f t="shared" si="244"/>
        <v>72010</v>
      </c>
      <c r="C2159" s="19" t="str">
        <f t="shared" si="242"/>
        <v>92010</v>
      </c>
      <c r="D2159" s="20" t="str">
        <f t="shared" si="245"/>
        <v>7H2</v>
      </c>
      <c r="E2159" s="4">
        <v>40378</v>
      </c>
      <c r="F2159">
        <v>8.2750000000000004</v>
      </c>
      <c r="G2159" s="6" t="s">
        <v>93</v>
      </c>
      <c r="H2159" s="6">
        <v>7.5600000000000005</v>
      </c>
      <c r="I2159" s="6" t="e">
        <f t="shared" si="246"/>
        <v>#VALUE!</v>
      </c>
      <c r="J2159" s="6">
        <f t="shared" si="247"/>
        <v>-0.71499999999999986</v>
      </c>
      <c r="K2159" s="6" t="e">
        <f t="shared" si="248"/>
        <v>#VALUE!</v>
      </c>
    </row>
    <row r="2160" spans="1:11" x14ac:dyDescent="0.35">
      <c r="A2160" s="19" t="str">
        <f t="shared" si="243"/>
        <v>282010</v>
      </c>
      <c r="B2160" s="19" t="str">
        <f t="shared" si="244"/>
        <v>72010</v>
      </c>
      <c r="C2160" s="19" t="str">
        <f t="shared" si="242"/>
        <v>92010</v>
      </c>
      <c r="D2160" s="20" t="str">
        <f t="shared" si="245"/>
        <v>7H2</v>
      </c>
      <c r="E2160" s="4">
        <v>40375</v>
      </c>
      <c r="F2160">
        <v>8.4749999999999996</v>
      </c>
      <c r="G2160" s="6" t="s">
        <v>93</v>
      </c>
      <c r="H2160" s="6">
        <v>7.77</v>
      </c>
      <c r="I2160" s="6" t="e">
        <f t="shared" si="246"/>
        <v>#VALUE!</v>
      </c>
      <c r="J2160" s="6">
        <f t="shared" si="247"/>
        <v>-0.70500000000000007</v>
      </c>
      <c r="K2160" s="6" t="e">
        <f t="shared" si="248"/>
        <v>#VALUE!</v>
      </c>
    </row>
    <row r="2161" spans="1:11" x14ac:dyDescent="0.35">
      <c r="A2161" s="19" t="str">
        <f t="shared" si="243"/>
        <v>282010</v>
      </c>
      <c r="B2161" s="19" t="str">
        <f t="shared" si="244"/>
        <v>72010</v>
      </c>
      <c r="C2161" s="19" t="str">
        <f t="shared" si="242"/>
        <v>82010</v>
      </c>
      <c r="D2161" s="20" t="str">
        <f t="shared" si="245"/>
        <v>7H1</v>
      </c>
      <c r="E2161" s="4">
        <v>40374</v>
      </c>
      <c r="F2161">
        <v>8.4749999999999996</v>
      </c>
      <c r="G2161" s="6" t="s">
        <v>93</v>
      </c>
      <c r="H2161" s="6">
        <v>7.87</v>
      </c>
      <c r="I2161" s="6" t="e">
        <f t="shared" si="246"/>
        <v>#VALUE!</v>
      </c>
      <c r="J2161" s="6">
        <f t="shared" si="247"/>
        <v>-0.60499999999999954</v>
      </c>
      <c r="K2161" s="6" t="e">
        <f t="shared" si="248"/>
        <v>#VALUE!</v>
      </c>
    </row>
    <row r="2162" spans="1:11" x14ac:dyDescent="0.35">
      <c r="A2162" s="19" t="str">
        <f t="shared" si="243"/>
        <v>282010</v>
      </c>
      <c r="B2162" s="19" t="str">
        <f t="shared" si="244"/>
        <v>72010</v>
      </c>
      <c r="C2162" s="19" t="str">
        <f t="shared" si="242"/>
        <v>82010</v>
      </c>
      <c r="D2162" s="20" t="str">
        <f t="shared" si="245"/>
        <v>7H1</v>
      </c>
      <c r="E2162" s="4">
        <v>40373</v>
      </c>
      <c r="F2162">
        <v>8.5749999999999993</v>
      </c>
      <c r="G2162" s="6" t="s">
        <v>93</v>
      </c>
      <c r="H2162" s="6">
        <v>7.97</v>
      </c>
      <c r="I2162" s="6" t="e">
        <f t="shared" si="246"/>
        <v>#VALUE!</v>
      </c>
      <c r="J2162" s="6">
        <f t="shared" si="247"/>
        <v>-0.60499999999999954</v>
      </c>
      <c r="K2162" s="6" t="e">
        <f t="shared" si="248"/>
        <v>#VALUE!</v>
      </c>
    </row>
    <row r="2163" spans="1:11" x14ac:dyDescent="0.35">
      <c r="A2163" s="19" t="str">
        <f t="shared" si="243"/>
        <v>282010</v>
      </c>
      <c r="B2163" s="19" t="str">
        <f t="shared" si="244"/>
        <v>72010</v>
      </c>
      <c r="C2163" s="19" t="str">
        <f t="shared" si="242"/>
        <v>82010</v>
      </c>
      <c r="D2163" s="20" t="str">
        <f t="shared" si="245"/>
        <v>7H1</v>
      </c>
      <c r="E2163" s="4">
        <v>40372</v>
      </c>
      <c r="F2163">
        <v>8.5250000000000004</v>
      </c>
      <c r="G2163" s="6" t="s">
        <v>93</v>
      </c>
      <c r="H2163" s="6">
        <v>7.92</v>
      </c>
      <c r="I2163" s="6" t="e">
        <f t="shared" si="246"/>
        <v>#VALUE!</v>
      </c>
      <c r="J2163" s="6">
        <f t="shared" si="247"/>
        <v>-0.60500000000000043</v>
      </c>
      <c r="K2163" s="6" t="e">
        <f t="shared" si="248"/>
        <v>#VALUE!</v>
      </c>
    </row>
    <row r="2164" spans="1:11" x14ac:dyDescent="0.35">
      <c r="A2164" s="19" t="str">
        <f t="shared" si="243"/>
        <v>282010</v>
      </c>
      <c r="B2164" s="19" t="str">
        <f t="shared" si="244"/>
        <v>72010</v>
      </c>
      <c r="C2164" s="19" t="str">
        <f t="shared" si="242"/>
        <v>82010</v>
      </c>
      <c r="D2164" s="20" t="str">
        <f t="shared" si="245"/>
        <v>7H1</v>
      </c>
      <c r="E2164" s="4">
        <v>40371</v>
      </c>
      <c r="F2164">
        <v>8.625</v>
      </c>
      <c r="G2164" s="6" t="s">
        <v>93</v>
      </c>
      <c r="H2164" s="6">
        <v>8.0299999999999994</v>
      </c>
      <c r="I2164" s="6" t="e">
        <f t="shared" si="246"/>
        <v>#VALUE!</v>
      </c>
      <c r="J2164" s="6">
        <f t="shared" si="247"/>
        <v>-0.59500000000000064</v>
      </c>
      <c r="K2164" s="6" t="e">
        <f t="shared" si="248"/>
        <v>#VALUE!</v>
      </c>
    </row>
    <row r="2165" spans="1:11" x14ac:dyDescent="0.35">
      <c r="A2165" s="19" t="str">
        <f t="shared" si="243"/>
        <v>272010</v>
      </c>
      <c r="B2165" s="19" t="str">
        <f t="shared" si="244"/>
        <v>72010</v>
      </c>
      <c r="C2165" s="19" t="str">
        <f t="shared" si="242"/>
        <v>82010</v>
      </c>
      <c r="D2165" s="20" t="str">
        <f t="shared" si="245"/>
        <v>7H1</v>
      </c>
      <c r="E2165" s="4">
        <v>40368</v>
      </c>
      <c r="F2165">
        <v>8.5</v>
      </c>
      <c r="G2165" s="6" t="s">
        <v>93</v>
      </c>
      <c r="H2165" s="6">
        <v>7.83</v>
      </c>
      <c r="I2165" s="6" t="e">
        <f t="shared" si="246"/>
        <v>#VALUE!</v>
      </c>
      <c r="J2165" s="6">
        <f t="shared" si="247"/>
        <v>-0.66999999999999993</v>
      </c>
      <c r="K2165" s="6" t="e">
        <f t="shared" si="248"/>
        <v>#VALUE!</v>
      </c>
    </row>
    <row r="2166" spans="1:11" x14ac:dyDescent="0.35">
      <c r="A2166" s="19" t="str">
        <f t="shared" si="243"/>
        <v>272010</v>
      </c>
      <c r="B2166" s="19" t="str">
        <f t="shared" si="244"/>
        <v>72010</v>
      </c>
      <c r="C2166" s="19" t="str">
        <f t="shared" si="242"/>
        <v>82010</v>
      </c>
      <c r="D2166" s="20" t="str">
        <f t="shared" si="245"/>
        <v>7H1</v>
      </c>
      <c r="E2166" s="4">
        <v>40367</v>
      </c>
      <c r="F2166">
        <v>8.4</v>
      </c>
      <c r="G2166" s="6" t="s">
        <v>93</v>
      </c>
      <c r="H2166" s="6">
        <v>7.72</v>
      </c>
      <c r="I2166" s="6" t="e">
        <f t="shared" si="246"/>
        <v>#VALUE!</v>
      </c>
      <c r="J2166" s="6">
        <f t="shared" si="247"/>
        <v>-0.6800000000000006</v>
      </c>
      <c r="K2166" s="6" t="e">
        <f t="shared" si="248"/>
        <v>#VALUE!</v>
      </c>
    </row>
    <row r="2167" spans="1:11" x14ac:dyDescent="0.35">
      <c r="A2167" s="19" t="str">
        <f t="shared" si="243"/>
        <v>272010</v>
      </c>
      <c r="B2167" s="19" t="str">
        <f t="shared" si="244"/>
        <v>72010</v>
      </c>
      <c r="C2167" s="19" t="str">
        <f t="shared" si="242"/>
        <v>82010</v>
      </c>
      <c r="D2167" s="20" t="str">
        <f t="shared" si="245"/>
        <v>7H1</v>
      </c>
      <c r="E2167" s="4">
        <v>40366</v>
      </c>
      <c r="F2167">
        <v>8.3000000000000007</v>
      </c>
      <c r="G2167" s="6" t="s">
        <v>93</v>
      </c>
      <c r="H2167" s="6">
        <v>7.62</v>
      </c>
      <c r="I2167" s="6" t="e">
        <f t="shared" si="246"/>
        <v>#VALUE!</v>
      </c>
      <c r="J2167" s="6">
        <f t="shared" si="247"/>
        <v>-0.6800000000000006</v>
      </c>
      <c r="K2167" s="6" t="e">
        <f t="shared" si="248"/>
        <v>#VALUE!</v>
      </c>
    </row>
    <row r="2168" spans="1:11" x14ac:dyDescent="0.35">
      <c r="A2168" s="19" t="str">
        <f t="shared" si="243"/>
        <v>272010</v>
      </c>
      <c r="B2168" s="19" t="str">
        <f t="shared" si="244"/>
        <v>72010</v>
      </c>
      <c r="C2168" s="19" t="str">
        <f t="shared" si="242"/>
        <v>82010</v>
      </c>
      <c r="D2168" s="20" t="str">
        <f t="shared" si="245"/>
        <v>7H1</v>
      </c>
      <c r="E2168" s="4">
        <v>40365</v>
      </c>
      <c r="F2168">
        <v>8.4</v>
      </c>
      <c r="G2168" s="6" t="s">
        <v>93</v>
      </c>
      <c r="H2168" s="6">
        <v>7.72</v>
      </c>
      <c r="I2168" s="6" t="e">
        <f t="shared" si="246"/>
        <v>#VALUE!</v>
      </c>
      <c r="J2168" s="6">
        <f t="shared" si="247"/>
        <v>-0.6800000000000006</v>
      </c>
      <c r="K2168" s="6" t="e">
        <f t="shared" si="248"/>
        <v>#VALUE!</v>
      </c>
    </row>
    <row r="2169" spans="1:11" x14ac:dyDescent="0.35">
      <c r="A2169" s="19" t="str">
        <f t="shared" si="243"/>
        <v>272010</v>
      </c>
      <c r="B2169" s="19" t="str">
        <f t="shared" si="244"/>
        <v>72010</v>
      </c>
      <c r="C2169" s="19" t="str">
        <f t="shared" si="242"/>
        <v>82010</v>
      </c>
      <c r="D2169" s="20" t="str">
        <f t="shared" si="245"/>
        <v>7H1</v>
      </c>
      <c r="E2169" s="4">
        <v>40364</v>
      </c>
      <c r="F2169">
        <v>8.1999999999999993</v>
      </c>
      <c r="G2169" s="6" t="s">
        <v>93</v>
      </c>
      <c r="H2169" s="6">
        <v>7.52</v>
      </c>
      <c r="I2169" s="6" t="e">
        <f t="shared" si="246"/>
        <v>#VALUE!</v>
      </c>
      <c r="J2169" s="6">
        <f t="shared" si="247"/>
        <v>-0.67999999999999972</v>
      </c>
      <c r="K2169" s="6" t="e">
        <f t="shared" si="248"/>
        <v>#VALUE!</v>
      </c>
    </row>
    <row r="2170" spans="1:11" x14ac:dyDescent="0.35">
      <c r="A2170" s="19" t="str">
        <f t="shared" si="243"/>
        <v>262010</v>
      </c>
      <c r="B2170" s="19" t="str">
        <f t="shared" si="244"/>
        <v>72010</v>
      </c>
      <c r="C2170" s="19" t="str">
        <f t="shared" si="242"/>
        <v>82010</v>
      </c>
      <c r="D2170" s="20" t="str">
        <f t="shared" si="245"/>
        <v>7H1</v>
      </c>
      <c r="E2170" s="4">
        <v>40361</v>
      </c>
      <c r="F2170">
        <v>8</v>
      </c>
      <c r="G2170" s="6" t="s">
        <v>93</v>
      </c>
      <c r="H2170" s="6">
        <v>7.36</v>
      </c>
      <c r="I2170" s="6" t="e">
        <f t="shared" si="246"/>
        <v>#VALUE!</v>
      </c>
      <c r="J2170" s="6">
        <f t="shared" si="247"/>
        <v>-0.63999999999999968</v>
      </c>
      <c r="K2170" s="6" t="e">
        <f t="shared" si="248"/>
        <v>#VALUE!</v>
      </c>
    </row>
    <row r="2171" spans="1:11" x14ac:dyDescent="0.35">
      <c r="A2171" s="19" t="str">
        <f t="shared" si="243"/>
        <v>262010</v>
      </c>
      <c r="B2171" s="19" t="str">
        <f t="shared" si="244"/>
        <v>72010</v>
      </c>
      <c r="C2171" s="19" t="str">
        <f t="shared" si="242"/>
        <v>82010</v>
      </c>
      <c r="D2171" s="20" t="str">
        <f t="shared" si="245"/>
        <v>7H1</v>
      </c>
      <c r="E2171" s="4">
        <v>40360</v>
      </c>
      <c r="F2171">
        <v>7.9</v>
      </c>
      <c r="G2171" s="6" t="s">
        <v>93</v>
      </c>
      <c r="H2171" s="6">
        <v>7.21</v>
      </c>
      <c r="I2171" s="6" t="e">
        <f t="shared" si="246"/>
        <v>#VALUE!</v>
      </c>
      <c r="J2171" s="6">
        <f t="shared" si="247"/>
        <v>-0.69000000000000039</v>
      </c>
      <c r="K2171" s="6" t="e">
        <f t="shared" si="248"/>
        <v>#VALUE!</v>
      </c>
    </row>
    <row r="2172" spans="1:11" x14ac:dyDescent="0.35">
      <c r="A2172" s="19" t="str">
        <f t="shared" si="243"/>
        <v>262010</v>
      </c>
      <c r="B2172" s="19" t="str">
        <f t="shared" si="244"/>
        <v>62010</v>
      </c>
      <c r="C2172" s="19" t="str">
        <f t="shared" si="242"/>
        <v>82010</v>
      </c>
      <c r="D2172" s="20" t="str">
        <f t="shared" si="245"/>
        <v>6H2</v>
      </c>
      <c r="E2172" s="4">
        <v>40359</v>
      </c>
      <c r="F2172">
        <v>7.8</v>
      </c>
      <c r="G2172" s="6" t="s">
        <v>93</v>
      </c>
      <c r="H2172" s="6">
        <v>7.11</v>
      </c>
      <c r="I2172" s="6" t="e">
        <f t="shared" si="246"/>
        <v>#VALUE!</v>
      </c>
      <c r="J2172" s="6">
        <f t="shared" si="247"/>
        <v>-0.6899999999999995</v>
      </c>
      <c r="K2172" s="6" t="e">
        <f t="shared" si="248"/>
        <v>#VALUE!</v>
      </c>
    </row>
    <row r="2173" spans="1:11" x14ac:dyDescent="0.35">
      <c r="A2173" s="19" t="str">
        <f t="shared" si="243"/>
        <v>262010</v>
      </c>
      <c r="B2173" s="19" t="str">
        <f t="shared" si="244"/>
        <v>62010</v>
      </c>
      <c r="C2173" s="19" t="str">
        <f t="shared" si="242"/>
        <v>82010</v>
      </c>
      <c r="D2173" s="20" t="str">
        <f t="shared" si="245"/>
        <v>6H2</v>
      </c>
      <c r="E2173" s="4">
        <v>40358</v>
      </c>
      <c r="F2173">
        <v>7.6</v>
      </c>
      <c r="G2173" s="6" t="s">
        <v>93</v>
      </c>
      <c r="H2173" s="6">
        <v>6.9</v>
      </c>
      <c r="I2173" s="6" t="e">
        <f t="shared" si="246"/>
        <v>#VALUE!</v>
      </c>
      <c r="J2173" s="6">
        <f t="shared" si="247"/>
        <v>-0.69999999999999929</v>
      </c>
      <c r="K2173" s="6" t="e">
        <f t="shared" si="248"/>
        <v>#VALUE!</v>
      </c>
    </row>
    <row r="2174" spans="1:11" x14ac:dyDescent="0.35">
      <c r="A2174" s="19" t="str">
        <f t="shared" si="243"/>
        <v>262010</v>
      </c>
      <c r="B2174" s="19" t="str">
        <f t="shared" si="244"/>
        <v>62010</v>
      </c>
      <c r="C2174" s="19" t="str">
        <f t="shared" si="242"/>
        <v>82010</v>
      </c>
      <c r="D2174" s="20" t="str">
        <f t="shared" si="245"/>
        <v>6H2</v>
      </c>
      <c r="E2174" s="4">
        <v>40357</v>
      </c>
      <c r="F2174">
        <v>7.53</v>
      </c>
      <c r="G2174" s="6" t="s">
        <v>93</v>
      </c>
      <c r="H2174" s="6">
        <v>6.8</v>
      </c>
      <c r="I2174" s="6" t="e">
        <f t="shared" si="246"/>
        <v>#VALUE!</v>
      </c>
      <c r="J2174" s="6">
        <f t="shared" si="247"/>
        <v>-0.73000000000000043</v>
      </c>
      <c r="K2174" s="6" t="e">
        <f t="shared" si="248"/>
        <v>#VALUE!</v>
      </c>
    </row>
    <row r="2175" spans="1:11" x14ac:dyDescent="0.35">
      <c r="A2175" s="19" t="str">
        <f t="shared" si="243"/>
        <v>252010</v>
      </c>
      <c r="B2175" s="19" t="str">
        <f t="shared" si="244"/>
        <v>62010</v>
      </c>
      <c r="C2175" s="19" t="str">
        <f t="shared" si="242"/>
        <v>82010</v>
      </c>
      <c r="D2175" s="20" t="str">
        <f t="shared" si="245"/>
        <v>6H2</v>
      </c>
      <c r="E2175" s="4">
        <v>40354</v>
      </c>
      <c r="F2175">
        <v>7.73</v>
      </c>
      <c r="G2175" s="6" t="s">
        <v>93</v>
      </c>
      <c r="H2175" s="6">
        <v>7</v>
      </c>
      <c r="I2175" s="6" t="e">
        <f t="shared" si="246"/>
        <v>#VALUE!</v>
      </c>
      <c r="J2175" s="6">
        <f t="shared" si="247"/>
        <v>-0.73000000000000043</v>
      </c>
      <c r="K2175" s="6" t="e">
        <f t="shared" si="248"/>
        <v>#VALUE!</v>
      </c>
    </row>
    <row r="2176" spans="1:11" x14ac:dyDescent="0.35">
      <c r="A2176" s="19" t="str">
        <f t="shared" si="243"/>
        <v>252010</v>
      </c>
      <c r="B2176" s="19" t="str">
        <f t="shared" si="244"/>
        <v>62010</v>
      </c>
      <c r="C2176" s="19" t="str">
        <f t="shared" si="242"/>
        <v>82010</v>
      </c>
      <c r="D2176" s="20" t="str">
        <f t="shared" si="245"/>
        <v>6H2</v>
      </c>
      <c r="E2176" s="4">
        <v>40353</v>
      </c>
      <c r="F2176">
        <v>7.78</v>
      </c>
      <c r="G2176" s="6" t="s">
        <v>93</v>
      </c>
      <c r="H2176" s="6">
        <v>7.05</v>
      </c>
      <c r="I2176" s="6" t="e">
        <f t="shared" si="246"/>
        <v>#VALUE!</v>
      </c>
      <c r="J2176" s="6">
        <f t="shared" si="247"/>
        <v>-0.73000000000000043</v>
      </c>
      <c r="K2176" s="6" t="e">
        <f t="shared" si="248"/>
        <v>#VALUE!</v>
      </c>
    </row>
    <row r="2177" spans="1:11" x14ac:dyDescent="0.35">
      <c r="A2177" s="19" t="str">
        <f t="shared" si="243"/>
        <v>252010</v>
      </c>
      <c r="B2177" s="19" t="str">
        <f t="shared" si="244"/>
        <v>62010</v>
      </c>
      <c r="C2177" s="19" t="str">
        <f t="shared" si="242"/>
        <v>82010</v>
      </c>
      <c r="D2177" s="20" t="str">
        <f t="shared" si="245"/>
        <v>6H2</v>
      </c>
      <c r="E2177" s="4">
        <v>40352</v>
      </c>
      <c r="F2177">
        <v>7.58</v>
      </c>
      <c r="G2177" s="6" t="s">
        <v>93</v>
      </c>
      <c r="H2177" s="6">
        <v>6.84</v>
      </c>
      <c r="I2177" s="6" t="e">
        <f t="shared" si="246"/>
        <v>#VALUE!</v>
      </c>
      <c r="J2177" s="6">
        <f t="shared" si="247"/>
        <v>-0.74000000000000021</v>
      </c>
      <c r="K2177" s="6" t="e">
        <f t="shared" si="248"/>
        <v>#VALUE!</v>
      </c>
    </row>
    <row r="2178" spans="1:11" x14ac:dyDescent="0.35">
      <c r="A2178" s="19" t="str">
        <f t="shared" si="243"/>
        <v>252010</v>
      </c>
      <c r="B2178" s="19" t="str">
        <f t="shared" si="244"/>
        <v>62010</v>
      </c>
      <c r="C2178" s="19" t="str">
        <f t="shared" si="242"/>
        <v>82010</v>
      </c>
      <c r="D2178" s="20" t="str">
        <f t="shared" si="245"/>
        <v>6H2</v>
      </c>
      <c r="E2178" s="4">
        <v>40351</v>
      </c>
      <c r="F2178">
        <v>7.73</v>
      </c>
      <c r="G2178" s="6" t="s">
        <v>93</v>
      </c>
      <c r="H2178" s="6">
        <v>6.89</v>
      </c>
      <c r="I2178" s="6" t="e">
        <f t="shared" si="246"/>
        <v>#VALUE!</v>
      </c>
      <c r="J2178" s="6">
        <f t="shared" si="247"/>
        <v>-0.84000000000000075</v>
      </c>
      <c r="K2178" s="6" t="e">
        <f t="shared" si="248"/>
        <v>#VALUE!</v>
      </c>
    </row>
    <row r="2179" spans="1:11" x14ac:dyDescent="0.35">
      <c r="A2179" s="19" t="str">
        <f t="shared" si="243"/>
        <v>252010</v>
      </c>
      <c r="B2179" s="19" t="str">
        <f t="shared" si="244"/>
        <v>62010</v>
      </c>
      <c r="C2179" s="19" t="str">
        <f t="shared" si="242"/>
        <v>82010</v>
      </c>
      <c r="D2179" s="20" t="str">
        <f t="shared" si="245"/>
        <v>6H2</v>
      </c>
      <c r="E2179" s="4">
        <v>40350</v>
      </c>
      <c r="F2179">
        <v>7.68</v>
      </c>
      <c r="G2179" s="6" t="s">
        <v>93</v>
      </c>
      <c r="H2179" s="6">
        <v>6.79</v>
      </c>
      <c r="I2179" s="6" t="e">
        <f t="shared" si="246"/>
        <v>#VALUE!</v>
      </c>
      <c r="J2179" s="6">
        <f t="shared" si="247"/>
        <v>-0.88999999999999968</v>
      </c>
      <c r="K2179" s="6" t="e">
        <f t="shared" si="248"/>
        <v>#VALUE!</v>
      </c>
    </row>
    <row r="2180" spans="1:11" x14ac:dyDescent="0.35">
      <c r="A2180" s="19" t="str">
        <f t="shared" si="243"/>
        <v>242010</v>
      </c>
      <c r="B2180" s="19" t="str">
        <f t="shared" si="244"/>
        <v>62010</v>
      </c>
      <c r="C2180" s="19" t="str">
        <f t="shared" si="242"/>
        <v>82010</v>
      </c>
      <c r="D2180" s="20" t="str">
        <f t="shared" si="245"/>
        <v>6H2</v>
      </c>
      <c r="E2180" s="4">
        <v>40347</v>
      </c>
      <c r="F2180">
        <v>7.33</v>
      </c>
      <c r="G2180" s="6" t="s">
        <v>93</v>
      </c>
      <c r="H2180" s="6">
        <v>6.33</v>
      </c>
      <c r="I2180" s="6" t="e">
        <f t="shared" si="246"/>
        <v>#VALUE!</v>
      </c>
      <c r="J2180" s="6">
        <f t="shared" si="247"/>
        <v>-1</v>
      </c>
      <c r="K2180" s="6" t="e">
        <f t="shared" si="248"/>
        <v>#VALUE!</v>
      </c>
    </row>
    <row r="2181" spans="1:11" x14ac:dyDescent="0.35">
      <c r="A2181" s="19" t="str">
        <f t="shared" si="243"/>
        <v>242010</v>
      </c>
      <c r="B2181" s="19" t="str">
        <f t="shared" si="244"/>
        <v>62010</v>
      </c>
      <c r="C2181" s="19" t="str">
        <f t="shared" si="242"/>
        <v>82010</v>
      </c>
      <c r="D2181" s="20" t="str">
        <f t="shared" si="245"/>
        <v>6H2</v>
      </c>
      <c r="E2181" s="4">
        <v>40346</v>
      </c>
      <c r="F2181">
        <v>7.25</v>
      </c>
      <c r="G2181" s="6" t="s">
        <v>93</v>
      </c>
      <c r="H2181" s="6">
        <v>6.23</v>
      </c>
      <c r="I2181" s="6" t="e">
        <f t="shared" si="246"/>
        <v>#VALUE!</v>
      </c>
      <c r="J2181" s="6">
        <f t="shared" si="247"/>
        <v>-1.0199999999999996</v>
      </c>
      <c r="K2181" s="6" t="e">
        <f t="shared" si="248"/>
        <v>#VALUE!</v>
      </c>
    </row>
    <row r="2182" spans="1:11" x14ac:dyDescent="0.35">
      <c r="A2182" s="19" t="str">
        <f t="shared" si="243"/>
        <v>242010</v>
      </c>
      <c r="B2182" s="19" t="str">
        <f t="shared" si="244"/>
        <v>62010</v>
      </c>
      <c r="C2182" s="19" t="str">
        <f t="shared" si="242"/>
        <v>82010</v>
      </c>
      <c r="D2182" s="20" t="str">
        <f t="shared" si="245"/>
        <v>6H2</v>
      </c>
      <c r="E2182" s="4">
        <v>40345</v>
      </c>
      <c r="F2182">
        <v>7.2</v>
      </c>
      <c r="G2182" s="6" t="s">
        <v>93</v>
      </c>
      <c r="H2182" s="6">
        <v>6.18</v>
      </c>
      <c r="I2182" s="6" t="e">
        <f t="shared" si="246"/>
        <v>#VALUE!</v>
      </c>
      <c r="J2182" s="6">
        <f t="shared" si="247"/>
        <v>-1.0200000000000005</v>
      </c>
      <c r="K2182" s="6" t="e">
        <f t="shared" si="248"/>
        <v>#VALUE!</v>
      </c>
    </row>
    <row r="2183" spans="1:11" x14ac:dyDescent="0.35">
      <c r="A2183" s="19" t="str">
        <f t="shared" si="243"/>
        <v>242010</v>
      </c>
      <c r="B2183" s="19" t="str">
        <f t="shared" si="244"/>
        <v>62010</v>
      </c>
      <c r="C2183" s="19" t="str">
        <f t="shared" si="242"/>
        <v>72010</v>
      </c>
      <c r="D2183" s="20" t="str">
        <f t="shared" si="245"/>
        <v>6H1</v>
      </c>
      <c r="E2183" s="4">
        <v>40344</v>
      </c>
      <c r="F2183">
        <v>7.03</v>
      </c>
      <c r="G2183" s="6" t="s">
        <v>93</v>
      </c>
      <c r="H2183" s="6">
        <v>6.28</v>
      </c>
      <c r="I2183" s="6" t="e">
        <f t="shared" si="246"/>
        <v>#VALUE!</v>
      </c>
      <c r="J2183" s="6">
        <f t="shared" si="247"/>
        <v>-0.75</v>
      </c>
      <c r="K2183" s="6" t="e">
        <f t="shared" si="248"/>
        <v>#VALUE!</v>
      </c>
    </row>
    <row r="2184" spans="1:11" x14ac:dyDescent="0.35">
      <c r="A2184" s="19" t="str">
        <f t="shared" si="243"/>
        <v>242010</v>
      </c>
      <c r="B2184" s="19" t="str">
        <f t="shared" si="244"/>
        <v>62010</v>
      </c>
      <c r="C2184" s="19" t="str">
        <f t="shared" si="242"/>
        <v>72010</v>
      </c>
      <c r="D2184" s="20" t="str">
        <f t="shared" si="245"/>
        <v>6H1</v>
      </c>
      <c r="E2184" s="4">
        <v>40343</v>
      </c>
      <c r="F2184">
        <v>7</v>
      </c>
      <c r="G2184" s="6" t="s">
        <v>93</v>
      </c>
      <c r="H2184" s="6">
        <v>5.33</v>
      </c>
      <c r="I2184" s="6" t="e">
        <f t="shared" si="246"/>
        <v>#VALUE!</v>
      </c>
      <c r="J2184" s="6">
        <f t="shared" si="247"/>
        <v>-1.67</v>
      </c>
      <c r="K2184" s="6" t="e">
        <f t="shared" si="248"/>
        <v>#VALUE!</v>
      </c>
    </row>
    <row r="2185" spans="1:11" x14ac:dyDescent="0.35">
      <c r="A2185" s="19" t="str">
        <f t="shared" si="243"/>
        <v>232010</v>
      </c>
      <c r="B2185" s="19" t="str">
        <f t="shared" si="244"/>
        <v>62010</v>
      </c>
      <c r="C2185" s="19" t="str">
        <f t="shared" ref="C2185:C2248" si="249">(VLOOKUP(D2185,$M$2:$N$25,2,0)&amp;(YEAR(E2185+46)))</f>
        <v>72010</v>
      </c>
      <c r="D2185" s="20" t="str">
        <f t="shared" si="245"/>
        <v>6H1</v>
      </c>
      <c r="E2185" s="4">
        <v>40340</v>
      </c>
      <c r="F2185">
        <v>7.1</v>
      </c>
      <c r="G2185" s="6" t="s">
        <v>93</v>
      </c>
      <c r="H2185" s="6">
        <v>5.33</v>
      </c>
      <c r="I2185" s="6" t="e">
        <f t="shared" si="246"/>
        <v>#VALUE!</v>
      </c>
      <c r="J2185" s="6">
        <f t="shared" si="247"/>
        <v>-1.7699999999999996</v>
      </c>
      <c r="K2185" s="6" t="e">
        <f t="shared" si="248"/>
        <v>#VALUE!</v>
      </c>
    </row>
    <row r="2186" spans="1:11" x14ac:dyDescent="0.35">
      <c r="A2186" s="19" t="str">
        <f t="shared" ref="A2186:A2249" si="250">_xlfn.ISOWEEKNUM(E2186)&amp;YEAR(E2186)</f>
        <v>232010</v>
      </c>
      <c r="B2186" s="19" t="str">
        <f t="shared" ref="B2186:B2249" si="251">MONTH(E2186)&amp;YEAR(E2186)</f>
        <v>62010</v>
      </c>
      <c r="C2186" s="19" t="str">
        <f t="shared" si="249"/>
        <v>72010</v>
      </c>
      <c r="D2186" s="20" t="str">
        <f t="shared" ref="D2186:D2249" si="252">IF(DAY(E2186)&gt;15,(MONTH(E2186))&amp;"H2",(MONTH(E2186))&amp;"H1")</f>
        <v>6H1</v>
      </c>
      <c r="E2186" s="4">
        <v>40339</v>
      </c>
      <c r="F2186">
        <v>7.05</v>
      </c>
      <c r="G2186" s="6" t="s">
        <v>93</v>
      </c>
      <c r="H2186" s="6">
        <v>5.33</v>
      </c>
      <c r="I2186" s="6" t="e">
        <f t="shared" ref="I2186:I2249" si="253">+G2186-F2186</f>
        <v>#VALUE!</v>
      </c>
      <c r="J2186" s="6">
        <f t="shared" ref="J2186:J2249" si="254">+H2186-F2186</f>
        <v>-1.7199999999999998</v>
      </c>
      <c r="K2186" s="6" t="e">
        <f t="shared" ref="K2186:K2249" si="255">+I2186-J2186</f>
        <v>#VALUE!</v>
      </c>
    </row>
    <row r="2187" spans="1:11" x14ac:dyDescent="0.35">
      <c r="A2187" s="19" t="str">
        <f t="shared" si="250"/>
        <v>232010</v>
      </c>
      <c r="B2187" s="19" t="str">
        <f t="shared" si="251"/>
        <v>62010</v>
      </c>
      <c r="C2187" s="19" t="str">
        <f t="shared" si="249"/>
        <v>72010</v>
      </c>
      <c r="D2187" s="20" t="str">
        <f t="shared" si="252"/>
        <v>6H1</v>
      </c>
      <c r="E2187" s="4">
        <v>40338</v>
      </c>
      <c r="F2187">
        <v>6.95</v>
      </c>
      <c r="G2187" s="6" t="s">
        <v>93</v>
      </c>
      <c r="H2187" s="6">
        <v>5.33</v>
      </c>
      <c r="I2187" s="6" t="e">
        <f t="shared" si="253"/>
        <v>#VALUE!</v>
      </c>
      <c r="J2187" s="6">
        <f t="shared" si="254"/>
        <v>-1.62</v>
      </c>
      <c r="K2187" s="6" t="e">
        <f t="shared" si="255"/>
        <v>#VALUE!</v>
      </c>
    </row>
    <row r="2188" spans="1:11" x14ac:dyDescent="0.35">
      <c r="A2188" s="19" t="str">
        <f t="shared" si="250"/>
        <v>232010</v>
      </c>
      <c r="B2188" s="19" t="str">
        <f t="shared" si="251"/>
        <v>62010</v>
      </c>
      <c r="C2188" s="19" t="str">
        <f t="shared" si="249"/>
        <v>72010</v>
      </c>
      <c r="D2188" s="20" t="str">
        <f t="shared" si="252"/>
        <v>6H1</v>
      </c>
      <c r="E2188" s="4">
        <v>40337</v>
      </c>
      <c r="F2188">
        <v>6.85</v>
      </c>
      <c r="G2188" s="6" t="s">
        <v>93</v>
      </c>
      <c r="H2188" s="6">
        <v>5.33</v>
      </c>
      <c r="I2188" s="6" t="e">
        <f t="shared" si="253"/>
        <v>#VALUE!</v>
      </c>
      <c r="J2188" s="6">
        <f t="shared" si="254"/>
        <v>-1.5199999999999996</v>
      </c>
      <c r="K2188" s="6" t="e">
        <f t="shared" si="255"/>
        <v>#VALUE!</v>
      </c>
    </row>
    <row r="2189" spans="1:11" x14ac:dyDescent="0.35">
      <c r="A2189" s="19" t="str">
        <f t="shared" si="250"/>
        <v>232010</v>
      </c>
      <c r="B2189" s="19" t="str">
        <f t="shared" si="251"/>
        <v>62010</v>
      </c>
      <c r="C2189" s="19" t="str">
        <f t="shared" si="249"/>
        <v>72010</v>
      </c>
      <c r="D2189" s="20" t="str">
        <f t="shared" si="252"/>
        <v>6H1</v>
      </c>
      <c r="E2189" s="4">
        <v>40336</v>
      </c>
      <c r="F2189">
        <v>6.5</v>
      </c>
      <c r="G2189" s="6" t="s">
        <v>93</v>
      </c>
      <c r="H2189" s="6">
        <v>5.33</v>
      </c>
      <c r="I2189" s="6" t="e">
        <f t="shared" si="253"/>
        <v>#VALUE!</v>
      </c>
      <c r="J2189" s="6">
        <f t="shared" si="254"/>
        <v>-1.17</v>
      </c>
      <c r="K2189" s="6" t="e">
        <f t="shared" si="255"/>
        <v>#VALUE!</v>
      </c>
    </row>
    <row r="2190" spans="1:11" x14ac:dyDescent="0.35">
      <c r="A2190" s="19" t="str">
        <f t="shared" si="250"/>
        <v>222010</v>
      </c>
      <c r="B2190" s="19" t="str">
        <f t="shared" si="251"/>
        <v>62010</v>
      </c>
      <c r="C2190" s="19" t="str">
        <f t="shared" si="249"/>
        <v>72010</v>
      </c>
      <c r="D2190" s="20" t="str">
        <f t="shared" si="252"/>
        <v>6H1</v>
      </c>
      <c r="E2190" s="4">
        <v>40333</v>
      </c>
      <c r="F2190">
        <v>6.55</v>
      </c>
      <c r="G2190" s="6" t="s">
        <v>93</v>
      </c>
      <c r="H2190" s="6">
        <v>5.33</v>
      </c>
      <c r="I2190" s="6" t="e">
        <f t="shared" si="253"/>
        <v>#VALUE!</v>
      </c>
      <c r="J2190" s="6">
        <f t="shared" si="254"/>
        <v>-1.2199999999999998</v>
      </c>
      <c r="K2190" s="6" t="e">
        <f t="shared" si="255"/>
        <v>#VALUE!</v>
      </c>
    </row>
    <row r="2191" spans="1:11" x14ac:dyDescent="0.35">
      <c r="A2191" s="19" t="str">
        <f t="shared" si="250"/>
        <v>222010</v>
      </c>
      <c r="B2191" s="19" t="str">
        <f t="shared" si="251"/>
        <v>62010</v>
      </c>
      <c r="C2191" s="19" t="str">
        <f t="shared" si="249"/>
        <v>72010</v>
      </c>
      <c r="D2191" s="20" t="str">
        <f t="shared" si="252"/>
        <v>6H1</v>
      </c>
      <c r="E2191" s="4">
        <v>40332</v>
      </c>
      <c r="F2191">
        <v>6.45</v>
      </c>
      <c r="G2191" s="6" t="s">
        <v>93</v>
      </c>
      <c r="H2191" s="6">
        <v>5.33</v>
      </c>
      <c r="I2191" s="6" t="e">
        <f t="shared" si="253"/>
        <v>#VALUE!</v>
      </c>
      <c r="J2191" s="6">
        <f t="shared" si="254"/>
        <v>-1.1200000000000001</v>
      </c>
      <c r="K2191" s="6" t="e">
        <f t="shared" si="255"/>
        <v>#VALUE!</v>
      </c>
    </row>
    <row r="2192" spans="1:11" x14ac:dyDescent="0.35">
      <c r="A2192" s="19" t="str">
        <f t="shared" si="250"/>
        <v>222010</v>
      </c>
      <c r="B2192" s="19" t="str">
        <f t="shared" si="251"/>
        <v>62010</v>
      </c>
      <c r="C2192" s="19" t="str">
        <f t="shared" si="249"/>
        <v>72010</v>
      </c>
      <c r="D2192" s="20" t="str">
        <f t="shared" si="252"/>
        <v>6H1</v>
      </c>
      <c r="E2192" s="4">
        <v>40331</v>
      </c>
      <c r="F2192">
        <v>6.5</v>
      </c>
      <c r="G2192" s="6" t="s">
        <v>93</v>
      </c>
      <c r="H2192" s="6">
        <v>5.33</v>
      </c>
      <c r="I2192" s="6" t="e">
        <f t="shared" si="253"/>
        <v>#VALUE!</v>
      </c>
      <c r="J2192" s="6">
        <f t="shared" si="254"/>
        <v>-1.17</v>
      </c>
      <c r="K2192" s="6" t="e">
        <f t="shared" si="255"/>
        <v>#VALUE!</v>
      </c>
    </row>
    <row r="2193" spans="1:11" x14ac:dyDescent="0.35">
      <c r="A2193" s="19" t="str">
        <f t="shared" si="250"/>
        <v>222010</v>
      </c>
      <c r="B2193" s="19" t="str">
        <f t="shared" si="251"/>
        <v>62010</v>
      </c>
      <c r="C2193" s="19" t="str">
        <f t="shared" si="249"/>
        <v>72010</v>
      </c>
      <c r="D2193" s="20" t="str">
        <f t="shared" si="252"/>
        <v>6H1</v>
      </c>
      <c r="E2193" s="4">
        <v>40330</v>
      </c>
      <c r="F2193">
        <v>6.4</v>
      </c>
      <c r="G2193" s="6" t="s">
        <v>93</v>
      </c>
      <c r="H2193" s="6">
        <v>5.33</v>
      </c>
      <c r="I2193" s="6" t="e">
        <f t="shared" si="253"/>
        <v>#VALUE!</v>
      </c>
      <c r="J2193" s="6">
        <f t="shared" si="254"/>
        <v>-1.0700000000000003</v>
      </c>
      <c r="K2193" s="6" t="e">
        <f t="shared" si="255"/>
        <v>#VALUE!</v>
      </c>
    </row>
    <row r="2194" spans="1:11" x14ac:dyDescent="0.35">
      <c r="A2194" s="19" t="str">
        <f t="shared" si="250"/>
        <v>222010</v>
      </c>
      <c r="B2194" s="19" t="str">
        <f t="shared" si="251"/>
        <v>52010</v>
      </c>
      <c r="C2194" s="19" t="str">
        <f t="shared" si="249"/>
        <v>72010</v>
      </c>
      <c r="D2194" s="20" t="str">
        <f t="shared" si="252"/>
        <v>5H2</v>
      </c>
      <c r="E2194" s="4">
        <v>40329</v>
      </c>
      <c r="F2194">
        <v>6.35</v>
      </c>
      <c r="G2194" s="6" t="s">
        <v>93</v>
      </c>
      <c r="H2194" s="6">
        <v>5.33</v>
      </c>
      <c r="I2194" s="6" t="e">
        <f t="shared" si="253"/>
        <v>#VALUE!</v>
      </c>
      <c r="J2194" s="6">
        <f t="shared" si="254"/>
        <v>-1.0199999999999996</v>
      </c>
      <c r="K2194" s="6" t="e">
        <f t="shared" si="255"/>
        <v>#VALUE!</v>
      </c>
    </row>
    <row r="2195" spans="1:11" x14ac:dyDescent="0.35">
      <c r="A2195" s="19" t="str">
        <f t="shared" si="250"/>
        <v>212010</v>
      </c>
      <c r="B2195" s="19" t="str">
        <f t="shared" si="251"/>
        <v>52010</v>
      </c>
      <c r="C2195" s="19" t="str">
        <f t="shared" si="249"/>
        <v>72010</v>
      </c>
      <c r="D2195" s="20" t="str">
        <f t="shared" si="252"/>
        <v>5H2</v>
      </c>
      <c r="E2195" s="4">
        <v>40325</v>
      </c>
      <c r="F2195">
        <v>6.25</v>
      </c>
      <c r="G2195" s="6" t="s">
        <v>93</v>
      </c>
      <c r="H2195" s="6">
        <v>5.33</v>
      </c>
      <c r="I2195" s="6" t="e">
        <f t="shared" si="253"/>
        <v>#VALUE!</v>
      </c>
      <c r="J2195" s="6">
        <f t="shared" si="254"/>
        <v>-0.91999999999999993</v>
      </c>
      <c r="K2195" s="6" t="e">
        <f t="shared" si="255"/>
        <v>#VALUE!</v>
      </c>
    </row>
    <row r="2196" spans="1:11" x14ac:dyDescent="0.35">
      <c r="A2196" s="19" t="str">
        <f t="shared" si="250"/>
        <v>212010</v>
      </c>
      <c r="B2196" s="19" t="str">
        <f t="shared" si="251"/>
        <v>52010</v>
      </c>
      <c r="C2196" s="19" t="str">
        <f t="shared" si="249"/>
        <v>72010</v>
      </c>
      <c r="D2196" s="20" t="str">
        <f t="shared" si="252"/>
        <v>5H2</v>
      </c>
      <c r="E2196" s="4">
        <v>40324</v>
      </c>
      <c r="F2196">
        <v>6.05</v>
      </c>
      <c r="G2196" s="6" t="s">
        <v>93</v>
      </c>
      <c r="H2196" s="6">
        <v>5.33</v>
      </c>
      <c r="I2196" s="6" t="e">
        <f t="shared" si="253"/>
        <v>#VALUE!</v>
      </c>
      <c r="J2196" s="6">
        <f t="shared" si="254"/>
        <v>-0.71999999999999975</v>
      </c>
      <c r="K2196" s="6" t="e">
        <f t="shared" si="255"/>
        <v>#VALUE!</v>
      </c>
    </row>
    <row r="2197" spans="1:11" x14ac:dyDescent="0.35">
      <c r="A2197" s="19" t="str">
        <f t="shared" si="250"/>
        <v>212010</v>
      </c>
      <c r="B2197" s="19" t="str">
        <f t="shared" si="251"/>
        <v>52010</v>
      </c>
      <c r="C2197" s="19" t="str">
        <f t="shared" si="249"/>
        <v>72010</v>
      </c>
      <c r="D2197" s="20" t="str">
        <f t="shared" si="252"/>
        <v>5H2</v>
      </c>
      <c r="E2197" s="4">
        <v>40323</v>
      </c>
      <c r="F2197">
        <v>6</v>
      </c>
      <c r="G2197" s="6" t="s">
        <v>93</v>
      </c>
      <c r="H2197" s="6">
        <v>5.33</v>
      </c>
      <c r="I2197" s="6" t="e">
        <f t="shared" si="253"/>
        <v>#VALUE!</v>
      </c>
      <c r="J2197" s="6">
        <f t="shared" si="254"/>
        <v>-0.66999999999999993</v>
      </c>
      <c r="K2197" s="6" t="e">
        <f t="shared" si="255"/>
        <v>#VALUE!</v>
      </c>
    </row>
    <row r="2198" spans="1:11" x14ac:dyDescent="0.35">
      <c r="A2198" s="19" t="str">
        <f t="shared" si="250"/>
        <v>212010</v>
      </c>
      <c r="B2198" s="19" t="str">
        <f t="shared" si="251"/>
        <v>52010</v>
      </c>
      <c r="C2198" s="19" t="str">
        <f t="shared" si="249"/>
        <v>72010</v>
      </c>
      <c r="D2198" s="20" t="str">
        <f t="shared" si="252"/>
        <v>5H2</v>
      </c>
      <c r="E2198" s="4">
        <v>40322</v>
      </c>
      <c r="F2198">
        <v>5.9</v>
      </c>
      <c r="G2198" s="6" t="s">
        <v>93</v>
      </c>
      <c r="H2198" s="6">
        <v>5.33</v>
      </c>
      <c r="I2198" s="6" t="e">
        <f t="shared" si="253"/>
        <v>#VALUE!</v>
      </c>
      <c r="J2198" s="6">
        <f t="shared" si="254"/>
        <v>-0.57000000000000028</v>
      </c>
      <c r="K2198" s="6" t="e">
        <f t="shared" si="255"/>
        <v>#VALUE!</v>
      </c>
    </row>
    <row r="2199" spans="1:11" x14ac:dyDescent="0.35">
      <c r="A2199" s="19" t="str">
        <f t="shared" si="250"/>
        <v>202010</v>
      </c>
      <c r="B2199" s="19" t="str">
        <f t="shared" si="251"/>
        <v>52010</v>
      </c>
      <c r="C2199" s="19" t="str">
        <f t="shared" si="249"/>
        <v>72010</v>
      </c>
      <c r="D2199" s="20" t="str">
        <f t="shared" si="252"/>
        <v>5H2</v>
      </c>
      <c r="E2199" s="4">
        <v>40319</v>
      </c>
      <c r="F2199">
        <v>5.8</v>
      </c>
      <c r="G2199" s="6" t="s">
        <v>93</v>
      </c>
      <c r="H2199" s="6">
        <v>5.33</v>
      </c>
      <c r="I2199" s="6" t="e">
        <f t="shared" si="253"/>
        <v>#VALUE!</v>
      </c>
      <c r="J2199" s="6">
        <f t="shared" si="254"/>
        <v>-0.46999999999999975</v>
      </c>
      <c r="K2199" s="6" t="e">
        <f t="shared" si="255"/>
        <v>#VALUE!</v>
      </c>
    </row>
    <row r="2200" spans="1:11" x14ac:dyDescent="0.35">
      <c r="A2200" s="19" t="str">
        <f t="shared" si="250"/>
        <v>202010</v>
      </c>
      <c r="B2200" s="19" t="str">
        <f t="shared" si="251"/>
        <v>52010</v>
      </c>
      <c r="C2200" s="19" t="str">
        <f t="shared" si="249"/>
        <v>72010</v>
      </c>
      <c r="D2200" s="20" t="str">
        <f t="shared" si="252"/>
        <v>5H2</v>
      </c>
      <c r="E2200" s="4">
        <v>40318</v>
      </c>
      <c r="F2200">
        <v>5.85</v>
      </c>
      <c r="G2200" s="6" t="s">
        <v>93</v>
      </c>
      <c r="H2200" s="6">
        <v>5.33</v>
      </c>
      <c r="I2200" s="6" t="e">
        <f t="shared" si="253"/>
        <v>#VALUE!</v>
      </c>
      <c r="J2200" s="6">
        <f t="shared" si="254"/>
        <v>-0.51999999999999957</v>
      </c>
      <c r="K2200" s="6" t="e">
        <f t="shared" si="255"/>
        <v>#VALUE!</v>
      </c>
    </row>
    <row r="2201" spans="1:11" x14ac:dyDescent="0.35">
      <c r="A2201" s="19" t="str">
        <f t="shared" si="250"/>
        <v>202010</v>
      </c>
      <c r="B2201" s="19" t="str">
        <f t="shared" si="251"/>
        <v>52010</v>
      </c>
      <c r="C2201" s="19" t="str">
        <f t="shared" si="249"/>
        <v>72010</v>
      </c>
      <c r="D2201" s="20" t="str">
        <f t="shared" si="252"/>
        <v>5H2</v>
      </c>
      <c r="E2201" s="4">
        <v>40317</v>
      </c>
      <c r="F2201">
        <v>5.9</v>
      </c>
      <c r="G2201" s="6" t="s">
        <v>93</v>
      </c>
      <c r="H2201" s="6">
        <v>5.33</v>
      </c>
      <c r="I2201" s="6" t="e">
        <f t="shared" si="253"/>
        <v>#VALUE!</v>
      </c>
      <c r="J2201" s="6">
        <f t="shared" si="254"/>
        <v>-0.57000000000000028</v>
      </c>
      <c r="K2201" s="6" t="e">
        <f t="shared" si="255"/>
        <v>#VALUE!</v>
      </c>
    </row>
    <row r="2202" spans="1:11" x14ac:dyDescent="0.35">
      <c r="A2202" s="19" t="str">
        <f t="shared" si="250"/>
        <v>202010</v>
      </c>
      <c r="B2202" s="19" t="str">
        <f t="shared" si="251"/>
        <v>52010</v>
      </c>
      <c r="C2202" s="19" t="str">
        <f t="shared" si="249"/>
        <v>72010</v>
      </c>
      <c r="D2202" s="20" t="str">
        <f t="shared" si="252"/>
        <v>5H2</v>
      </c>
      <c r="E2202" s="4">
        <v>40316</v>
      </c>
      <c r="F2202">
        <v>5.95</v>
      </c>
      <c r="G2202" s="6" t="s">
        <v>93</v>
      </c>
      <c r="H2202" s="6">
        <v>5.33</v>
      </c>
      <c r="I2202" s="6" t="e">
        <f t="shared" si="253"/>
        <v>#VALUE!</v>
      </c>
      <c r="J2202" s="6">
        <f t="shared" si="254"/>
        <v>-0.62000000000000011</v>
      </c>
      <c r="K2202" s="6" t="e">
        <f t="shared" si="255"/>
        <v>#VALUE!</v>
      </c>
    </row>
    <row r="2203" spans="1:11" x14ac:dyDescent="0.35">
      <c r="A2203" s="19" t="str">
        <f t="shared" si="250"/>
        <v>202010</v>
      </c>
      <c r="B2203" s="19" t="str">
        <f t="shared" si="251"/>
        <v>52010</v>
      </c>
      <c r="C2203" s="19" t="str">
        <f t="shared" si="249"/>
        <v>72010</v>
      </c>
      <c r="D2203" s="20" t="str">
        <f t="shared" si="252"/>
        <v>5H2</v>
      </c>
      <c r="E2203" s="4">
        <v>40315</v>
      </c>
      <c r="F2203">
        <v>5.88</v>
      </c>
      <c r="G2203" s="6" t="s">
        <v>93</v>
      </c>
      <c r="H2203" s="6">
        <v>5.33</v>
      </c>
      <c r="I2203" s="6" t="e">
        <f t="shared" si="253"/>
        <v>#VALUE!</v>
      </c>
      <c r="J2203" s="6">
        <f t="shared" si="254"/>
        <v>-0.54999999999999982</v>
      </c>
      <c r="K2203" s="6" t="e">
        <f t="shared" si="255"/>
        <v>#VALUE!</v>
      </c>
    </row>
    <row r="2204" spans="1:11" x14ac:dyDescent="0.35">
      <c r="A2204" s="19" t="str">
        <f t="shared" si="250"/>
        <v>192010</v>
      </c>
      <c r="B2204" s="19" t="str">
        <f t="shared" si="251"/>
        <v>52010</v>
      </c>
      <c r="C2204" s="19" t="str">
        <f t="shared" si="249"/>
        <v>62010</v>
      </c>
      <c r="D2204" s="20" t="str">
        <f t="shared" si="252"/>
        <v>5H1</v>
      </c>
      <c r="E2204" s="4">
        <v>40312</v>
      </c>
      <c r="F2204">
        <v>5.83</v>
      </c>
      <c r="G2204" s="6" t="s">
        <v>93</v>
      </c>
      <c r="H2204" s="6">
        <v>5.33</v>
      </c>
      <c r="I2204" s="6" t="e">
        <f t="shared" si="253"/>
        <v>#VALUE!</v>
      </c>
      <c r="J2204" s="6">
        <f t="shared" si="254"/>
        <v>-0.5</v>
      </c>
      <c r="K2204" s="6" t="e">
        <f t="shared" si="255"/>
        <v>#VALUE!</v>
      </c>
    </row>
    <row r="2205" spans="1:11" x14ac:dyDescent="0.35">
      <c r="A2205" s="19" t="str">
        <f t="shared" si="250"/>
        <v>192010</v>
      </c>
      <c r="B2205" s="19" t="str">
        <f t="shared" si="251"/>
        <v>52010</v>
      </c>
      <c r="C2205" s="19" t="str">
        <f t="shared" si="249"/>
        <v>62010</v>
      </c>
      <c r="D2205" s="20" t="str">
        <f t="shared" si="252"/>
        <v>5H1</v>
      </c>
      <c r="E2205" s="4">
        <v>40311</v>
      </c>
      <c r="F2205">
        <v>5.78</v>
      </c>
      <c r="G2205" s="6" t="s">
        <v>93</v>
      </c>
      <c r="H2205" s="6">
        <v>5.33</v>
      </c>
      <c r="I2205" s="6" t="e">
        <f t="shared" si="253"/>
        <v>#VALUE!</v>
      </c>
      <c r="J2205" s="6">
        <f t="shared" si="254"/>
        <v>-0.45000000000000018</v>
      </c>
      <c r="K2205" s="6" t="e">
        <f t="shared" si="255"/>
        <v>#VALUE!</v>
      </c>
    </row>
    <row r="2206" spans="1:11" x14ac:dyDescent="0.35">
      <c r="A2206" s="19" t="str">
        <f t="shared" si="250"/>
        <v>192010</v>
      </c>
      <c r="B2206" s="19" t="str">
        <f t="shared" si="251"/>
        <v>52010</v>
      </c>
      <c r="C2206" s="19" t="str">
        <f t="shared" si="249"/>
        <v>62010</v>
      </c>
      <c r="D2206" s="20" t="str">
        <f t="shared" si="252"/>
        <v>5H1</v>
      </c>
      <c r="E2206" s="4">
        <v>40310</v>
      </c>
      <c r="F2206">
        <v>5.63</v>
      </c>
      <c r="G2206" s="6" t="s">
        <v>93</v>
      </c>
      <c r="H2206" s="6">
        <v>5.33</v>
      </c>
      <c r="I2206" s="6" t="e">
        <f t="shared" si="253"/>
        <v>#VALUE!</v>
      </c>
      <c r="J2206" s="6">
        <f t="shared" si="254"/>
        <v>-0.29999999999999982</v>
      </c>
      <c r="K2206" s="6" t="e">
        <f t="shared" si="255"/>
        <v>#VALUE!</v>
      </c>
    </row>
    <row r="2207" spans="1:11" x14ac:dyDescent="0.35">
      <c r="A2207" s="19" t="str">
        <f t="shared" si="250"/>
        <v>192010</v>
      </c>
      <c r="B2207" s="19" t="str">
        <f t="shared" si="251"/>
        <v>52010</v>
      </c>
      <c r="C2207" s="19" t="str">
        <f t="shared" si="249"/>
        <v>62010</v>
      </c>
      <c r="D2207" s="20" t="str">
        <f t="shared" si="252"/>
        <v>5H1</v>
      </c>
      <c r="E2207" s="4">
        <v>40309</v>
      </c>
      <c r="F2207">
        <v>5.58</v>
      </c>
      <c r="G2207" s="6" t="s">
        <v>93</v>
      </c>
      <c r="H2207" s="6">
        <v>5.33</v>
      </c>
      <c r="I2207" s="6" t="e">
        <f t="shared" si="253"/>
        <v>#VALUE!</v>
      </c>
      <c r="J2207" s="6">
        <f t="shared" si="254"/>
        <v>-0.25</v>
      </c>
      <c r="K2207" s="6" t="e">
        <f t="shared" si="255"/>
        <v>#VALUE!</v>
      </c>
    </row>
    <row r="2208" spans="1:11" x14ac:dyDescent="0.35">
      <c r="A2208" s="19" t="str">
        <f t="shared" si="250"/>
        <v>192010</v>
      </c>
      <c r="B2208" s="19" t="str">
        <f t="shared" si="251"/>
        <v>52010</v>
      </c>
      <c r="C2208" s="19" t="str">
        <f t="shared" si="249"/>
        <v>62010</v>
      </c>
      <c r="D2208" s="20" t="str">
        <f t="shared" si="252"/>
        <v>5H1</v>
      </c>
      <c r="E2208" s="4">
        <v>40308</v>
      </c>
      <c r="F2208">
        <v>5.65</v>
      </c>
      <c r="G2208" s="6" t="s">
        <v>93</v>
      </c>
      <c r="H2208" s="6">
        <v>5.33</v>
      </c>
      <c r="I2208" s="6" t="e">
        <f t="shared" si="253"/>
        <v>#VALUE!</v>
      </c>
      <c r="J2208" s="6">
        <f t="shared" si="254"/>
        <v>-0.32000000000000028</v>
      </c>
      <c r="K2208" s="6" t="e">
        <f t="shared" si="255"/>
        <v>#VALUE!</v>
      </c>
    </row>
    <row r="2209" spans="1:11" x14ac:dyDescent="0.35">
      <c r="A2209" s="19" t="str">
        <f t="shared" si="250"/>
        <v>182010</v>
      </c>
      <c r="B2209" s="19" t="str">
        <f t="shared" si="251"/>
        <v>52010</v>
      </c>
      <c r="C2209" s="19" t="str">
        <f t="shared" si="249"/>
        <v>62010</v>
      </c>
      <c r="D2209" s="20" t="str">
        <f t="shared" si="252"/>
        <v>5H1</v>
      </c>
      <c r="E2209" s="4">
        <v>40305</v>
      </c>
      <c r="F2209">
        <v>5.55</v>
      </c>
      <c r="G2209" s="6" t="s">
        <v>93</v>
      </c>
      <c r="H2209" s="6">
        <v>5.33</v>
      </c>
      <c r="I2209" s="6" t="e">
        <f t="shared" si="253"/>
        <v>#VALUE!</v>
      </c>
      <c r="J2209" s="6">
        <f t="shared" si="254"/>
        <v>-0.21999999999999975</v>
      </c>
      <c r="K2209" s="6" t="e">
        <f t="shared" si="255"/>
        <v>#VALUE!</v>
      </c>
    </row>
    <row r="2210" spans="1:11" x14ac:dyDescent="0.35">
      <c r="A2210" s="19" t="str">
        <f t="shared" si="250"/>
        <v>182010</v>
      </c>
      <c r="B2210" s="19" t="str">
        <f t="shared" si="251"/>
        <v>52010</v>
      </c>
      <c r="C2210" s="19" t="str">
        <f t="shared" si="249"/>
        <v>62010</v>
      </c>
      <c r="D2210" s="20" t="str">
        <f t="shared" si="252"/>
        <v>5H1</v>
      </c>
      <c r="E2210" s="4">
        <v>40304</v>
      </c>
      <c r="F2210">
        <v>5.45</v>
      </c>
      <c r="G2210" s="6" t="s">
        <v>93</v>
      </c>
      <c r="H2210" s="6">
        <v>5.33</v>
      </c>
      <c r="I2210" s="6" t="e">
        <f t="shared" si="253"/>
        <v>#VALUE!</v>
      </c>
      <c r="J2210" s="6">
        <f t="shared" si="254"/>
        <v>-0.12000000000000011</v>
      </c>
      <c r="K2210" s="6" t="e">
        <f t="shared" si="255"/>
        <v>#VALUE!</v>
      </c>
    </row>
    <row r="2211" spans="1:11" x14ac:dyDescent="0.35">
      <c r="A2211" s="19" t="str">
        <f t="shared" si="250"/>
        <v>182010</v>
      </c>
      <c r="B2211" s="19" t="str">
        <f t="shared" si="251"/>
        <v>52010</v>
      </c>
      <c r="C2211" s="19" t="str">
        <f t="shared" si="249"/>
        <v>62010</v>
      </c>
      <c r="D2211" s="20" t="str">
        <f t="shared" si="252"/>
        <v>5H1</v>
      </c>
      <c r="E2211" s="4">
        <v>40303</v>
      </c>
      <c r="F2211">
        <v>5.53</v>
      </c>
      <c r="G2211" s="6" t="s">
        <v>93</v>
      </c>
      <c r="H2211" s="6">
        <v>5.33</v>
      </c>
      <c r="I2211" s="6" t="e">
        <f t="shared" si="253"/>
        <v>#VALUE!</v>
      </c>
      <c r="J2211" s="6">
        <f t="shared" si="254"/>
        <v>-0.20000000000000018</v>
      </c>
      <c r="K2211" s="6" t="e">
        <f t="shared" si="255"/>
        <v>#VALUE!</v>
      </c>
    </row>
    <row r="2212" spans="1:11" x14ac:dyDescent="0.35">
      <c r="A2212" s="19" t="str">
        <f t="shared" si="250"/>
        <v>182010</v>
      </c>
      <c r="B2212" s="19" t="str">
        <f t="shared" si="251"/>
        <v>52010</v>
      </c>
      <c r="C2212" s="19" t="str">
        <f t="shared" si="249"/>
        <v>62010</v>
      </c>
      <c r="D2212" s="20" t="str">
        <f t="shared" si="252"/>
        <v>5H1</v>
      </c>
      <c r="E2212" s="4">
        <v>40302</v>
      </c>
      <c r="F2212">
        <v>5.55</v>
      </c>
      <c r="G2212" s="6" t="s">
        <v>93</v>
      </c>
      <c r="H2212" s="6">
        <v>5.33</v>
      </c>
      <c r="I2212" s="6" t="e">
        <f t="shared" si="253"/>
        <v>#VALUE!</v>
      </c>
      <c r="J2212" s="6">
        <f t="shared" si="254"/>
        <v>-0.21999999999999975</v>
      </c>
      <c r="K2212" s="6" t="e">
        <f t="shared" si="255"/>
        <v>#VALUE!</v>
      </c>
    </row>
    <row r="2213" spans="1:11" x14ac:dyDescent="0.35">
      <c r="A2213" s="19" t="str">
        <f t="shared" si="250"/>
        <v>182010</v>
      </c>
      <c r="B2213" s="19" t="str">
        <f t="shared" si="251"/>
        <v>52010</v>
      </c>
      <c r="C2213" s="19" t="str">
        <f t="shared" si="249"/>
        <v>62010</v>
      </c>
      <c r="D2213" s="20" t="str">
        <f t="shared" si="252"/>
        <v>5H1</v>
      </c>
      <c r="E2213" s="4">
        <v>40301</v>
      </c>
      <c r="F2213">
        <v>5.6</v>
      </c>
      <c r="G2213" s="6" t="s">
        <v>93</v>
      </c>
      <c r="H2213" s="6">
        <v>5.33</v>
      </c>
      <c r="I2213" s="6" t="e">
        <f t="shared" si="253"/>
        <v>#VALUE!</v>
      </c>
      <c r="J2213" s="6">
        <f t="shared" si="254"/>
        <v>-0.26999999999999957</v>
      </c>
      <c r="K2213" s="6" t="e">
        <f t="shared" si="255"/>
        <v>#VALUE!</v>
      </c>
    </row>
    <row r="2214" spans="1:11" x14ac:dyDescent="0.35">
      <c r="A2214" s="19" t="str">
        <f t="shared" si="250"/>
        <v>172010</v>
      </c>
      <c r="B2214" s="19" t="str">
        <f t="shared" si="251"/>
        <v>42010</v>
      </c>
      <c r="C2214" s="19" t="str">
        <f t="shared" si="249"/>
        <v>62010</v>
      </c>
      <c r="D2214" s="20" t="str">
        <f t="shared" si="252"/>
        <v>4H2</v>
      </c>
      <c r="E2214" s="4">
        <v>40298</v>
      </c>
      <c r="F2214">
        <v>5.5</v>
      </c>
      <c r="G2214" s="6" t="s">
        <v>93</v>
      </c>
      <c r="H2214" s="6">
        <v>5.33</v>
      </c>
      <c r="I2214" s="6" t="e">
        <f t="shared" si="253"/>
        <v>#VALUE!</v>
      </c>
      <c r="J2214" s="6">
        <f t="shared" si="254"/>
        <v>-0.16999999999999993</v>
      </c>
      <c r="K2214" s="6" t="e">
        <f t="shared" si="255"/>
        <v>#VALUE!</v>
      </c>
    </row>
    <row r="2215" spans="1:11" x14ac:dyDescent="0.35">
      <c r="A2215" s="19" t="str">
        <f t="shared" si="250"/>
        <v>172010</v>
      </c>
      <c r="B2215" s="19" t="str">
        <f t="shared" si="251"/>
        <v>42010</v>
      </c>
      <c r="C2215" s="19" t="str">
        <f t="shared" si="249"/>
        <v>62010</v>
      </c>
      <c r="D2215" s="20" t="str">
        <f t="shared" si="252"/>
        <v>4H2</v>
      </c>
      <c r="E2215" s="4">
        <v>40297</v>
      </c>
      <c r="F2215">
        <v>5.45</v>
      </c>
      <c r="G2215" s="6" t="s">
        <v>93</v>
      </c>
      <c r="H2215" s="6">
        <v>5.33</v>
      </c>
      <c r="I2215" s="6" t="e">
        <f t="shared" si="253"/>
        <v>#VALUE!</v>
      </c>
      <c r="J2215" s="6">
        <f t="shared" si="254"/>
        <v>-0.12000000000000011</v>
      </c>
      <c r="K2215" s="6" t="e">
        <f t="shared" si="255"/>
        <v>#VALUE!</v>
      </c>
    </row>
    <row r="2216" spans="1:11" x14ac:dyDescent="0.35">
      <c r="A2216" s="19" t="str">
        <f t="shared" si="250"/>
        <v>172010</v>
      </c>
      <c r="B2216" s="19" t="str">
        <f t="shared" si="251"/>
        <v>42010</v>
      </c>
      <c r="C2216" s="19" t="str">
        <f t="shared" si="249"/>
        <v>62010</v>
      </c>
      <c r="D2216" s="20" t="str">
        <f t="shared" si="252"/>
        <v>4H2</v>
      </c>
      <c r="E2216" s="4">
        <v>40296</v>
      </c>
      <c r="F2216">
        <v>5.5</v>
      </c>
      <c r="G2216" s="6" t="s">
        <v>93</v>
      </c>
      <c r="H2216" s="6">
        <v>5.33</v>
      </c>
      <c r="I2216" s="6" t="e">
        <f t="shared" si="253"/>
        <v>#VALUE!</v>
      </c>
      <c r="J2216" s="6">
        <f t="shared" si="254"/>
        <v>-0.16999999999999993</v>
      </c>
      <c r="K2216" s="6" t="e">
        <f t="shared" si="255"/>
        <v>#VALUE!</v>
      </c>
    </row>
    <row r="2217" spans="1:11" x14ac:dyDescent="0.35">
      <c r="A2217" s="19" t="str">
        <f t="shared" si="250"/>
        <v>172010</v>
      </c>
      <c r="B2217" s="19" t="str">
        <f t="shared" si="251"/>
        <v>42010</v>
      </c>
      <c r="C2217" s="19" t="str">
        <f t="shared" si="249"/>
        <v>62010</v>
      </c>
      <c r="D2217" s="20" t="str">
        <f t="shared" si="252"/>
        <v>4H2</v>
      </c>
      <c r="E2217" s="4">
        <v>40295</v>
      </c>
      <c r="F2217">
        <v>5.4</v>
      </c>
      <c r="G2217" s="6" t="s">
        <v>93</v>
      </c>
      <c r="H2217" s="6">
        <v>5.33</v>
      </c>
      <c r="I2217" s="6" t="e">
        <f t="shared" si="253"/>
        <v>#VALUE!</v>
      </c>
      <c r="J2217" s="6">
        <f t="shared" si="254"/>
        <v>-7.0000000000000284E-2</v>
      </c>
      <c r="K2217" s="6" t="e">
        <f t="shared" si="255"/>
        <v>#VALUE!</v>
      </c>
    </row>
    <row r="2218" spans="1:11" x14ac:dyDescent="0.35">
      <c r="A2218" s="19" t="str">
        <f t="shared" si="250"/>
        <v>172010</v>
      </c>
      <c r="B2218" s="19" t="str">
        <f t="shared" si="251"/>
        <v>42010</v>
      </c>
      <c r="C2218" s="19" t="str">
        <f t="shared" si="249"/>
        <v>62010</v>
      </c>
      <c r="D2218" s="20" t="str">
        <f t="shared" si="252"/>
        <v>4H2</v>
      </c>
      <c r="E2218" s="4">
        <v>40294</v>
      </c>
      <c r="F2218">
        <v>5.35</v>
      </c>
      <c r="G2218" s="6" t="s">
        <v>93</v>
      </c>
      <c r="H2218" s="6">
        <v>5.33</v>
      </c>
      <c r="I2218" s="6" t="e">
        <f t="shared" si="253"/>
        <v>#VALUE!</v>
      </c>
      <c r="J2218" s="6">
        <f t="shared" si="254"/>
        <v>-1.9999999999999574E-2</v>
      </c>
      <c r="K2218" s="6" t="e">
        <f t="shared" si="255"/>
        <v>#VALUE!</v>
      </c>
    </row>
    <row r="2219" spans="1:11" x14ac:dyDescent="0.35">
      <c r="A2219" s="19" t="str">
        <f t="shared" si="250"/>
        <v>162010</v>
      </c>
      <c r="B2219" s="19" t="str">
        <f t="shared" si="251"/>
        <v>42010</v>
      </c>
      <c r="C2219" s="19" t="str">
        <f t="shared" si="249"/>
        <v>62010</v>
      </c>
      <c r="D2219" s="20" t="str">
        <f t="shared" si="252"/>
        <v>4H2</v>
      </c>
      <c r="E2219" s="4">
        <v>40291</v>
      </c>
      <c r="F2219">
        <v>5.3</v>
      </c>
      <c r="G2219" s="6" t="s">
        <v>93</v>
      </c>
      <c r="H2219" s="6">
        <v>5.33</v>
      </c>
      <c r="I2219" s="6" t="e">
        <f t="shared" si="253"/>
        <v>#VALUE!</v>
      </c>
      <c r="J2219" s="6">
        <f t="shared" si="254"/>
        <v>3.0000000000000249E-2</v>
      </c>
      <c r="K2219" s="6" t="e">
        <f t="shared" si="255"/>
        <v>#VALUE!</v>
      </c>
    </row>
    <row r="2220" spans="1:11" x14ac:dyDescent="0.35">
      <c r="A2220" s="19" t="str">
        <f t="shared" si="250"/>
        <v>162010</v>
      </c>
      <c r="B2220" s="19" t="str">
        <f t="shared" si="251"/>
        <v>42010</v>
      </c>
      <c r="C2220" s="19" t="str">
        <f t="shared" si="249"/>
        <v>62010</v>
      </c>
      <c r="D2220" s="20" t="str">
        <f t="shared" si="252"/>
        <v>4H2</v>
      </c>
      <c r="E2220" s="4">
        <v>40290</v>
      </c>
      <c r="F2220">
        <v>5.48</v>
      </c>
      <c r="G2220" s="6" t="s">
        <v>93</v>
      </c>
      <c r="H2220" s="6">
        <v>5.33</v>
      </c>
      <c r="I2220" s="6" t="e">
        <f t="shared" si="253"/>
        <v>#VALUE!</v>
      </c>
      <c r="J2220" s="6">
        <f t="shared" si="254"/>
        <v>-0.15000000000000036</v>
      </c>
      <c r="K2220" s="6" t="e">
        <f t="shared" si="255"/>
        <v>#VALUE!</v>
      </c>
    </row>
    <row r="2221" spans="1:11" x14ac:dyDescent="0.35">
      <c r="A2221" s="19" t="str">
        <f t="shared" si="250"/>
        <v>162010</v>
      </c>
      <c r="B2221" s="19" t="str">
        <f t="shared" si="251"/>
        <v>42010</v>
      </c>
      <c r="C2221" s="19" t="str">
        <f t="shared" si="249"/>
        <v>62010</v>
      </c>
      <c r="D2221" s="20" t="str">
        <f t="shared" si="252"/>
        <v>4H2</v>
      </c>
      <c r="E2221" s="4">
        <v>40289</v>
      </c>
      <c r="F2221">
        <v>5.58</v>
      </c>
      <c r="G2221" s="6" t="s">
        <v>93</v>
      </c>
      <c r="H2221" s="6">
        <v>5.33</v>
      </c>
      <c r="I2221" s="6" t="e">
        <f t="shared" si="253"/>
        <v>#VALUE!</v>
      </c>
      <c r="J2221" s="6">
        <f t="shared" si="254"/>
        <v>-0.25</v>
      </c>
      <c r="K2221" s="6" t="e">
        <f t="shared" si="255"/>
        <v>#VALUE!</v>
      </c>
    </row>
    <row r="2222" spans="1:11" x14ac:dyDescent="0.35">
      <c r="A2222" s="19" t="str">
        <f t="shared" si="250"/>
        <v>162010</v>
      </c>
      <c r="B2222" s="19" t="str">
        <f t="shared" si="251"/>
        <v>42010</v>
      </c>
      <c r="C2222" s="19" t="str">
        <f t="shared" si="249"/>
        <v>62010</v>
      </c>
      <c r="D2222" s="20" t="str">
        <f t="shared" si="252"/>
        <v>4H2</v>
      </c>
      <c r="E2222" s="4">
        <v>40288</v>
      </c>
      <c r="F2222">
        <v>5.43</v>
      </c>
      <c r="G2222" s="6" t="s">
        <v>93</v>
      </c>
      <c r="H2222" s="6">
        <v>5.33</v>
      </c>
      <c r="I2222" s="6" t="e">
        <f t="shared" si="253"/>
        <v>#VALUE!</v>
      </c>
      <c r="J2222" s="6">
        <f t="shared" si="254"/>
        <v>-9.9999999999999645E-2</v>
      </c>
      <c r="K2222" s="6" t="e">
        <f t="shared" si="255"/>
        <v>#VALUE!</v>
      </c>
    </row>
    <row r="2223" spans="1:11" x14ac:dyDescent="0.35">
      <c r="A2223" s="19" t="str">
        <f t="shared" si="250"/>
        <v>162010</v>
      </c>
      <c r="B2223" s="19" t="str">
        <f t="shared" si="251"/>
        <v>42010</v>
      </c>
      <c r="C2223" s="19" t="str">
        <f t="shared" si="249"/>
        <v>62010</v>
      </c>
      <c r="D2223" s="20" t="str">
        <f t="shared" si="252"/>
        <v>4H2</v>
      </c>
      <c r="E2223" s="4">
        <v>40287</v>
      </c>
      <c r="F2223">
        <v>5.38</v>
      </c>
      <c r="G2223" s="6" t="s">
        <v>93</v>
      </c>
      <c r="H2223" s="6">
        <v>5.33</v>
      </c>
      <c r="I2223" s="6" t="e">
        <f t="shared" si="253"/>
        <v>#VALUE!</v>
      </c>
      <c r="J2223" s="6">
        <f t="shared" si="254"/>
        <v>-4.9999999999999822E-2</v>
      </c>
      <c r="K2223" s="6" t="e">
        <f t="shared" si="255"/>
        <v>#VALUE!</v>
      </c>
    </row>
    <row r="2224" spans="1:11" x14ac:dyDescent="0.35">
      <c r="A2224" s="19" t="str">
        <f t="shared" si="250"/>
        <v>152010</v>
      </c>
      <c r="B2224" s="19" t="str">
        <f t="shared" si="251"/>
        <v>42010</v>
      </c>
      <c r="C2224" s="19" t="str">
        <f t="shared" si="249"/>
        <v>62010</v>
      </c>
      <c r="D2224" s="20" t="str">
        <f t="shared" si="252"/>
        <v>4H2</v>
      </c>
      <c r="E2224" s="4">
        <v>40284</v>
      </c>
      <c r="F2224">
        <v>5.43</v>
      </c>
      <c r="G2224" s="6" t="s">
        <v>93</v>
      </c>
      <c r="H2224" s="6">
        <v>5.33</v>
      </c>
      <c r="I2224" s="6" t="e">
        <f t="shared" si="253"/>
        <v>#VALUE!</v>
      </c>
      <c r="J2224" s="6">
        <f t="shared" si="254"/>
        <v>-9.9999999999999645E-2</v>
      </c>
      <c r="K2224" s="6" t="e">
        <f t="shared" si="255"/>
        <v>#VALUE!</v>
      </c>
    </row>
    <row r="2225" spans="1:11" x14ac:dyDescent="0.35">
      <c r="A2225" s="19" t="str">
        <f t="shared" si="250"/>
        <v>152010</v>
      </c>
      <c r="B2225" s="19" t="str">
        <f t="shared" si="251"/>
        <v>42010</v>
      </c>
      <c r="C2225" s="19" t="str">
        <f t="shared" si="249"/>
        <v>52010</v>
      </c>
      <c r="D2225" s="20" t="str">
        <f t="shared" si="252"/>
        <v>4H1</v>
      </c>
      <c r="E2225" s="4">
        <v>40283</v>
      </c>
      <c r="F2225">
        <v>5.25</v>
      </c>
      <c r="G2225" s="6" t="s">
        <v>93</v>
      </c>
      <c r="H2225" s="6">
        <v>5.33</v>
      </c>
      <c r="I2225" s="6" t="e">
        <f t="shared" si="253"/>
        <v>#VALUE!</v>
      </c>
      <c r="J2225" s="6">
        <f t="shared" si="254"/>
        <v>8.0000000000000071E-2</v>
      </c>
      <c r="K2225" s="6" t="e">
        <f t="shared" si="255"/>
        <v>#VALUE!</v>
      </c>
    </row>
    <row r="2226" spans="1:11" x14ac:dyDescent="0.35">
      <c r="A2226" s="19" t="str">
        <f t="shared" si="250"/>
        <v>152010</v>
      </c>
      <c r="B2226" s="19" t="str">
        <f t="shared" si="251"/>
        <v>42010</v>
      </c>
      <c r="C2226" s="19" t="str">
        <f t="shared" si="249"/>
        <v>52010</v>
      </c>
      <c r="D2226" s="20" t="str">
        <f t="shared" si="252"/>
        <v>4H1</v>
      </c>
      <c r="E2226" s="4">
        <v>40282</v>
      </c>
      <c r="F2226">
        <v>5.28</v>
      </c>
      <c r="G2226" s="6" t="s">
        <v>93</v>
      </c>
      <c r="H2226" s="6">
        <v>5.33</v>
      </c>
      <c r="I2226" s="6" t="e">
        <f t="shared" si="253"/>
        <v>#VALUE!</v>
      </c>
      <c r="J2226" s="6">
        <f t="shared" si="254"/>
        <v>4.9999999999999822E-2</v>
      </c>
      <c r="K2226" s="6" t="e">
        <f t="shared" si="255"/>
        <v>#VALUE!</v>
      </c>
    </row>
    <row r="2227" spans="1:11" x14ac:dyDescent="0.35">
      <c r="A2227" s="19" t="str">
        <f t="shared" si="250"/>
        <v>152010</v>
      </c>
      <c r="B2227" s="19" t="str">
        <f t="shared" si="251"/>
        <v>42010</v>
      </c>
      <c r="C2227" s="19" t="str">
        <f t="shared" si="249"/>
        <v>52010</v>
      </c>
      <c r="D2227" s="20" t="str">
        <f t="shared" si="252"/>
        <v>4H1</v>
      </c>
      <c r="E2227" s="4">
        <v>40281</v>
      </c>
      <c r="F2227">
        <v>5.33</v>
      </c>
      <c r="G2227" s="6" t="s">
        <v>93</v>
      </c>
      <c r="H2227" s="6">
        <v>5.33</v>
      </c>
      <c r="I2227" s="6" t="e">
        <f t="shared" si="253"/>
        <v>#VALUE!</v>
      </c>
      <c r="J2227" s="6">
        <f t="shared" si="254"/>
        <v>0</v>
      </c>
      <c r="K2227" s="6" t="e">
        <f t="shared" si="255"/>
        <v>#VALUE!</v>
      </c>
    </row>
    <row r="2228" spans="1:11" x14ac:dyDescent="0.35">
      <c r="A2228" s="19" t="str">
        <f t="shared" si="250"/>
        <v>152010</v>
      </c>
      <c r="B2228" s="19" t="str">
        <f t="shared" si="251"/>
        <v>42010</v>
      </c>
      <c r="C2228" s="19" t="str">
        <f t="shared" si="249"/>
        <v>52010</v>
      </c>
      <c r="D2228" s="20" t="str">
        <f t="shared" si="252"/>
        <v>4H1</v>
      </c>
      <c r="E2228" s="4">
        <v>40280</v>
      </c>
      <c r="F2228">
        <v>5.3</v>
      </c>
      <c r="G2228" s="6" t="s">
        <v>93</v>
      </c>
      <c r="H2228" s="6">
        <v>5.33</v>
      </c>
      <c r="I2228" s="6" t="e">
        <f t="shared" si="253"/>
        <v>#VALUE!</v>
      </c>
      <c r="J2228" s="6">
        <f t="shared" si="254"/>
        <v>3.0000000000000249E-2</v>
      </c>
      <c r="K2228" s="6" t="e">
        <f t="shared" si="255"/>
        <v>#VALUE!</v>
      </c>
    </row>
    <row r="2229" spans="1:11" x14ac:dyDescent="0.35">
      <c r="A2229" s="19" t="str">
        <f t="shared" si="250"/>
        <v>142010</v>
      </c>
      <c r="B2229" s="19" t="str">
        <f t="shared" si="251"/>
        <v>42010</v>
      </c>
      <c r="C2229" s="19" t="str">
        <f t="shared" si="249"/>
        <v>52010</v>
      </c>
      <c r="D2229" s="20" t="str">
        <f t="shared" si="252"/>
        <v>4H1</v>
      </c>
      <c r="E2229" s="4">
        <v>40277</v>
      </c>
      <c r="F2229">
        <v>5.35</v>
      </c>
      <c r="G2229" s="6" t="s">
        <v>93</v>
      </c>
      <c r="H2229" s="6">
        <v>5.33</v>
      </c>
      <c r="I2229" s="6" t="e">
        <f t="shared" si="253"/>
        <v>#VALUE!</v>
      </c>
      <c r="J2229" s="6">
        <f t="shared" si="254"/>
        <v>-1.9999999999999574E-2</v>
      </c>
      <c r="K2229" s="6" t="e">
        <f t="shared" si="255"/>
        <v>#VALUE!</v>
      </c>
    </row>
    <row r="2230" spans="1:11" x14ac:dyDescent="0.35">
      <c r="A2230" s="19" t="str">
        <f t="shared" si="250"/>
        <v>142010</v>
      </c>
      <c r="B2230" s="19" t="str">
        <f t="shared" si="251"/>
        <v>42010</v>
      </c>
      <c r="C2230" s="19" t="str">
        <f t="shared" si="249"/>
        <v>52010</v>
      </c>
      <c r="D2230" s="20" t="str">
        <f t="shared" si="252"/>
        <v>4H1</v>
      </c>
      <c r="E2230" s="4">
        <v>40276</v>
      </c>
      <c r="F2230">
        <v>5.4</v>
      </c>
      <c r="G2230" s="6" t="s">
        <v>93</v>
      </c>
      <c r="H2230" s="6">
        <v>5.33</v>
      </c>
      <c r="I2230" s="6" t="e">
        <f t="shared" si="253"/>
        <v>#VALUE!</v>
      </c>
      <c r="J2230" s="6">
        <f t="shared" si="254"/>
        <v>-7.0000000000000284E-2</v>
      </c>
      <c r="K2230" s="6" t="e">
        <f t="shared" si="255"/>
        <v>#VALUE!</v>
      </c>
    </row>
    <row r="2231" spans="1:11" x14ac:dyDescent="0.35">
      <c r="A2231" s="19" t="str">
        <f t="shared" si="250"/>
        <v>142010</v>
      </c>
      <c r="B2231" s="19" t="str">
        <f t="shared" si="251"/>
        <v>42010</v>
      </c>
      <c r="C2231" s="19" t="str">
        <f t="shared" si="249"/>
        <v>52010</v>
      </c>
      <c r="D2231" s="20" t="str">
        <f t="shared" si="252"/>
        <v>4H1</v>
      </c>
      <c r="E2231" s="4">
        <v>40275</v>
      </c>
      <c r="F2231">
        <v>5.45</v>
      </c>
      <c r="G2231" s="6" t="s">
        <v>93</v>
      </c>
      <c r="H2231" s="6">
        <v>5.33</v>
      </c>
      <c r="I2231" s="6" t="e">
        <f t="shared" si="253"/>
        <v>#VALUE!</v>
      </c>
      <c r="J2231" s="6">
        <f t="shared" si="254"/>
        <v>-0.12000000000000011</v>
      </c>
      <c r="K2231" s="6" t="e">
        <f t="shared" si="255"/>
        <v>#VALUE!</v>
      </c>
    </row>
    <row r="2232" spans="1:11" x14ac:dyDescent="0.35">
      <c r="A2232" s="19" t="str">
        <f t="shared" si="250"/>
        <v>142010</v>
      </c>
      <c r="B2232" s="19" t="str">
        <f t="shared" si="251"/>
        <v>42010</v>
      </c>
      <c r="C2232" s="19" t="str">
        <f t="shared" si="249"/>
        <v>52010</v>
      </c>
      <c r="D2232" s="20" t="str">
        <f t="shared" si="252"/>
        <v>4H1</v>
      </c>
      <c r="E2232" s="4">
        <v>40274</v>
      </c>
      <c r="F2232">
        <v>5.35</v>
      </c>
      <c r="G2232" s="6" t="s">
        <v>93</v>
      </c>
      <c r="H2232" s="6">
        <v>5.33</v>
      </c>
      <c r="I2232" s="6" t="e">
        <f t="shared" si="253"/>
        <v>#VALUE!</v>
      </c>
      <c r="J2232" s="6">
        <f t="shared" si="254"/>
        <v>-1.9999999999999574E-2</v>
      </c>
      <c r="K2232" s="6" t="e">
        <f t="shared" si="255"/>
        <v>#VALUE!</v>
      </c>
    </row>
    <row r="2233" spans="1:11" x14ac:dyDescent="0.35">
      <c r="A2233" s="19" t="str">
        <f t="shared" si="250"/>
        <v>142010</v>
      </c>
      <c r="B2233" s="19" t="str">
        <f t="shared" si="251"/>
        <v>42010</v>
      </c>
      <c r="C2233" s="19" t="str">
        <f t="shared" si="249"/>
        <v>52010</v>
      </c>
      <c r="D2233" s="20" t="str">
        <f t="shared" si="252"/>
        <v>4H1</v>
      </c>
      <c r="E2233" s="4">
        <v>40273</v>
      </c>
      <c r="F2233">
        <v>5.3</v>
      </c>
      <c r="G2233" s="6" t="s">
        <v>93</v>
      </c>
      <c r="H2233" s="6">
        <v>5.33</v>
      </c>
      <c r="I2233" s="6" t="e">
        <f t="shared" si="253"/>
        <v>#VALUE!</v>
      </c>
      <c r="J2233" s="6">
        <f t="shared" si="254"/>
        <v>3.0000000000000249E-2</v>
      </c>
      <c r="K2233" s="6" t="e">
        <f t="shared" si="255"/>
        <v>#VALUE!</v>
      </c>
    </row>
    <row r="2234" spans="1:11" x14ac:dyDescent="0.35">
      <c r="A2234" s="19" t="str">
        <f t="shared" si="250"/>
        <v>132010</v>
      </c>
      <c r="B2234" s="19" t="str">
        <f t="shared" si="251"/>
        <v>42010</v>
      </c>
      <c r="C2234" s="19" t="str">
        <f t="shared" si="249"/>
        <v>52010</v>
      </c>
      <c r="D2234" s="20" t="str">
        <f t="shared" si="252"/>
        <v>4H1</v>
      </c>
      <c r="E2234" s="4">
        <v>40269</v>
      </c>
      <c r="F2234">
        <v>5.4</v>
      </c>
      <c r="G2234" s="6" t="s">
        <v>93</v>
      </c>
      <c r="H2234" s="6">
        <v>5.33</v>
      </c>
      <c r="I2234" s="6" t="e">
        <f t="shared" si="253"/>
        <v>#VALUE!</v>
      </c>
      <c r="J2234" s="6">
        <f t="shared" si="254"/>
        <v>-7.0000000000000284E-2</v>
      </c>
      <c r="K2234" s="6" t="e">
        <f t="shared" si="255"/>
        <v>#VALUE!</v>
      </c>
    </row>
    <row r="2235" spans="1:11" x14ac:dyDescent="0.35">
      <c r="A2235" s="19" t="str">
        <f t="shared" si="250"/>
        <v>132010</v>
      </c>
      <c r="B2235" s="19" t="str">
        <f t="shared" si="251"/>
        <v>32010</v>
      </c>
      <c r="C2235" s="19" t="str">
        <f t="shared" si="249"/>
        <v>52010</v>
      </c>
      <c r="D2235" s="20" t="str">
        <f t="shared" si="252"/>
        <v>3H2</v>
      </c>
      <c r="E2235" s="4">
        <v>40268</v>
      </c>
      <c r="F2235">
        <v>5.35</v>
      </c>
      <c r="G2235" s="6" t="s">
        <v>93</v>
      </c>
      <c r="H2235" s="6">
        <v>5.33</v>
      </c>
      <c r="I2235" s="6" t="e">
        <f t="shared" si="253"/>
        <v>#VALUE!</v>
      </c>
      <c r="J2235" s="6">
        <f t="shared" si="254"/>
        <v>-1.9999999999999574E-2</v>
      </c>
      <c r="K2235" s="6" t="e">
        <f t="shared" si="255"/>
        <v>#VALUE!</v>
      </c>
    </row>
    <row r="2236" spans="1:11" x14ac:dyDescent="0.35">
      <c r="A2236" s="19" t="str">
        <f t="shared" si="250"/>
        <v>132010</v>
      </c>
      <c r="B2236" s="19" t="str">
        <f t="shared" si="251"/>
        <v>32010</v>
      </c>
      <c r="C2236" s="19" t="str">
        <f t="shared" si="249"/>
        <v>52010</v>
      </c>
      <c r="D2236" s="20" t="str">
        <f t="shared" si="252"/>
        <v>3H2</v>
      </c>
      <c r="E2236" s="4">
        <v>40267</v>
      </c>
      <c r="F2236">
        <v>5.3</v>
      </c>
      <c r="G2236" s="6" t="s">
        <v>93</v>
      </c>
      <c r="H2236" s="6">
        <v>5.33</v>
      </c>
      <c r="I2236" s="6" t="e">
        <f t="shared" si="253"/>
        <v>#VALUE!</v>
      </c>
      <c r="J2236" s="6">
        <f t="shared" si="254"/>
        <v>3.0000000000000249E-2</v>
      </c>
      <c r="K2236" s="6" t="e">
        <f t="shared" si="255"/>
        <v>#VALUE!</v>
      </c>
    </row>
    <row r="2237" spans="1:11" x14ac:dyDescent="0.35">
      <c r="A2237" s="19" t="str">
        <f t="shared" si="250"/>
        <v>132010</v>
      </c>
      <c r="B2237" s="19" t="str">
        <f t="shared" si="251"/>
        <v>32010</v>
      </c>
      <c r="C2237" s="19" t="str">
        <f t="shared" si="249"/>
        <v>52010</v>
      </c>
      <c r="D2237" s="20" t="str">
        <f t="shared" si="252"/>
        <v>3H2</v>
      </c>
      <c r="E2237" s="4">
        <v>40266</v>
      </c>
      <c r="F2237">
        <v>5.55</v>
      </c>
      <c r="G2237" s="6" t="s">
        <v>93</v>
      </c>
      <c r="H2237" s="6">
        <v>5.33</v>
      </c>
      <c r="I2237" s="6" t="e">
        <f t="shared" si="253"/>
        <v>#VALUE!</v>
      </c>
      <c r="J2237" s="6">
        <f t="shared" si="254"/>
        <v>-0.21999999999999975</v>
      </c>
      <c r="K2237" s="6" t="e">
        <f t="shared" si="255"/>
        <v>#VALUE!</v>
      </c>
    </row>
    <row r="2238" spans="1:11" x14ac:dyDescent="0.35">
      <c r="A2238" s="19" t="str">
        <f t="shared" si="250"/>
        <v>122010</v>
      </c>
      <c r="B2238" s="19" t="str">
        <f t="shared" si="251"/>
        <v>32010</v>
      </c>
      <c r="C2238" s="19" t="str">
        <f t="shared" si="249"/>
        <v>52010</v>
      </c>
      <c r="D2238" s="20" t="str">
        <f t="shared" si="252"/>
        <v>3H2</v>
      </c>
      <c r="E2238" s="4">
        <v>40263</v>
      </c>
      <c r="F2238">
        <v>5.6</v>
      </c>
      <c r="G2238" s="6" t="s">
        <v>93</v>
      </c>
      <c r="H2238" s="6">
        <v>5.33</v>
      </c>
      <c r="I2238" s="6" t="e">
        <f t="shared" si="253"/>
        <v>#VALUE!</v>
      </c>
      <c r="J2238" s="6">
        <f t="shared" si="254"/>
        <v>-0.26999999999999957</v>
      </c>
      <c r="K2238" s="6" t="e">
        <f t="shared" si="255"/>
        <v>#VALUE!</v>
      </c>
    </row>
    <row r="2239" spans="1:11" x14ac:dyDescent="0.35">
      <c r="A2239" s="19" t="str">
        <f t="shared" si="250"/>
        <v>122010</v>
      </c>
      <c r="B2239" s="19" t="str">
        <f t="shared" si="251"/>
        <v>32010</v>
      </c>
      <c r="C2239" s="19" t="str">
        <f t="shared" si="249"/>
        <v>52010</v>
      </c>
      <c r="D2239" s="20" t="str">
        <f t="shared" si="252"/>
        <v>3H2</v>
      </c>
      <c r="E2239" s="4">
        <v>40262</v>
      </c>
      <c r="F2239">
        <v>5.68</v>
      </c>
      <c r="G2239" s="6" t="s">
        <v>93</v>
      </c>
      <c r="H2239" s="6">
        <v>5.33</v>
      </c>
      <c r="I2239" s="6" t="e">
        <f t="shared" si="253"/>
        <v>#VALUE!</v>
      </c>
      <c r="J2239" s="6">
        <f t="shared" si="254"/>
        <v>-0.34999999999999964</v>
      </c>
      <c r="K2239" s="6" t="e">
        <f t="shared" si="255"/>
        <v>#VALUE!</v>
      </c>
    </row>
    <row r="2240" spans="1:11" x14ac:dyDescent="0.35">
      <c r="A2240" s="19" t="str">
        <f t="shared" si="250"/>
        <v>122010</v>
      </c>
      <c r="B2240" s="19" t="str">
        <f t="shared" si="251"/>
        <v>32010</v>
      </c>
      <c r="C2240" s="19" t="str">
        <f t="shared" si="249"/>
        <v>52010</v>
      </c>
      <c r="D2240" s="20" t="str">
        <f t="shared" si="252"/>
        <v>3H2</v>
      </c>
      <c r="E2240" s="4">
        <v>40261</v>
      </c>
      <c r="F2240">
        <v>5.73</v>
      </c>
      <c r="G2240" s="6" t="s">
        <v>93</v>
      </c>
      <c r="H2240" s="6">
        <v>5.33</v>
      </c>
      <c r="I2240" s="6" t="e">
        <f t="shared" si="253"/>
        <v>#VALUE!</v>
      </c>
      <c r="J2240" s="6">
        <f t="shared" si="254"/>
        <v>-0.40000000000000036</v>
      </c>
      <c r="K2240" s="6" t="e">
        <f t="shared" si="255"/>
        <v>#VALUE!</v>
      </c>
    </row>
    <row r="2241" spans="1:11" x14ac:dyDescent="0.35">
      <c r="A2241" s="19" t="str">
        <f t="shared" si="250"/>
        <v>122010</v>
      </c>
      <c r="B2241" s="19" t="str">
        <f t="shared" si="251"/>
        <v>32010</v>
      </c>
      <c r="C2241" s="19" t="str">
        <f t="shared" si="249"/>
        <v>52010</v>
      </c>
      <c r="D2241" s="20" t="str">
        <f t="shared" si="252"/>
        <v>3H2</v>
      </c>
      <c r="E2241" s="4">
        <v>40260</v>
      </c>
      <c r="F2241">
        <v>5.78</v>
      </c>
      <c r="G2241" s="6" t="s">
        <v>93</v>
      </c>
      <c r="H2241" s="6">
        <v>5.33</v>
      </c>
      <c r="I2241" s="6" t="e">
        <f t="shared" si="253"/>
        <v>#VALUE!</v>
      </c>
      <c r="J2241" s="6">
        <f t="shared" si="254"/>
        <v>-0.45000000000000018</v>
      </c>
      <c r="K2241" s="6" t="e">
        <f t="shared" si="255"/>
        <v>#VALUE!</v>
      </c>
    </row>
    <row r="2242" spans="1:11" x14ac:dyDescent="0.35">
      <c r="A2242" s="19" t="str">
        <f t="shared" si="250"/>
        <v>122010</v>
      </c>
      <c r="B2242" s="19" t="str">
        <f t="shared" si="251"/>
        <v>32010</v>
      </c>
      <c r="C2242" s="19" t="str">
        <f t="shared" si="249"/>
        <v>52010</v>
      </c>
      <c r="D2242" s="20" t="str">
        <f t="shared" si="252"/>
        <v>3H2</v>
      </c>
      <c r="E2242" s="4">
        <v>40259</v>
      </c>
      <c r="F2242">
        <v>5.83</v>
      </c>
      <c r="G2242" s="6" t="s">
        <v>93</v>
      </c>
      <c r="H2242" s="6">
        <v>5.33</v>
      </c>
      <c r="I2242" s="6" t="e">
        <f t="shared" si="253"/>
        <v>#VALUE!</v>
      </c>
      <c r="J2242" s="6">
        <f t="shared" si="254"/>
        <v>-0.5</v>
      </c>
      <c r="K2242" s="6" t="e">
        <f t="shared" si="255"/>
        <v>#VALUE!</v>
      </c>
    </row>
    <row r="2243" spans="1:11" x14ac:dyDescent="0.35">
      <c r="A2243" s="19" t="str">
        <f t="shared" si="250"/>
        <v>112010</v>
      </c>
      <c r="B2243" s="19" t="str">
        <f t="shared" si="251"/>
        <v>32010</v>
      </c>
      <c r="C2243" s="19" t="str">
        <f t="shared" si="249"/>
        <v>52010</v>
      </c>
      <c r="D2243" s="20" t="str">
        <f t="shared" si="252"/>
        <v>3H2</v>
      </c>
      <c r="E2243" s="4">
        <v>40256</v>
      </c>
      <c r="F2243">
        <v>5.85</v>
      </c>
      <c r="G2243" s="6" t="s">
        <v>93</v>
      </c>
      <c r="H2243" s="6">
        <v>5.33</v>
      </c>
      <c r="I2243" s="6" t="e">
        <f t="shared" si="253"/>
        <v>#VALUE!</v>
      </c>
      <c r="J2243" s="6">
        <f t="shared" si="254"/>
        <v>-0.51999999999999957</v>
      </c>
      <c r="K2243" s="6" t="e">
        <f t="shared" si="255"/>
        <v>#VALUE!</v>
      </c>
    </row>
    <row r="2244" spans="1:11" x14ac:dyDescent="0.35">
      <c r="A2244" s="19" t="str">
        <f t="shared" si="250"/>
        <v>112010</v>
      </c>
      <c r="B2244" s="19" t="str">
        <f t="shared" si="251"/>
        <v>32010</v>
      </c>
      <c r="C2244" s="19" t="str">
        <f t="shared" si="249"/>
        <v>52010</v>
      </c>
      <c r="D2244" s="20" t="str">
        <f t="shared" si="252"/>
        <v>3H2</v>
      </c>
      <c r="E2244" s="4">
        <v>40255</v>
      </c>
      <c r="F2244">
        <v>5.95</v>
      </c>
      <c r="G2244" s="6" t="s">
        <v>93</v>
      </c>
      <c r="H2244" s="6">
        <v>5.33</v>
      </c>
      <c r="I2244" s="6" t="e">
        <f t="shared" si="253"/>
        <v>#VALUE!</v>
      </c>
      <c r="J2244" s="6">
        <f t="shared" si="254"/>
        <v>-0.62000000000000011</v>
      </c>
      <c r="K2244" s="6" t="e">
        <f t="shared" si="255"/>
        <v>#VALUE!</v>
      </c>
    </row>
    <row r="2245" spans="1:11" x14ac:dyDescent="0.35">
      <c r="A2245" s="19" t="str">
        <f t="shared" si="250"/>
        <v>112010</v>
      </c>
      <c r="B2245" s="19" t="str">
        <f t="shared" si="251"/>
        <v>32010</v>
      </c>
      <c r="C2245" s="19" t="str">
        <f t="shared" si="249"/>
        <v>52010</v>
      </c>
      <c r="D2245" s="20" t="str">
        <f t="shared" si="252"/>
        <v>3H2</v>
      </c>
      <c r="E2245" s="4">
        <v>40254</v>
      </c>
      <c r="F2245">
        <v>5.9</v>
      </c>
      <c r="G2245" s="6" t="s">
        <v>93</v>
      </c>
      <c r="H2245" s="6">
        <v>5.33</v>
      </c>
      <c r="I2245" s="6" t="e">
        <f t="shared" si="253"/>
        <v>#VALUE!</v>
      </c>
      <c r="J2245" s="6">
        <f t="shared" si="254"/>
        <v>-0.57000000000000028</v>
      </c>
      <c r="K2245" s="6" t="e">
        <f t="shared" si="255"/>
        <v>#VALUE!</v>
      </c>
    </row>
    <row r="2246" spans="1:11" x14ac:dyDescent="0.35">
      <c r="A2246" s="19" t="str">
        <f t="shared" si="250"/>
        <v>112010</v>
      </c>
      <c r="B2246" s="19" t="str">
        <f t="shared" si="251"/>
        <v>32010</v>
      </c>
      <c r="C2246" s="19" t="str">
        <f t="shared" si="249"/>
        <v>52010</v>
      </c>
      <c r="D2246" s="20" t="str">
        <f t="shared" si="252"/>
        <v>3H2</v>
      </c>
      <c r="E2246" s="4">
        <v>40253</v>
      </c>
      <c r="F2246">
        <v>5.8</v>
      </c>
      <c r="G2246" s="6" t="s">
        <v>93</v>
      </c>
      <c r="H2246" s="6">
        <v>5.33</v>
      </c>
      <c r="I2246" s="6" t="e">
        <f t="shared" si="253"/>
        <v>#VALUE!</v>
      </c>
      <c r="J2246" s="6">
        <f t="shared" si="254"/>
        <v>-0.46999999999999975</v>
      </c>
      <c r="K2246" s="6" t="e">
        <f t="shared" si="255"/>
        <v>#VALUE!</v>
      </c>
    </row>
    <row r="2247" spans="1:11" x14ac:dyDescent="0.35">
      <c r="A2247" s="19" t="str">
        <f t="shared" si="250"/>
        <v>112010</v>
      </c>
      <c r="B2247" s="19" t="str">
        <f t="shared" si="251"/>
        <v>32010</v>
      </c>
      <c r="C2247" s="19" t="str">
        <f t="shared" si="249"/>
        <v>42010</v>
      </c>
      <c r="D2247" s="20" t="str">
        <f t="shared" si="252"/>
        <v>3H1</v>
      </c>
      <c r="E2247" s="4">
        <v>40252</v>
      </c>
      <c r="F2247">
        <v>5.85</v>
      </c>
      <c r="G2247" s="6" t="s">
        <v>93</v>
      </c>
      <c r="H2247" s="6">
        <v>5.33</v>
      </c>
      <c r="I2247" s="6" t="e">
        <f t="shared" si="253"/>
        <v>#VALUE!</v>
      </c>
      <c r="J2247" s="6">
        <f t="shared" si="254"/>
        <v>-0.51999999999999957</v>
      </c>
      <c r="K2247" s="6" t="e">
        <f t="shared" si="255"/>
        <v>#VALUE!</v>
      </c>
    </row>
    <row r="2248" spans="1:11" x14ac:dyDescent="0.35">
      <c r="A2248" s="19" t="str">
        <f t="shared" si="250"/>
        <v>102010</v>
      </c>
      <c r="B2248" s="19" t="str">
        <f t="shared" si="251"/>
        <v>32010</v>
      </c>
      <c r="C2248" s="19" t="str">
        <f t="shared" si="249"/>
        <v>42010</v>
      </c>
      <c r="D2248" s="20" t="str">
        <f t="shared" si="252"/>
        <v>3H1</v>
      </c>
      <c r="E2248" s="4">
        <v>40249</v>
      </c>
      <c r="F2248">
        <v>5.9</v>
      </c>
      <c r="G2248" s="6" t="s">
        <v>93</v>
      </c>
      <c r="H2248" s="6">
        <v>5.33</v>
      </c>
      <c r="I2248" s="6" t="e">
        <f t="shared" si="253"/>
        <v>#VALUE!</v>
      </c>
      <c r="J2248" s="6">
        <f t="shared" si="254"/>
        <v>-0.57000000000000028</v>
      </c>
      <c r="K2248" s="6" t="e">
        <f t="shared" si="255"/>
        <v>#VALUE!</v>
      </c>
    </row>
    <row r="2249" spans="1:11" x14ac:dyDescent="0.35">
      <c r="A2249" s="19" t="str">
        <f t="shared" si="250"/>
        <v>102010</v>
      </c>
      <c r="B2249" s="19" t="str">
        <f t="shared" si="251"/>
        <v>32010</v>
      </c>
      <c r="C2249" s="19" t="str">
        <f t="shared" ref="C2249:C2312" si="256">(VLOOKUP(D2249,$M$2:$N$25,2,0)&amp;(YEAR(E2249+46)))</f>
        <v>42010</v>
      </c>
      <c r="D2249" s="20" t="str">
        <f t="shared" si="252"/>
        <v>3H1</v>
      </c>
      <c r="E2249" s="4">
        <v>40248</v>
      </c>
      <c r="F2249">
        <v>6</v>
      </c>
      <c r="G2249" s="6" t="s">
        <v>93</v>
      </c>
      <c r="H2249" s="6">
        <v>5.33</v>
      </c>
      <c r="I2249" s="6" t="e">
        <f t="shared" si="253"/>
        <v>#VALUE!</v>
      </c>
      <c r="J2249" s="6">
        <f t="shared" si="254"/>
        <v>-0.66999999999999993</v>
      </c>
      <c r="K2249" s="6" t="e">
        <f t="shared" si="255"/>
        <v>#VALUE!</v>
      </c>
    </row>
    <row r="2250" spans="1:11" x14ac:dyDescent="0.35">
      <c r="A2250" s="19" t="str">
        <f t="shared" ref="A2250:A2313" si="257">_xlfn.ISOWEEKNUM(E2250)&amp;YEAR(E2250)</f>
        <v>102010</v>
      </c>
      <c r="B2250" s="19" t="str">
        <f t="shared" ref="B2250:B2313" si="258">MONTH(E2250)&amp;YEAR(E2250)</f>
        <v>32010</v>
      </c>
      <c r="C2250" s="19" t="str">
        <f t="shared" si="256"/>
        <v>42010</v>
      </c>
      <c r="D2250" s="20" t="str">
        <f t="shared" ref="D2250:D2313" si="259">IF(DAY(E2250)&gt;15,(MONTH(E2250))&amp;"H2",(MONTH(E2250))&amp;"H1")</f>
        <v>3H1</v>
      </c>
      <c r="E2250" s="4">
        <v>40247</v>
      </c>
      <c r="F2250">
        <v>5.95</v>
      </c>
      <c r="G2250" s="6" t="s">
        <v>93</v>
      </c>
      <c r="H2250" s="6">
        <v>5.33</v>
      </c>
      <c r="I2250" s="6" t="e">
        <f t="shared" ref="I2250:I2313" si="260">+G2250-F2250</f>
        <v>#VALUE!</v>
      </c>
      <c r="J2250" s="6">
        <f t="shared" ref="J2250:J2313" si="261">+H2250-F2250</f>
        <v>-0.62000000000000011</v>
      </c>
      <c r="K2250" s="6" t="e">
        <f t="shared" ref="K2250:K2313" si="262">+I2250-J2250</f>
        <v>#VALUE!</v>
      </c>
    </row>
    <row r="2251" spans="1:11" x14ac:dyDescent="0.35">
      <c r="A2251" s="19" t="str">
        <f t="shared" si="257"/>
        <v>102010</v>
      </c>
      <c r="B2251" s="19" t="str">
        <f t="shared" si="258"/>
        <v>32010</v>
      </c>
      <c r="C2251" s="19" t="str">
        <f t="shared" si="256"/>
        <v>42010</v>
      </c>
      <c r="D2251" s="20" t="str">
        <f t="shared" si="259"/>
        <v>3H1</v>
      </c>
      <c r="E2251" s="4">
        <v>40246</v>
      </c>
      <c r="F2251">
        <v>6</v>
      </c>
      <c r="G2251" s="6" t="s">
        <v>93</v>
      </c>
      <c r="H2251" s="6">
        <v>5.33</v>
      </c>
      <c r="I2251" s="6" t="e">
        <f t="shared" si="260"/>
        <v>#VALUE!</v>
      </c>
      <c r="J2251" s="6">
        <f t="shared" si="261"/>
        <v>-0.66999999999999993</v>
      </c>
      <c r="K2251" s="6" t="e">
        <f t="shared" si="262"/>
        <v>#VALUE!</v>
      </c>
    </row>
    <row r="2252" spans="1:11" x14ac:dyDescent="0.35">
      <c r="A2252" s="19" t="str">
        <f t="shared" si="257"/>
        <v>102010</v>
      </c>
      <c r="B2252" s="19" t="str">
        <f t="shared" si="258"/>
        <v>32010</v>
      </c>
      <c r="C2252" s="19" t="str">
        <f t="shared" si="256"/>
        <v>42010</v>
      </c>
      <c r="D2252" s="20" t="str">
        <f t="shared" si="259"/>
        <v>3H1</v>
      </c>
      <c r="E2252" s="4">
        <v>40245</v>
      </c>
      <c r="F2252">
        <v>6.05</v>
      </c>
      <c r="G2252" s="6" t="s">
        <v>93</v>
      </c>
      <c r="H2252" s="6">
        <v>5.33</v>
      </c>
      <c r="I2252" s="6" t="e">
        <f t="shared" si="260"/>
        <v>#VALUE!</v>
      </c>
      <c r="J2252" s="6">
        <f t="shared" si="261"/>
        <v>-0.71999999999999975</v>
      </c>
      <c r="K2252" s="6" t="e">
        <f t="shared" si="262"/>
        <v>#VALUE!</v>
      </c>
    </row>
    <row r="2253" spans="1:11" x14ac:dyDescent="0.35">
      <c r="A2253" s="19" t="str">
        <f t="shared" si="257"/>
        <v>92010</v>
      </c>
      <c r="B2253" s="19" t="str">
        <f t="shared" si="258"/>
        <v>32010</v>
      </c>
      <c r="C2253" s="19" t="str">
        <f t="shared" si="256"/>
        <v>42010</v>
      </c>
      <c r="D2253" s="20" t="str">
        <f t="shared" si="259"/>
        <v>3H1</v>
      </c>
      <c r="E2253" s="4">
        <v>40242</v>
      </c>
      <c r="F2253">
        <v>6.1</v>
      </c>
      <c r="G2253" s="6" t="s">
        <v>93</v>
      </c>
      <c r="H2253" s="6">
        <v>5.33</v>
      </c>
      <c r="I2253" s="6" t="e">
        <f t="shared" si="260"/>
        <v>#VALUE!</v>
      </c>
      <c r="J2253" s="6">
        <f t="shared" si="261"/>
        <v>-0.76999999999999957</v>
      </c>
      <c r="K2253" s="6" t="e">
        <f t="shared" si="262"/>
        <v>#VALUE!</v>
      </c>
    </row>
    <row r="2254" spans="1:11" x14ac:dyDescent="0.35">
      <c r="A2254" s="19" t="str">
        <f t="shared" si="257"/>
        <v>92010</v>
      </c>
      <c r="B2254" s="19" t="str">
        <f t="shared" si="258"/>
        <v>32010</v>
      </c>
      <c r="C2254" s="19" t="str">
        <f t="shared" si="256"/>
        <v>42010</v>
      </c>
      <c r="D2254" s="20" t="str">
        <f t="shared" si="259"/>
        <v>3H1</v>
      </c>
      <c r="E2254" s="4">
        <v>40241</v>
      </c>
      <c r="F2254">
        <v>6.2</v>
      </c>
      <c r="G2254" s="6" t="s">
        <v>93</v>
      </c>
      <c r="H2254" s="6">
        <v>5.33</v>
      </c>
      <c r="I2254" s="6" t="e">
        <f t="shared" si="260"/>
        <v>#VALUE!</v>
      </c>
      <c r="J2254" s="6">
        <f t="shared" si="261"/>
        <v>-0.87000000000000011</v>
      </c>
      <c r="K2254" s="6" t="e">
        <f t="shared" si="262"/>
        <v>#VALUE!</v>
      </c>
    </row>
    <row r="2255" spans="1:11" x14ac:dyDescent="0.35">
      <c r="A2255" s="19" t="str">
        <f t="shared" si="257"/>
        <v>92010</v>
      </c>
      <c r="B2255" s="19" t="str">
        <f t="shared" si="258"/>
        <v>32010</v>
      </c>
      <c r="C2255" s="19" t="str">
        <f t="shared" si="256"/>
        <v>42010</v>
      </c>
      <c r="D2255" s="20" t="str">
        <f t="shared" si="259"/>
        <v>3H1</v>
      </c>
      <c r="E2255" s="4">
        <v>40240</v>
      </c>
      <c r="F2255">
        <v>6.1</v>
      </c>
      <c r="G2255" s="6" t="s">
        <v>93</v>
      </c>
      <c r="H2255" s="6">
        <v>5.33</v>
      </c>
      <c r="I2255" s="6" t="e">
        <f t="shared" si="260"/>
        <v>#VALUE!</v>
      </c>
      <c r="J2255" s="6">
        <f t="shared" si="261"/>
        <v>-0.76999999999999957</v>
      </c>
      <c r="K2255" s="6" t="e">
        <f t="shared" si="262"/>
        <v>#VALUE!</v>
      </c>
    </row>
    <row r="2256" spans="1:11" x14ac:dyDescent="0.35">
      <c r="A2256" s="19" t="str">
        <f t="shared" si="257"/>
        <v>92010</v>
      </c>
      <c r="B2256" s="19" t="str">
        <f t="shared" si="258"/>
        <v>32010</v>
      </c>
      <c r="C2256" s="19" t="str">
        <f t="shared" si="256"/>
        <v>42010</v>
      </c>
      <c r="D2256" s="20" t="str">
        <f t="shared" si="259"/>
        <v>3H1</v>
      </c>
      <c r="E2256" s="4">
        <v>40239</v>
      </c>
      <c r="F2256">
        <v>6</v>
      </c>
      <c r="G2256" s="6" t="s">
        <v>93</v>
      </c>
      <c r="H2256" s="6">
        <v>5.33</v>
      </c>
      <c r="I2256" s="6" t="e">
        <f t="shared" si="260"/>
        <v>#VALUE!</v>
      </c>
      <c r="J2256" s="6">
        <f t="shared" si="261"/>
        <v>-0.66999999999999993</v>
      </c>
      <c r="K2256" s="6" t="e">
        <f t="shared" si="262"/>
        <v>#VALUE!</v>
      </c>
    </row>
    <row r="2257" spans="1:11" x14ac:dyDescent="0.35">
      <c r="A2257" s="19" t="str">
        <f t="shared" si="257"/>
        <v>92010</v>
      </c>
      <c r="B2257" s="19" t="str">
        <f t="shared" si="258"/>
        <v>32010</v>
      </c>
      <c r="C2257" s="19" t="str">
        <f t="shared" si="256"/>
        <v>42010</v>
      </c>
      <c r="D2257" s="20" t="str">
        <f t="shared" si="259"/>
        <v>3H1</v>
      </c>
      <c r="E2257" s="4">
        <v>40238</v>
      </c>
      <c r="F2257">
        <v>5.95</v>
      </c>
      <c r="G2257" s="6" t="s">
        <v>93</v>
      </c>
      <c r="H2257" s="6">
        <v>5.33</v>
      </c>
      <c r="I2257" s="6" t="e">
        <f t="shared" si="260"/>
        <v>#VALUE!</v>
      </c>
      <c r="J2257" s="6">
        <f t="shared" si="261"/>
        <v>-0.62000000000000011</v>
      </c>
      <c r="K2257" s="6" t="e">
        <f t="shared" si="262"/>
        <v>#VALUE!</v>
      </c>
    </row>
    <row r="2258" spans="1:11" x14ac:dyDescent="0.35">
      <c r="A2258" s="19" t="str">
        <f t="shared" si="257"/>
        <v>82010</v>
      </c>
      <c r="B2258" s="19" t="str">
        <f t="shared" si="258"/>
        <v>22010</v>
      </c>
      <c r="C2258" s="19" t="str">
        <f t="shared" si="256"/>
        <v>42010</v>
      </c>
      <c r="D2258" s="20" t="str">
        <f t="shared" si="259"/>
        <v>2H2</v>
      </c>
      <c r="E2258" s="4">
        <v>40235</v>
      </c>
      <c r="F2258">
        <v>6</v>
      </c>
      <c r="G2258" s="6" t="s">
        <v>93</v>
      </c>
      <c r="H2258" s="6">
        <v>5.33</v>
      </c>
      <c r="I2258" s="6" t="e">
        <f t="shared" si="260"/>
        <v>#VALUE!</v>
      </c>
      <c r="J2258" s="6">
        <f t="shared" si="261"/>
        <v>-0.66999999999999993</v>
      </c>
      <c r="K2258" s="6" t="e">
        <f t="shared" si="262"/>
        <v>#VALUE!</v>
      </c>
    </row>
    <row r="2259" spans="1:11" x14ac:dyDescent="0.35">
      <c r="A2259" s="19" t="str">
        <f t="shared" si="257"/>
        <v>82010</v>
      </c>
      <c r="B2259" s="19" t="str">
        <f t="shared" si="258"/>
        <v>22010</v>
      </c>
      <c r="C2259" s="19" t="str">
        <f t="shared" si="256"/>
        <v>42010</v>
      </c>
      <c r="D2259" s="20" t="str">
        <f t="shared" si="259"/>
        <v>2H2</v>
      </c>
      <c r="E2259" s="4">
        <v>40234</v>
      </c>
      <c r="F2259">
        <v>6.4</v>
      </c>
      <c r="G2259" s="6" t="s">
        <v>93</v>
      </c>
      <c r="H2259" s="6" t="s">
        <v>93</v>
      </c>
      <c r="I2259" s="6" t="e">
        <f t="shared" si="260"/>
        <v>#VALUE!</v>
      </c>
      <c r="J2259" s="6" t="e">
        <f t="shared" si="261"/>
        <v>#VALUE!</v>
      </c>
      <c r="K2259" s="6" t="e">
        <f t="shared" si="262"/>
        <v>#VALUE!</v>
      </c>
    </row>
    <row r="2260" spans="1:11" x14ac:dyDescent="0.35">
      <c r="A2260" s="19" t="str">
        <f t="shared" si="257"/>
        <v>82010</v>
      </c>
      <c r="B2260" s="19" t="str">
        <f t="shared" si="258"/>
        <v>22010</v>
      </c>
      <c r="C2260" s="19" t="str">
        <f t="shared" si="256"/>
        <v>42010</v>
      </c>
      <c r="D2260" s="20" t="str">
        <f t="shared" si="259"/>
        <v>2H2</v>
      </c>
      <c r="E2260" s="4">
        <v>40233</v>
      </c>
      <c r="F2260">
        <v>6.45</v>
      </c>
      <c r="G2260" s="6" t="s">
        <v>93</v>
      </c>
      <c r="H2260" s="6" t="s">
        <v>93</v>
      </c>
      <c r="I2260" s="6" t="e">
        <f t="shared" si="260"/>
        <v>#VALUE!</v>
      </c>
      <c r="J2260" s="6" t="e">
        <f t="shared" si="261"/>
        <v>#VALUE!</v>
      </c>
      <c r="K2260" s="6" t="e">
        <f t="shared" si="262"/>
        <v>#VALUE!</v>
      </c>
    </row>
    <row r="2261" spans="1:11" x14ac:dyDescent="0.35">
      <c r="A2261" s="19" t="str">
        <f t="shared" si="257"/>
        <v>82010</v>
      </c>
      <c r="B2261" s="19" t="str">
        <f t="shared" si="258"/>
        <v>22010</v>
      </c>
      <c r="C2261" s="19" t="str">
        <f t="shared" si="256"/>
        <v>42010</v>
      </c>
      <c r="D2261" s="20" t="str">
        <f t="shared" si="259"/>
        <v>2H2</v>
      </c>
      <c r="E2261" s="4">
        <v>40232</v>
      </c>
      <c r="F2261">
        <v>6.4</v>
      </c>
      <c r="G2261" s="6" t="s">
        <v>93</v>
      </c>
      <c r="H2261" s="6" t="s">
        <v>93</v>
      </c>
      <c r="I2261" s="6" t="e">
        <f t="shared" si="260"/>
        <v>#VALUE!</v>
      </c>
      <c r="J2261" s="6" t="e">
        <f t="shared" si="261"/>
        <v>#VALUE!</v>
      </c>
      <c r="K2261" s="6" t="e">
        <f t="shared" si="262"/>
        <v>#VALUE!</v>
      </c>
    </row>
    <row r="2262" spans="1:11" x14ac:dyDescent="0.35">
      <c r="A2262" s="19" t="str">
        <f t="shared" si="257"/>
        <v>82010</v>
      </c>
      <c r="B2262" s="19" t="str">
        <f t="shared" si="258"/>
        <v>22010</v>
      </c>
      <c r="C2262" s="19" t="str">
        <f t="shared" si="256"/>
        <v>42010</v>
      </c>
      <c r="D2262" s="20" t="str">
        <f t="shared" si="259"/>
        <v>2H2</v>
      </c>
      <c r="E2262" s="4">
        <v>40231</v>
      </c>
      <c r="F2262">
        <v>6.45</v>
      </c>
      <c r="G2262" s="6" t="s">
        <v>93</v>
      </c>
      <c r="H2262" s="6" t="s">
        <v>93</v>
      </c>
      <c r="I2262" s="6" t="e">
        <f t="shared" si="260"/>
        <v>#VALUE!</v>
      </c>
      <c r="J2262" s="6" t="e">
        <f t="shared" si="261"/>
        <v>#VALUE!</v>
      </c>
      <c r="K2262" s="6" t="e">
        <f t="shared" si="262"/>
        <v>#VALUE!</v>
      </c>
    </row>
    <row r="2263" spans="1:11" x14ac:dyDescent="0.35">
      <c r="A2263" s="19" t="str">
        <f t="shared" si="257"/>
        <v>72010</v>
      </c>
      <c r="B2263" s="19" t="str">
        <f t="shared" si="258"/>
        <v>22010</v>
      </c>
      <c r="C2263" s="19" t="str">
        <f t="shared" si="256"/>
        <v>42010</v>
      </c>
      <c r="D2263" s="20" t="str">
        <f t="shared" si="259"/>
        <v>2H2</v>
      </c>
      <c r="E2263" s="4">
        <v>40228</v>
      </c>
      <c r="F2263">
        <v>6.5</v>
      </c>
      <c r="G2263" s="6" t="s">
        <v>93</v>
      </c>
      <c r="H2263" s="6" t="s">
        <v>93</v>
      </c>
      <c r="I2263" s="6" t="e">
        <f t="shared" si="260"/>
        <v>#VALUE!</v>
      </c>
      <c r="J2263" s="6" t="e">
        <f t="shared" si="261"/>
        <v>#VALUE!</v>
      </c>
      <c r="K2263" s="6" t="e">
        <f t="shared" si="262"/>
        <v>#VALUE!</v>
      </c>
    </row>
    <row r="2264" spans="1:11" x14ac:dyDescent="0.35">
      <c r="A2264" s="19" t="str">
        <f t="shared" si="257"/>
        <v>72010</v>
      </c>
      <c r="B2264" s="19" t="str">
        <f t="shared" si="258"/>
        <v>22010</v>
      </c>
      <c r="C2264" s="19" t="str">
        <f t="shared" si="256"/>
        <v>42010</v>
      </c>
      <c r="D2264" s="20" t="str">
        <f t="shared" si="259"/>
        <v>2H2</v>
      </c>
      <c r="E2264" s="4">
        <v>40227</v>
      </c>
      <c r="F2264">
        <v>6.5</v>
      </c>
      <c r="G2264" s="6" t="s">
        <v>93</v>
      </c>
      <c r="H2264" s="6" t="s">
        <v>93</v>
      </c>
      <c r="I2264" s="6" t="e">
        <f t="shared" si="260"/>
        <v>#VALUE!</v>
      </c>
      <c r="J2264" s="6" t="e">
        <f t="shared" si="261"/>
        <v>#VALUE!</v>
      </c>
      <c r="K2264" s="6" t="e">
        <f t="shared" si="262"/>
        <v>#VALUE!</v>
      </c>
    </row>
    <row r="2265" spans="1:11" x14ac:dyDescent="0.35">
      <c r="A2265" s="19" t="str">
        <f t="shared" si="257"/>
        <v>72010</v>
      </c>
      <c r="B2265" s="19" t="str">
        <f t="shared" si="258"/>
        <v>22010</v>
      </c>
      <c r="C2265" s="19" t="str">
        <f t="shared" si="256"/>
        <v>42010</v>
      </c>
      <c r="D2265" s="20" t="str">
        <f t="shared" si="259"/>
        <v>2H2</v>
      </c>
      <c r="E2265" s="4">
        <v>40226</v>
      </c>
      <c r="F2265">
        <v>6.6</v>
      </c>
      <c r="G2265" s="6" t="s">
        <v>93</v>
      </c>
      <c r="H2265" s="6" t="s">
        <v>93</v>
      </c>
      <c r="I2265" s="6" t="e">
        <f t="shared" si="260"/>
        <v>#VALUE!</v>
      </c>
      <c r="J2265" s="6" t="e">
        <f t="shared" si="261"/>
        <v>#VALUE!</v>
      </c>
      <c r="K2265" s="6" t="e">
        <f t="shared" si="262"/>
        <v>#VALUE!</v>
      </c>
    </row>
    <row r="2266" spans="1:11" x14ac:dyDescent="0.35">
      <c r="A2266" s="19" t="str">
        <f t="shared" si="257"/>
        <v>62010</v>
      </c>
      <c r="B2266" s="19" t="str">
        <f t="shared" si="258"/>
        <v>22010</v>
      </c>
      <c r="C2266" s="19" t="str">
        <f t="shared" si="256"/>
        <v>32010</v>
      </c>
      <c r="D2266" s="20" t="str">
        <f t="shared" si="259"/>
        <v>2H1</v>
      </c>
      <c r="E2266" s="4">
        <v>40221</v>
      </c>
      <c r="F2266">
        <v>7.1</v>
      </c>
      <c r="G2266" s="6" t="s">
        <v>93</v>
      </c>
      <c r="H2266" s="6" t="s">
        <v>93</v>
      </c>
      <c r="I2266" s="6" t="e">
        <f t="shared" si="260"/>
        <v>#VALUE!</v>
      </c>
      <c r="J2266" s="6" t="e">
        <f t="shared" si="261"/>
        <v>#VALUE!</v>
      </c>
      <c r="K2266" s="6" t="e">
        <f t="shared" si="262"/>
        <v>#VALUE!</v>
      </c>
    </row>
    <row r="2267" spans="1:11" x14ac:dyDescent="0.35">
      <c r="A2267" s="19" t="str">
        <f t="shared" si="257"/>
        <v>62010</v>
      </c>
      <c r="B2267" s="19" t="str">
        <f t="shared" si="258"/>
        <v>22010</v>
      </c>
      <c r="C2267" s="19" t="str">
        <f t="shared" si="256"/>
        <v>32010</v>
      </c>
      <c r="D2267" s="20" t="str">
        <f t="shared" si="259"/>
        <v>2H1</v>
      </c>
      <c r="E2267" s="4">
        <v>40220</v>
      </c>
      <c r="F2267">
        <v>7</v>
      </c>
      <c r="G2267" s="6" t="s">
        <v>93</v>
      </c>
      <c r="H2267" s="6" t="s">
        <v>93</v>
      </c>
      <c r="I2267" s="6" t="e">
        <f t="shared" si="260"/>
        <v>#VALUE!</v>
      </c>
      <c r="J2267" s="6" t="e">
        <f t="shared" si="261"/>
        <v>#VALUE!</v>
      </c>
      <c r="K2267" s="6" t="e">
        <f t="shared" si="262"/>
        <v>#VALUE!</v>
      </c>
    </row>
    <row r="2268" spans="1:11" x14ac:dyDescent="0.35">
      <c r="A2268" s="19" t="str">
        <f t="shared" si="257"/>
        <v>62010</v>
      </c>
      <c r="B2268" s="19" t="str">
        <f t="shared" si="258"/>
        <v>22010</v>
      </c>
      <c r="C2268" s="19" t="str">
        <f t="shared" si="256"/>
        <v>32010</v>
      </c>
      <c r="D2268" s="20" t="str">
        <f t="shared" si="259"/>
        <v>2H1</v>
      </c>
      <c r="E2268" s="4">
        <v>40219</v>
      </c>
      <c r="F2268">
        <v>7.05</v>
      </c>
      <c r="G2268" s="6" t="s">
        <v>93</v>
      </c>
      <c r="H2268" s="6" t="s">
        <v>93</v>
      </c>
      <c r="I2268" s="6" t="e">
        <f t="shared" si="260"/>
        <v>#VALUE!</v>
      </c>
      <c r="J2268" s="6" t="e">
        <f t="shared" si="261"/>
        <v>#VALUE!</v>
      </c>
      <c r="K2268" s="6" t="e">
        <f t="shared" si="262"/>
        <v>#VALUE!</v>
      </c>
    </row>
    <row r="2269" spans="1:11" x14ac:dyDescent="0.35">
      <c r="A2269" s="19" t="str">
        <f t="shared" si="257"/>
        <v>62010</v>
      </c>
      <c r="B2269" s="19" t="str">
        <f t="shared" si="258"/>
        <v>22010</v>
      </c>
      <c r="C2269" s="19" t="str">
        <f t="shared" si="256"/>
        <v>32010</v>
      </c>
      <c r="D2269" s="20" t="str">
        <f t="shared" si="259"/>
        <v>2H1</v>
      </c>
      <c r="E2269" s="4">
        <v>40218</v>
      </c>
      <c r="F2269">
        <v>7</v>
      </c>
      <c r="G2269" s="6" t="s">
        <v>93</v>
      </c>
      <c r="H2269" s="6" t="s">
        <v>93</v>
      </c>
      <c r="I2269" s="6" t="e">
        <f t="shared" si="260"/>
        <v>#VALUE!</v>
      </c>
      <c r="J2269" s="6" t="e">
        <f t="shared" si="261"/>
        <v>#VALUE!</v>
      </c>
      <c r="K2269" s="6" t="e">
        <f t="shared" si="262"/>
        <v>#VALUE!</v>
      </c>
    </row>
    <row r="2270" spans="1:11" x14ac:dyDescent="0.35">
      <c r="A2270" s="19" t="str">
        <f t="shared" si="257"/>
        <v>62010</v>
      </c>
      <c r="B2270" s="19" t="str">
        <f t="shared" si="258"/>
        <v>22010</v>
      </c>
      <c r="C2270" s="19" t="str">
        <f t="shared" si="256"/>
        <v>32010</v>
      </c>
      <c r="D2270" s="20" t="str">
        <f t="shared" si="259"/>
        <v>2H1</v>
      </c>
      <c r="E2270" s="4">
        <v>40217</v>
      </c>
      <c r="F2270">
        <v>7.03</v>
      </c>
      <c r="G2270" s="6" t="s">
        <v>93</v>
      </c>
      <c r="H2270" s="6" t="s">
        <v>93</v>
      </c>
      <c r="I2270" s="6" t="e">
        <f t="shared" si="260"/>
        <v>#VALUE!</v>
      </c>
      <c r="J2270" s="6" t="e">
        <f t="shared" si="261"/>
        <v>#VALUE!</v>
      </c>
      <c r="K2270" s="6" t="e">
        <f t="shared" si="262"/>
        <v>#VALUE!</v>
      </c>
    </row>
    <row r="2271" spans="1:11" x14ac:dyDescent="0.35">
      <c r="A2271" s="19" t="str">
        <f t="shared" si="257"/>
        <v>52010</v>
      </c>
      <c r="B2271" s="19" t="str">
        <f t="shared" si="258"/>
        <v>22010</v>
      </c>
      <c r="C2271" s="19" t="str">
        <f t="shared" si="256"/>
        <v>32010</v>
      </c>
      <c r="D2271" s="20" t="str">
        <f t="shared" si="259"/>
        <v>2H1</v>
      </c>
      <c r="E2271" s="4">
        <v>40214</v>
      </c>
      <c r="F2271">
        <v>6.98</v>
      </c>
      <c r="G2271" s="6" t="s">
        <v>93</v>
      </c>
      <c r="H2271" s="6" t="s">
        <v>93</v>
      </c>
      <c r="I2271" s="6" t="e">
        <f t="shared" si="260"/>
        <v>#VALUE!</v>
      </c>
      <c r="J2271" s="6" t="e">
        <f t="shared" si="261"/>
        <v>#VALUE!</v>
      </c>
      <c r="K2271" s="6" t="e">
        <f t="shared" si="262"/>
        <v>#VALUE!</v>
      </c>
    </row>
    <row r="2272" spans="1:11" x14ac:dyDescent="0.35">
      <c r="A2272" s="19" t="str">
        <f t="shared" si="257"/>
        <v>52010</v>
      </c>
      <c r="B2272" s="19" t="str">
        <f t="shared" si="258"/>
        <v>22010</v>
      </c>
      <c r="C2272" s="19" t="str">
        <f t="shared" si="256"/>
        <v>32010</v>
      </c>
      <c r="D2272" s="20" t="str">
        <f t="shared" si="259"/>
        <v>2H1</v>
      </c>
      <c r="E2272" s="4">
        <v>40213</v>
      </c>
      <c r="F2272">
        <v>6.95</v>
      </c>
      <c r="G2272" s="6" t="s">
        <v>93</v>
      </c>
      <c r="H2272" s="6" t="s">
        <v>93</v>
      </c>
      <c r="I2272" s="6" t="e">
        <f t="shared" si="260"/>
        <v>#VALUE!</v>
      </c>
      <c r="J2272" s="6" t="e">
        <f t="shared" si="261"/>
        <v>#VALUE!</v>
      </c>
      <c r="K2272" s="6" t="e">
        <f t="shared" si="262"/>
        <v>#VALUE!</v>
      </c>
    </row>
    <row r="2273" spans="1:11" x14ac:dyDescent="0.35">
      <c r="A2273" s="19" t="str">
        <f t="shared" si="257"/>
        <v>52010</v>
      </c>
      <c r="B2273" s="19" t="str">
        <f t="shared" si="258"/>
        <v>22010</v>
      </c>
      <c r="C2273" s="19" t="str">
        <f t="shared" si="256"/>
        <v>32010</v>
      </c>
      <c r="D2273" s="20" t="str">
        <f t="shared" si="259"/>
        <v>2H1</v>
      </c>
      <c r="E2273" s="4">
        <v>40212</v>
      </c>
      <c r="F2273">
        <v>6.93</v>
      </c>
      <c r="G2273" s="6" t="s">
        <v>93</v>
      </c>
      <c r="H2273" s="6" t="s">
        <v>93</v>
      </c>
      <c r="I2273" s="6" t="e">
        <f t="shared" si="260"/>
        <v>#VALUE!</v>
      </c>
      <c r="J2273" s="6" t="e">
        <f t="shared" si="261"/>
        <v>#VALUE!</v>
      </c>
      <c r="K2273" s="6" t="e">
        <f t="shared" si="262"/>
        <v>#VALUE!</v>
      </c>
    </row>
    <row r="2274" spans="1:11" x14ac:dyDescent="0.35">
      <c r="A2274" s="19" t="str">
        <f t="shared" si="257"/>
        <v>52010</v>
      </c>
      <c r="B2274" s="19" t="str">
        <f t="shared" si="258"/>
        <v>22010</v>
      </c>
      <c r="C2274" s="19" t="str">
        <f t="shared" si="256"/>
        <v>32010</v>
      </c>
      <c r="D2274" s="20" t="str">
        <f t="shared" si="259"/>
        <v>2H1</v>
      </c>
      <c r="E2274" s="4">
        <v>40211</v>
      </c>
      <c r="F2274">
        <v>7.25</v>
      </c>
      <c r="G2274" s="6" t="s">
        <v>93</v>
      </c>
      <c r="H2274" s="6" t="s">
        <v>93</v>
      </c>
      <c r="I2274" s="6" t="e">
        <f t="shared" si="260"/>
        <v>#VALUE!</v>
      </c>
      <c r="J2274" s="6" t="e">
        <f t="shared" si="261"/>
        <v>#VALUE!</v>
      </c>
      <c r="K2274" s="6" t="e">
        <f t="shared" si="262"/>
        <v>#VALUE!</v>
      </c>
    </row>
    <row r="2275" spans="1:11" x14ac:dyDescent="0.35">
      <c r="A2275" s="19" t="str">
        <f t="shared" si="257"/>
        <v>52010</v>
      </c>
      <c r="B2275" s="19" t="str">
        <f t="shared" si="258"/>
        <v>22010</v>
      </c>
      <c r="C2275" s="19" t="str">
        <f t="shared" si="256"/>
        <v>32010</v>
      </c>
      <c r="D2275" s="20" t="str">
        <f t="shared" si="259"/>
        <v>2H1</v>
      </c>
      <c r="E2275" s="4">
        <v>40210</v>
      </c>
      <c r="F2275">
        <v>7.35</v>
      </c>
      <c r="G2275" s="6" t="s">
        <v>93</v>
      </c>
      <c r="H2275" s="6" t="s">
        <v>93</v>
      </c>
      <c r="I2275" s="6" t="e">
        <f t="shared" si="260"/>
        <v>#VALUE!</v>
      </c>
      <c r="J2275" s="6" t="e">
        <f t="shared" si="261"/>
        <v>#VALUE!</v>
      </c>
      <c r="K2275" s="6" t="e">
        <f t="shared" si="262"/>
        <v>#VALUE!</v>
      </c>
    </row>
    <row r="2276" spans="1:11" x14ac:dyDescent="0.35">
      <c r="A2276" s="19" t="str">
        <f t="shared" si="257"/>
        <v>42010</v>
      </c>
      <c r="B2276" s="19" t="str">
        <f t="shared" si="258"/>
        <v>12010</v>
      </c>
      <c r="C2276" s="19" t="str">
        <f t="shared" si="256"/>
        <v>32010</v>
      </c>
      <c r="D2276" s="20" t="str">
        <f t="shared" si="259"/>
        <v>1H2</v>
      </c>
      <c r="E2276" s="4">
        <v>40207</v>
      </c>
      <c r="F2276">
        <v>7.4</v>
      </c>
      <c r="G2276" s="6" t="s">
        <v>93</v>
      </c>
      <c r="H2276" s="6" t="s">
        <v>93</v>
      </c>
      <c r="I2276" s="6" t="e">
        <f t="shared" si="260"/>
        <v>#VALUE!</v>
      </c>
      <c r="J2276" s="6" t="e">
        <f t="shared" si="261"/>
        <v>#VALUE!</v>
      </c>
      <c r="K2276" s="6" t="e">
        <f t="shared" si="262"/>
        <v>#VALUE!</v>
      </c>
    </row>
    <row r="2277" spans="1:11" x14ac:dyDescent="0.35">
      <c r="A2277" s="19" t="str">
        <f t="shared" si="257"/>
        <v>42010</v>
      </c>
      <c r="B2277" s="19" t="str">
        <f t="shared" si="258"/>
        <v>12010</v>
      </c>
      <c r="C2277" s="19" t="str">
        <f t="shared" si="256"/>
        <v>32010</v>
      </c>
      <c r="D2277" s="20" t="str">
        <f t="shared" si="259"/>
        <v>1H2</v>
      </c>
      <c r="E2277" s="4">
        <v>40206</v>
      </c>
      <c r="F2277">
        <v>7.4</v>
      </c>
      <c r="G2277" s="6" t="s">
        <v>93</v>
      </c>
      <c r="H2277" s="6" t="s">
        <v>93</v>
      </c>
      <c r="I2277" s="6" t="e">
        <f t="shared" si="260"/>
        <v>#VALUE!</v>
      </c>
      <c r="J2277" s="6" t="e">
        <f t="shared" si="261"/>
        <v>#VALUE!</v>
      </c>
      <c r="K2277" s="6" t="e">
        <f t="shared" si="262"/>
        <v>#VALUE!</v>
      </c>
    </row>
    <row r="2278" spans="1:11" x14ac:dyDescent="0.35">
      <c r="A2278" s="19" t="str">
        <f t="shared" si="257"/>
        <v>42010</v>
      </c>
      <c r="B2278" s="19" t="str">
        <f t="shared" si="258"/>
        <v>12010</v>
      </c>
      <c r="C2278" s="19" t="str">
        <f t="shared" si="256"/>
        <v>32010</v>
      </c>
      <c r="D2278" s="20" t="str">
        <f t="shared" si="259"/>
        <v>1H2</v>
      </c>
      <c r="E2278" s="4">
        <v>40205</v>
      </c>
      <c r="F2278">
        <v>7.45</v>
      </c>
      <c r="G2278" s="6" t="s">
        <v>93</v>
      </c>
      <c r="H2278" s="6" t="s">
        <v>93</v>
      </c>
      <c r="I2278" s="6" t="e">
        <f t="shared" si="260"/>
        <v>#VALUE!</v>
      </c>
      <c r="J2278" s="6" t="e">
        <f t="shared" si="261"/>
        <v>#VALUE!</v>
      </c>
      <c r="K2278" s="6" t="e">
        <f t="shared" si="262"/>
        <v>#VALUE!</v>
      </c>
    </row>
    <row r="2279" spans="1:11" x14ac:dyDescent="0.35">
      <c r="A2279" s="19" t="str">
        <f t="shared" si="257"/>
        <v>42010</v>
      </c>
      <c r="B2279" s="19" t="str">
        <f t="shared" si="258"/>
        <v>12010</v>
      </c>
      <c r="C2279" s="19" t="str">
        <f t="shared" si="256"/>
        <v>32010</v>
      </c>
      <c r="D2279" s="20" t="str">
        <f t="shared" si="259"/>
        <v>1H2</v>
      </c>
      <c r="E2279" s="4">
        <v>40204</v>
      </c>
      <c r="F2279">
        <v>7.4</v>
      </c>
      <c r="G2279" s="6" t="s">
        <v>93</v>
      </c>
      <c r="H2279" s="6" t="s">
        <v>93</v>
      </c>
      <c r="I2279" s="6" t="e">
        <f t="shared" si="260"/>
        <v>#VALUE!</v>
      </c>
      <c r="J2279" s="6" t="e">
        <f t="shared" si="261"/>
        <v>#VALUE!</v>
      </c>
      <c r="K2279" s="6" t="e">
        <f t="shared" si="262"/>
        <v>#VALUE!</v>
      </c>
    </row>
    <row r="2280" spans="1:11" x14ac:dyDescent="0.35">
      <c r="A2280" s="19" t="str">
        <f t="shared" si="257"/>
        <v>42010</v>
      </c>
      <c r="B2280" s="19" t="str">
        <f t="shared" si="258"/>
        <v>12010</v>
      </c>
      <c r="C2280" s="19" t="str">
        <f t="shared" si="256"/>
        <v>32010</v>
      </c>
      <c r="D2280" s="20" t="str">
        <f t="shared" si="259"/>
        <v>1H2</v>
      </c>
      <c r="E2280" s="4">
        <v>40203</v>
      </c>
      <c r="F2280">
        <v>7.5</v>
      </c>
      <c r="G2280" s="6" t="s">
        <v>93</v>
      </c>
      <c r="H2280" s="6" t="s">
        <v>93</v>
      </c>
      <c r="I2280" s="6" t="e">
        <f t="shared" si="260"/>
        <v>#VALUE!</v>
      </c>
      <c r="J2280" s="6" t="e">
        <f t="shared" si="261"/>
        <v>#VALUE!</v>
      </c>
      <c r="K2280" s="6" t="e">
        <f t="shared" si="262"/>
        <v>#VALUE!</v>
      </c>
    </row>
    <row r="2281" spans="1:11" x14ac:dyDescent="0.35">
      <c r="A2281" s="19" t="str">
        <f t="shared" si="257"/>
        <v>32010</v>
      </c>
      <c r="B2281" s="19" t="str">
        <f t="shared" si="258"/>
        <v>12010</v>
      </c>
      <c r="C2281" s="19" t="str">
        <f t="shared" si="256"/>
        <v>32010</v>
      </c>
      <c r="D2281" s="20" t="str">
        <f t="shared" si="259"/>
        <v>1H2</v>
      </c>
      <c r="E2281" s="4">
        <v>40200</v>
      </c>
      <c r="F2281">
        <v>7.55</v>
      </c>
      <c r="G2281" s="6" t="s">
        <v>93</v>
      </c>
      <c r="H2281" s="6" t="s">
        <v>93</v>
      </c>
      <c r="I2281" s="6" t="e">
        <f t="shared" si="260"/>
        <v>#VALUE!</v>
      </c>
      <c r="J2281" s="6" t="e">
        <f t="shared" si="261"/>
        <v>#VALUE!</v>
      </c>
      <c r="K2281" s="6" t="e">
        <f t="shared" si="262"/>
        <v>#VALUE!</v>
      </c>
    </row>
    <row r="2282" spans="1:11" x14ac:dyDescent="0.35">
      <c r="A2282" s="19" t="str">
        <f t="shared" si="257"/>
        <v>32010</v>
      </c>
      <c r="B2282" s="19" t="str">
        <f t="shared" si="258"/>
        <v>12010</v>
      </c>
      <c r="C2282" s="19" t="str">
        <f t="shared" si="256"/>
        <v>32010</v>
      </c>
      <c r="D2282" s="20" t="str">
        <f t="shared" si="259"/>
        <v>1H2</v>
      </c>
      <c r="E2282" s="4">
        <v>40199</v>
      </c>
      <c r="F2282">
        <v>7.6</v>
      </c>
      <c r="G2282" s="6" t="s">
        <v>93</v>
      </c>
      <c r="H2282" s="6" t="s">
        <v>93</v>
      </c>
      <c r="I2282" s="6" t="e">
        <f t="shared" si="260"/>
        <v>#VALUE!</v>
      </c>
      <c r="J2282" s="6" t="e">
        <f t="shared" si="261"/>
        <v>#VALUE!</v>
      </c>
      <c r="K2282" s="6" t="e">
        <f t="shared" si="262"/>
        <v>#VALUE!</v>
      </c>
    </row>
    <row r="2283" spans="1:11" x14ac:dyDescent="0.35">
      <c r="A2283" s="19" t="str">
        <f t="shared" si="257"/>
        <v>32010</v>
      </c>
      <c r="B2283" s="19" t="str">
        <f t="shared" si="258"/>
        <v>12010</v>
      </c>
      <c r="C2283" s="19" t="str">
        <f t="shared" si="256"/>
        <v>32010</v>
      </c>
      <c r="D2283" s="20" t="str">
        <f t="shared" si="259"/>
        <v>1H2</v>
      </c>
      <c r="E2283" s="4">
        <v>40198</v>
      </c>
      <c r="F2283">
        <v>7.5</v>
      </c>
      <c r="G2283" s="6" t="s">
        <v>93</v>
      </c>
      <c r="H2283" s="6" t="s">
        <v>93</v>
      </c>
      <c r="I2283" s="6" t="e">
        <f t="shared" si="260"/>
        <v>#VALUE!</v>
      </c>
      <c r="J2283" s="6" t="e">
        <f t="shared" si="261"/>
        <v>#VALUE!</v>
      </c>
      <c r="K2283" s="6" t="e">
        <f t="shared" si="262"/>
        <v>#VALUE!</v>
      </c>
    </row>
    <row r="2284" spans="1:11" x14ac:dyDescent="0.35">
      <c r="A2284" s="19" t="str">
        <f t="shared" si="257"/>
        <v>32010</v>
      </c>
      <c r="B2284" s="19" t="str">
        <f t="shared" si="258"/>
        <v>12010</v>
      </c>
      <c r="C2284" s="19" t="str">
        <f t="shared" si="256"/>
        <v>32010</v>
      </c>
      <c r="D2284" s="20" t="str">
        <f t="shared" si="259"/>
        <v>1H2</v>
      </c>
      <c r="E2284" s="4">
        <v>40197</v>
      </c>
      <c r="F2284">
        <v>7.5</v>
      </c>
      <c r="G2284" s="6" t="s">
        <v>93</v>
      </c>
      <c r="H2284" s="6" t="s">
        <v>93</v>
      </c>
      <c r="I2284" s="6" t="e">
        <f t="shared" si="260"/>
        <v>#VALUE!</v>
      </c>
      <c r="J2284" s="6" t="e">
        <f t="shared" si="261"/>
        <v>#VALUE!</v>
      </c>
      <c r="K2284" s="6" t="e">
        <f t="shared" si="262"/>
        <v>#VALUE!</v>
      </c>
    </row>
    <row r="2285" spans="1:11" x14ac:dyDescent="0.35">
      <c r="A2285" s="19" t="str">
        <f t="shared" si="257"/>
        <v>32010</v>
      </c>
      <c r="B2285" s="19" t="str">
        <f t="shared" si="258"/>
        <v>12010</v>
      </c>
      <c r="C2285" s="19" t="str">
        <f t="shared" si="256"/>
        <v>32010</v>
      </c>
      <c r="D2285" s="20" t="str">
        <f t="shared" si="259"/>
        <v>1H2</v>
      </c>
      <c r="E2285" s="4">
        <v>40196</v>
      </c>
      <c r="F2285">
        <v>7.43</v>
      </c>
      <c r="G2285" s="6" t="s">
        <v>93</v>
      </c>
      <c r="H2285" s="6" t="s">
        <v>93</v>
      </c>
      <c r="I2285" s="6" t="e">
        <f t="shared" si="260"/>
        <v>#VALUE!</v>
      </c>
      <c r="J2285" s="6" t="e">
        <f t="shared" si="261"/>
        <v>#VALUE!</v>
      </c>
      <c r="K2285" s="6" t="e">
        <f t="shared" si="262"/>
        <v>#VALUE!</v>
      </c>
    </row>
    <row r="2286" spans="1:11" x14ac:dyDescent="0.35">
      <c r="A2286" s="19" t="str">
        <f t="shared" si="257"/>
        <v>22010</v>
      </c>
      <c r="B2286" s="19" t="str">
        <f t="shared" si="258"/>
        <v>12010</v>
      </c>
      <c r="C2286" s="19" t="str">
        <f t="shared" si="256"/>
        <v>22010</v>
      </c>
      <c r="D2286" s="20" t="str">
        <f t="shared" si="259"/>
        <v>1H1</v>
      </c>
      <c r="E2286" s="4">
        <v>40193</v>
      </c>
      <c r="F2286">
        <v>7.58</v>
      </c>
      <c r="G2286" s="6" t="s">
        <v>93</v>
      </c>
      <c r="H2286" s="6" t="s">
        <v>93</v>
      </c>
      <c r="I2286" s="6" t="e">
        <f t="shared" si="260"/>
        <v>#VALUE!</v>
      </c>
      <c r="J2286" s="6" t="e">
        <f t="shared" si="261"/>
        <v>#VALUE!</v>
      </c>
      <c r="K2286" s="6" t="e">
        <f t="shared" si="262"/>
        <v>#VALUE!</v>
      </c>
    </row>
    <row r="2287" spans="1:11" x14ac:dyDescent="0.35">
      <c r="A2287" s="19" t="str">
        <f t="shared" si="257"/>
        <v>22010</v>
      </c>
      <c r="B2287" s="19" t="str">
        <f t="shared" si="258"/>
        <v>12010</v>
      </c>
      <c r="C2287" s="19" t="str">
        <f t="shared" si="256"/>
        <v>22010</v>
      </c>
      <c r="D2287" s="20" t="str">
        <f t="shared" si="259"/>
        <v>1H1</v>
      </c>
      <c r="E2287" s="4">
        <v>40192</v>
      </c>
      <c r="F2287">
        <v>7.68</v>
      </c>
      <c r="G2287" s="6" t="s">
        <v>93</v>
      </c>
      <c r="H2287" s="6" t="s">
        <v>93</v>
      </c>
      <c r="I2287" s="6" t="e">
        <f t="shared" si="260"/>
        <v>#VALUE!</v>
      </c>
      <c r="J2287" s="6" t="e">
        <f t="shared" si="261"/>
        <v>#VALUE!</v>
      </c>
      <c r="K2287" s="6" t="e">
        <f t="shared" si="262"/>
        <v>#VALUE!</v>
      </c>
    </row>
    <row r="2288" spans="1:11" x14ac:dyDescent="0.35">
      <c r="A2288" s="19" t="str">
        <f t="shared" si="257"/>
        <v>22010</v>
      </c>
      <c r="B2288" s="19" t="str">
        <f t="shared" si="258"/>
        <v>12010</v>
      </c>
      <c r="C2288" s="19" t="str">
        <f t="shared" si="256"/>
        <v>22010</v>
      </c>
      <c r="D2288" s="20" t="str">
        <f t="shared" si="259"/>
        <v>1H1</v>
      </c>
      <c r="E2288" s="4">
        <v>40191</v>
      </c>
      <c r="F2288">
        <v>7.63</v>
      </c>
      <c r="G2288" s="6" t="s">
        <v>93</v>
      </c>
      <c r="H2288" s="6" t="s">
        <v>93</v>
      </c>
      <c r="I2288" s="6" t="e">
        <f t="shared" si="260"/>
        <v>#VALUE!</v>
      </c>
      <c r="J2288" s="6" t="e">
        <f t="shared" si="261"/>
        <v>#VALUE!</v>
      </c>
      <c r="K2288" s="6" t="e">
        <f t="shared" si="262"/>
        <v>#VALUE!</v>
      </c>
    </row>
    <row r="2289" spans="1:11" x14ac:dyDescent="0.35">
      <c r="A2289" s="19" t="str">
        <f t="shared" si="257"/>
        <v>22010</v>
      </c>
      <c r="B2289" s="19" t="str">
        <f t="shared" si="258"/>
        <v>12010</v>
      </c>
      <c r="C2289" s="19" t="str">
        <f t="shared" si="256"/>
        <v>22010</v>
      </c>
      <c r="D2289" s="20" t="str">
        <f t="shared" si="259"/>
        <v>1H1</v>
      </c>
      <c r="E2289" s="4">
        <v>40190</v>
      </c>
      <c r="F2289">
        <v>7.58</v>
      </c>
      <c r="G2289" s="6" t="s">
        <v>93</v>
      </c>
      <c r="H2289" s="6" t="s">
        <v>93</v>
      </c>
      <c r="I2289" s="6" t="e">
        <f t="shared" si="260"/>
        <v>#VALUE!</v>
      </c>
      <c r="J2289" s="6" t="e">
        <f t="shared" si="261"/>
        <v>#VALUE!</v>
      </c>
      <c r="K2289" s="6" t="e">
        <f t="shared" si="262"/>
        <v>#VALUE!</v>
      </c>
    </row>
    <row r="2290" spans="1:11" x14ac:dyDescent="0.35">
      <c r="A2290" s="19" t="str">
        <f t="shared" si="257"/>
        <v>22010</v>
      </c>
      <c r="B2290" s="19" t="str">
        <f t="shared" si="258"/>
        <v>12010</v>
      </c>
      <c r="C2290" s="19" t="str">
        <f t="shared" si="256"/>
        <v>22010</v>
      </c>
      <c r="D2290" s="20" t="str">
        <f t="shared" si="259"/>
        <v>1H1</v>
      </c>
      <c r="E2290" s="4">
        <v>40189</v>
      </c>
      <c r="F2290">
        <v>7.45</v>
      </c>
      <c r="G2290" s="6" t="s">
        <v>93</v>
      </c>
      <c r="H2290" s="6" t="s">
        <v>93</v>
      </c>
      <c r="I2290" s="6" t="e">
        <f t="shared" si="260"/>
        <v>#VALUE!</v>
      </c>
      <c r="J2290" s="6" t="e">
        <f t="shared" si="261"/>
        <v>#VALUE!</v>
      </c>
      <c r="K2290" s="6" t="e">
        <f t="shared" si="262"/>
        <v>#VALUE!</v>
      </c>
    </row>
    <row r="2291" spans="1:11" x14ac:dyDescent="0.35">
      <c r="A2291" s="19" t="str">
        <f t="shared" si="257"/>
        <v>12010</v>
      </c>
      <c r="B2291" s="19" t="str">
        <f t="shared" si="258"/>
        <v>12010</v>
      </c>
      <c r="C2291" s="19" t="str">
        <f t="shared" si="256"/>
        <v>22010</v>
      </c>
      <c r="D2291" s="20" t="str">
        <f t="shared" si="259"/>
        <v>1H1</v>
      </c>
      <c r="E2291" s="4">
        <v>40186</v>
      </c>
      <c r="F2291">
        <v>7.5</v>
      </c>
      <c r="G2291" s="6" t="s">
        <v>93</v>
      </c>
      <c r="H2291" s="6" t="s">
        <v>93</v>
      </c>
      <c r="I2291" s="6" t="e">
        <f t="shared" si="260"/>
        <v>#VALUE!</v>
      </c>
      <c r="J2291" s="6" t="e">
        <f t="shared" si="261"/>
        <v>#VALUE!</v>
      </c>
      <c r="K2291" s="6" t="e">
        <f t="shared" si="262"/>
        <v>#VALUE!</v>
      </c>
    </row>
    <row r="2292" spans="1:11" x14ac:dyDescent="0.35">
      <c r="A2292" s="19" t="str">
        <f t="shared" si="257"/>
        <v>12010</v>
      </c>
      <c r="B2292" s="19" t="str">
        <f t="shared" si="258"/>
        <v>12010</v>
      </c>
      <c r="C2292" s="19" t="str">
        <f t="shared" si="256"/>
        <v>22010</v>
      </c>
      <c r="D2292" s="20" t="str">
        <f t="shared" si="259"/>
        <v>1H1</v>
      </c>
      <c r="E2292" s="4">
        <v>40185</v>
      </c>
      <c r="F2292">
        <v>7.4</v>
      </c>
      <c r="G2292" s="6" t="s">
        <v>93</v>
      </c>
      <c r="H2292" s="6" t="s">
        <v>93</v>
      </c>
      <c r="I2292" s="6" t="e">
        <f t="shared" si="260"/>
        <v>#VALUE!</v>
      </c>
      <c r="J2292" s="6" t="e">
        <f t="shared" si="261"/>
        <v>#VALUE!</v>
      </c>
      <c r="K2292" s="6" t="e">
        <f t="shared" si="262"/>
        <v>#VALUE!</v>
      </c>
    </row>
    <row r="2293" spans="1:11" x14ac:dyDescent="0.35">
      <c r="A2293" s="19" t="str">
        <f t="shared" si="257"/>
        <v>12010</v>
      </c>
      <c r="B2293" s="19" t="str">
        <f t="shared" si="258"/>
        <v>12010</v>
      </c>
      <c r="C2293" s="19" t="str">
        <f t="shared" si="256"/>
        <v>22010</v>
      </c>
      <c r="D2293" s="20" t="str">
        <f t="shared" si="259"/>
        <v>1H1</v>
      </c>
      <c r="E2293" s="4">
        <v>40184</v>
      </c>
      <c r="F2293">
        <v>7.45</v>
      </c>
      <c r="G2293" s="6" t="s">
        <v>93</v>
      </c>
      <c r="H2293" s="6" t="s">
        <v>93</v>
      </c>
      <c r="I2293" s="6" t="e">
        <f t="shared" si="260"/>
        <v>#VALUE!</v>
      </c>
      <c r="J2293" s="6" t="e">
        <f t="shared" si="261"/>
        <v>#VALUE!</v>
      </c>
      <c r="K2293" s="6" t="e">
        <f t="shared" si="262"/>
        <v>#VALUE!</v>
      </c>
    </row>
    <row r="2294" spans="1:11" x14ac:dyDescent="0.35">
      <c r="A2294" s="19" t="str">
        <f t="shared" si="257"/>
        <v>12010</v>
      </c>
      <c r="B2294" s="19" t="str">
        <f t="shared" si="258"/>
        <v>12010</v>
      </c>
      <c r="C2294" s="19" t="str">
        <f t="shared" si="256"/>
        <v>22010</v>
      </c>
      <c r="D2294" s="20" t="str">
        <f t="shared" si="259"/>
        <v>1H1</v>
      </c>
      <c r="E2294" s="4">
        <v>40183</v>
      </c>
      <c r="F2294">
        <v>7.55</v>
      </c>
      <c r="G2294" s="6" t="s">
        <v>93</v>
      </c>
      <c r="H2294" s="6" t="s">
        <v>93</v>
      </c>
      <c r="I2294" s="6" t="e">
        <f t="shared" si="260"/>
        <v>#VALUE!</v>
      </c>
      <c r="J2294" s="6" t="e">
        <f t="shared" si="261"/>
        <v>#VALUE!</v>
      </c>
      <c r="K2294" s="6" t="e">
        <f t="shared" si="262"/>
        <v>#VALUE!</v>
      </c>
    </row>
    <row r="2295" spans="1:11" x14ac:dyDescent="0.35">
      <c r="A2295" s="19" t="str">
        <f t="shared" si="257"/>
        <v>12010</v>
      </c>
      <c r="B2295" s="19" t="str">
        <f t="shared" si="258"/>
        <v>12010</v>
      </c>
      <c r="C2295" s="19" t="str">
        <f t="shared" si="256"/>
        <v>22010</v>
      </c>
      <c r="D2295" s="20" t="str">
        <f t="shared" si="259"/>
        <v>1H1</v>
      </c>
      <c r="E2295" s="4">
        <v>40182</v>
      </c>
      <c r="F2295">
        <v>7.6</v>
      </c>
      <c r="G2295" s="6" t="s">
        <v>93</v>
      </c>
      <c r="H2295" s="6" t="s">
        <v>93</v>
      </c>
      <c r="I2295" s="6" t="e">
        <f t="shared" si="260"/>
        <v>#VALUE!</v>
      </c>
      <c r="J2295" s="6" t="e">
        <f t="shared" si="261"/>
        <v>#VALUE!</v>
      </c>
      <c r="K2295" s="6" t="e">
        <f t="shared" si="262"/>
        <v>#VALUE!</v>
      </c>
    </row>
    <row r="2296" spans="1:11" x14ac:dyDescent="0.35">
      <c r="A2296" s="19" t="str">
        <f t="shared" si="257"/>
        <v>532009</v>
      </c>
      <c r="B2296" s="19" t="str">
        <f t="shared" si="258"/>
        <v>122009</v>
      </c>
      <c r="C2296" s="19" t="str">
        <f t="shared" si="256"/>
        <v>22010</v>
      </c>
      <c r="D2296" s="20" t="str">
        <f t="shared" si="259"/>
        <v>12H2</v>
      </c>
      <c r="E2296" s="4">
        <v>40178</v>
      </c>
      <c r="F2296">
        <v>7.53</v>
      </c>
      <c r="G2296" s="6" t="s">
        <v>93</v>
      </c>
      <c r="H2296" s="6" t="s">
        <v>93</v>
      </c>
      <c r="I2296" s="6" t="e">
        <f t="shared" si="260"/>
        <v>#VALUE!</v>
      </c>
      <c r="J2296" s="6" t="e">
        <f t="shared" si="261"/>
        <v>#VALUE!</v>
      </c>
      <c r="K2296" s="6" t="e">
        <f t="shared" si="262"/>
        <v>#VALUE!</v>
      </c>
    </row>
    <row r="2297" spans="1:11" x14ac:dyDescent="0.35">
      <c r="A2297" s="19" t="str">
        <f t="shared" si="257"/>
        <v>532009</v>
      </c>
      <c r="B2297" s="19" t="str">
        <f t="shared" si="258"/>
        <v>122009</v>
      </c>
      <c r="C2297" s="19" t="str">
        <f t="shared" si="256"/>
        <v>22010</v>
      </c>
      <c r="D2297" s="20" t="str">
        <f t="shared" si="259"/>
        <v>12H2</v>
      </c>
      <c r="E2297" s="4">
        <v>40177</v>
      </c>
      <c r="F2297">
        <v>7.5</v>
      </c>
      <c r="G2297" s="6" t="s">
        <v>93</v>
      </c>
      <c r="H2297" s="6" t="s">
        <v>93</v>
      </c>
      <c r="I2297" s="6" t="e">
        <f t="shared" si="260"/>
        <v>#VALUE!</v>
      </c>
      <c r="J2297" s="6" t="e">
        <f t="shared" si="261"/>
        <v>#VALUE!</v>
      </c>
      <c r="K2297" s="6" t="e">
        <f t="shared" si="262"/>
        <v>#VALUE!</v>
      </c>
    </row>
    <row r="2298" spans="1:11" x14ac:dyDescent="0.35">
      <c r="A2298" s="19" t="str">
        <f t="shared" si="257"/>
        <v>532009</v>
      </c>
      <c r="B2298" s="19" t="str">
        <f t="shared" si="258"/>
        <v>122009</v>
      </c>
      <c r="C2298" s="19" t="str">
        <f t="shared" si="256"/>
        <v>22010</v>
      </c>
      <c r="D2298" s="20" t="str">
        <f t="shared" si="259"/>
        <v>12H2</v>
      </c>
      <c r="E2298" s="4">
        <v>40176</v>
      </c>
      <c r="F2298">
        <v>7.4</v>
      </c>
      <c r="G2298" s="6" t="s">
        <v>93</v>
      </c>
      <c r="H2298" s="6" t="s">
        <v>93</v>
      </c>
      <c r="I2298" s="6" t="e">
        <f t="shared" si="260"/>
        <v>#VALUE!</v>
      </c>
      <c r="J2298" s="6" t="e">
        <f t="shared" si="261"/>
        <v>#VALUE!</v>
      </c>
      <c r="K2298" s="6" t="e">
        <f t="shared" si="262"/>
        <v>#VALUE!</v>
      </c>
    </row>
    <row r="2299" spans="1:11" x14ac:dyDescent="0.35">
      <c r="A2299" s="19" t="str">
        <f t="shared" si="257"/>
        <v>532009</v>
      </c>
      <c r="B2299" s="19" t="str">
        <f t="shared" si="258"/>
        <v>122009</v>
      </c>
      <c r="C2299" s="19" t="str">
        <f t="shared" si="256"/>
        <v>22010</v>
      </c>
      <c r="D2299" s="20" t="str">
        <f t="shared" si="259"/>
        <v>12H2</v>
      </c>
      <c r="E2299" s="4">
        <v>40175</v>
      </c>
      <c r="F2299">
        <v>7.3</v>
      </c>
      <c r="G2299" s="6" t="s">
        <v>93</v>
      </c>
      <c r="H2299" s="6" t="s">
        <v>93</v>
      </c>
      <c r="I2299" s="6" t="e">
        <f t="shared" si="260"/>
        <v>#VALUE!</v>
      </c>
      <c r="J2299" s="6" t="e">
        <f t="shared" si="261"/>
        <v>#VALUE!</v>
      </c>
      <c r="K2299" s="6" t="e">
        <f t="shared" si="262"/>
        <v>#VALUE!</v>
      </c>
    </row>
    <row r="2300" spans="1:11" x14ac:dyDescent="0.35">
      <c r="A2300" s="19" t="str">
        <f t="shared" si="257"/>
        <v>522009</v>
      </c>
      <c r="B2300" s="19" t="str">
        <f t="shared" si="258"/>
        <v>122009</v>
      </c>
      <c r="C2300" s="19" t="str">
        <f t="shared" si="256"/>
        <v>22010</v>
      </c>
      <c r="D2300" s="20" t="str">
        <f t="shared" si="259"/>
        <v>12H2</v>
      </c>
      <c r="E2300" s="4">
        <v>40171</v>
      </c>
      <c r="F2300">
        <v>7.55</v>
      </c>
      <c r="G2300" s="6" t="s">
        <v>93</v>
      </c>
      <c r="H2300" s="6" t="s">
        <v>93</v>
      </c>
      <c r="I2300" s="6" t="e">
        <f t="shared" si="260"/>
        <v>#VALUE!</v>
      </c>
      <c r="J2300" s="6" t="e">
        <f t="shared" si="261"/>
        <v>#VALUE!</v>
      </c>
      <c r="K2300" s="6" t="e">
        <f t="shared" si="262"/>
        <v>#VALUE!</v>
      </c>
    </row>
    <row r="2301" spans="1:11" x14ac:dyDescent="0.35">
      <c r="A2301" s="19" t="str">
        <f t="shared" si="257"/>
        <v>522009</v>
      </c>
      <c r="B2301" s="19" t="str">
        <f t="shared" si="258"/>
        <v>122009</v>
      </c>
      <c r="C2301" s="19" t="str">
        <f t="shared" si="256"/>
        <v>22010</v>
      </c>
      <c r="D2301" s="20" t="str">
        <f t="shared" si="259"/>
        <v>12H2</v>
      </c>
      <c r="E2301" s="4">
        <v>40170</v>
      </c>
      <c r="F2301">
        <v>7.55</v>
      </c>
      <c r="G2301" s="6" t="s">
        <v>93</v>
      </c>
      <c r="H2301" s="6" t="s">
        <v>93</v>
      </c>
      <c r="I2301" s="6" t="e">
        <f t="shared" si="260"/>
        <v>#VALUE!</v>
      </c>
      <c r="J2301" s="6" t="e">
        <f t="shared" si="261"/>
        <v>#VALUE!</v>
      </c>
      <c r="K2301" s="6" t="e">
        <f t="shared" si="262"/>
        <v>#VALUE!</v>
      </c>
    </row>
    <row r="2302" spans="1:11" x14ac:dyDescent="0.35">
      <c r="A2302" s="19" t="str">
        <f t="shared" si="257"/>
        <v>522009</v>
      </c>
      <c r="B2302" s="19" t="str">
        <f t="shared" si="258"/>
        <v>122009</v>
      </c>
      <c r="C2302" s="19" t="str">
        <f t="shared" si="256"/>
        <v>22010</v>
      </c>
      <c r="D2302" s="20" t="str">
        <f t="shared" si="259"/>
        <v>12H2</v>
      </c>
      <c r="E2302" s="4">
        <v>40169</v>
      </c>
      <c r="F2302">
        <v>7.5</v>
      </c>
      <c r="G2302" s="6" t="s">
        <v>93</v>
      </c>
      <c r="H2302" s="6" t="s">
        <v>93</v>
      </c>
      <c r="I2302" s="6" t="e">
        <f t="shared" si="260"/>
        <v>#VALUE!</v>
      </c>
      <c r="J2302" s="6" t="e">
        <f t="shared" si="261"/>
        <v>#VALUE!</v>
      </c>
      <c r="K2302" s="6" t="e">
        <f t="shared" si="262"/>
        <v>#VALUE!</v>
      </c>
    </row>
    <row r="2303" spans="1:11" x14ac:dyDescent="0.35">
      <c r="A2303" s="19" t="str">
        <f t="shared" si="257"/>
        <v>522009</v>
      </c>
      <c r="B2303" s="19" t="str">
        <f t="shared" si="258"/>
        <v>122009</v>
      </c>
      <c r="C2303" s="19" t="str">
        <f t="shared" si="256"/>
        <v>22010</v>
      </c>
      <c r="D2303" s="20" t="str">
        <f t="shared" si="259"/>
        <v>12H2</v>
      </c>
      <c r="E2303" s="4">
        <v>40168</v>
      </c>
      <c r="F2303">
        <v>7.4</v>
      </c>
      <c r="G2303" s="6" t="s">
        <v>93</v>
      </c>
      <c r="H2303" s="6" t="s">
        <v>93</v>
      </c>
      <c r="I2303" s="6" t="e">
        <f t="shared" si="260"/>
        <v>#VALUE!</v>
      </c>
      <c r="J2303" s="6" t="e">
        <f t="shared" si="261"/>
        <v>#VALUE!</v>
      </c>
      <c r="K2303" s="6" t="e">
        <f t="shared" si="262"/>
        <v>#VALUE!</v>
      </c>
    </row>
    <row r="2304" spans="1:11" x14ac:dyDescent="0.35">
      <c r="A2304" s="19" t="str">
        <f t="shared" si="257"/>
        <v>512009</v>
      </c>
      <c r="B2304" s="19" t="str">
        <f t="shared" si="258"/>
        <v>122009</v>
      </c>
      <c r="C2304" s="19" t="str">
        <f t="shared" si="256"/>
        <v>22010</v>
      </c>
      <c r="D2304" s="20" t="str">
        <f t="shared" si="259"/>
        <v>12H2</v>
      </c>
      <c r="E2304" s="4">
        <v>40165</v>
      </c>
      <c r="F2304">
        <v>7.35</v>
      </c>
      <c r="G2304" s="6" t="s">
        <v>93</v>
      </c>
      <c r="H2304" s="6" t="s">
        <v>93</v>
      </c>
      <c r="I2304" s="6" t="e">
        <f t="shared" si="260"/>
        <v>#VALUE!</v>
      </c>
      <c r="J2304" s="6" t="e">
        <f t="shared" si="261"/>
        <v>#VALUE!</v>
      </c>
      <c r="K2304" s="6" t="e">
        <f t="shared" si="262"/>
        <v>#VALUE!</v>
      </c>
    </row>
    <row r="2305" spans="1:11" x14ac:dyDescent="0.35">
      <c r="A2305" s="19" t="str">
        <f t="shared" si="257"/>
        <v>512009</v>
      </c>
      <c r="B2305" s="19" t="str">
        <f t="shared" si="258"/>
        <v>122009</v>
      </c>
      <c r="C2305" s="19" t="str">
        <f t="shared" si="256"/>
        <v>22010</v>
      </c>
      <c r="D2305" s="20" t="str">
        <f t="shared" si="259"/>
        <v>12H2</v>
      </c>
      <c r="E2305" s="4">
        <v>40164</v>
      </c>
      <c r="F2305">
        <v>7.3</v>
      </c>
      <c r="G2305" s="6" t="s">
        <v>93</v>
      </c>
      <c r="H2305" s="6" t="s">
        <v>93</v>
      </c>
      <c r="I2305" s="6" t="e">
        <f t="shared" si="260"/>
        <v>#VALUE!</v>
      </c>
      <c r="J2305" s="6" t="e">
        <f t="shared" si="261"/>
        <v>#VALUE!</v>
      </c>
      <c r="K2305" s="6" t="e">
        <f t="shared" si="262"/>
        <v>#VALUE!</v>
      </c>
    </row>
    <row r="2306" spans="1:11" x14ac:dyDescent="0.35">
      <c r="A2306" s="19" t="str">
        <f t="shared" si="257"/>
        <v>512009</v>
      </c>
      <c r="B2306" s="19" t="str">
        <f t="shared" si="258"/>
        <v>122009</v>
      </c>
      <c r="C2306" s="19" t="str">
        <f t="shared" si="256"/>
        <v>22010</v>
      </c>
      <c r="D2306" s="20" t="str">
        <f t="shared" si="259"/>
        <v>12H2</v>
      </c>
      <c r="E2306" s="4">
        <v>40163</v>
      </c>
      <c r="F2306">
        <v>7.35</v>
      </c>
      <c r="G2306" s="6" t="s">
        <v>93</v>
      </c>
      <c r="H2306" s="6" t="s">
        <v>93</v>
      </c>
      <c r="I2306" s="6" t="e">
        <f t="shared" si="260"/>
        <v>#VALUE!</v>
      </c>
      <c r="J2306" s="6" t="e">
        <f t="shared" si="261"/>
        <v>#VALUE!</v>
      </c>
      <c r="K2306" s="6" t="e">
        <f t="shared" si="262"/>
        <v>#VALUE!</v>
      </c>
    </row>
    <row r="2307" spans="1:11" x14ac:dyDescent="0.35">
      <c r="A2307" s="19" t="str">
        <f t="shared" si="257"/>
        <v>512009</v>
      </c>
      <c r="B2307" s="19" t="str">
        <f t="shared" si="258"/>
        <v>122009</v>
      </c>
      <c r="C2307" s="19" t="str">
        <f t="shared" si="256"/>
        <v>12010</v>
      </c>
      <c r="D2307" s="20" t="str">
        <f t="shared" si="259"/>
        <v>12H1</v>
      </c>
      <c r="E2307" s="4">
        <v>40162</v>
      </c>
      <c r="F2307">
        <v>7.2</v>
      </c>
      <c r="G2307" s="6" t="s">
        <v>93</v>
      </c>
      <c r="H2307" s="6" t="s">
        <v>93</v>
      </c>
      <c r="I2307" s="6" t="e">
        <f t="shared" si="260"/>
        <v>#VALUE!</v>
      </c>
      <c r="J2307" s="6" t="e">
        <f t="shared" si="261"/>
        <v>#VALUE!</v>
      </c>
      <c r="K2307" s="6" t="e">
        <f t="shared" si="262"/>
        <v>#VALUE!</v>
      </c>
    </row>
    <row r="2308" spans="1:11" x14ac:dyDescent="0.35">
      <c r="A2308" s="19" t="str">
        <f t="shared" si="257"/>
        <v>512009</v>
      </c>
      <c r="B2308" s="19" t="str">
        <f t="shared" si="258"/>
        <v>122009</v>
      </c>
      <c r="C2308" s="19" t="str">
        <f t="shared" si="256"/>
        <v>12010</v>
      </c>
      <c r="D2308" s="20" t="str">
        <f t="shared" si="259"/>
        <v>12H1</v>
      </c>
      <c r="E2308" s="4">
        <v>40161</v>
      </c>
      <c r="F2308">
        <v>7.15</v>
      </c>
      <c r="G2308" s="6" t="s">
        <v>93</v>
      </c>
      <c r="H2308" s="6" t="s">
        <v>93</v>
      </c>
      <c r="I2308" s="6" t="e">
        <f t="shared" si="260"/>
        <v>#VALUE!</v>
      </c>
      <c r="J2308" s="6" t="e">
        <f t="shared" si="261"/>
        <v>#VALUE!</v>
      </c>
      <c r="K2308" s="6" t="e">
        <f t="shared" si="262"/>
        <v>#VALUE!</v>
      </c>
    </row>
    <row r="2309" spans="1:11" x14ac:dyDescent="0.35">
      <c r="A2309" s="19" t="str">
        <f t="shared" si="257"/>
        <v>502009</v>
      </c>
      <c r="B2309" s="19" t="str">
        <f t="shared" si="258"/>
        <v>122009</v>
      </c>
      <c r="C2309" s="19" t="str">
        <f t="shared" si="256"/>
        <v>12010</v>
      </c>
      <c r="D2309" s="20" t="str">
        <f t="shared" si="259"/>
        <v>12H1</v>
      </c>
      <c r="E2309" s="4">
        <v>40158</v>
      </c>
      <c r="F2309">
        <v>7.1</v>
      </c>
      <c r="G2309" s="6" t="s">
        <v>93</v>
      </c>
      <c r="H2309" s="6" t="s">
        <v>93</v>
      </c>
      <c r="I2309" s="6" t="e">
        <f t="shared" si="260"/>
        <v>#VALUE!</v>
      </c>
      <c r="J2309" s="6" t="e">
        <f t="shared" si="261"/>
        <v>#VALUE!</v>
      </c>
      <c r="K2309" s="6" t="e">
        <f t="shared" si="262"/>
        <v>#VALUE!</v>
      </c>
    </row>
    <row r="2310" spans="1:11" x14ac:dyDescent="0.35">
      <c r="A2310" s="19" t="str">
        <f t="shared" si="257"/>
        <v>502009</v>
      </c>
      <c r="B2310" s="19" t="str">
        <f t="shared" si="258"/>
        <v>122009</v>
      </c>
      <c r="C2310" s="19" t="str">
        <f t="shared" si="256"/>
        <v>12010</v>
      </c>
      <c r="D2310" s="20" t="str">
        <f t="shared" si="259"/>
        <v>12H1</v>
      </c>
      <c r="E2310" s="4">
        <v>40157</v>
      </c>
      <c r="F2310">
        <v>7.05</v>
      </c>
      <c r="G2310" s="6" t="s">
        <v>93</v>
      </c>
      <c r="H2310" s="6" t="s">
        <v>93</v>
      </c>
      <c r="I2310" s="6" t="e">
        <f t="shared" si="260"/>
        <v>#VALUE!</v>
      </c>
      <c r="J2310" s="6" t="e">
        <f t="shared" si="261"/>
        <v>#VALUE!</v>
      </c>
      <c r="K2310" s="6" t="e">
        <f t="shared" si="262"/>
        <v>#VALUE!</v>
      </c>
    </row>
    <row r="2311" spans="1:11" x14ac:dyDescent="0.35">
      <c r="A2311" s="19" t="str">
        <f t="shared" si="257"/>
        <v>502009</v>
      </c>
      <c r="B2311" s="19" t="str">
        <f t="shared" si="258"/>
        <v>122009</v>
      </c>
      <c r="C2311" s="19" t="str">
        <f t="shared" si="256"/>
        <v>12010</v>
      </c>
      <c r="D2311" s="20" t="str">
        <f t="shared" si="259"/>
        <v>12H1</v>
      </c>
      <c r="E2311" s="4">
        <v>40156</v>
      </c>
      <c r="F2311">
        <v>7</v>
      </c>
      <c r="G2311" s="6" t="s">
        <v>93</v>
      </c>
      <c r="H2311" s="6" t="s">
        <v>93</v>
      </c>
      <c r="I2311" s="6" t="e">
        <f t="shared" si="260"/>
        <v>#VALUE!</v>
      </c>
      <c r="J2311" s="6" t="e">
        <f t="shared" si="261"/>
        <v>#VALUE!</v>
      </c>
      <c r="K2311" s="6" t="e">
        <f t="shared" si="262"/>
        <v>#VALUE!</v>
      </c>
    </row>
    <row r="2312" spans="1:11" x14ac:dyDescent="0.35">
      <c r="A2312" s="19" t="str">
        <f t="shared" si="257"/>
        <v>502009</v>
      </c>
      <c r="B2312" s="19" t="str">
        <f t="shared" si="258"/>
        <v>122009</v>
      </c>
      <c r="C2312" s="19" t="str">
        <f t="shared" si="256"/>
        <v>12010</v>
      </c>
      <c r="D2312" s="20" t="str">
        <f t="shared" si="259"/>
        <v>12H1</v>
      </c>
      <c r="E2312" s="4">
        <v>40155</v>
      </c>
      <c r="F2312">
        <v>7.05</v>
      </c>
      <c r="G2312" s="6" t="s">
        <v>93</v>
      </c>
      <c r="H2312" s="6" t="s">
        <v>93</v>
      </c>
      <c r="I2312" s="6" t="e">
        <f t="shared" si="260"/>
        <v>#VALUE!</v>
      </c>
      <c r="J2312" s="6" t="e">
        <f t="shared" si="261"/>
        <v>#VALUE!</v>
      </c>
      <c r="K2312" s="6" t="e">
        <f t="shared" si="262"/>
        <v>#VALUE!</v>
      </c>
    </row>
    <row r="2313" spans="1:11" x14ac:dyDescent="0.35">
      <c r="A2313" s="19" t="str">
        <f t="shared" si="257"/>
        <v>502009</v>
      </c>
      <c r="B2313" s="19" t="str">
        <f t="shared" si="258"/>
        <v>122009</v>
      </c>
      <c r="C2313" s="19" t="str">
        <f t="shared" ref="C2313:C2376" si="263">(VLOOKUP(D2313,$M$2:$N$25,2,0)&amp;(YEAR(E2313+46)))</f>
        <v>12010</v>
      </c>
      <c r="D2313" s="20" t="str">
        <f t="shared" si="259"/>
        <v>12H1</v>
      </c>
      <c r="E2313" s="4">
        <v>40154</v>
      </c>
      <c r="F2313">
        <v>7</v>
      </c>
      <c r="G2313" s="6" t="s">
        <v>93</v>
      </c>
      <c r="H2313" s="6" t="s">
        <v>93</v>
      </c>
      <c r="I2313" s="6" t="e">
        <f t="shared" si="260"/>
        <v>#VALUE!</v>
      </c>
      <c r="J2313" s="6" t="e">
        <f t="shared" si="261"/>
        <v>#VALUE!</v>
      </c>
      <c r="K2313" s="6" t="e">
        <f t="shared" si="262"/>
        <v>#VALUE!</v>
      </c>
    </row>
    <row r="2314" spans="1:11" x14ac:dyDescent="0.35">
      <c r="A2314" s="19" t="str">
        <f t="shared" ref="A2314:A2377" si="264">_xlfn.ISOWEEKNUM(E2314)&amp;YEAR(E2314)</f>
        <v>492009</v>
      </c>
      <c r="B2314" s="19" t="str">
        <f t="shared" ref="B2314:B2377" si="265">MONTH(E2314)&amp;YEAR(E2314)</f>
        <v>122009</v>
      </c>
      <c r="C2314" s="19" t="str">
        <f t="shared" si="263"/>
        <v>12010</v>
      </c>
      <c r="D2314" s="20" t="str">
        <f t="shared" ref="D2314:D2377" si="266">IF(DAY(E2314)&gt;15,(MONTH(E2314))&amp;"H2",(MONTH(E2314))&amp;"H1")</f>
        <v>12H1</v>
      </c>
      <c r="E2314" s="4">
        <v>40151</v>
      </c>
      <c r="F2314">
        <v>7.05</v>
      </c>
      <c r="G2314" s="6" t="s">
        <v>93</v>
      </c>
      <c r="H2314" s="6" t="s">
        <v>93</v>
      </c>
      <c r="I2314" s="6" t="e">
        <f t="shared" ref="I2314:I2377" si="267">+G2314-F2314</f>
        <v>#VALUE!</v>
      </c>
      <c r="J2314" s="6" t="e">
        <f t="shared" ref="J2314:J2377" si="268">+H2314-F2314</f>
        <v>#VALUE!</v>
      </c>
      <c r="K2314" s="6" t="e">
        <f t="shared" ref="K2314:K2377" si="269">+I2314-J2314</f>
        <v>#VALUE!</v>
      </c>
    </row>
    <row r="2315" spans="1:11" x14ac:dyDescent="0.35">
      <c r="A2315" s="19" t="str">
        <f t="shared" si="264"/>
        <v>492009</v>
      </c>
      <c r="B2315" s="19" t="str">
        <f t="shared" si="265"/>
        <v>122009</v>
      </c>
      <c r="C2315" s="19" t="str">
        <f t="shared" si="263"/>
        <v>12010</v>
      </c>
      <c r="D2315" s="20" t="str">
        <f t="shared" si="266"/>
        <v>12H1</v>
      </c>
      <c r="E2315" s="4">
        <v>40150</v>
      </c>
      <c r="F2315">
        <v>7</v>
      </c>
      <c r="G2315" s="6" t="s">
        <v>93</v>
      </c>
      <c r="H2315" s="6" t="s">
        <v>93</v>
      </c>
      <c r="I2315" s="6" t="e">
        <f t="shared" si="267"/>
        <v>#VALUE!</v>
      </c>
      <c r="J2315" s="6" t="e">
        <f t="shared" si="268"/>
        <v>#VALUE!</v>
      </c>
      <c r="K2315" s="6" t="e">
        <f t="shared" si="269"/>
        <v>#VALUE!</v>
      </c>
    </row>
    <row r="2316" spans="1:11" x14ac:dyDescent="0.35">
      <c r="A2316" s="19" t="str">
        <f t="shared" si="264"/>
        <v>492009</v>
      </c>
      <c r="B2316" s="19" t="str">
        <f t="shared" si="265"/>
        <v>122009</v>
      </c>
      <c r="C2316" s="19" t="str">
        <f t="shared" si="263"/>
        <v>12010</v>
      </c>
      <c r="D2316" s="20" t="str">
        <f t="shared" si="266"/>
        <v>12H1</v>
      </c>
      <c r="E2316" s="4">
        <v>40149</v>
      </c>
      <c r="F2316">
        <v>7</v>
      </c>
      <c r="G2316" s="6" t="s">
        <v>93</v>
      </c>
      <c r="H2316" s="6" t="s">
        <v>93</v>
      </c>
      <c r="I2316" s="6" t="e">
        <f t="shared" si="267"/>
        <v>#VALUE!</v>
      </c>
      <c r="J2316" s="6" t="e">
        <f t="shared" si="268"/>
        <v>#VALUE!</v>
      </c>
      <c r="K2316" s="6" t="e">
        <f t="shared" si="269"/>
        <v>#VALUE!</v>
      </c>
    </row>
    <row r="2317" spans="1:11" x14ac:dyDescent="0.35">
      <c r="A2317" s="19" t="str">
        <f t="shared" si="264"/>
        <v>492009</v>
      </c>
      <c r="B2317" s="19" t="str">
        <f t="shared" si="265"/>
        <v>122009</v>
      </c>
      <c r="C2317" s="19" t="str">
        <f t="shared" si="263"/>
        <v>12010</v>
      </c>
      <c r="D2317" s="20" t="str">
        <f t="shared" si="266"/>
        <v>12H1</v>
      </c>
      <c r="E2317" s="4">
        <v>40148</v>
      </c>
      <c r="F2317">
        <v>7.05</v>
      </c>
      <c r="G2317" s="6" t="s">
        <v>93</v>
      </c>
      <c r="H2317" s="6" t="s">
        <v>93</v>
      </c>
      <c r="I2317" s="6" t="e">
        <f t="shared" si="267"/>
        <v>#VALUE!</v>
      </c>
      <c r="J2317" s="6" t="e">
        <f t="shared" si="268"/>
        <v>#VALUE!</v>
      </c>
      <c r="K2317" s="6" t="e">
        <f t="shared" si="269"/>
        <v>#VALUE!</v>
      </c>
    </row>
    <row r="2318" spans="1:11" x14ac:dyDescent="0.35">
      <c r="A2318" s="19" t="str">
        <f t="shared" si="264"/>
        <v>492009</v>
      </c>
      <c r="B2318" s="19" t="str">
        <f t="shared" si="265"/>
        <v>112009</v>
      </c>
      <c r="C2318" s="19" t="str">
        <f t="shared" si="263"/>
        <v>12010</v>
      </c>
      <c r="D2318" s="20" t="str">
        <f t="shared" si="266"/>
        <v>11H2</v>
      </c>
      <c r="E2318" s="4">
        <v>40147</v>
      </c>
      <c r="F2318">
        <v>7.15</v>
      </c>
      <c r="G2318" s="6" t="s">
        <v>93</v>
      </c>
      <c r="H2318" s="6" t="s">
        <v>93</v>
      </c>
      <c r="I2318" s="6" t="e">
        <f t="shared" si="267"/>
        <v>#VALUE!</v>
      </c>
      <c r="J2318" s="6" t="e">
        <f t="shared" si="268"/>
        <v>#VALUE!</v>
      </c>
      <c r="K2318" s="6" t="e">
        <f t="shared" si="269"/>
        <v>#VALUE!</v>
      </c>
    </row>
    <row r="2319" spans="1:11" x14ac:dyDescent="0.35">
      <c r="A2319" s="19" t="str">
        <f t="shared" si="264"/>
        <v>482009</v>
      </c>
      <c r="B2319" s="19" t="str">
        <f t="shared" si="265"/>
        <v>112009</v>
      </c>
      <c r="C2319" s="19" t="str">
        <f t="shared" si="263"/>
        <v>12010</v>
      </c>
      <c r="D2319" s="20" t="str">
        <f t="shared" si="266"/>
        <v>11H2</v>
      </c>
      <c r="E2319" s="4">
        <v>40143</v>
      </c>
      <c r="F2319">
        <v>7.05</v>
      </c>
      <c r="G2319" s="6" t="s">
        <v>93</v>
      </c>
      <c r="H2319" s="6" t="s">
        <v>93</v>
      </c>
      <c r="I2319" s="6" t="e">
        <f t="shared" si="267"/>
        <v>#VALUE!</v>
      </c>
      <c r="J2319" s="6" t="e">
        <f t="shared" si="268"/>
        <v>#VALUE!</v>
      </c>
      <c r="K2319" s="6" t="e">
        <f t="shared" si="269"/>
        <v>#VALUE!</v>
      </c>
    </row>
    <row r="2320" spans="1:11" x14ac:dyDescent="0.35">
      <c r="A2320" s="19" t="str">
        <f t="shared" si="264"/>
        <v>482009</v>
      </c>
      <c r="B2320" s="19" t="str">
        <f t="shared" si="265"/>
        <v>112009</v>
      </c>
      <c r="C2320" s="19" t="str">
        <f t="shared" si="263"/>
        <v>12010</v>
      </c>
      <c r="D2320" s="20" t="str">
        <f t="shared" si="266"/>
        <v>11H2</v>
      </c>
      <c r="E2320" s="4">
        <v>40142</v>
      </c>
      <c r="F2320">
        <v>7.05</v>
      </c>
      <c r="G2320" s="6" t="s">
        <v>93</v>
      </c>
      <c r="H2320" s="6" t="s">
        <v>93</v>
      </c>
      <c r="I2320" s="6" t="e">
        <f t="shared" si="267"/>
        <v>#VALUE!</v>
      </c>
      <c r="J2320" s="6" t="e">
        <f t="shared" si="268"/>
        <v>#VALUE!</v>
      </c>
      <c r="K2320" s="6" t="e">
        <f t="shared" si="269"/>
        <v>#VALUE!</v>
      </c>
    </row>
    <row r="2321" spans="1:11" x14ac:dyDescent="0.35">
      <c r="A2321" s="19" t="str">
        <f t="shared" si="264"/>
        <v>482009</v>
      </c>
      <c r="B2321" s="19" t="str">
        <f t="shared" si="265"/>
        <v>112009</v>
      </c>
      <c r="C2321" s="19" t="str">
        <f t="shared" si="263"/>
        <v>12010</v>
      </c>
      <c r="D2321" s="20" t="str">
        <f t="shared" si="266"/>
        <v>11H2</v>
      </c>
      <c r="E2321" s="4">
        <v>40141</v>
      </c>
      <c r="F2321">
        <v>7.1</v>
      </c>
      <c r="G2321" s="6" t="s">
        <v>93</v>
      </c>
      <c r="H2321" s="6" t="s">
        <v>93</v>
      </c>
      <c r="I2321" s="6" t="e">
        <f t="shared" si="267"/>
        <v>#VALUE!</v>
      </c>
      <c r="J2321" s="6" t="e">
        <f t="shared" si="268"/>
        <v>#VALUE!</v>
      </c>
      <c r="K2321" s="6" t="e">
        <f t="shared" si="269"/>
        <v>#VALUE!</v>
      </c>
    </row>
    <row r="2322" spans="1:11" x14ac:dyDescent="0.35">
      <c r="A2322" s="19" t="str">
        <f t="shared" si="264"/>
        <v>482009</v>
      </c>
      <c r="B2322" s="19" t="str">
        <f t="shared" si="265"/>
        <v>112009</v>
      </c>
      <c r="C2322" s="19" t="str">
        <f t="shared" si="263"/>
        <v>12010</v>
      </c>
      <c r="D2322" s="20" t="str">
        <f t="shared" si="266"/>
        <v>11H2</v>
      </c>
      <c r="E2322" s="4">
        <v>40140</v>
      </c>
      <c r="F2322">
        <v>7.15</v>
      </c>
      <c r="G2322" s="6" t="s">
        <v>93</v>
      </c>
      <c r="H2322" s="6" t="s">
        <v>93</v>
      </c>
      <c r="I2322" s="6" t="e">
        <f t="shared" si="267"/>
        <v>#VALUE!</v>
      </c>
      <c r="J2322" s="6" t="e">
        <f t="shared" si="268"/>
        <v>#VALUE!</v>
      </c>
      <c r="K2322" s="6" t="e">
        <f t="shared" si="269"/>
        <v>#VALUE!</v>
      </c>
    </row>
    <row r="2323" spans="1:11" x14ac:dyDescent="0.35">
      <c r="A2323" s="19" t="str">
        <f t="shared" si="264"/>
        <v>472009</v>
      </c>
      <c r="B2323" s="19" t="str">
        <f t="shared" si="265"/>
        <v>112009</v>
      </c>
      <c r="C2323" s="19" t="str">
        <f t="shared" si="263"/>
        <v>12010</v>
      </c>
      <c r="D2323" s="20" t="str">
        <f t="shared" si="266"/>
        <v>11H2</v>
      </c>
      <c r="E2323" s="4">
        <v>40137</v>
      </c>
      <c r="F2323">
        <v>7.3</v>
      </c>
      <c r="G2323" s="6" t="s">
        <v>93</v>
      </c>
      <c r="H2323" s="6" t="s">
        <v>93</v>
      </c>
      <c r="I2323" s="6" t="e">
        <f t="shared" si="267"/>
        <v>#VALUE!</v>
      </c>
      <c r="J2323" s="6" t="e">
        <f t="shared" si="268"/>
        <v>#VALUE!</v>
      </c>
      <c r="K2323" s="6" t="e">
        <f t="shared" si="269"/>
        <v>#VALUE!</v>
      </c>
    </row>
    <row r="2324" spans="1:11" x14ac:dyDescent="0.35">
      <c r="A2324" s="19" t="str">
        <f t="shared" si="264"/>
        <v>472009</v>
      </c>
      <c r="B2324" s="19" t="str">
        <f t="shared" si="265"/>
        <v>112009</v>
      </c>
      <c r="C2324" s="19" t="str">
        <f t="shared" si="263"/>
        <v>12010</v>
      </c>
      <c r="D2324" s="20" t="str">
        <f t="shared" si="266"/>
        <v>11H2</v>
      </c>
      <c r="E2324" s="4">
        <v>40136</v>
      </c>
      <c r="F2324">
        <v>7.35</v>
      </c>
      <c r="G2324" s="6" t="s">
        <v>93</v>
      </c>
      <c r="H2324" s="6" t="s">
        <v>93</v>
      </c>
      <c r="I2324" s="6" t="e">
        <f t="shared" si="267"/>
        <v>#VALUE!</v>
      </c>
      <c r="J2324" s="6" t="e">
        <f t="shared" si="268"/>
        <v>#VALUE!</v>
      </c>
      <c r="K2324" s="6" t="e">
        <f t="shared" si="269"/>
        <v>#VALUE!</v>
      </c>
    </row>
    <row r="2325" spans="1:11" x14ac:dyDescent="0.35">
      <c r="A2325" s="19" t="str">
        <f t="shared" si="264"/>
        <v>472009</v>
      </c>
      <c r="B2325" s="19" t="str">
        <f t="shared" si="265"/>
        <v>112009</v>
      </c>
      <c r="C2325" s="19" t="str">
        <f t="shared" si="263"/>
        <v>12010</v>
      </c>
      <c r="D2325" s="20" t="str">
        <f t="shared" si="266"/>
        <v>11H2</v>
      </c>
      <c r="E2325" s="4">
        <v>40135</v>
      </c>
      <c r="F2325">
        <v>7.4</v>
      </c>
      <c r="G2325" s="6" t="s">
        <v>93</v>
      </c>
      <c r="H2325" s="6" t="s">
        <v>93</v>
      </c>
      <c r="I2325" s="6" t="e">
        <f t="shared" si="267"/>
        <v>#VALUE!</v>
      </c>
      <c r="J2325" s="6" t="e">
        <f t="shared" si="268"/>
        <v>#VALUE!</v>
      </c>
      <c r="K2325" s="6" t="e">
        <f t="shared" si="269"/>
        <v>#VALUE!</v>
      </c>
    </row>
    <row r="2326" spans="1:11" x14ac:dyDescent="0.35">
      <c r="A2326" s="19" t="str">
        <f t="shared" si="264"/>
        <v>472009</v>
      </c>
      <c r="B2326" s="19" t="str">
        <f t="shared" si="265"/>
        <v>112009</v>
      </c>
      <c r="C2326" s="19" t="str">
        <f t="shared" si="263"/>
        <v>12010</v>
      </c>
      <c r="D2326" s="20" t="str">
        <f t="shared" si="266"/>
        <v>11H2</v>
      </c>
      <c r="E2326" s="4">
        <v>40134</v>
      </c>
      <c r="F2326">
        <v>7.45</v>
      </c>
      <c r="G2326" s="6" t="s">
        <v>93</v>
      </c>
      <c r="H2326" s="6" t="s">
        <v>93</v>
      </c>
      <c r="I2326" s="6" t="e">
        <f t="shared" si="267"/>
        <v>#VALUE!</v>
      </c>
      <c r="J2326" s="6" t="e">
        <f t="shared" si="268"/>
        <v>#VALUE!</v>
      </c>
      <c r="K2326" s="6" t="e">
        <f t="shared" si="269"/>
        <v>#VALUE!</v>
      </c>
    </row>
    <row r="2327" spans="1:11" x14ac:dyDescent="0.35">
      <c r="A2327" s="19" t="str">
        <f t="shared" si="264"/>
        <v>472009</v>
      </c>
      <c r="B2327" s="19" t="str">
        <f t="shared" si="265"/>
        <v>112009</v>
      </c>
      <c r="C2327" s="19" t="str">
        <f t="shared" si="263"/>
        <v>12010</v>
      </c>
      <c r="D2327" s="20" t="str">
        <f t="shared" si="266"/>
        <v>11H2</v>
      </c>
      <c r="E2327" s="4">
        <v>40133</v>
      </c>
      <c r="F2327">
        <v>7.4</v>
      </c>
      <c r="G2327" s="6" t="s">
        <v>93</v>
      </c>
      <c r="H2327" s="6" t="s">
        <v>93</v>
      </c>
      <c r="I2327" s="6" t="e">
        <f t="shared" si="267"/>
        <v>#VALUE!</v>
      </c>
      <c r="J2327" s="6" t="e">
        <f t="shared" si="268"/>
        <v>#VALUE!</v>
      </c>
      <c r="K2327" s="6" t="e">
        <f t="shared" si="269"/>
        <v>#VALUE!</v>
      </c>
    </row>
    <row r="2328" spans="1:11" x14ac:dyDescent="0.35">
      <c r="A2328" s="19" t="str">
        <f t="shared" si="264"/>
        <v>462009</v>
      </c>
      <c r="B2328" s="19" t="str">
        <f t="shared" si="265"/>
        <v>112009</v>
      </c>
      <c r="C2328" s="19" t="str">
        <f t="shared" si="263"/>
        <v>122009</v>
      </c>
      <c r="D2328" s="20" t="str">
        <f t="shared" si="266"/>
        <v>11H1</v>
      </c>
      <c r="E2328" s="4">
        <v>40130</v>
      </c>
      <c r="F2328">
        <v>7.1</v>
      </c>
      <c r="G2328" s="6" t="s">
        <v>93</v>
      </c>
      <c r="H2328" s="6" t="s">
        <v>93</v>
      </c>
      <c r="I2328" s="6" t="e">
        <f t="shared" si="267"/>
        <v>#VALUE!</v>
      </c>
      <c r="J2328" s="6" t="e">
        <f t="shared" si="268"/>
        <v>#VALUE!</v>
      </c>
      <c r="K2328" s="6" t="e">
        <f t="shared" si="269"/>
        <v>#VALUE!</v>
      </c>
    </row>
    <row r="2329" spans="1:11" x14ac:dyDescent="0.35">
      <c r="A2329" s="19" t="str">
        <f t="shared" si="264"/>
        <v>462009</v>
      </c>
      <c r="B2329" s="19" t="str">
        <f t="shared" si="265"/>
        <v>112009</v>
      </c>
      <c r="C2329" s="19" t="str">
        <f t="shared" si="263"/>
        <v>122009</v>
      </c>
      <c r="D2329" s="20" t="str">
        <f t="shared" si="266"/>
        <v>11H1</v>
      </c>
      <c r="E2329" s="4">
        <v>40129</v>
      </c>
      <c r="F2329">
        <v>7.25</v>
      </c>
      <c r="G2329" s="6" t="s">
        <v>93</v>
      </c>
      <c r="H2329" s="6" t="s">
        <v>93</v>
      </c>
      <c r="I2329" s="6" t="e">
        <f t="shared" si="267"/>
        <v>#VALUE!</v>
      </c>
      <c r="J2329" s="6" t="e">
        <f t="shared" si="268"/>
        <v>#VALUE!</v>
      </c>
      <c r="K2329" s="6" t="e">
        <f t="shared" si="269"/>
        <v>#VALUE!</v>
      </c>
    </row>
    <row r="2330" spans="1:11" x14ac:dyDescent="0.35">
      <c r="A2330" s="19" t="str">
        <f t="shared" si="264"/>
        <v>462009</v>
      </c>
      <c r="B2330" s="19" t="str">
        <f t="shared" si="265"/>
        <v>112009</v>
      </c>
      <c r="C2330" s="19" t="str">
        <f t="shared" si="263"/>
        <v>122009</v>
      </c>
      <c r="D2330" s="20" t="str">
        <f t="shared" si="266"/>
        <v>11H1</v>
      </c>
      <c r="E2330" s="4">
        <v>40128</v>
      </c>
      <c r="F2330">
        <v>7.25</v>
      </c>
      <c r="G2330" s="6" t="s">
        <v>93</v>
      </c>
      <c r="H2330" s="6" t="s">
        <v>93</v>
      </c>
      <c r="I2330" s="6" t="e">
        <f t="shared" si="267"/>
        <v>#VALUE!</v>
      </c>
      <c r="J2330" s="6" t="e">
        <f t="shared" si="268"/>
        <v>#VALUE!</v>
      </c>
      <c r="K2330" s="6" t="e">
        <f t="shared" si="269"/>
        <v>#VALUE!</v>
      </c>
    </row>
    <row r="2331" spans="1:11" x14ac:dyDescent="0.35">
      <c r="A2331" s="19" t="str">
        <f t="shared" si="264"/>
        <v>462009</v>
      </c>
      <c r="B2331" s="19" t="str">
        <f t="shared" si="265"/>
        <v>112009</v>
      </c>
      <c r="C2331" s="19" t="str">
        <f t="shared" si="263"/>
        <v>122009</v>
      </c>
      <c r="D2331" s="20" t="str">
        <f t="shared" si="266"/>
        <v>11H1</v>
      </c>
      <c r="E2331" s="4">
        <v>40127</v>
      </c>
      <c r="F2331">
        <v>7.28</v>
      </c>
      <c r="G2331" s="6" t="s">
        <v>93</v>
      </c>
      <c r="H2331" s="6" t="s">
        <v>93</v>
      </c>
      <c r="I2331" s="6" t="e">
        <f t="shared" si="267"/>
        <v>#VALUE!</v>
      </c>
      <c r="J2331" s="6" t="e">
        <f t="shared" si="268"/>
        <v>#VALUE!</v>
      </c>
      <c r="K2331" s="6" t="e">
        <f t="shared" si="269"/>
        <v>#VALUE!</v>
      </c>
    </row>
    <row r="2332" spans="1:11" x14ac:dyDescent="0.35">
      <c r="A2332" s="19" t="str">
        <f t="shared" si="264"/>
        <v>462009</v>
      </c>
      <c r="B2332" s="19" t="str">
        <f t="shared" si="265"/>
        <v>112009</v>
      </c>
      <c r="C2332" s="19" t="str">
        <f t="shared" si="263"/>
        <v>122009</v>
      </c>
      <c r="D2332" s="20" t="str">
        <f t="shared" si="266"/>
        <v>11H1</v>
      </c>
      <c r="E2332" s="4">
        <v>40126</v>
      </c>
      <c r="F2332">
        <v>7.33</v>
      </c>
      <c r="G2332" s="6" t="s">
        <v>93</v>
      </c>
      <c r="H2332" s="6" t="s">
        <v>93</v>
      </c>
      <c r="I2332" s="6" t="e">
        <f t="shared" si="267"/>
        <v>#VALUE!</v>
      </c>
      <c r="J2332" s="6" t="e">
        <f t="shared" si="268"/>
        <v>#VALUE!</v>
      </c>
      <c r="K2332" s="6" t="e">
        <f t="shared" si="269"/>
        <v>#VALUE!</v>
      </c>
    </row>
    <row r="2333" spans="1:11" x14ac:dyDescent="0.35">
      <c r="A2333" s="19" t="str">
        <f t="shared" si="264"/>
        <v>452009</v>
      </c>
      <c r="B2333" s="19" t="str">
        <f t="shared" si="265"/>
        <v>112009</v>
      </c>
      <c r="C2333" s="19" t="str">
        <f t="shared" si="263"/>
        <v>122009</v>
      </c>
      <c r="D2333" s="20" t="str">
        <f t="shared" si="266"/>
        <v>11H1</v>
      </c>
      <c r="E2333" s="4">
        <v>40123</v>
      </c>
      <c r="F2333">
        <v>7.4</v>
      </c>
      <c r="G2333" s="6" t="s">
        <v>93</v>
      </c>
      <c r="H2333" s="6" t="s">
        <v>93</v>
      </c>
      <c r="I2333" s="6" t="e">
        <f t="shared" si="267"/>
        <v>#VALUE!</v>
      </c>
      <c r="J2333" s="6" t="e">
        <f t="shared" si="268"/>
        <v>#VALUE!</v>
      </c>
      <c r="K2333" s="6" t="e">
        <f t="shared" si="269"/>
        <v>#VALUE!</v>
      </c>
    </row>
    <row r="2334" spans="1:11" x14ac:dyDescent="0.35">
      <c r="A2334" s="19" t="str">
        <f t="shared" si="264"/>
        <v>452009</v>
      </c>
      <c r="B2334" s="19" t="str">
        <f t="shared" si="265"/>
        <v>112009</v>
      </c>
      <c r="C2334" s="19" t="str">
        <f t="shared" si="263"/>
        <v>122009</v>
      </c>
      <c r="D2334" s="20" t="str">
        <f t="shared" si="266"/>
        <v>11H1</v>
      </c>
      <c r="E2334" s="4">
        <v>40122</v>
      </c>
      <c r="F2334">
        <v>7.45</v>
      </c>
      <c r="G2334" s="6" t="s">
        <v>93</v>
      </c>
      <c r="H2334" s="6" t="s">
        <v>93</v>
      </c>
      <c r="I2334" s="6" t="e">
        <f t="shared" si="267"/>
        <v>#VALUE!</v>
      </c>
      <c r="J2334" s="6" t="e">
        <f t="shared" si="268"/>
        <v>#VALUE!</v>
      </c>
      <c r="K2334" s="6" t="e">
        <f t="shared" si="269"/>
        <v>#VALUE!</v>
      </c>
    </row>
    <row r="2335" spans="1:11" x14ac:dyDescent="0.35">
      <c r="A2335" s="19" t="str">
        <f t="shared" si="264"/>
        <v>452009</v>
      </c>
      <c r="B2335" s="19" t="str">
        <f t="shared" si="265"/>
        <v>112009</v>
      </c>
      <c r="C2335" s="19" t="str">
        <f t="shared" si="263"/>
        <v>122009</v>
      </c>
      <c r="D2335" s="20" t="str">
        <f t="shared" si="266"/>
        <v>11H1</v>
      </c>
      <c r="E2335" s="4">
        <v>40121</v>
      </c>
      <c r="F2335">
        <v>7.5</v>
      </c>
      <c r="G2335" s="6" t="s">
        <v>93</v>
      </c>
      <c r="H2335" s="6" t="s">
        <v>93</v>
      </c>
      <c r="I2335" s="6" t="e">
        <f t="shared" si="267"/>
        <v>#VALUE!</v>
      </c>
      <c r="J2335" s="6" t="e">
        <f t="shared" si="268"/>
        <v>#VALUE!</v>
      </c>
      <c r="K2335" s="6" t="e">
        <f t="shared" si="269"/>
        <v>#VALUE!</v>
      </c>
    </row>
    <row r="2336" spans="1:11" x14ac:dyDescent="0.35">
      <c r="A2336" s="19" t="str">
        <f t="shared" si="264"/>
        <v>452009</v>
      </c>
      <c r="B2336" s="19" t="str">
        <f t="shared" si="265"/>
        <v>112009</v>
      </c>
      <c r="C2336" s="19" t="str">
        <f t="shared" si="263"/>
        <v>122009</v>
      </c>
      <c r="D2336" s="20" t="str">
        <f t="shared" si="266"/>
        <v>11H1</v>
      </c>
      <c r="E2336" s="4">
        <v>40120</v>
      </c>
      <c r="F2336">
        <v>7.3</v>
      </c>
      <c r="G2336" s="6" t="s">
        <v>93</v>
      </c>
      <c r="H2336" s="6" t="s">
        <v>93</v>
      </c>
      <c r="I2336" s="6" t="e">
        <f t="shared" si="267"/>
        <v>#VALUE!</v>
      </c>
      <c r="J2336" s="6" t="e">
        <f t="shared" si="268"/>
        <v>#VALUE!</v>
      </c>
      <c r="K2336" s="6" t="e">
        <f t="shared" si="269"/>
        <v>#VALUE!</v>
      </c>
    </row>
    <row r="2337" spans="1:11" x14ac:dyDescent="0.35">
      <c r="A2337" s="19" t="str">
        <f t="shared" si="264"/>
        <v>452009</v>
      </c>
      <c r="B2337" s="19" t="str">
        <f t="shared" si="265"/>
        <v>112009</v>
      </c>
      <c r="C2337" s="19" t="str">
        <f t="shared" si="263"/>
        <v>122009</v>
      </c>
      <c r="D2337" s="20" t="str">
        <f t="shared" si="266"/>
        <v>11H1</v>
      </c>
      <c r="E2337" s="4">
        <v>40119</v>
      </c>
      <c r="F2337">
        <v>7</v>
      </c>
      <c r="G2337" s="6" t="s">
        <v>93</v>
      </c>
      <c r="H2337" s="6" t="s">
        <v>93</v>
      </c>
      <c r="I2337" s="6" t="e">
        <f t="shared" si="267"/>
        <v>#VALUE!</v>
      </c>
      <c r="J2337" s="6" t="e">
        <f t="shared" si="268"/>
        <v>#VALUE!</v>
      </c>
      <c r="K2337" s="6" t="e">
        <f t="shared" si="269"/>
        <v>#VALUE!</v>
      </c>
    </row>
    <row r="2338" spans="1:11" x14ac:dyDescent="0.35">
      <c r="A2338" s="19" t="str">
        <f t="shared" si="264"/>
        <v>442009</v>
      </c>
      <c r="B2338" s="19" t="str">
        <f t="shared" si="265"/>
        <v>102009</v>
      </c>
      <c r="C2338" s="19" t="str">
        <f t="shared" si="263"/>
        <v>122009</v>
      </c>
      <c r="D2338" s="20" t="str">
        <f t="shared" si="266"/>
        <v>10H2</v>
      </c>
      <c r="E2338" s="4">
        <v>40116</v>
      </c>
      <c r="F2338">
        <v>7.03</v>
      </c>
      <c r="G2338" s="6" t="s">
        <v>93</v>
      </c>
      <c r="H2338" s="6" t="s">
        <v>93</v>
      </c>
      <c r="I2338" s="6" t="e">
        <f t="shared" si="267"/>
        <v>#VALUE!</v>
      </c>
      <c r="J2338" s="6" t="e">
        <f t="shared" si="268"/>
        <v>#VALUE!</v>
      </c>
      <c r="K2338" s="6" t="e">
        <f t="shared" si="269"/>
        <v>#VALUE!</v>
      </c>
    </row>
    <row r="2339" spans="1:11" x14ac:dyDescent="0.35">
      <c r="A2339" s="19" t="str">
        <f t="shared" si="264"/>
        <v>442009</v>
      </c>
      <c r="B2339" s="19" t="str">
        <f t="shared" si="265"/>
        <v>102009</v>
      </c>
      <c r="C2339" s="19" t="str">
        <f t="shared" si="263"/>
        <v>122009</v>
      </c>
      <c r="D2339" s="20" t="str">
        <f t="shared" si="266"/>
        <v>10H2</v>
      </c>
      <c r="E2339" s="4">
        <v>40115</v>
      </c>
      <c r="F2339">
        <v>7.1</v>
      </c>
      <c r="G2339" s="6" t="s">
        <v>93</v>
      </c>
      <c r="H2339" s="6" t="s">
        <v>93</v>
      </c>
      <c r="I2339" s="6" t="e">
        <f t="shared" si="267"/>
        <v>#VALUE!</v>
      </c>
      <c r="J2339" s="6" t="e">
        <f t="shared" si="268"/>
        <v>#VALUE!</v>
      </c>
      <c r="K2339" s="6" t="e">
        <f t="shared" si="269"/>
        <v>#VALUE!</v>
      </c>
    </row>
    <row r="2340" spans="1:11" x14ac:dyDescent="0.35">
      <c r="A2340" s="19" t="str">
        <f t="shared" si="264"/>
        <v>442009</v>
      </c>
      <c r="B2340" s="19" t="str">
        <f t="shared" si="265"/>
        <v>102009</v>
      </c>
      <c r="C2340" s="19" t="str">
        <f t="shared" si="263"/>
        <v>122009</v>
      </c>
      <c r="D2340" s="20" t="str">
        <f t="shared" si="266"/>
        <v>10H2</v>
      </c>
      <c r="E2340" s="4">
        <v>40114</v>
      </c>
      <c r="F2340">
        <v>6.95</v>
      </c>
      <c r="G2340" s="6" t="s">
        <v>93</v>
      </c>
      <c r="H2340" s="6" t="s">
        <v>93</v>
      </c>
      <c r="I2340" s="6" t="e">
        <f t="shared" si="267"/>
        <v>#VALUE!</v>
      </c>
      <c r="J2340" s="6" t="e">
        <f t="shared" si="268"/>
        <v>#VALUE!</v>
      </c>
      <c r="K2340" s="6" t="e">
        <f t="shared" si="269"/>
        <v>#VALUE!</v>
      </c>
    </row>
    <row r="2341" spans="1:11" x14ac:dyDescent="0.35">
      <c r="A2341" s="19" t="str">
        <f t="shared" si="264"/>
        <v>442009</v>
      </c>
      <c r="B2341" s="19" t="str">
        <f t="shared" si="265"/>
        <v>102009</v>
      </c>
      <c r="C2341" s="19" t="str">
        <f t="shared" si="263"/>
        <v>122009</v>
      </c>
      <c r="D2341" s="20" t="str">
        <f t="shared" si="266"/>
        <v>10H2</v>
      </c>
      <c r="E2341" s="4">
        <v>40113</v>
      </c>
      <c r="F2341">
        <v>6.93</v>
      </c>
      <c r="G2341" s="6" t="s">
        <v>93</v>
      </c>
      <c r="H2341" s="6" t="s">
        <v>93</v>
      </c>
      <c r="I2341" s="6" t="e">
        <f t="shared" si="267"/>
        <v>#VALUE!</v>
      </c>
      <c r="J2341" s="6" t="e">
        <f t="shared" si="268"/>
        <v>#VALUE!</v>
      </c>
      <c r="K2341" s="6" t="e">
        <f t="shared" si="269"/>
        <v>#VALUE!</v>
      </c>
    </row>
    <row r="2342" spans="1:11" x14ac:dyDescent="0.35">
      <c r="A2342" s="19" t="str">
        <f t="shared" si="264"/>
        <v>442009</v>
      </c>
      <c r="B2342" s="19" t="str">
        <f t="shared" si="265"/>
        <v>102009</v>
      </c>
      <c r="C2342" s="19" t="str">
        <f t="shared" si="263"/>
        <v>122009</v>
      </c>
      <c r="D2342" s="20" t="str">
        <f t="shared" si="266"/>
        <v>10H2</v>
      </c>
      <c r="E2342" s="4">
        <v>40112</v>
      </c>
      <c r="F2342">
        <v>6.78</v>
      </c>
      <c r="G2342" s="6" t="s">
        <v>93</v>
      </c>
      <c r="H2342" s="6" t="s">
        <v>93</v>
      </c>
      <c r="I2342" s="6" t="e">
        <f t="shared" si="267"/>
        <v>#VALUE!</v>
      </c>
      <c r="J2342" s="6" t="e">
        <f t="shared" si="268"/>
        <v>#VALUE!</v>
      </c>
      <c r="K2342" s="6" t="e">
        <f t="shared" si="269"/>
        <v>#VALUE!</v>
      </c>
    </row>
    <row r="2343" spans="1:11" x14ac:dyDescent="0.35">
      <c r="A2343" s="19" t="str">
        <f t="shared" si="264"/>
        <v>432009</v>
      </c>
      <c r="B2343" s="19" t="str">
        <f t="shared" si="265"/>
        <v>102009</v>
      </c>
      <c r="C2343" s="19" t="str">
        <f t="shared" si="263"/>
        <v>122009</v>
      </c>
      <c r="D2343" s="20" t="str">
        <f t="shared" si="266"/>
        <v>10H2</v>
      </c>
      <c r="E2343" s="4">
        <v>40109</v>
      </c>
      <c r="F2343">
        <v>6.78</v>
      </c>
      <c r="G2343" s="6" t="s">
        <v>93</v>
      </c>
      <c r="H2343" s="6" t="s">
        <v>93</v>
      </c>
      <c r="I2343" s="6" t="e">
        <f t="shared" si="267"/>
        <v>#VALUE!</v>
      </c>
      <c r="J2343" s="6" t="e">
        <f t="shared" si="268"/>
        <v>#VALUE!</v>
      </c>
      <c r="K2343" s="6" t="e">
        <f t="shared" si="269"/>
        <v>#VALUE!</v>
      </c>
    </row>
    <row r="2344" spans="1:11" x14ac:dyDescent="0.35">
      <c r="A2344" s="19" t="str">
        <f t="shared" si="264"/>
        <v>432009</v>
      </c>
      <c r="B2344" s="19" t="str">
        <f t="shared" si="265"/>
        <v>102009</v>
      </c>
      <c r="C2344" s="19" t="str">
        <f t="shared" si="263"/>
        <v>122009</v>
      </c>
      <c r="D2344" s="20" t="str">
        <f t="shared" si="266"/>
        <v>10H2</v>
      </c>
      <c r="E2344" s="4">
        <v>40108</v>
      </c>
      <c r="F2344">
        <v>6.73</v>
      </c>
      <c r="G2344" s="6" t="s">
        <v>93</v>
      </c>
      <c r="H2344" s="6" t="s">
        <v>93</v>
      </c>
      <c r="I2344" s="6" t="e">
        <f t="shared" si="267"/>
        <v>#VALUE!</v>
      </c>
      <c r="J2344" s="6" t="e">
        <f t="shared" si="268"/>
        <v>#VALUE!</v>
      </c>
      <c r="K2344" s="6" t="e">
        <f t="shared" si="269"/>
        <v>#VALUE!</v>
      </c>
    </row>
    <row r="2345" spans="1:11" x14ac:dyDescent="0.35">
      <c r="A2345" s="19" t="str">
        <f t="shared" si="264"/>
        <v>432009</v>
      </c>
      <c r="B2345" s="19" t="str">
        <f t="shared" si="265"/>
        <v>102009</v>
      </c>
      <c r="C2345" s="19" t="str">
        <f t="shared" si="263"/>
        <v>122009</v>
      </c>
      <c r="D2345" s="20" t="str">
        <f t="shared" si="266"/>
        <v>10H2</v>
      </c>
      <c r="E2345" s="4">
        <v>40107</v>
      </c>
      <c r="F2345">
        <v>6.78</v>
      </c>
      <c r="G2345" s="6" t="s">
        <v>93</v>
      </c>
      <c r="H2345" s="6" t="s">
        <v>93</v>
      </c>
      <c r="I2345" s="6" t="e">
        <f t="shared" si="267"/>
        <v>#VALUE!</v>
      </c>
      <c r="J2345" s="6" t="e">
        <f t="shared" si="268"/>
        <v>#VALUE!</v>
      </c>
      <c r="K2345" s="6" t="e">
        <f t="shared" si="269"/>
        <v>#VALUE!</v>
      </c>
    </row>
    <row r="2346" spans="1:11" x14ac:dyDescent="0.35">
      <c r="A2346" s="19" t="str">
        <f t="shared" si="264"/>
        <v>432009</v>
      </c>
      <c r="B2346" s="19" t="str">
        <f t="shared" si="265"/>
        <v>102009</v>
      </c>
      <c r="C2346" s="19" t="str">
        <f t="shared" si="263"/>
        <v>122009</v>
      </c>
      <c r="D2346" s="20" t="str">
        <f t="shared" si="266"/>
        <v>10H2</v>
      </c>
      <c r="E2346" s="4">
        <v>40106</v>
      </c>
      <c r="F2346">
        <v>6.58</v>
      </c>
      <c r="G2346" s="6" t="s">
        <v>93</v>
      </c>
      <c r="H2346" s="6" t="s">
        <v>93</v>
      </c>
      <c r="I2346" s="6" t="e">
        <f t="shared" si="267"/>
        <v>#VALUE!</v>
      </c>
      <c r="J2346" s="6" t="e">
        <f t="shared" si="268"/>
        <v>#VALUE!</v>
      </c>
      <c r="K2346" s="6" t="e">
        <f t="shared" si="269"/>
        <v>#VALUE!</v>
      </c>
    </row>
    <row r="2347" spans="1:11" x14ac:dyDescent="0.35">
      <c r="A2347" s="19" t="str">
        <f t="shared" si="264"/>
        <v>432009</v>
      </c>
      <c r="B2347" s="19" t="str">
        <f t="shared" si="265"/>
        <v>102009</v>
      </c>
      <c r="C2347" s="19" t="str">
        <f t="shared" si="263"/>
        <v>122009</v>
      </c>
      <c r="D2347" s="20" t="str">
        <f t="shared" si="266"/>
        <v>10H2</v>
      </c>
      <c r="E2347" s="4">
        <v>40105</v>
      </c>
      <c r="F2347">
        <v>6.4</v>
      </c>
      <c r="G2347" s="6" t="s">
        <v>93</v>
      </c>
      <c r="H2347" s="6" t="s">
        <v>93</v>
      </c>
      <c r="I2347" s="6" t="e">
        <f t="shared" si="267"/>
        <v>#VALUE!</v>
      </c>
      <c r="J2347" s="6" t="e">
        <f t="shared" si="268"/>
        <v>#VALUE!</v>
      </c>
      <c r="K2347" s="6" t="e">
        <f t="shared" si="269"/>
        <v>#VALUE!</v>
      </c>
    </row>
    <row r="2348" spans="1:11" x14ac:dyDescent="0.35">
      <c r="A2348" s="19" t="str">
        <f t="shared" si="264"/>
        <v>422009</v>
      </c>
      <c r="B2348" s="19" t="str">
        <f t="shared" si="265"/>
        <v>102009</v>
      </c>
      <c r="C2348" s="19" t="str">
        <f t="shared" si="263"/>
        <v>122009</v>
      </c>
      <c r="D2348" s="20" t="str">
        <f t="shared" si="266"/>
        <v>10H2</v>
      </c>
      <c r="E2348" s="4">
        <v>40102</v>
      </c>
      <c r="F2348">
        <v>6.43</v>
      </c>
      <c r="G2348" s="6" t="s">
        <v>93</v>
      </c>
      <c r="H2348" s="6" t="s">
        <v>93</v>
      </c>
      <c r="I2348" s="6" t="e">
        <f t="shared" si="267"/>
        <v>#VALUE!</v>
      </c>
      <c r="J2348" s="6" t="e">
        <f t="shared" si="268"/>
        <v>#VALUE!</v>
      </c>
      <c r="K2348" s="6" t="e">
        <f t="shared" si="269"/>
        <v>#VALUE!</v>
      </c>
    </row>
    <row r="2349" spans="1:11" x14ac:dyDescent="0.35">
      <c r="A2349" s="19" t="str">
        <f t="shared" si="264"/>
        <v>422009</v>
      </c>
      <c r="B2349" s="19" t="str">
        <f t="shared" si="265"/>
        <v>102009</v>
      </c>
      <c r="C2349" s="19" t="str">
        <f t="shared" si="263"/>
        <v>112009</v>
      </c>
      <c r="D2349" s="20" t="str">
        <f t="shared" si="266"/>
        <v>10H1</v>
      </c>
      <c r="E2349" s="4">
        <v>40101</v>
      </c>
      <c r="F2349">
        <v>5.73</v>
      </c>
      <c r="G2349" s="6" t="s">
        <v>93</v>
      </c>
      <c r="H2349" s="6" t="s">
        <v>93</v>
      </c>
      <c r="I2349" s="6" t="e">
        <f t="shared" si="267"/>
        <v>#VALUE!</v>
      </c>
      <c r="J2349" s="6" t="e">
        <f t="shared" si="268"/>
        <v>#VALUE!</v>
      </c>
      <c r="K2349" s="6" t="e">
        <f t="shared" si="269"/>
        <v>#VALUE!</v>
      </c>
    </row>
    <row r="2350" spans="1:11" x14ac:dyDescent="0.35">
      <c r="A2350" s="19" t="str">
        <f t="shared" si="264"/>
        <v>422009</v>
      </c>
      <c r="B2350" s="19" t="str">
        <f t="shared" si="265"/>
        <v>102009</v>
      </c>
      <c r="C2350" s="19" t="str">
        <f t="shared" si="263"/>
        <v>112009</v>
      </c>
      <c r="D2350" s="20" t="str">
        <f t="shared" si="266"/>
        <v>10H1</v>
      </c>
      <c r="E2350" s="4">
        <v>40100</v>
      </c>
      <c r="F2350">
        <v>5.7</v>
      </c>
      <c r="G2350" s="6" t="s">
        <v>93</v>
      </c>
      <c r="H2350" s="6" t="s">
        <v>93</v>
      </c>
      <c r="I2350" s="6" t="e">
        <f t="shared" si="267"/>
        <v>#VALUE!</v>
      </c>
      <c r="J2350" s="6" t="e">
        <f t="shared" si="268"/>
        <v>#VALUE!</v>
      </c>
      <c r="K2350" s="6" t="e">
        <f t="shared" si="269"/>
        <v>#VALUE!</v>
      </c>
    </row>
    <row r="2351" spans="1:11" x14ac:dyDescent="0.35">
      <c r="A2351" s="19" t="str">
        <f t="shared" si="264"/>
        <v>422009</v>
      </c>
      <c r="B2351" s="19" t="str">
        <f t="shared" si="265"/>
        <v>102009</v>
      </c>
      <c r="C2351" s="19" t="str">
        <f t="shared" si="263"/>
        <v>112009</v>
      </c>
      <c r="D2351" s="20" t="str">
        <f t="shared" si="266"/>
        <v>10H1</v>
      </c>
      <c r="E2351" s="4">
        <v>40099</v>
      </c>
      <c r="F2351">
        <v>5.65</v>
      </c>
      <c r="G2351" s="6" t="s">
        <v>93</v>
      </c>
      <c r="H2351" s="6" t="s">
        <v>93</v>
      </c>
      <c r="I2351" s="6" t="e">
        <f t="shared" si="267"/>
        <v>#VALUE!</v>
      </c>
      <c r="J2351" s="6" t="e">
        <f t="shared" si="268"/>
        <v>#VALUE!</v>
      </c>
      <c r="K2351" s="6" t="e">
        <f t="shared" si="269"/>
        <v>#VALUE!</v>
      </c>
    </row>
    <row r="2352" spans="1:11" x14ac:dyDescent="0.35">
      <c r="A2352" s="19" t="str">
        <f t="shared" si="264"/>
        <v>422009</v>
      </c>
      <c r="B2352" s="19" t="str">
        <f t="shared" si="265"/>
        <v>102009</v>
      </c>
      <c r="C2352" s="19" t="str">
        <f t="shared" si="263"/>
        <v>112009</v>
      </c>
      <c r="D2352" s="20" t="str">
        <f t="shared" si="266"/>
        <v>10H1</v>
      </c>
      <c r="E2352" s="4">
        <v>40098</v>
      </c>
      <c r="F2352">
        <v>5.58</v>
      </c>
      <c r="G2352" s="6" t="s">
        <v>93</v>
      </c>
      <c r="H2352" s="6" t="s">
        <v>93</v>
      </c>
      <c r="I2352" s="6" t="e">
        <f t="shared" si="267"/>
        <v>#VALUE!</v>
      </c>
      <c r="J2352" s="6" t="e">
        <f t="shared" si="268"/>
        <v>#VALUE!</v>
      </c>
      <c r="K2352" s="6" t="e">
        <f t="shared" si="269"/>
        <v>#VALUE!</v>
      </c>
    </row>
    <row r="2353" spans="1:11" x14ac:dyDescent="0.35">
      <c r="A2353" s="19" t="str">
        <f t="shared" si="264"/>
        <v>412009</v>
      </c>
      <c r="B2353" s="19" t="str">
        <f t="shared" si="265"/>
        <v>102009</v>
      </c>
      <c r="C2353" s="19" t="str">
        <f t="shared" si="263"/>
        <v>112009</v>
      </c>
      <c r="D2353" s="20" t="str">
        <f t="shared" si="266"/>
        <v>10H1</v>
      </c>
      <c r="E2353" s="4">
        <v>40095</v>
      </c>
      <c r="F2353">
        <v>5.37</v>
      </c>
      <c r="G2353" s="6" t="s">
        <v>93</v>
      </c>
      <c r="H2353" s="6" t="s">
        <v>93</v>
      </c>
      <c r="I2353" s="6" t="e">
        <f t="shared" si="267"/>
        <v>#VALUE!</v>
      </c>
      <c r="J2353" s="6" t="e">
        <f t="shared" si="268"/>
        <v>#VALUE!</v>
      </c>
      <c r="K2353" s="6" t="e">
        <f t="shared" si="269"/>
        <v>#VALUE!</v>
      </c>
    </row>
    <row r="2354" spans="1:11" x14ac:dyDescent="0.35">
      <c r="A2354" s="19" t="str">
        <f t="shared" si="264"/>
        <v>412009</v>
      </c>
      <c r="B2354" s="19" t="str">
        <f t="shared" si="265"/>
        <v>102009</v>
      </c>
      <c r="C2354" s="19" t="str">
        <f t="shared" si="263"/>
        <v>112009</v>
      </c>
      <c r="D2354" s="20" t="str">
        <f t="shared" si="266"/>
        <v>10H1</v>
      </c>
      <c r="E2354" s="4">
        <v>40094</v>
      </c>
      <c r="F2354">
        <v>5.37</v>
      </c>
      <c r="G2354" s="6" t="s">
        <v>93</v>
      </c>
      <c r="H2354" s="6" t="s">
        <v>93</v>
      </c>
      <c r="I2354" s="6" t="e">
        <f t="shared" si="267"/>
        <v>#VALUE!</v>
      </c>
      <c r="J2354" s="6" t="e">
        <f t="shared" si="268"/>
        <v>#VALUE!</v>
      </c>
      <c r="K2354" s="6" t="e">
        <f t="shared" si="269"/>
        <v>#VALUE!</v>
      </c>
    </row>
    <row r="2355" spans="1:11" x14ac:dyDescent="0.35">
      <c r="A2355" s="19" t="str">
        <f t="shared" si="264"/>
        <v>412009</v>
      </c>
      <c r="B2355" s="19" t="str">
        <f t="shared" si="265"/>
        <v>102009</v>
      </c>
      <c r="C2355" s="19" t="str">
        <f t="shared" si="263"/>
        <v>112009</v>
      </c>
      <c r="D2355" s="20" t="str">
        <f t="shared" si="266"/>
        <v>10H1</v>
      </c>
      <c r="E2355" s="4">
        <v>40093</v>
      </c>
      <c r="F2355">
        <v>5.37</v>
      </c>
      <c r="G2355" s="6" t="s">
        <v>93</v>
      </c>
      <c r="H2355" s="6" t="s">
        <v>93</v>
      </c>
      <c r="I2355" s="6" t="e">
        <f t="shared" si="267"/>
        <v>#VALUE!</v>
      </c>
      <c r="J2355" s="6" t="e">
        <f t="shared" si="268"/>
        <v>#VALUE!</v>
      </c>
      <c r="K2355" s="6" t="e">
        <f t="shared" si="269"/>
        <v>#VALUE!</v>
      </c>
    </row>
    <row r="2356" spans="1:11" x14ac:dyDescent="0.35">
      <c r="A2356" s="19" t="str">
        <f t="shared" si="264"/>
        <v>412009</v>
      </c>
      <c r="B2356" s="19" t="str">
        <f t="shared" si="265"/>
        <v>102009</v>
      </c>
      <c r="C2356" s="19" t="str">
        <f t="shared" si="263"/>
        <v>112009</v>
      </c>
      <c r="D2356" s="20" t="str">
        <f t="shared" si="266"/>
        <v>10H1</v>
      </c>
      <c r="E2356" s="4">
        <v>40092</v>
      </c>
      <c r="F2356">
        <v>5.35</v>
      </c>
      <c r="G2356" s="6" t="s">
        <v>93</v>
      </c>
      <c r="H2356" s="6" t="s">
        <v>93</v>
      </c>
      <c r="I2356" s="6" t="e">
        <f t="shared" si="267"/>
        <v>#VALUE!</v>
      </c>
      <c r="J2356" s="6" t="e">
        <f t="shared" si="268"/>
        <v>#VALUE!</v>
      </c>
      <c r="K2356" s="6" t="e">
        <f t="shared" si="269"/>
        <v>#VALUE!</v>
      </c>
    </row>
    <row r="2357" spans="1:11" x14ac:dyDescent="0.35">
      <c r="A2357" s="19" t="str">
        <f t="shared" si="264"/>
        <v>412009</v>
      </c>
      <c r="B2357" s="19" t="str">
        <f t="shared" si="265"/>
        <v>102009</v>
      </c>
      <c r="C2357" s="19" t="str">
        <f t="shared" si="263"/>
        <v>112009</v>
      </c>
      <c r="D2357" s="20" t="str">
        <f t="shared" si="266"/>
        <v>10H1</v>
      </c>
      <c r="E2357" s="4">
        <v>40091</v>
      </c>
      <c r="F2357">
        <v>5.3</v>
      </c>
      <c r="G2357" s="6" t="s">
        <v>93</v>
      </c>
      <c r="H2357" s="6" t="s">
        <v>93</v>
      </c>
      <c r="I2357" s="6" t="e">
        <f t="shared" si="267"/>
        <v>#VALUE!</v>
      </c>
      <c r="J2357" s="6" t="e">
        <f t="shared" si="268"/>
        <v>#VALUE!</v>
      </c>
      <c r="K2357" s="6" t="e">
        <f t="shared" si="269"/>
        <v>#VALUE!</v>
      </c>
    </row>
    <row r="2358" spans="1:11" x14ac:dyDescent="0.35">
      <c r="A2358" s="19" t="str">
        <f t="shared" si="264"/>
        <v>402009</v>
      </c>
      <c r="B2358" s="19" t="str">
        <f t="shared" si="265"/>
        <v>102009</v>
      </c>
      <c r="C2358" s="19" t="str">
        <f t="shared" si="263"/>
        <v>112009</v>
      </c>
      <c r="D2358" s="20" t="str">
        <f t="shared" si="266"/>
        <v>10H1</v>
      </c>
      <c r="E2358" s="4">
        <v>40088</v>
      </c>
      <c r="F2358">
        <v>5.23</v>
      </c>
      <c r="G2358" s="6" t="s">
        <v>93</v>
      </c>
      <c r="H2358" s="6" t="s">
        <v>93</v>
      </c>
      <c r="I2358" s="6" t="e">
        <f t="shared" si="267"/>
        <v>#VALUE!</v>
      </c>
      <c r="J2358" s="6" t="e">
        <f t="shared" si="268"/>
        <v>#VALUE!</v>
      </c>
      <c r="K2358" s="6" t="e">
        <f t="shared" si="269"/>
        <v>#VALUE!</v>
      </c>
    </row>
    <row r="2359" spans="1:11" x14ac:dyDescent="0.35">
      <c r="A2359" s="19" t="str">
        <f t="shared" si="264"/>
        <v>402009</v>
      </c>
      <c r="B2359" s="19" t="str">
        <f t="shared" si="265"/>
        <v>102009</v>
      </c>
      <c r="C2359" s="19" t="str">
        <f t="shared" si="263"/>
        <v>112009</v>
      </c>
      <c r="D2359" s="20" t="str">
        <f t="shared" si="266"/>
        <v>10H1</v>
      </c>
      <c r="E2359" s="4">
        <v>40087</v>
      </c>
      <c r="F2359">
        <v>5.23</v>
      </c>
      <c r="G2359" s="6" t="s">
        <v>93</v>
      </c>
      <c r="H2359" s="6" t="s">
        <v>93</v>
      </c>
      <c r="I2359" s="6" t="e">
        <f t="shared" si="267"/>
        <v>#VALUE!</v>
      </c>
      <c r="J2359" s="6" t="e">
        <f t="shared" si="268"/>
        <v>#VALUE!</v>
      </c>
      <c r="K2359" s="6" t="e">
        <f t="shared" si="269"/>
        <v>#VALUE!</v>
      </c>
    </row>
    <row r="2360" spans="1:11" x14ac:dyDescent="0.35">
      <c r="A2360" s="19" t="str">
        <f t="shared" si="264"/>
        <v>402009</v>
      </c>
      <c r="B2360" s="19" t="str">
        <f t="shared" si="265"/>
        <v>92009</v>
      </c>
      <c r="C2360" s="19" t="str">
        <f t="shared" si="263"/>
        <v>112009</v>
      </c>
      <c r="D2360" s="20" t="str">
        <f t="shared" si="266"/>
        <v>9H2</v>
      </c>
      <c r="E2360" s="4">
        <v>40086</v>
      </c>
      <c r="F2360">
        <v>5.33</v>
      </c>
      <c r="G2360" s="6" t="s">
        <v>93</v>
      </c>
      <c r="H2360" s="6" t="s">
        <v>93</v>
      </c>
      <c r="I2360" s="6" t="e">
        <f t="shared" si="267"/>
        <v>#VALUE!</v>
      </c>
      <c r="J2360" s="6" t="e">
        <f t="shared" si="268"/>
        <v>#VALUE!</v>
      </c>
      <c r="K2360" s="6" t="e">
        <f t="shared" si="269"/>
        <v>#VALUE!</v>
      </c>
    </row>
    <row r="2361" spans="1:11" x14ac:dyDescent="0.35">
      <c r="A2361" s="19" t="str">
        <f t="shared" si="264"/>
        <v>402009</v>
      </c>
      <c r="B2361" s="19" t="str">
        <f t="shared" si="265"/>
        <v>92009</v>
      </c>
      <c r="C2361" s="19" t="str">
        <f t="shared" si="263"/>
        <v>112009</v>
      </c>
      <c r="D2361" s="20" t="str">
        <f t="shared" si="266"/>
        <v>9H2</v>
      </c>
      <c r="E2361" s="4">
        <v>40085</v>
      </c>
      <c r="F2361">
        <v>5.38</v>
      </c>
      <c r="G2361" s="6" t="s">
        <v>93</v>
      </c>
      <c r="H2361" s="6" t="s">
        <v>93</v>
      </c>
      <c r="I2361" s="6" t="e">
        <f t="shared" si="267"/>
        <v>#VALUE!</v>
      </c>
      <c r="J2361" s="6" t="e">
        <f t="shared" si="268"/>
        <v>#VALUE!</v>
      </c>
      <c r="K2361" s="6" t="e">
        <f t="shared" si="269"/>
        <v>#VALUE!</v>
      </c>
    </row>
    <row r="2362" spans="1:11" x14ac:dyDescent="0.35">
      <c r="A2362" s="19" t="str">
        <f t="shared" si="264"/>
        <v>402009</v>
      </c>
      <c r="B2362" s="19" t="str">
        <f t="shared" si="265"/>
        <v>92009</v>
      </c>
      <c r="C2362" s="19" t="str">
        <f t="shared" si="263"/>
        <v>112009</v>
      </c>
      <c r="D2362" s="20" t="str">
        <f t="shared" si="266"/>
        <v>9H2</v>
      </c>
      <c r="E2362" s="4">
        <v>40084</v>
      </c>
      <c r="F2362">
        <v>5.33</v>
      </c>
      <c r="G2362" s="6" t="s">
        <v>93</v>
      </c>
      <c r="H2362" s="6" t="s">
        <v>93</v>
      </c>
      <c r="I2362" s="6" t="e">
        <f t="shared" si="267"/>
        <v>#VALUE!</v>
      </c>
      <c r="J2362" s="6" t="e">
        <f t="shared" si="268"/>
        <v>#VALUE!</v>
      </c>
      <c r="K2362" s="6" t="e">
        <f t="shared" si="269"/>
        <v>#VALUE!</v>
      </c>
    </row>
    <row r="2363" spans="1:11" x14ac:dyDescent="0.35">
      <c r="A2363" s="19" t="str">
        <f t="shared" si="264"/>
        <v>392009</v>
      </c>
      <c r="B2363" s="19" t="str">
        <f t="shared" si="265"/>
        <v>92009</v>
      </c>
      <c r="C2363" s="19" t="str">
        <f t="shared" si="263"/>
        <v>112009</v>
      </c>
      <c r="D2363" s="20" t="str">
        <f t="shared" si="266"/>
        <v>9H2</v>
      </c>
      <c r="E2363" s="4">
        <v>40081</v>
      </c>
      <c r="F2363">
        <v>5.3</v>
      </c>
      <c r="G2363" s="6" t="s">
        <v>93</v>
      </c>
      <c r="H2363" s="6" t="s">
        <v>93</v>
      </c>
      <c r="I2363" s="6" t="e">
        <f t="shared" si="267"/>
        <v>#VALUE!</v>
      </c>
      <c r="J2363" s="6" t="e">
        <f t="shared" si="268"/>
        <v>#VALUE!</v>
      </c>
      <c r="K2363" s="6" t="e">
        <f t="shared" si="269"/>
        <v>#VALUE!</v>
      </c>
    </row>
    <row r="2364" spans="1:11" x14ac:dyDescent="0.35">
      <c r="A2364" s="19" t="str">
        <f t="shared" si="264"/>
        <v>392009</v>
      </c>
      <c r="B2364" s="19" t="str">
        <f t="shared" si="265"/>
        <v>92009</v>
      </c>
      <c r="C2364" s="19" t="str">
        <f t="shared" si="263"/>
        <v>112009</v>
      </c>
      <c r="D2364" s="20" t="str">
        <f t="shared" si="266"/>
        <v>9H2</v>
      </c>
      <c r="E2364" s="4">
        <v>40080</v>
      </c>
      <c r="F2364">
        <v>5.33</v>
      </c>
      <c r="G2364" s="6" t="s">
        <v>93</v>
      </c>
      <c r="H2364" s="6" t="s">
        <v>93</v>
      </c>
      <c r="I2364" s="6" t="e">
        <f t="shared" si="267"/>
        <v>#VALUE!</v>
      </c>
      <c r="J2364" s="6" t="e">
        <f t="shared" si="268"/>
        <v>#VALUE!</v>
      </c>
      <c r="K2364" s="6" t="e">
        <f t="shared" si="269"/>
        <v>#VALUE!</v>
      </c>
    </row>
    <row r="2365" spans="1:11" x14ac:dyDescent="0.35">
      <c r="A2365" s="19" t="str">
        <f t="shared" si="264"/>
        <v>392009</v>
      </c>
      <c r="B2365" s="19" t="str">
        <f t="shared" si="265"/>
        <v>92009</v>
      </c>
      <c r="C2365" s="19" t="str">
        <f t="shared" si="263"/>
        <v>112009</v>
      </c>
      <c r="D2365" s="20" t="str">
        <f t="shared" si="266"/>
        <v>9H2</v>
      </c>
      <c r="E2365" s="4">
        <v>40079</v>
      </c>
      <c r="F2365">
        <v>5.28</v>
      </c>
      <c r="G2365" s="6" t="s">
        <v>93</v>
      </c>
      <c r="H2365" s="6" t="s">
        <v>93</v>
      </c>
      <c r="I2365" s="6" t="e">
        <f t="shared" si="267"/>
        <v>#VALUE!</v>
      </c>
      <c r="J2365" s="6" t="e">
        <f t="shared" si="268"/>
        <v>#VALUE!</v>
      </c>
      <c r="K2365" s="6" t="e">
        <f t="shared" si="269"/>
        <v>#VALUE!</v>
      </c>
    </row>
    <row r="2366" spans="1:11" x14ac:dyDescent="0.35">
      <c r="A2366" s="19" t="str">
        <f t="shared" si="264"/>
        <v>392009</v>
      </c>
      <c r="B2366" s="19" t="str">
        <f t="shared" si="265"/>
        <v>92009</v>
      </c>
      <c r="C2366" s="19" t="str">
        <f t="shared" si="263"/>
        <v>112009</v>
      </c>
      <c r="D2366" s="20" t="str">
        <f t="shared" si="266"/>
        <v>9H2</v>
      </c>
      <c r="E2366" s="4">
        <v>40078</v>
      </c>
      <c r="F2366">
        <v>5.33</v>
      </c>
      <c r="G2366" s="6" t="s">
        <v>93</v>
      </c>
      <c r="H2366" s="6" t="s">
        <v>93</v>
      </c>
      <c r="I2366" s="6" t="e">
        <f t="shared" si="267"/>
        <v>#VALUE!</v>
      </c>
      <c r="J2366" s="6" t="e">
        <f t="shared" si="268"/>
        <v>#VALUE!</v>
      </c>
      <c r="K2366" s="6" t="e">
        <f t="shared" si="269"/>
        <v>#VALUE!</v>
      </c>
    </row>
    <row r="2367" spans="1:11" x14ac:dyDescent="0.35">
      <c r="A2367" s="19" t="str">
        <f t="shared" si="264"/>
        <v>382009</v>
      </c>
      <c r="B2367" s="19" t="str">
        <f t="shared" si="265"/>
        <v>92009</v>
      </c>
      <c r="C2367" s="19" t="str">
        <f t="shared" si="263"/>
        <v>112009</v>
      </c>
      <c r="D2367" s="20" t="str">
        <f t="shared" si="266"/>
        <v>9H2</v>
      </c>
      <c r="E2367" s="4">
        <v>40074</v>
      </c>
      <c r="F2367">
        <v>5.35</v>
      </c>
      <c r="G2367" s="6" t="s">
        <v>93</v>
      </c>
      <c r="H2367" s="6" t="s">
        <v>93</v>
      </c>
      <c r="I2367" s="6" t="e">
        <f t="shared" si="267"/>
        <v>#VALUE!</v>
      </c>
      <c r="J2367" s="6" t="e">
        <f t="shared" si="268"/>
        <v>#VALUE!</v>
      </c>
      <c r="K2367" s="6" t="e">
        <f t="shared" si="269"/>
        <v>#VALUE!</v>
      </c>
    </row>
    <row r="2368" spans="1:11" x14ac:dyDescent="0.35">
      <c r="A2368" s="19" t="str">
        <f t="shared" si="264"/>
        <v>382009</v>
      </c>
      <c r="B2368" s="19" t="str">
        <f t="shared" si="265"/>
        <v>92009</v>
      </c>
      <c r="C2368" s="19" t="str">
        <f t="shared" si="263"/>
        <v>112009</v>
      </c>
      <c r="D2368" s="20" t="str">
        <f t="shared" si="266"/>
        <v>9H2</v>
      </c>
      <c r="E2368" s="4">
        <v>40073</v>
      </c>
      <c r="F2368">
        <v>5.33</v>
      </c>
      <c r="G2368" s="6" t="s">
        <v>93</v>
      </c>
      <c r="H2368" s="6" t="s">
        <v>93</v>
      </c>
      <c r="I2368" s="6" t="e">
        <f t="shared" si="267"/>
        <v>#VALUE!</v>
      </c>
      <c r="J2368" s="6" t="e">
        <f t="shared" si="268"/>
        <v>#VALUE!</v>
      </c>
      <c r="K2368" s="6" t="e">
        <f t="shared" si="269"/>
        <v>#VALUE!</v>
      </c>
    </row>
    <row r="2369" spans="1:11" x14ac:dyDescent="0.35">
      <c r="A2369" s="19" t="str">
        <f t="shared" si="264"/>
        <v>382009</v>
      </c>
      <c r="B2369" s="19" t="str">
        <f t="shared" si="265"/>
        <v>92009</v>
      </c>
      <c r="C2369" s="19" t="str">
        <f t="shared" si="263"/>
        <v>112009</v>
      </c>
      <c r="D2369" s="20" t="str">
        <f t="shared" si="266"/>
        <v>9H2</v>
      </c>
      <c r="E2369" s="4">
        <v>40072</v>
      </c>
      <c r="F2369">
        <v>5.3</v>
      </c>
      <c r="G2369" s="6" t="s">
        <v>93</v>
      </c>
      <c r="H2369" s="6" t="s">
        <v>93</v>
      </c>
      <c r="I2369" s="6" t="e">
        <f t="shared" si="267"/>
        <v>#VALUE!</v>
      </c>
      <c r="J2369" s="6" t="e">
        <f t="shared" si="268"/>
        <v>#VALUE!</v>
      </c>
      <c r="K2369" s="6" t="e">
        <f t="shared" si="269"/>
        <v>#VALUE!</v>
      </c>
    </row>
    <row r="2370" spans="1:11" x14ac:dyDescent="0.35">
      <c r="A2370" s="19" t="str">
        <f t="shared" si="264"/>
        <v>382009</v>
      </c>
      <c r="B2370" s="19" t="str">
        <f t="shared" si="265"/>
        <v>92009</v>
      </c>
      <c r="C2370" s="19" t="str">
        <f t="shared" si="263"/>
        <v>102009</v>
      </c>
      <c r="D2370" s="20" t="str">
        <f t="shared" si="266"/>
        <v>9H1</v>
      </c>
      <c r="E2370" s="4">
        <v>40071</v>
      </c>
      <c r="F2370">
        <v>5</v>
      </c>
      <c r="G2370" s="6" t="s">
        <v>93</v>
      </c>
      <c r="H2370" s="6" t="s">
        <v>93</v>
      </c>
      <c r="I2370" s="6" t="e">
        <f t="shared" si="267"/>
        <v>#VALUE!</v>
      </c>
      <c r="J2370" s="6" t="e">
        <f t="shared" si="268"/>
        <v>#VALUE!</v>
      </c>
      <c r="K2370" s="6" t="e">
        <f t="shared" si="269"/>
        <v>#VALUE!</v>
      </c>
    </row>
    <row r="2371" spans="1:11" x14ac:dyDescent="0.35">
      <c r="A2371" s="19" t="str">
        <f t="shared" si="264"/>
        <v>382009</v>
      </c>
      <c r="B2371" s="19" t="str">
        <f t="shared" si="265"/>
        <v>92009</v>
      </c>
      <c r="C2371" s="19" t="str">
        <f t="shared" si="263"/>
        <v>102009</v>
      </c>
      <c r="D2371" s="20" t="str">
        <f t="shared" si="266"/>
        <v>9H1</v>
      </c>
      <c r="E2371" s="4">
        <v>40070</v>
      </c>
      <c r="F2371">
        <v>4.95</v>
      </c>
      <c r="G2371" s="6" t="s">
        <v>93</v>
      </c>
      <c r="H2371" s="6" t="s">
        <v>93</v>
      </c>
      <c r="I2371" s="6" t="e">
        <f t="shared" si="267"/>
        <v>#VALUE!</v>
      </c>
      <c r="J2371" s="6" t="e">
        <f t="shared" si="268"/>
        <v>#VALUE!</v>
      </c>
      <c r="K2371" s="6" t="e">
        <f t="shared" si="269"/>
        <v>#VALUE!</v>
      </c>
    </row>
    <row r="2372" spans="1:11" x14ac:dyDescent="0.35">
      <c r="A2372" s="19" t="str">
        <f t="shared" si="264"/>
        <v>372009</v>
      </c>
      <c r="B2372" s="19" t="str">
        <f t="shared" si="265"/>
        <v>92009</v>
      </c>
      <c r="C2372" s="19" t="str">
        <f t="shared" si="263"/>
        <v>102009</v>
      </c>
      <c r="D2372" s="20" t="str">
        <f t="shared" si="266"/>
        <v>9H1</v>
      </c>
      <c r="E2372" s="4">
        <v>40067</v>
      </c>
      <c r="F2372">
        <v>5</v>
      </c>
      <c r="G2372" s="6" t="s">
        <v>93</v>
      </c>
      <c r="H2372" s="6" t="s">
        <v>93</v>
      </c>
      <c r="I2372" s="6" t="e">
        <f t="shared" si="267"/>
        <v>#VALUE!</v>
      </c>
      <c r="J2372" s="6" t="e">
        <f t="shared" si="268"/>
        <v>#VALUE!</v>
      </c>
      <c r="K2372" s="6" t="e">
        <f t="shared" si="269"/>
        <v>#VALUE!</v>
      </c>
    </row>
    <row r="2373" spans="1:11" x14ac:dyDescent="0.35">
      <c r="A2373" s="19" t="str">
        <f t="shared" si="264"/>
        <v>372009</v>
      </c>
      <c r="B2373" s="19" t="str">
        <f t="shared" si="265"/>
        <v>92009</v>
      </c>
      <c r="C2373" s="19" t="str">
        <f t="shared" si="263"/>
        <v>102009</v>
      </c>
      <c r="D2373" s="20" t="str">
        <f t="shared" si="266"/>
        <v>9H1</v>
      </c>
      <c r="E2373" s="4">
        <v>40066</v>
      </c>
      <c r="F2373">
        <v>5</v>
      </c>
      <c r="G2373" s="6" t="s">
        <v>93</v>
      </c>
      <c r="H2373" s="6" t="s">
        <v>93</v>
      </c>
      <c r="I2373" s="6" t="e">
        <f t="shared" si="267"/>
        <v>#VALUE!</v>
      </c>
      <c r="J2373" s="6" t="e">
        <f t="shared" si="268"/>
        <v>#VALUE!</v>
      </c>
      <c r="K2373" s="6" t="e">
        <f t="shared" si="269"/>
        <v>#VALUE!</v>
      </c>
    </row>
    <row r="2374" spans="1:11" x14ac:dyDescent="0.35">
      <c r="A2374" s="19" t="str">
        <f t="shared" si="264"/>
        <v>372009</v>
      </c>
      <c r="B2374" s="19" t="str">
        <f t="shared" si="265"/>
        <v>92009</v>
      </c>
      <c r="C2374" s="19" t="str">
        <f t="shared" si="263"/>
        <v>102009</v>
      </c>
      <c r="D2374" s="20" t="str">
        <f t="shared" si="266"/>
        <v>9H1</v>
      </c>
      <c r="E2374" s="4">
        <v>40065</v>
      </c>
      <c r="F2374">
        <v>4.95</v>
      </c>
      <c r="G2374" s="6" t="s">
        <v>93</v>
      </c>
      <c r="H2374" s="6" t="s">
        <v>93</v>
      </c>
      <c r="I2374" s="6" t="e">
        <f t="shared" si="267"/>
        <v>#VALUE!</v>
      </c>
      <c r="J2374" s="6" t="e">
        <f t="shared" si="268"/>
        <v>#VALUE!</v>
      </c>
      <c r="K2374" s="6" t="e">
        <f t="shared" si="269"/>
        <v>#VALUE!</v>
      </c>
    </row>
    <row r="2375" spans="1:11" x14ac:dyDescent="0.35">
      <c r="A2375" s="19" t="str">
        <f t="shared" si="264"/>
        <v>372009</v>
      </c>
      <c r="B2375" s="19" t="str">
        <f t="shared" si="265"/>
        <v>92009</v>
      </c>
      <c r="C2375" s="19" t="str">
        <f t="shared" si="263"/>
        <v>102009</v>
      </c>
      <c r="D2375" s="20" t="str">
        <f t="shared" si="266"/>
        <v>9H1</v>
      </c>
      <c r="E2375" s="4">
        <v>40064</v>
      </c>
      <c r="F2375">
        <v>5</v>
      </c>
      <c r="G2375" s="6" t="s">
        <v>93</v>
      </c>
      <c r="H2375" s="6" t="s">
        <v>93</v>
      </c>
      <c r="I2375" s="6" t="e">
        <f t="shared" si="267"/>
        <v>#VALUE!</v>
      </c>
      <c r="J2375" s="6" t="e">
        <f t="shared" si="268"/>
        <v>#VALUE!</v>
      </c>
      <c r="K2375" s="6" t="e">
        <f t="shared" si="269"/>
        <v>#VALUE!</v>
      </c>
    </row>
    <row r="2376" spans="1:11" x14ac:dyDescent="0.35">
      <c r="A2376" s="19" t="str">
        <f t="shared" si="264"/>
        <v>372009</v>
      </c>
      <c r="B2376" s="19" t="str">
        <f t="shared" si="265"/>
        <v>92009</v>
      </c>
      <c r="C2376" s="19" t="str">
        <f t="shared" si="263"/>
        <v>102009</v>
      </c>
      <c r="D2376" s="20" t="str">
        <f t="shared" si="266"/>
        <v>9H1</v>
      </c>
      <c r="E2376" s="4">
        <v>40063</v>
      </c>
      <c r="F2376">
        <v>5.0999999999999996</v>
      </c>
      <c r="G2376" s="6" t="s">
        <v>93</v>
      </c>
      <c r="H2376" s="6" t="s">
        <v>93</v>
      </c>
      <c r="I2376" s="6" t="e">
        <f t="shared" si="267"/>
        <v>#VALUE!</v>
      </c>
      <c r="J2376" s="6" t="e">
        <f t="shared" si="268"/>
        <v>#VALUE!</v>
      </c>
      <c r="K2376" s="6" t="e">
        <f t="shared" si="269"/>
        <v>#VALUE!</v>
      </c>
    </row>
    <row r="2377" spans="1:11" x14ac:dyDescent="0.35">
      <c r="A2377" s="19" t="str">
        <f t="shared" si="264"/>
        <v>362009</v>
      </c>
      <c r="B2377" s="19" t="str">
        <f t="shared" si="265"/>
        <v>92009</v>
      </c>
      <c r="C2377" s="19" t="str">
        <f t="shared" ref="C2377:C2440" si="270">(VLOOKUP(D2377,$M$2:$N$25,2,0)&amp;(YEAR(E2377+46)))</f>
        <v>102009</v>
      </c>
      <c r="D2377" s="20" t="str">
        <f t="shared" si="266"/>
        <v>9H1</v>
      </c>
      <c r="E2377" s="4">
        <v>40060</v>
      </c>
      <c r="F2377">
        <v>5.08</v>
      </c>
      <c r="G2377" s="6" t="s">
        <v>93</v>
      </c>
      <c r="H2377" s="6" t="s">
        <v>93</v>
      </c>
      <c r="I2377" s="6" t="e">
        <f t="shared" si="267"/>
        <v>#VALUE!</v>
      </c>
      <c r="J2377" s="6" t="e">
        <f t="shared" si="268"/>
        <v>#VALUE!</v>
      </c>
      <c r="K2377" s="6" t="e">
        <f t="shared" si="269"/>
        <v>#VALUE!</v>
      </c>
    </row>
    <row r="2378" spans="1:11" x14ac:dyDescent="0.35">
      <c r="A2378" s="19" t="str">
        <f t="shared" ref="A2378:A2441" si="271">_xlfn.ISOWEEKNUM(E2378)&amp;YEAR(E2378)</f>
        <v>362009</v>
      </c>
      <c r="B2378" s="19" t="str">
        <f t="shared" ref="B2378:B2441" si="272">MONTH(E2378)&amp;YEAR(E2378)</f>
        <v>92009</v>
      </c>
      <c r="C2378" s="19" t="str">
        <f t="shared" si="270"/>
        <v>102009</v>
      </c>
      <c r="D2378" s="20" t="str">
        <f t="shared" ref="D2378:D2441" si="273">IF(DAY(E2378)&gt;15,(MONTH(E2378))&amp;"H2",(MONTH(E2378))&amp;"H1")</f>
        <v>9H1</v>
      </c>
      <c r="E2378" s="4">
        <v>40059</v>
      </c>
      <c r="F2378">
        <v>5.08</v>
      </c>
      <c r="G2378" s="6" t="s">
        <v>93</v>
      </c>
      <c r="H2378" s="6" t="s">
        <v>93</v>
      </c>
      <c r="I2378" s="6" t="e">
        <f t="shared" ref="I2378:I2441" si="274">+G2378-F2378</f>
        <v>#VALUE!</v>
      </c>
      <c r="J2378" s="6" t="e">
        <f t="shared" ref="J2378:J2441" si="275">+H2378-F2378</f>
        <v>#VALUE!</v>
      </c>
      <c r="K2378" s="6" t="e">
        <f t="shared" ref="K2378:K2441" si="276">+I2378-J2378</f>
        <v>#VALUE!</v>
      </c>
    </row>
    <row r="2379" spans="1:11" x14ac:dyDescent="0.35">
      <c r="A2379" s="19" t="str">
        <f t="shared" si="271"/>
        <v>362009</v>
      </c>
      <c r="B2379" s="19" t="str">
        <f t="shared" si="272"/>
        <v>92009</v>
      </c>
      <c r="C2379" s="19" t="str">
        <f t="shared" si="270"/>
        <v>102009</v>
      </c>
      <c r="D2379" s="20" t="str">
        <f t="shared" si="273"/>
        <v>9H1</v>
      </c>
      <c r="E2379" s="4">
        <v>40058</v>
      </c>
      <c r="F2379">
        <v>5.23</v>
      </c>
      <c r="G2379" s="6" t="s">
        <v>93</v>
      </c>
      <c r="H2379" s="6" t="s">
        <v>93</v>
      </c>
      <c r="I2379" s="6" t="e">
        <f t="shared" si="274"/>
        <v>#VALUE!</v>
      </c>
      <c r="J2379" s="6" t="e">
        <f t="shared" si="275"/>
        <v>#VALUE!</v>
      </c>
      <c r="K2379" s="6" t="e">
        <f t="shared" si="276"/>
        <v>#VALUE!</v>
      </c>
    </row>
    <row r="2380" spans="1:11" x14ac:dyDescent="0.35">
      <c r="A2380" s="19" t="str">
        <f t="shared" si="271"/>
        <v>362009</v>
      </c>
      <c r="B2380" s="19" t="str">
        <f t="shared" si="272"/>
        <v>92009</v>
      </c>
      <c r="C2380" s="19" t="str">
        <f t="shared" si="270"/>
        <v>102009</v>
      </c>
      <c r="D2380" s="20" t="str">
        <f t="shared" si="273"/>
        <v>9H1</v>
      </c>
      <c r="E2380" s="4">
        <v>40057</v>
      </c>
      <c r="F2380">
        <v>5.38</v>
      </c>
      <c r="G2380" s="6" t="s">
        <v>93</v>
      </c>
      <c r="H2380" s="6" t="s">
        <v>93</v>
      </c>
      <c r="I2380" s="6" t="e">
        <f t="shared" si="274"/>
        <v>#VALUE!</v>
      </c>
      <c r="J2380" s="6" t="e">
        <f t="shared" si="275"/>
        <v>#VALUE!</v>
      </c>
      <c r="K2380" s="6" t="e">
        <f t="shared" si="276"/>
        <v>#VALUE!</v>
      </c>
    </row>
    <row r="2381" spans="1:11" x14ac:dyDescent="0.35">
      <c r="A2381" s="19" t="str">
        <f t="shared" si="271"/>
        <v>362009</v>
      </c>
      <c r="B2381" s="19" t="str">
        <f t="shared" si="272"/>
        <v>82009</v>
      </c>
      <c r="C2381" s="19" t="str">
        <f t="shared" si="270"/>
        <v>102009</v>
      </c>
      <c r="D2381" s="20" t="str">
        <f t="shared" si="273"/>
        <v>8H2</v>
      </c>
      <c r="E2381" s="4">
        <v>40056</v>
      </c>
      <c r="F2381">
        <v>5.23</v>
      </c>
      <c r="G2381" s="6" t="s">
        <v>93</v>
      </c>
      <c r="H2381" s="6" t="s">
        <v>93</v>
      </c>
      <c r="I2381" s="6" t="e">
        <f t="shared" si="274"/>
        <v>#VALUE!</v>
      </c>
      <c r="J2381" s="6" t="e">
        <f t="shared" si="275"/>
        <v>#VALUE!</v>
      </c>
      <c r="K2381" s="6" t="e">
        <f t="shared" si="276"/>
        <v>#VALUE!</v>
      </c>
    </row>
    <row r="2382" spans="1:11" x14ac:dyDescent="0.35">
      <c r="A2382" s="19" t="str">
        <f t="shared" si="271"/>
        <v>352009</v>
      </c>
      <c r="B2382" s="19" t="str">
        <f t="shared" si="272"/>
        <v>82009</v>
      </c>
      <c r="C2382" s="19" t="str">
        <f t="shared" si="270"/>
        <v>102009</v>
      </c>
      <c r="D2382" s="20" t="str">
        <f t="shared" si="273"/>
        <v>8H2</v>
      </c>
      <c r="E2382" s="4">
        <v>40053</v>
      </c>
      <c r="F2382">
        <v>5.38</v>
      </c>
      <c r="G2382" s="6" t="s">
        <v>93</v>
      </c>
      <c r="H2382" s="6" t="s">
        <v>93</v>
      </c>
      <c r="I2382" s="6" t="e">
        <f t="shared" si="274"/>
        <v>#VALUE!</v>
      </c>
      <c r="J2382" s="6" t="e">
        <f t="shared" si="275"/>
        <v>#VALUE!</v>
      </c>
      <c r="K2382" s="6" t="e">
        <f t="shared" si="276"/>
        <v>#VALUE!</v>
      </c>
    </row>
    <row r="2383" spans="1:11" x14ac:dyDescent="0.35">
      <c r="A2383" s="19" t="str">
        <f t="shared" si="271"/>
        <v>352009</v>
      </c>
      <c r="B2383" s="19" t="str">
        <f t="shared" si="272"/>
        <v>82009</v>
      </c>
      <c r="C2383" s="19" t="str">
        <f t="shared" si="270"/>
        <v>102009</v>
      </c>
      <c r="D2383" s="20" t="str">
        <f t="shared" si="273"/>
        <v>8H2</v>
      </c>
      <c r="E2383" s="4">
        <v>40052</v>
      </c>
      <c r="F2383">
        <v>5.2750000000000004</v>
      </c>
      <c r="G2383" s="6" t="s">
        <v>93</v>
      </c>
      <c r="H2383" s="6" t="s">
        <v>93</v>
      </c>
      <c r="I2383" s="6" t="e">
        <f t="shared" si="274"/>
        <v>#VALUE!</v>
      </c>
      <c r="J2383" s="6" t="e">
        <f t="shared" si="275"/>
        <v>#VALUE!</v>
      </c>
      <c r="K2383" s="6" t="e">
        <f t="shared" si="276"/>
        <v>#VALUE!</v>
      </c>
    </row>
    <row r="2384" spans="1:11" x14ac:dyDescent="0.35">
      <c r="A2384" s="19" t="str">
        <f t="shared" si="271"/>
        <v>352009</v>
      </c>
      <c r="B2384" s="19" t="str">
        <f t="shared" si="272"/>
        <v>82009</v>
      </c>
      <c r="C2384" s="19" t="str">
        <f t="shared" si="270"/>
        <v>102009</v>
      </c>
      <c r="D2384" s="20" t="str">
        <f t="shared" si="273"/>
        <v>8H2</v>
      </c>
      <c r="E2384" s="4">
        <v>40051</v>
      </c>
      <c r="F2384">
        <v>5.13</v>
      </c>
      <c r="G2384" s="6" t="s">
        <v>93</v>
      </c>
      <c r="H2384" s="6" t="s">
        <v>93</v>
      </c>
      <c r="I2384" s="6" t="e">
        <f t="shared" si="274"/>
        <v>#VALUE!</v>
      </c>
      <c r="J2384" s="6" t="e">
        <f t="shared" si="275"/>
        <v>#VALUE!</v>
      </c>
      <c r="K2384" s="6" t="e">
        <f t="shared" si="276"/>
        <v>#VALUE!</v>
      </c>
    </row>
    <row r="2385" spans="1:11" x14ac:dyDescent="0.35">
      <c r="A2385" s="19" t="str">
        <f t="shared" si="271"/>
        <v>352009</v>
      </c>
      <c r="B2385" s="19" t="str">
        <f t="shared" si="272"/>
        <v>82009</v>
      </c>
      <c r="C2385" s="19" t="str">
        <f t="shared" si="270"/>
        <v>102009</v>
      </c>
      <c r="D2385" s="20" t="str">
        <f t="shared" si="273"/>
        <v>8H2</v>
      </c>
      <c r="E2385" s="4">
        <v>40050</v>
      </c>
      <c r="F2385">
        <v>5.23</v>
      </c>
      <c r="G2385" s="6" t="s">
        <v>93</v>
      </c>
      <c r="H2385" s="6" t="s">
        <v>93</v>
      </c>
      <c r="I2385" s="6" t="e">
        <f t="shared" si="274"/>
        <v>#VALUE!</v>
      </c>
      <c r="J2385" s="6" t="e">
        <f t="shared" si="275"/>
        <v>#VALUE!</v>
      </c>
      <c r="K2385" s="6" t="e">
        <f t="shared" si="276"/>
        <v>#VALUE!</v>
      </c>
    </row>
    <row r="2386" spans="1:11" x14ac:dyDescent="0.35">
      <c r="A2386" s="19" t="str">
        <f t="shared" si="271"/>
        <v>352009</v>
      </c>
      <c r="B2386" s="19" t="str">
        <f t="shared" si="272"/>
        <v>82009</v>
      </c>
      <c r="C2386" s="19" t="str">
        <f t="shared" si="270"/>
        <v>102009</v>
      </c>
      <c r="D2386" s="20" t="str">
        <f t="shared" si="273"/>
        <v>8H2</v>
      </c>
      <c r="E2386" s="4">
        <v>40049</v>
      </c>
      <c r="F2386">
        <v>5.23</v>
      </c>
      <c r="G2386" s="6" t="s">
        <v>93</v>
      </c>
      <c r="H2386" s="6" t="s">
        <v>93</v>
      </c>
      <c r="I2386" s="6" t="e">
        <f t="shared" si="274"/>
        <v>#VALUE!</v>
      </c>
      <c r="J2386" s="6" t="e">
        <f t="shared" si="275"/>
        <v>#VALUE!</v>
      </c>
      <c r="K2386" s="6" t="e">
        <f t="shared" si="276"/>
        <v>#VALUE!</v>
      </c>
    </row>
    <row r="2387" spans="1:11" x14ac:dyDescent="0.35">
      <c r="A2387" s="19" t="str">
        <f t="shared" si="271"/>
        <v>342009</v>
      </c>
      <c r="B2387" s="19" t="str">
        <f t="shared" si="272"/>
        <v>82009</v>
      </c>
      <c r="C2387" s="19" t="str">
        <f t="shared" si="270"/>
        <v>102009</v>
      </c>
      <c r="D2387" s="20" t="str">
        <f t="shared" si="273"/>
        <v>8H2</v>
      </c>
      <c r="E2387" s="4">
        <v>40046</v>
      </c>
      <c r="F2387">
        <v>5.2</v>
      </c>
      <c r="G2387" s="6" t="s">
        <v>93</v>
      </c>
      <c r="H2387" s="6" t="s">
        <v>93</v>
      </c>
      <c r="I2387" s="6" t="e">
        <f t="shared" si="274"/>
        <v>#VALUE!</v>
      </c>
      <c r="J2387" s="6" t="e">
        <f t="shared" si="275"/>
        <v>#VALUE!</v>
      </c>
      <c r="K2387" s="6" t="e">
        <f t="shared" si="276"/>
        <v>#VALUE!</v>
      </c>
    </row>
    <row r="2388" spans="1:11" x14ac:dyDescent="0.35">
      <c r="A2388" s="19" t="str">
        <f t="shared" si="271"/>
        <v>342009</v>
      </c>
      <c r="B2388" s="19" t="str">
        <f t="shared" si="272"/>
        <v>82009</v>
      </c>
      <c r="C2388" s="19" t="str">
        <f t="shared" si="270"/>
        <v>102009</v>
      </c>
      <c r="D2388" s="20" t="str">
        <f t="shared" si="273"/>
        <v>8H2</v>
      </c>
      <c r="E2388" s="4">
        <v>40045</v>
      </c>
      <c r="F2388">
        <v>5.2</v>
      </c>
      <c r="G2388" s="6" t="s">
        <v>93</v>
      </c>
      <c r="H2388" s="6" t="s">
        <v>93</v>
      </c>
      <c r="I2388" s="6" t="e">
        <f t="shared" si="274"/>
        <v>#VALUE!</v>
      </c>
      <c r="J2388" s="6" t="e">
        <f t="shared" si="275"/>
        <v>#VALUE!</v>
      </c>
      <c r="K2388" s="6" t="e">
        <f t="shared" si="276"/>
        <v>#VALUE!</v>
      </c>
    </row>
    <row r="2389" spans="1:11" x14ac:dyDescent="0.35">
      <c r="A2389" s="19" t="str">
        <f t="shared" si="271"/>
        <v>342009</v>
      </c>
      <c r="B2389" s="19" t="str">
        <f t="shared" si="272"/>
        <v>82009</v>
      </c>
      <c r="C2389" s="19" t="str">
        <f t="shared" si="270"/>
        <v>102009</v>
      </c>
      <c r="D2389" s="20" t="str">
        <f t="shared" si="273"/>
        <v>8H2</v>
      </c>
      <c r="E2389" s="4">
        <v>40044</v>
      </c>
      <c r="F2389">
        <v>5.15</v>
      </c>
      <c r="G2389" s="6" t="s">
        <v>93</v>
      </c>
      <c r="H2389" s="6" t="s">
        <v>93</v>
      </c>
      <c r="I2389" s="6" t="e">
        <f t="shared" si="274"/>
        <v>#VALUE!</v>
      </c>
      <c r="J2389" s="6" t="e">
        <f t="shared" si="275"/>
        <v>#VALUE!</v>
      </c>
      <c r="K2389" s="6" t="e">
        <f t="shared" si="276"/>
        <v>#VALUE!</v>
      </c>
    </row>
    <row r="2390" spans="1:11" x14ac:dyDescent="0.35">
      <c r="A2390" s="19" t="str">
        <f t="shared" si="271"/>
        <v>342009</v>
      </c>
      <c r="B2390" s="19" t="str">
        <f t="shared" si="272"/>
        <v>82009</v>
      </c>
      <c r="C2390" s="19" t="str">
        <f t="shared" si="270"/>
        <v>102009</v>
      </c>
      <c r="D2390" s="20" t="str">
        <f t="shared" si="273"/>
        <v>8H2</v>
      </c>
      <c r="E2390" s="4">
        <v>40043</v>
      </c>
      <c r="F2390">
        <v>5.05</v>
      </c>
      <c r="G2390" s="6" t="s">
        <v>93</v>
      </c>
      <c r="H2390" s="6" t="s">
        <v>93</v>
      </c>
      <c r="I2390" s="6" t="e">
        <f t="shared" si="274"/>
        <v>#VALUE!</v>
      </c>
      <c r="J2390" s="6" t="e">
        <f t="shared" si="275"/>
        <v>#VALUE!</v>
      </c>
      <c r="K2390" s="6" t="e">
        <f t="shared" si="276"/>
        <v>#VALUE!</v>
      </c>
    </row>
    <row r="2391" spans="1:11" x14ac:dyDescent="0.35">
      <c r="A2391" s="19" t="str">
        <f t="shared" si="271"/>
        <v>342009</v>
      </c>
      <c r="B2391" s="19" t="str">
        <f t="shared" si="272"/>
        <v>82009</v>
      </c>
      <c r="C2391" s="19" t="str">
        <f t="shared" si="270"/>
        <v>102009</v>
      </c>
      <c r="D2391" s="20" t="str">
        <f t="shared" si="273"/>
        <v>8H2</v>
      </c>
      <c r="E2391" s="4">
        <v>40042</v>
      </c>
      <c r="F2391">
        <v>5</v>
      </c>
      <c r="G2391" s="6" t="s">
        <v>93</v>
      </c>
      <c r="H2391" s="6" t="s">
        <v>93</v>
      </c>
      <c r="I2391" s="6" t="e">
        <f t="shared" si="274"/>
        <v>#VALUE!</v>
      </c>
      <c r="J2391" s="6" t="e">
        <f t="shared" si="275"/>
        <v>#VALUE!</v>
      </c>
      <c r="K2391" s="6" t="e">
        <f t="shared" si="276"/>
        <v>#VALUE!</v>
      </c>
    </row>
    <row r="2392" spans="1:11" x14ac:dyDescent="0.35">
      <c r="A2392" s="19" t="str">
        <f t="shared" si="271"/>
        <v>332009</v>
      </c>
      <c r="B2392" s="19" t="str">
        <f t="shared" si="272"/>
        <v>82009</v>
      </c>
      <c r="C2392" s="19" t="str">
        <f t="shared" si="270"/>
        <v>92009</v>
      </c>
      <c r="D2392" s="20" t="str">
        <f t="shared" si="273"/>
        <v>8H1</v>
      </c>
      <c r="E2392" s="4">
        <v>40039</v>
      </c>
      <c r="F2392">
        <v>4.83</v>
      </c>
      <c r="G2392" s="6" t="s">
        <v>93</v>
      </c>
      <c r="H2392" s="6" t="s">
        <v>93</v>
      </c>
      <c r="I2392" s="6" t="e">
        <f t="shared" si="274"/>
        <v>#VALUE!</v>
      </c>
      <c r="J2392" s="6" t="e">
        <f t="shared" si="275"/>
        <v>#VALUE!</v>
      </c>
      <c r="K2392" s="6" t="e">
        <f t="shared" si="276"/>
        <v>#VALUE!</v>
      </c>
    </row>
    <row r="2393" spans="1:11" x14ac:dyDescent="0.35">
      <c r="A2393" s="19" t="str">
        <f t="shared" si="271"/>
        <v>332009</v>
      </c>
      <c r="B2393" s="19" t="str">
        <f t="shared" si="272"/>
        <v>82009</v>
      </c>
      <c r="C2393" s="19" t="str">
        <f t="shared" si="270"/>
        <v>92009</v>
      </c>
      <c r="D2393" s="20" t="str">
        <f t="shared" si="273"/>
        <v>8H1</v>
      </c>
      <c r="E2393" s="4">
        <v>40038</v>
      </c>
      <c r="F2393">
        <v>4.88</v>
      </c>
      <c r="G2393" s="6" t="s">
        <v>93</v>
      </c>
      <c r="H2393" s="6" t="s">
        <v>93</v>
      </c>
      <c r="I2393" s="6" t="e">
        <f t="shared" si="274"/>
        <v>#VALUE!</v>
      </c>
      <c r="J2393" s="6" t="e">
        <f t="shared" si="275"/>
        <v>#VALUE!</v>
      </c>
      <c r="K2393" s="6" t="e">
        <f t="shared" si="276"/>
        <v>#VALUE!</v>
      </c>
    </row>
    <row r="2394" spans="1:11" x14ac:dyDescent="0.35">
      <c r="A2394" s="19" t="str">
        <f t="shared" si="271"/>
        <v>332009</v>
      </c>
      <c r="B2394" s="19" t="str">
        <f t="shared" si="272"/>
        <v>82009</v>
      </c>
      <c r="C2394" s="19" t="str">
        <f t="shared" si="270"/>
        <v>92009</v>
      </c>
      <c r="D2394" s="20" t="str">
        <f t="shared" si="273"/>
        <v>8H1</v>
      </c>
      <c r="E2394" s="4">
        <v>40037</v>
      </c>
      <c r="F2394">
        <v>4.8499999999999996</v>
      </c>
      <c r="G2394" s="6" t="s">
        <v>93</v>
      </c>
      <c r="H2394" s="6" t="s">
        <v>93</v>
      </c>
      <c r="I2394" s="6" t="e">
        <f t="shared" si="274"/>
        <v>#VALUE!</v>
      </c>
      <c r="J2394" s="6" t="e">
        <f t="shared" si="275"/>
        <v>#VALUE!</v>
      </c>
      <c r="K2394" s="6" t="e">
        <f t="shared" si="276"/>
        <v>#VALUE!</v>
      </c>
    </row>
    <row r="2395" spans="1:11" x14ac:dyDescent="0.35">
      <c r="A2395" s="19" t="str">
        <f t="shared" si="271"/>
        <v>332009</v>
      </c>
      <c r="B2395" s="19" t="str">
        <f t="shared" si="272"/>
        <v>82009</v>
      </c>
      <c r="C2395" s="19" t="str">
        <f t="shared" si="270"/>
        <v>92009</v>
      </c>
      <c r="D2395" s="20" t="str">
        <f t="shared" si="273"/>
        <v>8H1</v>
      </c>
      <c r="E2395" s="4">
        <v>40036</v>
      </c>
      <c r="F2395">
        <v>4.95</v>
      </c>
      <c r="G2395" s="6" t="s">
        <v>93</v>
      </c>
      <c r="H2395" s="6" t="s">
        <v>93</v>
      </c>
      <c r="I2395" s="6" t="e">
        <f t="shared" si="274"/>
        <v>#VALUE!</v>
      </c>
      <c r="J2395" s="6" t="e">
        <f t="shared" si="275"/>
        <v>#VALUE!</v>
      </c>
      <c r="K2395" s="6" t="e">
        <f t="shared" si="276"/>
        <v>#VALUE!</v>
      </c>
    </row>
    <row r="2396" spans="1:11" x14ac:dyDescent="0.35">
      <c r="A2396" s="19" t="str">
        <f t="shared" si="271"/>
        <v>322009</v>
      </c>
      <c r="B2396" s="19" t="str">
        <f t="shared" si="272"/>
        <v>82009</v>
      </c>
      <c r="C2396" s="19" t="str">
        <f t="shared" si="270"/>
        <v>92009</v>
      </c>
      <c r="D2396" s="20" t="str">
        <f t="shared" si="273"/>
        <v>8H1</v>
      </c>
      <c r="E2396" s="4">
        <v>40032</v>
      </c>
      <c r="F2396">
        <v>4.75</v>
      </c>
      <c r="G2396" s="6" t="s">
        <v>93</v>
      </c>
      <c r="H2396" s="6" t="s">
        <v>93</v>
      </c>
      <c r="I2396" s="6" t="e">
        <f t="shared" si="274"/>
        <v>#VALUE!</v>
      </c>
      <c r="J2396" s="6" t="e">
        <f t="shared" si="275"/>
        <v>#VALUE!</v>
      </c>
      <c r="K2396" s="6" t="e">
        <f t="shared" si="276"/>
        <v>#VALUE!</v>
      </c>
    </row>
    <row r="2397" spans="1:11" x14ac:dyDescent="0.35">
      <c r="A2397" s="19" t="str">
        <f t="shared" si="271"/>
        <v>322009</v>
      </c>
      <c r="B2397" s="19" t="str">
        <f t="shared" si="272"/>
        <v>82009</v>
      </c>
      <c r="C2397" s="19" t="str">
        <f t="shared" si="270"/>
        <v>92009</v>
      </c>
      <c r="D2397" s="20" t="str">
        <f t="shared" si="273"/>
        <v>8H1</v>
      </c>
      <c r="E2397" s="4">
        <v>40031</v>
      </c>
      <c r="F2397">
        <v>4.7</v>
      </c>
      <c r="G2397" s="6" t="s">
        <v>93</v>
      </c>
      <c r="H2397" s="6" t="s">
        <v>93</v>
      </c>
      <c r="I2397" s="6" t="e">
        <f t="shared" si="274"/>
        <v>#VALUE!</v>
      </c>
      <c r="J2397" s="6" t="e">
        <f t="shared" si="275"/>
        <v>#VALUE!</v>
      </c>
      <c r="K2397" s="6" t="e">
        <f t="shared" si="276"/>
        <v>#VALUE!</v>
      </c>
    </row>
    <row r="2398" spans="1:11" x14ac:dyDescent="0.35">
      <c r="A2398" s="19" t="str">
        <f t="shared" si="271"/>
        <v>322009</v>
      </c>
      <c r="B2398" s="19" t="str">
        <f t="shared" si="272"/>
        <v>82009</v>
      </c>
      <c r="C2398" s="19" t="str">
        <f t="shared" si="270"/>
        <v>92009</v>
      </c>
      <c r="D2398" s="20" t="str">
        <f t="shared" si="273"/>
        <v>8H1</v>
      </c>
      <c r="E2398" s="4">
        <v>40030</v>
      </c>
      <c r="F2398">
        <v>4.75</v>
      </c>
      <c r="G2398" s="6" t="s">
        <v>93</v>
      </c>
      <c r="H2398" s="6" t="s">
        <v>93</v>
      </c>
      <c r="I2398" s="6" t="e">
        <f t="shared" si="274"/>
        <v>#VALUE!</v>
      </c>
      <c r="J2398" s="6" t="e">
        <f t="shared" si="275"/>
        <v>#VALUE!</v>
      </c>
      <c r="K2398" s="6" t="e">
        <f t="shared" si="276"/>
        <v>#VALUE!</v>
      </c>
    </row>
    <row r="2399" spans="1:11" x14ac:dyDescent="0.35">
      <c r="A2399" s="19" t="str">
        <f t="shared" si="271"/>
        <v>322009</v>
      </c>
      <c r="B2399" s="19" t="str">
        <f t="shared" si="272"/>
        <v>82009</v>
      </c>
      <c r="C2399" s="19" t="str">
        <f t="shared" si="270"/>
        <v>92009</v>
      </c>
      <c r="D2399" s="20" t="str">
        <f t="shared" si="273"/>
        <v>8H1</v>
      </c>
      <c r="E2399" s="4">
        <v>40029</v>
      </c>
      <c r="F2399">
        <v>4.6500000000000004</v>
      </c>
      <c r="G2399" s="6" t="s">
        <v>93</v>
      </c>
      <c r="H2399" s="6" t="s">
        <v>93</v>
      </c>
      <c r="I2399" s="6" t="e">
        <f t="shared" si="274"/>
        <v>#VALUE!</v>
      </c>
      <c r="J2399" s="6" t="e">
        <f t="shared" si="275"/>
        <v>#VALUE!</v>
      </c>
      <c r="K2399" s="6" t="e">
        <f t="shared" si="276"/>
        <v>#VALUE!</v>
      </c>
    </row>
    <row r="2400" spans="1:11" x14ac:dyDescent="0.35">
      <c r="A2400" s="19" t="str">
        <f t="shared" si="271"/>
        <v>322009</v>
      </c>
      <c r="B2400" s="19" t="str">
        <f t="shared" si="272"/>
        <v>82009</v>
      </c>
      <c r="C2400" s="19" t="str">
        <f t="shared" si="270"/>
        <v>92009</v>
      </c>
      <c r="D2400" s="20" t="str">
        <f t="shared" si="273"/>
        <v>8H1</v>
      </c>
      <c r="E2400" s="4">
        <v>40028</v>
      </c>
      <c r="F2400">
        <v>4.5</v>
      </c>
      <c r="G2400" s="6" t="s">
        <v>93</v>
      </c>
      <c r="H2400" s="6" t="s">
        <v>93</v>
      </c>
      <c r="I2400" s="6" t="e">
        <f t="shared" si="274"/>
        <v>#VALUE!</v>
      </c>
      <c r="J2400" s="6" t="e">
        <f t="shared" si="275"/>
        <v>#VALUE!</v>
      </c>
      <c r="K2400" s="6" t="e">
        <f t="shared" si="276"/>
        <v>#VALUE!</v>
      </c>
    </row>
    <row r="2401" spans="1:11" x14ac:dyDescent="0.35">
      <c r="A2401" s="19" t="str">
        <f t="shared" si="271"/>
        <v>312009</v>
      </c>
      <c r="B2401" s="19" t="str">
        <f t="shared" si="272"/>
        <v>72009</v>
      </c>
      <c r="C2401" s="19" t="str">
        <f t="shared" si="270"/>
        <v>92009</v>
      </c>
      <c r="D2401" s="20" t="str">
        <f t="shared" si="273"/>
        <v>7H2</v>
      </c>
      <c r="E2401" s="4">
        <v>40025</v>
      </c>
      <c r="F2401">
        <v>4.5999999999999996</v>
      </c>
      <c r="G2401" s="6" t="s">
        <v>93</v>
      </c>
      <c r="H2401" s="6" t="s">
        <v>93</v>
      </c>
      <c r="I2401" s="6" t="e">
        <f t="shared" si="274"/>
        <v>#VALUE!</v>
      </c>
      <c r="J2401" s="6" t="e">
        <f t="shared" si="275"/>
        <v>#VALUE!</v>
      </c>
      <c r="K2401" s="6" t="e">
        <f t="shared" si="276"/>
        <v>#VALUE!</v>
      </c>
    </row>
    <row r="2402" spans="1:11" x14ac:dyDescent="0.35">
      <c r="A2402" s="19" t="str">
        <f t="shared" si="271"/>
        <v>312009</v>
      </c>
      <c r="B2402" s="19" t="str">
        <f t="shared" si="272"/>
        <v>72009</v>
      </c>
      <c r="C2402" s="19" t="str">
        <f t="shared" si="270"/>
        <v>92009</v>
      </c>
      <c r="D2402" s="20" t="str">
        <f t="shared" si="273"/>
        <v>7H2</v>
      </c>
      <c r="E2402" s="4">
        <v>40024</v>
      </c>
      <c r="F2402">
        <v>4.6500000000000004</v>
      </c>
      <c r="G2402" s="6" t="s">
        <v>93</v>
      </c>
      <c r="H2402" s="6" t="s">
        <v>93</v>
      </c>
      <c r="I2402" s="6" t="e">
        <f t="shared" si="274"/>
        <v>#VALUE!</v>
      </c>
      <c r="J2402" s="6" t="e">
        <f t="shared" si="275"/>
        <v>#VALUE!</v>
      </c>
      <c r="K2402" s="6" t="e">
        <f t="shared" si="276"/>
        <v>#VALUE!</v>
      </c>
    </row>
    <row r="2403" spans="1:11" x14ac:dyDescent="0.35">
      <c r="A2403" s="19" t="str">
        <f t="shared" si="271"/>
        <v>312009</v>
      </c>
      <c r="B2403" s="19" t="str">
        <f t="shared" si="272"/>
        <v>72009</v>
      </c>
      <c r="C2403" s="19" t="str">
        <f t="shared" si="270"/>
        <v>92009</v>
      </c>
      <c r="D2403" s="20" t="str">
        <f t="shared" si="273"/>
        <v>7H2</v>
      </c>
      <c r="E2403" s="4">
        <v>40023</v>
      </c>
      <c r="F2403">
        <v>4.7</v>
      </c>
      <c r="G2403" s="6" t="s">
        <v>93</v>
      </c>
      <c r="H2403" s="6" t="s">
        <v>93</v>
      </c>
      <c r="I2403" s="6" t="e">
        <f t="shared" si="274"/>
        <v>#VALUE!</v>
      </c>
      <c r="J2403" s="6" t="e">
        <f t="shared" si="275"/>
        <v>#VALUE!</v>
      </c>
      <c r="K2403" s="6" t="e">
        <f t="shared" si="276"/>
        <v>#VALUE!</v>
      </c>
    </row>
    <row r="2404" spans="1:11" x14ac:dyDescent="0.35">
      <c r="A2404" s="19" t="str">
        <f t="shared" si="271"/>
        <v>312009</v>
      </c>
      <c r="B2404" s="19" t="str">
        <f t="shared" si="272"/>
        <v>72009</v>
      </c>
      <c r="C2404" s="19" t="str">
        <f t="shared" si="270"/>
        <v>92009</v>
      </c>
      <c r="D2404" s="20" t="str">
        <f t="shared" si="273"/>
        <v>7H2</v>
      </c>
      <c r="E2404" s="4">
        <v>40022</v>
      </c>
      <c r="F2404">
        <v>4.75</v>
      </c>
      <c r="G2404" s="6" t="s">
        <v>93</v>
      </c>
      <c r="H2404" s="6" t="s">
        <v>93</v>
      </c>
      <c r="I2404" s="6" t="e">
        <f t="shared" si="274"/>
        <v>#VALUE!</v>
      </c>
      <c r="J2404" s="6" t="e">
        <f t="shared" si="275"/>
        <v>#VALUE!</v>
      </c>
      <c r="K2404" s="6" t="e">
        <f t="shared" si="276"/>
        <v>#VALUE!</v>
      </c>
    </row>
    <row r="2405" spans="1:11" x14ac:dyDescent="0.35">
      <c r="A2405" s="19" t="str">
        <f t="shared" si="271"/>
        <v>312009</v>
      </c>
      <c r="B2405" s="19" t="str">
        <f t="shared" si="272"/>
        <v>72009</v>
      </c>
      <c r="C2405" s="19" t="str">
        <f t="shared" si="270"/>
        <v>92009</v>
      </c>
      <c r="D2405" s="20" t="str">
        <f t="shared" si="273"/>
        <v>7H2</v>
      </c>
      <c r="E2405" s="4">
        <v>40021</v>
      </c>
      <c r="F2405">
        <v>4.8</v>
      </c>
      <c r="G2405" s="6" t="s">
        <v>93</v>
      </c>
      <c r="H2405" s="6" t="s">
        <v>93</v>
      </c>
      <c r="I2405" s="6" t="e">
        <f t="shared" si="274"/>
        <v>#VALUE!</v>
      </c>
      <c r="J2405" s="6" t="e">
        <f t="shared" si="275"/>
        <v>#VALUE!</v>
      </c>
      <c r="K2405" s="6" t="e">
        <f t="shared" si="276"/>
        <v>#VALUE!</v>
      </c>
    </row>
    <row r="2406" spans="1:11" x14ac:dyDescent="0.35">
      <c r="A2406" s="19" t="str">
        <f t="shared" si="271"/>
        <v>302009</v>
      </c>
      <c r="B2406" s="19" t="str">
        <f t="shared" si="272"/>
        <v>72009</v>
      </c>
      <c r="C2406" s="19" t="str">
        <f t="shared" si="270"/>
        <v>92009</v>
      </c>
      <c r="D2406" s="20" t="str">
        <f t="shared" si="273"/>
        <v>7H2</v>
      </c>
      <c r="E2406" s="4">
        <v>40018</v>
      </c>
      <c r="F2406">
        <v>4.75</v>
      </c>
      <c r="G2406" s="6" t="s">
        <v>93</v>
      </c>
      <c r="H2406" s="6" t="s">
        <v>93</v>
      </c>
      <c r="I2406" s="6" t="e">
        <f t="shared" si="274"/>
        <v>#VALUE!</v>
      </c>
      <c r="J2406" s="6" t="e">
        <f t="shared" si="275"/>
        <v>#VALUE!</v>
      </c>
      <c r="K2406" s="6" t="e">
        <f t="shared" si="276"/>
        <v>#VALUE!</v>
      </c>
    </row>
    <row r="2407" spans="1:11" x14ac:dyDescent="0.35">
      <c r="A2407" s="19" t="str">
        <f t="shared" si="271"/>
        <v>302009</v>
      </c>
      <c r="B2407" s="19" t="str">
        <f t="shared" si="272"/>
        <v>72009</v>
      </c>
      <c r="C2407" s="19" t="str">
        <f t="shared" si="270"/>
        <v>92009</v>
      </c>
      <c r="D2407" s="20" t="str">
        <f t="shared" si="273"/>
        <v>7H2</v>
      </c>
      <c r="E2407" s="4">
        <v>40017</v>
      </c>
      <c r="F2407">
        <v>4.7699999999999996</v>
      </c>
      <c r="G2407" s="6" t="s">
        <v>93</v>
      </c>
      <c r="H2407" s="6" t="s">
        <v>93</v>
      </c>
      <c r="I2407" s="6" t="e">
        <f t="shared" si="274"/>
        <v>#VALUE!</v>
      </c>
      <c r="J2407" s="6" t="e">
        <f t="shared" si="275"/>
        <v>#VALUE!</v>
      </c>
      <c r="K2407" s="6" t="e">
        <f t="shared" si="276"/>
        <v>#VALUE!</v>
      </c>
    </row>
    <row r="2408" spans="1:11" x14ac:dyDescent="0.35">
      <c r="A2408" s="19" t="str">
        <f t="shared" si="271"/>
        <v>302009</v>
      </c>
      <c r="B2408" s="19" t="str">
        <f t="shared" si="272"/>
        <v>72009</v>
      </c>
      <c r="C2408" s="19" t="str">
        <f t="shared" si="270"/>
        <v>92009</v>
      </c>
      <c r="D2408" s="20" t="str">
        <f t="shared" si="273"/>
        <v>7H2</v>
      </c>
      <c r="E2408" s="4">
        <v>40016</v>
      </c>
      <c r="F2408">
        <v>4.7300000000000004</v>
      </c>
      <c r="G2408" s="6" t="s">
        <v>93</v>
      </c>
      <c r="H2408" s="6" t="s">
        <v>93</v>
      </c>
      <c r="I2408" s="6" t="e">
        <f t="shared" si="274"/>
        <v>#VALUE!</v>
      </c>
      <c r="J2408" s="6" t="e">
        <f t="shared" si="275"/>
        <v>#VALUE!</v>
      </c>
      <c r="K2408" s="6" t="e">
        <f t="shared" si="276"/>
        <v>#VALUE!</v>
      </c>
    </row>
    <row r="2409" spans="1:11" x14ac:dyDescent="0.35">
      <c r="A2409" s="19" t="str">
        <f t="shared" si="271"/>
        <v>302009</v>
      </c>
      <c r="B2409" s="19" t="str">
        <f t="shared" si="272"/>
        <v>72009</v>
      </c>
      <c r="C2409" s="19" t="str">
        <f t="shared" si="270"/>
        <v>92009</v>
      </c>
      <c r="D2409" s="20" t="str">
        <f t="shared" si="273"/>
        <v>7H2</v>
      </c>
      <c r="E2409" s="4">
        <v>40015</v>
      </c>
      <c r="F2409">
        <v>4.6500000000000004</v>
      </c>
      <c r="G2409" s="6" t="s">
        <v>93</v>
      </c>
      <c r="H2409" s="6" t="s">
        <v>93</v>
      </c>
      <c r="I2409" s="6" t="e">
        <f t="shared" si="274"/>
        <v>#VALUE!</v>
      </c>
      <c r="J2409" s="6" t="e">
        <f t="shared" si="275"/>
        <v>#VALUE!</v>
      </c>
      <c r="K2409" s="6" t="e">
        <f t="shared" si="276"/>
        <v>#VALUE!</v>
      </c>
    </row>
    <row r="2410" spans="1:11" x14ac:dyDescent="0.35">
      <c r="A2410" s="19" t="str">
        <f t="shared" si="271"/>
        <v>302009</v>
      </c>
      <c r="B2410" s="19" t="str">
        <f t="shared" si="272"/>
        <v>72009</v>
      </c>
      <c r="C2410" s="19" t="str">
        <f t="shared" si="270"/>
        <v>92009</v>
      </c>
      <c r="D2410" s="20" t="str">
        <f t="shared" si="273"/>
        <v>7H2</v>
      </c>
      <c r="E2410" s="4">
        <v>40014</v>
      </c>
      <c r="F2410">
        <v>4.58</v>
      </c>
      <c r="G2410" s="6" t="s">
        <v>93</v>
      </c>
      <c r="H2410" s="6" t="s">
        <v>93</v>
      </c>
      <c r="I2410" s="6" t="e">
        <f t="shared" si="274"/>
        <v>#VALUE!</v>
      </c>
      <c r="J2410" s="6" t="e">
        <f t="shared" si="275"/>
        <v>#VALUE!</v>
      </c>
      <c r="K2410" s="6" t="e">
        <f t="shared" si="276"/>
        <v>#VALUE!</v>
      </c>
    </row>
    <row r="2411" spans="1:11" x14ac:dyDescent="0.35">
      <c r="A2411" s="19" t="str">
        <f t="shared" si="271"/>
        <v>292009</v>
      </c>
      <c r="B2411" s="19" t="str">
        <f t="shared" si="272"/>
        <v>72009</v>
      </c>
      <c r="C2411" s="19" t="str">
        <f t="shared" si="270"/>
        <v>92009</v>
      </c>
      <c r="D2411" s="20" t="str">
        <f t="shared" si="273"/>
        <v>7H2</v>
      </c>
      <c r="E2411" s="4">
        <v>40011</v>
      </c>
      <c r="F2411">
        <v>4.5</v>
      </c>
      <c r="G2411" s="6" t="s">
        <v>93</v>
      </c>
      <c r="H2411" s="6" t="s">
        <v>93</v>
      </c>
      <c r="I2411" s="6" t="e">
        <f t="shared" si="274"/>
        <v>#VALUE!</v>
      </c>
      <c r="J2411" s="6" t="e">
        <f t="shared" si="275"/>
        <v>#VALUE!</v>
      </c>
      <c r="K2411" s="6" t="e">
        <f t="shared" si="276"/>
        <v>#VALUE!</v>
      </c>
    </row>
    <row r="2412" spans="1:11" x14ac:dyDescent="0.35">
      <c r="A2412" s="19" t="str">
        <f t="shared" si="271"/>
        <v>292009</v>
      </c>
      <c r="B2412" s="19" t="str">
        <f t="shared" si="272"/>
        <v>72009</v>
      </c>
      <c r="C2412" s="19" t="str">
        <f t="shared" si="270"/>
        <v>92009</v>
      </c>
      <c r="D2412" s="20" t="str">
        <f t="shared" si="273"/>
        <v>7H2</v>
      </c>
      <c r="E2412" s="4">
        <v>40010</v>
      </c>
      <c r="F2412">
        <v>4.4000000000000004</v>
      </c>
      <c r="G2412" s="6" t="s">
        <v>93</v>
      </c>
      <c r="H2412" s="6" t="s">
        <v>93</v>
      </c>
      <c r="I2412" s="6" t="e">
        <f t="shared" si="274"/>
        <v>#VALUE!</v>
      </c>
      <c r="J2412" s="6" t="e">
        <f t="shared" si="275"/>
        <v>#VALUE!</v>
      </c>
      <c r="K2412" s="6" t="e">
        <f t="shared" si="276"/>
        <v>#VALUE!</v>
      </c>
    </row>
    <row r="2413" spans="1:11" x14ac:dyDescent="0.35">
      <c r="A2413" s="19" t="str">
        <f t="shared" si="271"/>
        <v>292009</v>
      </c>
      <c r="B2413" s="19" t="str">
        <f t="shared" si="272"/>
        <v>72009</v>
      </c>
      <c r="C2413" s="19" t="str">
        <f t="shared" si="270"/>
        <v>82009</v>
      </c>
      <c r="D2413" s="20" t="str">
        <f t="shared" si="273"/>
        <v>7H1</v>
      </c>
      <c r="E2413" s="4">
        <v>40009</v>
      </c>
      <c r="F2413">
        <v>4.08</v>
      </c>
      <c r="G2413" s="6" t="s">
        <v>93</v>
      </c>
      <c r="H2413" s="6" t="s">
        <v>93</v>
      </c>
      <c r="I2413" s="6" t="e">
        <f t="shared" si="274"/>
        <v>#VALUE!</v>
      </c>
      <c r="J2413" s="6" t="e">
        <f t="shared" si="275"/>
        <v>#VALUE!</v>
      </c>
      <c r="K2413" s="6" t="e">
        <f t="shared" si="276"/>
        <v>#VALUE!</v>
      </c>
    </row>
    <row r="2414" spans="1:11" x14ac:dyDescent="0.35">
      <c r="A2414" s="19" t="str">
        <f t="shared" si="271"/>
        <v>292009</v>
      </c>
      <c r="B2414" s="19" t="str">
        <f t="shared" si="272"/>
        <v>72009</v>
      </c>
      <c r="C2414" s="19" t="str">
        <f t="shared" si="270"/>
        <v>82009</v>
      </c>
      <c r="D2414" s="20" t="str">
        <f t="shared" si="273"/>
        <v>7H1</v>
      </c>
      <c r="E2414" s="4">
        <v>40008</v>
      </c>
      <c r="F2414">
        <v>3.95</v>
      </c>
      <c r="G2414" s="6" t="s">
        <v>93</v>
      </c>
      <c r="H2414" s="6" t="s">
        <v>93</v>
      </c>
      <c r="I2414" s="6" t="e">
        <f t="shared" si="274"/>
        <v>#VALUE!</v>
      </c>
      <c r="J2414" s="6" t="e">
        <f t="shared" si="275"/>
        <v>#VALUE!</v>
      </c>
      <c r="K2414" s="6" t="e">
        <f t="shared" si="276"/>
        <v>#VALUE!</v>
      </c>
    </row>
    <row r="2415" spans="1:11" x14ac:dyDescent="0.35">
      <c r="A2415" s="19" t="str">
        <f t="shared" si="271"/>
        <v>292009</v>
      </c>
      <c r="B2415" s="19" t="str">
        <f t="shared" si="272"/>
        <v>72009</v>
      </c>
      <c r="C2415" s="19" t="str">
        <f t="shared" si="270"/>
        <v>82009</v>
      </c>
      <c r="D2415" s="20" t="str">
        <f t="shared" si="273"/>
        <v>7H1</v>
      </c>
      <c r="E2415" s="4">
        <v>40007</v>
      </c>
      <c r="F2415">
        <v>4</v>
      </c>
      <c r="G2415" s="6" t="s">
        <v>93</v>
      </c>
      <c r="H2415" s="6" t="s">
        <v>93</v>
      </c>
      <c r="I2415" s="6" t="e">
        <f t="shared" si="274"/>
        <v>#VALUE!</v>
      </c>
      <c r="J2415" s="6" t="e">
        <f t="shared" si="275"/>
        <v>#VALUE!</v>
      </c>
      <c r="K2415" s="6" t="e">
        <f t="shared" si="276"/>
        <v>#VALUE!</v>
      </c>
    </row>
    <row r="2416" spans="1:11" x14ac:dyDescent="0.35">
      <c r="A2416" s="19" t="str">
        <f t="shared" si="271"/>
        <v>282009</v>
      </c>
      <c r="B2416" s="19" t="str">
        <f t="shared" si="272"/>
        <v>72009</v>
      </c>
      <c r="C2416" s="19" t="str">
        <f t="shared" si="270"/>
        <v>82009</v>
      </c>
      <c r="D2416" s="20" t="str">
        <f t="shared" si="273"/>
        <v>7H1</v>
      </c>
      <c r="E2416" s="4">
        <v>40004</v>
      </c>
      <c r="F2416">
        <v>4.2</v>
      </c>
      <c r="G2416" s="6" t="s">
        <v>93</v>
      </c>
      <c r="H2416" s="6" t="s">
        <v>93</v>
      </c>
      <c r="I2416" s="6" t="e">
        <f t="shared" si="274"/>
        <v>#VALUE!</v>
      </c>
      <c r="J2416" s="6" t="e">
        <f t="shared" si="275"/>
        <v>#VALUE!</v>
      </c>
      <c r="K2416" s="6" t="e">
        <f t="shared" si="276"/>
        <v>#VALUE!</v>
      </c>
    </row>
    <row r="2417" spans="1:11" x14ac:dyDescent="0.35">
      <c r="A2417" s="19" t="str">
        <f t="shared" si="271"/>
        <v>282009</v>
      </c>
      <c r="B2417" s="19" t="str">
        <f t="shared" si="272"/>
        <v>72009</v>
      </c>
      <c r="C2417" s="19" t="str">
        <f t="shared" si="270"/>
        <v>82009</v>
      </c>
      <c r="D2417" s="20" t="str">
        <f t="shared" si="273"/>
        <v>7H1</v>
      </c>
      <c r="E2417" s="4">
        <v>40003</v>
      </c>
      <c r="F2417">
        <v>4.3</v>
      </c>
      <c r="G2417" s="6" t="s">
        <v>93</v>
      </c>
      <c r="H2417" s="6" t="s">
        <v>93</v>
      </c>
      <c r="I2417" s="6" t="e">
        <f t="shared" si="274"/>
        <v>#VALUE!</v>
      </c>
      <c r="J2417" s="6" t="e">
        <f t="shared" si="275"/>
        <v>#VALUE!</v>
      </c>
      <c r="K2417" s="6" t="e">
        <f t="shared" si="276"/>
        <v>#VALUE!</v>
      </c>
    </row>
    <row r="2418" spans="1:11" x14ac:dyDescent="0.35">
      <c r="A2418" s="19" t="str">
        <f t="shared" si="271"/>
        <v>282009</v>
      </c>
      <c r="B2418" s="19" t="str">
        <f t="shared" si="272"/>
        <v>72009</v>
      </c>
      <c r="C2418" s="19" t="str">
        <f t="shared" si="270"/>
        <v>82009</v>
      </c>
      <c r="D2418" s="20" t="str">
        <f t="shared" si="273"/>
        <v>7H1</v>
      </c>
      <c r="E2418" s="4">
        <v>40002</v>
      </c>
      <c r="F2418">
        <v>4.3</v>
      </c>
      <c r="G2418" s="6" t="s">
        <v>93</v>
      </c>
      <c r="H2418" s="6" t="s">
        <v>93</v>
      </c>
      <c r="I2418" s="6" t="e">
        <f t="shared" si="274"/>
        <v>#VALUE!</v>
      </c>
      <c r="J2418" s="6" t="e">
        <f t="shared" si="275"/>
        <v>#VALUE!</v>
      </c>
      <c r="K2418" s="6" t="e">
        <f t="shared" si="276"/>
        <v>#VALUE!</v>
      </c>
    </row>
    <row r="2419" spans="1:11" x14ac:dyDescent="0.35">
      <c r="A2419" s="19" t="str">
        <f t="shared" si="271"/>
        <v>282009</v>
      </c>
      <c r="B2419" s="19" t="str">
        <f t="shared" si="272"/>
        <v>72009</v>
      </c>
      <c r="C2419" s="19" t="str">
        <f t="shared" si="270"/>
        <v>82009</v>
      </c>
      <c r="D2419" s="20" t="str">
        <f t="shared" si="273"/>
        <v>7H1</v>
      </c>
      <c r="E2419" s="4">
        <v>40001</v>
      </c>
      <c r="F2419">
        <v>4.2</v>
      </c>
      <c r="G2419" s="6" t="s">
        <v>93</v>
      </c>
      <c r="H2419" s="6" t="s">
        <v>93</v>
      </c>
      <c r="I2419" s="6" t="e">
        <f t="shared" si="274"/>
        <v>#VALUE!</v>
      </c>
      <c r="J2419" s="6" t="e">
        <f t="shared" si="275"/>
        <v>#VALUE!</v>
      </c>
      <c r="K2419" s="6" t="e">
        <f t="shared" si="276"/>
        <v>#VALUE!</v>
      </c>
    </row>
    <row r="2420" spans="1:11" x14ac:dyDescent="0.35">
      <c r="A2420" s="19" t="str">
        <f t="shared" si="271"/>
        <v>282009</v>
      </c>
      <c r="B2420" s="19" t="str">
        <f t="shared" si="272"/>
        <v>72009</v>
      </c>
      <c r="C2420" s="19" t="str">
        <f t="shared" si="270"/>
        <v>82009</v>
      </c>
      <c r="D2420" s="20" t="str">
        <f t="shared" si="273"/>
        <v>7H1</v>
      </c>
      <c r="E2420" s="4">
        <v>40000</v>
      </c>
      <c r="F2420">
        <v>4.13</v>
      </c>
      <c r="G2420" s="6" t="s">
        <v>93</v>
      </c>
      <c r="H2420" s="6" t="s">
        <v>93</v>
      </c>
      <c r="I2420" s="6" t="e">
        <f t="shared" si="274"/>
        <v>#VALUE!</v>
      </c>
      <c r="J2420" s="6" t="e">
        <f t="shared" si="275"/>
        <v>#VALUE!</v>
      </c>
      <c r="K2420" s="6" t="e">
        <f t="shared" si="276"/>
        <v>#VALUE!</v>
      </c>
    </row>
    <row r="2421" spans="1:11" x14ac:dyDescent="0.35">
      <c r="A2421" s="19" t="str">
        <f t="shared" si="271"/>
        <v>272009</v>
      </c>
      <c r="B2421" s="19" t="str">
        <f t="shared" si="272"/>
        <v>72009</v>
      </c>
      <c r="C2421" s="19" t="str">
        <f t="shared" si="270"/>
        <v>82009</v>
      </c>
      <c r="D2421" s="20" t="str">
        <f t="shared" si="273"/>
        <v>7H1</v>
      </c>
      <c r="E2421" s="4">
        <v>39997</v>
      </c>
      <c r="F2421">
        <v>4.1749999999999998</v>
      </c>
      <c r="G2421" s="6" t="s">
        <v>93</v>
      </c>
      <c r="H2421" s="6" t="s">
        <v>93</v>
      </c>
      <c r="I2421" s="6" t="e">
        <f t="shared" si="274"/>
        <v>#VALUE!</v>
      </c>
      <c r="J2421" s="6" t="e">
        <f t="shared" si="275"/>
        <v>#VALUE!</v>
      </c>
      <c r="K2421" s="6" t="e">
        <f t="shared" si="276"/>
        <v>#VALUE!</v>
      </c>
    </row>
    <row r="2422" spans="1:11" x14ac:dyDescent="0.35">
      <c r="A2422" s="19" t="str">
        <f t="shared" si="271"/>
        <v>272009</v>
      </c>
      <c r="B2422" s="19" t="str">
        <f t="shared" si="272"/>
        <v>72009</v>
      </c>
      <c r="C2422" s="19" t="str">
        <f t="shared" si="270"/>
        <v>82009</v>
      </c>
      <c r="D2422" s="20" t="str">
        <f t="shared" si="273"/>
        <v>7H1</v>
      </c>
      <c r="E2422" s="4">
        <v>39996</v>
      </c>
      <c r="F2422">
        <v>4.25</v>
      </c>
      <c r="G2422" s="6" t="s">
        <v>93</v>
      </c>
      <c r="H2422" s="6" t="s">
        <v>93</v>
      </c>
      <c r="I2422" s="6" t="e">
        <f t="shared" si="274"/>
        <v>#VALUE!</v>
      </c>
      <c r="J2422" s="6" t="e">
        <f t="shared" si="275"/>
        <v>#VALUE!</v>
      </c>
      <c r="K2422" s="6" t="e">
        <f t="shared" si="276"/>
        <v>#VALUE!</v>
      </c>
    </row>
    <row r="2423" spans="1:11" x14ac:dyDescent="0.35">
      <c r="A2423" s="19" t="str">
        <f t="shared" si="271"/>
        <v>272009</v>
      </c>
      <c r="B2423" s="19" t="str">
        <f t="shared" si="272"/>
        <v>72009</v>
      </c>
      <c r="C2423" s="19" t="str">
        <f t="shared" si="270"/>
        <v>82009</v>
      </c>
      <c r="D2423" s="20" t="str">
        <f t="shared" si="273"/>
        <v>7H1</v>
      </c>
      <c r="E2423" s="4">
        <v>39995</v>
      </c>
      <c r="F2423">
        <v>4.1500000000000004</v>
      </c>
      <c r="G2423" s="6" t="s">
        <v>93</v>
      </c>
      <c r="H2423" s="6" t="s">
        <v>93</v>
      </c>
      <c r="I2423" s="6" t="e">
        <f t="shared" si="274"/>
        <v>#VALUE!</v>
      </c>
      <c r="J2423" s="6" t="e">
        <f t="shared" si="275"/>
        <v>#VALUE!</v>
      </c>
      <c r="K2423" s="6" t="e">
        <f t="shared" si="276"/>
        <v>#VALUE!</v>
      </c>
    </row>
    <row r="2424" spans="1:11" x14ac:dyDescent="0.35">
      <c r="A2424" s="19" t="str">
        <f t="shared" si="271"/>
        <v>272009</v>
      </c>
      <c r="B2424" s="19" t="str">
        <f t="shared" si="272"/>
        <v>62009</v>
      </c>
      <c r="C2424" s="19" t="str">
        <f t="shared" si="270"/>
        <v>82009</v>
      </c>
      <c r="D2424" s="20" t="str">
        <f t="shared" si="273"/>
        <v>6H2</v>
      </c>
      <c r="E2424" s="4">
        <v>39994</v>
      </c>
      <c r="F2424">
        <v>4.3499999999999996</v>
      </c>
      <c r="G2424" s="6" t="s">
        <v>93</v>
      </c>
      <c r="H2424" s="6" t="s">
        <v>93</v>
      </c>
      <c r="I2424" s="6" t="e">
        <f t="shared" si="274"/>
        <v>#VALUE!</v>
      </c>
      <c r="J2424" s="6" t="e">
        <f t="shared" si="275"/>
        <v>#VALUE!</v>
      </c>
      <c r="K2424" s="6" t="e">
        <f t="shared" si="276"/>
        <v>#VALUE!</v>
      </c>
    </row>
    <row r="2425" spans="1:11" x14ac:dyDescent="0.35">
      <c r="A2425" s="19" t="str">
        <f t="shared" si="271"/>
        <v>272009</v>
      </c>
      <c r="B2425" s="19" t="str">
        <f t="shared" si="272"/>
        <v>62009</v>
      </c>
      <c r="C2425" s="19" t="str">
        <f t="shared" si="270"/>
        <v>82009</v>
      </c>
      <c r="D2425" s="20" t="str">
        <f t="shared" si="273"/>
        <v>6H2</v>
      </c>
      <c r="E2425" s="4">
        <v>39993</v>
      </c>
      <c r="F2425">
        <v>4.25</v>
      </c>
      <c r="G2425" s="6" t="s">
        <v>93</v>
      </c>
      <c r="H2425" s="6" t="s">
        <v>93</v>
      </c>
      <c r="I2425" s="6" t="e">
        <f t="shared" si="274"/>
        <v>#VALUE!</v>
      </c>
      <c r="J2425" s="6" t="e">
        <f t="shared" si="275"/>
        <v>#VALUE!</v>
      </c>
      <c r="K2425" s="6" t="e">
        <f t="shared" si="276"/>
        <v>#VALUE!</v>
      </c>
    </row>
    <row r="2426" spans="1:11" x14ac:dyDescent="0.35">
      <c r="A2426" s="19" t="str">
        <f t="shared" si="271"/>
        <v>262009</v>
      </c>
      <c r="B2426" s="19" t="str">
        <f t="shared" si="272"/>
        <v>62009</v>
      </c>
      <c r="C2426" s="19" t="str">
        <f t="shared" si="270"/>
        <v>82009</v>
      </c>
      <c r="D2426" s="20" t="str">
        <f t="shared" si="273"/>
        <v>6H2</v>
      </c>
      <c r="E2426" s="4">
        <v>39990</v>
      </c>
      <c r="F2426">
        <v>4.3</v>
      </c>
      <c r="G2426" s="6" t="s">
        <v>93</v>
      </c>
      <c r="H2426" s="6" t="s">
        <v>93</v>
      </c>
      <c r="I2426" s="6" t="e">
        <f t="shared" si="274"/>
        <v>#VALUE!</v>
      </c>
      <c r="J2426" s="6" t="e">
        <f t="shared" si="275"/>
        <v>#VALUE!</v>
      </c>
      <c r="K2426" s="6" t="e">
        <f t="shared" si="276"/>
        <v>#VALUE!</v>
      </c>
    </row>
    <row r="2427" spans="1:11" x14ac:dyDescent="0.35">
      <c r="A2427" s="19" t="str">
        <f t="shared" si="271"/>
        <v>262009</v>
      </c>
      <c r="B2427" s="19" t="str">
        <f t="shared" si="272"/>
        <v>62009</v>
      </c>
      <c r="C2427" s="19" t="str">
        <f t="shared" si="270"/>
        <v>82009</v>
      </c>
      <c r="D2427" s="20" t="str">
        <f t="shared" si="273"/>
        <v>6H2</v>
      </c>
      <c r="E2427" s="4">
        <v>39989</v>
      </c>
      <c r="F2427">
        <v>4.28</v>
      </c>
      <c r="G2427" s="6" t="s">
        <v>93</v>
      </c>
      <c r="H2427" s="6" t="s">
        <v>93</v>
      </c>
      <c r="I2427" s="6" t="e">
        <f t="shared" si="274"/>
        <v>#VALUE!</v>
      </c>
      <c r="J2427" s="6" t="e">
        <f t="shared" si="275"/>
        <v>#VALUE!</v>
      </c>
      <c r="K2427" s="6" t="e">
        <f t="shared" si="276"/>
        <v>#VALUE!</v>
      </c>
    </row>
    <row r="2428" spans="1:11" x14ac:dyDescent="0.35">
      <c r="A2428" s="19" t="str">
        <f t="shared" si="271"/>
        <v>262009</v>
      </c>
      <c r="B2428" s="19" t="str">
        <f t="shared" si="272"/>
        <v>62009</v>
      </c>
      <c r="C2428" s="19" t="str">
        <f t="shared" si="270"/>
        <v>82009</v>
      </c>
      <c r="D2428" s="20" t="str">
        <f t="shared" si="273"/>
        <v>6H2</v>
      </c>
      <c r="E2428" s="4">
        <v>39988</v>
      </c>
      <c r="F2428">
        <v>4.38</v>
      </c>
      <c r="G2428" s="6" t="s">
        <v>93</v>
      </c>
      <c r="H2428" s="6" t="s">
        <v>93</v>
      </c>
      <c r="I2428" s="6" t="e">
        <f t="shared" si="274"/>
        <v>#VALUE!</v>
      </c>
      <c r="J2428" s="6" t="e">
        <f t="shared" si="275"/>
        <v>#VALUE!</v>
      </c>
      <c r="K2428" s="6" t="e">
        <f t="shared" si="276"/>
        <v>#VALUE!</v>
      </c>
    </row>
    <row r="2429" spans="1:11" x14ac:dyDescent="0.35">
      <c r="A2429" s="19" t="str">
        <f t="shared" si="271"/>
        <v>262009</v>
      </c>
      <c r="B2429" s="19" t="str">
        <f t="shared" si="272"/>
        <v>62009</v>
      </c>
      <c r="C2429" s="19" t="str">
        <f t="shared" si="270"/>
        <v>82009</v>
      </c>
      <c r="D2429" s="20" t="str">
        <f t="shared" si="273"/>
        <v>6H2</v>
      </c>
      <c r="E2429" s="4">
        <v>39987</v>
      </c>
      <c r="F2429">
        <v>4.28</v>
      </c>
      <c r="G2429" s="6" t="s">
        <v>93</v>
      </c>
      <c r="H2429" s="6" t="s">
        <v>93</v>
      </c>
      <c r="I2429" s="6" t="e">
        <f t="shared" si="274"/>
        <v>#VALUE!</v>
      </c>
      <c r="J2429" s="6" t="e">
        <f t="shared" si="275"/>
        <v>#VALUE!</v>
      </c>
      <c r="K2429" s="6" t="e">
        <f t="shared" si="276"/>
        <v>#VALUE!</v>
      </c>
    </row>
    <row r="2430" spans="1:11" x14ac:dyDescent="0.35">
      <c r="A2430" s="19" t="str">
        <f t="shared" si="271"/>
        <v>262009</v>
      </c>
      <c r="B2430" s="19" t="str">
        <f t="shared" si="272"/>
        <v>62009</v>
      </c>
      <c r="C2430" s="19" t="str">
        <f t="shared" si="270"/>
        <v>82009</v>
      </c>
      <c r="D2430" s="20" t="str">
        <f t="shared" si="273"/>
        <v>6H2</v>
      </c>
      <c r="E2430" s="4">
        <v>39986</v>
      </c>
      <c r="F2430">
        <v>4.2249999999999996</v>
      </c>
      <c r="G2430" s="6" t="s">
        <v>93</v>
      </c>
      <c r="H2430" s="6" t="s">
        <v>93</v>
      </c>
      <c r="I2430" s="6" t="e">
        <f t="shared" si="274"/>
        <v>#VALUE!</v>
      </c>
      <c r="J2430" s="6" t="e">
        <f t="shared" si="275"/>
        <v>#VALUE!</v>
      </c>
      <c r="K2430" s="6" t="e">
        <f t="shared" si="276"/>
        <v>#VALUE!</v>
      </c>
    </row>
    <row r="2431" spans="1:11" x14ac:dyDescent="0.35">
      <c r="A2431" s="19" t="str">
        <f t="shared" si="271"/>
        <v>252009</v>
      </c>
      <c r="B2431" s="19" t="str">
        <f t="shared" si="272"/>
        <v>62009</v>
      </c>
      <c r="C2431" s="19" t="str">
        <f t="shared" si="270"/>
        <v>82009</v>
      </c>
      <c r="D2431" s="20" t="str">
        <f t="shared" si="273"/>
        <v>6H2</v>
      </c>
      <c r="E2431" s="4">
        <v>39983</v>
      </c>
      <c r="F2431">
        <v>4.28</v>
      </c>
      <c r="G2431" s="6" t="s">
        <v>93</v>
      </c>
      <c r="H2431" s="6" t="s">
        <v>93</v>
      </c>
      <c r="I2431" s="6" t="e">
        <f t="shared" si="274"/>
        <v>#VALUE!</v>
      </c>
      <c r="J2431" s="6" t="e">
        <f t="shared" si="275"/>
        <v>#VALUE!</v>
      </c>
      <c r="K2431" s="6" t="e">
        <f t="shared" si="276"/>
        <v>#VALUE!</v>
      </c>
    </row>
    <row r="2432" spans="1:11" x14ac:dyDescent="0.35">
      <c r="A2432" s="19" t="str">
        <f t="shared" si="271"/>
        <v>252009</v>
      </c>
      <c r="B2432" s="19" t="str">
        <f t="shared" si="272"/>
        <v>62009</v>
      </c>
      <c r="C2432" s="19" t="str">
        <f t="shared" si="270"/>
        <v>82009</v>
      </c>
      <c r="D2432" s="20" t="str">
        <f t="shared" si="273"/>
        <v>6H2</v>
      </c>
      <c r="E2432" s="4">
        <v>39982</v>
      </c>
      <c r="F2432">
        <v>4.38</v>
      </c>
      <c r="G2432" s="6" t="s">
        <v>93</v>
      </c>
      <c r="H2432" s="6" t="s">
        <v>93</v>
      </c>
      <c r="I2432" s="6" t="e">
        <f t="shared" si="274"/>
        <v>#VALUE!</v>
      </c>
      <c r="J2432" s="6" t="e">
        <f t="shared" si="275"/>
        <v>#VALUE!</v>
      </c>
      <c r="K2432" s="6" t="e">
        <f t="shared" si="276"/>
        <v>#VALUE!</v>
      </c>
    </row>
    <row r="2433" spans="1:11" x14ac:dyDescent="0.35">
      <c r="A2433" s="19" t="str">
        <f t="shared" si="271"/>
        <v>252009</v>
      </c>
      <c r="B2433" s="19" t="str">
        <f t="shared" si="272"/>
        <v>62009</v>
      </c>
      <c r="C2433" s="19" t="str">
        <f t="shared" si="270"/>
        <v>82009</v>
      </c>
      <c r="D2433" s="20" t="str">
        <f t="shared" si="273"/>
        <v>6H2</v>
      </c>
      <c r="E2433" s="4">
        <v>39981</v>
      </c>
      <c r="F2433">
        <v>4.28</v>
      </c>
      <c r="G2433" s="6" t="s">
        <v>93</v>
      </c>
      <c r="H2433" s="6" t="s">
        <v>93</v>
      </c>
      <c r="I2433" s="6" t="e">
        <f t="shared" si="274"/>
        <v>#VALUE!</v>
      </c>
      <c r="J2433" s="6" t="e">
        <f t="shared" si="275"/>
        <v>#VALUE!</v>
      </c>
      <c r="K2433" s="6" t="e">
        <f t="shared" si="276"/>
        <v>#VALUE!</v>
      </c>
    </row>
    <row r="2434" spans="1:11" x14ac:dyDescent="0.35">
      <c r="A2434" s="19" t="str">
        <f t="shared" si="271"/>
        <v>252009</v>
      </c>
      <c r="B2434" s="19" t="str">
        <f t="shared" si="272"/>
        <v>62009</v>
      </c>
      <c r="C2434" s="19" t="str">
        <f t="shared" si="270"/>
        <v>82009</v>
      </c>
      <c r="D2434" s="20" t="str">
        <f t="shared" si="273"/>
        <v>6H2</v>
      </c>
      <c r="E2434" s="4">
        <v>39980</v>
      </c>
      <c r="F2434">
        <v>4.2249999999999996</v>
      </c>
      <c r="G2434" s="6" t="s">
        <v>93</v>
      </c>
      <c r="H2434" s="6" t="s">
        <v>93</v>
      </c>
      <c r="I2434" s="6" t="e">
        <f t="shared" si="274"/>
        <v>#VALUE!</v>
      </c>
      <c r="J2434" s="6" t="e">
        <f t="shared" si="275"/>
        <v>#VALUE!</v>
      </c>
      <c r="K2434" s="6" t="e">
        <f t="shared" si="276"/>
        <v>#VALUE!</v>
      </c>
    </row>
    <row r="2435" spans="1:11" x14ac:dyDescent="0.35">
      <c r="A2435" s="19" t="str">
        <f t="shared" si="271"/>
        <v>252009</v>
      </c>
      <c r="B2435" s="19" t="str">
        <f t="shared" si="272"/>
        <v>62009</v>
      </c>
      <c r="C2435" s="19" t="str">
        <f t="shared" si="270"/>
        <v>72009</v>
      </c>
      <c r="D2435" s="20" t="str">
        <f t="shared" si="273"/>
        <v>6H1</v>
      </c>
      <c r="E2435" s="4">
        <v>39979</v>
      </c>
      <c r="F2435">
        <v>3.9249999999999998</v>
      </c>
      <c r="G2435" s="6" t="s">
        <v>93</v>
      </c>
      <c r="H2435" s="6" t="s">
        <v>93</v>
      </c>
      <c r="I2435" s="6" t="e">
        <f t="shared" si="274"/>
        <v>#VALUE!</v>
      </c>
      <c r="J2435" s="6" t="e">
        <f t="shared" si="275"/>
        <v>#VALUE!</v>
      </c>
      <c r="K2435" s="6" t="e">
        <f t="shared" si="276"/>
        <v>#VALUE!</v>
      </c>
    </row>
    <row r="2436" spans="1:11" x14ac:dyDescent="0.35">
      <c r="A2436" s="19" t="str">
        <f t="shared" si="271"/>
        <v>242009</v>
      </c>
      <c r="B2436" s="19" t="str">
        <f t="shared" si="272"/>
        <v>62009</v>
      </c>
      <c r="C2436" s="19" t="str">
        <f t="shared" si="270"/>
        <v>72009</v>
      </c>
      <c r="D2436" s="20" t="str">
        <f t="shared" si="273"/>
        <v>6H1</v>
      </c>
      <c r="E2436" s="4">
        <v>39976</v>
      </c>
      <c r="F2436">
        <v>3.98</v>
      </c>
      <c r="G2436" s="6" t="s">
        <v>93</v>
      </c>
      <c r="H2436" s="6" t="s">
        <v>93</v>
      </c>
      <c r="I2436" s="6" t="e">
        <f t="shared" si="274"/>
        <v>#VALUE!</v>
      </c>
      <c r="J2436" s="6" t="e">
        <f t="shared" si="275"/>
        <v>#VALUE!</v>
      </c>
      <c r="K2436" s="6" t="e">
        <f t="shared" si="276"/>
        <v>#VALUE!</v>
      </c>
    </row>
    <row r="2437" spans="1:11" x14ac:dyDescent="0.35">
      <c r="A2437" s="19" t="str">
        <f t="shared" si="271"/>
        <v>242009</v>
      </c>
      <c r="B2437" s="19" t="str">
        <f t="shared" si="272"/>
        <v>62009</v>
      </c>
      <c r="C2437" s="19" t="str">
        <f t="shared" si="270"/>
        <v>72009</v>
      </c>
      <c r="D2437" s="20" t="str">
        <f t="shared" si="273"/>
        <v>6H1</v>
      </c>
      <c r="E2437" s="4">
        <v>39975</v>
      </c>
      <c r="F2437">
        <v>4.0999999999999996</v>
      </c>
      <c r="G2437" s="6" t="s">
        <v>93</v>
      </c>
      <c r="H2437" s="6" t="s">
        <v>93</v>
      </c>
      <c r="I2437" s="6" t="e">
        <f t="shared" si="274"/>
        <v>#VALUE!</v>
      </c>
      <c r="J2437" s="6" t="e">
        <f t="shared" si="275"/>
        <v>#VALUE!</v>
      </c>
      <c r="K2437" s="6" t="e">
        <f t="shared" si="276"/>
        <v>#VALUE!</v>
      </c>
    </row>
    <row r="2438" spans="1:11" x14ac:dyDescent="0.35">
      <c r="A2438" s="19" t="str">
        <f t="shared" si="271"/>
        <v>242009</v>
      </c>
      <c r="B2438" s="19" t="str">
        <f t="shared" si="272"/>
        <v>62009</v>
      </c>
      <c r="C2438" s="19" t="str">
        <f t="shared" si="270"/>
        <v>72009</v>
      </c>
      <c r="D2438" s="20" t="str">
        <f t="shared" si="273"/>
        <v>6H1</v>
      </c>
      <c r="E2438" s="4">
        <v>39974</v>
      </c>
      <c r="F2438">
        <v>4</v>
      </c>
      <c r="G2438" s="6" t="s">
        <v>93</v>
      </c>
      <c r="H2438" s="6" t="s">
        <v>93</v>
      </c>
      <c r="I2438" s="6" t="e">
        <f t="shared" si="274"/>
        <v>#VALUE!</v>
      </c>
      <c r="J2438" s="6" t="e">
        <f t="shared" si="275"/>
        <v>#VALUE!</v>
      </c>
      <c r="K2438" s="6" t="e">
        <f t="shared" si="276"/>
        <v>#VALUE!</v>
      </c>
    </row>
    <row r="2439" spans="1:11" x14ac:dyDescent="0.35">
      <c r="A2439" s="19" t="str">
        <f t="shared" si="271"/>
        <v>242009</v>
      </c>
      <c r="B2439" s="19" t="str">
        <f t="shared" si="272"/>
        <v>62009</v>
      </c>
      <c r="C2439" s="19" t="str">
        <f t="shared" si="270"/>
        <v>72009</v>
      </c>
      <c r="D2439" s="20" t="str">
        <f t="shared" si="273"/>
        <v>6H1</v>
      </c>
      <c r="E2439" s="4">
        <v>39973</v>
      </c>
      <c r="F2439">
        <v>3.9</v>
      </c>
      <c r="G2439" s="6" t="s">
        <v>93</v>
      </c>
      <c r="H2439" s="6" t="s">
        <v>93</v>
      </c>
      <c r="I2439" s="6" t="e">
        <f t="shared" si="274"/>
        <v>#VALUE!</v>
      </c>
      <c r="J2439" s="6" t="e">
        <f t="shared" si="275"/>
        <v>#VALUE!</v>
      </c>
      <c r="K2439" s="6" t="e">
        <f t="shared" si="276"/>
        <v>#VALUE!</v>
      </c>
    </row>
    <row r="2440" spans="1:11" x14ac:dyDescent="0.35">
      <c r="A2440" s="19" t="str">
        <f t="shared" si="271"/>
        <v>242009</v>
      </c>
      <c r="B2440" s="19" t="str">
        <f t="shared" si="272"/>
        <v>62009</v>
      </c>
      <c r="C2440" s="19" t="str">
        <f t="shared" si="270"/>
        <v>72009</v>
      </c>
      <c r="D2440" s="20" t="str">
        <f t="shared" si="273"/>
        <v>6H1</v>
      </c>
      <c r="E2440" s="4">
        <v>39972</v>
      </c>
      <c r="F2440">
        <v>4</v>
      </c>
      <c r="G2440" s="6" t="s">
        <v>93</v>
      </c>
      <c r="H2440" s="6" t="s">
        <v>93</v>
      </c>
      <c r="I2440" s="6" t="e">
        <f t="shared" si="274"/>
        <v>#VALUE!</v>
      </c>
      <c r="J2440" s="6" t="e">
        <f t="shared" si="275"/>
        <v>#VALUE!</v>
      </c>
      <c r="K2440" s="6" t="e">
        <f t="shared" si="276"/>
        <v>#VALUE!</v>
      </c>
    </row>
    <row r="2441" spans="1:11" x14ac:dyDescent="0.35">
      <c r="A2441" s="19" t="str">
        <f t="shared" si="271"/>
        <v>232009</v>
      </c>
      <c r="B2441" s="19" t="str">
        <f t="shared" si="272"/>
        <v>62009</v>
      </c>
      <c r="C2441" s="19" t="str">
        <f t="shared" ref="C2441:C2504" si="277">(VLOOKUP(D2441,$M$2:$N$25,2,0)&amp;(YEAR(E2441+46)))</f>
        <v>72009</v>
      </c>
      <c r="D2441" s="20" t="str">
        <f t="shared" si="273"/>
        <v>6H1</v>
      </c>
      <c r="E2441" s="4">
        <v>39969</v>
      </c>
      <c r="F2441">
        <v>4</v>
      </c>
      <c r="G2441" s="6" t="s">
        <v>93</v>
      </c>
      <c r="H2441" s="6" t="s">
        <v>93</v>
      </c>
      <c r="I2441" s="6" t="e">
        <f t="shared" si="274"/>
        <v>#VALUE!</v>
      </c>
      <c r="J2441" s="6" t="e">
        <f t="shared" si="275"/>
        <v>#VALUE!</v>
      </c>
      <c r="K2441" s="6" t="e">
        <f t="shared" si="276"/>
        <v>#VALUE!</v>
      </c>
    </row>
    <row r="2442" spans="1:11" x14ac:dyDescent="0.35">
      <c r="A2442" s="19" t="str">
        <f t="shared" ref="A2442:A2505" si="278">_xlfn.ISOWEEKNUM(E2442)&amp;YEAR(E2442)</f>
        <v>232009</v>
      </c>
      <c r="B2442" s="19" t="str">
        <f t="shared" ref="B2442:B2505" si="279">MONTH(E2442)&amp;YEAR(E2442)</f>
        <v>62009</v>
      </c>
      <c r="C2442" s="19" t="str">
        <f t="shared" si="277"/>
        <v>72009</v>
      </c>
      <c r="D2442" s="20" t="str">
        <f t="shared" ref="D2442:D2505" si="280">IF(DAY(E2442)&gt;15,(MONTH(E2442))&amp;"H2",(MONTH(E2442))&amp;"H1")</f>
        <v>6H1</v>
      </c>
      <c r="E2442" s="4">
        <v>39968</v>
      </c>
      <c r="F2442">
        <v>4.0999999999999996</v>
      </c>
      <c r="G2442" s="6" t="s">
        <v>93</v>
      </c>
      <c r="H2442" s="6" t="s">
        <v>93</v>
      </c>
      <c r="I2442" s="6" t="e">
        <f t="shared" ref="I2442:I2505" si="281">+G2442-F2442</f>
        <v>#VALUE!</v>
      </c>
      <c r="J2442" s="6" t="e">
        <f t="shared" ref="J2442:J2505" si="282">+H2442-F2442</f>
        <v>#VALUE!</v>
      </c>
      <c r="K2442" s="6" t="e">
        <f t="shared" ref="K2442:K2505" si="283">+I2442-J2442</f>
        <v>#VALUE!</v>
      </c>
    </row>
    <row r="2443" spans="1:11" x14ac:dyDescent="0.35">
      <c r="A2443" s="19" t="str">
        <f t="shared" si="278"/>
        <v>232009</v>
      </c>
      <c r="B2443" s="19" t="str">
        <f t="shared" si="279"/>
        <v>62009</v>
      </c>
      <c r="C2443" s="19" t="str">
        <f t="shared" si="277"/>
        <v>72009</v>
      </c>
      <c r="D2443" s="20" t="str">
        <f t="shared" si="280"/>
        <v>6H1</v>
      </c>
      <c r="E2443" s="4">
        <v>39967</v>
      </c>
      <c r="F2443">
        <v>4.1500000000000004</v>
      </c>
      <c r="G2443" s="6" t="s">
        <v>93</v>
      </c>
      <c r="H2443" s="6" t="s">
        <v>93</v>
      </c>
      <c r="I2443" s="6" t="e">
        <f t="shared" si="281"/>
        <v>#VALUE!</v>
      </c>
      <c r="J2443" s="6" t="e">
        <f t="shared" si="282"/>
        <v>#VALUE!</v>
      </c>
      <c r="K2443" s="6" t="e">
        <f t="shared" si="283"/>
        <v>#VALUE!</v>
      </c>
    </row>
    <row r="2444" spans="1:11" x14ac:dyDescent="0.35">
      <c r="A2444" s="19" t="str">
        <f t="shared" si="278"/>
        <v>232009</v>
      </c>
      <c r="B2444" s="19" t="str">
        <f t="shared" si="279"/>
        <v>62009</v>
      </c>
      <c r="C2444" s="19" t="str">
        <f t="shared" si="277"/>
        <v>72009</v>
      </c>
      <c r="D2444" s="20" t="str">
        <f t="shared" si="280"/>
        <v>6H1</v>
      </c>
      <c r="E2444" s="4">
        <v>39966</v>
      </c>
      <c r="F2444">
        <v>4.0999999999999996</v>
      </c>
      <c r="G2444" s="6" t="s">
        <v>93</v>
      </c>
      <c r="H2444" s="6" t="s">
        <v>93</v>
      </c>
      <c r="I2444" s="6" t="e">
        <f t="shared" si="281"/>
        <v>#VALUE!</v>
      </c>
      <c r="J2444" s="6" t="e">
        <f t="shared" si="282"/>
        <v>#VALUE!</v>
      </c>
      <c r="K2444" s="6" t="e">
        <f t="shared" si="283"/>
        <v>#VALUE!</v>
      </c>
    </row>
    <row r="2445" spans="1:11" x14ac:dyDescent="0.35">
      <c r="A2445" s="19" t="str">
        <f t="shared" si="278"/>
        <v>232009</v>
      </c>
      <c r="B2445" s="19" t="str">
        <f t="shared" si="279"/>
        <v>62009</v>
      </c>
      <c r="C2445" s="19" t="str">
        <f t="shared" si="277"/>
        <v>72009</v>
      </c>
      <c r="D2445" s="20" t="str">
        <f t="shared" si="280"/>
        <v>6H1</v>
      </c>
      <c r="E2445" s="4">
        <v>39965</v>
      </c>
      <c r="F2445">
        <v>4.05</v>
      </c>
      <c r="G2445" s="6" t="s">
        <v>93</v>
      </c>
      <c r="H2445" s="6" t="s">
        <v>93</v>
      </c>
      <c r="I2445" s="6" t="e">
        <f t="shared" si="281"/>
        <v>#VALUE!</v>
      </c>
      <c r="J2445" s="6" t="e">
        <f t="shared" si="282"/>
        <v>#VALUE!</v>
      </c>
      <c r="K2445" s="6" t="e">
        <f t="shared" si="283"/>
        <v>#VALUE!</v>
      </c>
    </row>
    <row r="2446" spans="1:11" x14ac:dyDescent="0.35">
      <c r="A2446" s="19" t="str">
        <f t="shared" si="278"/>
        <v>222009</v>
      </c>
      <c r="B2446" s="19" t="str">
        <f t="shared" si="279"/>
        <v>52009</v>
      </c>
      <c r="C2446" s="19" t="str">
        <f t="shared" si="277"/>
        <v>72009</v>
      </c>
      <c r="D2446" s="20" t="str">
        <f t="shared" si="280"/>
        <v>5H2</v>
      </c>
      <c r="E2446" s="4">
        <v>39962</v>
      </c>
      <c r="F2446">
        <v>4.08</v>
      </c>
      <c r="G2446" s="6" t="s">
        <v>93</v>
      </c>
      <c r="H2446" s="6" t="s">
        <v>93</v>
      </c>
      <c r="I2446" s="6" t="e">
        <f t="shared" si="281"/>
        <v>#VALUE!</v>
      </c>
      <c r="J2446" s="6" t="e">
        <f t="shared" si="282"/>
        <v>#VALUE!</v>
      </c>
      <c r="K2446" s="6" t="e">
        <f t="shared" si="283"/>
        <v>#VALUE!</v>
      </c>
    </row>
    <row r="2447" spans="1:11" x14ac:dyDescent="0.35">
      <c r="A2447" s="19" t="str">
        <f t="shared" si="278"/>
        <v>222009</v>
      </c>
      <c r="B2447" s="19" t="str">
        <f t="shared" si="279"/>
        <v>52009</v>
      </c>
      <c r="C2447" s="19" t="str">
        <f t="shared" si="277"/>
        <v>72009</v>
      </c>
      <c r="D2447" s="20" t="str">
        <f t="shared" si="280"/>
        <v>5H2</v>
      </c>
      <c r="E2447" s="4">
        <v>39961</v>
      </c>
      <c r="F2447">
        <v>3.85</v>
      </c>
      <c r="G2447" s="6" t="s">
        <v>93</v>
      </c>
      <c r="H2447" s="6" t="s">
        <v>93</v>
      </c>
      <c r="I2447" s="6" t="e">
        <f t="shared" si="281"/>
        <v>#VALUE!</v>
      </c>
      <c r="J2447" s="6" t="e">
        <f t="shared" si="282"/>
        <v>#VALUE!</v>
      </c>
      <c r="K2447" s="6" t="e">
        <f t="shared" si="283"/>
        <v>#VALUE!</v>
      </c>
    </row>
    <row r="2448" spans="1:11" x14ac:dyDescent="0.35">
      <c r="A2448" s="19" t="str">
        <f t="shared" si="278"/>
        <v>222009</v>
      </c>
      <c r="B2448" s="19" t="str">
        <f t="shared" si="279"/>
        <v>52009</v>
      </c>
      <c r="C2448" s="19" t="str">
        <f t="shared" si="277"/>
        <v>72009</v>
      </c>
      <c r="D2448" s="20" t="str">
        <f t="shared" si="280"/>
        <v>5H2</v>
      </c>
      <c r="E2448" s="4">
        <v>39960</v>
      </c>
      <c r="F2448">
        <v>3.83</v>
      </c>
      <c r="G2448" s="6" t="s">
        <v>93</v>
      </c>
      <c r="H2448" s="6" t="s">
        <v>93</v>
      </c>
      <c r="I2448" s="6" t="e">
        <f t="shared" si="281"/>
        <v>#VALUE!</v>
      </c>
      <c r="J2448" s="6" t="e">
        <f t="shared" si="282"/>
        <v>#VALUE!</v>
      </c>
      <c r="K2448" s="6" t="e">
        <f t="shared" si="283"/>
        <v>#VALUE!</v>
      </c>
    </row>
    <row r="2449" spans="1:11" x14ac:dyDescent="0.35">
      <c r="A2449" s="19" t="str">
        <f t="shared" si="278"/>
        <v>222009</v>
      </c>
      <c r="B2449" s="19" t="str">
        <f t="shared" si="279"/>
        <v>52009</v>
      </c>
      <c r="C2449" s="19" t="str">
        <f t="shared" si="277"/>
        <v>72009</v>
      </c>
      <c r="D2449" s="20" t="str">
        <f t="shared" si="280"/>
        <v>5H2</v>
      </c>
      <c r="E2449" s="4">
        <v>39959</v>
      </c>
      <c r="F2449">
        <v>3.65</v>
      </c>
      <c r="G2449" s="6" t="s">
        <v>93</v>
      </c>
      <c r="H2449" s="6" t="s">
        <v>93</v>
      </c>
      <c r="I2449" s="6" t="e">
        <f t="shared" si="281"/>
        <v>#VALUE!</v>
      </c>
      <c r="J2449" s="6" t="e">
        <f t="shared" si="282"/>
        <v>#VALUE!</v>
      </c>
      <c r="K2449" s="6" t="e">
        <f t="shared" si="283"/>
        <v>#VALUE!</v>
      </c>
    </row>
    <row r="2450" spans="1:11" x14ac:dyDescent="0.35">
      <c r="A2450" s="19" t="str">
        <f t="shared" si="278"/>
        <v>222009</v>
      </c>
      <c r="B2450" s="19" t="str">
        <f t="shared" si="279"/>
        <v>52009</v>
      </c>
      <c r="C2450" s="19" t="str">
        <f t="shared" si="277"/>
        <v>72009</v>
      </c>
      <c r="D2450" s="20" t="str">
        <f t="shared" si="280"/>
        <v>5H2</v>
      </c>
      <c r="E2450" s="4">
        <v>39958</v>
      </c>
      <c r="F2450">
        <v>3.7800000000000002</v>
      </c>
      <c r="G2450" s="6" t="s">
        <v>93</v>
      </c>
      <c r="H2450" s="6" t="s">
        <v>93</v>
      </c>
      <c r="I2450" s="6" t="e">
        <f t="shared" si="281"/>
        <v>#VALUE!</v>
      </c>
      <c r="J2450" s="6" t="e">
        <f t="shared" si="282"/>
        <v>#VALUE!</v>
      </c>
      <c r="K2450" s="6" t="e">
        <f t="shared" si="283"/>
        <v>#VALUE!</v>
      </c>
    </row>
    <row r="2451" spans="1:11" x14ac:dyDescent="0.35">
      <c r="A2451" s="19" t="str">
        <f t="shared" si="278"/>
        <v>212009</v>
      </c>
      <c r="B2451" s="19" t="str">
        <f t="shared" si="279"/>
        <v>52009</v>
      </c>
      <c r="C2451" s="19" t="str">
        <f t="shared" si="277"/>
        <v>72009</v>
      </c>
      <c r="D2451" s="20" t="str">
        <f t="shared" si="280"/>
        <v>5H2</v>
      </c>
      <c r="E2451" s="4">
        <v>39955</v>
      </c>
      <c r="F2451">
        <v>3.85</v>
      </c>
      <c r="G2451" s="6" t="s">
        <v>93</v>
      </c>
      <c r="H2451" s="6" t="s">
        <v>93</v>
      </c>
      <c r="I2451" s="6" t="e">
        <f t="shared" si="281"/>
        <v>#VALUE!</v>
      </c>
      <c r="J2451" s="6" t="e">
        <f t="shared" si="282"/>
        <v>#VALUE!</v>
      </c>
      <c r="K2451" s="6" t="e">
        <f t="shared" si="283"/>
        <v>#VALUE!</v>
      </c>
    </row>
    <row r="2452" spans="1:11" x14ac:dyDescent="0.35">
      <c r="A2452" s="19" t="str">
        <f t="shared" si="278"/>
        <v>212009</v>
      </c>
      <c r="B2452" s="19" t="str">
        <f t="shared" si="279"/>
        <v>52009</v>
      </c>
      <c r="C2452" s="19" t="str">
        <f t="shared" si="277"/>
        <v>72009</v>
      </c>
      <c r="D2452" s="20" t="str">
        <f t="shared" si="280"/>
        <v>5H2</v>
      </c>
      <c r="E2452" s="4">
        <v>39954</v>
      </c>
      <c r="F2452">
        <v>3.9</v>
      </c>
      <c r="G2452" s="6" t="s">
        <v>93</v>
      </c>
      <c r="H2452" s="6" t="s">
        <v>93</v>
      </c>
      <c r="I2452" s="6" t="e">
        <f t="shared" si="281"/>
        <v>#VALUE!</v>
      </c>
      <c r="J2452" s="6" t="e">
        <f t="shared" si="282"/>
        <v>#VALUE!</v>
      </c>
      <c r="K2452" s="6" t="e">
        <f t="shared" si="283"/>
        <v>#VALUE!</v>
      </c>
    </row>
    <row r="2453" spans="1:11" x14ac:dyDescent="0.35">
      <c r="A2453" s="19" t="str">
        <f t="shared" si="278"/>
        <v>212009</v>
      </c>
      <c r="B2453" s="19" t="str">
        <f t="shared" si="279"/>
        <v>52009</v>
      </c>
      <c r="C2453" s="19" t="str">
        <f t="shared" si="277"/>
        <v>72009</v>
      </c>
      <c r="D2453" s="20" t="str">
        <f t="shared" si="280"/>
        <v>5H2</v>
      </c>
      <c r="E2453" s="4">
        <v>39953</v>
      </c>
      <c r="F2453">
        <v>4</v>
      </c>
      <c r="G2453" s="6" t="s">
        <v>93</v>
      </c>
      <c r="H2453" s="6" t="s">
        <v>93</v>
      </c>
      <c r="I2453" s="6" t="e">
        <f t="shared" si="281"/>
        <v>#VALUE!</v>
      </c>
      <c r="J2453" s="6" t="e">
        <f t="shared" si="282"/>
        <v>#VALUE!</v>
      </c>
      <c r="K2453" s="6" t="e">
        <f t="shared" si="283"/>
        <v>#VALUE!</v>
      </c>
    </row>
    <row r="2454" spans="1:11" x14ac:dyDescent="0.35">
      <c r="A2454" s="19" t="str">
        <f t="shared" si="278"/>
        <v>212009</v>
      </c>
      <c r="B2454" s="19" t="str">
        <f t="shared" si="279"/>
        <v>52009</v>
      </c>
      <c r="C2454" s="19" t="str">
        <f t="shared" si="277"/>
        <v>72009</v>
      </c>
      <c r="D2454" s="20" t="str">
        <f t="shared" si="280"/>
        <v>5H2</v>
      </c>
      <c r="E2454" s="4">
        <v>39952</v>
      </c>
      <c r="F2454">
        <v>4</v>
      </c>
      <c r="G2454" s="6" t="s">
        <v>93</v>
      </c>
      <c r="H2454" s="6" t="s">
        <v>93</v>
      </c>
      <c r="I2454" s="6" t="e">
        <f t="shared" si="281"/>
        <v>#VALUE!</v>
      </c>
      <c r="J2454" s="6" t="e">
        <f t="shared" si="282"/>
        <v>#VALUE!</v>
      </c>
      <c r="K2454" s="6" t="e">
        <f t="shared" si="283"/>
        <v>#VALUE!</v>
      </c>
    </row>
    <row r="2455" spans="1:11" x14ac:dyDescent="0.35">
      <c r="A2455" s="19" t="str">
        <f t="shared" si="278"/>
        <v>212009</v>
      </c>
      <c r="B2455" s="19" t="str">
        <f t="shared" si="279"/>
        <v>52009</v>
      </c>
      <c r="C2455" s="19" t="str">
        <f t="shared" si="277"/>
        <v>72009</v>
      </c>
      <c r="D2455" s="20" t="str">
        <f t="shared" si="280"/>
        <v>5H2</v>
      </c>
      <c r="E2455" s="4">
        <v>39951</v>
      </c>
      <c r="F2455">
        <v>3.9</v>
      </c>
      <c r="G2455" s="6" t="s">
        <v>93</v>
      </c>
      <c r="H2455" s="6" t="s">
        <v>93</v>
      </c>
      <c r="I2455" s="6" t="e">
        <f t="shared" si="281"/>
        <v>#VALUE!</v>
      </c>
      <c r="J2455" s="6" t="e">
        <f t="shared" si="282"/>
        <v>#VALUE!</v>
      </c>
      <c r="K2455" s="6" t="e">
        <f t="shared" si="283"/>
        <v>#VALUE!</v>
      </c>
    </row>
    <row r="2456" spans="1:11" x14ac:dyDescent="0.35">
      <c r="A2456" s="19" t="str">
        <f t="shared" si="278"/>
        <v>202009</v>
      </c>
      <c r="B2456" s="19" t="str">
        <f t="shared" si="279"/>
        <v>52009</v>
      </c>
      <c r="C2456" s="19" t="str">
        <f t="shared" si="277"/>
        <v>62009</v>
      </c>
      <c r="D2456" s="20" t="str">
        <f t="shared" si="280"/>
        <v>5H1</v>
      </c>
      <c r="E2456" s="4">
        <v>39948</v>
      </c>
      <c r="F2456">
        <v>3.8</v>
      </c>
      <c r="G2456" s="6" t="s">
        <v>93</v>
      </c>
      <c r="H2456" s="6" t="s">
        <v>93</v>
      </c>
      <c r="I2456" s="6" t="e">
        <f t="shared" si="281"/>
        <v>#VALUE!</v>
      </c>
      <c r="J2456" s="6" t="e">
        <f t="shared" si="282"/>
        <v>#VALUE!</v>
      </c>
      <c r="K2456" s="6" t="e">
        <f t="shared" si="283"/>
        <v>#VALUE!</v>
      </c>
    </row>
    <row r="2457" spans="1:11" x14ac:dyDescent="0.35">
      <c r="A2457" s="19" t="str">
        <f t="shared" si="278"/>
        <v>202009</v>
      </c>
      <c r="B2457" s="19" t="str">
        <f t="shared" si="279"/>
        <v>52009</v>
      </c>
      <c r="C2457" s="19" t="str">
        <f t="shared" si="277"/>
        <v>62009</v>
      </c>
      <c r="D2457" s="20" t="str">
        <f t="shared" si="280"/>
        <v>5H1</v>
      </c>
      <c r="E2457" s="4">
        <v>39947</v>
      </c>
      <c r="F2457">
        <v>3.8</v>
      </c>
      <c r="G2457" s="6" t="s">
        <v>93</v>
      </c>
      <c r="H2457" s="6" t="s">
        <v>93</v>
      </c>
      <c r="I2457" s="6" t="e">
        <f t="shared" si="281"/>
        <v>#VALUE!</v>
      </c>
      <c r="J2457" s="6" t="e">
        <f t="shared" si="282"/>
        <v>#VALUE!</v>
      </c>
      <c r="K2457" s="6" t="e">
        <f t="shared" si="283"/>
        <v>#VALUE!</v>
      </c>
    </row>
    <row r="2458" spans="1:11" x14ac:dyDescent="0.35">
      <c r="A2458" s="19" t="str">
        <f t="shared" si="278"/>
        <v>202009</v>
      </c>
      <c r="B2458" s="19" t="str">
        <f t="shared" si="279"/>
        <v>52009</v>
      </c>
      <c r="C2458" s="19" t="str">
        <f t="shared" si="277"/>
        <v>62009</v>
      </c>
      <c r="D2458" s="20" t="str">
        <f t="shared" si="280"/>
        <v>5H1</v>
      </c>
      <c r="E2458" s="4">
        <v>39946</v>
      </c>
      <c r="F2458">
        <v>3.9</v>
      </c>
      <c r="G2458" s="6" t="s">
        <v>93</v>
      </c>
      <c r="H2458" s="6" t="s">
        <v>93</v>
      </c>
      <c r="I2458" s="6" t="e">
        <f t="shared" si="281"/>
        <v>#VALUE!</v>
      </c>
      <c r="J2458" s="6" t="e">
        <f t="shared" si="282"/>
        <v>#VALUE!</v>
      </c>
      <c r="K2458" s="6" t="e">
        <f t="shared" si="283"/>
        <v>#VALUE!</v>
      </c>
    </row>
    <row r="2459" spans="1:11" x14ac:dyDescent="0.35">
      <c r="A2459" s="19" t="str">
        <f t="shared" si="278"/>
        <v>202009</v>
      </c>
      <c r="B2459" s="19" t="str">
        <f t="shared" si="279"/>
        <v>52009</v>
      </c>
      <c r="C2459" s="19" t="str">
        <f t="shared" si="277"/>
        <v>62009</v>
      </c>
      <c r="D2459" s="20" t="str">
        <f t="shared" si="280"/>
        <v>5H1</v>
      </c>
      <c r="E2459" s="4">
        <v>39945</v>
      </c>
      <c r="F2459">
        <v>3.8</v>
      </c>
      <c r="G2459" s="6" t="s">
        <v>93</v>
      </c>
      <c r="H2459" s="6" t="s">
        <v>93</v>
      </c>
      <c r="I2459" s="6" t="e">
        <f t="shared" si="281"/>
        <v>#VALUE!</v>
      </c>
      <c r="J2459" s="6" t="e">
        <f t="shared" si="282"/>
        <v>#VALUE!</v>
      </c>
      <c r="K2459" s="6" t="e">
        <f t="shared" si="283"/>
        <v>#VALUE!</v>
      </c>
    </row>
    <row r="2460" spans="1:11" x14ac:dyDescent="0.35">
      <c r="A2460" s="19" t="str">
        <f t="shared" si="278"/>
        <v>202009</v>
      </c>
      <c r="B2460" s="19" t="str">
        <f t="shared" si="279"/>
        <v>52009</v>
      </c>
      <c r="C2460" s="19" t="str">
        <f t="shared" si="277"/>
        <v>62009</v>
      </c>
      <c r="D2460" s="20" t="str">
        <f t="shared" si="280"/>
        <v>5H1</v>
      </c>
      <c r="E2460" s="4">
        <v>39944</v>
      </c>
      <c r="F2460">
        <v>3.8</v>
      </c>
      <c r="G2460" s="6" t="s">
        <v>93</v>
      </c>
      <c r="H2460" s="6" t="s">
        <v>93</v>
      </c>
      <c r="I2460" s="6" t="e">
        <f t="shared" si="281"/>
        <v>#VALUE!</v>
      </c>
      <c r="J2460" s="6" t="e">
        <f t="shared" si="282"/>
        <v>#VALUE!</v>
      </c>
      <c r="K2460" s="6" t="e">
        <f t="shared" si="283"/>
        <v>#VALUE!</v>
      </c>
    </row>
    <row r="2461" spans="1:11" x14ac:dyDescent="0.35">
      <c r="A2461" s="19" t="str">
        <f t="shared" si="278"/>
        <v>192009</v>
      </c>
      <c r="B2461" s="19" t="str">
        <f t="shared" si="279"/>
        <v>52009</v>
      </c>
      <c r="C2461" s="19" t="str">
        <f t="shared" si="277"/>
        <v>62009</v>
      </c>
      <c r="D2461" s="20" t="str">
        <f t="shared" si="280"/>
        <v>5H1</v>
      </c>
      <c r="E2461" s="4">
        <v>39941</v>
      </c>
      <c r="F2461">
        <v>3.9</v>
      </c>
      <c r="G2461" s="6" t="s">
        <v>93</v>
      </c>
      <c r="H2461" s="6" t="s">
        <v>93</v>
      </c>
      <c r="I2461" s="6" t="e">
        <f t="shared" si="281"/>
        <v>#VALUE!</v>
      </c>
      <c r="J2461" s="6" t="e">
        <f t="shared" si="282"/>
        <v>#VALUE!</v>
      </c>
      <c r="K2461" s="6" t="e">
        <f t="shared" si="283"/>
        <v>#VALUE!</v>
      </c>
    </row>
    <row r="2462" spans="1:11" x14ac:dyDescent="0.35">
      <c r="A2462" s="19" t="str">
        <f t="shared" si="278"/>
        <v>192009</v>
      </c>
      <c r="B2462" s="19" t="str">
        <f t="shared" si="279"/>
        <v>52009</v>
      </c>
      <c r="C2462" s="19" t="str">
        <f t="shared" si="277"/>
        <v>62009</v>
      </c>
      <c r="D2462" s="20" t="str">
        <f t="shared" si="280"/>
        <v>5H1</v>
      </c>
      <c r="E2462" s="4">
        <v>39940</v>
      </c>
      <c r="F2462">
        <v>3.95</v>
      </c>
      <c r="G2462" s="6" t="s">
        <v>93</v>
      </c>
      <c r="H2462" s="6" t="s">
        <v>93</v>
      </c>
      <c r="I2462" s="6" t="e">
        <f t="shared" si="281"/>
        <v>#VALUE!</v>
      </c>
      <c r="J2462" s="6" t="e">
        <f t="shared" si="282"/>
        <v>#VALUE!</v>
      </c>
      <c r="K2462" s="6" t="e">
        <f t="shared" si="283"/>
        <v>#VALUE!</v>
      </c>
    </row>
    <row r="2463" spans="1:11" x14ac:dyDescent="0.35">
      <c r="A2463" s="19" t="str">
        <f t="shared" si="278"/>
        <v>192009</v>
      </c>
      <c r="B2463" s="19" t="str">
        <f t="shared" si="279"/>
        <v>52009</v>
      </c>
      <c r="C2463" s="19" t="str">
        <f t="shared" si="277"/>
        <v>62009</v>
      </c>
      <c r="D2463" s="20" t="str">
        <f t="shared" si="280"/>
        <v>5H1</v>
      </c>
      <c r="E2463" s="4">
        <v>39939</v>
      </c>
      <c r="F2463">
        <v>3.8</v>
      </c>
      <c r="G2463" s="6" t="s">
        <v>93</v>
      </c>
      <c r="H2463" s="6" t="s">
        <v>93</v>
      </c>
      <c r="I2463" s="6" t="e">
        <f t="shared" si="281"/>
        <v>#VALUE!</v>
      </c>
      <c r="J2463" s="6" t="e">
        <f t="shared" si="282"/>
        <v>#VALUE!</v>
      </c>
      <c r="K2463" s="6" t="e">
        <f t="shared" si="283"/>
        <v>#VALUE!</v>
      </c>
    </row>
    <row r="2464" spans="1:11" x14ac:dyDescent="0.35">
      <c r="A2464" s="19" t="str">
        <f t="shared" si="278"/>
        <v>192009</v>
      </c>
      <c r="B2464" s="19" t="str">
        <f t="shared" si="279"/>
        <v>52009</v>
      </c>
      <c r="C2464" s="19" t="str">
        <f t="shared" si="277"/>
        <v>62009</v>
      </c>
      <c r="D2464" s="20" t="str">
        <f t="shared" si="280"/>
        <v>5H1</v>
      </c>
      <c r="E2464" s="4">
        <v>39938</v>
      </c>
      <c r="F2464">
        <v>3.7</v>
      </c>
      <c r="G2464" s="6" t="s">
        <v>93</v>
      </c>
      <c r="H2464" s="6" t="s">
        <v>93</v>
      </c>
      <c r="I2464" s="6" t="e">
        <f t="shared" si="281"/>
        <v>#VALUE!</v>
      </c>
      <c r="J2464" s="6" t="e">
        <f t="shared" si="282"/>
        <v>#VALUE!</v>
      </c>
      <c r="K2464" s="6" t="e">
        <f t="shared" si="283"/>
        <v>#VALUE!</v>
      </c>
    </row>
    <row r="2465" spans="1:11" x14ac:dyDescent="0.35">
      <c r="A2465" s="19" t="str">
        <f t="shared" si="278"/>
        <v>192009</v>
      </c>
      <c r="B2465" s="19" t="str">
        <f t="shared" si="279"/>
        <v>52009</v>
      </c>
      <c r="C2465" s="19" t="str">
        <f t="shared" si="277"/>
        <v>62009</v>
      </c>
      <c r="D2465" s="20" t="str">
        <f t="shared" si="280"/>
        <v>5H1</v>
      </c>
      <c r="E2465" s="4">
        <v>39937</v>
      </c>
      <c r="F2465">
        <v>3.7</v>
      </c>
      <c r="G2465" s="6" t="s">
        <v>93</v>
      </c>
      <c r="H2465" s="6" t="s">
        <v>93</v>
      </c>
      <c r="I2465" s="6" t="e">
        <f t="shared" si="281"/>
        <v>#VALUE!</v>
      </c>
      <c r="J2465" s="6" t="e">
        <f t="shared" si="282"/>
        <v>#VALUE!</v>
      </c>
      <c r="K2465" s="6" t="e">
        <f t="shared" si="283"/>
        <v>#VALUE!</v>
      </c>
    </row>
    <row r="2466" spans="1:11" x14ac:dyDescent="0.35">
      <c r="A2466" s="19" t="str">
        <f t="shared" si="278"/>
        <v>182009</v>
      </c>
      <c r="B2466" s="19" t="str">
        <f t="shared" si="279"/>
        <v>42009</v>
      </c>
      <c r="C2466" s="19" t="str">
        <f t="shared" si="277"/>
        <v>62009</v>
      </c>
      <c r="D2466" s="20" t="str">
        <f t="shared" si="280"/>
        <v>4H2</v>
      </c>
      <c r="E2466" s="4">
        <v>39933</v>
      </c>
      <c r="F2466">
        <v>3.8</v>
      </c>
      <c r="G2466" s="6" t="s">
        <v>93</v>
      </c>
      <c r="H2466" s="6" t="s">
        <v>93</v>
      </c>
      <c r="I2466" s="6" t="e">
        <f t="shared" si="281"/>
        <v>#VALUE!</v>
      </c>
      <c r="J2466" s="6" t="e">
        <f t="shared" si="282"/>
        <v>#VALUE!</v>
      </c>
      <c r="K2466" s="6" t="e">
        <f t="shared" si="283"/>
        <v>#VALUE!</v>
      </c>
    </row>
    <row r="2467" spans="1:11" x14ac:dyDescent="0.35">
      <c r="A2467" s="19" t="str">
        <f t="shared" si="278"/>
        <v>182009</v>
      </c>
      <c r="B2467" s="19" t="str">
        <f t="shared" si="279"/>
        <v>42009</v>
      </c>
      <c r="C2467" s="19" t="str">
        <f t="shared" si="277"/>
        <v>62009</v>
      </c>
      <c r="D2467" s="20" t="str">
        <f t="shared" si="280"/>
        <v>4H2</v>
      </c>
      <c r="E2467" s="4">
        <v>39932</v>
      </c>
      <c r="F2467">
        <v>3.8</v>
      </c>
      <c r="G2467" s="6" t="s">
        <v>93</v>
      </c>
      <c r="H2467" s="6" t="s">
        <v>93</v>
      </c>
      <c r="I2467" s="6" t="e">
        <f t="shared" si="281"/>
        <v>#VALUE!</v>
      </c>
      <c r="J2467" s="6" t="e">
        <f t="shared" si="282"/>
        <v>#VALUE!</v>
      </c>
      <c r="K2467" s="6" t="e">
        <f t="shared" si="283"/>
        <v>#VALUE!</v>
      </c>
    </row>
    <row r="2468" spans="1:11" x14ac:dyDescent="0.35">
      <c r="A2468" s="19" t="str">
        <f t="shared" si="278"/>
        <v>182009</v>
      </c>
      <c r="B2468" s="19" t="str">
        <f t="shared" si="279"/>
        <v>42009</v>
      </c>
      <c r="C2468" s="19" t="str">
        <f t="shared" si="277"/>
        <v>62009</v>
      </c>
      <c r="D2468" s="20" t="str">
        <f t="shared" si="280"/>
        <v>4H2</v>
      </c>
      <c r="E2468" s="4">
        <v>39931</v>
      </c>
      <c r="F2468">
        <v>3.9</v>
      </c>
      <c r="G2468" s="6" t="s">
        <v>93</v>
      </c>
      <c r="H2468" s="6" t="s">
        <v>93</v>
      </c>
      <c r="I2468" s="6" t="e">
        <f t="shared" si="281"/>
        <v>#VALUE!</v>
      </c>
      <c r="J2468" s="6" t="e">
        <f t="shared" si="282"/>
        <v>#VALUE!</v>
      </c>
      <c r="K2468" s="6" t="e">
        <f t="shared" si="283"/>
        <v>#VALUE!</v>
      </c>
    </row>
    <row r="2469" spans="1:11" x14ac:dyDescent="0.35">
      <c r="A2469" s="19" t="str">
        <f t="shared" si="278"/>
        <v>182009</v>
      </c>
      <c r="B2469" s="19" t="str">
        <f t="shared" si="279"/>
        <v>42009</v>
      </c>
      <c r="C2469" s="19" t="str">
        <f t="shared" si="277"/>
        <v>62009</v>
      </c>
      <c r="D2469" s="20" t="str">
        <f t="shared" si="280"/>
        <v>4H2</v>
      </c>
      <c r="E2469" s="4">
        <v>39930</v>
      </c>
      <c r="F2469">
        <v>4</v>
      </c>
      <c r="G2469" s="6" t="s">
        <v>93</v>
      </c>
      <c r="H2469" s="6" t="s">
        <v>93</v>
      </c>
      <c r="I2469" s="6" t="e">
        <f t="shared" si="281"/>
        <v>#VALUE!</v>
      </c>
      <c r="J2469" s="6" t="e">
        <f t="shared" si="282"/>
        <v>#VALUE!</v>
      </c>
      <c r="K2469" s="6" t="e">
        <f t="shared" si="283"/>
        <v>#VALUE!</v>
      </c>
    </row>
    <row r="2470" spans="1:11" x14ac:dyDescent="0.35">
      <c r="A2470" s="19" t="str">
        <f t="shared" si="278"/>
        <v>172009</v>
      </c>
      <c r="B2470" s="19" t="str">
        <f t="shared" si="279"/>
        <v>42009</v>
      </c>
      <c r="C2470" s="19" t="str">
        <f t="shared" si="277"/>
        <v>62009</v>
      </c>
      <c r="D2470" s="20" t="str">
        <f t="shared" si="280"/>
        <v>4H2</v>
      </c>
      <c r="E2470" s="4">
        <v>39927</v>
      </c>
      <c r="F2470">
        <v>4.0999999999999996</v>
      </c>
      <c r="G2470" s="6" t="s">
        <v>93</v>
      </c>
      <c r="H2470" s="6" t="s">
        <v>93</v>
      </c>
      <c r="I2470" s="6" t="e">
        <f t="shared" si="281"/>
        <v>#VALUE!</v>
      </c>
      <c r="J2470" s="6" t="e">
        <f t="shared" si="282"/>
        <v>#VALUE!</v>
      </c>
      <c r="K2470" s="6" t="e">
        <f t="shared" si="283"/>
        <v>#VALUE!</v>
      </c>
    </row>
    <row r="2471" spans="1:11" x14ac:dyDescent="0.35">
      <c r="A2471" s="19" t="str">
        <f t="shared" si="278"/>
        <v>172009</v>
      </c>
      <c r="B2471" s="19" t="str">
        <f t="shared" si="279"/>
        <v>42009</v>
      </c>
      <c r="C2471" s="19" t="str">
        <f t="shared" si="277"/>
        <v>62009</v>
      </c>
      <c r="D2471" s="20" t="str">
        <f t="shared" si="280"/>
        <v>4H2</v>
      </c>
      <c r="E2471" s="4">
        <v>39926</v>
      </c>
      <c r="F2471">
        <v>4.0999999999999996</v>
      </c>
      <c r="G2471" s="6" t="s">
        <v>93</v>
      </c>
      <c r="H2471" s="6" t="s">
        <v>93</v>
      </c>
      <c r="I2471" s="6" t="e">
        <f t="shared" si="281"/>
        <v>#VALUE!</v>
      </c>
      <c r="J2471" s="6" t="e">
        <f t="shared" si="282"/>
        <v>#VALUE!</v>
      </c>
      <c r="K2471" s="6" t="e">
        <f t="shared" si="283"/>
        <v>#VALUE!</v>
      </c>
    </row>
    <row r="2472" spans="1:11" x14ac:dyDescent="0.35">
      <c r="A2472" s="19" t="str">
        <f t="shared" si="278"/>
        <v>172009</v>
      </c>
      <c r="B2472" s="19" t="str">
        <f t="shared" si="279"/>
        <v>42009</v>
      </c>
      <c r="C2472" s="19" t="str">
        <f t="shared" si="277"/>
        <v>62009</v>
      </c>
      <c r="D2472" s="20" t="str">
        <f t="shared" si="280"/>
        <v>4H2</v>
      </c>
      <c r="E2472" s="4">
        <v>39925</v>
      </c>
      <c r="F2472">
        <v>4</v>
      </c>
      <c r="G2472" s="6" t="s">
        <v>93</v>
      </c>
      <c r="H2472" s="6" t="s">
        <v>93</v>
      </c>
      <c r="I2472" s="6" t="e">
        <f t="shared" si="281"/>
        <v>#VALUE!</v>
      </c>
      <c r="J2472" s="6" t="e">
        <f t="shared" si="282"/>
        <v>#VALUE!</v>
      </c>
      <c r="K2472" s="6" t="e">
        <f t="shared" si="283"/>
        <v>#VALUE!</v>
      </c>
    </row>
    <row r="2473" spans="1:11" x14ac:dyDescent="0.35">
      <c r="A2473" s="19" t="str">
        <f t="shared" si="278"/>
        <v>172009</v>
      </c>
      <c r="B2473" s="19" t="str">
        <f t="shared" si="279"/>
        <v>42009</v>
      </c>
      <c r="C2473" s="19" t="str">
        <f t="shared" si="277"/>
        <v>62009</v>
      </c>
      <c r="D2473" s="20" t="str">
        <f t="shared" si="280"/>
        <v>4H2</v>
      </c>
      <c r="E2473" s="4">
        <v>39924</v>
      </c>
      <c r="F2473">
        <v>3.9</v>
      </c>
      <c r="G2473" s="6" t="s">
        <v>93</v>
      </c>
      <c r="H2473" s="6" t="s">
        <v>93</v>
      </c>
      <c r="I2473" s="6" t="e">
        <f t="shared" si="281"/>
        <v>#VALUE!</v>
      </c>
      <c r="J2473" s="6" t="e">
        <f t="shared" si="282"/>
        <v>#VALUE!</v>
      </c>
      <c r="K2473" s="6" t="e">
        <f t="shared" si="283"/>
        <v>#VALUE!</v>
      </c>
    </row>
    <row r="2474" spans="1:11" x14ac:dyDescent="0.35">
      <c r="A2474" s="19" t="str">
        <f t="shared" si="278"/>
        <v>172009</v>
      </c>
      <c r="B2474" s="19" t="str">
        <f t="shared" si="279"/>
        <v>42009</v>
      </c>
      <c r="C2474" s="19" t="str">
        <f t="shared" si="277"/>
        <v>62009</v>
      </c>
      <c r="D2474" s="20" t="str">
        <f t="shared" si="280"/>
        <v>4H2</v>
      </c>
      <c r="E2474" s="4">
        <v>39923</v>
      </c>
      <c r="F2474">
        <v>4</v>
      </c>
      <c r="G2474" s="6" t="s">
        <v>93</v>
      </c>
      <c r="H2474" s="6" t="s">
        <v>93</v>
      </c>
      <c r="I2474" s="6" t="e">
        <f t="shared" si="281"/>
        <v>#VALUE!</v>
      </c>
      <c r="J2474" s="6" t="e">
        <f t="shared" si="282"/>
        <v>#VALUE!</v>
      </c>
      <c r="K2474" s="6" t="e">
        <f t="shared" si="283"/>
        <v>#VALUE!</v>
      </c>
    </row>
    <row r="2475" spans="1:11" x14ac:dyDescent="0.35">
      <c r="A2475" s="19" t="str">
        <f t="shared" si="278"/>
        <v>162009</v>
      </c>
      <c r="B2475" s="19" t="str">
        <f t="shared" si="279"/>
        <v>42009</v>
      </c>
      <c r="C2475" s="19" t="str">
        <f t="shared" si="277"/>
        <v>62009</v>
      </c>
      <c r="D2475" s="20" t="str">
        <f t="shared" si="280"/>
        <v>4H2</v>
      </c>
      <c r="E2475" s="4">
        <v>39920</v>
      </c>
      <c r="F2475">
        <v>4.1500000000000004</v>
      </c>
      <c r="G2475" s="6" t="s">
        <v>93</v>
      </c>
      <c r="H2475" s="6" t="s">
        <v>93</v>
      </c>
      <c r="I2475" s="6" t="e">
        <f t="shared" si="281"/>
        <v>#VALUE!</v>
      </c>
      <c r="J2475" s="6" t="e">
        <f t="shared" si="282"/>
        <v>#VALUE!</v>
      </c>
      <c r="K2475" s="6" t="e">
        <f t="shared" si="283"/>
        <v>#VALUE!</v>
      </c>
    </row>
    <row r="2476" spans="1:11" x14ac:dyDescent="0.35">
      <c r="A2476" s="19" t="str">
        <f t="shared" si="278"/>
        <v>162009</v>
      </c>
      <c r="B2476" s="19" t="str">
        <f t="shared" si="279"/>
        <v>42009</v>
      </c>
      <c r="C2476" s="19" t="str">
        <f t="shared" si="277"/>
        <v>62009</v>
      </c>
      <c r="D2476" s="20" t="str">
        <f t="shared" si="280"/>
        <v>4H2</v>
      </c>
      <c r="E2476" s="4">
        <v>39919</v>
      </c>
      <c r="F2476">
        <v>4.0999999999999996</v>
      </c>
      <c r="G2476" s="6" t="s">
        <v>93</v>
      </c>
      <c r="H2476" s="6" t="s">
        <v>93</v>
      </c>
      <c r="I2476" s="6" t="e">
        <f t="shared" si="281"/>
        <v>#VALUE!</v>
      </c>
      <c r="J2476" s="6" t="e">
        <f t="shared" si="282"/>
        <v>#VALUE!</v>
      </c>
      <c r="K2476" s="6" t="e">
        <f t="shared" si="283"/>
        <v>#VALUE!</v>
      </c>
    </row>
    <row r="2477" spans="1:11" x14ac:dyDescent="0.35">
      <c r="A2477" s="19" t="str">
        <f t="shared" si="278"/>
        <v>162009</v>
      </c>
      <c r="B2477" s="19" t="str">
        <f t="shared" si="279"/>
        <v>42009</v>
      </c>
      <c r="C2477" s="19" t="str">
        <f t="shared" si="277"/>
        <v>52009</v>
      </c>
      <c r="D2477" s="20" t="str">
        <f t="shared" si="280"/>
        <v>4H1</v>
      </c>
      <c r="E2477" s="4">
        <v>39918</v>
      </c>
      <c r="F2477">
        <v>4.0999999999999996</v>
      </c>
      <c r="G2477" s="6" t="s">
        <v>93</v>
      </c>
      <c r="H2477" s="6" t="s">
        <v>93</v>
      </c>
      <c r="I2477" s="6" t="e">
        <f t="shared" si="281"/>
        <v>#VALUE!</v>
      </c>
      <c r="J2477" s="6" t="e">
        <f t="shared" si="282"/>
        <v>#VALUE!</v>
      </c>
      <c r="K2477" s="6" t="e">
        <f t="shared" si="283"/>
        <v>#VALUE!</v>
      </c>
    </row>
    <row r="2478" spans="1:11" x14ac:dyDescent="0.35">
      <c r="A2478" s="19" t="str">
        <f t="shared" si="278"/>
        <v>162009</v>
      </c>
      <c r="B2478" s="19" t="str">
        <f t="shared" si="279"/>
        <v>42009</v>
      </c>
      <c r="C2478" s="19" t="str">
        <f t="shared" si="277"/>
        <v>52009</v>
      </c>
      <c r="D2478" s="20" t="str">
        <f t="shared" si="280"/>
        <v>4H1</v>
      </c>
      <c r="E2478" s="4">
        <v>39917</v>
      </c>
      <c r="F2478">
        <v>4.0999999999999996</v>
      </c>
      <c r="G2478" s="6" t="s">
        <v>93</v>
      </c>
      <c r="H2478" s="6" t="s">
        <v>93</v>
      </c>
      <c r="I2478" s="6" t="e">
        <f t="shared" si="281"/>
        <v>#VALUE!</v>
      </c>
      <c r="J2478" s="6" t="e">
        <f t="shared" si="282"/>
        <v>#VALUE!</v>
      </c>
      <c r="K2478" s="6" t="e">
        <f t="shared" si="283"/>
        <v>#VALUE!</v>
      </c>
    </row>
    <row r="2479" spans="1:11" x14ac:dyDescent="0.35">
      <c r="A2479" s="19" t="str">
        <f t="shared" si="278"/>
        <v>162009</v>
      </c>
      <c r="B2479" s="19" t="str">
        <f t="shared" si="279"/>
        <v>42009</v>
      </c>
      <c r="C2479" s="19" t="str">
        <f t="shared" si="277"/>
        <v>52009</v>
      </c>
      <c r="D2479" s="20" t="str">
        <f t="shared" si="280"/>
        <v>4H1</v>
      </c>
      <c r="E2479" s="4">
        <v>39916</v>
      </c>
      <c r="F2479">
        <v>4.3</v>
      </c>
      <c r="G2479" s="6" t="s">
        <v>93</v>
      </c>
      <c r="H2479" s="6" t="s">
        <v>93</v>
      </c>
      <c r="I2479" s="6" t="e">
        <f t="shared" si="281"/>
        <v>#VALUE!</v>
      </c>
      <c r="J2479" s="6" t="e">
        <f t="shared" si="282"/>
        <v>#VALUE!</v>
      </c>
      <c r="K2479" s="6" t="e">
        <f t="shared" si="283"/>
        <v>#VALUE!</v>
      </c>
    </row>
    <row r="2480" spans="1:11" x14ac:dyDescent="0.35">
      <c r="A2480" s="19" t="str">
        <f t="shared" si="278"/>
        <v>152009</v>
      </c>
      <c r="B2480" s="19" t="str">
        <f t="shared" si="279"/>
        <v>42009</v>
      </c>
      <c r="C2480" s="19" t="str">
        <f t="shared" si="277"/>
        <v>52009</v>
      </c>
      <c r="D2480" s="20" t="str">
        <f t="shared" si="280"/>
        <v>4H1</v>
      </c>
      <c r="E2480" s="4">
        <v>39912</v>
      </c>
      <c r="F2480">
        <v>4.25</v>
      </c>
      <c r="G2480" s="6" t="s">
        <v>93</v>
      </c>
      <c r="H2480" s="6" t="s">
        <v>93</v>
      </c>
      <c r="I2480" s="6" t="e">
        <f t="shared" si="281"/>
        <v>#VALUE!</v>
      </c>
      <c r="J2480" s="6" t="e">
        <f t="shared" si="282"/>
        <v>#VALUE!</v>
      </c>
      <c r="K2480" s="6" t="e">
        <f t="shared" si="283"/>
        <v>#VALUE!</v>
      </c>
    </row>
    <row r="2481" spans="1:11" x14ac:dyDescent="0.35">
      <c r="A2481" s="19" t="str">
        <f t="shared" si="278"/>
        <v>152009</v>
      </c>
      <c r="B2481" s="19" t="str">
        <f t="shared" si="279"/>
        <v>42009</v>
      </c>
      <c r="C2481" s="19" t="str">
        <f t="shared" si="277"/>
        <v>52009</v>
      </c>
      <c r="D2481" s="20" t="str">
        <f t="shared" si="280"/>
        <v>4H1</v>
      </c>
      <c r="E2481" s="4">
        <v>39911</v>
      </c>
      <c r="F2481">
        <v>4.3499999999999996</v>
      </c>
      <c r="G2481" s="6" t="s">
        <v>93</v>
      </c>
      <c r="H2481" s="6" t="s">
        <v>93</v>
      </c>
      <c r="I2481" s="6" t="e">
        <f t="shared" si="281"/>
        <v>#VALUE!</v>
      </c>
      <c r="J2481" s="6" t="e">
        <f t="shared" si="282"/>
        <v>#VALUE!</v>
      </c>
      <c r="K2481" s="6" t="e">
        <f t="shared" si="283"/>
        <v>#VALUE!</v>
      </c>
    </row>
    <row r="2482" spans="1:11" x14ac:dyDescent="0.35">
      <c r="A2482" s="19" t="str">
        <f t="shared" si="278"/>
        <v>152009</v>
      </c>
      <c r="B2482" s="19" t="str">
        <f t="shared" si="279"/>
        <v>42009</v>
      </c>
      <c r="C2482" s="19" t="str">
        <f t="shared" si="277"/>
        <v>52009</v>
      </c>
      <c r="D2482" s="20" t="str">
        <f t="shared" si="280"/>
        <v>4H1</v>
      </c>
      <c r="E2482" s="4">
        <v>39910</v>
      </c>
      <c r="F2482">
        <v>4.3</v>
      </c>
      <c r="G2482" s="6" t="s">
        <v>93</v>
      </c>
      <c r="H2482" s="6" t="s">
        <v>93</v>
      </c>
      <c r="I2482" s="6" t="e">
        <f t="shared" si="281"/>
        <v>#VALUE!</v>
      </c>
      <c r="J2482" s="6" t="e">
        <f t="shared" si="282"/>
        <v>#VALUE!</v>
      </c>
      <c r="K2482" s="6" t="e">
        <f t="shared" si="283"/>
        <v>#VALUE!</v>
      </c>
    </row>
    <row r="2483" spans="1:11" x14ac:dyDescent="0.35">
      <c r="A2483" s="19" t="str">
        <f t="shared" si="278"/>
        <v>152009</v>
      </c>
      <c r="B2483" s="19" t="str">
        <f t="shared" si="279"/>
        <v>42009</v>
      </c>
      <c r="C2483" s="19" t="str">
        <f t="shared" si="277"/>
        <v>52009</v>
      </c>
      <c r="D2483" s="20" t="str">
        <f t="shared" si="280"/>
        <v>4H1</v>
      </c>
      <c r="E2483" s="4">
        <v>39909</v>
      </c>
      <c r="F2483">
        <v>4.3499999999999996</v>
      </c>
      <c r="G2483" s="6" t="s">
        <v>93</v>
      </c>
      <c r="H2483" s="6" t="s">
        <v>93</v>
      </c>
      <c r="I2483" s="6" t="e">
        <f t="shared" si="281"/>
        <v>#VALUE!</v>
      </c>
      <c r="J2483" s="6" t="e">
        <f t="shared" si="282"/>
        <v>#VALUE!</v>
      </c>
      <c r="K2483" s="6" t="e">
        <f t="shared" si="283"/>
        <v>#VALUE!</v>
      </c>
    </row>
    <row r="2484" spans="1:11" x14ac:dyDescent="0.35">
      <c r="A2484" s="19" t="str">
        <f t="shared" si="278"/>
        <v>142009</v>
      </c>
      <c r="B2484" s="19" t="str">
        <f t="shared" si="279"/>
        <v>42009</v>
      </c>
      <c r="C2484" s="19" t="str">
        <f t="shared" si="277"/>
        <v>52009</v>
      </c>
      <c r="D2484" s="20" t="str">
        <f t="shared" si="280"/>
        <v>4H1</v>
      </c>
      <c r="E2484" s="4">
        <v>39906</v>
      </c>
      <c r="F2484">
        <v>4.4000000000000004</v>
      </c>
      <c r="G2484" s="6" t="s">
        <v>93</v>
      </c>
      <c r="H2484" s="6" t="s">
        <v>93</v>
      </c>
      <c r="I2484" s="6" t="e">
        <f t="shared" si="281"/>
        <v>#VALUE!</v>
      </c>
      <c r="J2484" s="6" t="e">
        <f t="shared" si="282"/>
        <v>#VALUE!</v>
      </c>
      <c r="K2484" s="6" t="e">
        <f t="shared" si="283"/>
        <v>#VALUE!</v>
      </c>
    </row>
    <row r="2485" spans="1:11" x14ac:dyDescent="0.35">
      <c r="A2485" s="19" t="str">
        <f t="shared" si="278"/>
        <v>142009</v>
      </c>
      <c r="B2485" s="19" t="str">
        <f t="shared" si="279"/>
        <v>42009</v>
      </c>
      <c r="C2485" s="19" t="str">
        <f t="shared" si="277"/>
        <v>52009</v>
      </c>
      <c r="D2485" s="20" t="str">
        <f t="shared" si="280"/>
        <v>4H1</v>
      </c>
      <c r="E2485" s="4">
        <v>39905</v>
      </c>
      <c r="F2485">
        <v>4.5</v>
      </c>
      <c r="G2485" s="6" t="s">
        <v>93</v>
      </c>
      <c r="H2485" s="6" t="s">
        <v>93</v>
      </c>
      <c r="I2485" s="6" t="e">
        <f t="shared" si="281"/>
        <v>#VALUE!</v>
      </c>
      <c r="J2485" s="6" t="e">
        <f t="shared" si="282"/>
        <v>#VALUE!</v>
      </c>
      <c r="K2485" s="6" t="e">
        <f t="shared" si="283"/>
        <v>#VALUE!</v>
      </c>
    </row>
    <row r="2486" spans="1:11" x14ac:dyDescent="0.35">
      <c r="A2486" s="19" t="str">
        <f t="shared" si="278"/>
        <v>142009</v>
      </c>
      <c r="B2486" s="19" t="str">
        <f t="shared" si="279"/>
        <v>42009</v>
      </c>
      <c r="C2486" s="19" t="str">
        <f t="shared" si="277"/>
        <v>52009</v>
      </c>
      <c r="D2486" s="20" t="str">
        <f t="shared" si="280"/>
        <v>4H1</v>
      </c>
      <c r="E2486" s="4">
        <v>39904</v>
      </c>
      <c r="F2486">
        <v>4.3</v>
      </c>
      <c r="G2486" s="6" t="s">
        <v>93</v>
      </c>
      <c r="H2486" s="6" t="s">
        <v>93</v>
      </c>
      <c r="I2486" s="6" t="e">
        <f t="shared" si="281"/>
        <v>#VALUE!</v>
      </c>
      <c r="J2486" s="6" t="e">
        <f t="shared" si="282"/>
        <v>#VALUE!</v>
      </c>
      <c r="K2486" s="6" t="e">
        <f t="shared" si="283"/>
        <v>#VALUE!</v>
      </c>
    </row>
    <row r="2487" spans="1:11" x14ac:dyDescent="0.35">
      <c r="A2487" s="19" t="str">
        <f t="shared" si="278"/>
        <v>142009</v>
      </c>
      <c r="B2487" s="19" t="str">
        <f t="shared" si="279"/>
        <v>32009</v>
      </c>
      <c r="C2487" s="19" t="str">
        <f t="shared" si="277"/>
        <v>52009</v>
      </c>
      <c r="D2487" s="20" t="str">
        <f t="shared" si="280"/>
        <v>3H2</v>
      </c>
      <c r="E2487" s="4">
        <v>39903</v>
      </c>
      <c r="F2487">
        <v>4.4000000000000004</v>
      </c>
      <c r="G2487" s="6" t="s">
        <v>93</v>
      </c>
      <c r="H2487" s="6" t="s">
        <v>93</v>
      </c>
      <c r="I2487" s="6" t="e">
        <f t="shared" si="281"/>
        <v>#VALUE!</v>
      </c>
      <c r="J2487" s="6" t="e">
        <f t="shared" si="282"/>
        <v>#VALUE!</v>
      </c>
      <c r="K2487" s="6" t="e">
        <f t="shared" si="283"/>
        <v>#VALUE!</v>
      </c>
    </row>
    <row r="2488" spans="1:11" x14ac:dyDescent="0.35">
      <c r="A2488" s="19" t="str">
        <f t="shared" si="278"/>
        <v>142009</v>
      </c>
      <c r="B2488" s="19" t="str">
        <f t="shared" si="279"/>
        <v>32009</v>
      </c>
      <c r="C2488" s="19" t="str">
        <f t="shared" si="277"/>
        <v>52009</v>
      </c>
      <c r="D2488" s="20" t="str">
        <f t="shared" si="280"/>
        <v>3H2</v>
      </c>
      <c r="E2488" s="4">
        <v>39902</v>
      </c>
      <c r="F2488">
        <v>4.4000000000000004</v>
      </c>
      <c r="G2488" s="6" t="s">
        <v>93</v>
      </c>
      <c r="H2488" s="6" t="s">
        <v>93</v>
      </c>
      <c r="I2488" s="6" t="e">
        <f t="shared" si="281"/>
        <v>#VALUE!</v>
      </c>
      <c r="J2488" s="6" t="e">
        <f t="shared" si="282"/>
        <v>#VALUE!</v>
      </c>
      <c r="K2488" s="6" t="e">
        <f t="shared" si="283"/>
        <v>#VALUE!</v>
      </c>
    </row>
    <row r="2489" spans="1:11" x14ac:dyDescent="0.35">
      <c r="A2489" s="19" t="str">
        <f t="shared" si="278"/>
        <v>132009</v>
      </c>
      <c r="B2489" s="19" t="str">
        <f t="shared" si="279"/>
        <v>32009</v>
      </c>
      <c r="C2489" s="19" t="str">
        <f t="shared" si="277"/>
        <v>52009</v>
      </c>
      <c r="D2489" s="20" t="str">
        <f t="shared" si="280"/>
        <v>3H2</v>
      </c>
      <c r="E2489" s="4">
        <v>39899</v>
      </c>
      <c r="F2489">
        <v>4.7</v>
      </c>
      <c r="G2489" s="6" t="s">
        <v>93</v>
      </c>
      <c r="H2489" s="6" t="s">
        <v>93</v>
      </c>
      <c r="I2489" s="6" t="e">
        <f t="shared" si="281"/>
        <v>#VALUE!</v>
      </c>
      <c r="J2489" s="6" t="e">
        <f t="shared" si="282"/>
        <v>#VALUE!</v>
      </c>
      <c r="K2489" s="6" t="e">
        <f t="shared" si="283"/>
        <v>#VALUE!</v>
      </c>
    </row>
    <row r="2490" spans="1:11" x14ac:dyDescent="0.35">
      <c r="A2490" s="19" t="str">
        <f t="shared" si="278"/>
        <v>132009</v>
      </c>
      <c r="B2490" s="19" t="str">
        <f t="shared" si="279"/>
        <v>32009</v>
      </c>
      <c r="C2490" s="19" t="str">
        <f t="shared" si="277"/>
        <v>52009</v>
      </c>
      <c r="D2490" s="20" t="str">
        <f t="shared" si="280"/>
        <v>3H2</v>
      </c>
      <c r="E2490" s="4">
        <v>39898</v>
      </c>
      <c r="F2490">
        <v>4.5999999999999996</v>
      </c>
      <c r="G2490" s="6" t="s">
        <v>93</v>
      </c>
      <c r="H2490" s="6" t="s">
        <v>93</v>
      </c>
      <c r="I2490" s="6" t="e">
        <f t="shared" si="281"/>
        <v>#VALUE!</v>
      </c>
      <c r="J2490" s="6" t="e">
        <f t="shared" si="282"/>
        <v>#VALUE!</v>
      </c>
      <c r="K2490" s="6" t="e">
        <f t="shared" si="283"/>
        <v>#VALUE!</v>
      </c>
    </row>
    <row r="2491" spans="1:11" x14ac:dyDescent="0.35">
      <c r="A2491" s="19" t="str">
        <f t="shared" si="278"/>
        <v>132009</v>
      </c>
      <c r="B2491" s="19" t="str">
        <f t="shared" si="279"/>
        <v>32009</v>
      </c>
      <c r="C2491" s="19" t="str">
        <f t="shared" si="277"/>
        <v>52009</v>
      </c>
      <c r="D2491" s="20" t="str">
        <f t="shared" si="280"/>
        <v>3H2</v>
      </c>
      <c r="E2491" s="4">
        <v>39897</v>
      </c>
      <c r="F2491">
        <v>4.7</v>
      </c>
      <c r="G2491" s="6" t="s">
        <v>93</v>
      </c>
      <c r="H2491" s="6" t="s">
        <v>93</v>
      </c>
      <c r="I2491" s="6" t="e">
        <f t="shared" si="281"/>
        <v>#VALUE!</v>
      </c>
      <c r="J2491" s="6" t="e">
        <f t="shared" si="282"/>
        <v>#VALUE!</v>
      </c>
      <c r="K2491" s="6" t="e">
        <f t="shared" si="283"/>
        <v>#VALUE!</v>
      </c>
    </row>
    <row r="2492" spans="1:11" x14ac:dyDescent="0.35">
      <c r="A2492" s="19" t="str">
        <f t="shared" si="278"/>
        <v>132009</v>
      </c>
      <c r="B2492" s="19" t="str">
        <f t="shared" si="279"/>
        <v>32009</v>
      </c>
      <c r="C2492" s="19" t="str">
        <f t="shared" si="277"/>
        <v>52009</v>
      </c>
      <c r="D2492" s="20" t="str">
        <f t="shared" si="280"/>
        <v>3H2</v>
      </c>
      <c r="E2492" s="4">
        <v>39896</v>
      </c>
      <c r="F2492">
        <v>4.8</v>
      </c>
      <c r="G2492" s="6" t="s">
        <v>93</v>
      </c>
      <c r="H2492" s="6" t="s">
        <v>93</v>
      </c>
      <c r="I2492" s="6" t="e">
        <f t="shared" si="281"/>
        <v>#VALUE!</v>
      </c>
      <c r="J2492" s="6" t="e">
        <f t="shared" si="282"/>
        <v>#VALUE!</v>
      </c>
      <c r="K2492" s="6" t="e">
        <f t="shared" si="283"/>
        <v>#VALUE!</v>
      </c>
    </row>
    <row r="2493" spans="1:11" x14ac:dyDescent="0.35">
      <c r="A2493" s="19" t="str">
        <f t="shared" si="278"/>
        <v>132009</v>
      </c>
      <c r="B2493" s="19" t="str">
        <f t="shared" si="279"/>
        <v>32009</v>
      </c>
      <c r="C2493" s="19" t="str">
        <f t="shared" si="277"/>
        <v>52009</v>
      </c>
      <c r="D2493" s="20" t="str">
        <f t="shared" si="280"/>
        <v>3H2</v>
      </c>
      <c r="E2493" s="4">
        <v>39895</v>
      </c>
      <c r="F2493">
        <v>4.75</v>
      </c>
      <c r="G2493" s="6" t="s">
        <v>93</v>
      </c>
      <c r="H2493" s="6" t="s">
        <v>93</v>
      </c>
      <c r="I2493" s="6" t="e">
        <f t="shared" si="281"/>
        <v>#VALUE!</v>
      </c>
      <c r="J2493" s="6" t="e">
        <f t="shared" si="282"/>
        <v>#VALUE!</v>
      </c>
      <c r="K2493" s="6" t="e">
        <f t="shared" si="283"/>
        <v>#VALUE!</v>
      </c>
    </row>
    <row r="2494" spans="1:11" x14ac:dyDescent="0.35">
      <c r="A2494" s="19" t="str">
        <f t="shared" si="278"/>
        <v>122009</v>
      </c>
      <c r="B2494" s="19" t="str">
        <f t="shared" si="279"/>
        <v>32009</v>
      </c>
      <c r="C2494" s="19" t="str">
        <f t="shared" si="277"/>
        <v>52009</v>
      </c>
      <c r="D2494" s="20" t="str">
        <f t="shared" si="280"/>
        <v>3H2</v>
      </c>
      <c r="E2494" s="4">
        <v>39892</v>
      </c>
      <c r="F2494">
        <v>4.7</v>
      </c>
      <c r="G2494" s="6" t="s">
        <v>93</v>
      </c>
      <c r="H2494" s="6" t="s">
        <v>93</v>
      </c>
      <c r="I2494" s="6" t="e">
        <f t="shared" si="281"/>
        <v>#VALUE!</v>
      </c>
      <c r="J2494" s="6" t="e">
        <f t="shared" si="282"/>
        <v>#VALUE!</v>
      </c>
      <c r="K2494" s="6" t="e">
        <f t="shared" si="283"/>
        <v>#VALUE!</v>
      </c>
    </row>
    <row r="2495" spans="1:11" x14ac:dyDescent="0.35">
      <c r="A2495" s="19" t="str">
        <f t="shared" si="278"/>
        <v>122009</v>
      </c>
      <c r="B2495" s="19" t="str">
        <f t="shared" si="279"/>
        <v>32009</v>
      </c>
      <c r="C2495" s="19" t="str">
        <f t="shared" si="277"/>
        <v>52009</v>
      </c>
      <c r="D2495" s="20" t="str">
        <f t="shared" si="280"/>
        <v>3H2</v>
      </c>
      <c r="E2495" s="4">
        <v>39891</v>
      </c>
      <c r="F2495">
        <v>4.5999999999999996</v>
      </c>
      <c r="G2495" s="6" t="s">
        <v>93</v>
      </c>
      <c r="H2495" s="6" t="s">
        <v>93</v>
      </c>
      <c r="I2495" s="6" t="e">
        <f t="shared" si="281"/>
        <v>#VALUE!</v>
      </c>
      <c r="J2495" s="6" t="e">
        <f t="shared" si="282"/>
        <v>#VALUE!</v>
      </c>
      <c r="K2495" s="6" t="e">
        <f t="shared" si="283"/>
        <v>#VALUE!</v>
      </c>
    </row>
    <row r="2496" spans="1:11" x14ac:dyDescent="0.35">
      <c r="A2496" s="19" t="str">
        <f t="shared" si="278"/>
        <v>122009</v>
      </c>
      <c r="B2496" s="19" t="str">
        <f t="shared" si="279"/>
        <v>32009</v>
      </c>
      <c r="C2496" s="19" t="str">
        <f t="shared" si="277"/>
        <v>52009</v>
      </c>
      <c r="D2496" s="20" t="str">
        <f t="shared" si="280"/>
        <v>3H2</v>
      </c>
      <c r="E2496" s="4">
        <v>39890</v>
      </c>
      <c r="F2496">
        <v>4.55</v>
      </c>
      <c r="G2496" s="6" t="s">
        <v>93</v>
      </c>
      <c r="H2496" s="6" t="s">
        <v>93</v>
      </c>
      <c r="I2496" s="6" t="e">
        <f t="shared" si="281"/>
        <v>#VALUE!</v>
      </c>
      <c r="J2496" s="6" t="e">
        <f t="shared" si="282"/>
        <v>#VALUE!</v>
      </c>
      <c r="K2496" s="6" t="e">
        <f t="shared" si="283"/>
        <v>#VALUE!</v>
      </c>
    </row>
    <row r="2497" spans="1:11" x14ac:dyDescent="0.35">
      <c r="A2497" s="19" t="str">
        <f t="shared" si="278"/>
        <v>122009</v>
      </c>
      <c r="B2497" s="19" t="str">
        <f t="shared" si="279"/>
        <v>32009</v>
      </c>
      <c r="C2497" s="19" t="str">
        <f t="shared" si="277"/>
        <v>52009</v>
      </c>
      <c r="D2497" s="20" t="str">
        <f t="shared" si="280"/>
        <v>3H2</v>
      </c>
      <c r="E2497" s="4">
        <v>39889</v>
      </c>
      <c r="F2497">
        <v>4.6500000000000004</v>
      </c>
      <c r="G2497" s="6" t="s">
        <v>93</v>
      </c>
      <c r="H2497" s="6" t="s">
        <v>93</v>
      </c>
      <c r="I2497" s="6" t="e">
        <f t="shared" si="281"/>
        <v>#VALUE!</v>
      </c>
      <c r="J2497" s="6" t="e">
        <f t="shared" si="282"/>
        <v>#VALUE!</v>
      </c>
      <c r="K2497" s="6" t="e">
        <f t="shared" si="283"/>
        <v>#VALUE!</v>
      </c>
    </row>
    <row r="2498" spans="1:11" x14ac:dyDescent="0.35">
      <c r="A2498" s="19" t="str">
        <f t="shared" si="278"/>
        <v>122009</v>
      </c>
      <c r="B2498" s="19" t="str">
        <f t="shared" si="279"/>
        <v>32009</v>
      </c>
      <c r="C2498" s="19" t="str">
        <f t="shared" si="277"/>
        <v>52009</v>
      </c>
      <c r="D2498" s="20" t="str">
        <f t="shared" si="280"/>
        <v>3H2</v>
      </c>
      <c r="E2498" s="4">
        <v>39888</v>
      </c>
      <c r="F2498">
        <v>4.5</v>
      </c>
      <c r="G2498" s="6" t="s">
        <v>93</v>
      </c>
      <c r="H2498" s="6" t="s">
        <v>93</v>
      </c>
      <c r="I2498" s="6" t="e">
        <f t="shared" si="281"/>
        <v>#VALUE!</v>
      </c>
      <c r="J2498" s="6" t="e">
        <f t="shared" si="282"/>
        <v>#VALUE!</v>
      </c>
      <c r="K2498" s="6" t="e">
        <f t="shared" si="283"/>
        <v>#VALUE!</v>
      </c>
    </row>
    <row r="2499" spans="1:11" x14ac:dyDescent="0.35">
      <c r="A2499" s="19" t="str">
        <f t="shared" si="278"/>
        <v>112009</v>
      </c>
      <c r="B2499" s="19" t="str">
        <f t="shared" si="279"/>
        <v>32009</v>
      </c>
      <c r="C2499" s="19" t="str">
        <f t="shared" si="277"/>
        <v>42009</v>
      </c>
      <c r="D2499" s="20" t="str">
        <f t="shared" si="280"/>
        <v>3H1</v>
      </c>
      <c r="E2499" s="4">
        <v>39885</v>
      </c>
      <c r="F2499">
        <v>4.4000000000000004</v>
      </c>
      <c r="G2499" s="6" t="s">
        <v>93</v>
      </c>
      <c r="H2499" s="6" t="s">
        <v>93</v>
      </c>
      <c r="I2499" s="6" t="e">
        <f t="shared" si="281"/>
        <v>#VALUE!</v>
      </c>
      <c r="J2499" s="6" t="e">
        <f t="shared" si="282"/>
        <v>#VALUE!</v>
      </c>
      <c r="K2499" s="6" t="e">
        <f t="shared" si="283"/>
        <v>#VALUE!</v>
      </c>
    </row>
    <row r="2500" spans="1:11" x14ac:dyDescent="0.35">
      <c r="A2500" s="19" t="str">
        <f t="shared" si="278"/>
        <v>112009</v>
      </c>
      <c r="B2500" s="19" t="str">
        <f t="shared" si="279"/>
        <v>32009</v>
      </c>
      <c r="C2500" s="19" t="str">
        <f t="shared" si="277"/>
        <v>42009</v>
      </c>
      <c r="D2500" s="20" t="str">
        <f t="shared" si="280"/>
        <v>3H1</v>
      </c>
      <c r="E2500" s="4">
        <v>39884</v>
      </c>
      <c r="F2500">
        <v>4.55</v>
      </c>
      <c r="G2500" s="6" t="s">
        <v>93</v>
      </c>
      <c r="H2500" s="6" t="s">
        <v>93</v>
      </c>
      <c r="I2500" s="6" t="e">
        <f t="shared" si="281"/>
        <v>#VALUE!</v>
      </c>
      <c r="J2500" s="6" t="e">
        <f t="shared" si="282"/>
        <v>#VALUE!</v>
      </c>
      <c r="K2500" s="6" t="e">
        <f t="shared" si="283"/>
        <v>#VALUE!</v>
      </c>
    </row>
    <row r="2501" spans="1:11" x14ac:dyDescent="0.35">
      <c r="A2501" s="19" t="str">
        <f t="shared" si="278"/>
        <v>112009</v>
      </c>
      <c r="B2501" s="19" t="str">
        <f t="shared" si="279"/>
        <v>32009</v>
      </c>
      <c r="C2501" s="19" t="str">
        <f t="shared" si="277"/>
        <v>42009</v>
      </c>
      <c r="D2501" s="20" t="str">
        <f t="shared" si="280"/>
        <v>3H1</v>
      </c>
      <c r="E2501" s="4">
        <v>39883</v>
      </c>
      <c r="F2501">
        <v>4.75</v>
      </c>
      <c r="G2501" s="6" t="s">
        <v>93</v>
      </c>
      <c r="H2501" s="6" t="s">
        <v>93</v>
      </c>
      <c r="I2501" s="6" t="e">
        <f t="shared" si="281"/>
        <v>#VALUE!</v>
      </c>
      <c r="J2501" s="6" t="e">
        <f t="shared" si="282"/>
        <v>#VALUE!</v>
      </c>
      <c r="K2501" s="6" t="e">
        <f t="shared" si="283"/>
        <v>#VALUE!</v>
      </c>
    </row>
    <row r="2502" spans="1:11" x14ac:dyDescent="0.35">
      <c r="A2502" s="19" t="str">
        <f t="shared" si="278"/>
        <v>112009</v>
      </c>
      <c r="B2502" s="19" t="str">
        <f t="shared" si="279"/>
        <v>32009</v>
      </c>
      <c r="C2502" s="19" t="str">
        <f t="shared" si="277"/>
        <v>42009</v>
      </c>
      <c r="D2502" s="20" t="str">
        <f t="shared" si="280"/>
        <v>3H1</v>
      </c>
      <c r="E2502" s="4">
        <v>39882</v>
      </c>
      <c r="F2502">
        <v>4.6500000000000004</v>
      </c>
      <c r="G2502" s="6" t="s">
        <v>93</v>
      </c>
      <c r="H2502" s="6" t="s">
        <v>93</v>
      </c>
      <c r="I2502" s="6" t="e">
        <f t="shared" si="281"/>
        <v>#VALUE!</v>
      </c>
      <c r="J2502" s="6" t="e">
        <f t="shared" si="282"/>
        <v>#VALUE!</v>
      </c>
      <c r="K2502" s="6" t="e">
        <f t="shared" si="283"/>
        <v>#VALUE!</v>
      </c>
    </row>
    <row r="2503" spans="1:11" x14ac:dyDescent="0.35">
      <c r="A2503" s="19" t="str">
        <f t="shared" si="278"/>
        <v>112009</v>
      </c>
      <c r="B2503" s="19" t="str">
        <f t="shared" si="279"/>
        <v>32009</v>
      </c>
      <c r="C2503" s="19" t="str">
        <f t="shared" si="277"/>
        <v>42009</v>
      </c>
      <c r="D2503" s="20" t="str">
        <f t="shared" si="280"/>
        <v>3H1</v>
      </c>
      <c r="E2503" s="4">
        <v>39881</v>
      </c>
      <c r="F2503">
        <v>4.7</v>
      </c>
      <c r="G2503" s="6" t="s">
        <v>93</v>
      </c>
      <c r="H2503" s="6" t="s">
        <v>93</v>
      </c>
      <c r="I2503" s="6" t="e">
        <f t="shared" si="281"/>
        <v>#VALUE!</v>
      </c>
      <c r="J2503" s="6" t="e">
        <f t="shared" si="282"/>
        <v>#VALUE!</v>
      </c>
      <c r="K2503" s="6" t="e">
        <f t="shared" si="283"/>
        <v>#VALUE!</v>
      </c>
    </row>
    <row r="2504" spans="1:11" x14ac:dyDescent="0.35">
      <c r="A2504" s="19" t="str">
        <f t="shared" si="278"/>
        <v>102009</v>
      </c>
      <c r="B2504" s="19" t="str">
        <f t="shared" si="279"/>
        <v>32009</v>
      </c>
      <c r="C2504" s="19" t="str">
        <f t="shared" si="277"/>
        <v>42009</v>
      </c>
      <c r="D2504" s="20" t="str">
        <f t="shared" si="280"/>
        <v>3H1</v>
      </c>
      <c r="E2504" s="4">
        <v>39878</v>
      </c>
      <c r="F2504">
        <v>4.9000000000000004</v>
      </c>
      <c r="G2504" s="6" t="s">
        <v>93</v>
      </c>
      <c r="H2504" s="6" t="s">
        <v>93</v>
      </c>
      <c r="I2504" s="6" t="e">
        <f t="shared" si="281"/>
        <v>#VALUE!</v>
      </c>
      <c r="J2504" s="6" t="e">
        <f t="shared" si="282"/>
        <v>#VALUE!</v>
      </c>
      <c r="K2504" s="6" t="e">
        <f t="shared" si="283"/>
        <v>#VALUE!</v>
      </c>
    </row>
    <row r="2505" spans="1:11" x14ac:dyDescent="0.35">
      <c r="A2505" s="19" t="str">
        <f t="shared" si="278"/>
        <v>102009</v>
      </c>
      <c r="B2505" s="19" t="str">
        <f t="shared" si="279"/>
        <v>32009</v>
      </c>
      <c r="C2505" s="19" t="str">
        <f t="shared" ref="C2505:C2508" si="284">(VLOOKUP(D2505,$M$2:$N$25,2,0)&amp;(YEAR(E2505+46)))</f>
        <v>42009</v>
      </c>
      <c r="D2505" s="20" t="str">
        <f t="shared" si="280"/>
        <v>3H1</v>
      </c>
      <c r="E2505" s="4">
        <v>39877</v>
      </c>
      <c r="F2505">
        <v>4.9000000000000004</v>
      </c>
      <c r="G2505" s="6" t="s">
        <v>93</v>
      </c>
      <c r="H2505" s="6" t="s">
        <v>93</v>
      </c>
      <c r="I2505" s="6" t="e">
        <f t="shared" si="281"/>
        <v>#VALUE!</v>
      </c>
      <c r="J2505" s="6" t="e">
        <f t="shared" si="282"/>
        <v>#VALUE!</v>
      </c>
      <c r="K2505" s="6" t="e">
        <f t="shared" si="283"/>
        <v>#VALUE!</v>
      </c>
    </row>
    <row r="2506" spans="1:11" x14ac:dyDescent="0.35">
      <c r="A2506" s="19" t="str">
        <f t="shared" ref="A2506:A2508" si="285">_xlfn.ISOWEEKNUM(E2506)&amp;YEAR(E2506)</f>
        <v>102009</v>
      </c>
      <c r="B2506" s="19" t="str">
        <f t="shared" ref="B2506:B2508" si="286">MONTH(E2506)&amp;YEAR(E2506)</f>
        <v>32009</v>
      </c>
      <c r="C2506" s="19" t="str">
        <f t="shared" si="284"/>
        <v>42009</v>
      </c>
      <c r="D2506" s="20" t="str">
        <f t="shared" ref="D2506:D2508" si="287">IF(DAY(E2506)&gt;15,(MONTH(E2506))&amp;"H2",(MONTH(E2506))&amp;"H1")</f>
        <v>3H1</v>
      </c>
      <c r="E2506" s="4">
        <v>39876</v>
      </c>
      <c r="F2506">
        <v>4.6500000000000004</v>
      </c>
      <c r="G2506" s="6" t="s">
        <v>93</v>
      </c>
      <c r="H2506" s="6" t="s">
        <v>93</v>
      </c>
      <c r="I2506" s="6" t="e">
        <f t="shared" ref="I2506:I2508" si="288">+G2506-F2506</f>
        <v>#VALUE!</v>
      </c>
      <c r="J2506" s="6" t="e">
        <f t="shared" ref="J2506:J2508" si="289">+H2506-F2506</f>
        <v>#VALUE!</v>
      </c>
      <c r="K2506" s="6" t="e">
        <f t="shared" ref="K2506:K2508" si="290">+I2506-J2506</f>
        <v>#VALUE!</v>
      </c>
    </row>
    <row r="2507" spans="1:11" x14ac:dyDescent="0.35">
      <c r="A2507" s="19" t="str">
        <f t="shared" si="285"/>
        <v>102009</v>
      </c>
      <c r="B2507" s="19" t="str">
        <f t="shared" si="286"/>
        <v>32009</v>
      </c>
      <c r="C2507" s="19" t="str">
        <f t="shared" si="284"/>
        <v>42009</v>
      </c>
      <c r="D2507" s="20" t="str">
        <f t="shared" si="287"/>
        <v>3H1</v>
      </c>
      <c r="E2507" s="4">
        <v>39875</v>
      </c>
      <c r="F2507">
        <v>4.7</v>
      </c>
      <c r="G2507" s="6" t="s">
        <v>93</v>
      </c>
      <c r="H2507" s="6" t="s">
        <v>93</v>
      </c>
      <c r="I2507" s="6" t="e">
        <f t="shared" si="288"/>
        <v>#VALUE!</v>
      </c>
      <c r="J2507" s="6" t="e">
        <f t="shared" si="289"/>
        <v>#VALUE!</v>
      </c>
      <c r="K2507" s="6" t="e">
        <f t="shared" si="290"/>
        <v>#VALUE!</v>
      </c>
    </row>
    <row r="2508" spans="1:11" x14ac:dyDescent="0.35">
      <c r="A2508" s="19" t="str">
        <f t="shared" si="285"/>
        <v>102009</v>
      </c>
      <c r="B2508" s="19" t="str">
        <f t="shared" si="286"/>
        <v>32009</v>
      </c>
      <c r="C2508" s="19" t="str">
        <f t="shared" si="284"/>
        <v>42009</v>
      </c>
      <c r="D2508" s="20" t="str">
        <f t="shared" si="287"/>
        <v>3H1</v>
      </c>
      <c r="E2508" s="4">
        <v>39874</v>
      </c>
      <c r="F2508">
        <v>4.5999999999999996</v>
      </c>
      <c r="G2508" s="6" t="s">
        <v>93</v>
      </c>
      <c r="H2508" s="6" t="s">
        <v>93</v>
      </c>
      <c r="I2508" s="6" t="e">
        <f t="shared" si="288"/>
        <v>#VALUE!</v>
      </c>
      <c r="J2508" s="6" t="e">
        <f t="shared" si="289"/>
        <v>#VALUE!</v>
      </c>
      <c r="K2508" s="6" t="e">
        <f t="shared" si="290"/>
        <v>#VALUE!</v>
      </c>
    </row>
    <row r="2509" spans="1:11" x14ac:dyDescent="0.35">
      <c r="E2509" s="4">
        <v>39871</v>
      </c>
      <c r="F2509">
        <v>4.8</v>
      </c>
      <c r="G2509" s="6" t="s">
        <v>93</v>
      </c>
      <c r="H2509" s="6" t="s">
        <v>93</v>
      </c>
    </row>
    <row r="2510" spans="1:11" x14ac:dyDescent="0.35">
      <c r="E2510" s="4">
        <v>39870</v>
      </c>
      <c r="F2510">
        <v>5</v>
      </c>
      <c r="G2510" s="6" t="s">
        <v>93</v>
      </c>
      <c r="H2510" s="6" t="s">
        <v>93</v>
      </c>
    </row>
    <row r="2511" spans="1:11" x14ac:dyDescent="0.35">
      <c r="E2511" s="4">
        <v>39869</v>
      </c>
      <c r="F2511">
        <v>4.95</v>
      </c>
      <c r="G2511" s="6" t="s">
        <v>93</v>
      </c>
      <c r="H2511" s="6" t="s">
        <v>93</v>
      </c>
    </row>
    <row r="2512" spans="1:11" x14ac:dyDescent="0.35">
      <c r="E2512" s="4">
        <v>39868</v>
      </c>
      <c r="F2512">
        <v>5</v>
      </c>
      <c r="G2512" s="6" t="s">
        <v>93</v>
      </c>
      <c r="H2512" s="6" t="s">
        <v>93</v>
      </c>
    </row>
    <row r="2513" spans="5:8" x14ac:dyDescent="0.35">
      <c r="E2513" s="4">
        <v>39867</v>
      </c>
      <c r="F2513">
        <v>5.25</v>
      </c>
      <c r="G2513" s="6" t="s">
        <v>93</v>
      </c>
      <c r="H2513" s="6" t="s">
        <v>93</v>
      </c>
    </row>
    <row r="2514" spans="5:8" x14ac:dyDescent="0.35">
      <c r="E2514" s="4">
        <v>39864</v>
      </c>
      <c r="F2514">
        <v>5.7</v>
      </c>
      <c r="G2514" s="6" t="s">
        <v>93</v>
      </c>
      <c r="H2514" s="6" t="s">
        <v>93</v>
      </c>
    </row>
    <row r="2515" spans="5:8" x14ac:dyDescent="0.35">
      <c r="E2515" s="4">
        <v>39863</v>
      </c>
      <c r="F2515">
        <v>5.9</v>
      </c>
      <c r="G2515" s="6" t="s">
        <v>93</v>
      </c>
      <c r="H2515" s="6" t="s">
        <v>93</v>
      </c>
    </row>
    <row r="2516" spans="5:8" x14ac:dyDescent="0.35">
      <c r="E2516" s="4">
        <v>39862</v>
      </c>
      <c r="F2516">
        <v>6</v>
      </c>
      <c r="G2516" s="6" t="s">
        <v>93</v>
      </c>
      <c r="H2516" s="6" t="s">
        <v>93</v>
      </c>
    </row>
    <row r="2517" spans="5:8" x14ac:dyDescent="0.35">
      <c r="E2517" s="4">
        <v>39861</v>
      </c>
      <c r="F2517">
        <v>5.2</v>
      </c>
      <c r="G2517" s="6" t="s">
        <v>93</v>
      </c>
      <c r="H2517" s="6" t="s">
        <v>93</v>
      </c>
    </row>
    <row r="2518" spans="5:8" x14ac:dyDescent="0.35">
      <c r="E2518" s="4">
        <v>39860</v>
      </c>
      <c r="F2518">
        <v>6.4</v>
      </c>
      <c r="G2518" s="6" t="s">
        <v>93</v>
      </c>
      <c r="H2518" s="6" t="s">
        <v>93</v>
      </c>
    </row>
    <row r="2519" spans="5:8" x14ac:dyDescent="0.35">
      <c r="E2519" s="4">
        <v>39857</v>
      </c>
      <c r="F2519">
        <v>6.3</v>
      </c>
      <c r="G2519" s="6" t="s">
        <v>93</v>
      </c>
      <c r="H2519" s="6" t="s">
        <v>93</v>
      </c>
    </row>
    <row r="2520" spans="5:8" x14ac:dyDescent="0.35">
      <c r="E2520" s="4">
        <v>39856</v>
      </c>
      <c r="F2520">
        <v>6.4</v>
      </c>
      <c r="G2520" s="6" t="s">
        <v>93</v>
      </c>
      <c r="H2520" s="6" t="s">
        <v>93</v>
      </c>
    </row>
    <row r="2521" spans="5:8" x14ac:dyDescent="0.35">
      <c r="E2521" s="4">
        <v>39855</v>
      </c>
      <c r="F2521">
        <v>6.6</v>
      </c>
      <c r="G2521" s="6" t="s">
        <v>93</v>
      </c>
      <c r="H2521" s="6" t="s">
        <v>93</v>
      </c>
    </row>
    <row r="2522" spans="5:8" x14ac:dyDescent="0.35">
      <c r="E2522" s="4">
        <v>39854</v>
      </c>
      <c r="F2522">
        <v>6.8</v>
      </c>
      <c r="G2522" s="6" t="s">
        <v>93</v>
      </c>
      <c r="H2522" s="6" t="s">
        <v>93</v>
      </c>
    </row>
    <row r="2523" spans="5:8" x14ac:dyDescent="0.35">
      <c r="E2523" s="4">
        <v>39853</v>
      </c>
      <c r="F2523">
        <v>6.85</v>
      </c>
      <c r="G2523" s="6" t="s">
        <v>93</v>
      </c>
      <c r="H2523" s="6" t="s">
        <v>93</v>
      </c>
    </row>
    <row r="2524" spans="5:8" x14ac:dyDescent="0.35">
      <c r="E2524" s="4">
        <v>39850</v>
      </c>
      <c r="F2524">
        <v>6.95</v>
      </c>
      <c r="G2524" s="6" t="s">
        <v>93</v>
      </c>
      <c r="H2524" s="6" t="s">
        <v>93</v>
      </c>
    </row>
    <row r="2525" spans="5:8" x14ac:dyDescent="0.35">
      <c r="E2525" s="4">
        <v>39849</v>
      </c>
      <c r="F2525">
        <v>6.9</v>
      </c>
      <c r="G2525" s="6" t="s">
        <v>93</v>
      </c>
      <c r="H2525" s="6" t="s">
        <v>93</v>
      </c>
    </row>
    <row r="2526" spans="5:8" x14ac:dyDescent="0.35">
      <c r="E2526" s="4">
        <v>39848</v>
      </c>
      <c r="F2526">
        <v>7</v>
      </c>
      <c r="G2526" s="6" t="s">
        <v>93</v>
      </c>
      <c r="H2526" s="6" t="s">
        <v>93</v>
      </c>
    </row>
    <row r="2527" spans="5:8" x14ac:dyDescent="0.35">
      <c r="E2527" s="4">
        <v>39847</v>
      </c>
      <c r="F2527">
        <v>7.1</v>
      </c>
      <c r="G2527" s="6" t="s">
        <v>93</v>
      </c>
      <c r="H2527" s="6" t="s">
        <v>93</v>
      </c>
    </row>
    <row r="2528" spans="5:8" x14ac:dyDescent="0.35">
      <c r="E2528" s="4">
        <v>39846</v>
      </c>
      <c r="F2528">
        <v>7</v>
      </c>
      <c r="G2528" s="6" t="s">
        <v>93</v>
      </c>
      <c r="H2528" s="6" t="s">
        <v>93</v>
      </c>
    </row>
    <row r="2529" spans="5:5" x14ac:dyDescent="0.35">
      <c r="E2529" s="4"/>
    </row>
    <row r="2530" spans="5:5" x14ac:dyDescent="0.35">
      <c r="E2530" s="4"/>
    </row>
    <row r="2531" spans="5:5" x14ac:dyDescent="0.35">
      <c r="E2531" s="4"/>
    </row>
    <row r="2532" spans="5:5" x14ac:dyDescent="0.35">
      <c r="E2532" s="4"/>
    </row>
    <row r="2533" spans="5:5" x14ac:dyDescent="0.35">
      <c r="E2533" s="4"/>
    </row>
    <row r="2534" spans="5:5" x14ac:dyDescent="0.35">
      <c r="E2534" s="4"/>
    </row>
    <row r="2535" spans="5:5" x14ac:dyDescent="0.35">
      <c r="E2535" s="4"/>
    </row>
    <row r="2536" spans="5:5" x14ac:dyDescent="0.35">
      <c r="E2536" s="4"/>
    </row>
    <row r="2537" spans="5:5" x14ac:dyDescent="0.35">
      <c r="E2537" s="4"/>
    </row>
    <row r="2538" spans="5:5" x14ac:dyDescent="0.35">
      <c r="E2538" s="4"/>
    </row>
    <row r="2539" spans="5:5" x14ac:dyDescent="0.35">
      <c r="E2539" s="4"/>
    </row>
    <row r="2540" spans="5:5" x14ac:dyDescent="0.35">
      <c r="E2540" s="4"/>
    </row>
    <row r="2541" spans="5:5" x14ac:dyDescent="0.35">
      <c r="E2541" s="4"/>
    </row>
    <row r="2542" spans="5:5" x14ac:dyDescent="0.35">
      <c r="E2542" s="4"/>
    </row>
    <row r="2543" spans="5:5" x14ac:dyDescent="0.35">
      <c r="E2543" s="4"/>
    </row>
    <row r="2544" spans="5:5" x14ac:dyDescent="0.35">
      <c r="E2544" s="4"/>
    </row>
    <row r="2545" spans="5:5" x14ac:dyDescent="0.35">
      <c r="E2545" s="4"/>
    </row>
    <row r="2546" spans="5:5" x14ac:dyDescent="0.35">
      <c r="E2546" s="4"/>
    </row>
    <row r="2547" spans="5:5" x14ac:dyDescent="0.35">
      <c r="E2547" s="4"/>
    </row>
    <row r="2548" spans="5:5" x14ac:dyDescent="0.35">
      <c r="E2548" s="4"/>
    </row>
    <row r="2549" spans="5:5" x14ac:dyDescent="0.35">
      <c r="E2549" s="4"/>
    </row>
    <row r="2550" spans="5:5" x14ac:dyDescent="0.35">
      <c r="E2550" s="4"/>
    </row>
  </sheetData>
  <mergeCells count="10">
    <mergeCell ref="AC107:AD107"/>
    <mergeCell ref="AE107:AF107"/>
    <mergeCell ref="AG107:AH107"/>
    <mergeCell ref="AI107:AJ107"/>
    <mergeCell ref="Q107:R107"/>
    <mergeCell ref="S107:T107"/>
    <mergeCell ref="U107:V107"/>
    <mergeCell ref="W107:X107"/>
    <mergeCell ref="Y107:Z107"/>
    <mergeCell ref="AA107:AB107"/>
  </mergeCells>
  <pageMargins left="0.7" right="0.7" top="0.75" bottom="0.75" header="0.3" footer="0.3"/>
  <pageSetup paperSize="9" scale="61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8737F-C064-4C65-B79C-1623533DA426}">
  <sheetPr>
    <tabColor rgb="FF00FF00"/>
  </sheetPr>
  <dimension ref="B27:V3246"/>
  <sheetViews>
    <sheetView workbookViewId="0">
      <selection activeCell="O15" sqref="O15"/>
    </sheetView>
  </sheetViews>
  <sheetFormatPr defaultRowHeight="14.5" x14ac:dyDescent="0.35"/>
  <cols>
    <col min="3" max="3" width="14.26953125" customWidth="1"/>
    <col min="4" max="4" width="16" customWidth="1"/>
    <col min="5" max="5" width="13.7265625" customWidth="1"/>
    <col min="6" max="6" width="15.7265625" customWidth="1"/>
    <col min="7" max="7" width="13.7265625" customWidth="1"/>
    <col min="8" max="8" width="15.7265625" customWidth="1"/>
    <col min="9" max="9" width="13.7265625" customWidth="1"/>
    <col min="10" max="10" width="15.7265625" customWidth="1"/>
    <col min="11" max="11" width="13.7265625" customWidth="1"/>
    <col min="12" max="12" width="15.7265625" customWidth="1"/>
    <col min="13" max="13" width="13.7265625" customWidth="1"/>
    <col min="14" max="14" width="15.7265625" customWidth="1"/>
    <col min="15" max="15" width="13.7265625" customWidth="1"/>
    <col min="16" max="16" width="15.7265625" customWidth="1"/>
    <col min="17" max="17" width="13.7265625" customWidth="1"/>
    <col min="18" max="18" width="15.7265625" customWidth="1"/>
    <col min="19" max="19" width="13.7265625" customWidth="1"/>
    <col min="20" max="20" width="15.7265625" customWidth="1"/>
    <col min="21" max="21" width="13.7265625" customWidth="1"/>
    <col min="22" max="22" width="15.7265625" customWidth="1"/>
  </cols>
  <sheetData>
    <row r="27" spans="3:22" s="23" customFormat="1" x14ac:dyDescent="0.35">
      <c r="E27" s="60" t="s">
        <v>65</v>
      </c>
    </row>
    <row r="28" spans="3:22" s="23" customFormat="1" x14ac:dyDescent="0.35">
      <c r="E28" s="23" t="s">
        <v>66</v>
      </c>
    </row>
    <row r="29" spans="3:22" s="23" customFormat="1" x14ac:dyDescent="0.35"/>
    <row r="30" spans="3:22" s="3" customFormat="1" x14ac:dyDescent="0.35"/>
    <row r="31" spans="3:22" s="3" customFormat="1" x14ac:dyDescent="0.35">
      <c r="D31" s="3">
        <v>2019</v>
      </c>
      <c r="F31" s="3">
        <v>2018</v>
      </c>
      <c r="H31" s="3">
        <v>2017</v>
      </c>
      <c r="J31" s="3">
        <v>2016</v>
      </c>
      <c r="L31" s="3">
        <v>2015</v>
      </c>
      <c r="N31" s="3">
        <v>2014</v>
      </c>
      <c r="P31" s="3">
        <v>2013</v>
      </c>
      <c r="R31" s="3">
        <v>2012</v>
      </c>
      <c r="T31" s="3">
        <v>2011</v>
      </c>
      <c r="V31" s="3">
        <v>2010</v>
      </c>
    </row>
    <row r="32" spans="3:22" s="3" customFormat="1" x14ac:dyDescent="0.35">
      <c r="C32" s="3" t="s">
        <v>13</v>
      </c>
      <c r="D32" s="56">
        <v>43466</v>
      </c>
      <c r="E32" s="3" t="s">
        <v>13</v>
      </c>
      <c r="F32" s="56">
        <v>43101</v>
      </c>
      <c r="G32" s="3" t="s">
        <v>13</v>
      </c>
      <c r="H32" s="56">
        <v>42736</v>
      </c>
      <c r="I32" s="3" t="s">
        <v>13</v>
      </c>
      <c r="J32" s="56">
        <v>42370</v>
      </c>
      <c r="K32" s="3" t="s">
        <v>13</v>
      </c>
      <c r="L32" s="56">
        <v>42005</v>
      </c>
      <c r="M32" s="3" t="s">
        <v>13</v>
      </c>
      <c r="N32" s="56">
        <v>41640</v>
      </c>
      <c r="O32" s="3" t="s">
        <v>13</v>
      </c>
      <c r="P32" s="56">
        <v>41275</v>
      </c>
      <c r="Q32" s="3" t="s">
        <v>13</v>
      </c>
      <c r="R32" s="56">
        <v>40909</v>
      </c>
      <c r="S32" s="3" t="s">
        <v>13</v>
      </c>
      <c r="T32" s="56">
        <v>40544</v>
      </c>
      <c r="U32" s="3" t="s">
        <v>13</v>
      </c>
      <c r="V32" s="56">
        <v>40179</v>
      </c>
    </row>
    <row r="33" spans="2:22" s="3" customFormat="1" x14ac:dyDescent="0.35">
      <c r="C33" s="3" t="s">
        <v>14</v>
      </c>
      <c r="E33" s="3" t="s">
        <v>14</v>
      </c>
      <c r="F33" s="56">
        <v>43465</v>
      </c>
      <c r="G33" s="3" t="s">
        <v>14</v>
      </c>
      <c r="H33" s="56">
        <v>43100</v>
      </c>
      <c r="I33" s="3" t="s">
        <v>14</v>
      </c>
      <c r="J33" s="56">
        <v>42735</v>
      </c>
      <c r="K33" s="3" t="s">
        <v>14</v>
      </c>
      <c r="L33" s="56">
        <v>42369</v>
      </c>
      <c r="M33" s="3" t="s">
        <v>14</v>
      </c>
      <c r="N33" s="56">
        <v>42004</v>
      </c>
      <c r="O33" s="3" t="s">
        <v>14</v>
      </c>
      <c r="P33" s="56">
        <v>41639</v>
      </c>
      <c r="Q33" s="3" t="s">
        <v>14</v>
      </c>
      <c r="R33" s="56">
        <v>41274</v>
      </c>
      <c r="S33" s="3" t="s">
        <v>14</v>
      </c>
      <c r="T33" s="56">
        <v>40908</v>
      </c>
      <c r="U33" s="3" t="s">
        <v>14</v>
      </c>
      <c r="V33" s="56">
        <v>40543</v>
      </c>
    </row>
    <row r="34" spans="2:22" s="3" customFormat="1" x14ac:dyDescent="0.35"/>
    <row r="35" spans="2:22" s="3" customFormat="1" x14ac:dyDescent="0.35">
      <c r="C35" s="57" t="s">
        <v>24</v>
      </c>
      <c r="D35" s="3" t="str">
        <f>_xll.BFieldInfo($F$36)</f>
        <v>#N/A Requesting Data...</v>
      </c>
      <c r="E35" s="57" t="s">
        <v>24</v>
      </c>
      <c r="F35" s="3" t="str">
        <f>_xll.BFieldInfo($F$36)</f>
        <v>Last Price</v>
      </c>
      <c r="G35" s="57" t="s">
        <v>24</v>
      </c>
      <c r="H35" s="3" t="str">
        <f>_xll.BFieldInfo($F$36)</f>
        <v>Last Price</v>
      </c>
      <c r="I35" s="57" t="s">
        <v>24</v>
      </c>
      <c r="J35" s="3" t="str">
        <f>_xll.BFieldInfo($F$36)</f>
        <v>Last Price</v>
      </c>
      <c r="K35" s="57" t="s">
        <v>24</v>
      </c>
      <c r="L35" s="3" t="str">
        <f>_xll.BFieldInfo($F$36)</f>
        <v>#N/A Requesting Data...</v>
      </c>
      <c r="M35" s="57" t="s">
        <v>24</v>
      </c>
      <c r="N35" s="3" t="str">
        <f>_xll.BFieldInfo($F$36)</f>
        <v>#N/A Requesting Data...</v>
      </c>
      <c r="O35" s="57" t="s">
        <v>24</v>
      </c>
      <c r="P35" s="3" t="str">
        <f>_xll.BFieldInfo($F$36)</f>
        <v>#N/A Requesting Data...</v>
      </c>
      <c r="Q35" s="57" t="s">
        <v>24</v>
      </c>
      <c r="R35" s="3" t="str">
        <f>_xll.BFieldInfo($F$36)</f>
        <v>#N/A Requesting Data...</v>
      </c>
      <c r="S35" s="57" t="s">
        <v>24</v>
      </c>
      <c r="T35" s="3" t="str">
        <f>_xll.BFieldInfo($F$36)</f>
        <v>#N/A Requesting Data...</v>
      </c>
      <c r="U35" s="57" t="s">
        <v>24</v>
      </c>
      <c r="V35" s="3" t="str">
        <f>_xll.BFieldInfo($F$36)</f>
        <v>#N/A Requesting Data...</v>
      </c>
    </row>
    <row r="36" spans="2:22" s="3" customFormat="1" x14ac:dyDescent="0.35">
      <c r="C36" s="3" t="s">
        <v>15</v>
      </c>
      <c r="D36" s="3" t="s">
        <v>16</v>
      </c>
      <c r="E36" s="3" t="s">
        <v>15</v>
      </c>
      <c r="F36" s="3" t="s">
        <v>16</v>
      </c>
      <c r="G36" s="3" t="s">
        <v>15</v>
      </c>
      <c r="H36" s="3" t="s">
        <v>16</v>
      </c>
      <c r="I36" s="3" t="s">
        <v>15</v>
      </c>
      <c r="J36" s="3" t="s">
        <v>16</v>
      </c>
      <c r="K36" s="3" t="s">
        <v>15</v>
      </c>
      <c r="L36" s="3" t="s">
        <v>16</v>
      </c>
      <c r="M36" s="3" t="s">
        <v>15</v>
      </c>
      <c r="N36" s="3" t="s">
        <v>16</v>
      </c>
      <c r="O36" s="3" t="s">
        <v>15</v>
      </c>
      <c r="P36" s="3" t="s">
        <v>16</v>
      </c>
      <c r="Q36" s="3" t="s">
        <v>15</v>
      </c>
      <c r="R36" s="3" t="s">
        <v>16</v>
      </c>
      <c r="S36" s="3" t="s">
        <v>15</v>
      </c>
      <c r="T36" s="3" t="s">
        <v>16</v>
      </c>
      <c r="U36" s="3" t="s">
        <v>15</v>
      </c>
      <c r="V36" s="3" t="s">
        <v>16</v>
      </c>
    </row>
    <row r="37" spans="2:22" s="3" customFormat="1" x14ac:dyDescent="0.35">
      <c r="B37" s="58">
        <f>I37</f>
        <v>42370</v>
      </c>
      <c r="C37" s="56">
        <f>_xll.BDH($C$35,$D$36,$D$32,$D$33,"Dir=V","Dts=S","days=a","fill=p","cols=2;rows=38")</f>
        <v>43466</v>
      </c>
      <c r="D37" s="3">
        <v>8.9499999999999993</v>
      </c>
      <c r="E37" s="56">
        <f>_xll.BDH($E$35,$F$36,$F$32,$F$33,"Dir=V","Dts=S","days=a","fill=p","cols=2;rows=365")</f>
        <v>43101</v>
      </c>
      <c r="F37" s="3">
        <v>11.2</v>
      </c>
      <c r="G37" s="56">
        <f>_xll.BDH($G$35,$H$36,$H$32,$H$33,"Dir=V","Dts=S","days=a","fill=p","cols=2;rows=365")</f>
        <v>42736</v>
      </c>
      <c r="H37" s="3">
        <v>9.75</v>
      </c>
      <c r="I37" s="56">
        <f>_xll.BDH($I$35,$J$36,$J$32,$J$33,"Dir=V","Dts=S","days=a","fill=p","cols=2;rows=366")</f>
        <v>42370</v>
      </c>
      <c r="J37" s="3">
        <v>6.75</v>
      </c>
      <c r="K37" s="56">
        <f>_xll.BDH($K$35,$L$36,$L$32,$L$33,"Dir=V","Dts=S","days=a","fill=p","cols=2;rows=365")</f>
        <v>42005</v>
      </c>
      <c r="L37" s="3">
        <v>10.025</v>
      </c>
      <c r="M37" s="56">
        <f>_xll.BDH($M$35,$N$36,$N$32,$N$33,"Dir=V","Dts=S","days=a","fill=p","cols=2;rows=365")</f>
        <v>41640</v>
      </c>
      <c r="N37" s="3">
        <v>18.600000000000001</v>
      </c>
      <c r="O37" s="56">
        <f>_xll.BDH($O$35,$P$36,$P$32,$P$33,"Dir=V","Dts=S","days=a","fill=p","cols=2;rows=365")</f>
        <v>41275</v>
      </c>
      <c r="P37" s="3">
        <v>17.149999999999999</v>
      </c>
      <c r="Q37" s="56">
        <f>_xll.BDH($Q$35,$R$36,$R$32,$R$33,"Dir=V","Dts=S","days=a","fill=p","cols=2;rows=366")</f>
        <v>40909</v>
      </c>
      <c r="R37" s="3">
        <v>16</v>
      </c>
      <c r="S37" s="56">
        <f>_xll.BDH($S$35,$T$36,$T$32,$T$33,"Dir=V","Dts=S","days=a","fill=p","cols=2;rows=365")</f>
        <v>40544</v>
      </c>
      <c r="T37" s="3">
        <v>9.8000000000000007</v>
      </c>
      <c r="U37" s="56">
        <f>_xll.BDH($U$35,$V$36,$V$32,$V$33,"Dir=V","Dts=S","days=a","fill=p","cols=2;rows=365")</f>
        <v>40179</v>
      </c>
      <c r="V37" s="3">
        <v>7.53</v>
      </c>
    </row>
    <row r="38" spans="2:22" s="3" customFormat="1" x14ac:dyDescent="0.35">
      <c r="B38" s="58">
        <f t="shared" ref="B38:B101" si="0">I38</f>
        <v>42371</v>
      </c>
      <c r="C38" s="56">
        <v>43467</v>
      </c>
      <c r="D38" s="3">
        <v>8.9</v>
      </c>
      <c r="E38" s="56">
        <v>43102</v>
      </c>
      <c r="F38" s="3">
        <v>11.2</v>
      </c>
      <c r="G38" s="56">
        <v>42737</v>
      </c>
      <c r="H38" s="3">
        <v>9.75</v>
      </c>
      <c r="I38" s="56">
        <v>42371</v>
      </c>
      <c r="J38" s="3">
        <v>6.75</v>
      </c>
      <c r="K38" s="56">
        <v>42006</v>
      </c>
      <c r="L38" s="3">
        <v>10.025</v>
      </c>
      <c r="M38" s="56">
        <v>41641</v>
      </c>
      <c r="N38" s="3">
        <v>18.600000000000001</v>
      </c>
      <c r="O38" s="56">
        <v>41276</v>
      </c>
      <c r="P38" s="3">
        <v>17.25</v>
      </c>
      <c r="Q38" s="56">
        <v>40910</v>
      </c>
      <c r="R38" s="3">
        <v>16</v>
      </c>
      <c r="S38" s="56">
        <v>40545</v>
      </c>
      <c r="T38" s="3">
        <v>9.8000000000000007</v>
      </c>
      <c r="U38" s="56">
        <v>40180</v>
      </c>
      <c r="V38" s="3">
        <v>7.53</v>
      </c>
    </row>
    <row r="39" spans="2:22" s="3" customFormat="1" x14ac:dyDescent="0.35">
      <c r="B39" s="58">
        <f t="shared" si="0"/>
        <v>42372</v>
      </c>
      <c r="C39" s="56">
        <v>43468</v>
      </c>
      <c r="D39" s="3">
        <v>8.85</v>
      </c>
      <c r="E39" s="56">
        <v>43103</v>
      </c>
      <c r="F39" s="3">
        <v>11.2</v>
      </c>
      <c r="G39" s="56">
        <v>42738</v>
      </c>
      <c r="H39" s="3">
        <v>9.75</v>
      </c>
      <c r="I39" s="56">
        <v>42372</v>
      </c>
      <c r="J39" s="3">
        <v>6.75</v>
      </c>
      <c r="K39" s="56">
        <v>42007</v>
      </c>
      <c r="L39" s="3">
        <v>10.025</v>
      </c>
      <c r="M39" s="56">
        <v>41642</v>
      </c>
      <c r="N39" s="3">
        <v>18.600000000000001</v>
      </c>
      <c r="O39" s="56">
        <v>41277</v>
      </c>
      <c r="P39" s="3">
        <v>17.25</v>
      </c>
      <c r="Q39" s="56">
        <v>40911</v>
      </c>
      <c r="R39" s="3">
        <v>15.95</v>
      </c>
      <c r="S39" s="56">
        <v>40546</v>
      </c>
      <c r="T39" s="3">
        <v>9.8000000000000007</v>
      </c>
      <c r="U39" s="56">
        <v>40181</v>
      </c>
      <c r="V39" s="3">
        <v>7.53</v>
      </c>
    </row>
    <row r="40" spans="2:22" s="3" customFormat="1" x14ac:dyDescent="0.35">
      <c r="B40" s="58">
        <f t="shared" si="0"/>
        <v>42373</v>
      </c>
      <c r="C40" s="56">
        <v>43469</v>
      </c>
      <c r="D40" s="3">
        <v>8.8000000000000007</v>
      </c>
      <c r="E40" s="56">
        <v>43104</v>
      </c>
      <c r="F40" s="3">
        <v>11.2</v>
      </c>
      <c r="G40" s="56">
        <v>42739</v>
      </c>
      <c r="H40" s="3">
        <v>9.75</v>
      </c>
      <c r="I40" s="56">
        <v>42373</v>
      </c>
      <c r="J40" s="3">
        <v>6.75</v>
      </c>
      <c r="K40" s="56">
        <v>42008</v>
      </c>
      <c r="L40" s="3">
        <v>10.025</v>
      </c>
      <c r="M40" s="56">
        <v>41643</v>
      </c>
      <c r="N40" s="3">
        <v>18.600000000000001</v>
      </c>
      <c r="O40" s="56">
        <v>41278</v>
      </c>
      <c r="P40" s="3">
        <v>17.399999999999999</v>
      </c>
      <c r="Q40" s="56">
        <v>40912</v>
      </c>
      <c r="R40" s="3">
        <v>15.7</v>
      </c>
      <c r="S40" s="56">
        <v>40547</v>
      </c>
      <c r="T40" s="3">
        <v>9.6999999999999993</v>
      </c>
      <c r="U40" s="56">
        <v>40182</v>
      </c>
      <c r="V40" s="3">
        <v>7.6</v>
      </c>
    </row>
    <row r="41" spans="2:22" s="3" customFormat="1" x14ac:dyDescent="0.35">
      <c r="B41" s="58">
        <f t="shared" si="0"/>
        <v>42374</v>
      </c>
      <c r="C41" s="56">
        <v>43470</v>
      </c>
      <c r="D41" s="3">
        <v>8.8000000000000007</v>
      </c>
      <c r="E41" s="56">
        <v>43105</v>
      </c>
      <c r="F41" s="3">
        <v>11.25</v>
      </c>
      <c r="G41" s="56">
        <v>42740</v>
      </c>
      <c r="H41" s="3">
        <v>9.75</v>
      </c>
      <c r="I41" s="56">
        <v>42374</v>
      </c>
      <c r="J41" s="3">
        <v>6.6749999999999998</v>
      </c>
      <c r="K41" s="56">
        <v>42009</v>
      </c>
      <c r="L41" s="3">
        <v>9.9250000000000007</v>
      </c>
      <c r="M41" s="56">
        <v>41644</v>
      </c>
      <c r="N41" s="3">
        <v>18.600000000000001</v>
      </c>
      <c r="O41" s="56">
        <v>41279</v>
      </c>
      <c r="P41" s="3">
        <v>17.399999999999999</v>
      </c>
      <c r="Q41" s="56">
        <v>40913</v>
      </c>
      <c r="R41" s="3">
        <v>15.4</v>
      </c>
      <c r="S41" s="56">
        <v>40548</v>
      </c>
      <c r="T41" s="3">
        <v>9.65</v>
      </c>
      <c r="U41" s="56">
        <v>40183</v>
      </c>
      <c r="V41" s="3">
        <v>7.55</v>
      </c>
    </row>
    <row r="42" spans="2:22" s="3" customFormat="1" x14ac:dyDescent="0.35">
      <c r="B42" s="58">
        <f t="shared" si="0"/>
        <v>42375</v>
      </c>
      <c r="C42" s="56">
        <v>43471</v>
      </c>
      <c r="D42" s="3">
        <v>8.8000000000000007</v>
      </c>
      <c r="E42" s="56">
        <v>43106</v>
      </c>
      <c r="F42" s="3">
        <v>11.25</v>
      </c>
      <c r="G42" s="56">
        <v>42741</v>
      </c>
      <c r="H42" s="3">
        <v>9.6999999999999993</v>
      </c>
      <c r="I42" s="56">
        <v>42375</v>
      </c>
      <c r="J42" s="3">
        <v>6.625</v>
      </c>
      <c r="K42" s="56">
        <v>42010</v>
      </c>
      <c r="L42" s="3">
        <v>9.875</v>
      </c>
      <c r="M42" s="56">
        <v>41645</v>
      </c>
      <c r="N42" s="3">
        <v>18.649999999999999</v>
      </c>
      <c r="O42" s="56">
        <v>41280</v>
      </c>
      <c r="P42" s="3">
        <v>17.399999999999999</v>
      </c>
      <c r="Q42" s="56">
        <v>40914</v>
      </c>
      <c r="R42" s="3">
        <v>15.5</v>
      </c>
      <c r="S42" s="56">
        <v>40549</v>
      </c>
      <c r="T42" s="3">
        <v>9.75</v>
      </c>
      <c r="U42" s="56">
        <v>40184</v>
      </c>
      <c r="V42" s="3">
        <v>7.45</v>
      </c>
    </row>
    <row r="43" spans="2:22" s="3" customFormat="1" x14ac:dyDescent="0.35">
      <c r="B43" s="58">
        <f t="shared" si="0"/>
        <v>42376</v>
      </c>
      <c r="C43" s="56">
        <v>43472</v>
      </c>
      <c r="D43" s="3">
        <v>8.6280000000000001</v>
      </c>
      <c r="E43" s="56">
        <v>43107</v>
      </c>
      <c r="F43" s="3">
        <v>11.25</v>
      </c>
      <c r="G43" s="56">
        <v>42742</v>
      </c>
      <c r="H43" s="3">
        <v>9.6999999999999993</v>
      </c>
      <c r="I43" s="56">
        <v>42376</v>
      </c>
      <c r="J43" s="3">
        <v>6.5</v>
      </c>
      <c r="K43" s="56">
        <v>42011</v>
      </c>
      <c r="L43" s="3">
        <v>9.875</v>
      </c>
      <c r="M43" s="56">
        <v>41646</v>
      </c>
      <c r="N43" s="3">
        <v>18.725000000000001</v>
      </c>
      <c r="O43" s="56">
        <v>41281</v>
      </c>
      <c r="P43" s="3">
        <v>17.45</v>
      </c>
      <c r="Q43" s="56">
        <v>40915</v>
      </c>
      <c r="R43" s="3">
        <v>15.5</v>
      </c>
      <c r="S43" s="56">
        <v>40550</v>
      </c>
      <c r="T43" s="3">
        <v>9.8249999999999993</v>
      </c>
      <c r="U43" s="56">
        <v>40185</v>
      </c>
      <c r="V43" s="3">
        <v>7.4</v>
      </c>
    </row>
    <row r="44" spans="2:22" s="3" customFormat="1" x14ac:dyDescent="0.35">
      <c r="B44" s="58">
        <f t="shared" si="0"/>
        <v>42377</v>
      </c>
      <c r="C44" s="56">
        <v>43473</v>
      </c>
      <c r="D44" s="3">
        <v>8.5250000000000004</v>
      </c>
      <c r="E44" s="56">
        <v>43108</v>
      </c>
      <c r="F44" s="3">
        <v>11.3</v>
      </c>
      <c r="G44" s="56">
        <v>42743</v>
      </c>
      <c r="H44" s="3">
        <v>9.6999999999999993</v>
      </c>
      <c r="I44" s="56">
        <v>42377</v>
      </c>
      <c r="J44" s="3">
        <v>6.5</v>
      </c>
      <c r="K44" s="56">
        <v>42012</v>
      </c>
      <c r="L44" s="3">
        <v>9.8249999999999993</v>
      </c>
      <c r="M44" s="56">
        <v>41647</v>
      </c>
      <c r="N44" s="3">
        <v>18.899999999999999</v>
      </c>
      <c r="O44" s="56">
        <v>41282</v>
      </c>
      <c r="P44" s="3">
        <v>17.55</v>
      </c>
      <c r="Q44" s="56">
        <v>40916</v>
      </c>
      <c r="R44" s="3">
        <v>15.5</v>
      </c>
      <c r="S44" s="56">
        <v>40551</v>
      </c>
      <c r="T44" s="3">
        <v>9.8249999999999993</v>
      </c>
      <c r="U44" s="56">
        <v>40186</v>
      </c>
      <c r="V44" s="3">
        <v>7.5</v>
      </c>
    </row>
    <row r="45" spans="2:22" s="3" customFormat="1" x14ac:dyDescent="0.35">
      <c r="B45" s="58">
        <f t="shared" si="0"/>
        <v>42378</v>
      </c>
      <c r="C45" s="56">
        <v>43474</v>
      </c>
      <c r="D45" s="3">
        <v>8.4749999999999996</v>
      </c>
      <c r="E45" s="56">
        <v>43109</v>
      </c>
      <c r="F45" s="3">
        <v>11.35</v>
      </c>
      <c r="G45" s="56">
        <v>42744</v>
      </c>
      <c r="H45" s="3">
        <v>9.6999999999999993</v>
      </c>
      <c r="I45" s="56">
        <v>42378</v>
      </c>
      <c r="J45" s="3">
        <v>6.5</v>
      </c>
      <c r="K45" s="56">
        <v>42013</v>
      </c>
      <c r="L45" s="3">
        <v>9.8249999999999993</v>
      </c>
      <c r="M45" s="56">
        <v>41648</v>
      </c>
      <c r="N45" s="3">
        <v>19.2</v>
      </c>
      <c r="O45" s="56">
        <v>41283</v>
      </c>
      <c r="P45" s="3">
        <v>17.75</v>
      </c>
      <c r="Q45" s="56">
        <v>40917</v>
      </c>
      <c r="R45" s="3">
        <v>15.45</v>
      </c>
      <c r="S45" s="56">
        <v>40552</v>
      </c>
      <c r="T45" s="3">
        <v>9.8249999999999993</v>
      </c>
      <c r="U45" s="56">
        <v>40187</v>
      </c>
      <c r="V45" s="3">
        <v>7.5</v>
      </c>
    </row>
    <row r="46" spans="2:22" s="3" customFormat="1" x14ac:dyDescent="0.35">
      <c r="B46" s="58">
        <f t="shared" si="0"/>
        <v>42379</v>
      </c>
      <c r="C46" s="56">
        <v>43475</v>
      </c>
      <c r="D46" s="3">
        <v>8.4749999999999996</v>
      </c>
      <c r="E46" s="56">
        <v>43110</v>
      </c>
      <c r="F46" s="3">
        <v>11.425000000000001</v>
      </c>
      <c r="G46" s="56">
        <v>42745</v>
      </c>
      <c r="H46" s="3">
        <v>9.6999999999999993</v>
      </c>
      <c r="I46" s="56">
        <v>42379</v>
      </c>
      <c r="J46" s="3">
        <v>6.5</v>
      </c>
      <c r="K46" s="56">
        <v>42014</v>
      </c>
      <c r="L46" s="3">
        <v>9.8249999999999993</v>
      </c>
      <c r="M46" s="56">
        <v>41649</v>
      </c>
      <c r="N46" s="3">
        <v>19.25</v>
      </c>
      <c r="O46" s="56">
        <v>41284</v>
      </c>
      <c r="P46" s="3">
        <v>17.8</v>
      </c>
      <c r="Q46" s="56">
        <v>40918</v>
      </c>
      <c r="R46" s="3">
        <v>15.3</v>
      </c>
      <c r="S46" s="56">
        <v>40553</v>
      </c>
      <c r="T46" s="3">
        <v>9.75</v>
      </c>
      <c r="U46" s="56">
        <v>40188</v>
      </c>
      <c r="V46" s="3">
        <v>7.5</v>
      </c>
    </row>
    <row r="47" spans="2:22" s="3" customFormat="1" x14ac:dyDescent="0.35">
      <c r="B47" s="58">
        <f t="shared" si="0"/>
        <v>42380</v>
      </c>
      <c r="C47" s="56">
        <v>43476</v>
      </c>
      <c r="D47" s="3">
        <v>8.375</v>
      </c>
      <c r="E47" s="56">
        <v>43111</v>
      </c>
      <c r="F47" s="3">
        <v>11.55</v>
      </c>
      <c r="G47" s="56">
        <v>42746</v>
      </c>
      <c r="H47" s="3">
        <v>9.5500000000000007</v>
      </c>
      <c r="I47" s="56">
        <v>42380</v>
      </c>
      <c r="J47" s="3">
        <v>6.5</v>
      </c>
      <c r="K47" s="56">
        <v>42015</v>
      </c>
      <c r="L47" s="3">
        <v>9.8249999999999993</v>
      </c>
      <c r="M47" s="56">
        <v>41650</v>
      </c>
      <c r="N47" s="3">
        <v>19.25</v>
      </c>
      <c r="O47" s="56">
        <v>41285</v>
      </c>
      <c r="P47" s="3">
        <v>17.8</v>
      </c>
      <c r="Q47" s="56">
        <v>40919</v>
      </c>
      <c r="R47" s="3">
        <v>15.25</v>
      </c>
      <c r="S47" s="56">
        <v>40554</v>
      </c>
      <c r="T47" s="3">
        <v>9.8249999999999993</v>
      </c>
      <c r="U47" s="56">
        <v>40189</v>
      </c>
      <c r="V47" s="3">
        <v>7.45</v>
      </c>
    </row>
    <row r="48" spans="2:22" s="3" customFormat="1" x14ac:dyDescent="0.35">
      <c r="B48" s="58">
        <f t="shared" si="0"/>
        <v>42381</v>
      </c>
      <c r="C48" s="56">
        <v>43477</v>
      </c>
      <c r="D48" s="3">
        <v>8.375</v>
      </c>
      <c r="E48" s="56">
        <v>43112</v>
      </c>
      <c r="F48" s="3">
        <v>11.65</v>
      </c>
      <c r="G48" s="56">
        <v>42747</v>
      </c>
      <c r="H48" s="3">
        <v>9.5500000000000007</v>
      </c>
      <c r="I48" s="56">
        <v>42381</v>
      </c>
      <c r="J48" s="3">
        <v>6.4</v>
      </c>
      <c r="K48" s="56">
        <v>42016</v>
      </c>
      <c r="L48" s="3">
        <v>9.7249999999999996</v>
      </c>
      <c r="M48" s="56">
        <v>41651</v>
      </c>
      <c r="N48" s="3">
        <v>19.25</v>
      </c>
      <c r="O48" s="56">
        <v>41286</v>
      </c>
      <c r="P48" s="3">
        <v>17.8</v>
      </c>
      <c r="Q48" s="56">
        <v>40920</v>
      </c>
      <c r="R48" s="3">
        <v>15.3</v>
      </c>
      <c r="S48" s="56">
        <v>40555</v>
      </c>
      <c r="T48" s="3">
        <v>9.8249999999999993</v>
      </c>
      <c r="U48" s="56">
        <v>40190</v>
      </c>
      <c r="V48" s="3">
        <v>7.58</v>
      </c>
    </row>
    <row r="49" spans="2:22" s="3" customFormat="1" x14ac:dyDescent="0.35">
      <c r="B49" s="58">
        <f t="shared" si="0"/>
        <v>42382</v>
      </c>
      <c r="C49" s="56">
        <v>43478</v>
      </c>
      <c r="D49" s="3">
        <v>8.375</v>
      </c>
      <c r="E49" s="56">
        <v>43113</v>
      </c>
      <c r="F49" s="3">
        <v>11.65</v>
      </c>
      <c r="G49" s="56">
        <v>42748</v>
      </c>
      <c r="H49" s="3">
        <v>9.4499999999999993</v>
      </c>
      <c r="I49" s="56">
        <v>42382</v>
      </c>
      <c r="J49" s="3">
        <v>6.3</v>
      </c>
      <c r="K49" s="56">
        <v>42017</v>
      </c>
      <c r="L49" s="3">
        <v>9.7249999999999996</v>
      </c>
      <c r="M49" s="56">
        <v>41652</v>
      </c>
      <c r="N49" s="3">
        <v>19.2</v>
      </c>
      <c r="O49" s="56">
        <v>41287</v>
      </c>
      <c r="P49" s="3">
        <v>17.8</v>
      </c>
      <c r="Q49" s="56">
        <v>40921</v>
      </c>
      <c r="R49" s="3">
        <v>15.3</v>
      </c>
      <c r="S49" s="56">
        <v>40556</v>
      </c>
      <c r="T49" s="3">
        <v>9.9250000000000007</v>
      </c>
      <c r="U49" s="56">
        <v>40191</v>
      </c>
      <c r="V49" s="3">
        <v>7.63</v>
      </c>
    </row>
    <row r="50" spans="2:22" s="3" customFormat="1" x14ac:dyDescent="0.35">
      <c r="B50" s="58">
        <f t="shared" si="0"/>
        <v>42383</v>
      </c>
      <c r="C50" s="56">
        <v>43479</v>
      </c>
      <c r="D50" s="3">
        <v>8.375</v>
      </c>
      <c r="E50" s="56">
        <v>43114</v>
      </c>
      <c r="F50" s="3">
        <v>11.65</v>
      </c>
      <c r="G50" s="56">
        <v>42749</v>
      </c>
      <c r="H50" s="3">
        <v>9.4499999999999993</v>
      </c>
      <c r="I50" s="56">
        <v>42383</v>
      </c>
      <c r="J50" s="3">
        <v>6.125</v>
      </c>
      <c r="K50" s="56">
        <v>42018</v>
      </c>
      <c r="L50" s="3">
        <v>9.375</v>
      </c>
      <c r="M50" s="56">
        <v>41653</v>
      </c>
      <c r="N50" s="3">
        <v>19.2</v>
      </c>
      <c r="O50" s="56">
        <v>41288</v>
      </c>
      <c r="P50" s="3">
        <v>17.899999999999999</v>
      </c>
      <c r="Q50" s="56">
        <v>40922</v>
      </c>
      <c r="R50" s="3">
        <v>15.3</v>
      </c>
      <c r="S50" s="56">
        <v>40557</v>
      </c>
      <c r="T50" s="3">
        <v>10.025</v>
      </c>
      <c r="U50" s="56">
        <v>40192</v>
      </c>
      <c r="V50" s="3">
        <v>7.68</v>
      </c>
    </row>
    <row r="51" spans="2:22" s="3" customFormat="1" x14ac:dyDescent="0.35">
      <c r="B51" s="58">
        <f t="shared" si="0"/>
        <v>42384</v>
      </c>
      <c r="C51" s="56">
        <v>43480</v>
      </c>
      <c r="D51" s="3">
        <v>8.2750000000000004</v>
      </c>
      <c r="E51" s="56">
        <v>43115</v>
      </c>
      <c r="F51" s="3">
        <v>11.7</v>
      </c>
      <c r="G51" s="56">
        <v>42750</v>
      </c>
      <c r="H51" s="3">
        <v>9.4499999999999993</v>
      </c>
      <c r="I51" s="56">
        <v>42384</v>
      </c>
      <c r="J51" s="3">
        <v>5.9749999999999996</v>
      </c>
      <c r="K51" s="56">
        <v>42019</v>
      </c>
      <c r="L51" s="3">
        <v>9.1999999999999993</v>
      </c>
      <c r="M51" s="56">
        <v>41654</v>
      </c>
      <c r="N51" s="3">
        <v>19.149999999999999</v>
      </c>
      <c r="O51" s="56">
        <v>41289</v>
      </c>
      <c r="P51" s="3">
        <v>18.2</v>
      </c>
      <c r="Q51" s="56">
        <v>40923</v>
      </c>
      <c r="R51" s="3">
        <v>15.3</v>
      </c>
      <c r="S51" s="56">
        <v>40558</v>
      </c>
      <c r="T51" s="3">
        <v>10.025</v>
      </c>
      <c r="U51" s="56">
        <v>40193</v>
      </c>
      <c r="V51" s="3">
        <v>7.58</v>
      </c>
    </row>
    <row r="52" spans="2:22" s="3" customFormat="1" x14ac:dyDescent="0.35">
      <c r="B52" s="58">
        <f t="shared" si="0"/>
        <v>42385</v>
      </c>
      <c r="C52" s="56">
        <v>43481</v>
      </c>
      <c r="D52" s="3">
        <v>8.0630000000000006</v>
      </c>
      <c r="E52" s="56">
        <v>43116</v>
      </c>
      <c r="F52" s="3">
        <v>10.45</v>
      </c>
      <c r="G52" s="56">
        <v>42751</v>
      </c>
      <c r="H52" s="3">
        <v>8.3000000000000007</v>
      </c>
      <c r="I52" s="56">
        <v>42385</v>
      </c>
      <c r="J52" s="3">
        <v>5.9749999999999996</v>
      </c>
      <c r="K52" s="56">
        <v>42020</v>
      </c>
      <c r="L52" s="3">
        <v>9</v>
      </c>
      <c r="M52" s="56">
        <v>41655</v>
      </c>
      <c r="N52" s="3">
        <v>18.574999999999999</v>
      </c>
      <c r="O52" s="56">
        <v>41290</v>
      </c>
      <c r="P52" s="3">
        <v>18.175000000000001</v>
      </c>
      <c r="Q52" s="56">
        <v>40924</v>
      </c>
      <c r="R52" s="3">
        <v>15.2</v>
      </c>
      <c r="S52" s="56">
        <v>40559</v>
      </c>
      <c r="T52" s="3">
        <v>10.025</v>
      </c>
      <c r="U52" s="56">
        <v>40194</v>
      </c>
      <c r="V52" s="3">
        <v>7.58</v>
      </c>
    </row>
    <row r="53" spans="2:22" s="3" customFormat="1" x14ac:dyDescent="0.35">
      <c r="B53" s="58">
        <f t="shared" si="0"/>
        <v>42386</v>
      </c>
      <c r="C53" s="56">
        <v>43482</v>
      </c>
      <c r="D53" s="3">
        <v>8.0250000000000004</v>
      </c>
      <c r="E53" s="56">
        <v>43117</v>
      </c>
      <c r="F53" s="3">
        <v>10.5</v>
      </c>
      <c r="G53" s="56">
        <v>42752</v>
      </c>
      <c r="H53" s="3">
        <v>8.125</v>
      </c>
      <c r="I53" s="56">
        <v>42386</v>
      </c>
      <c r="J53" s="3">
        <v>5.9749999999999996</v>
      </c>
      <c r="K53" s="56">
        <v>42021</v>
      </c>
      <c r="L53" s="3">
        <v>9</v>
      </c>
      <c r="M53" s="56">
        <v>41656</v>
      </c>
      <c r="N53" s="3">
        <v>18.600000000000001</v>
      </c>
      <c r="O53" s="56">
        <v>41291</v>
      </c>
      <c r="P53" s="3">
        <v>18.375</v>
      </c>
      <c r="Q53" s="56">
        <v>40925</v>
      </c>
      <c r="R53" s="3">
        <v>15.1</v>
      </c>
      <c r="S53" s="56">
        <v>40560</v>
      </c>
      <c r="T53" s="3">
        <v>9.9749999999999996</v>
      </c>
      <c r="U53" s="56">
        <v>40195</v>
      </c>
      <c r="V53" s="3">
        <v>7.58</v>
      </c>
    </row>
    <row r="54" spans="2:22" s="3" customFormat="1" x14ac:dyDescent="0.35">
      <c r="B54" s="58">
        <f t="shared" si="0"/>
        <v>42387</v>
      </c>
      <c r="C54" s="56">
        <v>43483</v>
      </c>
      <c r="D54" s="3">
        <v>8.2189999999999994</v>
      </c>
      <c r="E54" s="56">
        <v>43118</v>
      </c>
      <c r="F54" s="3">
        <v>10.55</v>
      </c>
      <c r="G54" s="56">
        <v>42753</v>
      </c>
      <c r="H54" s="3">
        <v>8.0250000000000004</v>
      </c>
      <c r="I54" s="56">
        <v>42387</v>
      </c>
      <c r="J54" s="3">
        <v>5.6749999999999998</v>
      </c>
      <c r="K54" s="56">
        <v>42022</v>
      </c>
      <c r="L54" s="3">
        <v>9</v>
      </c>
      <c r="M54" s="56">
        <v>41657</v>
      </c>
      <c r="N54" s="3">
        <v>18.600000000000001</v>
      </c>
      <c r="O54" s="56">
        <v>41292</v>
      </c>
      <c r="P54" s="3">
        <v>18.574999999999999</v>
      </c>
      <c r="Q54" s="56">
        <v>40926</v>
      </c>
      <c r="R54" s="3">
        <v>15</v>
      </c>
      <c r="S54" s="56">
        <v>40561</v>
      </c>
      <c r="T54" s="3">
        <v>10.074999999999999</v>
      </c>
      <c r="U54" s="56">
        <v>40196</v>
      </c>
      <c r="V54" s="3">
        <v>7.43</v>
      </c>
    </row>
    <row r="55" spans="2:22" s="3" customFormat="1" x14ac:dyDescent="0.35">
      <c r="B55" s="58">
        <f t="shared" si="0"/>
        <v>42388</v>
      </c>
      <c r="C55" s="56">
        <v>43484</v>
      </c>
      <c r="D55" s="3">
        <v>8.2189999999999994</v>
      </c>
      <c r="E55" s="56">
        <v>43119</v>
      </c>
      <c r="F55" s="3">
        <v>10.55</v>
      </c>
      <c r="G55" s="56">
        <v>42754</v>
      </c>
      <c r="H55" s="3">
        <v>7.9249999999999998</v>
      </c>
      <c r="I55" s="56">
        <v>42388</v>
      </c>
      <c r="J55" s="3">
        <v>5.4749999999999996</v>
      </c>
      <c r="K55" s="56">
        <v>42023</v>
      </c>
      <c r="L55" s="3">
        <v>9</v>
      </c>
      <c r="M55" s="56">
        <v>41658</v>
      </c>
      <c r="N55" s="3">
        <v>18.600000000000001</v>
      </c>
      <c r="O55" s="56">
        <v>41293</v>
      </c>
      <c r="P55" s="3">
        <v>18.574999999999999</v>
      </c>
      <c r="Q55" s="56">
        <v>40927</v>
      </c>
      <c r="R55" s="3">
        <v>14.95</v>
      </c>
      <c r="S55" s="56">
        <v>40562</v>
      </c>
      <c r="T55" s="3">
        <v>10.074999999999999</v>
      </c>
      <c r="U55" s="56">
        <v>40197</v>
      </c>
      <c r="V55" s="3">
        <v>7.5</v>
      </c>
    </row>
    <row r="56" spans="2:22" s="3" customFormat="1" x14ac:dyDescent="0.35">
      <c r="B56" s="58">
        <f t="shared" si="0"/>
        <v>42389</v>
      </c>
      <c r="C56" s="56">
        <v>43485</v>
      </c>
      <c r="D56" s="3">
        <v>8.2189999999999994</v>
      </c>
      <c r="E56" s="56">
        <v>43120</v>
      </c>
      <c r="F56" s="3">
        <v>10.55</v>
      </c>
      <c r="G56" s="56">
        <v>42755</v>
      </c>
      <c r="H56" s="3">
        <v>7.9249999999999998</v>
      </c>
      <c r="I56" s="56">
        <v>42389</v>
      </c>
      <c r="J56" s="3">
        <v>5.2750000000000004</v>
      </c>
      <c r="K56" s="56">
        <v>42024</v>
      </c>
      <c r="L56" s="3">
        <v>8.5500000000000007</v>
      </c>
      <c r="M56" s="56">
        <v>41659</v>
      </c>
      <c r="N56" s="3">
        <v>18.625</v>
      </c>
      <c r="O56" s="56">
        <v>41294</v>
      </c>
      <c r="P56" s="3">
        <v>18.574999999999999</v>
      </c>
      <c r="Q56" s="56">
        <v>40928</v>
      </c>
      <c r="R56" s="3">
        <v>14.9</v>
      </c>
      <c r="S56" s="56">
        <v>40563</v>
      </c>
      <c r="T56" s="3">
        <v>10.125</v>
      </c>
      <c r="U56" s="56">
        <v>40198</v>
      </c>
      <c r="V56" s="3">
        <v>7.5</v>
      </c>
    </row>
    <row r="57" spans="2:22" s="3" customFormat="1" x14ac:dyDescent="0.35">
      <c r="B57" s="58">
        <f t="shared" si="0"/>
        <v>42390</v>
      </c>
      <c r="C57" s="56">
        <v>43486</v>
      </c>
      <c r="D57" s="3">
        <v>8.15</v>
      </c>
      <c r="E57" s="56">
        <v>43121</v>
      </c>
      <c r="F57" s="3">
        <v>10.55</v>
      </c>
      <c r="G57" s="56">
        <v>42756</v>
      </c>
      <c r="H57" s="3">
        <v>7.9249999999999998</v>
      </c>
      <c r="I57" s="56">
        <v>42390</v>
      </c>
      <c r="J57" s="3">
        <v>5.0750000000000002</v>
      </c>
      <c r="K57" s="56">
        <v>42025</v>
      </c>
      <c r="L57" s="3">
        <v>8.25</v>
      </c>
      <c r="M57" s="56">
        <v>41660</v>
      </c>
      <c r="N57" s="3">
        <v>18.675000000000001</v>
      </c>
      <c r="O57" s="56">
        <v>41295</v>
      </c>
      <c r="P57" s="3">
        <v>18.574999999999999</v>
      </c>
      <c r="Q57" s="56">
        <v>40929</v>
      </c>
      <c r="R57" s="3">
        <v>14.9</v>
      </c>
      <c r="S57" s="56">
        <v>40564</v>
      </c>
      <c r="T57" s="3">
        <v>10.45</v>
      </c>
      <c r="U57" s="56">
        <v>40199</v>
      </c>
      <c r="V57" s="3">
        <v>7.6</v>
      </c>
    </row>
    <row r="58" spans="2:22" s="3" customFormat="1" x14ac:dyDescent="0.35">
      <c r="B58" s="58">
        <f t="shared" si="0"/>
        <v>42391</v>
      </c>
      <c r="C58" s="56">
        <v>43487</v>
      </c>
      <c r="D58" s="3">
        <v>8.0500000000000007</v>
      </c>
      <c r="E58" s="56">
        <v>43122</v>
      </c>
      <c r="F58" s="3">
        <v>10.525</v>
      </c>
      <c r="G58" s="56">
        <v>42757</v>
      </c>
      <c r="H58" s="3">
        <v>7.9249999999999998</v>
      </c>
      <c r="I58" s="56">
        <v>42391</v>
      </c>
      <c r="J58" s="3">
        <v>5.05</v>
      </c>
      <c r="K58" s="56">
        <v>42026</v>
      </c>
      <c r="L58" s="3">
        <v>8</v>
      </c>
      <c r="M58" s="56">
        <v>41661</v>
      </c>
      <c r="N58" s="3">
        <v>18.725000000000001</v>
      </c>
      <c r="O58" s="56">
        <v>41296</v>
      </c>
      <c r="P58" s="3">
        <v>18.675000000000001</v>
      </c>
      <c r="Q58" s="56">
        <v>40930</v>
      </c>
      <c r="R58" s="3">
        <v>14.9</v>
      </c>
      <c r="S58" s="56">
        <v>40565</v>
      </c>
      <c r="T58" s="3">
        <v>10.45</v>
      </c>
      <c r="U58" s="56">
        <v>40200</v>
      </c>
      <c r="V58" s="3">
        <v>7.55</v>
      </c>
    </row>
    <row r="59" spans="2:22" s="3" customFormat="1" x14ac:dyDescent="0.35">
      <c r="B59" s="58">
        <f t="shared" si="0"/>
        <v>42392</v>
      </c>
      <c r="C59" s="56">
        <v>43488</v>
      </c>
      <c r="D59" s="3">
        <v>8.0440000000000005</v>
      </c>
      <c r="E59" s="56">
        <v>43123</v>
      </c>
      <c r="F59" s="3">
        <v>10.324999999999999</v>
      </c>
      <c r="G59" s="56">
        <v>42758</v>
      </c>
      <c r="H59" s="3">
        <v>7.9249999999999998</v>
      </c>
      <c r="I59" s="56">
        <v>42392</v>
      </c>
      <c r="J59" s="3">
        <v>5.05</v>
      </c>
      <c r="K59" s="56">
        <v>42027</v>
      </c>
      <c r="L59" s="3">
        <v>7.75</v>
      </c>
      <c r="M59" s="56">
        <v>41662</v>
      </c>
      <c r="N59" s="3">
        <v>18.899999999999999</v>
      </c>
      <c r="O59" s="56">
        <v>41297</v>
      </c>
      <c r="P59" s="3">
        <v>18.675000000000001</v>
      </c>
      <c r="Q59" s="56">
        <v>40931</v>
      </c>
      <c r="R59" s="3">
        <v>14.9</v>
      </c>
      <c r="S59" s="56">
        <v>40566</v>
      </c>
      <c r="T59" s="3">
        <v>10.45</v>
      </c>
      <c r="U59" s="56">
        <v>40201</v>
      </c>
      <c r="V59" s="3">
        <v>7.55</v>
      </c>
    </row>
    <row r="60" spans="2:22" s="3" customFormat="1" x14ac:dyDescent="0.35">
      <c r="B60" s="58">
        <f t="shared" si="0"/>
        <v>42393</v>
      </c>
      <c r="C60" s="56">
        <v>43489</v>
      </c>
      <c r="D60" s="3">
        <v>7.9610000000000003</v>
      </c>
      <c r="E60" s="56">
        <v>43124</v>
      </c>
      <c r="F60" s="3">
        <v>10.324999999999999</v>
      </c>
      <c r="G60" s="56">
        <v>42759</v>
      </c>
      <c r="H60" s="3">
        <v>7.9249999999999998</v>
      </c>
      <c r="I60" s="56">
        <v>42393</v>
      </c>
      <c r="J60" s="3">
        <v>5.05</v>
      </c>
      <c r="K60" s="56">
        <v>42028</v>
      </c>
      <c r="L60" s="3">
        <v>7.75</v>
      </c>
      <c r="M60" s="56">
        <v>41663</v>
      </c>
      <c r="N60" s="3">
        <v>19.2</v>
      </c>
      <c r="O60" s="56">
        <v>41298</v>
      </c>
      <c r="P60" s="3">
        <v>18.774999999999999</v>
      </c>
      <c r="Q60" s="56">
        <v>40932</v>
      </c>
      <c r="R60" s="3">
        <v>14.9</v>
      </c>
      <c r="S60" s="56">
        <v>40567</v>
      </c>
      <c r="T60" s="3">
        <v>10.3</v>
      </c>
      <c r="U60" s="56">
        <v>40202</v>
      </c>
      <c r="V60" s="3">
        <v>7.55</v>
      </c>
    </row>
    <row r="61" spans="2:22" s="3" customFormat="1" x14ac:dyDescent="0.35">
      <c r="B61" s="58">
        <f t="shared" si="0"/>
        <v>42394</v>
      </c>
      <c r="C61" s="56">
        <v>43490</v>
      </c>
      <c r="D61" s="3">
        <v>7.7729999999999997</v>
      </c>
      <c r="E61" s="56">
        <v>43125</v>
      </c>
      <c r="F61" s="3">
        <v>10.324999999999999</v>
      </c>
      <c r="G61" s="56">
        <v>42760</v>
      </c>
      <c r="H61" s="3">
        <v>7.8250000000000002</v>
      </c>
      <c r="I61" s="56">
        <v>42394</v>
      </c>
      <c r="J61" s="3">
        <v>5.05</v>
      </c>
      <c r="K61" s="56">
        <v>42029</v>
      </c>
      <c r="L61" s="3">
        <v>7.75</v>
      </c>
      <c r="M61" s="56">
        <v>41664</v>
      </c>
      <c r="N61" s="3">
        <v>19.2</v>
      </c>
      <c r="O61" s="56">
        <v>41299</v>
      </c>
      <c r="P61" s="3">
        <v>18.899999999999999</v>
      </c>
      <c r="Q61" s="56">
        <v>40933</v>
      </c>
      <c r="R61" s="3">
        <v>14.9</v>
      </c>
      <c r="S61" s="56">
        <v>40568</v>
      </c>
      <c r="T61" s="3">
        <v>10.4</v>
      </c>
      <c r="U61" s="56">
        <v>40203</v>
      </c>
      <c r="V61" s="3">
        <v>7.5</v>
      </c>
    </row>
    <row r="62" spans="2:22" s="3" customFormat="1" x14ac:dyDescent="0.35">
      <c r="B62" s="58">
        <f t="shared" si="0"/>
        <v>42395</v>
      </c>
      <c r="C62" s="56">
        <v>43491</v>
      </c>
      <c r="D62" s="3">
        <v>7.7729999999999997</v>
      </c>
      <c r="E62" s="56">
        <v>43126</v>
      </c>
      <c r="F62" s="3">
        <v>10.324999999999999</v>
      </c>
      <c r="G62" s="56">
        <v>42761</v>
      </c>
      <c r="H62" s="3">
        <v>7.85</v>
      </c>
      <c r="I62" s="56">
        <v>42395</v>
      </c>
      <c r="J62" s="3">
        <v>5.05</v>
      </c>
      <c r="K62" s="56">
        <v>42030</v>
      </c>
      <c r="L62" s="3">
        <v>7.75</v>
      </c>
      <c r="M62" s="56">
        <v>41665</v>
      </c>
      <c r="N62" s="3">
        <v>19.2</v>
      </c>
      <c r="O62" s="56">
        <v>41300</v>
      </c>
      <c r="P62" s="3">
        <v>18.899999999999999</v>
      </c>
      <c r="Q62" s="56">
        <v>40934</v>
      </c>
      <c r="R62" s="3">
        <v>14.824999999999999</v>
      </c>
      <c r="S62" s="56">
        <v>40569</v>
      </c>
      <c r="T62" s="3">
        <v>10.3</v>
      </c>
      <c r="U62" s="56">
        <v>40204</v>
      </c>
      <c r="V62" s="3">
        <v>7.4</v>
      </c>
    </row>
    <row r="63" spans="2:22" s="3" customFormat="1" x14ac:dyDescent="0.35">
      <c r="B63" s="58">
        <f t="shared" si="0"/>
        <v>42396</v>
      </c>
      <c r="C63" s="56">
        <v>43492</v>
      </c>
      <c r="D63" s="3">
        <v>7.7729999999999997</v>
      </c>
      <c r="E63" s="56">
        <v>43127</v>
      </c>
      <c r="F63" s="3">
        <v>10.324999999999999</v>
      </c>
      <c r="G63" s="56">
        <v>42762</v>
      </c>
      <c r="H63" s="3">
        <v>7.75</v>
      </c>
      <c r="I63" s="56">
        <v>42396</v>
      </c>
      <c r="J63" s="3">
        <v>4.95</v>
      </c>
      <c r="K63" s="56">
        <v>42031</v>
      </c>
      <c r="L63" s="3">
        <v>7.5</v>
      </c>
      <c r="M63" s="56">
        <v>41666</v>
      </c>
      <c r="N63" s="3">
        <v>19.350000000000001</v>
      </c>
      <c r="O63" s="56">
        <v>41301</v>
      </c>
      <c r="P63" s="3">
        <v>18.899999999999999</v>
      </c>
      <c r="Q63" s="56">
        <v>40935</v>
      </c>
      <c r="R63" s="3">
        <v>14.775</v>
      </c>
      <c r="S63" s="56">
        <v>40570</v>
      </c>
      <c r="T63" s="3">
        <v>10.35</v>
      </c>
      <c r="U63" s="56">
        <v>40205</v>
      </c>
      <c r="V63" s="3">
        <v>7.45</v>
      </c>
    </row>
    <row r="64" spans="2:22" s="3" customFormat="1" x14ac:dyDescent="0.35">
      <c r="B64" s="58">
        <f t="shared" si="0"/>
        <v>42397</v>
      </c>
      <c r="C64" s="56">
        <v>43493</v>
      </c>
      <c r="D64" s="3">
        <v>7.4850000000000003</v>
      </c>
      <c r="E64" s="56">
        <v>43128</v>
      </c>
      <c r="F64" s="3">
        <v>10.324999999999999</v>
      </c>
      <c r="G64" s="56">
        <v>42763</v>
      </c>
      <c r="H64" s="3">
        <v>7.75</v>
      </c>
      <c r="I64" s="56">
        <v>42397</v>
      </c>
      <c r="J64" s="3">
        <v>4.95</v>
      </c>
      <c r="K64" s="56">
        <v>42032</v>
      </c>
      <c r="L64" s="3">
        <v>7.45</v>
      </c>
      <c r="M64" s="56">
        <v>41667</v>
      </c>
      <c r="N64" s="3">
        <v>19.399999999999999</v>
      </c>
      <c r="O64" s="56">
        <v>41302</v>
      </c>
      <c r="P64" s="3">
        <v>19.100000000000001</v>
      </c>
      <c r="Q64" s="56">
        <v>40936</v>
      </c>
      <c r="R64" s="3">
        <v>14.775</v>
      </c>
      <c r="S64" s="56">
        <v>40571</v>
      </c>
      <c r="T64" s="3">
        <v>10.3</v>
      </c>
      <c r="U64" s="56">
        <v>40206</v>
      </c>
      <c r="V64" s="3">
        <v>7.4</v>
      </c>
    </row>
    <row r="65" spans="2:22" s="3" customFormat="1" x14ac:dyDescent="0.35">
      <c r="B65" s="58">
        <f t="shared" si="0"/>
        <v>42398</v>
      </c>
      <c r="C65" s="56">
        <v>43494</v>
      </c>
      <c r="D65" s="3">
        <v>7.2119999999999997</v>
      </c>
      <c r="E65" s="56">
        <v>43129</v>
      </c>
      <c r="F65" s="3">
        <v>10.375</v>
      </c>
      <c r="G65" s="56">
        <v>42764</v>
      </c>
      <c r="H65" s="3">
        <v>7.75</v>
      </c>
      <c r="I65" s="56">
        <v>42398</v>
      </c>
      <c r="J65" s="3">
        <v>4.95</v>
      </c>
      <c r="K65" s="56">
        <v>42033</v>
      </c>
      <c r="L65" s="3">
        <v>7.2</v>
      </c>
      <c r="M65" s="56">
        <v>41668</v>
      </c>
      <c r="N65" s="3">
        <v>19.5</v>
      </c>
      <c r="O65" s="56">
        <v>41303</v>
      </c>
      <c r="P65" s="3">
        <v>19.100000000000001</v>
      </c>
      <c r="Q65" s="56">
        <v>40937</v>
      </c>
      <c r="R65" s="3">
        <v>14.775</v>
      </c>
      <c r="S65" s="56">
        <v>40572</v>
      </c>
      <c r="T65" s="3">
        <v>10.3</v>
      </c>
      <c r="U65" s="56">
        <v>40207</v>
      </c>
      <c r="V65" s="3">
        <v>7.4</v>
      </c>
    </row>
    <row r="66" spans="2:22" s="3" customFormat="1" x14ac:dyDescent="0.35">
      <c r="B66" s="58">
        <f t="shared" si="0"/>
        <v>42399</v>
      </c>
      <c r="C66" s="56">
        <v>43495</v>
      </c>
      <c r="D66" s="3">
        <v>7.1749999999999998</v>
      </c>
      <c r="E66" s="56">
        <v>43130</v>
      </c>
      <c r="F66" s="3">
        <v>10.375</v>
      </c>
      <c r="G66" s="56">
        <v>42765</v>
      </c>
      <c r="H66" s="3">
        <v>7.75</v>
      </c>
      <c r="I66" s="56">
        <v>42399</v>
      </c>
      <c r="J66" s="3">
        <v>4.95</v>
      </c>
      <c r="K66" s="56">
        <v>42034</v>
      </c>
      <c r="L66" s="3">
        <v>7.1</v>
      </c>
      <c r="M66" s="56">
        <v>41669</v>
      </c>
      <c r="N66" s="3">
        <v>19.5</v>
      </c>
      <c r="O66" s="56">
        <v>41304</v>
      </c>
      <c r="P66" s="3">
        <v>19.2</v>
      </c>
      <c r="Q66" s="56">
        <v>40938</v>
      </c>
      <c r="R66" s="3">
        <v>14.625</v>
      </c>
      <c r="S66" s="56">
        <v>40573</v>
      </c>
      <c r="T66" s="3">
        <v>10.3</v>
      </c>
      <c r="U66" s="56">
        <v>40208</v>
      </c>
      <c r="V66" s="3">
        <v>7.4</v>
      </c>
    </row>
    <row r="67" spans="2:22" s="3" customFormat="1" x14ac:dyDescent="0.35">
      <c r="B67" s="58">
        <f t="shared" si="0"/>
        <v>42400</v>
      </c>
      <c r="C67" s="56">
        <v>43496</v>
      </c>
      <c r="D67" s="3">
        <v>6.9749999999999996</v>
      </c>
      <c r="E67" s="56">
        <v>43131</v>
      </c>
      <c r="F67" s="3">
        <v>10.275</v>
      </c>
      <c r="G67" s="56">
        <v>42766</v>
      </c>
      <c r="H67" s="3">
        <v>7.75</v>
      </c>
      <c r="I67" s="56">
        <v>42400</v>
      </c>
      <c r="J67" s="3">
        <v>4.95</v>
      </c>
      <c r="K67" s="56">
        <v>42035</v>
      </c>
      <c r="L67" s="3">
        <v>7.1</v>
      </c>
      <c r="M67" s="56">
        <v>41670</v>
      </c>
      <c r="N67" s="3">
        <v>19.5</v>
      </c>
      <c r="O67" s="56">
        <v>41305</v>
      </c>
      <c r="P67" s="3">
        <v>19.3</v>
      </c>
      <c r="Q67" s="56">
        <v>40939</v>
      </c>
      <c r="R67" s="3">
        <v>14.574999999999999</v>
      </c>
      <c r="S67" s="56">
        <v>40574</v>
      </c>
      <c r="T67" s="3">
        <v>10.35</v>
      </c>
      <c r="U67" s="56">
        <v>40209</v>
      </c>
      <c r="V67" s="3">
        <v>7.4</v>
      </c>
    </row>
    <row r="68" spans="2:22" s="3" customFormat="1" x14ac:dyDescent="0.35">
      <c r="B68" s="58">
        <f t="shared" si="0"/>
        <v>42401</v>
      </c>
      <c r="C68" s="56">
        <v>43497</v>
      </c>
      <c r="D68" s="3">
        <v>6.85</v>
      </c>
      <c r="E68" s="56">
        <v>43132</v>
      </c>
      <c r="F68" s="3">
        <v>10.275</v>
      </c>
      <c r="G68" s="56">
        <v>42767</v>
      </c>
      <c r="H68" s="3">
        <v>7.6</v>
      </c>
      <c r="I68" s="56">
        <v>42401</v>
      </c>
      <c r="J68" s="3">
        <v>5.05</v>
      </c>
      <c r="K68" s="56">
        <v>42036</v>
      </c>
      <c r="L68" s="3">
        <v>7.1</v>
      </c>
      <c r="M68" s="56">
        <v>41671</v>
      </c>
      <c r="N68" s="3">
        <v>19.5</v>
      </c>
      <c r="O68" s="56">
        <v>41306</v>
      </c>
      <c r="P68" s="3">
        <v>19.45</v>
      </c>
      <c r="Q68" s="56">
        <v>40940</v>
      </c>
      <c r="R68" s="3">
        <v>14.574999999999999</v>
      </c>
      <c r="S68" s="56">
        <v>40575</v>
      </c>
      <c r="T68" s="3">
        <v>10.35</v>
      </c>
      <c r="U68" s="56">
        <v>40210</v>
      </c>
      <c r="V68" s="3">
        <v>7.35</v>
      </c>
    </row>
    <row r="69" spans="2:22" s="3" customFormat="1" x14ac:dyDescent="0.35">
      <c r="B69" s="58">
        <f t="shared" si="0"/>
        <v>42402</v>
      </c>
      <c r="C69" s="56">
        <v>43498</v>
      </c>
      <c r="D69" s="3">
        <v>6.85</v>
      </c>
      <c r="E69" s="56">
        <v>43133</v>
      </c>
      <c r="F69" s="3">
        <v>10.275</v>
      </c>
      <c r="G69" s="56">
        <v>42768</v>
      </c>
      <c r="H69" s="3">
        <v>7.5</v>
      </c>
      <c r="I69" s="56">
        <v>42402</v>
      </c>
      <c r="J69" s="3">
        <v>5.35</v>
      </c>
      <c r="K69" s="56">
        <v>42037</v>
      </c>
      <c r="L69" s="3">
        <v>7</v>
      </c>
      <c r="M69" s="56">
        <v>41672</v>
      </c>
      <c r="N69" s="3">
        <v>19.5</v>
      </c>
      <c r="O69" s="56">
        <v>41307</v>
      </c>
      <c r="P69" s="3">
        <v>19.45</v>
      </c>
      <c r="Q69" s="56">
        <v>40941</v>
      </c>
      <c r="R69" s="3">
        <v>14.65</v>
      </c>
      <c r="S69" s="56">
        <v>40576</v>
      </c>
      <c r="T69" s="3">
        <v>10.4</v>
      </c>
      <c r="U69" s="56">
        <v>40211</v>
      </c>
      <c r="V69" s="3">
        <v>7.25</v>
      </c>
    </row>
    <row r="70" spans="2:22" s="3" customFormat="1" x14ac:dyDescent="0.35">
      <c r="B70" s="58">
        <f t="shared" si="0"/>
        <v>42403</v>
      </c>
      <c r="C70" s="56">
        <v>43499</v>
      </c>
      <c r="D70" s="3">
        <v>6.85</v>
      </c>
      <c r="E70" s="56">
        <v>43134</v>
      </c>
      <c r="F70" s="3">
        <v>10.275</v>
      </c>
      <c r="G70" s="56">
        <v>42769</v>
      </c>
      <c r="H70" s="3">
        <v>7.5</v>
      </c>
      <c r="I70" s="56">
        <v>42403</v>
      </c>
      <c r="J70" s="3">
        <v>5.55</v>
      </c>
      <c r="K70" s="56">
        <v>42038</v>
      </c>
      <c r="L70" s="3">
        <v>7</v>
      </c>
      <c r="M70" s="56">
        <v>41673</v>
      </c>
      <c r="N70" s="3">
        <v>19.649999999999999</v>
      </c>
      <c r="O70" s="56">
        <v>41308</v>
      </c>
      <c r="P70" s="3">
        <v>19.45</v>
      </c>
      <c r="Q70" s="56">
        <v>40942</v>
      </c>
      <c r="R70" s="3">
        <v>14.6</v>
      </c>
      <c r="S70" s="56">
        <v>40577</v>
      </c>
      <c r="T70" s="3">
        <v>10.4</v>
      </c>
      <c r="U70" s="56">
        <v>40212</v>
      </c>
      <c r="V70" s="3">
        <v>6.93</v>
      </c>
    </row>
    <row r="71" spans="2:22" s="3" customFormat="1" x14ac:dyDescent="0.35">
      <c r="B71" s="58">
        <f t="shared" si="0"/>
        <v>42404</v>
      </c>
      <c r="C71" s="56">
        <v>43500</v>
      </c>
      <c r="D71" s="3">
        <v>6.8</v>
      </c>
      <c r="E71" s="56">
        <v>43135</v>
      </c>
      <c r="F71" s="3">
        <v>10.275</v>
      </c>
      <c r="G71" s="56">
        <v>42770</v>
      </c>
      <c r="H71" s="3">
        <v>7.5</v>
      </c>
      <c r="I71" s="56">
        <v>42404</v>
      </c>
      <c r="J71" s="3">
        <v>5.8</v>
      </c>
      <c r="K71" s="56">
        <v>42039</v>
      </c>
      <c r="L71" s="3">
        <v>6.9</v>
      </c>
      <c r="M71" s="56">
        <v>41674</v>
      </c>
      <c r="N71" s="3">
        <v>19.675000000000001</v>
      </c>
      <c r="O71" s="56">
        <v>41309</v>
      </c>
      <c r="P71" s="3">
        <v>19.5</v>
      </c>
      <c r="Q71" s="56">
        <v>40943</v>
      </c>
      <c r="R71" s="3">
        <v>14.6</v>
      </c>
      <c r="S71" s="56">
        <v>40578</v>
      </c>
      <c r="T71" s="3">
        <v>10.4</v>
      </c>
      <c r="U71" s="56">
        <v>40213</v>
      </c>
      <c r="V71" s="3">
        <v>6.95</v>
      </c>
    </row>
    <row r="72" spans="2:22" s="3" customFormat="1" x14ac:dyDescent="0.35">
      <c r="B72" s="58">
        <f t="shared" si="0"/>
        <v>42405</v>
      </c>
      <c r="C72" s="56">
        <v>43501</v>
      </c>
      <c r="D72" s="3">
        <v>6.8</v>
      </c>
      <c r="E72" s="56">
        <v>43136</v>
      </c>
      <c r="F72" s="3">
        <v>10.45</v>
      </c>
      <c r="G72" s="56">
        <v>42771</v>
      </c>
      <c r="H72" s="3">
        <v>7.5</v>
      </c>
      <c r="I72" s="56">
        <v>42405</v>
      </c>
      <c r="J72" s="3">
        <v>5.8</v>
      </c>
      <c r="K72" s="56">
        <v>42040</v>
      </c>
      <c r="L72" s="3">
        <v>6.8</v>
      </c>
      <c r="M72" s="56">
        <v>41675</v>
      </c>
      <c r="N72" s="3">
        <v>19.675000000000001</v>
      </c>
      <c r="O72" s="56">
        <v>41310</v>
      </c>
      <c r="P72" s="3">
        <v>19.5</v>
      </c>
      <c r="Q72" s="56">
        <v>40944</v>
      </c>
      <c r="R72" s="3">
        <v>14.6</v>
      </c>
      <c r="S72" s="56">
        <v>40579</v>
      </c>
      <c r="T72" s="3">
        <v>10.4</v>
      </c>
      <c r="U72" s="56">
        <v>40214</v>
      </c>
      <c r="V72" s="3">
        <v>6.98</v>
      </c>
    </row>
    <row r="73" spans="2:22" s="3" customFormat="1" x14ac:dyDescent="0.35">
      <c r="B73" s="58">
        <f t="shared" si="0"/>
        <v>42406</v>
      </c>
      <c r="C73" s="56">
        <v>43502</v>
      </c>
      <c r="D73" s="3">
        <v>6.8</v>
      </c>
      <c r="E73" s="56">
        <v>43137</v>
      </c>
      <c r="F73" s="3">
        <v>10.625</v>
      </c>
      <c r="G73" s="56">
        <v>42772</v>
      </c>
      <c r="H73" s="3">
        <v>7.5</v>
      </c>
      <c r="I73" s="56">
        <v>42406</v>
      </c>
      <c r="J73" s="3">
        <v>5.8</v>
      </c>
      <c r="K73" s="56">
        <v>42041</v>
      </c>
      <c r="L73" s="3">
        <v>6.8</v>
      </c>
      <c r="M73" s="56">
        <v>41676</v>
      </c>
      <c r="N73" s="3">
        <v>19.774999999999999</v>
      </c>
      <c r="O73" s="56">
        <v>41311</v>
      </c>
      <c r="P73" s="3">
        <v>19.55</v>
      </c>
      <c r="Q73" s="56">
        <v>40945</v>
      </c>
      <c r="R73" s="3">
        <v>14.574999999999999</v>
      </c>
      <c r="S73" s="56">
        <v>40580</v>
      </c>
      <c r="T73" s="3">
        <v>10.4</v>
      </c>
      <c r="U73" s="56">
        <v>40215</v>
      </c>
      <c r="V73" s="3">
        <v>6.98</v>
      </c>
    </row>
    <row r="74" spans="2:22" s="3" customFormat="1" x14ac:dyDescent="0.35">
      <c r="B74" s="58">
        <f t="shared" si="0"/>
        <v>42407</v>
      </c>
      <c r="C74" s="56">
        <v>43503</v>
      </c>
      <c r="D74" s="3">
        <v>6.8</v>
      </c>
      <c r="E74" s="56">
        <v>43138</v>
      </c>
      <c r="F74" s="3">
        <v>10.625</v>
      </c>
      <c r="G74" s="56">
        <v>42773</v>
      </c>
      <c r="H74" s="3">
        <v>7.45</v>
      </c>
      <c r="I74" s="56">
        <v>42407</v>
      </c>
      <c r="J74" s="3">
        <v>5.8</v>
      </c>
      <c r="K74" s="56">
        <v>42042</v>
      </c>
      <c r="L74" s="3">
        <v>6.8</v>
      </c>
      <c r="M74" s="56">
        <v>41677</v>
      </c>
      <c r="N74" s="3">
        <v>19.824999999999999</v>
      </c>
      <c r="O74" s="56">
        <v>41312</v>
      </c>
      <c r="P74" s="3">
        <v>19.600000000000001</v>
      </c>
      <c r="Q74" s="56">
        <v>40946</v>
      </c>
      <c r="R74" s="3">
        <v>14.625</v>
      </c>
      <c r="S74" s="56">
        <v>40581</v>
      </c>
      <c r="T74" s="3">
        <v>10.5</v>
      </c>
      <c r="U74" s="56">
        <v>40216</v>
      </c>
      <c r="V74" s="3">
        <v>6.98</v>
      </c>
    </row>
    <row r="75" spans="2:22" s="3" customFormat="1" x14ac:dyDescent="0.35">
      <c r="B75" s="58">
        <f t="shared" si="0"/>
        <v>42408</v>
      </c>
      <c r="C75" s="56"/>
      <c r="E75" s="56">
        <v>43139</v>
      </c>
      <c r="F75" s="3">
        <v>10.625</v>
      </c>
      <c r="G75" s="56">
        <v>42774</v>
      </c>
      <c r="H75" s="3">
        <v>7.375</v>
      </c>
      <c r="I75" s="56">
        <v>42408</v>
      </c>
      <c r="J75" s="3">
        <v>5.8</v>
      </c>
      <c r="K75" s="56">
        <v>42043</v>
      </c>
      <c r="L75" s="3">
        <v>6.8</v>
      </c>
      <c r="M75" s="56">
        <v>41678</v>
      </c>
      <c r="N75" s="3">
        <v>19.824999999999999</v>
      </c>
      <c r="O75" s="56">
        <v>41313</v>
      </c>
      <c r="P75" s="3">
        <v>19.600000000000001</v>
      </c>
      <c r="Q75" s="56">
        <v>40947</v>
      </c>
      <c r="R75" s="3">
        <v>14.675000000000001</v>
      </c>
      <c r="S75" s="56">
        <v>40582</v>
      </c>
      <c r="T75" s="3">
        <v>10.4</v>
      </c>
      <c r="U75" s="56">
        <v>40217</v>
      </c>
      <c r="V75" s="3">
        <v>7.03</v>
      </c>
    </row>
    <row r="76" spans="2:22" s="3" customFormat="1" x14ac:dyDescent="0.35">
      <c r="B76" s="58">
        <f t="shared" si="0"/>
        <v>42409</v>
      </c>
      <c r="C76" s="56"/>
      <c r="E76" s="56">
        <v>43140</v>
      </c>
      <c r="F76" s="3">
        <v>10.6</v>
      </c>
      <c r="G76" s="56">
        <v>42775</v>
      </c>
      <c r="H76" s="3">
        <v>7.375</v>
      </c>
      <c r="I76" s="56">
        <v>42409</v>
      </c>
      <c r="J76" s="3">
        <v>5.8</v>
      </c>
      <c r="K76" s="56">
        <v>42044</v>
      </c>
      <c r="L76" s="3">
        <v>6.8</v>
      </c>
      <c r="M76" s="56">
        <v>41679</v>
      </c>
      <c r="N76" s="3">
        <v>19.824999999999999</v>
      </c>
      <c r="O76" s="56">
        <v>41314</v>
      </c>
      <c r="P76" s="3">
        <v>19.600000000000001</v>
      </c>
      <c r="Q76" s="56">
        <v>40948</v>
      </c>
      <c r="R76" s="3">
        <v>14.725</v>
      </c>
      <c r="S76" s="56">
        <v>40583</v>
      </c>
      <c r="T76" s="3">
        <v>10.15</v>
      </c>
      <c r="U76" s="56">
        <v>40218</v>
      </c>
      <c r="V76" s="3">
        <v>7</v>
      </c>
    </row>
    <row r="77" spans="2:22" s="3" customFormat="1" x14ac:dyDescent="0.35">
      <c r="B77" s="58">
        <f t="shared" si="0"/>
        <v>42410</v>
      </c>
      <c r="C77" s="56"/>
      <c r="E77" s="56">
        <v>43141</v>
      </c>
      <c r="F77" s="3">
        <v>10.6</v>
      </c>
      <c r="G77" s="56">
        <v>42776</v>
      </c>
      <c r="H77" s="3">
        <v>7.2249999999999996</v>
      </c>
      <c r="I77" s="56">
        <v>42410</v>
      </c>
      <c r="J77" s="3">
        <v>5.8</v>
      </c>
      <c r="K77" s="56">
        <v>42045</v>
      </c>
      <c r="L77" s="3">
        <v>6.8</v>
      </c>
      <c r="M77" s="56">
        <v>41680</v>
      </c>
      <c r="N77" s="3">
        <v>19.824999999999999</v>
      </c>
      <c r="O77" s="56">
        <v>41315</v>
      </c>
      <c r="P77" s="3">
        <v>19.600000000000001</v>
      </c>
      <c r="Q77" s="56">
        <v>40949</v>
      </c>
      <c r="R77" s="3">
        <v>14.775</v>
      </c>
      <c r="S77" s="56">
        <v>40584</v>
      </c>
      <c r="T77" s="3">
        <v>10.15</v>
      </c>
      <c r="U77" s="56">
        <v>40219</v>
      </c>
      <c r="V77" s="3">
        <v>7.05</v>
      </c>
    </row>
    <row r="78" spans="2:22" s="3" customFormat="1" x14ac:dyDescent="0.35">
      <c r="B78" s="58">
        <f t="shared" si="0"/>
        <v>42411</v>
      </c>
      <c r="C78" s="56"/>
      <c r="E78" s="56">
        <v>43142</v>
      </c>
      <c r="F78" s="3">
        <v>10.6</v>
      </c>
      <c r="G78" s="56">
        <v>42777</v>
      </c>
      <c r="H78" s="3">
        <v>7.2249999999999996</v>
      </c>
      <c r="I78" s="56">
        <v>42411</v>
      </c>
      <c r="J78" s="3">
        <v>5.8</v>
      </c>
      <c r="K78" s="56">
        <v>42046</v>
      </c>
      <c r="L78" s="3">
        <v>6.8</v>
      </c>
      <c r="M78" s="56">
        <v>41681</v>
      </c>
      <c r="N78" s="3">
        <v>19.95</v>
      </c>
      <c r="O78" s="56">
        <v>41316</v>
      </c>
      <c r="P78" s="3">
        <v>19.600000000000001</v>
      </c>
      <c r="Q78" s="56">
        <v>40950</v>
      </c>
      <c r="R78" s="3">
        <v>14.775</v>
      </c>
      <c r="S78" s="56">
        <v>40585</v>
      </c>
      <c r="T78" s="3">
        <v>10.1</v>
      </c>
      <c r="U78" s="56">
        <v>40220</v>
      </c>
      <c r="V78" s="3">
        <v>7</v>
      </c>
    </row>
    <row r="79" spans="2:22" s="3" customFormat="1" x14ac:dyDescent="0.35">
      <c r="B79" s="58">
        <f t="shared" si="0"/>
        <v>42412</v>
      </c>
      <c r="C79" s="56"/>
      <c r="E79" s="56">
        <v>43143</v>
      </c>
      <c r="F79" s="3">
        <v>10.5</v>
      </c>
      <c r="G79" s="56">
        <v>42778</v>
      </c>
      <c r="H79" s="3">
        <v>7.2249999999999996</v>
      </c>
      <c r="I79" s="56">
        <v>42412</v>
      </c>
      <c r="J79" s="3">
        <v>5.5</v>
      </c>
      <c r="K79" s="56">
        <v>42047</v>
      </c>
      <c r="L79" s="3">
        <v>6.8</v>
      </c>
      <c r="M79" s="56">
        <v>41682</v>
      </c>
      <c r="N79" s="3">
        <v>20.05</v>
      </c>
      <c r="O79" s="56">
        <v>41317</v>
      </c>
      <c r="P79" s="3">
        <v>19.600000000000001</v>
      </c>
      <c r="Q79" s="56">
        <v>40951</v>
      </c>
      <c r="R79" s="3">
        <v>14.775</v>
      </c>
      <c r="S79" s="56">
        <v>40586</v>
      </c>
      <c r="T79" s="3">
        <v>10.1</v>
      </c>
      <c r="U79" s="56">
        <v>40221</v>
      </c>
      <c r="V79" s="3">
        <v>7.1</v>
      </c>
    </row>
    <row r="80" spans="2:22" s="3" customFormat="1" x14ac:dyDescent="0.35">
      <c r="B80" s="58">
        <f t="shared" si="0"/>
        <v>42413</v>
      </c>
      <c r="C80" s="56"/>
      <c r="E80" s="56">
        <v>43144</v>
      </c>
      <c r="F80" s="3">
        <v>10.5</v>
      </c>
      <c r="G80" s="56">
        <v>42779</v>
      </c>
      <c r="H80" s="3">
        <v>7.1749999999999998</v>
      </c>
      <c r="I80" s="56">
        <v>42413</v>
      </c>
      <c r="J80" s="3">
        <v>5.5</v>
      </c>
      <c r="K80" s="56">
        <v>42048</v>
      </c>
      <c r="L80" s="3">
        <v>6.9</v>
      </c>
      <c r="M80" s="56">
        <v>41683</v>
      </c>
      <c r="N80" s="3">
        <v>20.125</v>
      </c>
      <c r="O80" s="56">
        <v>41318</v>
      </c>
      <c r="P80" s="3">
        <v>19.649999999999999</v>
      </c>
      <c r="Q80" s="56">
        <v>40952</v>
      </c>
      <c r="R80" s="3">
        <v>14.775</v>
      </c>
      <c r="S80" s="56">
        <v>40587</v>
      </c>
      <c r="T80" s="3">
        <v>10.1</v>
      </c>
      <c r="U80" s="56">
        <v>40222</v>
      </c>
      <c r="V80" s="3">
        <v>7.1</v>
      </c>
    </row>
    <row r="81" spans="2:22" s="3" customFormat="1" x14ac:dyDescent="0.35">
      <c r="B81" s="58">
        <f t="shared" si="0"/>
        <v>42414</v>
      </c>
      <c r="C81" s="56"/>
      <c r="E81" s="56">
        <v>43145</v>
      </c>
      <c r="F81" s="3">
        <v>10.5</v>
      </c>
      <c r="G81" s="56">
        <v>42780</v>
      </c>
      <c r="H81" s="3">
        <v>7.1749999999999998</v>
      </c>
      <c r="I81" s="56">
        <v>42414</v>
      </c>
      <c r="J81" s="3">
        <v>5.5</v>
      </c>
      <c r="K81" s="56">
        <v>42049</v>
      </c>
      <c r="L81" s="3">
        <v>6.9</v>
      </c>
      <c r="M81" s="56">
        <v>41684</v>
      </c>
      <c r="N81" s="3">
        <v>20.2</v>
      </c>
      <c r="O81" s="56">
        <v>41319</v>
      </c>
      <c r="P81" s="3">
        <v>19.8</v>
      </c>
      <c r="Q81" s="56">
        <v>40953</v>
      </c>
      <c r="R81" s="3">
        <v>14.725</v>
      </c>
      <c r="S81" s="56">
        <v>40588</v>
      </c>
      <c r="T81" s="3">
        <v>10.125</v>
      </c>
      <c r="U81" s="56">
        <v>40223</v>
      </c>
      <c r="V81" s="3">
        <v>7.1</v>
      </c>
    </row>
    <row r="82" spans="2:22" s="3" customFormat="1" x14ac:dyDescent="0.35">
      <c r="B82" s="58">
        <f t="shared" si="0"/>
        <v>42415</v>
      </c>
      <c r="C82" s="56"/>
      <c r="E82" s="56">
        <v>43146</v>
      </c>
      <c r="F82" s="3">
        <v>10.5</v>
      </c>
      <c r="G82" s="56">
        <v>42781</v>
      </c>
      <c r="H82" s="3">
        <v>7.1</v>
      </c>
      <c r="I82" s="56">
        <v>42415</v>
      </c>
      <c r="J82" s="3">
        <v>5.3</v>
      </c>
      <c r="K82" s="56">
        <v>42050</v>
      </c>
      <c r="L82" s="3">
        <v>6.9</v>
      </c>
      <c r="M82" s="56">
        <v>41685</v>
      </c>
      <c r="N82" s="3">
        <v>20.2</v>
      </c>
      <c r="O82" s="56">
        <v>41320</v>
      </c>
      <c r="P82" s="3">
        <v>19.850000000000001</v>
      </c>
      <c r="Q82" s="56">
        <v>40954</v>
      </c>
      <c r="R82" s="3">
        <v>14.725</v>
      </c>
      <c r="S82" s="56">
        <v>40589</v>
      </c>
      <c r="T82" s="3">
        <v>10.074999999999999</v>
      </c>
      <c r="U82" s="56">
        <v>40224</v>
      </c>
      <c r="V82" s="3">
        <v>7.1</v>
      </c>
    </row>
    <row r="83" spans="2:22" s="3" customFormat="1" x14ac:dyDescent="0.35">
      <c r="B83" s="58">
        <f t="shared" si="0"/>
        <v>42416</v>
      </c>
      <c r="C83" s="56"/>
      <c r="E83" s="56">
        <v>43147</v>
      </c>
      <c r="F83" s="3">
        <v>10.5</v>
      </c>
      <c r="G83" s="56">
        <v>42782</v>
      </c>
      <c r="H83" s="3">
        <v>6.45</v>
      </c>
      <c r="I83" s="56">
        <v>42416</v>
      </c>
      <c r="J83" s="3">
        <v>4.7</v>
      </c>
      <c r="K83" s="56">
        <v>42051</v>
      </c>
      <c r="L83" s="3">
        <v>6.7249999999999996</v>
      </c>
      <c r="M83" s="56">
        <v>41686</v>
      </c>
      <c r="N83" s="3">
        <v>20.2</v>
      </c>
      <c r="O83" s="56">
        <v>41321</v>
      </c>
      <c r="P83" s="3">
        <v>19.850000000000001</v>
      </c>
      <c r="Q83" s="56">
        <v>40955</v>
      </c>
      <c r="R83" s="3">
        <v>14.675000000000001</v>
      </c>
      <c r="S83" s="56">
        <v>40590</v>
      </c>
      <c r="T83" s="3">
        <v>9.875</v>
      </c>
      <c r="U83" s="56">
        <v>40225</v>
      </c>
      <c r="V83" s="3">
        <v>7.1</v>
      </c>
    </row>
    <row r="84" spans="2:22" s="3" customFormat="1" x14ac:dyDescent="0.35">
      <c r="B84" s="58">
        <f t="shared" si="0"/>
        <v>42417</v>
      </c>
      <c r="C84" s="56"/>
      <c r="E84" s="56">
        <v>43148</v>
      </c>
      <c r="F84" s="3">
        <v>10.5</v>
      </c>
      <c r="G84" s="56">
        <v>42783</v>
      </c>
      <c r="H84" s="3">
        <v>6.35</v>
      </c>
      <c r="I84" s="56">
        <v>42417</v>
      </c>
      <c r="J84" s="3">
        <v>4.7</v>
      </c>
      <c r="K84" s="56">
        <v>42052</v>
      </c>
      <c r="L84" s="3">
        <v>6.7249999999999996</v>
      </c>
      <c r="M84" s="56">
        <v>41687</v>
      </c>
      <c r="N84" s="3">
        <v>19.45</v>
      </c>
      <c r="O84" s="56">
        <v>41322</v>
      </c>
      <c r="P84" s="3">
        <v>19.850000000000001</v>
      </c>
      <c r="Q84" s="56">
        <v>40956</v>
      </c>
      <c r="R84" s="3">
        <v>14.725</v>
      </c>
      <c r="S84" s="56">
        <v>40591</v>
      </c>
      <c r="T84" s="3">
        <v>9.9499999999999993</v>
      </c>
      <c r="U84" s="56">
        <v>40226</v>
      </c>
      <c r="V84" s="3">
        <v>6.6</v>
      </c>
    </row>
    <row r="85" spans="2:22" s="3" customFormat="1" x14ac:dyDescent="0.35">
      <c r="B85" s="58">
        <f t="shared" si="0"/>
        <v>42418</v>
      </c>
      <c r="C85" s="56"/>
      <c r="E85" s="56">
        <v>43149</v>
      </c>
      <c r="F85" s="3">
        <v>10.5</v>
      </c>
      <c r="G85" s="56">
        <v>42784</v>
      </c>
      <c r="H85" s="3">
        <v>6.35</v>
      </c>
      <c r="I85" s="56">
        <v>42418</v>
      </c>
      <c r="J85" s="3">
        <v>4.6500000000000004</v>
      </c>
      <c r="K85" s="56">
        <v>42053</v>
      </c>
      <c r="L85" s="3">
        <v>6.7249999999999996</v>
      </c>
      <c r="M85" s="56">
        <v>41688</v>
      </c>
      <c r="N85" s="3">
        <v>19.45</v>
      </c>
      <c r="O85" s="56">
        <v>41323</v>
      </c>
      <c r="P85" s="3">
        <v>18.625</v>
      </c>
      <c r="Q85" s="56">
        <v>40957</v>
      </c>
      <c r="R85" s="3">
        <v>14.725</v>
      </c>
      <c r="S85" s="56">
        <v>40592</v>
      </c>
      <c r="T85" s="3">
        <v>10</v>
      </c>
      <c r="U85" s="56">
        <v>40227</v>
      </c>
      <c r="V85" s="3">
        <v>6.5</v>
      </c>
    </row>
    <row r="86" spans="2:22" s="3" customFormat="1" x14ac:dyDescent="0.35">
      <c r="B86" s="58">
        <f t="shared" si="0"/>
        <v>42419</v>
      </c>
      <c r="C86" s="56"/>
      <c r="E86" s="56">
        <v>43150</v>
      </c>
      <c r="F86" s="3">
        <v>8.0749999999999993</v>
      </c>
      <c r="G86" s="56">
        <v>42785</v>
      </c>
      <c r="H86" s="3">
        <v>6.35</v>
      </c>
      <c r="I86" s="56">
        <v>42419</v>
      </c>
      <c r="J86" s="3">
        <v>4.6500000000000004</v>
      </c>
      <c r="K86" s="56">
        <v>42054</v>
      </c>
      <c r="L86" s="3">
        <v>6.7249999999999996</v>
      </c>
      <c r="M86" s="56">
        <v>41689</v>
      </c>
      <c r="N86" s="3">
        <v>19.5</v>
      </c>
      <c r="O86" s="56">
        <v>41324</v>
      </c>
      <c r="P86" s="3">
        <v>18.625</v>
      </c>
      <c r="Q86" s="56">
        <v>40958</v>
      </c>
      <c r="R86" s="3">
        <v>14.725</v>
      </c>
      <c r="S86" s="56">
        <v>40593</v>
      </c>
      <c r="T86" s="3">
        <v>10</v>
      </c>
      <c r="U86" s="56">
        <v>40228</v>
      </c>
      <c r="V86" s="3">
        <v>6.5</v>
      </c>
    </row>
    <row r="87" spans="2:22" s="3" customFormat="1" x14ac:dyDescent="0.35">
      <c r="B87" s="58">
        <f t="shared" si="0"/>
        <v>42420</v>
      </c>
      <c r="C87" s="56"/>
      <c r="E87" s="56">
        <v>43151</v>
      </c>
      <c r="F87" s="3">
        <v>8.125</v>
      </c>
      <c r="G87" s="56">
        <v>42786</v>
      </c>
      <c r="H87" s="3">
        <v>6.35</v>
      </c>
      <c r="I87" s="56">
        <v>42420</v>
      </c>
      <c r="J87" s="3">
        <v>4.6500000000000004</v>
      </c>
      <c r="K87" s="56">
        <v>42055</v>
      </c>
      <c r="L87" s="3">
        <v>6.7249999999999996</v>
      </c>
      <c r="M87" s="56">
        <v>41690</v>
      </c>
      <c r="N87" s="3">
        <v>19.5</v>
      </c>
      <c r="O87" s="56">
        <v>41325</v>
      </c>
      <c r="P87" s="3">
        <v>18.649999999999999</v>
      </c>
      <c r="Q87" s="56">
        <v>40959</v>
      </c>
      <c r="R87" s="3">
        <v>14.824999999999999</v>
      </c>
      <c r="S87" s="56">
        <v>40594</v>
      </c>
      <c r="T87" s="3">
        <v>10</v>
      </c>
      <c r="U87" s="56">
        <v>40229</v>
      </c>
      <c r="V87" s="3">
        <v>6.5</v>
      </c>
    </row>
    <row r="88" spans="2:22" s="3" customFormat="1" x14ac:dyDescent="0.35">
      <c r="B88" s="58">
        <f t="shared" si="0"/>
        <v>42421</v>
      </c>
      <c r="C88" s="56"/>
      <c r="E88" s="56">
        <v>43152</v>
      </c>
      <c r="F88" s="3">
        <v>8.1999999999999993</v>
      </c>
      <c r="G88" s="56">
        <v>42787</v>
      </c>
      <c r="H88" s="3">
        <v>6.25</v>
      </c>
      <c r="I88" s="56">
        <v>42421</v>
      </c>
      <c r="J88" s="3">
        <v>4.6500000000000004</v>
      </c>
      <c r="K88" s="56">
        <v>42056</v>
      </c>
      <c r="L88" s="3">
        <v>6.7249999999999996</v>
      </c>
      <c r="M88" s="56">
        <v>41691</v>
      </c>
      <c r="N88" s="3">
        <v>19.475000000000001</v>
      </c>
      <c r="O88" s="56">
        <v>41326</v>
      </c>
      <c r="P88" s="3">
        <v>18.5</v>
      </c>
      <c r="Q88" s="56">
        <v>40960</v>
      </c>
      <c r="R88" s="3">
        <v>14.875</v>
      </c>
      <c r="S88" s="56">
        <v>40595</v>
      </c>
      <c r="T88" s="3">
        <v>10.1</v>
      </c>
      <c r="U88" s="56">
        <v>40230</v>
      </c>
      <c r="V88" s="3">
        <v>6.5</v>
      </c>
    </row>
    <row r="89" spans="2:22" s="3" customFormat="1" x14ac:dyDescent="0.35">
      <c r="B89" s="58">
        <f t="shared" si="0"/>
        <v>42422</v>
      </c>
      <c r="C89" s="56"/>
      <c r="E89" s="56">
        <v>43153</v>
      </c>
      <c r="F89" s="3">
        <v>8.2750000000000004</v>
      </c>
      <c r="G89" s="56">
        <v>42788</v>
      </c>
      <c r="H89" s="3">
        <v>6.25</v>
      </c>
      <c r="I89" s="56">
        <v>42422</v>
      </c>
      <c r="J89" s="3">
        <v>4.55</v>
      </c>
      <c r="K89" s="56">
        <v>42057</v>
      </c>
      <c r="L89" s="3">
        <v>6.7249999999999996</v>
      </c>
      <c r="M89" s="56">
        <v>41692</v>
      </c>
      <c r="N89" s="3">
        <v>19.475000000000001</v>
      </c>
      <c r="O89" s="56">
        <v>41327</v>
      </c>
      <c r="P89" s="3">
        <v>18.3</v>
      </c>
      <c r="Q89" s="56">
        <v>40961</v>
      </c>
      <c r="R89" s="3">
        <v>14.925000000000001</v>
      </c>
      <c r="S89" s="56">
        <v>40596</v>
      </c>
      <c r="T89" s="3">
        <v>10.1</v>
      </c>
      <c r="U89" s="56">
        <v>40231</v>
      </c>
      <c r="V89" s="3">
        <v>6.45</v>
      </c>
    </row>
    <row r="90" spans="2:22" s="3" customFormat="1" x14ac:dyDescent="0.35">
      <c r="B90" s="58">
        <f t="shared" si="0"/>
        <v>42423</v>
      </c>
      <c r="C90" s="56"/>
      <c r="E90" s="56">
        <v>43154</v>
      </c>
      <c r="F90" s="3">
        <v>8.2750000000000004</v>
      </c>
      <c r="G90" s="56">
        <v>42789</v>
      </c>
      <c r="H90" s="3">
        <v>6.1749999999999998</v>
      </c>
      <c r="I90" s="56">
        <v>42423</v>
      </c>
      <c r="J90" s="3">
        <v>4.5</v>
      </c>
      <c r="K90" s="56">
        <v>42058</v>
      </c>
      <c r="L90" s="3">
        <v>6.9249999999999998</v>
      </c>
      <c r="M90" s="56">
        <v>41693</v>
      </c>
      <c r="N90" s="3">
        <v>19.475000000000001</v>
      </c>
      <c r="O90" s="56">
        <v>41328</v>
      </c>
      <c r="P90" s="3">
        <v>18.3</v>
      </c>
      <c r="Q90" s="56">
        <v>40962</v>
      </c>
      <c r="R90" s="3">
        <v>15.05</v>
      </c>
      <c r="S90" s="56">
        <v>40597</v>
      </c>
      <c r="T90" s="3">
        <v>10.15</v>
      </c>
      <c r="U90" s="56">
        <v>40232</v>
      </c>
      <c r="V90" s="3">
        <v>6.4</v>
      </c>
    </row>
    <row r="91" spans="2:22" s="3" customFormat="1" x14ac:dyDescent="0.35">
      <c r="B91" s="58">
        <f t="shared" si="0"/>
        <v>42424</v>
      </c>
      <c r="C91" s="56"/>
      <c r="E91" s="56">
        <v>43155</v>
      </c>
      <c r="F91" s="3">
        <v>8.2750000000000004</v>
      </c>
      <c r="G91" s="56">
        <v>42790</v>
      </c>
      <c r="H91" s="3">
        <v>6.1749999999999998</v>
      </c>
      <c r="I91" s="56">
        <v>42424</v>
      </c>
      <c r="J91" s="3">
        <v>4.4000000000000004</v>
      </c>
      <c r="K91" s="56">
        <v>42059</v>
      </c>
      <c r="L91" s="3">
        <v>6.9249999999999998</v>
      </c>
      <c r="M91" s="56">
        <v>41694</v>
      </c>
      <c r="N91" s="3">
        <v>18.725000000000001</v>
      </c>
      <c r="O91" s="56">
        <v>41329</v>
      </c>
      <c r="P91" s="3">
        <v>18.3</v>
      </c>
      <c r="Q91" s="56">
        <v>40963</v>
      </c>
      <c r="R91" s="3">
        <v>15.05</v>
      </c>
      <c r="S91" s="56">
        <v>40598</v>
      </c>
      <c r="T91" s="3">
        <v>10</v>
      </c>
      <c r="U91" s="56">
        <v>40233</v>
      </c>
      <c r="V91" s="3">
        <v>6.45</v>
      </c>
    </row>
    <row r="92" spans="2:22" s="3" customFormat="1" x14ac:dyDescent="0.35">
      <c r="B92" s="58">
        <f t="shared" si="0"/>
        <v>42425</v>
      </c>
      <c r="C92" s="56"/>
      <c r="E92" s="56">
        <v>43156</v>
      </c>
      <c r="F92" s="3">
        <v>8.2750000000000004</v>
      </c>
      <c r="G92" s="56">
        <v>42791</v>
      </c>
      <c r="H92" s="3">
        <v>6.1749999999999998</v>
      </c>
      <c r="I92" s="56">
        <v>42425</v>
      </c>
      <c r="J92" s="3">
        <v>4.4000000000000004</v>
      </c>
      <c r="K92" s="56">
        <v>42060</v>
      </c>
      <c r="L92" s="3">
        <v>7.05</v>
      </c>
      <c r="M92" s="56">
        <v>41695</v>
      </c>
      <c r="N92" s="3">
        <v>18.600000000000001</v>
      </c>
      <c r="O92" s="56">
        <v>41330</v>
      </c>
      <c r="P92" s="3">
        <v>18.2</v>
      </c>
      <c r="Q92" s="56">
        <v>40964</v>
      </c>
      <c r="R92" s="3">
        <v>15.05</v>
      </c>
      <c r="S92" s="56">
        <v>40599</v>
      </c>
      <c r="T92" s="3">
        <v>10.025</v>
      </c>
      <c r="U92" s="56">
        <v>40234</v>
      </c>
      <c r="V92" s="3">
        <v>6.4</v>
      </c>
    </row>
    <row r="93" spans="2:22" s="3" customFormat="1" x14ac:dyDescent="0.35">
      <c r="B93" s="58">
        <f t="shared" si="0"/>
        <v>42426</v>
      </c>
      <c r="C93" s="56"/>
      <c r="E93" s="56">
        <v>43157</v>
      </c>
      <c r="F93" s="3">
        <v>8.2750000000000004</v>
      </c>
      <c r="G93" s="56">
        <v>42792</v>
      </c>
      <c r="H93" s="3">
        <v>6.1749999999999998</v>
      </c>
      <c r="I93" s="56">
        <v>42426</v>
      </c>
      <c r="J93" s="3">
        <v>4.3499999999999996</v>
      </c>
      <c r="K93" s="56">
        <v>42061</v>
      </c>
      <c r="L93" s="3">
        <v>7.15</v>
      </c>
      <c r="M93" s="56">
        <v>41696</v>
      </c>
      <c r="N93" s="3">
        <v>18.475000000000001</v>
      </c>
      <c r="O93" s="56">
        <v>41331</v>
      </c>
      <c r="P93" s="3">
        <v>18.149999999999999</v>
      </c>
      <c r="Q93" s="56">
        <v>40965</v>
      </c>
      <c r="R93" s="3">
        <v>15.05</v>
      </c>
      <c r="S93" s="56">
        <v>40600</v>
      </c>
      <c r="T93" s="3">
        <v>10.025</v>
      </c>
      <c r="U93" s="56">
        <v>40235</v>
      </c>
      <c r="V93" s="3">
        <v>6</v>
      </c>
    </row>
    <row r="94" spans="2:22" s="3" customFormat="1" x14ac:dyDescent="0.35">
      <c r="B94" s="58">
        <f t="shared" si="0"/>
        <v>42427</v>
      </c>
      <c r="C94" s="56"/>
      <c r="E94" s="56">
        <v>43158</v>
      </c>
      <c r="F94" s="3">
        <v>8.2750000000000004</v>
      </c>
      <c r="G94" s="56">
        <v>42793</v>
      </c>
      <c r="H94" s="3">
        <v>6.1749999999999998</v>
      </c>
      <c r="I94" s="56">
        <v>42427</v>
      </c>
      <c r="J94" s="3">
        <v>4.3499999999999996</v>
      </c>
      <c r="K94" s="56">
        <v>42062</v>
      </c>
      <c r="L94" s="3">
        <v>7.4</v>
      </c>
      <c r="M94" s="56">
        <v>41697</v>
      </c>
      <c r="N94" s="3">
        <v>18.350000000000001</v>
      </c>
      <c r="O94" s="56">
        <v>41332</v>
      </c>
      <c r="P94" s="3">
        <v>18.100000000000001</v>
      </c>
      <c r="Q94" s="56">
        <v>40966</v>
      </c>
      <c r="R94" s="3">
        <v>15.05</v>
      </c>
      <c r="S94" s="56">
        <v>40601</v>
      </c>
      <c r="T94" s="3">
        <v>10.025</v>
      </c>
      <c r="U94" s="56">
        <v>40236</v>
      </c>
      <c r="V94" s="3">
        <v>6</v>
      </c>
    </row>
    <row r="95" spans="2:22" s="3" customFormat="1" x14ac:dyDescent="0.35">
      <c r="B95" s="58">
        <f t="shared" si="0"/>
        <v>42428</v>
      </c>
      <c r="C95" s="56"/>
      <c r="E95" s="56">
        <v>43159</v>
      </c>
      <c r="F95" s="3">
        <v>8.2249999999999996</v>
      </c>
      <c r="G95" s="56">
        <v>42794</v>
      </c>
      <c r="H95" s="3">
        <v>6.1</v>
      </c>
      <c r="I95" s="56">
        <v>42428</v>
      </c>
      <c r="J95" s="3">
        <v>4.3499999999999996</v>
      </c>
      <c r="K95" s="56">
        <v>42063</v>
      </c>
      <c r="L95" s="3">
        <v>7.4</v>
      </c>
      <c r="M95" s="56">
        <v>41698</v>
      </c>
      <c r="N95" s="3">
        <v>18.274999999999999</v>
      </c>
      <c r="O95" s="56">
        <v>41333</v>
      </c>
      <c r="P95" s="3">
        <v>18.05</v>
      </c>
      <c r="Q95" s="56">
        <v>40967</v>
      </c>
      <c r="R95" s="3">
        <v>15.1</v>
      </c>
      <c r="S95" s="56">
        <v>40602</v>
      </c>
      <c r="T95" s="3">
        <v>9.9749999999999996</v>
      </c>
      <c r="U95" s="56">
        <v>40237</v>
      </c>
      <c r="V95" s="3">
        <v>6</v>
      </c>
    </row>
    <row r="96" spans="2:22" s="3" customFormat="1" x14ac:dyDescent="0.35">
      <c r="B96" s="58">
        <f t="shared" si="0"/>
        <v>42429</v>
      </c>
      <c r="C96" s="56"/>
      <c r="E96" s="56">
        <v>43160</v>
      </c>
      <c r="F96" s="3">
        <v>8.3249999999999993</v>
      </c>
      <c r="G96" s="56">
        <v>42795</v>
      </c>
      <c r="H96" s="3">
        <v>6</v>
      </c>
      <c r="I96" s="56">
        <v>42429</v>
      </c>
      <c r="J96" s="3">
        <v>4.3499999999999996</v>
      </c>
      <c r="K96" s="56">
        <v>42064</v>
      </c>
      <c r="L96" s="3">
        <v>7.4</v>
      </c>
      <c r="M96" s="56">
        <v>41699</v>
      </c>
      <c r="N96" s="3">
        <v>18.274999999999999</v>
      </c>
      <c r="O96" s="56">
        <v>41334</v>
      </c>
      <c r="P96" s="3">
        <v>17.875</v>
      </c>
      <c r="Q96" s="56">
        <v>40968</v>
      </c>
      <c r="R96" s="3">
        <v>15.15</v>
      </c>
      <c r="S96" s="56">
        <v>40603</v>
      </c>
      <c r="T96" s="3">
        <v>9.9</v>
      </c>
      <c r="U96" s="56">
        <v>40238</v>
      </c>
      <c r="V96" s="3">
        <v>5.95</v>
      </c>
    </row>
    <row r="97" spans="2:22" s="3" customFormat="1" x14ac:dyDescent="0.35">
      <c r="B97" s="58">
        <f t="shared" si="0"/>
        <v>42430</v>
      </c>
      <c r="C97" s="59"/>
      <c r="E97" s="59">
        <v>43161</v>
      </c>
      <c r="F97" s="3">
        <v>8.4749999999999996</v>
      </c>
      <c r="G97" s="59">
        <v>42796</v>
      </c>
      <c r="H97" s="3">
        <v>5.95</v>
      </c>
      <c r="I97" s="56">
        <v>42430</v>
      </c>
      <c r="J97" s="3">
        <v>4.3</v>
      </c>
      <c r="K97" s="59">
        <v>42065</v>
      </c>
      <c r="L97" s="3">
        <v>7.4</v>
      </c>
      <c r="M97" s="59">
        <v>41700</v>
      </c>
      <c r="N97" s="3">
        <v>18.274999999999999</v>
      </c>
      <c r="O97" s="59">
        <v>41335</v>
      </c>
      <c r="P97" s="3">
        <v>17.875</v>
      </c>
      <c r="Q97" s="56">
        <v>40969</v>
      </c>
      <c r="R97" s="3">
        <v>15.15</v>
      </c>
      <c r="S97" s="59">
        <v>40604</v>
      </c>
      <c r="T97" s="3">
        <v>9.9</v>
      </c>
      <c r="U97" s="59">
        <v>40239</v>
      </c>
      <c r="V97" s="3">
        <v>6</v>
      </c>
    </row>
    <row r="98" spans="2:22" s="3" customFormat="1" x14ac:dyDescent="0.35">
      <c r="B98" s="58">
        <f t="shared" si="0"/>
        <v>42431</v>
      </c>
      <c r="C98" s="56"/>
      <c r="E98" s="56">
        <v>43162</v>
      </c>
      <c r="F98" s="3">
        <v>8.4749999999999996</v>
      </c>
      <c r="G98" s="56">
        <v>42797</v>
      </c>
      <c r="H98" s="3">
        <v>5.95</v>
      </c>
      <c r="I98" s="56">
        <v>42431</v>
      </c>
      <c r="J98" s="3">
        <v>4.3</v>
      </c>
      <c r="K98" s="56">
        <v>42066</v>
      </c>
      <c r="L98" s="3">
        <v>7.4</v>
      </c>
      <c r="M98" s="56">
        <v>41701</v>
      </c>
      <c r="N98" s="3">
        <v>18.100000000000001</v>
      </c>
      <c r="O98" s="56">
        <v>41336</v>
      </c>
      <c r="P98" s="3">
        <v>17.875</v>
      </c>
      <c r="Q98" s="56">
        <v>40970</v>
      </c>
      <c r="R98" s="3">
        <v>15.2</v>
      </c>
      <c r="S98" s="56">
        <v>40605</v>
      </c>
      <c r="T98" s="3">
        <v>9.8000000000000007</v>
      </c>
      <c r="U98" s="56">
        <v>40240</v>
      </c>
      <c r="V98" s="3">
        <v>6.1</v>
      </c>
    </row>
    <row r="99" spans="2:22" s="3" customFormat="1" x14ac:dyDescent="0.35">
      <c r="B99" s="58">
        <f t="shared" si="0"/>
        <v>42432</v>
      </c>
      <c r="C99" s="56"/>
      <c r="E99" s="56">
        <v>43163</v>
      </c>
      <c r="F99" s="3">
        <v>8.4749999999999996</v>
      </c>
      <c r="G99" s="56">
        <v>42798</v>
      </c>
      <c r="H99" s="3">
        <v>5.95</v>
      </c>
      <c r="I99" s="56">
        <v>42432</v>
      </c>
      <c r="J99" s="3">
        <v>4.3</v>
      </c>
      <c r="K99" s="56">
        <v>42067</v>
      </c>
      <c r="L99" s="3">
        <v>7.4</v>
      </c>
      <c r="M99" s="56">
        <v>41702</v>
      </c>
      <c r="N99" s="3">
        <v>18</v>
      </c>
      <c r="O99" s="56">
        <v>41337</v>
      </c>
      <c r="P99" s="3">
        <v>17.75</v>
      </c>
      <c r="Q99" s="56">
        <v>40971</v>
      </c>
      <c r="R99" s="3">
        <v>15.2</v>
      </c>
      <c r="S99" s="56">
        <v>40606</v>
      </c>
      <c r="T99" s="3">
        <v>9.6999999999999993</v>
      </c>
      <c r="U99" s="56">
        <v>40241</v>
      </c>
      <c r="V99" s="3">
        <v>6.2</v>
      </c>
    </row>
    <row r="100" spans="2:22" s="3" customFormat="1" x14ac:dyDescent="0.35">
      <c r="B100" s="58">
        <f t="shared" si="0"/>
        <v>42433</v>
      </c>
      <c r="C100" s="56"/>
      <c r="E100" s="56">
        <v>43164</v>
      </c>
      <c r="F100" s="3">
        <v>8.625</v>
      </c>
      <c r="G100" s="56">
        <v>42799</v>
      </c>
      <c r="H100" s="3">
        <v>5.95</v>
      </c>
      <c r="I100" s="56">
        <v>42433</v>
      </c>
      <c r="J100" s="3">
        <v>4.25</v>
      </c>
      <c r="K100" s="56">
        <v>42068</v>
      </c>
      <c r="L100" s="3">
        <v>7.4</v>
      </c>
      <c r="M100" s="56">
        <v>41703</v>
      </c>
      <c r="N100" s="3">
        <v>17.899999999999999</v>
      </c>
      <c r="O100" s="56">
        <v>41338</v>
      </c>
      <c r="P100" s="3">
        <v>17.7</v>
      </c>
      <c r="Q100" s="56">
        <v>40972</v>
      </c>
      <c r="R100" s="3">
        <v>15.2</v>
      </c>
      <c r="S100" s="56">
        <v>40607</v>
      </c>
      <c r="T100" s="3">
        <v>9.6999999999999993</v>
      </c>
      <c r="U100" s="56">
        <v>40242</v>
      </c>
      <c r="V100" s="3">
        <v>6.1</v>
      </c>
    </row>
    <row r="101" spans="2:22" s="3" customFormat="1" x14ac:dyDescent="0.35">
      <c r="B101" s="58">
        <f t="shared" si="0"/>
        <v>42434</v>
      </c>
      <c r="C101" s="56"/>
      <c r="E101" s="56">
        <v>43165</v>
      </c>
      <c r="F101" s="3">
        <v>8.6750000000000007</v>
      </c>
      <c r="G101" s="56">
        <v>42800</v>
      </c>
      <c r="H101" s="3">
        <v>5.95</v>
      </c>
      <c r="I101" s="56">
        <v>42434</v>
      </c>
      <c r="J101" s="3">
        <v>4.25</v>
      </c>
      <c r="K101" s="56">
        <v>42069</v>
      </c>
      <c r="L101" s="3">
        <v>7.4</v>
      </c>
      <c r="M101" s="56">
        <v>41704</v>
      </c>
      <c r="N101" s="3">
        <v>17.55</v>
      </c>
      <c r="O101" s="56">
        <v>41339</v>
      </c>
      <c r="P101" s="3">
        <v>17.25</v>
      </c>
      <c r="Q101" s="56">
        <v>40973</v>
      </c>
      <c r="R101" s="3">
        <v>15.3</v>
      </c>
      <c r="S101" s="56">
        <v>40608</v>
      </c>
      <c r="T101" s="3">
        <v>9.6999999999999993</v>
      </c>
      <c r="U101" s="56">
        <v>40243</v>
      </c>
      <c r="V101" s="3">
        <v>6.1</v>
      </c>
    </row>
    <row r="102" spans="2:22" s="3" customFormat="1" x14ac:dyDescent="0.35">
      <c r="B102" s="58">
        <f t="shared" ref="B102:B165" si="1">I102</f>
        <v>42435</v>
      </c>
      <c r="C102" s="56"/>
      <c r="E102" s="56">
        <v>43166</v>
      </c>
      <c r="F102" s="3">
        <v>8.6750000000000007</v>
      </c>
      <c r="G102" s="56">
        <v>42801</v>
      </c>
      <c r="H102" s="3">
        <v>6</v>
      </c>
      <c r="I102" s="56">
        <v>42435</v>
      </c>
      <c r="J102" s="3">
        <v>4.25</v>
      </c>
      <c r="K102" s="56">
        <v>42070</v>
      </c>
      <c r="L102" s="3">
        <v>7.4</v>
      </c>
      <c r="M102" s="56">
        <v>41705</v>
      </c>
      <c r="N102" s="3">
        <v>17.149999999999999</v>
      </c>
      <c r="O102" s="56">
        <v>41340</v>
      </c>
      <c r="P102" s="3">
        <v>17.2</v>
      </c>
      <c r="Q102" s="56">
        <v>40974</v>
      </c>
      <c r="R102" s="3">
        <v>15.4</v>
      </c>
      <c r="S102" s="56">
        <v>40609</v>
      </c>
      <c r="T102" s="3">
        <v>9.6</v>
      </c>
      <c r="U102" s="56">
        <v>40244</v>
      </c>
      <c r="V102" s="3">
        <v>6.1</v>
      </c>
    </row>
    <row r="103" spans="2:22" s="3" customFormat="1" x14ac:dyDescent="0.35">
      <c r="B103" s="58">
        <f t="shared" si="1"/>
        <v>42436</v>
      </c>
      <c r="C103" s="56"/>
      <c r="E103" s="56">
        <v>43167</v>
      </c>
      <c r="F103" s="3">
        <v>8.6999999999999993</v>
      </c>
      <c r="G103" s="56">
        <v>42802</v>
      </c>
      <c r="H103" s="3">
        <v>6.05</v>
      </c>
      <c r="I103" s="56">
        <v>42436</v>
      </c>
      <c r="J103" s="3">
        <v>4.25</v>
      </c>
      <c r="K103" s="56">
        <v>42071</v>
      </c>
      <c r="L103" s="3">
        <v>7.4</v>
      </c>
      <c r="M103" s="56">
        <v>41706</v>
      </c>
      <c r="N103" s="3">
        <v>17.149999999999999</v>
      </c>
      <c r="O103" s="56">
        <v>41341</v>
      </c>
      <c r="P103" s="3">
        <v>16.95</v>
      </c>
      <c r="Q103" s="56">
        <v>40975</v>
      </c>
      <c r="R103" s="3">
        <v>15.4</v>
      </c>
      <c r="S103" s="56">
        <v>40610</v>
      </c>
      <c r="T103" s="3">
        <v>9.4499999999999993</v>
      </c>
      <c r="U103" s="56">
        <v>40245</v>
      </c>
      <c r="V103" s="3">
        <v>6.05</v>
      </c>
    </row>
    <row r="104" spans="2:22" s="3" customFormat="1" x14ac:dyDescent="0.35">
      <c r="B104" s="58">
        <f t="shared" si="1"/>
        <v>42437</v>
      </c>
      <c r="C104" s="56"/>
      <c r="E104" s="56">
        <v>43168</v>
      </c>
      <c r="F104" s="3">
        <v>8.6999999999999993</v>
      </c>
      <c r="G104" s="56">
        <v>42803</v>
      </c>
      <c r="H104" s="3">
        <v>5.95</v>
      </c>
      <c r="I104" s="56">
        <v>42437</v>
      </c>
      <c r="J104" s="3">
        <v>4.3</v>
      </c>
      <c r="K104" s="56">
        <v>42072</v>
      </c>
      <c r="L104" s="3">
        <v>7.6</v>
      </c>
      <c r="M104" s="56">
        <v>41707</v>
      </c>
      <c r="N104" s="3">
        <v>17.149999999999999</v>
      </c>
      <c r="O104" s="56">
        <v>41342</v>
      </c>
      <c r="P104" s="3">
        <v>16.95</v>
      </c>
      <c r="Q104" s="56">
        <v>40976</v>
      </c>
      <c r="R104" s="3">
        <v>15.4</v>
      </c>
      <c r="S104" s="56">
        <v>40611</v>
      </c>
      <c r="T104" s="3">
        <v>9.4499999999999993</v>
      </c>
      <c r="U104" s="56">
        <v>40246</v>
      </c>
      <c r="V104" s="3">
        <v>6</v>
      </c>
    </row>
    <row r="105" spans="2:22" s="3" customFormat="1" x14ac:dyDescent="0.35">
      <c r="B105" s="58">
        <f t="shared" si="1"/>
        <v>42438</v>
      </c>
      <c r="C105" s="56"/>
      <c r="E105" s="56">
        <v>43169</v>
      </c>
      <c r="F105" s="3">
        <v>8.6999999999999993</v>
      </c>
      <c r="G105" s="56">
        <v>42804</v>
      </c>
      <c r="H105" s="3">
        <v>5.9</v>
      </c>
      <c r="I105" s="56">
        <v>42438</v>
      </c>
      <c r="J105" s="3">
        <v>4.4000000000000004</v>
      </c>
      <c r="K105" s="56">
        <v>42073</v>
      </c>
      <c r="L105" s="3">
        <v>7.7</v>
      </c>
      <c r="M105" s="56">
        <v>41708</v>
      </c>
      <c r="N105" s="3">
        <v>17.100000000000001</v>
      </c>
      <c r="O105" s="56">
        <v>41343</v>
      </c>
      <c r="P105" s="3">
        <v>16.95</v>
      </c>
      <c r="Q105" s="56">
        <v>40977</v>
      </c>
      <c r="R105" s="3">
        <v>15.45</v>
      </c>
      <c r="S105" s="56">
        <v>40612</v>
      </c>
      <c r="T105" s="3">
        <v>9.4</v>
      </c>
      <c r="U105" s="56">
        <v>40247</v>
      </c>
      <c r="V105" s="3">
        <v>5.95</v>
      </c>
    </row>
    <row r="106" spans="2:22" s="3" customFormat="1" x14ac:dyDescent="0.35">
      <c r="B106" s="58">
        <f t="shared" si="1"/>
        <v>42439</v>
      </c>
      <c r="C106" s="56"/>
      <c r="E106" s="56">
        <v>43170</v>
      </c>
      <c r="F106" s="3">
        <v>8.6999999999999993</v>
      </c>
      <c r="G106" s="56">
        <v>42805</v>
      </c>
      <c r="H106" s="3">
        <v>5.9</v>
      </c>
      <c r="I106" s="56">
        <v>42439</v>
      </c>
      <c r="J106" s="3">
        <v>4.5</v>
      </c>
      <c r="K106" s="56">
        <v>42074</v>
      </c>
      <c r="L106" s="3">
        <v>7.7</v>
      </c>
      <c r="M106" s="56">
        <v>41709</v>
      </c>
      <c r="N106" s="3">
        <v>16.95</v>
      </c>
      <c r="O106" s="56">
        <v>41344</v>
      </c>
      <c r="P106" s="3">
        <v>16.8</v>
      </c>
      <c r="Q106" s="56">
        <v>40978</v>
      </c>
      <c r="R106" s="3">
        <v>15.45</v>
      </c>
      <c r="S106" s="56">
        <v>40613</v>
      </c>
      <c r="T106" s="3">
        <v>9.9</v>
      </c>
      <c r="U106" s="56">
        <v>40248</v>
      </c>
      <c r="V106" s="3">
        <v>6</v>
      </c>
    </row>
    <row r="107" spans="2:22" s="3" customFormat="1" x14ac:dyDescent="0.35">
      <c r="B107" s="58">
        <f t="shared" si="1"/>
        <v>42440</v>
      </c>
      <c r="C107" s="56"/>
      <c r="E107" s="56">
        <v>43171</v>
      </c>
      <c r="F107" s="3">
        <v>8.6999999999999993</v>
      </c>
      <c r="G107" s="56">
        <v>42806</v>
      </c>
      <c r="H107" s="3">
        <v>5.9</v>
      </c>
      <c r="I107" s="56">
        <v>42440</v>
      </c>
      <c r="J107" s="3">
        <v>4.5999999999999996</v>
      </c>
      <c r="K107" s="56">
        <v>42075</v>
      </c>
      <c r="L107" s="3">
        <v>7.7</v>
      </c>
      <c r="M107" s="56">
        <v>41710</v>
      </c>
      <c r="N107" s="3">
        <v>16.850000000000001</v>
      </c>
      <c r="O107" s="56">
        <v>41345</v>
      </c>
      <c r="P107" s="3">
        <v>16.75</v>
      </c>
      <c r="Q107" s="56">
        <v>40979</v>
      </c>
      <c r="R107" s="3">
        <v>15.45</v>
      </c>
      <c r="S107" s="56">
        <v>40614</v>
      </c>
      <c r="T107" s="3">
        <v>9.9</v>
      </c>
      <c r="U107" s="56">
        <v>40249</v>
      </c>
      <c r="V107" s="3">
        <v>5.9</v>
      </c>
    </row>
    <row r="108" spans="2:22" s="3" customFormat="1" x14ac:dyDescent="0.35">
      <c r="B108" s="58">
        <f t="shared" si="1"/>
        <v>42441</v>
      </c>
      <c r="C108" s="56"/>
      <c r="E108" s="56">
        <v>43172</v>
      </c>
      <c r="F108" s="3">
        <v>8.5</v>
      </c>
      <c r="G108" s="56">
        <v>42807</v>
      </c>
      <c r="H108" s="3">
        <v>5.9</v>
      </c>
      <c r="I108" s="56">
        <v>42441</v>
      </c>
      <c r="J108" s="3">
        <v>4.5999999999999996</v>
      </c>
      <c r="K108" s="56">
        <v>42076</v>
      </c>
      <c r="L108" s="3">
        <v>7.7</v>
      </c>
      <c r="M108" s="56">
        <v>41711</v>
      </c>
      <c r="N108" s="3">
        <v>16.55</v>
      </c>
      <c r="O108" s="56">
        <v>41346</v>
      </c>
      <c r="P108" s="3">
        <v>16.649999999999999</v>
      </c>
      <c r="Q108" s="56">
        <v>40980</v>
      </c>
      <c r="R108" s="3">
        <v>15.45</v>
      </c>
      <c r="S108" s="56">
        <v>40615</v>
      </c>
      <c r="T108" s="3">
        <v>9.9</v>
      </c>
      <c r="U108" s="56">
        <v>40250</v>
      </c>
      <c r="V108" s="3">
        <v>5.9</v>
      </c>
    </row>
    <row r="109" spans="2:22" s="3" customFormat="1" x14ac:dyDescent="0.35">
      <c r="B109" s="58">
        <f t="shared" si="1"/>
        <v>42442</v>
      </c>
      <c r="C109" s="56"/>
      <c r="E109" s="56">
        <v>43173</v>
      </c>
      <c r="F109" s="3">
        <v>8.3000000000000007</v>
      </c>
      <c r="G109" s="56">
        <v>42808</v>
      </c>
      <c r="H109" s="3">
        <v>5.9</v>
      </c>
      <c r="I109" s="56">
        <v>42442</v>
      </c>
      <c r="J109" s="3">
        <v>4.5999999999999996</v>
      </c>
      <c r="K109" s="56">
        <v>42077</v>
      </c>
      <c r="L109" s="3">
        <v>7.7</v>
      </c>
      <c r="M109" s="56">
        <v>41712</v>
      </c>
      <c r="N109" s="3">
        <v>16.3</v>
      </c>
      <c r="O109" s="56">
        <v>41347</v>
      </c>
      <c r="P109" s="3">
        <v>16.399999999999999</v>
      </c>
      <c r="Q109" s="56">
        <v>40981</v>
      </c>
      <c r="R109" s="3">
        <v>15.5</v>
      </c>
      <c r="S109" s="56">
        <v>40616</v>
      </c>
      <c r="T109" s="3">
        <v>11</v>
      </c>
      <c r="U109" s="56">
        <v>40251</v>
      </c>
      <c r="V109" s="3">
        <v>5.9</v>
      </c>
    </row>
    <row r="110" spans="2:22" s="3" customFormat="1" x14ac:dyDescent="0.35">
      <c r="B110" s="58">
        <f t="shared" si="1"/>
        <v>42443</v>
      </c>
      <c r="C110" s="56"/>
      <c r="E110" s="56">
        <v>43174</v>
      </c>
      <c r="F110" s="3">
        <v>8.15</v>
      </c>
      <c r="G110" s="56">
        <v>42809</v>
      </c>
      <c r="H110" s="3">
        <v>5.75</v>
      </c>
      <c r="I110" s="56">
        <v>42443</v>
      </c>
      <c r="J110" s="3">
        <v>4.5999999999999996</v>
      </c>
      <c r="K110" s="56">
        <v>42078</v>
      </c>
      <c r="L110" s="3">
        <v>7.7</v>
      </c>
      <c r="M110" s="56">
        <v>41713</v>
      </c>
      <c r="N110" s="3">
        <v>16.3</v>
      </c>
      <c r="O110" s="56">
        <v>41348</v>
      </c>
      <c r="P110" s="3">
        <v>16.2</v>
      </c>
      <c r="Q110" s="56">
        <v>40982</v>
      </c>
      <c r="R110" s="3">
        <v>15.55</v>
      </c>
      <c r="S110" s="56">
        <v>40617</v>
      </c>
      <c r="T110" s="3">
        <v>10.95</v>
      </c>
      <c r="U110" s="56">
        <v>40252</v>
      </c>
      <c r="V110" s="3">
        <v>5.85</v>
      </c>
    </row>
    <row r="111" spans="2:22" s="3" customFormat="1" x14ac:dyDescent="0.35">
      <c r="B111" s="58">
        <f t="shared" si="1"/>
        <v>42444</v>
      </c>
      <c r="C111" s="56"/>
      <c r="E111" s="56">
        <v>43175</v>
      </c>
      <c r="F111" s="3">
        <v>7.5250000000000004</v>
      </c>
      <c r="G111" s="56">
        <v>42810</v>
      </c>
      <c r="H111" s="3">
        <v>5.55</v>
      </c>
      <c r="I111" s="56">
        <v>42444</v>
      </c>
      <c r="J111" s="3">
        <v>4.5999999999999996</v>
      </c>
      <c r="K111" s="56">
        <v>42079</v>
      </c>
      <c r="L111" s="3">
        <v>7.625</v>
      </c>
      <c r="M111" s="56">
        <v>41714</v>
      </c>
      <c r="N111" s="3">
        <v>16.3</v>
      </c>
      <c r="O111" s="56">
        <v>41349</v>
      </c>
      <c r="P111" s="3">
        <v>16.2</v>
      </c>
      <c r="Q111" s="56">
        <v>40983</v>
      </c>
      <c r="R111" s="3">
        <v>15.55</v>
      </c>
      <c r="S111" s="56">
        <v>40618</v>
      </c>
      <c r="T111" s="3">
        <v>11.35</v>
      </c>
      <c r="U111" s="56">
        <v>40253</v>
      </c>
      <c r="V111" s="3">
        <v>5.8</v>
      </c>
    </row>
    <row r="112" spans="2:22" s="3" customFormat="1" x14ac:dyDescent="0.35">
      <c r="B112" s="58">
        <f t="shared" si="1"/>
        <v>42445</v>
      </c>
      <c r="C112" s="56"/>
      <c r="E112" s="56">
        <v>43176</v>
      </c>
      <c r="F112" s="3">
        <v>7.5250000000000004</v>
      </c>
      <c r="G112" s="56">
        <v>42811</v>
      </c>
      <c r="H112" s="3">
        <v>5.55</v>
      </c>
      <c r="I112" s="56">
        <v>42445</v>
      </c>
      <c r="J112" s="3">
        <v>4.4000000000000004</v>
      </c>
      <c r="K112" s="56">
        <v>42080</v>
      </c>
      <c r="L112" s="3">
        <v>7.7249999999999996</v>
      </c>
      <c r="M112" s="56">
        <v>41715</v>
      </c>
      <c r="N112" s="3">
        <v>16.05</v>
      </c>
      <c r="O112" s="56">
        <v>41350</v>
      </c>
      <c r="P112" s="3">
        <v>16.2</v>
      </c>
      <c r="Q112" s="56">
        <v>40984</v>
      </c>
      <c r="R112" s="3">
        <v>15.75</v>
      </c>
      <c r="S112" s="56">
        <v>40619</v>
      </c>
      <c r="T112" s="3">
        <v>11.45</v>
      </c>
      <c r="U112" s="56">
        <v>40254</v>
      </c>
      <c r="V112" s="3">
        <v>5.9</v>
      </c>
    </row>
    <row r="113" spans="2:22" s="3" customFormat="1" x14ac:dyDescent="0.35">
      <c r="B113" s="58">
        <f t="shared" si="1"/>
        <v>42446</v>
      </c>
      <c r="C113" s="56"/>
      <c r="E113" s="56">
        <v>43177</v>
      </c>
      <c r="F113" s="3">
        <v>7.5250000000000004</v>
      </c>
      <c r="G113" s="56">
        <v>42812</v>
      </c>
      <c r="H113" s="3">
        <v>5.55</v>
      </c>
      <c r="I113" s="56">
        <v>42446</v>
      </c>
      <c r="J113" s="3">
        <v>4.4000000000000004</v>
      </c>
      <c r="K113" s="56">
        <v>42081</v>
      </c>
      <c r="L113" s="3">
        <v>7.7249999999999996</v>
      </c>
      <c r="M113" s="56">
        <v>41716</v>
      </c>
      <c r="N113" s="3">
        <v>16</v>
      </c>
      <c r="O113" s="56">
        <v>41351</v>
      </c>
      <c r="P113" s="3">
        <v>15.95</v>
      </c>
      <c r="Q113" s="56">
        <v>40985</v>
      </c>
      <c r="R113" s="3">
        <v>15.75</v>
      </c>
      <c r="S113" s="56">
        <v>40620</v>
      </c>
      <c r="T113" s="3">
        <v>11.35</v>
      </c>
      <c r="U113" s="56">
        <v>40255</v>
      </c>
      <c r="V113" s="3">
        <v>5.95</v>
      </c>
    </row>
    <row r="114" spans="2:22" s="3" customFormat="1" x14ac:dyDescent="0.35">
      <c r="B114" s="58">
        <f t="shared" si="1"/>
        <v>42447</v>
      </c>
      <c r="C114" s="56"/>
      <c r="E114" s="56">
        <v>43178</v>
      </c>
      <c r="F114" s="3">
        <v>7.5250000000000004</v>
      </c>
      <c r="G114" s="56">
        <v>42813</v>
      </c>
      <c r="H114" s="3">
        <v>5.55</v>
      </c>
      <c r="I114" s="56">
        <v>42447</v>
      </c>
      <c r="J114" s="3">
        <v>4.4000000000000004</v>
      </c>
      <c r="K114" s="56">
        <v>42082</v>
      </c>
      <c r="L114" s="3">
        <v>7.7249999999999996</v>
      </c>
      <c r="M114" s="56">
        <v>41717</v>
      </c>
      <c r="N114" s="3">
        <v>16</v>
      </c>
      <c r="O114" s="56">
        <v>41352</v>
      </c>
      <c r="P114" s="3">
        <v>15.95</v>
      </c>
      <c r="Q114" s="56">
        <v>40986</v>
      </c>
      <c r="R114" s="3">
        <v>15.75</v>
      </c>
      <c r="S114" s="56">
        <v>40621</v>
      </c>
      <c r="T114" s="3">
        <v>11.35</v>
      </c>
      <c r="U114" s="56">
        <v>40256</v>
      </c>
      <c r="V114" s="3">
        <v>5.85</v>
      </c>
    </row>
    <row r="115" spans="2:22" s="3" customFormat="1" x14ac:dyDescent="0.35">
      <c r="B115" s="58">
        <f t="shared" si="1"/>
        <v>42448</v>
      </c>
      <c r="C115" s="56"/>
      <c r="E115" s="56">
        <v>43179</v>
      </c>
      <c r="F115" s="3">
        <v>7.375</v>
      </c>
      <c r="G115" s="56">
        <v>42814</v>
      </c>
      <c r="H115" s="3">
        <v>5.5</v>
      </c>
      <c r="I115" s="56">
        <v>42448</v>
      </c>
      <c r="J115" s="3">
        <v>4.4000000000000004</v>
      </c>
      <c r="K115" s="56">
        <v>42083</v>
      </c>
      <c r="L115" s="3">
        <v>7.7249999999999996</v>
      </c>
      <c r="M115" s="56">
        <v>41718</v>
      </c>
      <c r="N115" s="3">
        <v>16</v>
      </c>
      <c r="O115" s="56">
        <v>41353</v>
      </c>
      <c r="P115" s="3">
        <v>15.8</v>
      </c>
      <c r="Q115" s="56">
        <v>40987</v>
      </c>
      <c r="R115" s="3">
        <v>15.75</v>
      </c>
      <c r="S115" s="56">
        <v>40622</v>
      </c>
      <c r="T115" s="3">
        <v>11.35</v>
      </c>
      <c r="U115" s="56">
        <v>40257</v>
      </c>
      <c r="V115" s="3">
        <v>5.85</v>
      </c>
    </row>
    <row r="116" spans="2:22" s="3" customFormat="1" x14ac:dyDescent="0.35">
      <c r="B116" s="58">
        <f t="shared" si="1"/>
        <v>42449</v>
      </c>
      <c r="C116" s="56"/>
      <c r="E116" s="56">
        <v>43180</v>
      </c>
      <c r="F116" s="3">
        <v>7.1749999999999998</v>
      </c>
      <c r="G116" s="56">
        <v>42815</v>
      </c>
      <c r="H116" s="3">
        <v>5.45</v>
      </c>
      <c r="I116" s="56">
        <v>42449</v>
      </c>
      <c r="J116" s="3">
        <v>4.4000000000000004</v>
      </c>
      <c r="K116" s="56">
        <v>42084</v>
      </c>
      <c r="L116" s="3">
        <v>7.7249999999999996</v>
      </c>
      <c r="M116" s="56">
        <v>41719</v>
      </c>
      <c r="N116" s="3">
        <v>15.9</v>
      </c>
      <c r="O116" s="56">
        <v>41354</v>
      </c>
      <c r="P116" s="3">
        <v>15.675000000000001</v>
      </c>
      <c r="Q116" s="56">
        <v>40988</v>
      </c>
      <c r="R116" s="3">
        <v>15.85</v>
      </c>
      <c r="S116" s="56">
        <v>40623</v>
      </c>
      <c r="T116" s="3">
        <v>11.35</v>
      </c>
      <c r="U116" s="56">
        <v>40258</v>
      </c>
      <c r="V116" s="3">
        <v>5.85</v>
      </c>
    </row>
    <row r="117" spans="2:22" s="3" customFormat="1" x14ac:dyDescent="0.35">
      <c r="B117" s="58">
        <f t="shared" si="1"/>
        <v>42450</v>
      </c>
      <c r="C117" s="56"/>
      <c r="E117" s="56">
        <v>43181</v>
      </c>
      <c r="F117" s="3">
        <v>7.0750000000000002</v>
      </c>
      <c r="G117" s="56">
        <v>42816</v>
      </c>
      <c r="H117" s="3">
        <v>5.4</v>
      </c>
      <c r="I117" s="56">
        <v>42450</v>
      </c>
      <c r="J117" s="3">
        <v>4.3</v>
      </c>
      <c r="K117" s="56">
        <v>42085</v>
      </c>
      <c r="L117" s="3">
        <v>7.7249999999999996</v>
      </c>
      <c r="M117" s="56">
        <v>41720</v>
      </c>
      <c r="N117" s="3">
        <v>15.9</v>
      </c>
      <c r="O117" s="56">
        <v>41355</v>
      </c>
      <c r="P117" s="3">
        <v>15.675000000000001</v>
      </c>
      <c r="Q117" s="56">
        <v>40989</v>
      </c>
      <c r="R117" s="3">
        <v>15.85</v>
      </c>
      <c r="S117" s="56">
        <v>40624</v>
      </c>
      <c r="T117" s="3">
        <v>11.55</v>
      </c>
      <c r="U117" s="56">
        <v>40259</v>
      </c>
      <c r="V117" s="3">
        <v>5.83</v>
      </c>
    </row>
    <row r="118" spans="2:22" s="3" customFormat="1" x14ac:dyDescent="0.35">
      <c r="B118" s="58">
        <f t="shared" si="1"/>
        <v>42451</v>
      </c>
      <c r="C118" s="56"/>
      <c r="E118" s="56">
        <v>43182</v>
      </c>
      <c r="F118" s="3">
        <v>7.05</v>
      </c>
      <c r="G118" s="56">
        <v>42817</v>
      </c>
      <c r="H118" s="3">
        <v>5.35</v>
      </c>
      <c r="I118" s="56">
        <v>42451</v>
      </c>
      <c r="J118" s="3">
        <v>4.3</v>
      </c>
      <c r="K118" s="56">
        <v>42086</v>
      </c>
      <c r="L118" s="3">
        <v>7.5750000000000002</v>
      </c>
      <c r="M118" s="56">
        <v>41721</v>
      </c>
      <c r="N118" s="3">
        <v>15.9</v>
      </c>
      <c r="O118" s="56">
        <v>41356</v>
      </c>
      <c r="P118" s="3">
        <v>15.675000000000001</v>
      </c>
      <c r="Q118" s="56">
        <v>40990</v>
      </c>
      <c r="R118" s="3">
        <v>15.9</v>
      </c>
      <c r="S118" s="56">
        <v>40625</v>
      </c>
      <c r="T118" s="3">
        <v>11.6</v>
      </c>
      <c r="U118" s="56">
        <v>40260</v>
      </c>
      <c r="V118" s="3">
        <v>5.78</v>
      </c>
    </row>
    <row r="119" spans="2:22" s="3" customFormat="1" x14ac:dyDescent="0.35">
      <c r="B119" s="58">
        <f t="shared" si="1"/>
        <v>42452</v>
      </c>
      <c r="C119" s="56"/>
      <c r="E119" s="56">
        <v>43183</v>
      </c>
      <c r="F119" s="3">
        <v>7.05</v>
      </c>
      <c r="G119" s="56">
        <v>42818</v>
      </c>
      <c r="H119" s="3">
        <v>5.35</v>
      </c>
      <c r="I119" s="56">
        <v>42452</v>
      </c>
      <c r="J119" s="3">
        <v>4.3</v>
      </c>
      <c r="K119" s="56">
        <v>42087</v>
      </c>
      <c r="L119" s="3">
        <v>7.5750000000000002</v>
      </c>
      <c r="M119" s="56">
        <v>41722</v>
      </c>
      <c r="N119" s="3">
        <v>15.9</v>
      </c>
      <c r="O119" s="56">
        <v>41357</v>
      </c>
      <c r="P119" s="3">
        <v>15.675000000000001</v>
      </c>
      <c r="Q119" s="56">
        <v>40991</v>
      </c>
      <c r="R119" s="3">
        <v>15.9</v>
      </c>
      <c r="S119" s="56">
        <v>40626</v>
      </c>
      <c r="T119" s="3">
        <v>11.7</v>
      </c>
      <c r="U119" s="56">
        <v>40261</v>
      </c>
      <c r="V119" s="3">
        <v>5.73</v>
      </c>
    </row>
    <row r="120" spans="2:22" s="3" customFormat="1" x14ac:dyDescent="0.35">
      <c r="B120" s="58">
        <f t="shared" si="1"/>
        <v>42453</v>
      </c>
      <c r="C120" s="56"/>
      <c r="E120" s="56">
        <v>43184</v>
      </c>
      <c r="F120" s="3">
        <v>7.05</v>
      </c>
      <c r="G120" s="56">
        <v>42819</v>
      </c>
      <c r="H120" s="3">
        <v>5.35</v>
      </c>
      <c r="I120" s="56">
        <v>42453</v>
      </c>
      <c r="J120" s="3">
        <v>4.3</v>
      </c>
      <c r="K120" s="56">
        <v>42088</v>
      </c>
      <c r="L120" s="3">
        <v>7.4749999999999996</v>
      </c>
      <c r="M120" s="56">
        <v>41723</v>
      </c>
      <c r="N120" s="3">
        <v>15.9</v>
      </c>
      <c r="O120" s="56">
        <v>41358</v>
      </c>
      <c r="P120" s="3">
        <v>15.675000000000001</v>
      </c>
      <c r="Q120" s="56">
        <v>40992</v>
      </c>
      <c r="R120" s="3">
        <v>15.9</v>
      </c>
      <c r="S120" s="56">
        <v>40627</v>
      </c>
      <c r="T120" s="3">
        <v>11.6</v>
      </c>
      <c r="U120" s="56">
        <v>40262</v>
      </c>
      <c r="V120" s="3">
        <v>5.68</v>
      </c>
    </row>
    <row r="121" spans="2:22" s="3" customFormat="1" x14ac:dyDescent="0.35">
      <c r="B121" s="58">
        <f t="shared" si="1"/>
        <v>42454</v>
      </c>
      <c r="C121" s="56"/>
      <c r="E121" s="56">
        <v>43185</v>
      </c>
      <c r="F121" s="3">
        <v>7.05</v>
      </c>
      <c r="G121" s="56">
        <v>42820</v>
      </c>
      <c r="H121" s="3">
        <v>5.35</v>
      </c>
      <c r="I121" s="56">
        <v>42454</v>
      </c>
      <c r="J121" s="3">
        <v>4.3</v>
      </c>
      <c r="K121" s="56">
        <v>42089</v>
      </c>
      <c r="L121" s="3">
        <v>7.4749999999999996</v>
      </c>
      <c r="M121" s="56">
        <v>41724</v>
      </c>
      <c r="N121" s="3">
        <v>15.9</v>
      </c>
      <c r="O121" s="56">
        <v>41359</v>
      </c>
      <c r="P121" s="3">
        <v>15.625</v>
      </c>
      <c r="Q121" s="56">
        <v>40993</v>
      </c>
      <c r="R121" s="3">
        <v>15.9</v>
      </c>
      <c r="S121" s="56">
        <v>40628</v>
      </c>
      <c r="T121" s="3">
        <v>11.6</v>
      </c>
      <c r="U121" s="56">
        <v>40263</v>
      </c>
      <c r="V121" s="3">
        <v>5.6</v>
      </c>
    </row>
    <row r="122" spans="2:22" s="3" customFormat="1" x14ac:dyDescent="0.35">
      <c r="B122" s="58">
        <f t="shared" si="1"/>
        <v>42455</v>
      </c>
      <c r="C122" s="56"/>
      <c r="E122" s="56">
        <v>43186</v>
      </c>
      <c r="F122" s="3">
        <v>7.05</v>
      </c>
      <c r="G122" s="56">
        <v>42821</v>
      </c>
      <c r="H122" s="3">
        <v>5.35</v>
      </c>
      <c r="I122" s="56">
        <v>42455</v>
      </c>
      <c r="J122" s="3">
        <v>4.3</v>
      </c>
      <c r="K122" s="56">
        <v>42090</v>
      </c>
      <c r="L122" s="3">
        <v>7.4749999999999996</v>
      </c>
      <c r="M122" s="56">
        <v>41725</v>
      </c>
      <c r="N122" s="3">
        <v>15.9</v>
      </c>
      <c r="O122" s="56">
        <v>41360</v>
      </c>
      <c r="P122" s="3">
        <v>15.625</v>
      </c>
      <c r="Q122" s="56">
        <v>40994</v>
      </c>
      <c r="R122" s="3">
        <v>15.8</v>
      </c>
      <c r="S122" s="56">
        <v>40629</v>
      </c>
      <c r="T122" s="3">
        <v>11.6</v>
      </c>
      <c r="U122" s="56">
        <v>40264</v>
      </c>
      <c r="V122" s="3">
        <v>5.6</v>
      </c>
    </row>
    <row r="123" spans="2:22" s="3" customFormat="1" x14ac:dyDescent="0.35">
      <c r="B123" s="58">
        <f t="shared" si="1"/>
        <v>42456</v>
      </c>
      <c r="C123" s="56"/>
      <c r="E123" s="56">
        <v>43187</v>
      </c>
      <c r="F123" s="3">
        <v>7.05</v>
      </c>
      <c r="G123" s="56">
        <v>42822</v>
      </c>
      <c r="H123" s="3">
        <v>5.45</v>
      </c>
      <c r="I123" s="56">
        <v>42456</v>
      </c>
      <c r="J123" s="3">
        <v>4.3</v>
      </c>
      <c r="K123" s="56">
        <v>42091</v>
      </c>
      <c r="L123" s="3">
        <v>7.4749999999999996</v>
      </c>
      <c r="M123" s="56">
        <v>41726</v>
      </c>
      <c r="N123" s="3">
        <v>15.85</v>
      </c>
      <c r="O123" s="56">
        <v>41361</v>
      </c>
      <c r="P123" s="3">
        <v>15.5</v>
      </c>
      <c r="Q123" s="56">
        <v>40995</v>
      </c>
      <c r="R123" s="3">
        <v>15.85</v>
      </c>
      <c r="S123" s="56">
        <v>40630</v>
      </c>
      <c r="T123" s="3">
        <v>11.5</v>
      </c>
      <c r="U123" s="56">
        <v>40265</v>
      </c>
      <c r="V123" s="3">
        <v>5.6</v>
      </c>
    </row>
    <row r="124" spans="2:22" s="3" customFormat="1" x14ac:dyDescent="0.35">
      <c r="B124" s="58">
        <f t="shared" si="1"/>
        <v>42457</v>
      </c>
      <c r="C124" s="56"/>
      <c r="E124" s="56">
        <v>43188</v>
      </c>
      <c r="F124" s="3">
        <v>7.0750000000000002</v>
      </c>
      <c r="G124" s="56">
        <v>42823</v>
      </c>
      <c r="H124" s="3">
        <v>5.5250000000000004</v>
      </c>
      <c r="I124" s="56">
        <v>42457</v>
      </c>
      <c r="J124" s="3">
        <v>4.3</v>
      </c>
      <c r="K124" s="56">
        <v>42092</v>
      </c>
      <c r="L124" s="3">
        <v>7.4749999999999996</v>
      </c>
      <c r="M124" s="56">
        <v>41727</v>
      </c>
      <c r="N124" s="3">
        <v>15.85</v>
      </c>
      <c r="O124" s="56">
        <v>41362</v>
      </c>
      <c r="P124" s="3">
        <v>15.5</v>
      </c>
      <c r="Q124" s="56">
        <v>40996</v>
      </c>
      <c r="R124" s="3">
        <v>15.95</v>
      </c>
      <c r="S124" s="56">
        <v>40631</v>
      </c>
      <c r="T124" s="3">
        <v>11.6</v>
      </c>
      <c r="U124" s="56">
        <v>40266</v>
      </c>
      <c r="V124" s="3">
        <v>5.55</v>
      </c>
    </row>
    <row r="125" spans="2:22" s="3" customFormat="1" x14ac:dyDescent="0.35">
      <c r="B125" s="58">
        <f t="shared" si="1"/>
        <v>42458</v>
      </c>
      <c r="C125" s="56"/>
      <c r="E125" s="56">
        <v>43189</v>
      </c>
      <c r="F125" s="3">
        <v>7.0750000000000002</v>
      </c>
      <c r="G125" s="56">
        <v>42824</v>
      </c>
      <c r="H125" s="3">
        <v>5.5250000000000004</v>
      </c>
      <c r="I125" s="56">
        <v>42458</v>
      </c>
      <c r="J125" s="3">
        <v>4.3</v>
      </c>
      <c r="K125" s="56">
        <v>42093</v>
      </c>
      <c r="L125" s="3">
        <v>7.4749999999999996</v>
      </c>
      <c r="M125" s="56">
        <v>41728</v>
      </c>
      <c r="N125" s="3">
        <v>15.85</v>
      </c>
      <c r="O125" s="56">
        <v>41363</v>
      </c>
      <c r="P125" s="3">
        <v>15.5</v>
      </c>
      <c r="Q125" s="56">
        <v>40997</v>
      </c>
      <c r="R125" s="3">
        <v>15.95</v>
      </c>
      <c r="S125" s="56">
        <v>40632</v>
      </c>
      <c r="T125" s="3">
        <v>12</v>
      </c>
      <c r="U125" s="56">
        <v>40267</v>
      </c>
      <c r="V125" s="3">
        <v>5.3</v>
      </c>
    </row>
    <row r="126" spans="2:22" s="3" customFormat="1" x14ac:dyDescent="0.35">
      <c r="B126" s="58">
        <f t="shared" si="1"/>
        <v>42459</v>
      </c>
      <c r="C126" s="56"/>
      <c r="E126" s="56">
        <v>43190</v>
      </c>
      <c r="F126" s="3">
        <v>7.0750000000000002</v>
      </c>
      <c r="G126" s="56">
        <v>42825</v>
      </c>
      <c r="H126" s="3">
        <v>5.45</v>
      </c>
      <c r="I126" s="56">
        <v>42459</v>
      </c>
      <c r="J126" s="3">
        <v>4.3</v>
      </c>
      <c r="K126" s="56">
        <v>42094</v>
      </c>
      <c r="L126" s="3">
        <v>7.4249999999999998</v>
      </c>
      <c r="M126" s="56">
        <v>41729</v>
      </c>
      <c r="N126" s="3">
        <v>15.75</v>
      </c>
      <c r="O126" s="56">
        <v>41364</v>
      </c>
      <c r="P126" s="3">
        <v>15.5</v>
      </c>
      <c r="Q126" s="56">
        <v>40998</v>
      </c>
      <c r="R126" s="3">
        <v>16.024999999999999</v>
      </c>
      <c r="S126" s="56">
        <v>40633</v>
      </c>
      <c r="T126" s="3">
        <v>12.05</v>
      </c>
      <c r="U126" s="56">
        <v>40268</v>
      </c>
      <c r="V126" s="3">
        <v>5.35</v>
      </c>
    </row>
    <row r="127" spans="2:22" s="3" customFormat="1" x14ac:dyDescent="0.35">
      <c r="B127" s="58">
        <f t="shared" si="1"/>
        <v>42460</v>
      </c>
      <c r="C127" s="56"/>
      <c r="E127" s="56">
        <v>43191</v>
      </c>
      <c r="F127" s="3">
        <v>7.0750000000000002</v>
      </c>
      <c r="G127" s="56">
        <v>42826</v>
      </c>
      <c r="H127" s="3">
        <v>5.45</v>
      </c>
      <c r="I127" s="56">
        <v>42460</v>
      </c>
      <c r="J127" s="3">
        <v>4.25</v>
      </c>
      <c r="K127" s="56">
        <v>42095</v>
      </c>
      <c r="L127" s="3">
        <v>7.4249999999999998</v>
      </c>
      <c r="M127" s="56">
        <v>41730</v>
      </c>
      <c r="N127" s="3">
        <v>15.6</v>
      </c>
      <c r="O127" s="56">
        <v>41365</v>
      </c>
      <c r="P127" s="3">
        <v>15.5</v>
      </c>
      <c r="Q127" s="56">
        <v>40999</v>
      </c>
      <c r="R127" s="3">
        <v>16.024999999999999</v>
      </c>
      <c r="S127" s="56">
        <v>40634</v>
      </c>
      <c r="T127" s="3">
        <v>12.15</v>
      </c>
      <c r="U127" s="56">
        <v>40269</v>
      </c>
      <c r="V127" s="3">
        <v>5.4</v>
      </c>
    </row>
    <row r="128" spans="2:22" s="3" customFormat="1" x14ac:dyDescent="0.35">
      <c r="B128" s="58">
        <f t="shared" si="1"/>
        <v>42461</v>
      </c>
      <c r="C128" s="56"/>
      <c r="E128" s="56">
        <v>43192</v>
      </c>
      <c r="F128" s="3">
        <v>7.0750000000000002</v>
      </c>
      <c r="G128" s="56">
        <v>42827</v>
      </c>
      <c r="H128" s="3">
        <v>5.45</v>
      </c>
      <c r="I128" s="56">
        <v>42461</v>
      </c>
      <c r="J128" s="3">
        <v>4.25</v>
      </c>
      <c r="K128" s="56">
        <v>42096</v>
      </c>
      <c r="L128" s="3">
        <v>7.2750000000000004</v>
      </c>
      <c r="M128" s="56">
        <v>41731</v>
      </c>
      <c r="N128" s="3">
        <v>15.4</v>
      </c>
      <c r="O128" s="56">
        <v>41366</v>
      </c>
      <c r="P128" s="3">
        <v>15.5</v>
      </c>
      <c r="Q128" s="56">
        <v>41000</v>
      </c>
      <c r="R128" s="3">
        <v>16.024999999999999</v>
      </c>
      <c r="S128" s="56">
        <v>40635</v>
      </c>
      <c r="T128" s="3">
        <v>12.15</v>
      </c>
      <c r="U128" s="56">
        <v>40270</v>
      </c>
      <c r="V128" s="3">
        <v>5.4</v>
      </c>
    </row>
    <row r="129" spans="2:22" s="3" customFormat="1" x14ac:dyDescent="0.35">
      <c r="B129" s="58">
        <f t="shared" si="1"/>
        <v>42462</v>
      </c>
      <c r="C129" s="56"/>
      <c r="E129" s="56">
        <v>43193</v>
      </c>
      <c r="F129" s="3">
        <v>7.1</v>
      </c>
      <c r="G129" s="56">
        <v>42828</v>
      </c>
      <c r="H129" s="3">
        <v>5.45</v>
      </c>
      <c r="I129" s="56">
        <v>42462</v>
      </c>
      <c r="J129" s="3">
        <v>4.25</v>
      </c>
      <c r="K129" s="56">
        <v>42097</v>
      </c>
      <c r="L129" s="3">
        <v>7.2750000000000004</v>
      </c>
      <c r="M129" s="56">
        <v>41732</v>
      </c>
      <c r="N129" s="3">
        <v>15.4</v>
      </c>
      <c r="O129" s="56">
        <v>41367</v>
      </c>
      <c r="P129" s="3">
        <v>15.4</v>
      </c>
      <c r="Q129" s="56">
        <v>41001</v>
      </c>
      <c r="R129" s="3">
        <v>16.2</v>
      </c>
      <c r="S129" s="56">
        <v>40636</v>
      </c>
      <c r="T129" s="3">
        <v>12.15</v>
      </c>
      <c r="U129" s="56">
        <v>40271</v>
      </c>
      <c r="V129" s="3">
        <v>5.4</v>
      </c>
    </row>
    <row r="130" spans="2:22" s="3" customFormat="1" x14ac:dyDescent="0.35">
      <c r="B130" s="58">
        <f t="shared" si="1"/>
        <v>42463</v>
      </c>
      <c r="C130" s="56"/>
      <c r="E130" s="56">
        <v>43194</v>
      </c>
      <c r="F130" s="3">
        <v>7.1</v>
      </c>
      <c r="G130" s="56">
        <v>42829</v>
      </c>
      <c r="H130" s="3">
        <v>5.45</v>
      </c>
      <c r="I130" s="56">
        <v>42463</v>
      </c>
      <c r="J130" s="3">
        <v>4.25</v>
      </c>
      <c r="K130" s="56">
        <v>42098</v>
      </c>
      <c r="L130" s="3">
        <v>7.2750000000000004</v>
      </c>
      <c r="M130" s="56">
        <v>41733</v>
      </c>
      <c r="N130" s="3">
        <v>15.4</v>
      </c>
      <c r="O130" s="56">
        <v>41368</v>
      </c>
      <c r="P130" s="3">
        <v>15.4</v>
      </c>
      <c r="Q130" s="56">
        <v>41002</v>
      </c>
      <c r="R130" s="3">
        <v>16.149999999999999</v>
      </c>
      <c r="S130" s="56">
        <v>40637</v>
      </c>
      <c r="T130" s="3">
        <v>12.1</v>
      </c>
      <c r="U130" s="56">
        <v>40272</v>
      </c>
      <c r="V130" s="3">
        <v>5.4</v>
      </c>
    </row>
    <row r="131" spans="2:22" s="3" customFormat="1" x14ac:dyDescent="0.35">
      <c r="B131" s="58">
        <f t="shared" si="1"/>
        <v>42464</v>
      </c>
      <c r="C131" s="56"/>
      <c r="E131" s="56">
        <v>43195</v>
      </c>
      <c r="F131" s="3">
        <v>7.125</v>
      </c>
      <c r="G131" s="56">
        <v>42830</v>
      </c>
      <c r="H131" s="3">
        <v>5.45</v>
      </c>
      <c r="I131" s="56">
        <v>42464</v>
      </c>
      <c r="J131" s="3">
        <v>4.2</v>
      </c>
      <c r="K131" s="56">
        <v>42099</v>
      </c>
      <c r="L131" s="3">
        <v>7.2750000000000004</v>
      </c>
      <c r="M131" s="56">
        <v>41734</v>
      </c>
      <c r="N131" s="3">
        <v>15.4</v>
      </c>
      <c r="O131" s="56">
        <v>41369</v>
      </c>
      <c r="P131" s="3">
        <v>15.3</v>
      </c>
      <c r="Q131" s="56">
        <v>41003</v>
      </c>
      <c r="R131" s="3">
        <v>15.9</v>
      </c>
      <c r="S131" s="56">
        <v>40638</v>
      </c>
      <c r="T131" s="3">
        <v>12.025</v>
      </c>
      <c r="U131" s="56">
        <v>40273</v>
      </c>
      <c r="V131" s="3">
        <v>5.3</v>
      </c>
    </row>
    <row r="132" spans="2:22" s="3" customFormat="1" x14ac:dyDescent="0.35">
      <c r="B132" s="58">
        <f t="shared" si="1"/>
        <v>42465</v>
      </c>
      <c r="C132" s="56"/>
      <c r="E132" s="56">
        <v>43196</v>
      </c>
      <c r="F132" s="3">
        <v>7.125</v>
      </c>
      <c r="G132" s="56">
        <v>42831</v>
      </c>
      <c r="H132" s="3">
        <v>5.45</v>
      </c>
      <c r="I132" s="56">
        <v>42465</v>
      </c>
      <c r="J132" s="3">
        <v>4.2</v>
      </c>
      <c r="K132" s="56">
        <v>42100</v>
      </c>
      <c r="L132" s="3">
        <v>7.2750000000000004</v>
      </c>
      <c r="M132" s="56">
        <v>41735</v>
      </c>
      <c r="N132" s="3">
        <v>15.4</v>
      </c>
      <c r="O132" s="56">
        <v>41370</v>
      </c>
      <c r="P132" s="3">
        <v>15.3</v>
      </c>
      <c r="Q132" s="56">
        <v>41004</v>
      </c>
      <c r="R132" s="3">
        <v>15.9</v>
      </c>
      <c r="S132" s="56">
        <v>40639</v>
      </c>
      <c r="T132" s="3">
        <v>12</v>
      </c>
      <c r="U132" s="56">
        <v>40274</v>
      </c>
      <c r="V132" s="3">
        <v>5.35</v>
      </c>
    </row>
    <row r="133" spans="2:22" s="3" customFormat="1" x14ac:dyDescent="0.35">
      <c r="B133" s="58">
        <f t="shared" si="1"/>
        <v>42466</v>
      </c>
      <c r="C133" s="56"/>
      <c r="E133" s="56">
        <v>43197</v>
      </c>
      <c r="F133" s="3">
        <v>7.125</v>
      </c>
      <c r="G133" s="56">
        <v>42832</v>
      </c>
      <c r="H133" s="3">
        <v>5.4</v>
      </c>
      <c r="I133" s="56">
        <v>42466</v>
      </c>
      <c r="J133" s="3">
        <v>4.1749999999999998</v>
      </c>
      <c r="K133" s="56">
        <v>42101</v>
      </c>
      <c r="L133" s="3">
        <v>7.125</v>
      </c>
      <c r="M133" s="56">
        <v>41736</v>
      </c>
      <c r="N133" s="3">
        <v>15.35</v>
      </c>
      <c r="O133" s="56">
        <v>41371</v>
      </c>
      <c r="P133" s="3">
        <v>15.3</v>
      </c>
      <c r="Q133" s="56">
        <v>41005</v>
      </c>
      <c r="R133" s="3">
        <v>15.9</v>
      </c>
      <c r="S133" s="56">
        <v>40640</v>
      </c>
      <c r="T133" s="3">
        <v>11.875</v>
      </c>
      <c r="U133" s="56">
        <v>40275</v>
      </c>
      <c r="V133" s="3">
        <v>5.45</v>
      </c>
    </row>
    <row r="134" spans="2:22" s="3" customFormat="1" x14ac:dyDescent="0.35">
      <c r="B134" s="58">
        <f t="shared" si="1"/>
        <v>42467</v>
      </c>
      <c r="C134" s="56"/>
      <c r="E134" s="56">
        <v>43198</v>
      </c>
      <c r="F134" s="3">
        <v>7.125</v>
      </c>
      <c r="G134" s="56">
        <v>42833</v>
      </c>
      <c r="H134" s="3">
        <v>5.4</v>
      </c>
      <c r="I134" s="56">
        <v>42467</v>
      </c>
      <c r="J134" s="3">
        <v>4.1749999999999998</v>
      </c>
      <c r="K134" s="56">
        <v>42102</v>
      </c>
      <c r="L134" s="3">
        <v>7.125</v>
      </c>
      <c r="M134" s="56">
        <v>41737</v>
      </c>
      <c r="N134" s="3">
        <v>15.25</v>
      </c>
      <c r="O134" s="56">
        <v>41372</v>
      </c>
      <c r="P134" s="3">
        <v>15.2</v>
      </c>
      <c r="Q134" s="56">
        <v>41006</v>
      </c>
      <c r="R134" s="3">
        <v>15.9</v>
      </c>
      <c r="S134" s="56">
        <v>40641</v>
      </c>
      <c r="T134" s="3">
        <v>12.1</v>
      </c>
      <c r="U134" s="56">
        <v>40276</v>
      </c>
      <c r="V134" s="3">
        <v>5.4</v>
      </c>
    </row>
    <row r="135" spans="2:22" s="3" customFormat="1" x14ac:dyDescent="0.35">
      <c r="B135" s="58">
        <f t="shared" si="1"/>
        <v>42468</v>
      </c>
      <c r="C135" s="56"/>
      <c r="E135" s="56">
        <v>43199</v>
      </c>
      <c r="F135" s="3">
        <v>7.125</v>
      </c>
      <c r="G135" s="56">
        <v>42834</v>
      </c>
      <c r="H135" s="3">
        <v>5.4</v>
      </c>
      <c r="I135" s="56">
        <v>42468</v>
      </c>
      <c r="J135" s="3">
        <v>4.125</v>
      </c>
      <c r="K135" s="56">
        <v>42103</v>
      </c>
      <c r="L135" s="3">
        <v>7.0750000000000002</v>
      </c>
      <c r="M135" s="56">
        <v>41738</v>
      </c>
      <c r="N135" s="3">
        <v>15.1</v>
      </c>
      <c r="O135" s="56">
        <v>41373</v>
      </c>
      <c r="P135" s="3">
        <v>15.2</v>
      </c>
      <c r="Q135" s="56">
        <v>41007</v>
      </c>
      <c r="R135" s="3">
        <v>15.9</v>
      </c>
      <c r="S135" s="56">
        <v>40642</v>
      </c>
      <c r="T135" s="3">
        <v>12.1</v>
      </c>
      <c r="U135" s="56">
        <v>40277</v>
      </c>
      <c r="V135" s="3">
        <v>5.35</v>
      </c>
    </row>
    <row r="136" spans="2:22" s="3" customFormat="1" x14ac:dyDescent="0.35">
      <c r="B136" s="58">
        <f t="shared" si="1"/>
        <v>42469</v>
      </c>
      <c r="C136" s="56"/>
      <c r="E136" s="56">
        <v>43200</v>
      </c>
      <c r="F136" s="3">
        <v>7.2249999999999996</v>
      </c>
      <c r="G136" s="56">
        <v>42835</v>
      </c>
      <c r="H136" s="3">
        <v>5.4</v>
      </c>
      <c r="I136" s="56">
        <v>42469</v>
      </c>
      <c r="J136" s="3">
        <v>4.125</v>
      </c>
      <c r="K136" s="56">
        <v>42104</v>
      </c>
      <c r="L136" s="3">
        <v>7.0750000000000002</v>
      </c>
      <c r="M136" s="56">
        <v>41739</v>
      </c>
      <c r="N136" s="3">
        <v>15</v>
      </c>
      <c r="O136" s="56">
        <v>41374</v>
      </c>
      <c r="P136" s="3">
        <v>15.2</v>
      </c>
      <c r="Q136" s="56">
        <v>41008</v>
      </c>
      <c r="R136" s="3">
        <v>16</v>
      </c>
      <c r="S136" s="56">
        <v>40643</v>
      </c>
      <c r="T136" s="3">
        <v>12.1</v>
      </c>
      <c r="U136" s="56">
        <v>40278</v>
      </c>
      <c r="V136" s="3">
        <v>5.35</v>
      </c>
    </row>
    <row r="137" spans="2:22" s="3" customFormat="1" x14ac:dyDescent="0.35">
      <c r="B137" s="58">
        <f t="shared" si="1"/>
        <v>42470</v>
      </c>
      <c r="C137" s="56"/>
      <c r="E137" s="56">
        <v>43201</v>
      </c>
      <c r="F137" s="3">
        <v>7.2249999999999996</v>
      </c>
      <c r="G137" s="56">
        <v>42836</v>
      </c>
      <c r="H137" s="3">
        <v>5.4249999999999998</v>
      </c>
      <c r="I137" s="56">
        <v>42470</v>
      </c>
      <c r="J137" s="3">
        <v>4.125</v>
      </c>
      <c r="K137" s="56">
        <v>42105</v>
      </c>
      <c r="L137" s="3">
        <v>7.0750000000000002</v>
      </c>
      <c r="M137" s="56">
        <v>41740</v>
      </c>
      <c r="N137" s="3">
        <v>14.95</v>
      </c>
      <c r="O137" s="56">
        <v>41375</v>
      </c>
      <c r="P137" s="3">
        <v>15.1</v>
      </c>
      <c r="Q137" s="56">
        <v>41009</v>
      </c>
      <c r="R137" s="3">
        <v>16.05</v>
      </c>
      <c r="S137" s="56">
        <v>40644</v>
      </c>
      <c r="T137" s="3">
        <v>12.15</v>
      </c>
      <c r="U137" s="56">
        <v>40279</v>
      </c>
      <c r="V137" s="3">
        <v>5.35</v>
      </c>
    </row>
    <row r="138" spans="2:22" s="3" customFormat="1" x14ac:dyDescent="0.35">
      <c r="B138" s="58">
        <f t="shared" si="1"/>
        <v>42471</v>
      </c>
      <c r="C138" s="56"/>
      <c r="E138" s="56">
        <v>43202</v>
      </c>
      <c r="F138" s="3">
        <v>7.2249999999999996</v>
      </c>
      <c r="G138" s="56">
        <v>42837</v>
      </c>
      <c r="H138" s="3">
        <v>5.5250000000000004</v>
      </c>
      <c r="I138" s="56">
        <v>42471</v>
      </c>
      <c r="J138" s="3">
        <v>4.125</v>
      </c>
      <c r="K138" s="56">
        <v>42106</v>
      </c>
      <c r="L138" s="3">
        <v>7.0750000000000002</v>
      </c>
      <c r="M138" s="56">
        <v>41741</v>
      </c>
      <c r="N138" s="3">
        <v>14.95</v>
      </c>
      <c r="O138" s="56">
        <v>41376</v>
      </c>
      <c r="P138" s="3">
        <v>15.05</v>
      </c>
      <c r="Q138" s="56">
        <v>41010</v>
      </c>
      <c r="R138" s="3">
        <v>16.2</v>
      </c>
      <c r="S138" s="56">
        <v>40645</v>
      </c>
      <c r="T138" s="3">
        <v>12.1</v>
      </c>
      <c r="U138" s="56">
        <v>40280</v>
      </c>
      <c r="V138" s="3">
        <v>5.3</v>
      </c>
    </row>
    <row r="139" spans="2:22" s="3" customFormat="1" x14ac:dyDescent="0.35">
      <c r="B139" s="58">
        <f t="shared" si="1"/>
        <v>42472</v>
      </c>
      <c r="C139" s="56"/>
      <c r="E139" s="56">
        <v>43203</v>
      </c>
      <c r="F139" s="3">
        <v>7.2750000000000004</v>
      </c>
      <c r="G139" s="56">
        <v>42838</v>
      </c>
      <c r="H139" s="3">
        <v>5.5250000000000004</v>
      </c>
      <c r="I139" s="56">
        <v>42472</v>
      </c>
      <c r="J139" s="3">
        <v>4.125</v>
      </c>
      <c r="K139" s="56">
        <v>42107</v>
      </c>
      <c r="L139" s="3">
        <v>7.0250000000000004</v>
      </c>
      <c r="M139" s="56">
        <v>41742</v>
      </c>
      <c r="N139" s="3">
        <v>14.95</v>
      </c>
      <c r="O139" s="56">
        <v>41377</v>
      </c>
      <c r="P139" s="3">
        <v>15.05</v>
      </c>
      <c r="Q139" s="56">
        <v>41011</v>
      </c>
      <c r="R139" s="3">
        <v>16.350000000000001</v>
      </c>
      <c r="S139" s="56">
        <v>40646</v>
      </c>
      <c r="T139" s="3">
        <v>12</v>
      </c>
      <c r="U139" s="56">
        <v>40281</v>
      </c>
      <c r="V139" s="3">
        <v>5.33</v>
      </c>
    </row>
    <row r="140" spans="2:22" s="3" customFormat="1" x14ac:dyDescent="0.35">
      <c r="B140" s="58">
        <f t="shared" si="1"/>
        <v>42473</v>
      </c>
      <c r="C140" s="56"/>
      <c r="E140" s="56">
        <v>43204</v>
      </c>
      <c r="F140" s="3">
        <v>7.2750000000000004</v>
      </c>
      <c r="G140" s="56">
        <v>42839</v>
      </c>
      <c r="H140" s="3">
        <v>5.5250000000000004</v>
      </c>
      <c r="I140" s="56">
        <v>42473</v>
      </c>
      <c r="J140" s="3">
        <v>4.125</v>
      </c>
      <c r="K140" s="56">
        <v>42108</v>
      </c>
      <c r="L140" s="3">
        <v>6.9749999999999996</v>
      </c>
      <c r="M140" s="56">
        <v>41743</v>
      </c>
      <c r="N140" s="3">
        <v>14.9</v>
      </c>
      <c r="O140" s="56">
        <v>41378</v>
      </c>
      <c r="P140" s="3">
        <v>15.05</v>
      </c>
      <c r="Q140" s="56">
        <v>41012</v>
      </c>
      <c r="R140" s="3">
        <v>16.399999999999999</v>
      </c>
      <c r="S140" s="56">
        <v>40647</v>
      </c>
      <c r="T140" s="3">
        <v>11.85</v>
      </c>
      <c r="U140" s="56">
        <v>40282</v>
      </c>
      <c r="V140" s="3">
        <v>5.28</v>
      </c>
    </row>
    <row r="141" spans="2:22" s="3" customFormat="1" x14ac:dyDescent="0.35">
      <c r="B141" s="58">
        <f t="shared" si="1"/>
        <v>42474</v>
      </c>
      <c r="C141" s="56"/>
      <c r="E141" s="56">
        <v>43205</v>
      </c>
      <c r="F141" s="3">
        <v>7.2750000000000004</v>
      </c>
      <c r="G141" s="56">
        <v>42840</v>
      </c>
      <c r="H141" s="3">
        <v>5.5250000000000004</v>
      </c>
      <c r="I141" s="56">
        <v>42474</v>
      </c>
      <c r="J141" s="3">
        <v>4.125</v>
      </c>
      <c r="K141" s="56">
        <v>42109</v>
      </c>
      <c r="L141" s="3">
        <v>6.9749999999999996</v>
      </c>
      <c r="M141" s="56">
        <v>41744</v>
      </c>
      <c r="N141" s="3">
        <v>14.8</v>
      </c>
      <c r="O141" s="56">
        <v>41379</v>
      </c>
      <c r="P141" s="3">
        <v>14.95</v>
      </c>
      <c r="Q141" s="56">
        <v>41013</v>
      </c>
      <c r="R141" s="3">
        <v>16.399999999999999</v>
      </c>
      <c r="S141" s="56">
        <v>40648</v>
      </c>
      <c r="T141" s="3">
        <v>12.05</v>
      </c>
      <c r="U141" s="56">
        <v>40283</v>
      </c>
      <c r="V141" s="3">
        <v>5.25</v>
      </c>
    </row>
    <row r="142" spans="2:22" s="3" customFormat="1" x14ac:dyDescent="0.35">
      <c r="B142" s="58">
        <f t="shared" si="1"/>
        <v>42475</v>
      </c>
      <c r="C142" s="56"/>
      <c r="E142" s="56">
        <v>43206</v>
      </c>
      <c r="F142" s="3">
        <v>7.6</v>
      </c>
      <c r="G142" s="56">
        <v>42841</v>
      </c>
      <c r="H142" s="3">
        <v>5.5250000000000004</v>
      </c>
      <c r="I142" s="56">
        <v>42475</v>
      </c>
      <c r="J142" s="3">
        <v>4.125</v>
      </c>
      <c r="K142" s="56">
        <v>42110</v>
      </c>
      <c r="L142" s="3">
        <v>6.875</v>
      </c>
      <c r="M142" s="56">
        <v>41745</v>
      </c>
      <c r="N142" s="3">
        <v>14.875</v>
      </c>
      <c r="O142" s="56">
        <v>41380</v>
      </c>
      <c r="P142" s="3">
        <v>15</v>
      </c>
      <c r="Q142" s="56">
        <v>41014</v>
      </c>
      <c r="R142" s="3">
        <v>16.399999999999999</v>
      </c>
      <c r="S142" s="56">
        <v>40649</v>
      </c>
      <c r="T142" s="3">
        <v>12.05</v>
      </c>
      <c r="U142" s="56">
        <v>40284</v>
      </c>
      <c r="V142" s="3">
        <v>5.43</v>
      </c>
    </row>
    <row r="143" spans="2:22" s="3" customFormat="1" x14ac:dyDescent="0.35">
      <c r="B143" s="58">
        <f t="shared" si="1"/>
        <v>42476</v>
      </c>
      <c r="C143" s="56"/>
      <c r="E143" s="56">
        <v>43207</v>
      </c>
      <c r="F143" s="3">
        <v>7.6</v>
      </c>
      <c r="G143" s="56">
        <v>42842</v>
      </c>
      <c r="H143" s="3">
        <v>5.5</v>
      </c>
      <c r="I143" s="56">
        <v>42476</v>
      </c>
      <c r="J143" s="3">
        <v>4.125</v>
      </c>
      <c r="K143" s="56">
        <v>42111</v>
      </c>
      <c r="L143" s="3">
        <v>6.875</v>
      </c>
      <c r="M143" s="56">
        <v>41746</v>
      </c>
      <c r="N143" s="3">
        <v>14.85</v>
      </c>
      <c r="O143" s="56">
        <v>41381</v>
      </c>
      <c r="P143" s="3">
        <v>14.95</v>
      </c>
      <c r="Q143" s="56">
        <v>41015</v>
      </c>
      <c r="R143" s="3">
        <v>16.574999999999999</v>
      </c>
      <c r="S143" s="56">
        <v>40650</v>
      </c>
      <c r="T143" s="3">
        <v>12.05</v>
      </c>
      <c r="U143" s="56">
        <v>40285</v>
      </c>
      <c r="V143" s="3">
        <v>5.43</v>
      </c>
    </row>
    <row r="144" spans="2:22" s="3" customFormat="1" x14ac:dyDescent="0.35">
      <c r="B144" s="58">
        <f t="shared" si="1"/>
        <v>42477</v>
      </c>
      <c r="C144" s="56"/>
      <c r="E144" s="56">
        <v>43208</v>
      </c>
      <c r="F144" s="3">
        <v>7.6</v>
      </c>
      <c r="G144" s="56">
        <v>42843</v>
      </c>
      <c r="H144" s="3">
        <v>5.5</v>
      </c>
      <c r="I144" s="56">
        <v>42477</v>
      </c>
      <c r="J144" s="3">
        <v>4.125</v>
      </c>
      <c r="K144" s="56">
        <v>42112</v>
      </c>
      <c r="L144" s="3">
        <v>6.875</v>
      </c>
      <c r="M144" s="56">
        <v>41747</v>
      </c>
      <c r="N144" s="3">
        <v>14.85</v>
      </c>
      <c r="O144" s="56">
        <v>41382</v>
      </c>
      <c r="P144" s="3">
        <v>14.85</v>
      </c>
      <c r="Q144" s="56">
        <v>41016</v>
      </c>
      <c r="R144" s="3">
        <v>16.625</v>
      </c>
      <c r="S144" s="56">
        <v>40651</v>
      </c>
      <c r="T144" s="3">
        <v>12.35</v>
      </c>
      <c r="U144" s="56">
        <v>40286</v>
      </c>
      <c r="V144" s="3">
        <v>5.43</v>
      </c>
    </row>
    <row r="145" spans="2:22" s="3" customFormat="1" x14ac:dyDescent="0.35">
      <c r="B145" s="58">
        <f t="shared" si="1"/>
        <v>42478</v>
      </c>
      <c r="C145" s="56"/>
      <c r="E145" s="56">
        <v>43209</v>
      </c>
      <c r="F145" s="3">
        <v>7.5250000000000004</v>
      </c>
      <c r="G145" s="56">
        <v>42844</v>
      </c>
      <c r="H145" s="3">
        <v>5.5</v>
      </c>
      <c r="I145" s="56">
        <v>42478</v>
      </c>
      <c r="J145" s="3">
        <v>4</v>
      </c>
      <c r="K145" s="56">
        <v>42113</v>
      </c>
      <c r="L145" s="3">
        <v>6.875</v>
      </c>
      <c r="M145" s="56">
        <v>41748</v>
      </c>
      <c r="N145" s="3">
        <v>14.85</v>
      </c>
      <c r="O145" s="56">
        <v>41383</v>
      </c>
      <c r="P145" s="3">
        <v>14.85</v>
      </c>
      <c r="Q145" s="56">
        <v>41017</v>
      </c>
      <c r="R145" s="3">
        <v>16.725000000000001</v>
      </c>
      <c r="S145" s="56">
        <v>40652</v>
      </c>
      <c r="T145" s="3">
        <v>12.35</v>
      </c>
      <c r="U145" s="56">
        <v>40287</v>
      </c>
      <c r="V145" s="3">
        <v>5.38</v>
      </c>
    </row>
    <row r="146" spans="2:22" s="3" customFormat="1" x14ac:dyDescent="0.35">
      <c r="B146" s="58">
        <f t="shared" si="1"/>
        <v>42479</v>
      </c>
      <c r="C146" s="56"/>
      <c r="E146" s="56">
        <v>43210</v>
      </c>
      <c r="F146" s="3">
        <v>7.5750000000000002</v>
      </c>
      <c r="G146" s="56">
        <v>42845</v>
      </c>
      <c r="H146" s="3">
        <v>5.55</v>
      </c>
      <c r="I146" s="56">
        <v>42479</v>
      </c>
      <c r="J146" s="3">
        <v>4</v>
      </c>
      <c r="K146" s="56">
        <v>42114</v>
      </c>
      <c r="L146" s="3">
        <v>6.875</v>
      </c>
      <c r="M146" s="56">
        <v>41749</v>
      </c>
      <c r="N146" s="3">
        <v>14.85</v>
      </c>
      <c r="O146" s="56">
        <v>41384</v>
      </c>
      <c r="P146" s="3">
        <v>14.85</v>
      </c>
      <c r="Q146" s="56">
        <v>41018</v>
      </c>
      <c r="R146" s="3">
        <v>17</v>
      </c>
      <c r="S146" s="56">
        <v>40653</v>
      </c>
      <c r="T146" s="3">
        <v>12.4</v>
      </c>
      <c r="U146" s="56">
        <v>40288</v>
      </c>
      <c r="V146" s="3">
        <v>5.43</v>
      </c>
    </row>
    <row r="147" spans="2:22" s="3" customFormat="1" x14ac:dyDescent="0.35">
      <c r="B147" s="58">
        <f t="shared" si="1"/>
        <v>42480</v>
      </c>
      <c r="C147" s="56"/>
      <c r="E147" s="56">
        <v>43211</v>
      </c>
      <c r="F147" s="3">
        <v>7.5750000000000002</v>
      </c>
      <c r="G147" s="56">
        <v>42846</v>
      </c>
      <c r="H147" s="3">
        <v>5.7</v>
      </c>
      <c r="I147" s="56">
        <v>42480</v>
      </c>
      <c r="J147" s="3">
        <v>4.05</v>
      </c>
      <c r="K147" s="56">
        <v>42115</v>
      </c>
      <c r="L147" s="3">
        <v>6.9749999999999996</v>
      </c>
      <c r="M147" s="56">
        <v>41750</v>
      </c>
      <c r="N147" s="3">
        <v>14.85</v>
      </c>
      <c r="O147" s="56">
        <v>41385</v>
      </c>
      <c r="P147" s="3">
        <v>14.85</v>
      </c>
      <c r="Q147" s="56">
        <v>41019</v>
      </c>
      <c r="R147" s="3">
        <v>17</v>
      </c>
      <c r="S147" s="56">
        <v>40654</v>
      </c>
      <c r="T147" s="3">
        <v>12.4</v>
      </c>
      <c r="U147" s="56">
        <v>40289</v>
      </c>
      <c r="V147" s="3">
        <v>5.58</v>
      </c>
    </row>
    <row r="148" spans="2:22" s="3" customFormat="1" x14ac:dyDescent="0.35">
      <c r="B148" s="58">
        <f t="shared" si="1"/>
        <v>42481</v>
      </c>
      <c r="C148" s="56"/>
      <c r="E148" s="56">
        <v>43212</v>
      </c>
      <c r="F148" s="3">
        <v>7.5750000000000002</v>
      </c>
      <c r="G148" s="56">
        <v>42847</v>
      </c>
      <c r="H148" s="3">
        <v>5.7</v>
      </c>
      <c r="I148" s="56">
        <v>42481</v>
      </c>
      <c r="J148" s="3">
        <v>4.3499999999999996</v>
      </c>
      <c r="K148" s="56">
        <v>42116</v>
      </c>
      <c r="L148" s="3">
        <v>7</v>
      </c>
      <c r="M148" s="56">
        <v>41751</v>
      </c>
      <c r="N148" s="3">
        <v>14.8</v>
      </c>
      <c r="O148" s="56">
        <v>41386</v>
      </c>
      <c r="P148" s="3">
        <v>14.8</v>
      </c>
      <c r="Q148" s="56">
        <v>41020</v>
      </c>
      <c r="R148" s="3">
        <v>17</v>
      </c>
      <c r="S148" s="56">
        <v>40655</v>
      </c>
      <c r="T148" s="3">
        <v>12.4</v>
      </c>
      <c r="U148" s="56">
        <v>40290</v>
      </c>
      <c r="V148" s="3">
        <v>5.48</v>
      </c>
    </row>
    <row r="149" spans="2:22" s="3" customFormat="1" x14ac:dyDescent="0.35">
      <c r="B149" s="58">
        <f t="shared" si="1"/>
        <v>42482</v>
      </c>
      <c r="C149" s="56"/>
      <c r="E149" s="56">
        <v>43213</v>
      </c>
      <c r="F149" s="3">
        <v>7.625</v>
      </c>
      <c r="G149" s="56">
        <v>42848</v>
      </c>
      <c r="H149" s="3">
        <v>5.7</v>
      </c>
      <c r="I149" s="56">
        <v>42482</v>
      </c>
      <c r="J149" s="3">
        <v>4.3499999999999996</v>
      </c>
      <c r="K149" s="56">
        <v>42117</v>
      </c>
      <c r="L149" s="3">
        <v>7</v>
      </c>
      <c r="M149" s="56">
        <v>41752</v>
      </c>
      <c r="N149" s="3">
        <v>14.8</v>
      </c>
      <c r="O149" s="56">
        <v>41387</v>
      </c>
      <c r="P149" s="3">
        <v>14.775</v>
      </c>
      <c r="Q149" s="56">
        <v>41021</v>
      </c>
      <c r="R149" s="3">
        <v>17</v>
      </c>
      <c r="S149" s="56">
        <v>40656</v>
      </c>
      <c r="T149" s="3">
        <v>12.4</v>
      </c>
      <c r="U149" s="56">
        <v>40291</v>
      </c>
      <c r="V149" s="3">
        <v>5.3</v>
      </c>
    </row>
    <row r="150" spans="2:22" s="3" customFormat="1" x14ac:dyDescent="0.35">
      <c r="B150" s="58">
        <f t="shared" si="1"/>
        <v>42483</v>
      </c>
      <c r="C150" s="56"/>
      <c r="E150" s="56">
        <v>43214</v>
      </c>
      <c r="F150" s="3">
        <v>8.0250000000000004</v>
      </c>
      <c r="G150" s="56">
        <v>42849</v>
      </c>
      <c r="H150" s="3">
        <v>5.7</v>
      </c>
      <c r="I150" s="56">
        <v>42483</v>
      </c>
      <c r="J150" s="3">
        <v>4.3499999999999996</v>
      </c>
      <c r="K150" s="56">
        <v>42118</v>
      </c>
      <c r="L150" s="3">
        <v>7.15</v>
      </c>
      <c r="M150" s="56">
        <v>41753</v>
      </c>
      <c r="N150" s="3">
        <v>14.7</v>
      </c>
      <c r="O150" s="56">
        <v>41388</v>
      </c>
      <c r="P150" s="3">
        <v>14.725</v>
      </c>
      <c r="Q150" s="56">
        <v>41022</v>
      </c>
      <c r="R150" s="3">
        <v>17.274999999999999</v>
      </c>
      <c r="S150" s="56">
        <v>40657</v>
      </c>
      <c r="T150" s="3">
        <v>12.4</v>
      </c>
      <c r="U150" s="56">
        <v>40292</v>
      </c>
      <c r="V150" s="3">
        <v>5.3</v>
      </c>
    </row>
    <row r="151" spans="2:22" s="3" customFormat="1" x14ac:dyDescent="0.35">
      <c r="B151" s="58">
        <f t="shared" si="1"/>
        <v>42484</v>
      </c>
      <c r="C151" s="56"/>
      <c r="E151" s="56">
        <v>43215</v>
      </c>
      <c r="F151" s="3">
        <v>8.0250000000000004</v>
      </c>
      <c r="G151" s="56">
        <v>42850</v>
      </c>
      <c r="H151" s="3">
        <v>5.7</v>
      </c>
      <c r="I151" s="56">
        <v>42484</v>
      </c>
      <c r="J151" s="3">
        <v>4.3499999999999996</v>
      </c>
      <c r="K151" s="56">
        <v>42119</v>
      </c>
      <c r="L151" s="3">
        <v>7.15</v>
      </c>
      <c r="M151" s="56">
        <v>41754</v>
      </c>
      <c r="N151" s="3">
        <v>14.625</v>
      </c>
      <c r="O151" s="56">
        <v>41389</v>
      </c>
      <c r="P151" s="3">
        <v>14.725</v>
      </c>
      <c r="Q151" s="56">
        <v>41023</v>
      </c>
      <c r="R151" s="3">
        <v>17.324999999999999</v>
      </c>
      <c r="S151" s="56">
        <v>40658</v>
      </c>
      <c r="T151" s="3">
        <v>12.45</v>
      </c>
      <c r="U151" s="56">
        <v>40293</v>
      </c>
      <c r="V151" s="3">
        <v>5.3</v>
      </c>
    </row>
    <row r="152" spans="2:22" s="3" customFormat="1" x14ac:dyDescent="0.35">
      <c r="B152" s="58">
        <f t="shared" si="1"/>
        <v>42485</v>
      </c>
      <c r="C152" s="56"/>
      <c r="E152" s="56">
        <v>43216</v>
      </c>
      <c r="F152" s="3">
        <v>7.9749999999999996</v>
      </c>
      <c r="G152" s="56">
        <v>42851</v>
      </c>
      <c r="H152" s="3">
        <v>5.75</v>
      </c>
      <c r="I152" s="56">
        <v>42485</v>
      </c>
      <c r="J152" s="3">
        <v>4.5</v>
      </c>
      <c r="K152" s="56">
        <v>42120</v>
      </c>
      <c r="L152" s="3">
        <v>7.15</v>
      </c>
      <c r="M152" s="56">
        <v>41755</v>
      </c>
      <c r="N152" s="3">
        <v>14.625</v>
      </c>
      <c r="O152" s="56">
        <v>41390</v>
      </c>
      <c r="P152" s="3">
        <v>14.725</v>
      </c>
      <c r="Q152" s="56">
        <v>41024</v>
      </c>
      <c r="R152" s="3">
        <v>17.25</v>
      </c>
      <c r="S152" s="56">
        <v>40659</v>
      </c>
      <c r="T152" s="3">
        <v>12.35</v>
      </c>
      <c r="U152" s="56">
        <v>40294</v>
      </c>
      <c r="V152" s="3">
        <v>5.35</v>
      </c>
    </row>
    <row r="153" spans="2:22" s="3" customFormat="1" x14ac:dyDescent="0.35">
      <c r="B153" s="58">
        <f t="shared" si="1"/>
        <v>42486</v>
      </c>
      <c r="C153" s="56"/>
      <c r="E153" s="56">
        <v>43217</v>
      </c>
      <c r="F153" s="3">
        <v>8.125</v>
      </c>
      <c r="G153" s="56">
        <v>42852</v>
      </c>
      <c r="H153" s="3">
        <v>5.75</v>
      </c>
      <c r="I153" s="56">
        <v>42486</v>
      </c>
      <c r="J153" s="3">
        <v>4.5999999999999996</v>
      </c>
      <c r="K153" s="56">
        <v>42121</v>
      </c>
      <c r="L153" s="3">
        <v>7.15</v>
      </c>
      <c r="M153" s="56">
        <v>41756</v>
      </c>
      <c r="N153" s="3">
        <v>14.625</v>
      </c>
      <c r="O153" s="56">
        <v>41391</v>
      </c>
      <c r="P153" s="3">
        <v>14.725</v>
      </c>
      <c r="Q153" s="56">
        <v>41025</v>
      </c>
      <c r="R153" s="3">
        <v>17.25</v>
      </c>
      <c r="S153" s="56">
        <v>40660</v>
      </c>
      <c r="T153" s="3">
        <v>12.3</v>
      </c>
      <c r="U153" s="56">
        <v>40295</v>
      </c>
      <c r="V153" s="3">
        <v>5.4</v>
      </c>
    </row>
    <row r="154" spans="2:22" s="3" customFormat="1" x14ac:dyDescent="0.35">
      <c r="B154" s="58">
        <f t="shared" si="1"/>
        <v>42487</v>
      </c>
      <c r="C154" s="56"/>
      <c r="E154" s="56">
        <v>43218</v>
      </c>
      <c r="F154" s="3">
        <v>8.125</v>
      </c>
      <c r="G154" s="56">
        <v>42853</v>
      </c>
      <c r="H154" s="3">
        <v>5.75</v>
      </c>
      <c r="I154" s="56">
        <v>42487</v>
      </c>
      <c r="J154" s="3">
        <v>4.7</v>
      </c>
      <c r="K154" s="56">
        <v>42122</v>
      </c>
      <c r="L154" s="3">
        <v>7.1749999999999998</v>
      </c>
      <c r="M154" s="56">
        <v>41757</v>
      </c>
      <c r="N154" s="3">
        <v>14.5</v>
      </c>
      <c r="O154" s="56">
        <v>41392</v>
      </c>
      <c r="P154" s="3">
        <v>14.725</v>
      </c>
      <c r="Q154" s="56">
        <v>41026</v>
      </c>
      <c r="R154" s="3">
        <v>17.3</v>
      </c>
      <c r="S154" s="56">
        <v>40661</v>
      </c>
      <c r="T154" s="3">
        <v>12.35</v>
      </c>
      <c r="U154" s="56">
        <v>40296</v>
      </c>
      <c r="V154" s="3">
        <v>5.5</v>
      </c>
    </row>
    <row r="155" spans="2:22" s="3" customFormat="1" x14ac:dyDescent="0.35">
      <c r="B155" s="58">
        <f t="shared" si="1"/>
        <v>42488</v>
      </c>
      <c r="C155" s="56"/>
      <c r="E155" s="56">
        <v>43219</v>
      </c>
      <c r="F155" s="3">
        <v>8.125</v>
      </c>
      <c r="G155" s="56">
        <v>42854</v>
      </c>
      <c r="H155" s="3">
        <v>5.75</v>
      </c>
      <c r="I155" s="56">
        <v>42488</v>
      </c>
      <c r="J155" s="3">
        <v>4.75</v>
      </c>
      <c r="K155" s="56">
        <v>42123</v>
      </c>
      <c r="L155" s="3">
        <v>7.1749999999999998</v>
      </c>
      <c r="M155" s="56">
        <v>41758</v>
      </c>
      <c r="N155" s="3">
        <v>14.35</v>
      </c>
      <c r="O155" s="56">
        <v>41393</v>
      </c>
      <c r="P155" s="3">
        <v>14.725</v>
      </c>
      <c r="Q155" s="56">
        <v>41027</v>
      </c>
      <c r="R155" s="3">
        <v>17.3</v>
      </c>
      <c r="S155" s="56">
        <v>40662</v>
      </c>
      <c r="T155" s="3">
        <v>12.45</v>
      </c>
      <c r="U155" s="56">
        <v>40297</v>
      </c>
      <c r="V155" s="3">
        <v>5.45</v>
      </c>
    </row>
    <row r="156" spans="2:22" s="3" customFormat="1" x14ac:dyDescent="0.35">
      <c r="B156" s="58">
        <f t="shared" si="1"/>
        <v>42489</v>
      </c>
      <c r="C156" s="56"/>
      <c r="E156" s="56">
        <v>43220</v>
      </c>
      <c r="F156" s="3">
        <v>8.1750000000000007</v>
      </c>
      <c r="G156" s="56">
        <v>42855</v>
      </c>
      <c r="H156" s="3">
        <v>5.75</v>
      </c>
      <c r="I156" s="56">
        <v>42489</v>
      </c>
      <c r="J156" s="3">
        <v>4.75</v>
      </c>
      <c r="K156" s="56">
        <v>42124</v>
      </c>
      <c r="L156" s="3">
        <v>7.1749999999999998</v>
      </c>
      <c r="M156" s="56">
        <v>41759</v>
      </c>
      <c r="N156" s="3">
        <v>14.25</v>
      </c>
      <c r="O156" s="56">
        <v>41394</v>
      </c>
      <c r="P156" s="3">
        <v>14.6</v>
      </c>
      <c r="Q156" s="56">
        <v>41028</v>
      </c>
      <c r="R156" s="3">
        <v>17.3</v>
      </c>
      <c r="S156" s="56">
        <v>40663</v>
      </c>
      <c r="T156" s="3">
        <v>12.45</v>
      </c>
      <c r="U156" s="56">
        <v>40298</v>
      </c>
      <c r="V156" s="3">
        <v>5.5</v>
      </c>
    </row>
    <row r="157" spans="2:22" s="3" customFormat="1" x14ac:dyDescent="0.35">
      <c r="B157" s="58">
        <f t="shared" si="1"/>
        <v>42490</v>
      </c>
      <c r="C157" s="56"/>
      <c r="E157" s="56">
        <v>43221</v>
      </c>
      <c r="F157" s="3">
        <v>8.1750000000000007</v>
      </c>
      <c r="G157" s="56">
        <v>42856</v>
      </c>
      <c r="H157" s="3">
        <v>5.75</v>
      </c>
      <c r="I157" s="56">
        <v>42490</v>
      </c>
      <c r="J157" s="3">
        <v>4.75</v>
      </c>
      <c r="K157" s="56">
        <v>42125</v>
      </c>
      <c r="L157" s="3">
        <v>7.1749999999999998</v>
      </c>
      <c r="M157" s="56">
        <v>41760</v>
      </c>
      <c r="N157" s="3">
        <v>14.25</v>
      </c>
      <c r="O157" s="56">
        <v>41395</v>
      </c>
      <c r="P157" s="3">
        <v>14.6</v>
      </c>
      <c r="Q157" s="56">
        <v>41029</v>
      </c>
      <c r="R157" s="3">
        <v>17.3</v>
      </c>
      <c r="S157" s="56">
        <v>40664</v>
      </c>
      <c r="T157" s="3">
        <v>12.45</v>
      </c>
      <c r="U157" s="56">
        <v>40299</v>
      </c>
      <c r="V157" s="3">
        <v>5.5</v>
      </c>
    </row>
    <row r="158" spans="2:22" s="3" customFormat="1" x14ac:dyDescent="0.35">
      <c r="B158" s="58">
        <f t="shared" si="1"/>
        <v>42491</v>
      </c>
      <c r="C158" s="56"/>
      <c r="E158" s="56">
        <v>43222</v>
      </c>
      <c r="F158" s="3">
        <v>8.1750000000000007</v>
      </c>
      <c r="G158" s="56">
        <v>42857</v>
      </c>
      <c r="H158" s="3">
        <v>5.75</v>
      </c>
      <c r="I158" s="56">
        <v>42491</v>
      </c>
      <c r="J158" s="3">
        <v>4.75</v>
      </c>
      <c r="K158" s="56">
        <v>42126</v>
      </c>
      <c r="L158" s="3">
        <v>7.1749999999999998</v>
      </c>
      <c r="M158" s="56">
        <v>41761</v>
      </c>
      <c r="N158" s="3">
        <v>14.25</v>
      </c>
      <c r="O158" s="56">
        <v>41396</v>
      </c>
      <c r="P158" s="3">
        <v>14.45</v>
      </c>
      <c r="Q158" s="56">
        <v>41030</v>
      </c>
      <c r="R158" s="3">
        <v>17.3</v>
      </c>
      <c r="S158" s="56">
        <v>40665</v>
      </c>
      <c r="T158" s="3">
        <v>12.45</v>
      </c>
      <c r="U158" s="56">
        <v>40300</v>
      </c>
      <c r="V158" s="3">
        <v>5.5</v>
      </c>
    </row>
    <row r="159" spans="2:22" s="3" customFormat="1" x14ac:dyDescent="0.35">
      <c r="B159" s="58">
        <f t="shared" si="1"/>
        <v>42492</v>
      </c>
      <c r="C159" s="56"/>
      <c r="E159" s="56">
        <v>43223</v>
      </c>
      <c r="F159" s="3">
        <v>8.0749999999999993</v>
      </c>
      <c r="G159" s="56">
        <v>42858</v>
      </c>
      <c r="H159" s="3">
        <v>5.8</v>
      </c>
      <c r="I159" s="56">
        <v>42492</v>
      </c>
      <c r="J159" s="3">
        <v>4.75</v>
      </c>
      <c r="K159" s="56">
        <v>42127</v>
      </c>
      <c r="L159" s="3">
        <v>7.1749999999999998</v>
      </c>
      <c r="M159" s="56">
        <v>41762</v>
      </c>
      <c r="N159" s="3">
        <v>14.25</v>
      </c>
      <c r="O159" s="56">
        <v>41397</v>
      </c>
      <c r="P159" s="3">
        <v>14.35</v>
      </c>
      <c r="Q159" s="56">
        <v>41031</v>
      </c>
      <c r="R159" s="3">
        <v>17.45</v>
      </c>
      <c r="S159" s="56">
        <v>40666</v>
      </c>
      <c r="T159" s="3">
        <v>12.35</v>
      </c>
      <c r="U159" s="56">
        <v>40301</v>
      </c>
      <c r="V159" s="3">
        <v>5.6</v>
      </c>
    </row>
    <row r="160" spans="2:22" s="3" customFormat="1" x14ac:dyDescent="0.35">
      <c r="B160" s="58">
        <f t="shared" si="1"/>
        <v>42493</v>
      </c>
      <c r="C160" s="56"/>
      <c r="E160" s="56">
        <v>43224</v>
      </c>
      <c r="F160" s="3">
        <v>8.0749999999999993</v>
      </c>
      <c r="G160" s="56">
        <v>42859</v>
      </c>
      <c r="H160" s="3">
        <v>5.75</v>
      </c>
      <c r="I160" s="56">
        <v>42493</v>
      </c>
      <c r="J160" s="3">
        <v>4.6500000000000004</v>
      </c>
      <c r="K160" s="56">
        <v>42128</v>
      </c>
      <c r="L160" s="3">
        <v>7.1749999999999998</v>
      </c>
      <c r="M160" s="56">
        <v>41763</v>
      </c>
      <c r="N160" s="3">
        <v>14.25</v>
      </c>
      <c r="O160" s="56">
        <v>41398</v>
      </c>
      <c r="P160" s="3">
        <v>14.35</v>
      </c>
      <c r="Q160" s="56">
        <v>41032</v>
      </c>
      <c r="R160" s="3">
        <v>17.574999999999999</v>
      </c>
      <c r="S160" s="56">
        <v>40667</v>
      </c>
      <c r="T160" s="3">
        <v>12.15</v>
      </c>
      <c r="U160" s="56">
        <v>40302</v>
      </c>
      <c r="V160" s="3">
        <v>5.55</v>
      </c>
    </row>
    <row r="161" spans="2:22" s="3" customFormat="1" x14ac:dyDescent="0.35">
      <c r="B161" s="58">
        <f t="shared" si="1"/>
        <v>42494</v>
      </c>
      <c r="C161" s="56"/>
      <c r="E161" s="56">
        <v>43225</v>
      </c>
      <c r="F161" s="3">
        <v>8.0749999999999993</v>
      </c>
      <c r="G161" s="56">
        <v>42860</v>
      </c>
      <c r="H161" s="3">
        <v>5.7</v>
      </c>
      <c r="I161" s="56">
        <v>42494</v>
      </c>
      <c r="J161" s="3">
        <v>4.5999999999999996</v>
      </c>
      <c r="K161" s="56">
        <v>42129</v>
      </c>
      <c r="L161" s="3">
        <v>7.0250000000000004</v>
      </c>
      <c r="M161" s="56">
        <v>41764</v>
      </c>
      <c r="N161" s="3">
        <v>14.2</v>
      </c>
      <c r="O161" s="56">
        <v>41399</v>
      </c>
      <c r="P161" s="3">
        <v>14.35</v>
      </c>
      <c r="Q161" s="56">
        <v>41033</v>
      </c>
      <c r="R161" s="3">
        <v>17.774999999999999</v>
      </c>
      <c r="S161" s="56">
        <v>40668</v>
      </c>
      <c r="T161" s="3">
        <v>12.3</v>
      </c>
      <c r="U161" s="56">
        <v>40303</v>
      </c>
      <c r="V161" s="3">
        <v>5.53</v>
      </c>
    </row>
    <row r="162" spans="2:22" s="3" customFormat="1" x14ac:dyDescent="0.35">
      <c r="B162" s="58">
        <f t="shared" si="1"/>
        <v>42495</v>
      </c>
      <c r="C162" s="56"/>
      <c r="E162" s="56">
        <v>43226</v>
      </c>
      <c r="F162" s="3">
        <v>8.0749999999999993</v>
      </c>
      <c r="G162" s="56">
        <v>42861</v>
      </c>
      <c r="H162" s="3">
        <v>5.7</v>
      </c>
      <c r="I162" s="56">
        <v>42495</v>
      </c>
      <c r="J162" s="3">
        <v>4.5999999999999996</v>
      </c>
      <c r="K162" s="56">
        <v>42130</v>
      </c>
      <c r="L162" s="3">
        <v>7.0250000000000004</v>
      </c>
      <c r="M162" s="56">
        <v>41765</v>
      </c>
      <c r="N162" s="3">
        <v>14.05</v>
      </c>
      <c r="O162" s="56">
        <v>41400</v>
      </c>
      <c r="P162" s="3">
        <v>14.35</v>
      </c>
      <c r="Q162" s="56">
        <v>41034</v>
      </c>
      <c r="R162" s="3">
        <v>17.774999999999999</v>
      </c>
      <c r="S162" s="56">
        <v>40669</v>
      </c>
      <c r="T162" s="3">
        <v>12.2</v>
      </c>
      <c r="U162" s="56">
        <v>40304</v>
      </c>
      <c r="V162" s="3">
        <v>5.45</v>
      </c>
    </row>
    <row r="163" spans="2:22" s="3" customFormat="1" x14ac:dyDescent="0.35">
      <c r="B163" s="58">
        <f t="shared" si="1"/>
        <v>42496</v>
      </c>
      <c r="C163" s="56"/>
      <c r="E163" s="56">
        <v>43227</v>
      </c>
      <c r="F163" s="3">
        <v>8.0749999999999993</v>
      </c>
      <c r="G163" s="56">
        <v>42862</v>
      </c>
      <c r="H163" s="3">
        <v>5.7</v>
      </c>
      <c r="I163" s="56">
        <v>42496</v>
      </c>
      <c r="J163" s="3">
        <v>4.5</v>
      </c>
      <c r="K163" s="56">
        <v>42131</v>
      </c>
      <c r="L163" s="3">
        <v>7.0250000000000004</v>
      </c>
      <c r="M163" s="56">
        <v>41766</v>
      </c>
      <c r="N163" s="3">
        <v>14</v>
      </c>
      <c r="O163" s="56">
        <v>41401</v>
      </c>
      <c r="P163" s="3">
        <v>14.35</v>
      </c>
      <c r="Q163" s="56">
        <v>41035</v>
      </c>
      <c r="R163" s="3">
        <v>17.774999999999999</v>
      </c>
      <c r="S163" s="56">
        <v>40670</v>
      </c>
      <c r="T163" s="3">
        <v>12.2</v>
      </c>
      <c r="U163" s="56">
        <v>40305</v>
      </c>
      <c r="V163" s="3">
        <v>5.55</v>
      </c>
    </row>
    <row r="164" spans="2:22" s="3" customFormat="1" x14ac:dyDescent="0.35">
      <c r="B164" s="58">
        <f t="shared" si="1"/>
        <v>42497</v>
      </c>
      <c r="C164" s="56"/>
      <c r="E164" s="56">
        <v>43228</v>
      </c>
      <c r="F164" s="3">
        <v>8.0749999999999993</v>
      </c>
      <c r="G164" s="56">
        <v>42863</v>
      </c>
      <c r="H164" s="3">
        <v>5.7</v>
      </c>
      <c r="I164" s="56">
        <v>42497</v>
      </c>
      <c r="J164" s="3">
        <v>4.5</v>
      </c>
      <c r="K164" s="56">
        <v>42132</v>
      </c>
      <c r="L164" s="3">
        <v>7.125</v>
      </c>
      <c r="M164" s="56">
        <v>41767</v>
      </c>
      <c r="N164" s="3">
        <v>14</v>
      </c>
      <c r="O164" s="56">
        <v>41402</v>
      </c>
      <c r="P164" s="3">
        <v>14.35</v>
      </c>
      <c r="Q164" s="56">
        <v>41036</v>
      </c>
      <c r="R164" s="3">
        <v>17.824999999999999</v>
      </c>
      <c r="S164" s="56">
        <v>40671</v>
      </c>
      <c r="T164" s="3">
        <v>12.2</v>
      </c>
      <c r="U164" s="56">
        <v>40306</v>
      </c>
      <c r="V164" s="3">
        <v>5.55</v>
      </c>
    </row>
    <row r="165" spans="2:22" s="3" customFormat="1" x14ac:dyDescent="0.35">
      <c r="B165" s="58">
        <f t="shared" si="1"/>
        <v>42498</v>
      </c>
      <c r="C165" s="56"/>
      <c r="E165" s="56">
        <v>43229</v>
      </c>
      <c r="F165" s="3">
        <v>8.125</v>
      </c>
      <c r="G165" s="56">
        <v>42864</v>
      </c>
      <c r="H165" s="3">
        <v>5.65</v>
      </c>
      <c r="I165" s="56">
        <v>42498</v>
      </c>
      <c r="J165" s="3">
        <v>4.5</v>
      </c>
      <c r="K165" s="56">
        <v>42133</v>
      </c>
      <c r="L165" s="3">
        <v>7.125</v>
      </c>
      <c r="M165" s="56">
        <v>41768</v>
      </c>
      <c r="N165" s="3">
        <v>13.95</v>
      </c>
      <c r="O165" s="56">
        <v>41403</v>
      </c>
      <c r="P165" s="3">
        <v>14.35</v>
      </c>
      <c r="Q165" s="56">
        <v>41037</v>
      </c>
      <c r="R165" s="3">
        <v>17.925000000000001</v>
      </c>
      <c r="S165" s="56">
        <v>40672</v>
      </c>
      <c r="T165" s="3">
        <v>12.4</v>
      </c>
      <c r="U165" s="56">
        <v>40307</v>
      </c>
      <c r="V165" s="3">
        <v>5.55</v>
      </c>
    </row>
    <row r="166" spans="2:22" s="3" customFormat="1" x14ac:dyDescent="0.35">
      <c r="B166" s="58">
        <f t="shared" ref="B166:B229" si="2">I166</f>
        <v>42499</v>
      </c>
      <c r="C166" s="56"/>
      <c r="E166" s="56">
        <v>43230</v>
      </c>
      <c r="F166" s="3">
        <v>8.125</v>
      </c>
      <c r="G166" s="56">
        <v>42865</v>
      </c>
      <c r="H166" s="3">
        <v>5.65</v>
      </c>
      <c r="I166" s="56">
        <v>42499</v>
      </c>
      <c r="J166" s="3">
        <v>4.45</v>
      </c>
      <c r="K166" s="56">
        <v>42134</v>
      </c>
      <c r="L166" s="3">
        <v>7.125</v>
      </c>
      <c r="M166" s="56">
        <v>41769</v>
      </c>
      <c r="N166" s="3">
        <v>13.95</v>
      </c>
      <c r="O166" s="56">
        <v>41404</v>
      </c>
      <c r="P166" s="3">
        <v>14.35</v>
      </c>
      <c r="Q166" s="56">
        <v>41038</v>
      </c>
      <c r="R166" s="3">
        <v>18</v>
      </c>
      <c r="S166" s="56">
        <v>40673</v>
      </c>
      <c r="T166" s="3">
        <v>12.8</v>
      </c>
      <c r="U166" s="56">
        <v>40308</v>
      </c>
      <c r="V166" s="3">
        <v>5.65</v>
      </c>
    </row>
    <row r="167" spans="2:22" s="3" customFormat="1" x14ac:dyDescent="0.35">
      <c r="B167" s="58">
        <f t="shared" si="2"/>
        <v>42500</v>
      </c>
      <c r="C167" s="56"/>
      <c r="E167" s="56">
        <v>43231</v>
      </c>
      <c r="F167" s="3">
        <v>8.2750000000000004</v>
      </c>
      <c r="G167" s="56">
        <v>42866</v>
      </c>
      <c r="H167" s="3">
        <v>5.65</v>
      </c>
      <c r="I167" s="56">
        <v>42500</v>
      </c>
      <c r="J167" s="3">
        <v>4.45</v>
      </c>
      <c r="K167" s="56">
        <v>42135</v>
      </c>
      <c r="L167" s="3">
        <v>7.3250000000000002</v>
      </c>
      <c r="M167" s="56">
        <v>41770</v>
      </c>
      <c r="N167" s="3">
        <v>13.95</v>
      </c>
      <c r="O167" s="56">
        <v>41405</v>
      </c>
      <c r="P167" s="3">
        <v>14.35</v>
      </c>
      <c r="Q167" s="56">
        <v>41039</v>
      </c>
      <c r="R167" s="3">
        <v>18</v>
      </c>
      <c r="S167" s="56">
        <v>40674</v>
      </c>
      <c r="T167" s="3">
        <v>12.85</v>
      </c>
      <c r="U167" s="56">
        <v>40309</v>
      </c>
      <c r="V167" s="3">
        <v>5.58</v>
      </c>
    </row>
    <row r="168" spans="2:22" s="3" customFormat="1" x14ac:dyDescent="0.35">
      <c r="B168" s="58">
        <f t="shared" si="2"/>
        <v>42501</v>
      </c>
      <c r="C168" s="56"/>
      <c r="E168" s="56">
        <v>43232</v>
      </c>
      <c r="F168" s="3">
        <v>8.2750000000000004</v>
      </c>
      <c r="G168" s="56">
        <v>42867</v>
      </c>
      <c r="H168" s="3">
        <v>5.55</v>
      </c>
      <c r="I168" s="56">
        <v>42501</v>
      </c>
      <c r="J168" s="3">
        <v>4.45</v>
      </c>
      <c r="K168" s="56">
        <v>42136</v>
      </c>
      <c r="L168" s="3">
        <v>7.3250000000000002</v>
      </c>
      <c r="M168" s="56">
        <v>41771</v>
      </c>
      <c r="N168" s="3">
        <v>13.7</v>
      </c>
      <c r="O168" s="56">
        <v>41406</v>
      </c>
      <c r="P168" s="3">
        <v>14.35</v>
      </c>
      <c r="Q168" s="56">
        <v>41040</v>
      </c>
      <c r="R168" s="3">
        <v>17.899999999999999</v>
      </c>
      <c r="S168" s="56">
        <v>40675</v>
      </c>
      <c r="T168" s="3">
        <v>12.75</v>
      </c>
      <c r="U168" s="56">
        <v>40310</v>
      </c>
      <c r="V168" s="3">
        <v>5.63</v>
      </c>
    </row>
    <row r="169" spans="2:22" s="3" customFormat="1" x14ac:dyDescent="0.35">
      <c r="B169" s="58">
        <f t="shared" si="2"/>
        <v>42502</v>
      </c>
      <c r="C169" s="56"/>
      <c r="E169" s="56">
        <v>43233</v>
      </c>
      <c r="F169" s="3">
        <v>8.2750000000000004</v>
      </c>
      <c r="G169" s="56">
        <v>42868</v>
      </c>
      <c r="H169" s="3">
        <v>5.55</v>
      </c>
      <c r="I169" s="56">
        <v>42502</v>
      </c>
      <c r="J169" s="3">
        <v>4.5</v>
      </c>
      <c r="K169" s="56">
        <v>42137</v>
      </c>
      <c r="L169" s="3">
        <v>7.3250000000000002</v>
      </c>
      <c r="M169" s="56">
        <v>41772</v>
      </c>
      <c r="N169" s="3">
        <v>13.7</v>
      </c>
      <c r="O169" s="56">
        <v>41407</v>
      </c>
      <c r="P169" s="3">
        <v>14.25</v>
      </c>
      <c r="Q169" s="56">
        <v>41041</v>
      </c>
      <c r="R169" s="3">
        <v>17.899999999999999</v>
      </c>
      <c r="S169" s="56">
        <v>40676</v>
      </c>
      <c r="T169" s="3">
        <v>13</v>
      </c>
      <c r="U169" s="56">
        <v>40311</v>
      </c>
      <c r="V169" s="3">
        <v>5.78</v>
      </c>
    </row>
    <row r="170" spans="2:22" s="3" customFormat="1" x14ac:dyDescent="0.35">
      <c r="B170" s="58">
        <f t="shared" si="2"/>
        <v>42503</v>
      </c>
      <c r="C170" s="56"/>
      <c r="E170" s="56">
        <v>43234</v>
      </c>
      <c r="F170" s="3">
        <v>8.2750000000000004</v>
      </c>
      <c r="G170" s="56">
        <v>42869</v>
      </c>
      <c r="H170" s="3">
        <v>5.55</v>
      </c>
      <c r="I170" s="56">
        <v>42503</v>
      </c>
      <c r="J170" s="3">
        <v>4.5</v>
      </c>
      <c r="K170" s="56">
        <v>42138</v>
      </c>
      <c r="L170" s="3">
        <v>7.3250000000000002</v>
      </c>
      <c r="M170" s="56">
        <v>41773</v>
      </c>
      <c r="N170" s="3">
        <v>13.625</v>
      </c>
      <c r="O170" s="56">
        <v>41408</v>
      </c>
      <c r="P170" s="3">
        <v>14.2</v>
      </c>
      <c r="Q170" s="56">
        <v>41042</v>
      </c>
      <c r="R170" s="3">
        <v>17.899999999999999</v>
      </c>
      <c r="S170" s="56">
        <v>40677</v>
      </c>
      <c r="T170" s="3">
        <v>13</v>
      </c>
      <c r="U170" s="56">
        <v>40312</v>
      </c>
      <c r="V170" s="3">
        <v>5.83</v>
      </c>
    </row>
    <row r="171" spans="2:22" s="3" customFormat="1" x14ac:dyDescent="0.35">
      <c r="B171" s="58">
        <f t="shared" si="2"/>
        <v>42504</v>
      </c>
      <c r="C171" s="56"/>
      <c r="E171" s="56">
        <v>43235</v>
      </c>
      <c r="F171" s="3">
        <v>8.2750000000000004</v>
      </c>
      <c r="G171" s="56">
        <v>42870</v>
      </c>
      <c r="H171" s="3">
        <v>5.55</v>
      </c>
      <c r="I171" s="56">
        <v>42504</v>
      </c>
      <c r="J171" s="3">
        <v>4.5</v>
      </c>
      <c r="K171" s="56">
        <v>42139</v>
      </c>
      <c r="L171" s="3">
        <v>7.4249999999999998</v>
      </c>
      <c r="M171" s="56">
        <v>41774</v>
      </c>
      <c r="N171" s="3">
        <v>13.625</v>
      </c>
      <c r="O171" s="56">
        <v>41409</v>
      </c>
      <c r="P171" s="3">
        <v>14.15</v>
      </c>
      <c r="Q171" s="56">
        <v>41043</v>
      </c>
      <c r="R171" s="3">
        <v>17.899999999999999</v>
      </c>
      <c r="S171" s="56">
        <v>40678</v>
      </c>
      <c r="T171" s="3">
        <v>13</v>
      </c>
      <c r="U171" s="56">
        <v>40313</v>
      </c>
      <c r="V171" s="3">
        <v>5.83</v>
      </c>
    </row>
    <row r="172" spans="2:22" s="3" customFormat="1" x14ac:dyDescent="0.35">
      <c r="B172" s="58">
        <f t="shared" si="2"/>
        <v>42505</v>
      </c>
      <c r="C172" s="56"/>
      <c r="E172" s="56">
        <v>43236</v>
      </c>
      <c r="F172" s="3">
        <v>8.5500000000000007</v>
      </c>
      <c r="G172" s="56">
        <v>42871</v>
      </c>
      <c r="H172" s="3">
        <v>5.5750000000000002</v>
      </c>
      <c r="I172" s="56">
        <v>42505</v>
      </c>
      <c r="J172" s="3">
        <v>4.5</v>
      </c>
      <c r="K172" s="56">
        <v>42140</v>
      </c>
      <c r="L172" s="3">
        <v>7.4249999999999998</v>
      </c>
      <c r="M172" s="56">
        <v>41775</v>
      </c>
      <c r="N172" s="3">
        <v>13.625</v>
      </c>
      <c r="O172" s="56">
        <v>41410</v>
      </c>
      <c r="P172" s="3">
        <v>14.5</v>
      </c>
      <c r="Q172" s="56">
        <v>41044</v>
      </c>
      <c r="R172" s="3">
        <v>17.899999999999999</v>
      </c>
      <c r="S172" s="56">
        <v>40679</v>
      </c>
      <c r="T172" s="3">
        <v>13.074999999999999</v>
      </c>
      <c r="U172" s="56">
        <v>40314</v>
      </c>
      <c r="V172" s="3">
        <v>5.83</v>
      </c>
    </row>
    <row r="173" spans="2:22" s="3" customFormat="1" x14ac:dyDescent="0.35">
      <c r="B173" s="58">
        <f t="shared" si="2"/>
        <v>42506</v>
      </c>
      <c r="C173" s="56"/>
      <c r="E173" s="56">
        <v>43237</v>
      </c>
      <c r="F173" s="3">
        <v>8.6999999999999993</v>
      </c>
      <c r="G173" s="56">
        <v>42872</v>
      </c>
      <c r="H173" s="3">
        <v>5.6</v>
      </c>
      <c r="I173" s="56">
        <v>42506</v>
      </c>
      <c r="J173" s="3">
        <v>4.4749999999999996</v>
      </c>
      <c r="K173" s="56">
        <v>42141</v>
      </c>
      <c r="L173" s="3">
        <v>7.4249999999999998</v>
      </c>
      <c r="M173" s="56">
        <v>41776</v>
      </c>
      <c r="N173" s="3">
        <v>13.625</v>
      </c>
      <c r="O173" s="56">
        <v>41411</v>
      </c>
      <c r="P173" s="3">
        <v>14.5</v>
      </c>
      <c r="Q173" s="56">
        <v>41045</v>
      </c>
      <c r="R173" s="3">
        <v>18.274999999999999</v>
      </c>
      <c r="S173" s="56">
        <v>40680</v>
      </c>
      <c r="T173" s="3">
        <v>13.074999999999999</v>
      </c>
      <c r="U173" s="56">
        <v>40315</v>
      </c>
      <c r="V173" s="3">
        <v>5.88</v>
      </c>
    </row>
    <row r="174" spans="2:22" s="3" customFormat="1" x14ac:dyDescent="0.35">
      <c r="B174" s="58">
        <f t="shared" si="2"/>
        <v>42507</v>
      </c>
      <c r="C174" s="56"/>
      <c r="E174" s="56">
        <v>43238</v>
      </c>
      <c r="F174" s="3">
        <v>8.8000000000000007</v>
      </c>
      <c r="G174" s="56">
        <v>42873</v>
      </c>
      <c r="H174" s="3">
        <v>5.6</v>
      </c>
      <c r="I174" s="56">
        <v>42507</v>
      </c>
      <c r="J174" s="3">
        <v>4.4749999999999996</v>
      </c>
      <c r="K174" s="56">
        <v>42142</v>
      </c>
      <c r="L174" s="3">
        <v>7.75</v>
      </c>
      <c r="M174" s="56">
        <v>41777</v>
      </c>
      <c r="N174" s="3">
        <v>13.625</v>
      </c>
      <c r="O174" s="56">
        <v>41412</v>
      </c>
      <c r="P174" s="3">
        <v>14.5</v>
      </c>
      <c r="Q174" s="56">
        <v>41046</v>
      </c>
      <c r="R174" s="3">
        <v>18.425000000000001</v>
      </c>
      <c r="S174" s="56">
        <v>40681</v>
      </c>
      <c r="T174" s="3">
        <v>13</v>
      </c>
      <c r="U174" s="56">
        <v>40316</v>
      </c>
      <c r="V174" s="3">
        <v>5.95</v>
      </c>
    </row>
    <row r="175" spans="2:22" s="3" customFormat="1" x14ac:dyDescent="0.35">
      <c r="B175" s="58">
        <f t="shared" si="2"/>
        <v>42508</v>
      </c>
      <c r="C175" s="56"/>
      <c r="E175" s="56">
        <v>43239</v>
      </c>
      <c r="F175" s="3">
        <v>8.8000000000000007</v>
      </c>
      <c r="G175" s="56">
        <v>42874</v>
      </c>
      <c r="H175" s="3">
        <v>5.6</v>
      </c>
      <c r="I175" s="56">
        <v>42508</v>
      </c>
      <c r="J175" s="3">
        <v>4.625</v>
      </c>
      <c r="K175" s="56">
        <v>42143</v>
      </c>
      <c r="L175" s="3">
        <v>7.75</v>
      </c>
      <c r="M175" s="56">
        <v>41778</v>
      </c>
      <c r="N175" s="3">
        <v>13.625</v>
      </c>
      <c r="O175" s="56">
        <v>41413</v>
      </c>
      <c r="P175" s="3">
        <v>14.5</v>
      </c>
      <c r="Q175" s="56">
        <v>41047</v>
      </c>
      <c r="R175" s="3">
        <v>18.475000000000001</v>
      </c>
      <c r="S175" s="56">
        <v>40682</v>
      </c>
      <c r="T175" s="3">
        <v>13.275</v>
      </c>
      <c r="U175" s="56">
        <v>40317</v>
      </c>
      <c r="V175" s="3">
        <v>5.9</v>
      </c>
    </row>
    <row r="176" spans="2:22" s="3" customFormat="1" x14ac:dyDescent="0.35">
      <c r="B176" s="58">
        <f t="shared" si="2"/>
        <v>42509</v>
      </c>
      <c r="C176" s="56"/>
      <c r="E176" s="56">
        <v>43240</v>
      </c>
      <c r="F176" s="3">
        <v>8.8000000000000007</v>
      </c>
      <c r="G176" s="56">
        <v>42875</v>
      </c>
      <c r="H176" s="3">
        <v>5.6</v>
      </c>
      <c r="I176" s="56">
        <v>42509</v>
      </c>
      <c r="J176" s="3">
        <v>4.625</v>
      </c>
      <c r="K176" s="56">
        <v>42144</v>
      </c>
      <c r="L176" s="3">
        <v>7.75</v>
      </c>
      <c r="M176" s="56">
        <v>41779</v>
      </c>
      <c r="N176" s="3">
        <v>13.625</v>
      </c>
      <c r="O176" s="56">
        <v>41414</v>
      </c>
      <c r="P176" s="3">
        <v>14.45</v>
      </c>
      <c r="Q176" s="56">
        <v>41048</v>
      </c>
      <c r="R176" s="3">
        <v>18.475000000000001</v>
      </c>
      <c r="S176" s="56">
        <v>40683</v>
      </c>
      <c r="T176" s="3">
        <v>13.425000000000001</v>
      </c>
      <c r="U176" s="56">
        <v>40318</v>
      </c>
      <c r="V176" s="3">
        <v>5.85</v>
      </c>
    </row>
    <row r="177" spans="2:22" s="3" customFormat="1" x14ac:dyDescent="0.35">
      <c r="B177" s="58">
        <f t="shared" si="2"/>
        <v>42510</v>
      </c>
      <c r="C177" s="56"/>
      <c r="E177" s="56">
        <v>43241</v>
      </c>
      <c r="F177" s="3">
        <v>9</v>
      </c>
      <c r="G177" s="56">
        <v>42876</v>
      </c>
      <c r="H177" s="3">
        <v>5.6</v>
      </c>
      <c r="I177" s="56">
        <v>42510</v>
      </c>
      <c r="J177" s="3">
        <v>4.625</v>
      </c>
      <c r="K177" s="56">
        <v>42145</v>
      </c>
      <c r="L177" s="3">
        <v>7.75</v>
      </c>
      <c r="M177" s="56">
        <v>41780</v>
      </c>
      <c r="N177" s="3">
        <v>13.475</v>
      </c>
      <c r="O177" s="56">
        <v>41415</v>
      </c>
      <c r="P177" s="3">
        <v>14.45</v>
      </c>
      <c r="Q177" s="56">
        <v>41049</v>
      </c>
      <c r="R177" s="3">
        <v>18.475000000000001</v>
      </c>
      <c r="S177" s="56">
        <v>40684</v>
      </c>
      <c r="T177" s="3">
        <v>13.425000000000001</v>
      </c>
      <c r="U177" s="56">
        <v>40319</v>
      </c>
      <c r="V177" s="3">
        <v>5.8</v>
      </c>
    </row>
    <row r="178" spans="2:22" s="3" customFormat="1" x14ac:dyDescent="0.35">
      <c r="B178" s="58">
        <f t="shared" si="2"/>
        <v>42511</v>
      </c>
      <c r="C178" s="56"/>
      <c r="E178" s="56">
        <v>43242</v>
      </c>
      <c r="F178" s="3">
        <v>9.15</v>
      </c>
      <c r="G178" s="56">
        <v>42877</v>
      </c>
      <c r="H178" s="3">
        <v>5.6</v>
      </c>
      <c r="I178" s="56">
        <v>42511</v>
      </c>
      <c r="J178" s="3">
        <v>4.625</v>
      </c>
      <c r="K178" s="56">
        <v>42146</v>
      </c>
      <c r="L178" s="3">
        <v>7.75</v>
      </c>
      <c r="M178" s="56">
        <v>41781</v>
      </c>
      <c r="N178" s="3">
        <v>13.375</v>
      </c>
      <c r="O178" s="56">
        <v>41416</v>
      </c>
      <c r="P178" s="3">
        <v>14.4</v>
      </c>
      <c r="Q178" s="56">
        <v>41050</v>
      </c>
      <c r="R178" s="3">
        <v>18.5</v>
      </c>
      <c r="S178" s="56">
        <v>40685</v>
      </c>
      <c r="T178" s="3">
        <v>13.425000000000001</v>
      </c>
      <c r="U178" s="56">
        <v>40320</v>
      </c>
      <c r="V178" s="3">
        <v>5.8</v>
      </c>
    </row>
    <row r="179" spans="2:22" s="3" customFormat="1" x14ac:dyDescent="0.35">
      <c r="B179" s="58">
        <f t="shared" si="2"/>
        <v>42512</v>
      </c>
      <c r="C179" s="56"/>
      <c r="E179" s="56">
        <v>43243</v>
      </c>
      <c r="F179" s="3">
        <v>9.15</v>
      </c>
      <c r="G179" s="56">
        <v>42878</v>
      </c>
      <c r="H179" s="3">
        <v>5.6</v>
      </c>
      <c r="I179" s="56">
        <v>42512</v>
      </c>
      <c r="J179" s="3">
        <v>4.625</v>
      </c>
      <c r="K179" s="56">
        <v>42147</v>
      </c>
      <c r="L179" s="3">
        <v>7.75</v>
      </c>
      <c r="M179" s="56">
        <v>41782</v>
      </c>
      <c r="N179" s="3">
        <v>13.275</v>
      </c>
      <c r="O179" s="56">
        <v>41417</v>
      </c>
      <c r="P179" s="3">
        <v>14.4</v>
      </c>
      <c r="Q179" s="56">
        <v>41051</v>
      </c>
      <c r="R179" s="3">
        <v>18.5</v>
      </c>
      <c r="S179" s="56">
        <v>40686</v>
      </c>
      <c r="T179" s="3">
        <v>13.574999999999999</v>
      </c>
      <c r="U179" s="56">
        <v>40321</v>
      </c>
      <c r="V179" s="3">
        <v>5.8</v>
      </c>
    </row>
    <row r="180" spans="2:22" s="3" customFormat="1" x14ac:dyDescent="0.35">
      <c r="B180" s="58">
        <f t="shared" si="2"/>
        <v>42513</v>
      </c>
      <c r="C180" s="56"/>
      <c r="E180" s="56">
        <v>43244</v>
      </c>
      <c r="F180" s="3">
        <v>9.35</v>
      </c>
      <c r="G180" s="56">
        <v>42879</v>
      </c>
      <c r="H180" s="3">
        <v>5.55</v>
      </c>
      <c r="I180" s="56">
        <v>42513</v>
      </c>
      <c r="J180" s="3">
        <v>4.625</v>
      </c>
      <c r="K180" s="56">
        <v>42148</v>
      </c>
      <c r="L180" s="3">
        <v>7.75</v>
      </c>
      <c r="M180" s="56">
        <v>41783</v>
      </c>
      <c r="N180" s="3">
        <v>13.275</v>
      </c>
      <c r="O180" s="56">
        <v>41418</v>
      </c>
      <c r="P180" s="3">
        <v>14.4</v>
      </c>
      <c r="Q180" s="56">
        <v>41052</v>
      </c>
      <c r="R180" s="3">
        <v>18.55</v>
      </c>
      <c r="S180" s="56">
        <v>40687</v>
      </c>
      <c r="T180" s="3">
        <v>13.625</v>
      </c>
      <c r="U180" s="56">
        <v>40322</v>
      </c>
      <c r="V180" s="3">
        <v>5.9</v>
      </c>
    </row>
    <row r="181" spans="2:22" s="3" customFormat="1" x14ac:dyDescent="0.35">
      <c r="B181" s="58">
        <f t="shared" si="2"/>
        <v>42514</v>
      </c>
      <c r="C181" s="56"/>
      <c r="E181" s="56">
        <v>43245</v>
      </c>
      <c r="F181" s="3">
        <v>9.5500000000000007</v>
      </c>
      <c r="G181" s="56">
        <v>42880</v>
      </c>
      <c r="H181" s="3">
        <v>5.5</v>
      </c>
      <c r="I181" s="56">
        <v>42514</v>
      </c>
      <c r="J181" s="3">
        <v>4.625</v>
      </c>
      <c r="K181" s="56">
        <v>42149</v>
      </c>
      <c r="L181" s="3">
        <v>7.75</v>
      </c>
      <c r="M181" s="56">
        <v>41784</v>
      </c>
      <c r="N181" s="3">
        <v>13.275</v>
      </c>
      <c r="O181" s="56">
        <v>41419</v>
      </c>
      <c r="P181" s="3">
        <v>14.4</v>
      </c>
      <c r="Q181" s="56">
        <v>41053</v>
      </c>
      <c r="R181" s="3">
        <v>18.5</v>
      </c>
      <c r="S181" s="56">
        <v>40688</v>
      </c>
      <c r="T181" s="3">
        <v>13.525</v>
      </c>
      <c r="U181" s="56">
        <v>40323</v>
      </c>
      <c r="V181" s="3">
        <v>6</v>
      </c>
    </row>
    <row r="182" spans="2:22" s="3" customFormat="1" x14ac:dyDescent="0.35">
      <c r="B182" s="58">
        <f t="shared" si="2"/>
        <v>42515</v>
      </c>
      <c r="C182" s="56"/>
      <c r="E182" s="56">
        <v>43246</v>
      </c>
      <c r="F182" s="3">
        <v>9.5500000000000007</v>
      </c>
      <c r="G182" s="56">
        <v>42881</v>
      </c>
      <c r="H182" s="3">
        <v>5.45</v>
      </c>
      <c r="I182" s="56">
        <v>42515</v>
      </c>
      <c r="J182" s="3">
        <v>4.625</v>
      </c>
      <c r="K182" s="56">
        <v>42150</v>
      </c>
      <c r="L182" s="3">
        <v>7.75</v>
      </c>
      <c r="M182" s="56">
        <v>41785</v>
      </c>
      <c r="N182" s="3">
        <v>13.225</v>
      </c>
      <c r="O182" s="56">
        <v>41420</v>
      </c>
      <c r="P182" s="3">
        <v>14.4</v>
      </c>
      <c r="Q182" s="56">
        <v>41054</v>
      </c>
      <c r="R182" s="3">
        <v>18.5</v>
      </c>
      <c r="S182" s="56">
        <v>40689</v>
      </c>
      <c r="T182" s="3">
        <v>13.625</v>
      </c>
      <c r="U182" s="56">
        <v>40324</v>
      </c>
      <c r="V182" s="3">
        <v>6.05</v>
      </c>
    </row>
    <row r="183" spans="2:22" s="3" customFormat="1" x14ac:dyDescent="0.35">
      <c r="B183" s="58">
        <f t="shared" si="2"/>
        <v>42516</v>
      </c>
      <c r="C183" s="56"/>
      <c r="E183" s="56">
        <v>43247</v>
      </c>
      <c r="F183" s="3">
        <v>9.5500000000000007</v>
      </c>
      <c r="G183" s="56">
        <v>42882</v>
      </c>
      <c r="H183" s="3">
        <v>5.45</v>
      </c>
      <c r="I183" s="56">
        <v>42516</v>
      </c>
      <c r="J183" s="3">
        <v>4.7</v>
      </c>
      <c r="K183" s="56">
        <v>42151</v>
      </c>
      <c r="L183" s="3">
        <v>7.75</v>
      </c>
      <c r="M183" s="56">
        <v>41786</v>
      </c>
      <c r="N183" s="3">
        <v>13.225</v>
      </c>
      <c r="O183" s="56">
        <v>41421</v>
      </c>
      <c r="P183" s="3">
        <v>14.35</v>
      </c>
      <c r="Q183" s="56">
        <v>41055</v>
      </c>
      <c r="R183" s="3">
        <v>18.5</v>
      </c>
      <c r="S183" s="56">
        <v>40690</v>
      </c>
      <c r="T183" s="3">
        <v>13.725</v>
      </c>
      <c r="U183" s="56">
        <v>40325</v>
      </c>
      <c r="V183" s="3">
        <v>6.25</v>
      </c>
    </row>
    <row r="184" spans="2:22" s="3" customFormat="1" x14ac:dyDescent="0.35">
      <c r="B184" s="58">
        <f t="shared" si="2"/>
        <v>42517</v>
      </c>
      <c r="C184" s="56"/>
      <c r="E184" s="56">
        <v>43248</v>
      </c>
      <c r="F184" s="3">
        <v>9.5500000000000007</v>
      </c>
      <c r="G184" s="56">
        <v>42883</v>
      </c>
      <c r="H184" s="3">
        <v>5.45</v>
      </c>
      <c r="I184" s="56">
        <v>42517</v>
      </c>
      <c r="J184" s="3">
        <v>4.7</v>
      </c>
      <c r="K184" s="56">
        <v>42152</v>
      </c>
      <c r="L184" s="3">
        <v>7.75</v>
      </c>
      <c r="M184" s="56">
        <v>41787</v>
      </c>
      <c r="N184" s="3">
        <v>13.175000000000001</v>
      </c>
      <c r="O184" s="56">
        <v>41422</v>
      </c>
      <c r="P184" s="3">
        <v>14.35</v>
      </c>
      <c r="Q184" s="56">
        <v>41056</v>
      </c>
      <c r="R184" s="3">
        <v>18.5</v>
      </c>
      <c r="S184" s="56">
        <v>40691</v>
      </c>
      <c r="T184" s="3">
        <v>13.725</v>
      </c>
      <c r="U184" s="56">
        <v>40326</v>
      </c>
      <c r="V184" s="3">
        <v>6.25</v>
      </c>
    </row>
    <row r="185" spans="2:22" s="3" customFormat="1" x14ac:dyDescent="0.35">
      <c r="B185" s="58">
        <f t="shared" si="2"/>
        <v>42518</v>
      </c>
      <c r="C185" s="56"/>
      <c r="E185" s="56">
        <v>43249</v>
      </c>
      <c r="F185" s="3">
        <v>9.5500000000000007</v>
      </c>
      <c r="G185" s="56">
        <v>42884</v>
      </c>
      <c r="H185" s="3">
        <v>5.4</v>
      </c>
      <c r="I185" s="56">
        <v>42518</v>
      </c>
      <c r="J185" s="3">
        <v>4.7</v>
      </c>
      <c r="K185" s="56">
        <v>42153</v>
      </c>
      <c r="L185" s="3">
        <v>7.7</v>
      </c>
      <c r="M185" s="56">
        <v>41788</v>
      </c>
      <c r="N185" s="3">
        <v>13.074999999999999</v>
      </c>
      <c r="O185" s="56">
        <v>41423</v>
      </c>
      <c r="P185" s="3">
        <v>14.45</v>
      </c>
      <c r="Q185" s="56">
        <v>41057</v>
      </c>
      <c r="R185" s="3">
        <v>18.25</v>
      </c>
      <c r="S185" s="56">
        <v>40692</v>
      </c>
      <c r="T185" s="3">
        <v>13.725</v>
      </c>
      <c r="U185" s="56">
        <v>40327</v>
      </c>
      <c r="V185" s="3">
        <v>6.25</v>
      </c>
    </row>
    <row r="186" spans="2:22" s="3" customFormat="1" x14ac:dyDescent="0.35">
      <c r="B186" s="58">
        <f t="shared" si="2"/>
        <v>42519</v>
      </c>
      <c r="C186" s="56"/>
      <c r="E186" s="56">
        <v>43250</v>
      </c>
      <c r="F186" s="3">
        <v>9.5</v>
      </c>
      <c r="G186" s="56">
        <v>42885</v>
      </c>
      <c r="H186" s="3">
        <v>5.4</v>
      </c>
      <c r="I186" s="56">
        <v>42519</v>
      </c>
      <c r="J186" s="3">
        <v>4.7</v>
      </c>
      <c r="K186" s="56">
        <v>42154</v>
      </c>
      <c r="L186" s="3">
        <v>7.7</v>
      </c>
      <c r="M186" s="56">
        <v>41789</v>
      </c>
      <c r="N186" s="3">
        <v>13.025</v>
      </c>
      <c r="O186" s="56">
        <v>41424</v>
      </c>
      <c r="P186" s="3">
        <v>14.45</v>
      </c>
      <c r="Q186" s="56">
        <v>41058</v>
      </c>
      <c r="R186" s="3">
        <v>18.350000000000001</v>
      </c>
      <c r="S186" s="56">
        <v>40693</v>
      </c>
      <c r="T186" s="3">
        <v>13.675000000000001</v>
      </c>
      <c r="U186" s="56">
        <v>40328</v>
      </c>
      <c r="V186" s="3">
        <v>6.25</v>
      </c>
    </row>
    <row r="187" spans="2:22" s="3" customFormat="1" x14ac:dyDescent="0.35">
      <c r="B187" s="58">
        <f t="shared" si="2"/>
        <v>42520</v>
      </c>
      <c r="C187" s="56"/>
      <c r="E187" s="56">
        <v>43251</v>
      </c>
      <c r="F187" s="3">
        <v>9.5</v>
      </c>
      <c r="G187" s="56">
        <v>42886</v>
      </c>
      <c r="H187" s="3">
        <v>5.4</v>
      </c>
      <c r="I187" s="56">
        <v>42520</v>
      </c>
      <c r="J187" s="3">
        <v>4.75</v>
      </c>
      <c r="K187" s="56">
        <v>42155</v>
      </c>
      <c r="L187" s="3">
        <v>7.7</v>
      </c>
      <c r="M187" s="56">
        <v>41790</v>
      </c>
      <c r="N187" s="3">
        <v>13.025</v>
      </c>
      <c r="O187" s="56">
        <v>41425</v>
      </c>
      <c r="P187" s="3">
        <v>14.45</v>
      </c>
      <c r="Q187" s="56">
        <v>41059</v>
      </c>
      <c r="R187" s="3">
        <v>18.274999999999999</v>
      </c>
      <c r="S187" s="56">
        <v>40694</v>
      </c>
      <c r="T187" s="3">
        <v>13.574999999999999</v>
      </c>
      <c r="U187" s="56">
        <v>40329</v>
      </c>
      <c r="V187" s="3">
        <v>6.35</v>
      </c>
    </row>
    <row r="188" spans="2:22" s="3" customFormat="1" x14ac:dyDescent="0.35">
      <c r="B188" s="58">
        <f t="shared" si="2"/>
        <v>42521</v>
      </c>
      <c r="C188" s="56"/>
      <c r="E188" s="56">
        <v>43252</v>
      </c>
      <c r="F188" s="3">
        <v>9.6</v>
      </c>
      <c r="G188" s="56">
        <v>42887</v>
      </c>
      <c r="H188" s="3">
        <v>5.375</v>
      </c>
      <c r="I188" s="56">
        <v>42521</v>
      </c>
      <c r="J188" s="3">
        <v>4.75</v>
      </c>
      <c r="K188" s="56">
        <v>42156</v>
      </c>
      <c r="L188" s="3">
        <v>7.7</v>
      </c>
      <c r="M188" s="56">
        <v>41791</v>
      </c>
      <c r="N188" s="3">
        <v>13.025</v>
      </c>
      <c r="O188" s="56">
        <v>41426</v>
      </c>
      <c r="P188" s="3">
        <v>14.45</v>
      </c>
      <c r="Q188" s="56">
        <v>41060</v>
      </c>
      <c r="R188" s="3">
        <v>18.149999999999999</v>
      </c>
      <c r="S188" s="56">
        <v>40695</v>
      </c>
      <c r="T188" s="3">
        <v>13.725</v>
      </c>
      <c r="U188" s="56">
        <v>40330</v>
      </c>
      <c r="V188" s="3">
        <v>6.4</v>
      </c>
    </row>
    <row r="189" spans="2:22" s="3" customFormat="1" x14ac:dyDescent="0.35">
      <c r="B189" s="58">
        <f t="shared" si="2"/>
        <v>42522</v>
      </c>
      <c r="C189" s="56"/>
      <c r="E189" s="56">
        <v>43253</v>
      </c>
      <c r="F189" s="3">
        <v>9.6</v>
      </c>
      <c r="G189" s="56">
        <v>42888</v>
      </c>
      <c r="H189" s="3">
        <v>5.375</v>
      </c>
      <c r="I189" s="56">
        <v>42522</v>
      </c>
      <c r="J189" s="3">
        <v>4.75</v>
      </c>
      <c r="K189" s="56">
        <v>42157</v>
      </c>
      <c r="L189" s="3">
        <v>7.7</v>
      </c>
      <c r="M189" s="56">
        <v>41792</v>
      </c>
      <c r="N189" s="3">
        <v>13.025</v>
      </c>
      <c r="O189" s="56">
        <v>41427</v>
      </c>
      <c r="P189" s="3">
        <v>14.45</v>
      </c>
      <c r="Q189" s="56">
        <v>41061</v>
      </c>
      <c r="R189" s="3">
        <v>18.100000000000001</v>
      </c>
      <c r="S189" s="56">
        <v>40696</v>
      </c>
      <c r="T189" s="3">
        <v>13.875</v>
      </c>
      <c r="U189" s="56">
        <v>40331</v>
      </c>
      <c r="V189" s="3">
        <v>6.5</v>
      </c>
    </row>
    <row r="190" spans="2:22" s="3" customFormat="1" x14ac:dyDescent="0.35">
      <c r="B190" s="58">
        <f t="shared" si="2"/>
        <v>42523</v>
      </c>
      <c r="C190" s="56"/>
      <c r="E190" s="56">
        <v>43254</v>
      </c>
      <c r="F190" s="3">
        <v>9.6</v>
      </c>
      <c r="G190" s="56">
        <v>42889</v>
      </c>
      <c r="H190" s="3">
        <v>5.375</v>
      </c>
      <c r="I190" s="56">
        <v>42523</v>
      </c>
      <c r="J190" s="3">
        <v>4.9000000000000004</v>
      </c>
      <c r="K190" s="56">
        <v>42158</v>
      </c>
      <c r="L190" s="3">
        <v>7.6</v>
      </c>
      <c r="M190" s="56">
        <v>41793</v>
      </c>
      <c r="N190" s="3">
        <v>12.975</v>
      </c>
      <c r="O190" s="56">
        <v>41428</v>
      </c>
      <c r="P190" s="3">
        <v>14.4</v>
      </c>
      <c r="Q190" s="56">
        <v>41062</v>
      </c>
      <c r="R190" s="3">
        <v>18.100000000000001</v>
      </c>
      <c r="S190" s="56">
        <v>40697</v>
      </c>
      <c r="T190" s="3">
        <v>13.9</v>
      </c>
      <c r="U190" s="56">
        <v>40332</v>
      </c>
      <c r="V190" s="3">
        <v>6.45</v>
      </c>
    </row>
    <row r="191" spans="2:22" s="3" customFormat="1" x14ac:dyDescent="0.35">
      <c r="B191" s="58">
        <f t="shared" si="2"/>
        <v>42524</v>
      </c>
      <c r="C191" s="56"/>
      <c r="E191" s="56">
        <v>43255</v>
      </c>
      <c r="F191" s="3">
        <v>9.6999999999999993</v>
      </c>
      <c r="G191" s="56">
        <v>42890</v>
      </c>
      <c r="H191" s="3">
        <v>5.375</v>
      </c>
      <c r="I191" s="56">
        <v>42524</v>
      </c>
      <c r="J191" s="3">
        <v>4.9000000000000004</v>
      </c>
      <c r="K191" s="56">
        <v>42159</v>
      </c>
      <c r="L191" s="3">
        <v>7.55</v>
      </c>
      <c r="M191" s="56">
        <v>41794</v>
      </c>
      <c r="N191" s="3">
        <v>12.975</v>
      </c>
      <c r="O191" s="56">
        <v>41429</v>
      </c>
      <c r="P191" s="3">
        <v>14.45</v>
      </c>
      <c r="Q191" s="56">
        <v>41063</v>
      </c>
      <c r="R191" s="3">
        <v>18.100000000000001</v>
      </c>
      <c r="S191" s="56">
        <v>40698</v>
      </c>
      <c r="T191" s="3">
        <v>13.9</v>
      </c>
      <c r="U191" s="56">
        <v>40333</v>
      </c>
      <c r="V191" s="3">
        <v>6.55</v>
      </c>
    </row>
    <row r="192" spans="2:22" s="3" customFormat="1" x14ac:dyDescent="0.35">
      <c r="B192" s="58">
        <f t="shared" si="2"/>
        <v>42525</v>
      </c>
      <c r="C192" s="56"/>
      <c r="E192" s="56">
        <v>43256</v>
      </c>
      <c r="F192" s="3">
        <v>9.8249999999999993</v>
      </c>
      <c r="G192" s="56">
        <v>42891</v>
      </c>
      <c r="H192" s="3">
        <v>5.375</v>
      </c>
      <c r="I192" s="56">
        <v>42525</v>
      </c>
      <c r="J192" s="3">
        <v>4.9000000000000004</v>
      </c>
      <c r="K192" s="56">
        <v>42160</v>
      </c>
      <c r="L192" s="3">
        <v>7.5250000000000004</v>
      </c>
      <c r="M192" s="56">
        <v>41795</v>
      </c>
      <c r="N192" s="3">
        <v>12.875</v>
      </c>
      <c r="O192" s="56">
        <v>41430</v>
      </c>
      <c r="P192" s="3">
        <v>14.5</v>
      </c>
      <c r="Q192" s="56">
        <v>41064</v>
      </c>
      <c r="R192" s="3">
        <v>18</v>
      </c>
      <c r="S192" s="56">
        <v>40699</v>
      </c>
      <c r="T192" s="3">
        <v>13.9</v>
      </c>
      <c r="U192" s="56">
        <v>40334</v>
      </c>
      <c r="V192" s="3">
        <v>6.55</v>
      </c>
    </row>
    <row r="193" spans="2:22" s="3" customFormat="1" x14ac:dyDescent="0.35">
      <c r="B193" s="58">
        <f t="shared" si="2"/>
        <v>42526</v>
      </c>
      <c r="C193" s="56"/>
      <c r="E193" s="56">
        <v>43257</v>
      </c>
      <c r="F193" s="3">
        <v>9.875</v>
      </c>
      <c r="G193" s="56">
        <v>42892</v>
      </c>
      <c r="H193" s="3">
        <v>5.4749999999999996</v>
      </c>
      <c r="I193" s="56">
        <v>42526</v>
      </c>
      <c r="J193" s="3">
        <v>4.9000000000000004</v>
      </c>
      <c r="K193" s="56">
        <v>42161</v>
      </c>
      <c r="L193" s="3">
        <v>7.5250000000000004</v>
      </c>
      <c r="M193" s="56">
        <v>41796</v>
      </c>
      <c r="N193" s="3">
        <v>12.625</v>
      </c>
      <c r="O193" s="56">
        <v>41431</v>
      </c>
      <c r="P193" s="3">
        <v>14.5</v>
      </c>
      <c r="Q193" s="56">
        <v>41065</v>
      </c>
      <c r="R193" s="3">
        <v>18</v>
      </c>
      <c r="S193" s="56">
        <v>40700</v>
      </c>
      <c r="T193" s="3">
        <v>13.975</v>
      </c>
      <c r="U193" s="56">
        <v>40335</v>
      </c>
      <c r="V193" s="3">
        <v>6.55</v>
      </c>
    </row>
    <row r="194" spans="2:22" s="3" customFormat="1" x14ac:dyDescent="0.35">
      <c r="B194" s="58">
        <f t="shared" si="2"/>
        <v>42527</v>
      </c>
      <c r="C194" s="56"/>
      <c r="E194" s="56">
        <v>43258</v>
      </c>
      <c r="F194" s="3">
        <v>9.9499999999999993</v>
      </c>
      <c r="G194" s="56">
        <v>42893</v>
      </c>
      <c r="H194" s="3">
        <v>5.4749999999999996</v>
      </c>
      <c r="I194" s="56">
        <v>42527</v>
      </c>
      <c r="J194" s="3">
        <v>4.95</v>
      </c>
      <c r="K194" s="56">
        <v>42162</v>
      </c>
      <c r="L194" s="3">
        <v>7.5250000000000004</v>
      </c>
      <c r="M194" s="56">
        <v>41797</v>
      </c>
      <c r="N194" s="3">
        <v>12.625</v>
      </c>
      <c r="O194" s="56">
        <v>41432</v>
      </c>
      <c r="P194" s="3">
        <v>14.55</v>
      </c>
      <c r="Q194" s="56">
        <v>41066</v>
      </c>
      <c r="R194" s="3">
        <v>17.899999999999999</v>
      </c>
      <c r="S194" s="56">
        <v>40701</v>
      </c>
      <c r="T194" s="3">
        <v>14</v>
      </c>
      <c r="U194" s="56">
        <v>40336</v>
      </c>
      <c r="V194" s="3">
        <v>6.5</v>
      </c>
    </row>
    <row r="195" spans="2:22" s="3" customFormat="1" x14ac:dyDescent="0.35">
      <c r="B195" s="58">
        <f t="shared" si="2"/>
        <v>42528</v>
      </c>
      <c r="C195" s="56"/>
      <c r="E195" s="56">
        <v>43259</v>
      </c>
      <c r="F195" s="3">
        <v>10</v>
      </c>
      <c r="G195" s="56">
        <v>42894</v>
      </c>
      <c r="H195" s="3">
        <v>5.4249999999999998</v>
      </c>
      <c r="I195" s="56">
        <v>42528</v>
      </c>
      <c r="J195" s="3">
        <v>5.05</v>
      </c>
      <c r="K195" s="56">
        <v>42163</v>
      </c>
      <c r="L195" s="3">
        <v>7.5250000000000004</v>
      </c>
      <c r="M195" s="56">
        <v>41798</v>
      </c>
      <c r="N195" s="3">
        <v>12.625</v>
      </c>
      <c r="O195" s="56">
        <v>41433</v>
      </c>
      <c r="P195" s="3">
        <v>14.55</v>
      </c>
      <c r="Q195" s="56">
        <v>41067</v>
      </c>
      <c r="R195" s="3">
        <v>17.75</v>
      </c>
      <c r="S195" s="56">
        <v>40702</v>
      </c>
      <c r="T195" s="3">
        <v>13.9</v>
      </c>
      <c r="U195" s="56">
        <v>40337</v>
      </c>
      <c r="V195" s="3">
        <v>6.85</v>
      </c>
    </row>
    <row r="196" spans="2:22" s="3" customFormat="1" x14ac:dyDescent="0.35">
      <c r="B196" s="58">
        <f t="shared" si="2"/>
        <v>42529</v>
      </c>
      <c r="C196" s="56"/>
      <c r="E196" s="56">
        <v>43260</v>
      </c>
      <c r="F196" s="3">
        <v>10</v>
      </c>
      <c r="G196" s="56">
        <v>42895</v>
      </c>
      <c r="H196" s="3">
        <v>5.4249999999999998</v>
      </c>
      <c r="I196" s="56">
        <v>42529</v>
      </c>
      <c r="J196" s="3">
        <v>5.05</v>
      </c>
      <c r="K196" s="56">
        <v>42164</v>
      </c>
      <c r="L196" s="3">
        <v>7.5</v>
      </c>
      <c r="M196" s="56">
        <v>41799</v>
      </c>
      <c r="N196" s="3">
        <v>12.324999999999999</v>
      </c>
      <c r="O196" s="56">
        <v>41434</v>
      </c>
      <c r="P196" s="3">
        <v>14.55</v>
      </c>
      <c r="Q196" s="56">
        <v>41068</v>
      </c>
      <c r="R196" s="3">
        <v>17.55</v>
      </c>
      <c r="S196" s="56">
        <v>40703</v>
      </c>
      <c r="T196" s="3">
        <v>13.9</v>
      </c>
      <c r="U196" s="56">
        <v>40338</v>
      </c>
      <c r="V196" s="3">
        <v>6.95</v>
      </c>
    </row>
    <row r="197" spans="2:22" s="3" customFormat="1" x14ac:dyDescent="0.35">
      <c r="B197" s="58">
        <f t="shared" si="2"/>
        <v>42530</v>
      </c>
      <c r="C197" s="56"/>
      <c r="E197" s="56">
        <v>43261</v>
      </c>
      <c r="F197" s="3">
        <v>10</v>
      </c>
      <c r="G197" s="56">
        <v>42896</v>
      </c>
      <c r="H197" s="3">
        <v>5.4249999999999998</v>
      </c>
      <c r="I197" s="56">
        <v>42530</v>
      </c>
      <c r="J197" s="3">
        <v>5.05</v>
      </c>
      <c r="K197" s="56">
        <v>42165</v>
      </c>
      <c r="L197" s="3">
        <v>7.5</v>
      </c>
      <c r="M197" s="56">
        <v>41800</v>
      </c>
      <c r="N197" s="3">
        <v>12.175000000000001</v>
      </c>
      <c r="O197" s="56">
        <v>41435</v>
      </c>
      <c r="P197" s="3">
        <v>14.574999999999999</v>
      </c>
      <c r="Q197" s="56">
        <v>41069</v>
      </c>
      <c r="R197" s="3">
        <v>17.55</v>
      </c>
      <c r="S197" s="56">
        <v>40704</v>
      </c>
      <c r="T197" s="3">
        <v>13.7</v>
      </c>
      <c r="U197" s="56">
        <v>40339</v>
      </c>
      <c r="V197" s="3">
        <v>7.05</v>
      </c>
    </row>
    <row r="198" spans="2:22" s="3" customFormat="1" x14ac:dyDescent="0.35">
      <c r="B198" s="58">
        <f t="shared" si="2"/>
        <v>42531</v>
      </c>
      <c r="C198" s="56"/>
      <c r="E198" s="56">
        <v>43262</v>
      </c>
      <c r="F198" s="3">
        <v>10.1</v>
      </c>
      <c r="G198" s="56">
        <v>42897</v>
      </c>
      <c r="H198" s="3">
        <v>5.4249999999999998</v>
      </c>
      <c r="I198" s="56">
        <v>42531</v>
      </c>
      <c r="J198" s="3">
        <v>5.15</v>
      </c>
      <c r="K198" s="56">
        <v>42166</v>
      </c>
      <c r="L198" s="3">
        <v>7.35</v>
      </c>
      <c r="M198" s="56">
        <v>41801</v>
      </c>
      <c r="N198" s="3">
        <v>12.175000000000001</v>
      </c>
      <c r="O198" s="56">
        <v>41436</v>
      </c>
      <c r="P198" s="3">
        <v>14.574999999999999</v>
      </c>
      <c r="Q198" s="56">
        <v>41070</v>
      </c>
      <c r="R198" s="3">
        <v>17.55</v>
      </c>
      <c r="S198" s="56">
        <v>40705</v>
      </c>
      <c r="T198" s="3">
        <v>13.7</v>
      </c>
      <c r="U198" s="56">
        <v>40340</v>
      </c>
      <c r="V198" s="3">
        <v>7.1</v>
      </c>
    </row>
    <row r="199" spans="2:22" s="3" customFormat="1" x14ac:dyDescent="0.35">
      <c r="B199" s="58">
        <f t="shared" si="2"/>
        <v>42532</v>
      </c>
      <c r="C199" s="56"/>
      <c r="E199" s="56">
        <v>43263</v>
      </c>
      <c r="F199" s="3">
        <v>10.15</v>
      </c>
      <c r="G199" s="56">
        <v>42898</v>
      </c>
      <c r="H199" s="3">
        <v>5.45</v>
      </c>
      <c r="I199" s="56">
        <v>42532</v>
      </c>
      <c r="J199" s="3">
        <v>5.15</v>
      </c>
      <c r="K199" s="56">
        <v>42167</v>
      </c>
      <c r="L199" s="3">
        <v>7.3</v>
      </c>
      <c r="M199" s="56">
        <v>41802</v>
      </c>
      <c r="N199" s="3">
        <v>12.074999999999999</v>
      </c>
      <c r="O199" s="56">
        <v>41437</v>
      </c>
      <c r="P199" s="3">
        <v>14.574999999999999</v>
      </c>
      <c r="Q199" s="56">
        <v>41071</v>
      </c>
      <c r="R199" s="3">
        <v>17.55</v>
      </c>
      <c r="S199" s="56">
        <v>40706</v>
      </c>
      <c r="T199" s="3">
        <v>13.7</v>
      </c>
      <c r="U199" s="56">
        <v>40341</v>
      </c>
      <c r="V199" s="3">
        <v>7.1</v>
      </c>
    </row>
    <row r="200" spans="2:22" s="3" customFormat="1" x14ac:dyDescent="0.35">
      <c r="B200" s="58">
        <f t="shared" si="2"/>
        <v>42533</v>
      </c>
      <c r="C200" s="56"/>
      <c r="E200" s="56">
        <v>43264</v>
      </c>
      <c r="F200" s="3">
        <v>10.5</v>
      </c>
      <c r="G200" s="56">
        <v>42899</v>
      </c>
      <c r="H200" s="3">
        <v>5.45</v>
      </c>
      <c r="I200" s="56">
        <v>42533</v>
      </c>
      <c r="J200" s="3">
        <v>5.15</v>
      </c>
      <c r="K200" s="56">
        <v>42168</v>
      </c>
      <c r="L200" s="3">
        <v>7.3</v>
      </c>
      <c r="M200" s="56">
        <v>41803</v>
      </c>
      <c r="N200" s="3">
        <v>12.025</v>
      </c>
      <c r="O200" s="56">
        <v>41438</v>
      </c>
      <c r="P200" s="3">
        <v>14.625</v>
      </c>
      <c r="Q200" s="56">
        <v>41072</v>
      </c>
      <c r="R200" s="3">
        <v>17.524999999999999</v>
      </c>
      <c r="S200" s="56">
        <v>40707</v>
      </c>
      <c r="T200" s="3">
        <v>13.8</v>
      </c>
      <c r="U200" s="56">
        <v>40342</v>
      </c>
      <c r="V200" s="3">
        <v>7.1</v>
      </c>
    </row>
    <row r="201" spans="2:22" s="3" customFormat="1" x14ac:dyDescent="0.35">
      <c r="B201" s="58">
        <f t="shared" si="2"/>
        <v>42534</v>
      </c>
      <c r="C201" s="56"/>
      <c r="E201" s="56">
        <v>43265</v>
      </c>
      <c r="F201" s="3">
        <v>11.45</v>
      </c>
      <c r="G201" s="56">
        <v>42900</v>
      </c>
      <c r="H201" s="3">
        <v>5.45</v>
      </c>
      <c r="I201" s="56">
        <v>42534</v>
      </c>
      <c r="J201" s="3">
        <v>5.25</v>
      </c>
      <c r="K201" s="56">
        <v>42169</v>
      </c>
      <c r="L201" s="3">
        <v>7.3</v>
      </c>
      <c r="M201" s="56">
        <v>41804</v>
      </c>
      <c r="N201" s="3">
        <v>12.025</v>
      </c>
      <c r="O201" s="56">
        <v>41439</v>
      </c>
      <c r="P201" s="3">
        <v>14.675000000000001</v>
      </c>
      <c r="Q201" s="56">
        <v>41073</v>
      </c>
      <c r="R201" s="3">
        <v>17.024999999999999</v>
      </c>
      <c r="S201" s="56">
        <v>40708</v>
      </c>
      <c r="T201" s="3">
        <v>13.85</v>
      </c>
      <c r="U201" s="56">
        <v>40343</v>
      </c>
      <c r="V201" s="3">
        <v>7</v>
      </c>
    </row>
    <row r="202" spans="2:22" s="3" customFormat="1" x14ac:dyDescent="0.35">
      <c r="B202" s="58">
        <f t="shared" si="2"/>
        <v>42535</v>
      </c>
      <c r="C202" s="56"/>
      <c r="E202" s="56">
        <v>43266</v>
      </c>
      <c r="F202" s="3">
        <v>11.45</v>
      </c>
      <c r="G202" s="56">
        <v>42901</v>
      </c>
      <c r="H202" s="3">
        <v>5.5250000000000004</v>
      </c>
      <c r="I202" s="56">
        <v>42535</v>
      </c>
      <c r="J202" s="3">
        <v>5.25</v>
      </c>
      <c r="K202" s="56">
        <v>42170</v>
      </c>
      <c r="L202" s="3">
        <v>7.3</v>
      </c>
      <c r="M202" s="56">
        <v>41805</v>
      </c>
      <c r="N202" s="3">
        <v>12.025</v>
      </c>
      <c r="O202" s="56">
        <v>41440</v>
      </c>
      <c r="P202" s="3">
        <v>14.675000000000001</v>
      </c>
      <c r="Q202" s="56">
        <v>41074</v>
      </c>
      <c r="R202" s="3">
        <v>17.024999999999999</v>
      </c>
      <c r="S202" s="56">
        <v>40709</v>
      </c>
      <c r="T202" s="3">
        <v>13.75</v>
      </c>
      <c r="U202" s="56">
        <v>40344</v>
      </c>
      <c r="V202" s="3">
        <v>7.03</v>
      </c>
    </row>
    <row r="203" spans="2:22" s="3" customFormat="1" x14ac:dyDescent="0.35">
      <c r="B203" s="58">
        <f t="shared" si="2"/>
        <v>42536</v>
      </c>
      <c r="C203" s="56"/>
      <c r="E203" s="56">
        <v>43267</v>
      </c>
      <c r="F203" s="3">
        <v>11.45</v>
      </c>
      <c r="G203" s="56">
        <v>42902</v>
      </c>
      <c r="H203" s="3">
        <v>5.45</v>
      </c>
      <c r="I203" s="56">
        <v>42536</v>
      </c>
      <c r="J203" s="3">
        <v>5.25</v>
      </c>
      <c r="K203" s="56">
        <v>42171</v>
      </c>
      <c r="L203" s="3">
        <v>7.2</v>
      </c>
      <c r="M203" s="56">
        <v>41806</v>
      </c>
      <c r="N203" s="3">
        <v>12.074999999999999</v>
      </c>
      <c r="O203" s="56">
        <v>41441</v>
      </c>
      <c r="P203" s="3">
        <v>14.675000000000001</v>
      </c>
      <c r="Q203" s="56">
        <v>41075</v>
      </c>
      <c r="R203" s="3">
        <v>16.824999999999999</v>
      </c>
      <c r="S203" s="56">
        <v>40710</v>
      </c>
      <c r="T203" s="3">
        <v>13.775</v>
      </c>
      <c r="U203" s="56">
        <v>40345</v>
      </c>
      <c r="V203" s="3">
        <v>7.2</v>
      </c>
    </row>
    <row r="204" spans="2:22" s="3" customFormat="1" x14ac:dyDescent="0.35">
      <c r="B204" s="58">
        <f t="shared" si="2"/>
        <v>42537</v>
      </c>
      <c r="C204" s="56"/>
      <c r="E204" s="56">
        <v>43268</v>
      </c>
      <c r="F204" s="3">
        <v>11.45</v>
      </c>
      <c r="G204" s="56">
        <v>42903</v>
      </c>
      <c r="H204" s="3">
        <v>5.45</v>
      </c>
      <c r="I204" s="56">
        <v>42537</v>
      </c>
      <c r="J204" s="3">
        <v>5.05</v>
      </c>
      <c r="K204" s="56">
        <v>42172</v>
      </c>
      <c r="L204" s="3">
        <v>7.2</v>
      </c>
      <c r="M204" s="56">
        <v>41807</v>
      </c>
      <c r="N204" s="3">
        <v>11.975</v>
      </c>
      <c r="O204" s="56">
        <v>41442</v>
      </c>
      <c r="P204" s="3">
        <v>14.925000000000001</v>
      </c>
      <c r="Q204" s="56">
        <v>41076</v>
      </c>
      <c r="R204" s="3">
        <v>16.824999999999999</v>
      </c>
      <c r="S204" s="56">
        <v>40711</v>
      </c>
      <c r="T204" s="3">
        <v>13.824999999999999</v>
      </c>
      <c r="U204" s="56">
        <v>40346</v>
      </c>
      <c r="V204" s="3">
        <v>7.25</v>
      </c>
    </row>
    <row r="205" spans="2:22" s="3" customFormat="1" x14ac:dyDescent="0.35">
      <c r="B205" s="58">
        <f t="shared" si="2"/>
        <v>42538</v>
      </c>
      <c r="C205" s="56"/>
      <c r="E205" s="56">
        <v>43269</v>
      </c>
      <c r="F205" s="3">
        <v>11.15</v>
      </c>
      <c r="G205" s="56">
        <v>42904</v>
      </c>
      <c r="H205" s="3">
        <v>5.45</v>
      </c>
      <c r="I205" s="56">
        <v>42538</v>
      </c>
      <c r="J205" s="3">
        <v>5.05</v>
      </c>
      <c r="K205" s="56">
        <v>42173</v>
      </c>
      <c r="L205" s="3">
        <v>7.2</v>
      </c>
      <c r="M205" s="56">
        <v>41808</v>
      </c>
      <c r="N205" s="3">
        <v>11.925000000000001</v>
      </c>
      <c r="O205" s="56">
        <v>41443</v>
      </c>
      <c r="P205" s="3">
        <v>14.925000000000001</v>
      </c>
      <c r="Q205" s="56">
        <v>41077</v>
      </c>
      <c r="R205" s="3">
        <v>16.824999999999999</v>
      </c>
      <c r="S205" s="56">
        <v>40712</v>
      </c>
      <c r="T205" s="3">
        <v>13.824999999999999</v>
      </c>
      <c r="U205" s="56">
        <v>40347</v>
      </c>
      <c r="V205" s="3">
        <v>7.33</v>
      </c>
    </row>
    <row r="206" spans="2:22" s="3" customFormat="1" x14ac:dyDescent="0.35">
      <c r="B206" s="58">
        <f t="shared" si="2"/>
        <v>42539</v>
      </c>
      <c r="C206" s="56"/>
      <c r="E206" s="56">
        <v>43270</v>
      </c>
      <c r="F206" s="3">
        <v>11.2</v>
      </c>
      <c r="G206" s="56">
        <v>42905</v>
      </c>
      <c r="H206" s="3">
        <v>5.45</v>
      </c>
      <c r="I206" s="56">
        <v>42539</v>
      </c>
      <c r="J206" s="3">
        <v>5.05</v>
      </c>
      <c r="K206" s="56">
        <v>42174</v>
      </c>
      <c r="L206" s="3">
        <v>7.2</v>
      </c>
      <c r="M206" s="56">
        <v>41809</v>
      </c>
      <c r="N206" s="3">
        <v>11.925000000000001</v>
      </c>
      <c r="O206" s="56">
        <v>41444</v>
      </c>
      <c r="P206" s="3">
        <v>14.975</v>
      </c>
      <c r="Q206" s="56">
        <v>41078</v>
      </c>
      <c r="R206" s="3">
        <v>16.95</v>
      </c>
      <c r="S206" s="56">
        <v>40713</v>
      </c>
      <c r="T206" s="3">
        <v>13.824999999999999</v>
      </c>
      <c r="U206" s="56">
        <v>40348</v>
      </c>
      <c r="V206" s="3">
        <v>7.33</v>
      </c>
    </row>
    <row r="207" spans="2:22" s="3" customFormat="1" x14ac:dyDescent="0.35">
      <c r="B207" s="58">
        <f t="shared" si="2"/>
        <v>42540</v>
      </c>
      <c r="C207" s="56"/>
      <c r="E207" s="56">
        <v>43271</v>
      </c>
      <c r="F207" s="3">
        <v>11.2</v>
      </c>
      <c r="G207" s="56">
        <v>42906</v>
      </c>
      <c r="H207" s="3">
        <v>5.5</v>
      </c>
      <c r="I207" s="56">
        <v>42540</v>
      </c>
      <c r="J207" s="3">
        <v>5.05</v>
      </c>
      <c r="K207" s="56">
        <v>42175</v>
      </c>
      <c r="L207" s="3">
        <v>7.2</v>
      </c>
      <c r="M207" s="56">
        <v>41810</v>
      </c>
      <c r="N207" s="3">
        <v>11.925000000000001</v>
      </c>
      <c r="O207" s="56">
        <v>41445</v>
      </c>
      <c r="P207" s="3">
        <v>15.05</v>
      </c>
      <c r="Q207" s="56">
        <v>41079</v>
      </c>
      <c r="R207" s="3">
        <v>16.75</v>
      </c>
      <c r="S207" s="56">
        <v>40714</v>
      </c>
      <c r="T207" s="3">
        <v>13.925000000000001</v>
      </c>
      <c r="U207" s="56">
        <v>40349</v>
      </c>
      <c r="V207" s="3">
        <v>7.33</v>
      </c>
    </row>
    <row r="208" spans="2:22" s="3" customFormat="1" x14ac:dyDescent="0.35">
      <c r="B208" s="58">
        <f t="shared" si="2"/>
        <v>42541</v>
      </c>
      <c r="C208" s="56"/>
      <c r="E208" s="56">
        <v>43272</v>
      </c>
      <c r="F208" s="3">
        <v>11</v>
      </c>
      <c r="G208" s="56">
        <v>42907</v>
      </c>
      <c r="H208" s="3">
        <v>5.5</v>
      </c>
      <c r="I208" s="56">
        <v>42541</v>
      </c>
      <c r="J208" s="3">
        <v>5.0999999999999996</v>
      </c>
      <c r="K208" s="56">
        <v>42176</v>
      </c>
      <c r="L208" s="3">
        <v>7.2</v>
      </c>
      <c r="M208" s="56">
        <v>41811</v>
      </c>
      <c r="N208" s="3">
        <v>11.925000000000001</v>
      </c>
      <c r="O208" s="56">
        <v>41446</v>
      </c>
      <c r="P208" s="3">
        <v>15.05</v>
      </c>
      <c r="Q208" s="56">
        <v>41080</v>
      </c>
      <c r="R208" s="3">
        <v>16.2</v>
      </c>
      <c r="S208" s="56">
        <v>40715</v>
      </c>
      <c r="T208" s="3">
        <v>13.975</v>
      </c>
      <c r="U208" s="56">
        <v>40350</v>
      </c>
      <c r="V208" s="3">
        <v>7.68</v>
      </c>
    </row>
    <row r="209" spans="2:22" s="3" customFormat="1" x14ac:dyDescent="0.35">
      <c r="B209" s="58">
        <f t="shared" si="2"/>
        <v>42542</v>
      </c>
      <c r="C209" s="56"/>
      <c r="E209" s="56">
        <v>43273</v>
      </c>
      <c r="F209" s="3">
        <v>10.6</v>
      </c>
      <c r="G209" s="56">
        <v>42908</v>
      </c>
      <c r="H209" s="3">
        <v>5.5</v>
      </c>
      <c r="I209" s="56">
        <v>42542</v>
      </c>
      <c r="J209" s="3">
        <v>5.3</v>
      </c>
      <c r="K209" s="56">
        <v>42177</v>
      </c>
      <c r="L209" s="3">
        <v>7.2</v>
      </c>
      <c r="M209" s="56">
        <v>41812</v>
      </c>
      <c r="N209" s="3">
        <v>11.925000000000001</v>
      </c>
      <c r="O209" s="56">
        <v>41447</v>
      </c>
      <c r="P209" s="3">
        <v>15.05</v>
      </c>
      <c r="Q209" s="56">
        <v>41081</v>
      </c>
      <c r="R209" s="3">
        <v>15.95</v>
      </c>
      <c r="S209" s="56">
        <v>40716</v>
      </c>
      <c r="T209" s="3">
        <v>13.975</v>
      </c>
      <c r="U209" s="56">
        <v>40351</v>
      </c>
      <c r="V209" s="3">
        <v>7.73</v>
      </c>
    </row>
    <row r="210" spans="2:22" s="3" customFormat="1" x14ac:dyDescent="0.35">
      <c r="B210" s="58">
        <f t="shared" si="2"/>
        <v>42543</v>
      </c>
      <c r="C210" s="56"/>
      <c r="E210" s="56">
        <v>43274</v>
      </c>
      <c r="F210" s="3">
        <v>10.6</v>
      </c>
      <c r="G210" s="56">
        <v>42909</v>
      </c>
      <c r="H210" s="3">
        <v>5.5</v>
      </c>
      <c r="I210" s="56">
        <v>42543</v>
      </c>
      <c r="J210" s="3">
        <v>5.3</v>
      </c>
      <c r="K210" s="56">
        <v>42178</v>
      </c>
      <c r="L210" s="3">
        <v>7.25</v>
      </c>
      <c r="M210" s="56">
        <v>41813</v>
      </c>
      <c r="N210" s="3">
        <v>11.875</v>
      </c>
      <c r="O210" s="56">
        <v>41448</v>
      </c>
      <c r="P210" s="3">
        <v>15.05</v>
      </c>
      <c r="Q210" s="56">
        <v>41082</v>
      </c>
      <c r="R210" s="3">
        <v>15.65</v>
      </c>
      <c r="S210" s="56">
        <v>40717</v>
      </c>
      <c r="T210" s="3">
        <v>13.925000000000001</v>
      </c>
      <c r="U210" s="56">
        <v>40352</v>
      </c>
      <c r="V210" s="3">
        <v>7.58</v>
      </c>
    </row>
    <row r="211" spans="2:22" s="3" customFormat="1" x14ac:dyDescent="0.35">
      <c r="B211" s="58">
        <f t="shared" si="2"/>
        <v>42544</v>
      </c>
      <c r="C211" s="56"/>
      <c r="E211" s="56">
        <v>43275</v>
      </c>
      <c r="F211" s="3">
        <v>10.6</v>
      </c>
      <c r="G211" s="56">
        <v>42910</v>
      </c>
      <c r="H211" s="3">
        <v>5.5</v>
      </c>
      <c r="I211" s="56">
        <v>42544</v>
      </c>
      <c r="J211" s="3">
        <v>5.35</v>
      </c>
      <c r="K211" s="56">
        <v>42179</v>
      </c>
      <c r="L211" s="3">
        <v>7.25</v>
      </c>
      <c r="M211" s="56">
        <v>41814</v>
      </c>
      <c r="N211" s="3">
        <v>11.775</v>
      </c>
      <c r="O211" s="56">
        <v>41449</v>
      </c>
      <c r="P211" s="3">
        <v>15.2</v>
      </c>
      <c r="Q211" s="56">
        <v>41083</v>
      </c>
      <c r="R211" s="3">
        <v>15.65</v>
      </c>
      <c r="S211" s="56">
        <v>40718</v>
      </c>
      <c r="T211" s="3">
        <v>13.875</v>
      </c>
      <c r="U211" s="56">
        <v>40353</v>
      </c>
      <c r="V211" s="3">
        <v>7.78</v>
      </c>
    </row>
    <row r="212" spans="2:22" s="3" customFormat="1" x14ac:dyDescent="0.35">
      <c r="B212" s="58">
        <f t="shared" si="2"/>
        <v>42545</v>
      </c>
      <c r="C212" s="56"/>
      <c r="E212" s="56">
        <v>43276</v>
      </c>
      <c r="F212" s="3">
        <v>10.3</v>
      </c>
      <c r="G212" s="56">
        <v>42911</v>
      </c>
      <c r="H212" s="3">
        <v>5.5</v>
      </c>
      <c r="I212" s="56">
        <v>42545</v>
      </c>
      <c r="J212" s="3">
        <v>5.35</v>
      </c>
      <c r="K212" s="56">
        <v>42180</v>
      </c>
      <c r="L212" s="3">
        <v>7.25</v>
      </c>
      <c r="M212" s="56">
        <v>41815</v>
      </c>
      <c r="N212" s="3">
        <v>11.675000000000001</v>
      </c>
      <c r="O212" s="56">
        <v>41450</v>
      </c>
      <c r="P212" s="3">
        <v>15.2</v>
      </c>
      <c r="Q212" s="56">
        <v>41084</v>
      </c>
      <c r="R212" s="3">
        <v>15.65</v>
      </c>
      <c r="S212" s="56">
        <v>40719</v>
      </c>
      <c r="T212" s="3">
        <v>13.875</v>
      </c>
      <c r="U212" s="56">
        <v>40354</v>
      </c>
      <c r="V212" s="3">
        <v>7.73</v>
      </c>
    </row>
    <row r="213" spans="2:22" s="3" customFormat="1" x14ac:dyDescent="0.35">
      <c r="B213" s="58">
        <f t="shared" si="2"/>
        <v>42546</v>
      </c>
      <c r="C213" s="56"/>
      <c r="E213" s="56">
        <v>43277</v>
      </c>
      <c r="F213" s="3">
        <v>10.3</v>
      </c>
      <c r="G213" s="56">
        <v>42912</v>
      </c>
      <c r="H213" s="3">
        <v>5.5</v>
      </c>
      <c r="I213" s="56">
        <v>42546</v>
      </c>
      <c r="J213" s="3">
        <v>5.35</v>
      </c>
      <c r="K213" s="56">
        <v>42181</v>
      </c>
      <c r="L213" s="3">
        <v>7.25</v>
      </c>
      <c r="M213" s="56">
        <v>41816</v>
      </c>
      <c r="N213" s="3">
        <v>11.675000000000001</v>
      </c>
      <c r="O213" s="56">
        <v>41451</v>
      </c>
      <c r="P213" s="3">
        <v>15.35</v>
      </c>
      <c r="Q213" s="56">
        <v>41085</v>
      </c>
      <c r="R213" s="3">
        <v>15.65</v>
      </c>
      <c r="S213" s="56">
        <v>40720</v>
      </c>
      <c r="T213" s="3">
        <v>13.875</v>
      </c>
      <c r="U213" s="56">
        <v>40355</v>
      </c>
      <c r="V213" s="3">
        <v>7.73</v>
      </c>
    </row>
    <row r="214" spans="2:22" s="3" customFormat="1" x14ac:dyDescent="0.35">
      <c r="B214" s="58">
        <f t="shared" si="2"/>
        <v>42547</v>
      </c>
      <c r="C214" s="56"/>
      <c r="E214" s="56">
        <v>43278</v>
      </c>
      <c r="F214" s="3">
        <v>10.3</v>
      </c>
      <c r="G214" s="56">
        <v>42913</v>
      </c>
      <c r="H214" s="3">
        <v>5.5</v>
      </c>
      <c r="I214" s="56">
        <v>42547</v>
      </c>
      <c r="J214" s="3">
        <v>5.35</v>
      </c>
      <c r="K214" s="56">
        <v>42182</v>
      </c>
      <c r="L214" s="3">
        <v>7.25</v>
      </c>
      <c r="M214" s="56">
        <v>41817</v>
      </c>
      <c r="N214" s="3">
        <v>11.574999999999999</v>
      </c>
      <c r="O214" s="56">
        <v>41452</v>
      </c>
      <c r="P214" s="3">
        <v>15.4</v>
      </c>
      <c r="Q214" s="56">
        <v>41086</v>
      </c>
      <c r="R214" s="3">
        <v>15.35</v>
      </c>
      <c r="S214" s="56">
        <v>40721</v>
      </c>
      <c r="T214" s="3">
        <v>13.925000000000001</v>
      </c>
      <c r="U214" s="56">
        <v>40356</v>
      </c>
      <c r="V214" s="3">
        <v>7.73</v>
      </c>
    </row>
    <row r="215" spans="2:22" s="3" customFormat="1" x14ac:dyDescent="0.35">
      <c r="B215" s="58">
        <f t="shared" si="2"/>
        <v>42548</v>
      </c>
      <c r="C215" s="56"/>
      <c r="E215" s="56">
        <v>43279</v>
      </c>
      <c r="F215" s="3">
        <v>10.3</v>
      </c>
      <c r="G215" s="56">
        <v>42914</v>
      </c>
      <c r="H215" s="3">
        <v>5.5</v>
      </c>
      <c r="I215" s="56">
        <v>42548</v>
      </c>
      <c r="J215" s="3">
        <v>5.25</v>
      </c>
      <c r="K215" s="56">
        <v>42183</v>
      </c>
      <c r="L215" s="3">
        <v>7.25</v>
      </c>
      <c r="M215" s="56">
        <v>41818</v>
      </c>
      <c r="N215" s="3">
        <v>11.574999999999999</v>
      </c>
      <c r="O215" s="56">
        <v>41453</v>
      </c>
      <c r="P215" s="3">
        <v>15.4</v>
      </c>
      <c r="Q215" s="56">
        <v>41087</v>
      </c>
      <c r="R215" s="3">
        <v>15.35</v>
      </c>
      <c r="S215" s="56">
        <v>40722</v>
      </c>
      <c r="T215" s="3">
        <v>13.824999999999999</v>
      </c>
      <c r="U215" s="56">
        <v>40357</v>
      </c>
      <c r="V215" s="3">
        <v>7.53</v>
      </c>
    </row>
    <row r="216" spans="2:22" s="3" customFormat="1" x14ac:dyDescent="0.35">
      <c r="B216" s="58">
        <f t="shared" si="2"/>
        <v>42549</v>
      </c>
      <c r="C216" s="56"/>
      <c r="E216" s="56">
        <v>43280</v>
      </c>
      <c r="F216" s="3">
        <v>10.3</v>
      </c>
      <c r="G216" s="56">
        <v>42915</v>
      </c>
      <c r="H216" s="3">
        <v>5.5</v>
      </c>
      <c r="I216" s="56">
        <v>42549</v>
      </c>
      <c r="J216" s="3">
        <v>5.25</v>
      </c>
      <c r="K216" s="56">
        <v>42184</v>
      </c>
      <c r="L216" s="3">
        <v>7.25</v>
      </c>
      <c r="M216" s="56">
        <v>41819</v>
      </c>
      <c r="N216" s="3">
        <v>11.574999999999999</v>
      </c>
      <c r="O216" s="56">
        <v>41454</v>
      </c>
      <c r="P216" s="3">
        <v>15.4</v>
      </c>
      <c r="Q216" s="56">
        <v>41088</v>
      </c>
      <c r="R216" s="3">
        <v>15.25</v>
      </c>
      <c r="S216" s="56">
        <v>40723</v>
      </c>
      <c r="T216" s="3">
        <v>13.8</v>
      </c>
      <c r="U216" s="56">
        <v>40358</v>
      </c>
      <c r="V216" s="3">
        <v>7.6</v>
      </c>
    </row>
    <row r="217" spans="2:22" s="3" customFormat="1" x14ac:dyDescent="0.35">
      <c r="B217" s="58">
        <f t="shared" si="2"/>
        <v>42550</v>
      </c>
      <c r="C217" s="56"/>
      <c r="E217" s="56">
        <v>43281</v>
      </c>
      <c r="F217" s="3">
        <v>10.3</v>
      </c>
      <c r="G217" s="56">
        <v>42916</v>
      </c>
      <c r="H217" s="3">
        <v>5.45</v>
      </c>
      <c r="I217" s="56">
        <v>42550</v>
      </c>
      <c r="J217" s="3">
        <v>5.25</v>
      </c>
      <c r="K217" s="56">
        <v>42185</v>
      </c>
      <c r="L217" s="3">
        <v>7.3</v>
      </c>
      <c r="M217" s="56">
        <v>41820</v>
      </c>
      <c r="N217" s="3">
        <v>11.275</v>
      </c>
      <c r="O217" s="56">
        <v>41455</v>
      </c>
      <c r="P217" s="3">
        <v>15.4</v>
      </c>
      <c r="Q217" s="56">
        <v>41089</v>
      </c>
      <c r="R217" s="3">
        <v>14.95</v>
      </c>
      <c r="S217" s="56">
        <v>40724</v>
      </c>
      <c r="T217" s="3">
        <v>13.8</v>
      </c>
      <c r="U217" s="56">
        <v>40359</v>
      </c>
      <c r="V217" s="3">
        <v>7.8</v>
      </c>
    </row>
    <row r="218" spans="2:22" s="3" customFormat="1" x14ac:dyDescent="0.35">
      <c r="B218" s="58">
        <f t="shared" si="2"/>
        <v>42551</v>
      </c>
      <c r="C218" s="56"/>
      <c r="E218" s="56">
        <v>43282</v>
      </c>
      <c r="F218" s="3">
        <v>10.3</v>
      </c>
      <c r="G218" s="56">
        <v>42917</v>
      </c>
      <c r="H218" s="3">
        <v>5.45</v>
      </c>
      <c r="I218" s="56">
        <v>42551</v>
      </c>
      <c r="J218" s="3">
        <v>5.2249999999999996</v>
      </c>
      <c r="K218" s="56">
        <v>42186</v>
      </c>
      <c r="L218" s="3">
        <v>7.3</v>
      </c>
      <c r="M218" s="56">
        <v>41821</v>
      </c>
      <c r="N218" s="3">
        <v>11.275</v>
      </c>
      <c r="O218" s="56">
        <v>41456</v>
      </c>
      <c r="P218" s="3">
        <v>15.45</v>
      </c>
      <c r="Q218" s="56">
        <v>41090</v>
      </c>
      <c r="R218" s="3">
        <v>14.95</v>
      </c>
      <c r="S218" s="56">
        <v>40725</v>
      </c>
      <c r="T218" s="3">
        <v>13.824999999999999</v>
      </c>
      <c r="U218" s="56">
        <v>40360</v>
      </c>
      <c r="V218" s="3">
        <v>7.9</v>
      </c>
    </row>
    <row r="219" spans="2:22" s="3" customFormat="1" x14ac:dyDescent="0.35">
      <c r="B219" s="58">
        <f t="shared" si="2"/>
        <v>42552</v>
      </c>
      <c r="C219" s="56"/>
      <c r="E219" s="56">
        <v>43283</v>
      </c>
      <c r="F219" s="3">
        <v>10.35</v>
      </c>
      <c r="G219" s="56">
        <v>42918</v>
      </c>
      <c r="H219" s="3">
        <v>5.45</v>
      </c>
      <c r="I219" s="56">
        <v>42552</v>
      </c>
      <c r="J219" s="3">
        <v>5.2249999999999996</v>
      </c>
      <c r="K219" s="56">
        <v>42187</v>
      </c>
      <c r="L219" s="3">
        <v>7.3</v>
      </c>
      <c r="M219" s="56">
        <v>41822</v>
      </c>
      <c r="N219" s="3">
        <v>11.275</v>
      </c>
      <c r="O219" s="56">
        <v>41457</v>
      </c>
      <c r="P219" s="3">
        <v>15.55</v>
      </c>
      <c r="Q219" s="56">
        <v>41091</v>
      </c>
      <c r="R219" s="3">
        <v>14.95</v>
      </c>
      <c r="S219" s="56">
        <v>40726</v>
      </c>
      <c r="T219" s="3">
        <v>13.824999999999999</v>
      </c>
      <c r="U219" s="56">
        <v>40361</v>
      </c>
      <c r="V219" s="3">
        <v>8</v>
      </c>
    </row>
    <row r="220" spans="2:22" s="3" customFormat="1" x14ac:dyDescent="0.35">
      <c r="B220" s="58">
        <f t="shared" si="2"/>
        <v>42553</v>
      </c>
      <c r="C220" s="56"/>
      <c r="E220" s="56">
        <v>43284</v>
      </c>
      <c r="F220" s="3">
        <v>10.35</v>
      </c>
      <c r="G220" s="56">
        <v>42919</v>
      </c>
      <c r="H220" s="3">
        <v>5.45</v>
      </c>
      <c r="I220" s="56">
        <v>42553</v>
      </c>
      <c r="J220" s="3">
        <v>5.2249999999999996</v>
      </c>
      <c r="K220" s="56">
        <v>42188</v>
      </c>
      <c r="L220" s="3">
        <v>7.45</v>
      </c>
      <c r="M220" s="56">
        <v>41823</v>
      </c>
      <c r="N220" s="3">
        <v>11.125</v>
      </c>
      <c r="O220" s="56">
        <v>41458</v>
      </c>
      <c r="P220" s="3">
        <v>15.625</v>
      </c>
      <c r="Q220" s="56">
        <v>41092</v>
      </c>
      <c r="R220" s="3">
        <v>14.9</v>
      </c>
      <c r="S220" s="56">
        <v>40727</v>
      </c>
      <c r="T220" s="3">
        <v>13.824999999999999</v>
      </c>
      <c r="U220" s="56">
        <v>40362</v>
      </c>
      <c r="V220" s="3">
        <v>8</v>
      </c>
    </row>
    <row r="221" spans="2:22" s="3" customFormat="1" x14ac:dyDescent="0.35">
      <c r="B221" s="58">
        <f t="shared" si="2"/>
        <v>42554</v>
      </c>
      <c r="C221" s="56"/>
      <c r="E221" s="56">
        <v>43285</v>
      </c>
      <c r="F221" s="3">
        <v>10.4</v>
      </c>
      <c r="G221" s="56">
        <v>42920</v>
      </c>
      <c r="H221" s="3">
        <v>5.4</v>
      </c>
      <c r="I221" s="56">
        <v>42554</v>
      </c>
      <c r="J221" s="3">
        <v>5.2249999999999996</v>
      </c>
      <c r="K221" s="56">
        <v>42189</v>
      </c>
      <c r="L221" s="3">
        <v>7.45</v>
      </c>
      <c r="M221" s="56">
        <v>41824</v>
      </c>
      <c r="N221" s="3">
        <v>11.125</v>
      </c>
      <c r="O221" s="56">
        <v>41459</v>
      </c>
      <c r="P221" s="3">
        <v>15.625</v>
      </c>
      <c r="Q221" s="56">
        <v>41093</v>
      </c>
      <c r="R221" s="3">
        <v>14.7</v>
      </c>
      <c r="S221" s="56">
        <v>40728</v>
      </c>
      <c r="T221" s="3">
        <v>13.775</v>
      </c>
      <c r="U221" s="56">
        <v>40363</v>
      </c>
      <c r="V221" s="3">
        <v>8</v>
      </c>
    </row>
    <row r="222" spans="2:22" s="3" customFormat="1" x14ac:dyDescent="0.35">
      <c r="B222" s="58">
        <f t="shared" si="2"/>
        <v>42555</v>
      </c>
      <c r="C222" s="56"/>
      <c r="E222" s="56">
        <v>43286</v>
      </c>
      <c r="F222" s="3">
        <v>10.4</v>
      </c>
      <c r="G222" s="56">
        <v>42921</v>
      </c>
      <c r="H222" s="3">
        <v>5.4</v>
      </c>
      <c r="I222" s="56">
        <v>42555</v>
      </c>
      <c r="J222" s="3">
        <v>5.1749999999999998</v>
      </c>
      <c r="K222" s="56">
        <v>42190</v>
      </c>
      <c r="L222" s="3">
        <v>7.45</v>
      </c>
      <c r="M222" s="56">
        <v>41825</v>
      </c>
      <c r="N222" s="3">
        <v>11.125</v>
      </c>
      <c r="O222" s="56">
        <v>41460</v>
      </c>
      <c r="P222" s="3">
        <v>15.675000000000001</v>
      </c>
      <c r="Q222" s="56">
        <v>41094</v>
      </c>
      <c r="R222" s="3">
        <v>14.55</v>
      </c>
      <c r="S222" s="56">
        <v>40729</v>
      </c>
      <c r="T222" s="3">
        <v>13.824999999999999</v>
      </c>
      <c r="U222" s="56">
        <v>40364</v>
      </c>
      <c r="V222" s="3">
        <v>8.1999999999999993</v>
      </c>
    </row>
    <row r="223" spans="2:22" s="3" customFormat="1" x14ac:dyDescent="0.35">
      <c r="B223" s="58">
        <f t="shared" si="2"/>
        <v>42556</v>
      </c>
      <c r="C223" s="56"/>
      <c r="E223" s="56">
        <v>43287</v>
      </c>
      <c r="F223" s="3">
        <v>10.4</v>
      </c>
      <c r="G223" s="56">
        <v>42922</v>
      </c>
      <c r="H223" s="3">
        <v>5.4</v>
      </c>
      <c r="I223" s="56">
        <v>42556</v>
      </c>
      <c r="J223" s="3">
        <v>5.15</v>
      </c>
      <c r="K223" s="56">
        <v>42191</v>
      </c>
      <c r="L223" s="3">
        <v>7.6</v>
      </c>
      <c r="M223" s="56">
        <v>41826</v>
      </c>
      <c r="N223" s="3">
        <v>11.125</v>
      </c>
      <c r="O223" s="56">
        <v>41461</v>
      </c>
      <c r="P223" s="3">
        <v>15.675000000000001</v>
      </c>
      <c r="Q223" s="56">
        <v>41095</v>
      </c>
      <c r="R223" s="3">
        <v>14.5</v>
      </c>
      <c r="S223" s="56">
        <v>40730</v>
      </c>
      <c r="T223" s="3">
        <v>13.775</v>
      </c>
      <c r="U223" s="56">
        <v>40365</v>
      </c>
      <c r="V223" s="3">
        <v>8.4</v>
      </c>
    </row>
    <row r="224" spans="2:22" s="3" customFormat="1" x14ac:dyDescent="0.35">
      <c r="B224" s="58">
        <f t="shared" si="2"/>
        <v>42557</v>
      </c>
      <c r="C224" s="56"/>
      <c r="E224" s="56">
        <v>43288</v>
      </c>
      <c r="F224" s="3">
        <v>10.4</v>
      </c>
      <c r="G224" s="56">
        <v>42923</v>
      </c>
      <c r="H224" s="3">
        <v>5.4</v>
      </c>
      <c r="I224" s="56">
        <v>42557</v>
      </c>
      <c r="J224" s="3">
        <v>5.15</v>
      </c>
      <c r="K224" s="56">
        <v>42192</v>
      </c>
      <c r="L224" s="3">
        <v>7.6</v>
      </c>
      <c r="M224" s="56">
        <v>41827</v>
      </c>
      <c r="N224" s="3">
        <v>11.025</v>
      </c>
      <c r="O224" s="56">
        <v>41462</v>
      </c>
      <c r="P224" s="3">
        <v>15.675000000000001</v>
      </c>
      <c r="Q224" s="56">
        <v>41096</v>
      </c>
      <c r="R224" s="3">
        <v>14.3</v>
      </c>
      <c r="S224" s="56">
        <v>40731</v>
      </c>
      <c r="T224" s="3">
        <v>13.75</v>
      </c>
      <c r="U224" s="56">
        <v>40366</v>
      </c>
      <c r="V224" s="3">
        <v>8.3000000000000007</v>
      </c>
    </row>
    <row r="225" spans="2:22" s="3" customFormat="1" x14ac:dyDescent="0.35">
      <c r="B225" s="58">
        <f t="shared" si="2"/>
        <v>42558</v>
      </c>
      <c r="C225" s="56"/>
      <c r="E225" s="56">
        <v>43289</v>
      </c>
      <c r="F225" s="3">
        <v>10.4</v>
      </c>
      <c r="G225" s="56">
        <v>42924</v>
      </c>
      <c r="H225" s="3">
        <v>5.4</v>
      </c>
      <c r="I225" s="56">
        <v>42558</v>
      </c>
      <c r="J225" s="3">
        <v>5.15</v>
      </c>
      <c r="K225" s="56">
        <v>42193</v>
      </c>
      <c r="L225" s="3">
        <v>7.6</v>
      </c>
      <c r="M225" s="56">
        <v>41828</v>
      </c>
      <c r="N225" s="3">
        <v>10.925000000000001</v>
      </c>
      <c r="O225" s="56">
        <v>41463</v>
      </c>
      <c r="P225" s="3">
        <v>15.675000000000001</v>
      </c>
      <c r="Q225" s="56">
        <v>41097</v>
      </c>
      <c r="R225" s="3">
        <v>14.3</v>
      </c>
      <c r="S225" s="56">
        <v>40732</v>
      </c>
      <c r="T225" s="3">
        <v>13.824999999999999</v>
      </c>
      <c r="U225" s="56">
        <v>40367</v>
      </c>
      <c r="V225" s="3">
        <v>8.4</v>
      </c>
    </row>
    <row r="226" spans="2:22" s="3" customFormat="1" x14ac:dyDescent="0.35">
      <c r="B226" s="58">
        <f t="shared" si="2"/>
        <v>42559</v>
      </c>
      <c r="C226" s="56"/>
      <c r="E226" s="56">
        <v>43290</v>
      </c>
      <c r="F226" s="3">
        <v>10.4</v>
      </c>
      <c r="G226" s="56">
        <v>42925</v>
      </c>
      <c r="H226" s="3">
        <v>5.4</v>
      </c>
      <c r="I226" s="56">
        <v>42559</v>
      </c>
      <c r="J226" s="3">
        <v>5.25</v>
      </c>
      <c r="K226" s="56">
        <v>42194</v>
      </c>
      <c r="L226" s="3">
        <v>7.6</v>
      </c>
      <c r="M226" s="56">
        <v>41829</v>
      </c>
      <c r="N226" s="3">
        <v>10.75</v>
      </c>
      <c r="O226" s="56">
        <v>41464</v>
      </c>
      <c r="P226" s="3">
        <v>15.725</v>
      </c>
      <c r="Q226" s="56">
        <v>41098</v>
      </c>
      <c r="R226" s="3">
        <v>14.3</v>
      </c>
      <c r="S226" s="56">
        <v>40733</v>
      </c>
      <c r="T226" s="3">
        <v>13.824999999999999</v>
      </c>
      <c r="U226" s="56">
        <v>40368</v>
      </c>
      <c r="V226" s="3">
        <v>8.5</v>
      </c>
    </row>
    <row r="227" spans="2:22" s="3" customFormat="1" x14ac:dyDescent="0.35">
      <c r="B227" s="58">
        <f t="shared" si="2"/>
        <v>42560</v>
      </c>
      <c r="C227" s="56"/>
      <c r="E227" s="56">
        <v>43291</v>
      </c>
      <c r="F227" s="3">
        <v>10.3</v>
      </c>
      <c r="G227" s="56">
        <v>42926</v>
      </c>
      <c r="H227" s="3">
        <v>5.4</v>
      </c>
      <c r="I227" s="56">
        <v>42560</v>
      </c>
      <c r="J227" s="3">
        <v>5.25</v>
      </c>
      <c r="K227" s="56">
        <v>42195</v>
      </c>
      <c r="L227" s="3">
        <v>7.6</v>
      </c>
      <c r="M227" s="56">
        <v>41830</v>
      </c>
      <c r="N227" s="3">
        <v>10.75</v>
      </c>
      <c r="O227" s="56">
        <v>41465</v>
      </c>
      <c r="P227" s="3">
        <v>15.775</v>
      </c>
      <c r="Q227" s="56">
        <v>41099</v>
      </c>
      <c r="R227" s="3">
        <v>14.15</v>
      </c>
      <c r="S227" s="56">
        <v>40734</v>
      </c>
      <c r="T227" s="3">
        <v>13.824999999999999</v>
      </c>
      <c r="U227" s="56">
        <v>40369</v>
      </c>
      <c r="V227" s="3">
        <v>8.5</v>
      </c>
    </row>
    <row r="228" spans="2:22" s="3" customFormat="1" x14ac:dyDescent="0.35">
      <c r="B228" s="58">
        <f t="shared" si="2"/>
        <v>42561</v>
      </c>
      <c r="C228" s="56"/>
      <c r="E228" s="56">
        <v>43292</v>
      </c>
      <c r="F228" s="3">
        <v>10.1</v>
      </c>
      <c r="G228" s="56">
        <v>42927</v>
      </c>
      <c r="H228" s="3">
        <v>5.4</v>
      </c>
      <c r="I228" s="56">
        <v>42561</v>
      </c>
      <c r="J228" s="3">
        <v>5.25</v>
      </c>
      <c r="K228" s="56">
        <v>42196</v>
      </c>
      <c r="L228" s="3">
        <v>7.6</v>
      </c>
      <c r="M228" s="56">
        <v>41831</v>
      </c>
      <c r="N228" s="3">
        <v>10.7</v>
      </c>
      <c r="O228" s="56">
        <v>41466</v>
      </c>
      <c r="P228" s="3">
        <v>15.9</v>
      </c>
      <c r="Q228" s="56">
        <v>41100</v>
      </c>
      <c r="R228" s="3">
        <v>14.15</v>
      </c>
      <c r="S228" s="56">
        <v>40735</v>
      </c>
      <c r="T228" s="3">
        <v>13.9</v>
      </c>
      <c r="U228" s="56">
        <v>40370</v>
      </c>
      <c r="V228" s="3">
        <v>8.5</v>
      </c>
    </row>
    <row r="229" spans="2:22" s="3" customFormat="1" x14ac:dyDescent="0.35">
      <c r="B229" s="58">
        <f t="shared" si="2"/>
        <v>42562</v>
      </c>
      <c r="C229" s="56"/>
      <c r="E229" s="56">
        <v>43293</v>
      </c>
      <c r="F229" s="3">
        <v>10</v>
      </c>
      <c r="G229" s="56">
        <v>42928</v>
      </c>
      <c r="H229" s="3">
        <v>5.4</v>
      </c>
      <c r="I229" s="56">
        <v>42562</v>
      </c>
      <c r="J229" s="3">
        <v>5.35</v>
      </c>
      <c r="K229" s="56">
        <v>42197</v>
      </c>
      <c r="L229" s="3">
        <v>7.6</v>
      </c>
      <c r="M229" s="56">
        <v>41832</v>
      </c>
      <c r="N229" s="3">
        <v>10.7</v>
      </c>
      <c r="O229" s="56">
        <v>41467</v>
      </c>
      <c r="P229" s="3">
        <v>16.074999999999999</v>
      </c>
      <c r="Q229" s="56">
        <v>41101</v>
      </c>
      <c r="R229" s="3">
        <v>13.8</v>
      </c>
      <c r="S229" s="56">
        <v>40736</v>
      </c>
      <c r="T229" s="3">
        <v>13.95</v>
      </c>
      <c r="U229" s="56">
        <v>40371</v>
      </c>
      <c r="V229" s="3">
        <v>8.625</v>
      </c>
    </row>
    <row r="230" spans="2:22" s="3" customFormat="1" x14ac:dyDescent="0.35">
      <c r="B230" s="58">
        <f t="shared" ref="B230:B293" si="3">I230</f>
        <v>42563</v>
      </c>
      <c r="C230" s="56"/>
      <c r="E230" s="56">
        <v>43294</v>
      </c>
      <c r="F230" s="3">
        <v>9.75</v>
      </c>
      <c r="G230" s="56">
        <v>42929</v>
      </c>
      <c r="H230" s="3">
        <v>5.4</v>
      </c>
      <c r="I230" s="56">
        <v>42563</v>
      </c>
      <c r="J230" s="3">
        <v>5.4</v>
      </c>
      <c r="K230" s="56">
        <v>42198</v>
      </c>
      <c r="L230" s="3">
        <v>7.7</v>
      </c>
      <c r="M230" s="56">
        <v>41833</v>
      </c>
      <c r="N230" s="3">
        <v>10.7</v>
      </c>
      <c r="O230" s="56">
        <v>41468</v>
      </c>
      <c r="P230" s="3">
        <v>16.074999999999999</v>
      </c>
      <c r="Q230" s="56">
        <v>41102</v>
      </c>
      <c r="R230" s="3">
        <v>13.75</v>
      </c>
      <c r="S230" s="56">
        <v>40737</v>
      </c>
      <c r="T230" s="3">
        <v>14</v>
      </c>
      <c r="U230" s="56">
        <v>40372</v>
      </c>
      <c r="V230" s="3">
        <v>8.5250000000000004</v>
      </c>
    </row>
    <row r="231" spans="2:22" s="3" customFormat="1" x14ac:dyDescent="0.35">
      <c r="B231" s="58">
        <f t="shared" si="3"/>
        <v>42564</v>
      </c>
      <c r="C231" s="56"/>
      <c r="E231" s="56">
        <v>43295</v>
      </c>
      <c r="F231" s="3">
        <v>9.75</v>
      </c>
      <c r="G231" s="56">
        <v>42930</v>
      </c>
      <c r="H231" s="3">
        <v>5.4</v>
      </c>
      <c r="I231" s="56">
        <v>42564</v>
      </c>
      <c r="J231" s="3">
        <v>5.45</v>
      </c>
      <c r="K231" s="56">
        <v>42199</v>
      </c>
      <c r="L231" s="3">
        <v>7.7</v>
      </c>
      <c r="M231" s="56">
        <v>41834</v>
      </c>
      <c r="N231" s="3">
        <v>10.7</v>
      </c>
      <c r="O231" s="56">
        <v>41469</v>
      </c>
      <c r="P231" s="3">
        <v>16.074999999999999</v>
      </c>
      <c r="Q231" s="56">
        <v>41103</v>
      </c>
      <c r="R231" s="3">
        <v>13.65</v>
      </c>
      <c r="S231" s="56">
        <v>40738</v>
      </c>
      <c r="T231" s="3">
        <v>14</v>
      </c>
      <c r="U231" s="56">
        <v>40373</v>
      </c>
      <c r="V231" s="3">
        <v>8.5749999999999993</v>
      </c>
    </row>
    <row r="232" spans="2:22" s="3" customFormat="1" x14ac:dyDescent="0.35">
      <c r="B232" s="58">
        <f t="shared" si="3"/>
        <v>42565</v>
      </c>
      <c r="C232" s="56"/>
      <c r="E232" s="56">
        <v>43296</v>
      </c>
      <c r="F232" s="3">
        <v>9.75</v>
      </c>
      <c r="G232" s="56">
        <v>42931</v>
      </c>
      <c r="H232" s="3">
        <v>5.4</v>
      </c>
      <c r="I232" s="56">
        <v>42565</v>
      </c>
      <c r="J232" s="3">
        <v>5.55</v>
      </c>
      <c r="K232" s="56">
        <v>42200</v>
      </c>
      <c r="L232" s="3">
        <v>7.7</v>
      </c>
      <c r="M232" s="56">
        <v>41835</v>
      </c>
      <c r="N232" s="3">
        <v>10.7</v>
      </c>
      <c r="O232" s="56">
        <v>41470</v>
      </c>
      <c r="P232" s="3">
        <v>16.2</v>
      </c>
      <c r="Q232" s="56">
        <v>41104</v>
      </c>
      <c r="R232" s="3">
        <v>13.65</v>
      </c>
      <c r="S232" s="56">
        <v>40739</v>
      </c>
      <c r="T232" s="3">
        <v>14.025</v>
      </c>
      <c r="U232" s="56">
        <v>40374</v>
      </c>
      <c r="V232" s="3">
        <v>8.4749999999999996</v>
      </c>
    </row>
    <row r="233" spans="2:22" s="3" customFormat="1" x14ac:dyDescent="0.35">
      <c r="B233" s="58">
        <f t="shared" si="3"/>
        <v>42566</v>
      </c>
      <c r="C233" s="56"/>
      <c r="E233" s="56">
        <v>43297</v>
      </c>
      <c r="F233" s="3">
        <v>9.5</v>
      </c>
      <c r="G233" s="56">
        <v>42932</v>
      </c>
      <c r="H233" s="3">
        <v>5.4</v>
      </c>
      <c r="I233" s="56">
        <v>42566</v>
      </c>
      <c r="J233" s="3">
        <v>5.55</v>
      </c>
      <c r="K233" s="56">
        <v>42201</v>
      </c>
      <c r="L233" s="3">
        <v>7.8250000000000002</v>
      </c>
      <c r="M233" s="56">
        <v>41836</v>
      </c>
      <c r="N233" s="3">
        <v>10.775</v>
      </c>
      <c r="O233" s="56">
        <v>41471</v>
      </c>
      <c r="P233" s="3">
        <v>16.2</v>
      </c>
      <c r="Q233" s="56">
        <v>41105</v>
      </c>
      <c r="R233" s="3">
        <v>13.65</v>
      </c>
      <c r="S233" s="56">
        <v>40740</v>
      </c>
      <c r="T233" s="3">
        <v>14.025</v>
      </c>
      <c r="U233" s="56">
        <v>40375</v>
      </c>
      <c r="V233" s="3">
        <v>8.4749999999999996</v>
      </c>
    </row>
    <row r="234" spans="2:22" s="3" customFormat="1" x14ac:dyDescent="0.35">
      <c r="B234" s="58">
        <f t="shared" si="3"/>
        <v>42567</v>
      </c>
      <c r="C234" s="56"/>
      <c r="E234" s="56">
        <v>43298</v>
      </c>
      <c r="F234" s="3">
        <v>9.4499999999999993</v>
      </c>
      <c r="G234" s="56">
        <v>42933</v>
      </c>
      <c r="H234" s="3">
        <v>5.5750000000000002</v>
      </c>
      <c r="I234" s="56">
        <v>42567</v>
      </c>
      <c r="J234" s="3">
        <v>5.55</v>
      </c>
      <c r="K234" s="56">
        <v>42202</v>
      </c>
      <c r="L234" s="3">
        <v>7.8250000000000002</v>
      </c>
      <c r="M234" s="56">
        <v>41837</v>
      </c>
      <c r="N234" s="3">
        <v>10.725</v>
      </c>
      <c r="O234" s="56">
        <v>41472</v>
      </c>
      <c r="P234" s="3">
        <v>16.2</v>
      </c>
      <c r="Q234" s="56">
        <v>41106</v>
      </c>
      <c r="R234" s="3">
        <v>14.1</v>
      </c>
      <c r="S234" s="56">
        <v>40741</v>
      </c>
      <c r="T234" s="3">
        <v>14.025</v>
      </c>
      <c r="U234" s="56">
        <v>40376</v>
      </c>
      <c r="V234" s="3">
        <v>8.4749999999999996</v>
      </c>
    </row>
    <row r="235" spans="2:22" s="3" customFormat="1" x14ac:dyDescent="0.35">
      <c r="B235" s="58">
        <f t="shared" si="3"/>
        <v>42568</v>
      </c>
      <c r="C235" s="56"/>
      <c r="E235" s="56">
        <v>43299</v>
      </c>
      <c r="F235" s="3">
        <v>9.4499999999999993</v>
      </c>
      <c r="G235" s="56">
        <v>42934</v>
      </c>
      <c r="H235" s="3">
        <v>5.5750000000000002</v>
      </c>
      <c r="I235" s="56">
        <v>42568</v>
      </c>
      <c r="J235" s="3">
        <v>5.55</v>
      </c>
      <c r="K235" s="56">
        <v>42203</v>
      </c>
      <c r="L235" s="3">
        <v>7.8250000000000002</v>
      </c>
      <c r="M235" s="56">
        <v>41838</v>
      </c>
      <c r="N235" s="3">
        <v>10.725</v>
      </c>
      <c r="O235" s="56">
        <v>41473</v>
      </c>
      <c r="P235" s="3">
        <v>16.2</v>
      </c>
      <c r="Q235" s="56">
        <v>41107</v>
      </c>
      <c r="R235" s="3">
        <v>14</v>
      </c>
      <c r="S235" s="56">
        <v>40742</v>
      </c>
      <c r="T235" s="3">
        <v>14.2</v>
      </c>
      <c r="U235" s="56">
        <v>40377</v>
      </c>
      <c r="V235" s="3">
        <v>8.4749999999999996</v>
      </c>
    </row>
    <row r="236" spans="2:22" s="3" customFormat="1" x14ac:dyDescent="0.35">
      <c r="B236" s="58">
        <f t="shared" si="3"/>
        <v>42569</v>
      </c>
      <c r="C236" s="56"/>
      <c r="E236" s="56">
        <v>43300</v>
      </c>
      <c r="F236" s="3">
        <v>9.2789999999999999</v>
      </c>
      <c r="G236" s="56">
        <v>42935</v>
      </c>
      <c r="H236" s="3">
        <v>5.5750000000000002</v>
      </c>
      <c r="I236" s="56">
        <v>42569</v>
      </c>
      <c r="J236" s="3">
        <v>5.65</v>
      </c>
      <c r="K236" s="56">
        <v>42204</v>
      </c>
      <c r="L236" s="3">
        <v>7.8250000000000002</v>
      </c>
      <c r="M236" s="56">
        <v>41839</v>
      </c>
      <c r="N236" s="3">
        <v>10.725</v>
      </c>
      <c r="O236" s="56">
        <v>41474</v>
      </c>
      <c r="P236" s="3">
        <v>16.2</v>
      </c>
      <c r="Q236" s="56">
        <v>41108</v>
      </c>
      <c r="R236" s="3">
        <v>14.05</v>
      </c>
      <c r="S236" s="56">
        <v>40743</v>
      </c>
      <c r="T236" s="3">
        <v>14.25</v>
      </c>
      <c r="U236" s="56">
        <v>40378</v>
      </c>
      <c r="V236" s="3">
        <v>8.2750000000000004</v>
      </c>
    </row>
    <row r="237" spans="2:22" s="3" customFormat="1" x14ac:dyDescent="0.35">
      <c r="B237" s="58">
        <f t="shared" si="3"/>
        <v>42570</v>
      </c>
      <c r="C237" s="56"/>
      <c r="E237" s="56">
        <v>43301</v>
      </c>
      <c r="F237" s="3">
        <v>9.3000000000000007</v>
      </c>
      <c r="G237" s="56">
        <v>42936</v>
      </c>
      <c r="H237" s="3">
        <v>5.6</v>
      </c>
      <c r="I237" s="56">
        <v>42570</v>
      </c>
      <c r="J237" s="3">
        <v>5.75</v>
      </c>
      <c r="K237" s="56">
        <v>42205</v>
      </c>
      <c r="L237" s="3">
        <v>7.8250000000000002</v>
      </c>
      <c r="M237" s="56">
        <v>41840</v>
      </c>
      <c r="N237" s="3">
        <v>10.725</v>
      </c>
      <c r="O237" s="56">
        <v>41475</v>
      </c>
      <c r="P237" s="3">
        <v>16.2</v>
      </c>
      <c r="Q237" s="56">
        <v>41109</v>
      </c>
      <c r="R237" s="3">
        <v>14.05</v>
      </c>
      <c r="S237" s="56">
        <v>40744</v>
      </c>
      <c r="T237" s="3">
        <v>14.25</v>
      </c>
      <c r="U237" s="56">
        <v>40379</v>
      </c>
      <c r="V237" s="3">
        <v>8.375</v>
      </c>
    </row>
    <row r="238" spans="2:22" s="3" customFormat="1" x14ac:dyDescent="0.35">
      <c r="B238" s="58">
        <f t="shared" si="3"/>
        <v>42571</v>
      </c>
      <c r="C238" s="56"/>
      <c r="E238" s="56">
        <v>43302</v>
      </c>
      <c r="F238" s="3">
        <v>9.3000000000000007</v>
      </c>
      <c r="G238" s="56">
        <v>42937</v>
      </c>
      <c r="H238" s="3">
        <v>5.6</v>
      </c>
      <c r="I238" s="56">
        <v>42571</v>
      </c>
      <c r="J238" s="3">
        <v>5.8</v>
      </c>
      <c r="K238" s="56">
        <v>42206</v>
      </c>
      <c r="L238" s="3">
        <v>7.8250000000000002</v>
      </c>
      <c r="M238" s="56">
        <v>41841</v>
      </c>
      <c r="N238" s="3">
        <v>10.725</v>
      </c>
      <c r="O238" s="56">
        <v>41476</v>
      </c>
      <c r="P238" s="3">
        <v>16.2</v>
      </c>
      <c r="Q238" s="56">
        <v>41110</v>
      </c>
      <c r="R238" s="3">
        <v>14.074999999999999</v>
      </c>
      <c r="S238" s="56">
        <v>40745</v>
      </c>
      <c r="T238" s="3">
        <v>14.4</v>
      </c>
      <c r="U238" s="56">
        <v>40380</v>
      </c>
      <c r="V238" s="3">
        <v>8.4749999999999996</v>
      </c>
    </row>
    <row r="239" spans="2:22" s="3" customFormat="1" x14ac:dyDescent="0.35">
      <c r="B239" s="58">
        <f t="shared" si="3"/>
        <v>42572</v>
      </c>
      <c r="C239" s="56"/>
      <c r="E239" s="56">
        <v>43303</v>
      </c>
      <c r="F239" s="3">
        <v>9.3000000000000007</v>
      </c>
      <c r="G239" s="56">
        <v>42938</v>
      </c>
      <c r="H239" s="3">
        <v>5.6</v>
      </c>
      <c r="I239" s="56">
        <v>42572</v>
      </c>
      <c r="J239" s="3">
        <v>5.9</v>
      </c>
      <c r="K239" s="56">
        <v>42207</v>
      </c>
      <c r="L239" s="3">
        <v>7.8250000000000002</v>
      </c>
      <c r="M239" s="56">
        <v>41842</v>
      </c>
      <c r="N239" s="3">
        <v>10.675000000000001</v>
      </c>
      <c r="O239" s="56">
        <v>41477</v>
      </c>
      <c r="P239" s="3">
        <v>16.2</v>
      </c>
      <c r="Q239" s="56">
        <v>41111</v>
      </c>
      <c r="R239" s="3">
        <v>14.074999999999999</v>
      </c>
      <c r="S239" s="56">
        <v>40746</v>
      </c>
      <c r="T239" s="3">
        <v>14.4</v>
      </c>
      <c r="U239" s="56">
        <v>40381</v>
      </c>
      <c r="V239" s="3">
        <v>8.2750000000000004</v>
      </c>
    </row>
    <row r="240" spans="2:22" s="3" customFormat="1" x14ac:dyDescent="0.35">
      <c r="B240" s="58">
        <f t="shared" si="3"/>
        <v>42573</v>
      </c>
      <c r="C240" s="56"/>
      <c r="E240" s="56">
        <v>43304</v>
      </c>
      <c r="F240" s="3">
        <v>9.4749999999999996</v>
      </c>
      <c r="G240" s="56">
        <v>42939</v>
      </c>
      <c r="H240" s="3">
        <v>5.6</v>
      </c>
      <c r="I240" s="56">
        <v>42573</v>
      </c>
      <c r="J240" s="3">
        <v>6</v>
      </c>
      <c r="K240" s="56">
        <v>42208</v>
      </c>
      <c r="L240" s="3">
        <v>7.8250000000000002</v>
      </c>
      <c r="M240" s="56">
        <v>41843</v>
      </c>
      <c r="N240" s="3">
        <v>10.675000000000001</v>
      </c>
      <c r="O240" s="56">
        <v>41478</v>
      </c>
      <c r="P240" s="3">
        <v>16.25</v>
      </c>
      <c r="Q240" s="56">
        <v>41112</v>
      </c>
      <c r="R240" s="3">
        <v>14.074999999999999</v>
      </c>
      <c r="S240" s="56">
        <v>40747</v>
      </c>
      <c r="T240" s="3">
        <v>14.4</v>
      </c>
      <c r="U240" s="56">
        <v>40382</v>
      </c>
      <c r="V240" s="3">
        <v>8.2249999999999996</v>
      </c>
    </row>
    <row r="241" spans="2:22" s="3" customFormat="1" x14ac:dyDescent="0.35">
      <c r="B241" s="58">
        <f t="shared" si="3"/>
        <v>42574</v>
      </c>
      <c r="C241" s="56"/>
      <c r="E241" s="56">
        <v>43305</v>
      </c>
      <c r="F241" s="3">
        <v>9.5749999999999993</v>
      </c>
      <c r="G241" s="56">
        <v>42940</v>
      </c>
      <c r="H241" s="3">
        <v>5.625</v>
      </c>
      <c r="I241" s="56">
        <v>42574</v>
      </c>
      <c r="J241" s="3">
        <v>6</v>
      </c>
      <c r="K241" s="56">
        <v>42209</v>
      </c>
      <c r="L241" s="3">
        <v>7.9</v>
      </c>
      <c r="M241" s="56">
        <v>41844</v>
      </c>
      <c r="N241" s="3">
        <v>10.675000000000001</v>
      </c>
      <c r="O241" s="56">
        <v>41479</v>
      </c>
      <c r="P241" s="3">
        <v>16.25</v>
      </c>
      <c r="Q241" s="56">
        <v>41113</v>
      </c>
      <c r="R241" s="3">
        <v>13.9</v>
      </c>
      <c r="S241" s="56">
        <v>40748</v>
      </c>
      <c r="T241" s="3">
        <v>14.4</v>
      </c>
      <c r="U241" s="56">
        <v>40383</v>
      </c>
      <c r="V241" s="3">
        <v>8.2249999999999996</v>
      </c>
    </row>
    <row r="242" spans="2:22" s="3" customFormat="1" x14ac:dyDescent="0.35">
      <c r="B242" s="58">
        <f t="shared" si="3"/>
        <v>42575</v>
      </c>
      <c r="C242" s="56"/>
      <c r="E242" s="56">
        <v>43306</v>
      </c>
      <c r="F242" s="3">
        <v>9.7249999999999996</v>
      </c>
      <c r="G242" s="56">
        <v>42941</v>
      </c>
      <c r="H242" s="3">
        <v>5.625</v>
      </c>
      <c r="I242" s="56">
        <v>42575</v>
      </c>
      <c r="J242" s="3">
        <v>6</v>
      </c>
      <c r="K242" s="56">
        <v>42210</v>
      </c>
      <c r="L242" s="3">
        <v>7.9</v>
      </c>
      <c r="M242" s="56">
        <v>41845</v>
      </c>
      <c r="N242" s="3">
        <v>10.675000000000001</v>
      </c>
      <c r="O242" s="56">
        <v>41480</v>
      </c>
      <c r="P242" s="3">
        <v>16.25</v>
      </c>
      <c r="Q242" s="56">
        <v>41114</v>
      </c>
      <c r="R242" s="3">
        <v>13.85</v>
      </c>
      <c r="S242" s="56">
        <v>40749</v>
      </c>
      <c r="T242" s="3">
        <v>14.5</v>
      </c>
      <c r="U242" s="56">
        <v>40384</v>
      </c>
      <c r="V242" s="3">
        <v>8.2249999999999996</v>
      </c>
    </row>
    <row r="243" spans="2:22" s="3" customFormat="1" x14ac:dyDescent="0.35">
      <c r="B243" s="58">
        <f t="shared" si="3"/>
        <v>42576</v>
      </c>
      <c r="C243" s="56"/>
      <c r="E243" s="56">
        <v>43307</v>
      </c>
      <c r="F243" s="3">
        <v>9.7750000000000004</v>
      </c>
      <c r="G243" s="56">
        <v>42942</v>
      </c>
      <c r="H243" s="3">
        <v>5.6749999999999998</v>
      </c>
      <c r="I243" s="56">
        <v>42576</v>
      </c>
      <c r="J243" s="3">
        <v>6.05</v>
      </c>
      <c r="K243" s="56">
        <v>42211</v>
      </c>
      <c r="L243" s="3">
        <v>7.9</v>
      </c>
      <c r="M243" s="56">
        <v>41846</v>
      </c>
      <c r="N243" s="3">
        <v>10.675000000000001</v>
      </c>
      <c r="O243" s="56">
        <v>41481</v>
      </c>
      <c r="P243" s="3">
        <v>16.25</v>
      </c>
      <c r="Q243" s="56">
        <v>41115</v>
      </c>
      <c r="R243" s="3">
        <v>13.8</v>
      </c>
      <c r="S243" s="56">
        <v>40750</v>
      </c>
      <c r="T243" s="3">
        <v>14.45</v>
      </c>
      <c r="U243" s="56">
        <v>40385</v>
      </c>
      <c r="V243" s="3">
        <v>8.375</v>
      </c>
    </row>
    <row r="244" spans="2:22" s="3" customFormat="1" x14ac:dyDescent="0.35">
      <c r="B244" s="58">
        <f t="shared" si="3"/>
        <v>42577</v>
      </c>
      <c r="C244" s="56"/>
      <c r="E244" s="56">
        <v>43308</v>
      </c>
      <c r="F244" s="3">
        <v>9.7579999999999991</v>
      </c>
      <c r="G244" s="56">
        <v>42943</v>
      </c>
      <c r="H244" s="3">
        <v>5.7750000000000004</v>
      </c>
      <c r="I244" s="56">
        <v>42577</v>
      </c>
      <c r="J244" s="3">
        <v>6.05</v>
      </c>
      <c r="K244" s="56">
        <v>42212</v>
      </c>
      <c r="L244" s="3">
        <v>8</v>
      </c>
      <c r="M244" s="56">
        <v>41847</v>
      </c>
      <c r="N244" s="3">
        <v>10.675000000000001</v>
      </c>
      <c r="O244" s="56">
        <v>41482</v>
      </c>
      <c r="P244" s="3">
        <v>16.25</v>
      </c>
      <c r="Q244" s="56">
        <v>41116</v>
      </c>
      <c r="R244" s="3">
        <v>13.55</v>
      </c>
      <c r="S244" s="56">
        <v>40751</v>
      </c>
      <c r="T244" s="3">
        <v>14.65</v>
      </c>
      <c r="U244" s="56">
        <v>40386</v>
      </c>
      <c r="V244" s="3">
        <v>8.2750000000000004</v>
      </c>
    </row>
    <row r="245" spans="2:22" s="3" customFormat="1" x14ac:dyDescent="0.35">
      <c r="B245" s="58">
        <f t="shared" si="3"/>
        <v>42578</v>
      </c>
      <c r="C245" s="56"/>
      <c r="E245" s="56">
        <v>43309</v>
      </c>
      <c r="F245" s="3">
        <v>9.7579999999999991</v>
      </c>
      <c r="G245" s="56">
        <v>42944</v>
      </c>
      <c r="H245" s="3">
        <v>5.8250000000000002</v>
      </c>
      <c r="I245" s="56">
        <v>42578</v>
      </c>
      <c r="J245" s="3">
        <v>6.05</v>
      </c>
      <c r="K245" s="56">
        <v>42213</v>
      </c>
      <c r="L245" s="3">
        <v>8</v>
      </c>
      <c r="M245" s="56">
        <v>41848</v>
      </c>
      <c r="N245" s="3">
        <v>10.675000000000001</v>
      </c>
      <c r="O245" s="56">
        <v>41483</v>
      </c>
      <c r="P245" s="3">
        <v>16.25</v>
      </c>
      <c r="Q245" s="56">
        <v>41117</v>
      </c>
      <c r="R245" s="3">
        <v>13.55</v>
      </c>
      <c r="S245" s="56">
        <v>40752</v>
      </c>
      <c r="T245" s="3">
        <v>14.75</v>
      </c>
      <c r="U245" s="56">
        <v>40387</v>
      </c>
      <c r="V245" s="3">
        <v>8.125</v>
      </c>
    </row>
    <row r="246" spans="2:22" s="3" customFormat="1" x14ac:dyDescent="0.35">
      <c r="B246" s="58">
        <f t="shared" si="3"/>
        <v>42579</v>
      </c>
      <c r="C246" s="56"/>
      <c r="E246" s="56">
        <v>43310</v>
      </c>
      <c r="F246" s="3">
        <v>9.7579999999999991</v>
      </c>
      <c r="G246" s="56">
        <v>42945</v>
      </c>
      <c r="H246" s="3">
        <v>5.8250000000000002</v>
      </c>
      <c r="I246" s="56">
        <v>42579</v>
      </c>
      <c r="J246" s="3">
        <v>6.05</v>
      </c>
      <c r="K246" s="56">
        <v>42214</v>
      </c>
      <c r="L246" s="3">
        <v>8.1</v>
      </c>
      <c r="M246" s="56">
        <v>41849</v>
      </c>
      <c r="N246" s="3">
        <v>10.625</v>
      </c>
      <c r="O246" s="56">
        <v>41484</v>
      </c>
      <c r="P246" s="3">
        <v>16.2</v>
      </c>
      <c r="Q246" s="56">
        <v>41118</v>
      </c>
      <c r="R246" s="3">
        <v>13.55</v>
      </c>
      <c r="S246" s="56">
        <v>40753</v>
      </c>
      <c r="T246" s="3">
        <v>14.8</v>
      </c>
      <c r="U246" s="56">
        <v>40388</v>
      </c>
      <c r="V246" s="3">
        <v>8.0749999999999993</v>
      </c>
    </row>
    <row r="247" spans="2:22" s="3" customFormat="1" x14ac:dyDescent="0.35">
      <c r="B247" s="58">
        <f t="shared" si="3"/>
        <v>42580</v>
      </c>
      <c r="C247" s="56"/>
      <c r="E247" s="56">
        <v>43311</v>
      </c>
      <c r="F247" s="3">
        <v>9.7750000000000004</v>
      </c>
      <c r="G247" s="56">
        <v>42946</v>
      </c>
      <c r="H247" s="3">
        <v>5.8250000000000002</v>
      </c>
      <c r="I247" s="56">
        <v>42580</v>
      </c>
      <c r="J247" s="3">
        <v>6.05</v>
      </c>
      <c r="K247" s="56">
        <v>42215</v>
      </c>
      <c r="L247" s="3">
        <v>8.15</v>
      </c>
      <c r="M247" s="56">
        <v>41850</v>
      </c>
      <c r="N247" s="3">
        <v>10.625</v>
      </c>
      <c r="O247" s="56">
        <v>41485</v>
      </c>
      <c r="P247" s="3">
        <v>16.175000000000001</v>
      </c>
      <c r="Q247" s="56">
        <v>41119</v>
      </c>
      <c r="R247" s="3">
        <v>13.55</v>
      </c>
      <c r="S247" s="56">
        <v>40754</v>
      </c>
      <c r="T247" s="3">
        <v>14.8</v>
      </c>
      <c r="U247" s="56">
        <v>40389</v>
      </c>
      <c r="V247" s="3">
        <v>8.0250000000000004</v>
      </c>
    </row>
    <row r="248" spans="2:22" s="3" customFormat="1" x14ac:dyDescent="0.35">
      <c r="B248" s="58">
        <f t="shared" si="3"/>
        <v>42581</v>
      </c>
      <c r="C248" s="56"/>
      <c r="E248" s="56">
        <v>43312</v>
      </c>
      <c r="F248" s="3">
        <v>9.875</v>
      </c>
      <c r="G248" s="56">
        <v>42947</v>
      </c>
      <c r="H248" s="3">
        <v>5.875</v>
      </c>
      <c r="I248" s="56">
        <v>42581</v>
      </c>
      <c r="J248" s="3">
        <v>6.05</v>
      </c>
      <c r="K248" s="56">
        <v>42216</v>
      </c>
      <c r="L248" s="3">
        <v>8.1999999999999993</v>
      </c>
      <c r="M248" s="56">
        <v>41851</v>
      </c>
      <c r="N248" s="3">
        <v>10.625</v>
      </c>
      <c r="O248" s="56">
        <v>41486</v>
      </c>
      <c r="P248" s="3">
        <v>16.125</v>
      </c>
      <c r="Q248" s="56">
        <v>41120</v>
      </c>
      <c r="R248" s="3">
        <v>13.525</v>
      </c>
      <c r="S248" s="56">
        <v>40755</v>
      </c>
      <c r="T248" s="3">
        <v>14.8</v>
      </c>
      <c r="U248" s="56">
        <v>40390</v>
      </c>
      <c r="V248" s="3">
        <v>8.0250000000000004</v>
      </c>
    </row>
    <row r="249" spans="2:22" s="3" customFormat="1" x14ac:dyDescent="0.35">
      <c r="B249" s="58">
        <f t="shared" si="3"/>
        <v>42582</v>
      </c>
      <c r="C249" s="56"/>
      <c r="E249" s="56">
        <v>43313</v>
      </c>
      <c r="F249" s="3">
        <v>9.9749999999999996</v>
      </c>
      <c r="G249" s="56">
        <v>42948</v>
      </c>
      <c r="H249" s="3">
        <v>5.875</v>
      </c>
      <c r="I249" s="56">
        <v>42582</v>
      </c>
      <c r="J249" s="3">
        <v>6.05</v>
      </c>
      <c r="K249" s="56">
        <v>42217</v>
      </c>
      <c r="L249" s="3">
        <v>8.1999999999999993</v>
      </c>
      <c r="M249" s="56">
        <v>41852</v>
      </c>
      <c r="N249" s="3">
        <v>10.574999999999999</v>
      </c>
      <c r="O249" s="56">
        <v>41487</v>
      </c>
      <c r="P249" s="3">
        <v>16.100000000000001</v>
      </c>
      <c r="Q249" s="56">
        <v>41121</v>
      </c>
      <c r="R249" s="3">
        <v>13.55</v>
      </c>
      <c r="S249" s="56">
        <v>40756</v>
      </c>
      <c r="T249" s="3">
        <v>14.875</v>
      </c>
      <c r="U249" s="56">
        <v>40391</v>
      </c>
      <c r="V249" s="3">
        <v>8.0250000000000004</v>
      </c>
    </row>
    <row r="250" spans="2:22" s="3" customFormat="1" x14ac:dyDescent="0.35">
      <c r="B250" s="58">
        <f t="shared" si="3"/>
        <v>42583</v>
      </c>
      <c r="C250" s="56"/>
      <c r="E250" s="56">
        <v>43314</v>
      </c>
      <c r="F250" s="3">
        <v>10.074999999999999</v>
      </c>
      <c r="G250" s="56">
        <v>42949</v>
      </c>
      <c r="H250" s="3">
        <v>5.9</v>
      </c>
      <c r="I250" s="56">
        <v>42583</v>
      </c>
      <c r="J250" s="3">
        <v>6.05</v>
      </c>
      <c r="K250" s="56">
        <v>42218</v>
      </c>
      <c r="L250" s="3">
        <v>8.1999999999999993</v>
      </c>
      <c r="M250" s="56">
        <v>41853</v>
      </c>
      <c r="N250" s="3">
        <v>10.574999999999999</v>
      </c>
      <c r="O250" s="56">
        <v>41488</v>
      </c>
      <c r="P250" s="3">
        <v>16.100000000000001</v>
      </c>
      <c r="Q250" s="56">
        <v>41122</v>
      </c>
      <c r="R250" s="3">
        <v>13.55</v>
      </c>
      <c r="S250" s="56">
        <v>40757</v>
      </c>
      <c r="T250" s="3">
        <v>14.725</v>
      </c>
      <c r="U250" s="56">
        <v>40392</v>
      </c>
      <c r="V250" s="3">
        <v>8</v>
      </c>
    </row>
    <row r="251" spans="2:22" s="3" customFormat="1" x14ac:dyDescent="0.35">
      <c r="B251" s="58">
        <f t="shared" si="3"/>
        <v>42584</v>
      </c>
      <c r="C251" s="56"/>
      <c r="E251" s="56">
        <v>43315</v>
      </c>
      <c r="F251" s="3">
        <v>10.1</v>
      </c>
      <c r="G251" s="56">
        <v>42950</v>
      </c>
      <c r="H251" s="3">
        <v>5.95</v>
      </c>
      <c r="I251" s="56">
        <v>42584</v>
      </c>
      <c r="J251" s="3">
        <v>5.9</v>
      </c>
      <c r="K251" s="56">
        <v>42219</v>
      </c>
      <c r="L251" s="3">
        <v>8.1999999999999993</v>
      </c>
      <c r="M251" s="56">
        <v>41854</v>
      </c>
      <c r="N251" s="3">
        <v>10.574999999999999</v>
      </c>
      <c r="O251" s="56">
        <v>41489</v>
      </c>
      <c r="P251" s="3">
        <v>16.100000000000001</v>
      </c>
      <c r="Q251" s="56">
        <v>41123</v>
      </c>
      <c r="R251" s="3">
        <v>13.35</v>
      </c>
      <c r="S251" s="56">
        <v>40758</v>
      </c>
      <c r="T251" s="3">
        <v>14.675000000000001</v>
      </c>
      <c r="U251" s="56">
        <v>40393</v>
      </c>
      <c r="V251" s="3">
        <v>8.0500000000000007</v>
      </c>
    </row>
    <row r="252" spans="2:22" s="3" customFormat="1" x14ac:dyDescent="0.35">
      <c r="B252" s="58">
        <f t="shared" si="3"/>
        <v>42585</v>
      </c>
      <c r="C252" s="56"/>
      <c r="E252" s="56">
        <v>43316</v>
      </c>
      <c r="F252" s="3">
        <v>10.1</v>
      </c>
      <c r="G252" s="56">
        <v>42951</v>
      </c>
      <c r="H252" s="3">
        <v>6</v>
      </c>
      <c r="I252" s="56">
        <v>42585</v>
      </c>
      <c r="J252" s="3">
        <v>5.7</v>
      </c>
      <c r="K252" s="56">
        <v>42220</v>
      </c>
      <c r="L252" s="3">
        <v>8.1999999999999993</v>
      </c>
      <c r="M252" s="56">
        <v>41855</v>
      </c>
      <c r="N252" s="3">
        <v>10.525</v>
      </c>
      <c r="O252" s="56">
        <v>41490</v>
      </c>
      <c r="P252" s="3">
        <v>16.100000000000001</v>
      </c>
      <c r="Q252" s="56">
        <v>41124</v>
      </c>
      <c r="R252" s="3">
        <v>13.05</v>
      </c>
      <c r="S252" s="56">
        <v>40759</v>
      </c>
      <c r="T252" s="3">
        <v>14.65</v>
      </c>
      <c r="U252" s="56">
        <v>40394</v>
      </c>
      <c r="V252" s="3">
        <v>8.125</v>
      </c>
    </row>
    <row r="253" spans="2:22" s="3" customFormat="1" x14ac:dyDescent="0.35">
      <c r="B253" s="58">
        <f t="shared" si="3"/>
        <v>42586</v>
      </c>
      <c r="C253" s="56"/>
      <c r="E253" s="56">
        <v>43317</v>
      </c>
      <c r="F253" s="3">
        <v>10.1</v>
      </c>
      <c r="G253" s="56">
        <v>42952</v>
      </c>
      <c r="H253" s="3">
        <v>6</v>
      </c>
      <c r="I253" s="56">
        <v>42586</v>
      </c>
      <c r="J253" s="3">
        <v>5.7</v>
      </c>
      <c r="K253" s="56">
        <v>42221</v>
      </c>
      <c r="L253" s="3">
        <v>8.1</v>
      </c>
      <c r="M253" s="56">
        <v>41856</v>
      </c>
      <c r="N253" s="3">
        <v>10.525</v>
      </c>
      <c r="O253" s="56">
        <v>41491</v>
      </c>
      <c r="P253" s="3">
        <v>15.9</v>
      </c>
      <c r="Q253" s="56">
        <v>41125</v>
      </c>
      <c r="R253" s="3">
        <v>13.05</v>
      </c>
      <c r="S253" s="56">
        <v>40760</v>
      </c>
      <c r="T253" s="3">
        <v>14.55</v>
      </c>
      <c r="U253" s="56">
        <v>40395</v>
      </c>
      <c r="V253" s="3">
        <v>8.0749999999999993</v>
      </c>
    </row>
    <row r="254" spans="2:22" s="3" customFormat="1" x14ac:dyDescent="0.35">
      <c r="B254" s="58">
        <f t="shared" si="3"/>
        <v>42587</v>
      </c>
      <c r="C254" s="56"/>
      <c r="E254" s="56">
        <v>43318</v>
      </c>
      <c r="F254" s="3">
        <v>10.1</v>
      </c>
      <c r="G254" s="56">
        <v>42953</v>
      </c>
      <c r="H254" s="3">
        <v>6</v>
      </c>
      <c r="I254" s="56">
        <v>42587</v>
      </c>
      <c r="J254" s="3">
        <v>5.7</v>
      </c>
      <c r="K254" s="56">
        <v>42222</v>
      </c>
      <c r="L254" s="3">
        <v>8.1</v>
      </c>
      <c r="M254" s="56">
        <v>41857</v>
      </c>
      <c r="N254" s="3">
        <v>10.525</v>
      </c>
      <c r="O254" s="56">
        <v>41492</v>
      </c>
      <c r="P254" s="3">
        <v>15.75</v>
      </c>
      <c r="Q254" s="56">
        <v>41126</v>
      </c>
      <c r="R254" s="3">
        <v>13.05</v>
      </c>
      <c r="S254" s="56">
        <v>40761</v>
      </c>
      <c r="T254" s="3">
        <v>14.55</v>
      </c>
      <c r="U254" s="56">
        <v>40396</v>
      </c>
      <c r="V254" s="3">
        <v>7.9749999999999996</v>
      </c>
    </row>
    <row r="255" spans="2:22" s="3" customFormat="1" x14ac:dyDescent="0.35">
      <c r="B255" s="58">
        <f t="shared" si="3"/>
        <v>42588</v>
      </c>
      <c r="C255" s="56"/>
      <c r="E255" s="56">
        <v>43319</v>
      </c>
      <c r="F255" s="3">
        <v>10.125</v>
      </c>
      <c r="G255" s="56">
        <v>42954</v>
      </c>
      <c r="H255" s="3">
        <v>6.1</v>
      </c>
      <c r="I255" s="56">
        <v>42588</v>
      </c>
      <c r="J255" s="3">
        <v>5.7</v>
      </c>
      <c r="K255" s="56">
        <v>42223</v>
      </c>
      <c r="L255" s="3">
        <v>8.1</v>
      </c>
      <c r="M255" s="56">
        <v>41858</v>
      </c>
      <c r="N255" s="3">
        <v>10.525</v>
      </c>
      <c r="O255" s="56">
        <v>41493</v>
      </c>
      <c r="P255" s="3">
        <v>15.75</v>
      </c>
      <c r="Q255" s="56">
        <v>41127</v>
      </c>
      <c r="R255" s="3">
        <v>13.1</v>
      </c>
      <c r="S255" s="56">
        <v>40762</v>
      </c>
      <c r="T255" s="3">
        <v>14.55</v>
      </c>
      <c r="U255" s="56">
        <v>40397</v>
      </c>
      <c r="V255" s="3">
        <v>7.9749999999999996</v>
      </c>
    </row>
    <row r="256" spans="2:22" s="3" customFormat="1" x14ac:dyDescent="0.35">
      <c r="B256" s="58">
        <f t="shared" si="3"/>
        <v>42589</v>
      </c>
      <c r="C256" s="56"/>
      <c r="E256" s="56">
        <v>43320</v>
      </c>
      <c r="F256" s="3">
        <v>10.175000000000001</v>
      </c>
      <c r="G256" s="56">
        <v>42955</v>
      </c>
      <c r="H256" s="3">
        <v>6.15</v>
      </c>
      <c r="I256" s="56">
        <v>42589</v>
      </c>
      <c r="J256" s="3">
        <v>5.7</v>
      </c>
      <c r="K256" s="56">
        <v>42224</v>
      </c>
      <c r="L256" s="3">
        <v>8.1</v>
      </c>
      <c r="M256" s="56">
        <v>41859</v>
      </c>
      <c r="N256" s="3">
        <v>10.625</v>
      </c>
      <c r="O256" s="56">
        <v>41494</v>
      </c>
      <c r="P256" s="3">
        <v>15.75</v>
      </c>
      <c r="Q256" s="56">
        <v>41128</v>
      </c>
      <c r="R256" s="3">
        <v>13.15</v>
      </c>
      <c r="S256" s="56">
        <v>40763</v>
      </c>
      <c r="T256" s="3">
        <v>14.6</v>
      </c>
      <c r="U256" s="56">
        <v>40398</v>
      </c>
      <c r="V256" s="3">
        <v>7.9749999999999996</v>
      </c>
    </row>
    <row r="257" spans="2:22" s="3" customFormat="1" x14ac:dyDescent="0.35">
      <c r="B257" s="58">
        <f t="shared" si="3"/>
        <v>42590</v>
      </c>
      <c r="C257" s="56"/>
      <c r="E257" s="56">
        <v>43321</v>
      </c>
      <c r="F257" s="3">
        <v>10.175000000000001</v>
      </c>
      <c r="G257" s="56">
        <v>42956</v>
      </c>
      <c r="H257" s="3">
        <v>6.15</v>
      </c>
      <c r="I257" s="56">
        <v>42590</v>
      </c>
      <c r="J257" s="3">
        <v>5.6</v>
      </c>
      <c r="K257" s="56">
        <v>42225</v>
      </c>
      <c r="L257" s="3">
        <v>8.1</v>
      </c>
      <c r="M257" s="56">
        <v>41860</v>
      </c>
      <c r="N257" s="3">
        <v>10.625</v>
      </c>
      <c r="O257" s="56">
        <v>41495</v>
      </c>
      <c r="P257" s="3">
        <v>15.75</v>
      </c>
      <c r="Q257" s="56">
        <v>41129</v>
      </c>
      <c r="R257" s="3">
        <v>13.15</v>
      </c>
      <c r="S257" s="56">
        <v>40764</v>
      </c>
      <c r="T257" s="3">
        <v>14.6</v>
      </c>
      <c r="U257" s="56">
        <v>40399</v>
      </c>
      <c r="V257" s="3">
        <v>7.9749999999999996</v>
      </c>
    </row>
    <row r="258" spans="2:22" s="3" customFormat="1" x14ac:dyDescent="0.35">
      <c r="B258" s="58">
        <f t="shared" si="3"/>
        <v>42591</v>
      </c>
      <c r="C258" s="56"/>
      <c r="E258" s="56">
        <v>43322</v>
      </c>
      <c r="F258" s="3">
        <v>10.275</v>
      </c>
      <c r="G258" s="56">
        <v>42957</v>
      </c>
      <c r="H258" s="3">
        <v>6.2</v>
      </c>
      <c r="I258" s="56">
        <v>42591</v>
      </c>
      <c r="J258" s="3">
        <v>5.6</v>
      </c>
      <c r="K258" s="56">
        <v>42226</v>
      </c>
      <c r="L258" s="3">
        <v>8.1</v>
      </c>
      <c r="M258" s="56">
        <v>41861</v>
      </c>
      <c r="N258" s="3">
        <v>10.625</v>
      </c>
      <c r="O258" s="56">
        <v>41496</v>
      </c>
      <c r="P258" s="3">
        <v>15.75</v>
      </c>
      <c r="Q258" s="56">
        <v>41130</v>
      </c>
      <c r="R258" s="3">
        <v>13.15</v>
      </c>
      <c r="S258" s="56">
        <v>40765</v>
      </c>
      <c r="T258" s="3">
        <v>14.7</v>
      </c>
      <c r="U258" s="56">
        <v>40400</v>
      </c>
      <c r="V258" s="3">
        <v>8.0749999999999993</v>
      </c>
    </row>
    <row r="259" spans="2:22" s="3" customFormat="1" x14ac:dyDescent="0.35">
      <c r="B259" s="58">
        <f t="shared" si="3"/>
        <v>42592</v>
      </c>
      <c r="C259" s="56"/>
      <c r="E259" s="56">
        <v>43323</v>
      </c>
      <c r="F259" s="3">
        <v>10.275</v>
      </c>
      <c r="G259" s="56">
        <v>42958</v>
      </c>
      <c r="H259" s="3">
        <v>6.25</v>
      </c>
      <c r="I259" s="56">
        <v>42592</v>
      </c>
      <c r="J259" s="3">
        <v>5.5250000000000004</v>
      </c>
      <c r="K259" s="56">
        <v>42227</v>
      </c>
      <c r="L259" s="3">
        <v>8.0500000000000007</v>
      </c>
      <c r="M259" s="56">
        <v>41862</v>
      </c>
      <c r="N259" s="3">
        <v>10.824999999999999</v>
      </c>
      <c r="O259" s="56">
        <v>41497</v>
      </c>
      <c r="P259" s="3">
        <v>15.75</v>
      </c>
      <c r="Q259" s="56">
        <v>41131</v>
      </c>
      <c r="R259" s="3">
        <v>13.05</v>
      </c>
      <c r="S259" s="56">
        <v>40766</v>
      </c>
      <c r="T259" s="3">
        <v>14.775</v>
      </c>
      <c r="U259" s="56">
        <v>40401</v>
      </c>
      <c r="V259" s="3">
        <v>8.1</v>
      </c>
    </row>
    <row r="260" spans="2:22" s="3" customFormat="1" x14ac:dyDescent="0.35">
      <c r="B260" s="58">
        <f t="shared" si="3"/>
        <v>42593</v>
      </c>
      <c r="C260" s="56"/>
      <c r="E260" s="56">
        <v>43324</v>
      </c>
      <c r="F260" s="3">
        <v>10.275</v>
      </c>
      <c r="G260" s="56">
        <v>42959</v>
      </c>
      <c r="H260" s="3">
        <v>6.25</v>
      </c>
      <c r="I260" s="56">
        <v>42593</v>
      </c>
      <c r="J260" s="3">
        <v>5.5250000000000004</v>
      </c>
      <c r="K260" s="56">
        <v>42228</v>
      </c>
      <c r="L260" s="3">
        <v>8</v>
      </c>
      <c r="M260" s="56">
        <v>41863</v>
      </c>
      <c r="N260" s="3">
        <v>10.925000000000001</v>
      </c>
      <c r="O260" s="56">
        <v>41498</v>
      </c>
      <c r="P260" s="3">
        <v>15.65</v>
      </c>
      <c r="Q260" s="56">
        <v>41132</v>
      </c>
      <c r="R260" s="3">
        <v>13.05</v>
      </c>
      <c r="S260" s="56">
        <v>40767</v>
      </c>
      <c r="T260" s="3">
        <v>14.824999999999999</v>
      </c>
      <c r="U260" s="56">
        <v>40402</v>
      </c>
      <c r="V260" s="3">
        <v>8.0500000000000007</v>
      </c>
    </row>
    <row r="261" spans="2:22" s="3" customFormat="1" x14ac:dyDescent="0.35">
      <c r="B261" s="58">
        <f t="shared" si="3"/>
        <v>42594</v>
      </c>
      <c r="C261" s="56"/>
      <c r="E261" s="56">
        <v>43325</v>
      </c>
      <c r="F261" s="3">
        <v>10.375</v>
      </c>
      <c r="G261" s="56">
        <v>42960</v>
      </c>
      <c r="H261" s="3">
        <v>6.25</v>
      </c>
      <c r="I261" s="56">
        <v>42594</v>
      </c>
      <c r="J261" s="3">
        <v>5.5250000000000004</v>
      </c>
      <c r="K261" s="56">
        <v>42229</v>
      </c>
      <c r="L261" s="3">
        <v>8</v>
      </c>
      <c r="M261" s="56">
        <v>41864</v>
      </c>
      <c r="N261" s="3">
        <v>10.925000000000001</v>
      </c>
      <c r="O261" s="56">
        <v>41499</v>
      </c>
      <c r="P261" s="3">
        <v>15.55</v>
      </c>
      <c r="Q261" s="56">
        <v>41133</v>
      </c>
      <c r="R261" s="3">
        <v>13.05</v>
      </c>
      <c r="S261" s="56">
        <v>40768</v>
      </c>
      <c r="T261" s="3">
        <v>14.824999999999999</v>
      </c>
      <c r="U261" s="56">
        <v>40403</v>
      </c>
      <c r="V261" s="3">
        <v>8.0749999999999993</v>
      </c>
    </row>
    <row r="262" spans="2:22" s="3" customFormat="1" x14ac:dyDescent="0.35">
      <c r="B262" s="58">
        <f t="shared" si="3"/>
        <v>42595</v>
      </c>
      <c r="C262" s="56"/>
      <c r="E262" s="56">
        <v>43326</v>
      </c>
      <c r="F262" s="3">
        <v>10.425000000000001</v>
      </c>
      <c r="G262" s="56">
        <v>42961</v>
      </c>
      <c r="H262" s="3">
        <v>6.25</v>
      </c>
      <c r="I262" s="56">
        <v>42595</v>
      </c>
      <c r="J262" s="3">
        <v>5.5250000000000004</v>
      </c>
      <c r="K262" s="56">
        <v>42230</v>
      </c>
      <c r="L262" s="3">
        <v>8</v>
      </c>
      <c r="M262" s="56">
        <v>41865</v>
      </c>
      <c r="N262" s="3">
        <v>10.925000000000001</v>
      </c>
      <c r="O262" s="56">
        <v>41500</v>
      </c>
      <c r="P262" s="3">
        <v>15.45</v>
      </c>
      <c r="Q262" s="56">
        <v>41134</v>
      </c>
      <c r="R262" s="3">
        <v>13</v>
      </c>
      <c r="S262" s="56">
        <v>40769</v>
      </c>
      <c r="T262" s="3">
        <v>14.824999999999999</v>
      </c>
      <c r="U262" s="56">
        <v>40404</v>
      </c>
      <c r="V262" s="3">
        <v>8.0749999999999993</v>
      </c>
    </row>
    <row r="263" spans="2:22" s="3" customFormat="1" x14ac:dyDescent="0.35">
      <c r="B263" s="58">
        <f t="shared" si="3"/>
        <v>42596</v>
      </c>
      <c r="C263" s="56"/>
      <c r="E263" s="56">
        <v>43327</v>
      </c>
      <c r="F263" s="3">
        <v>10.574999999999999</v>
      </c>
      <c r="G263" s="56">
        <v>42962</v>
      </c>
      <c r="H263" s="3">
        <v>6.25</v>
      </c>
      <c r="I263" s="56">
        <v>42596</v>
      </c>
      <c r="J263" s="3">
        <v>5.5250000000000004</v>
      </c>
      <c r="K263" s="56">
        <v>42231</v>
      </c>
      <c r="L263" s="3">
        <v>8</v>
      </c>
      <c r="M263" s="56">
        <v>41866</v>
      </c>
      <c r="N263" s="3">
        <v>11.025</v>
      </c>
      <c r="O263" s="56">
        <v>41501</v>
      </c>
      <c r="P263" s="3">
        <v>15.35</v>
      </c>
      <c r="Q263" s="56">
        <v>41135</v>
      </c>
      <c r="R263" s="3">
        <v>13</v>
      </c>
      <c r="S263" s="56">
        <v>40770</v>
      </c>
      <c r="T263" s="3">
        <v>14.95</v>
      </c>
      <c r="U263" s="56">
        <v>40405</v>
      </c>
      <c r="V263" s="3">
        <v>8.0749999999999993</v>
      </c>
    </row>
    <row r="264" spans="2:22" s="3" customFormat="1" x14ac:dyDescent="0.35">
      <c r="B264" s="58">
        <f t="shared" si="3"/>
        <v>42597</v>
      </c>
      <c r="C264" s="56"/>
      <c r="E264" s="56">
        <v>43328</v>
      </c>
      <c r="F264" s="3">
        <v>11.212</v>
      </c>
      <c r="G264" s="56">
        <v>42963</v>
      </c>
      <c r="H264" s="3">
        <v>6.2750000000000004</v>
      </c>
      <c r="I264" s="56">
        <v>42597</v>
      </c>
      <c r="J264" s="3">
        <v>5.5250000000000004</v>
      </c>
      <c r="K264" s="56">
        <v>42232</v>
      </c>
      <c r="L264" s="3">
        <v>8</v>
      </c>
      <c r="M264" s="56">
        <v>41867</v>
      </c>
      <c r="N264" s="3">
        <v>11.025</v>
      </c>
      <c r="O264" s="56">
        <v>41502</v>
      </c>
      <c r="P264" s="3">
        <v>15.475</v>
      </c>
      <c r="Q264" s="56">
        <v>41136</v>
      </c>
      <c r="R264" s="3">
        <v>13</v>
      </c>
      <c r="S264" s="56">
        <v>40771</v>
      </c>
      <c r="T264" s="3">
        <v>15.2</v>
      </c>
      <c r="U264" s="56">
        <v>40406</v>
      </c>
      <c r="V264" s="3">
        <v>8.125</v>
      </c>
    </row>
    <row r="265" spans="2:22" s="3" customFormat="1" x14ac:dyDescent="0.35">
      <c r="B265" s="58">
        <f t="shared" si="3"/>
        <v>42598</v>
      </c>
      <c r="C265" s="56"/>
      <c r="E265" s="56">
        <v>43329</v>
      </c>
      <c r="F265" s="3">
        <v>11.225</v>
      </c>
      <c r="G265" s="56">
        <v>42964</v>
      </c>
      <c r="H265" s="3">
        <v>6.25</v>
      </c>
      <c r="I265" s="56">
        <v>42598</v>
      </c>
      <c r="J265" s="3">
        <v>5.45</v>
      </c>
      <c r="K265" s="56">
        <v>42233</v>
      </c>
      <c r="L265" s="3">
        <v>7.95</v>
      </c>
      <c r="M265" s="56">
        <v>41868</v>
      </c>
      <c r="N265" s="3">
        <v>11.025</v>
      </c>
      <c r="O265" s="56">
        <v>41503</v>
      </c>
      <c r="P265" s="3">
        <v>15.475</v>
      </c>
      <c r="Q265" s="56">
        <v>41137</v>
      </c>
      <c r="R265" s="3">
        <v>13.4</v>
      </c>
      <c r="S265" s="56">
        <v>40772</v>
      </c>
      <c r="T265" s="3">
        <v>15.275</v>
      </c>
      <c r="U265" s="56">
        <v>40407</v>
      </c>
      <c r="V265" s="3">
        <v>8.0749999999999993</v>
      </c>
    </row>
    <row r="266" spans="2:22" s="3" customFormat="1" x14ac:dyDescent="0.35">
      <c r="B266" s="58">
        <f t="shared" si="3"/>
        <v>42599</v>
      </c>
      <c r="C266" s="56"/>
      <c r="E266" s="56">
        <v>43330</v>
      </c>
      <c r="F266" s="3">
        <v>11.225</v>
      </c>
      <c r="G266" s="56">
        <v>42965</v>
      </c>
      <c r="H266" s="3">
        <v>6.25</v>
      </c>
      <c r="I266" s="56">
        <v>42599</v>
      </c>
      <c r="J266" s="3">
        <v>5.5</v>
      </c>
      <c r="K266" s="56">
        <v>42234</v>
      </c>
      <c r="L266" s="3">
        <v>7.85</v>
      </c>
      <c r="M266" s="56">
        <v>41869</v>
      </c>
      <c r="N266" s="3">
        <v>12</v>
      </c>
      <c r="O266" s="56">
        <v>41504</v>
      </c>
      <c r="P266" s="3">
        <v>15.475</v>
      </c>
      <c r="Q266" s="56">
        <v>41138</v>
      </c>
      <c r="R266" s="3">
        <v>13.3</v>
      </c>
      <c r="S266" s="56">
        <v>40773</v>
      </c>
      <c r="T266" s="3">
        <v>15.375</v>
      </c>
      <c r="U266" s="56">
        <v>40408</v>
      </c>
      <c r="V266" s="3">
        <v>8.0500000000000007</v>
      </c>
    </row>
    <row r="267" spans="2:22" s="3" customFormat="1" x14ac:dyDescent="0.35">
      <c r="B267" s="58">
        <f t="shared" si="3"/>
        <v>42600</v>
      </c>
      <c r="C267" s="56"/>
      <c r="E267" s="56">
        <v>43331</v>
      </c>
      <c r="F267" s="3">
        <v>11.225</v>
      </c>
      <c r="G267" s="56">
        <v>42966</v>
      </c>
      <c r="H267" s="3">
        <v>6.25</v>
      </c>
      <c r="I267" s="56">
        <v>42600</v>
      </c>
      <c r="J267" s="3">
        <v>5.5</v>
      </c>
      <c r="K267" s="56">
        <v>42235</v>
      </c>
      <c r="L267" s="3">
        <v>7.85</v>
      </c>
      <c r="M267" s="56">
        <v>41870</v>
      </c>
      <c r="N267" s="3">
        <v>12.025</v>
      </c>
      <c r="O267" s="56">
        <v>41505</v>
      </c>
      <c r="P267" s="3">
        <v>15.475</v>
      </c>
      <c r="Q267" s="56">
        <v>41139</v>
      </c>
      <c r="R267" s="3">
        <v>13.3</v>
      </c>
      <c r="S267" s="56">
        <v>40774</v>
      </c>
      <c r="T267" s="3">
        <v>15.425000000000001</v>
      </c>
      <c r="U267" s="56">
        <v>40409</v>
      </c>
      <c r="V267" s="3">
        <v>8.1</v>
      </c>
    </row>
    <row r="268" spans="2:22" s="3" customFormat="1" x14ac:dyDescent="0.35">
      <c r="B268" s="58">
        <f t="shared" si="3"/>
        <v>42601</v>
      </c>
      <c r="C268" s="56"/>
      <c r="E268" s="56">
        <v>43332</v>
      </c>
      <c r="F268" s="3">
        <v>11.225</v>
      </c>
      <c r="G268" s="56">
        <v>42967</v>
      </c>
      <c r="H268" s="3">
        <v>6.25</v>
      </c>
      <c r="I268" s="56">
        <v>42601</v>
      </c>
      <c r="J268" s="3">
        <v>5.65</v>
      </c>
      <c r="K268" s="56">
        <v>42236</v>
      </c>
      <c r="L268" s="3">
        <v>7.8</v>
      </c>
      <c r="M268" s="56">
        <v>41871</v>
      </c>
      <c r="N268" s="3">
        <v>12.025</v>
      </c>
      <c r="O268" s="56">
        <v>41506</v>
      </c>
      <c r="P268" s="3">
        <v>15.425000000000001</v>
      </c>
      <c r="Q268" s="56">
        <v>41140</v>
      </c>
      <c r="R268" s="3">
        <v>13.3</v>
      </c>
      <c r="S268" s="56">
        <v>40775</v>
      </c>
      <c r="T268" s="3">
        <v>15.425000000000001</v>
      </c>
      <c r="U268" s="56">
        <v>40410</v>
      </c>
      <c r="V268" s="3">
        <v>8.15</v>
      </c>
    </row>
    <row r="269" spans="2:22" s="3" customFormat="1" x14ac:dyDescent="0.35">
      <c r="B269" s="58">
        <f t="shared" si="3"/>
        <v>42602</v>
      </c>
      <c r="C269" s="56"/>
      <c r="E269" s="56">
        <v>43333</v>
      </c>
      <c r="F269" s="3">
        <v>11.274000000000001</v>
      </c>
      <c r="G269" s="56">
        <v>42968</v>
      </c>
      <c r="H269" s="3">
        <v>6.15</v>
      </c>
      <c r="I269" s="56">
        <v>42602</v>
      </c>
      <c r="J269" s="3">
        <v>5.65</v>
      </c>
      <c r="K269" s="56">
        <v>42237</v>
      </c>
      <c r="L269" s="3">
        <v>7.7</v>
      </c>
      <c r="M269" s="56">
        <v>41872</v>
      </c>
      <c r="N269" s="3">
        <v>12.025</v>
      </c>
      <c r="O269" s="56">
        <v>41507</v>
      </c>
      <c r="P269" s="3">
        <v>15.35</v>
      </c>
      <c r="Q269" s="56">
        <v>41141</v>
      </c>
      <c r="R269" s="3">
        <v>13.3</v>
      </c>
      <c r="S269" s="56">
        <v>40776</v>
      </c>
      <c r="T269" s="3">
        <v>15.425000000000001</v>
      </c>
      <c r="U269" s="56">
        <v>40411</v>
      </c>
      <c r="V269" s="3">
        <v>8.15</v>
      </c>
    </row>
    <row r="270" spans="2:22" s="3" customFormat="1" x14ac:dyDescent="0.35">
      <c r="B270" s="58">
        <f t="shared" si="3"/>
        <v>42603</v>
      </c>
      <c r="C270" s="56"/>
      <c r="E270" s="56">
        <v>43334</v>
      </c>
      <c r="F270" s="3">
        <v>11.274000000000001</v>
      </c>
      <c r="G270" s="56">
        <v>42969</v>
      </c>
      <c r="H270" s="3">
        <v>6.125</v>
      </c>
      <c r="I270" s="56">
        <v>42603</v>
      </c>
      <c r="J270" s="3">
        <v>5.65</v>
      </c>
      <c r="K270" s="56">
        <v>42238</v>
      </c>
      <c r="L270" s="3">
        <v>7.7</v>
      </c>
      <c r="M270" s="56">
        <v>41873</v>
      </c>
      <c r="N270" s="3">
        <v>12.025</v>
      </c>
      <c r="O270" s="56">
        <v>41508</v>
      </c>
      <c r="P270" s="3">
        <v>15.35</v>
      </c>
      <c r="Q270" s="56">
        <v>41142</v>
      </c>
      <c r="R270" s="3">
        <v>13.4</v>
      </c>
      <c r="S270" s="56">
        <v>40777</v>
      </c>
      <c r="T270" s="3">
        <v>15.525</v>
      </c>
      <c r="U270" s="56">
        <v>40412</v>
      </c>
      <c r="V270" s="3">
        <v>8.15</v>
      </c>
    </row>
    <row r="271" spans="2:22" s="3" customFormat="1" x14ac:dyDescent="0.35">
      <c r="B271" s="58">
        <f t="shared" si="3"/>
        <v>42604</v>
      </c>
      <c r="C271" s="56"/>
      <c r="E271" s="56">
        <v>43335</v>
      </c>
      <c r="F271" s="3">
        <v>11.375</v>
      </c>
      <c r="G271" s="56">
        <v>42970</v>
      </c>
      <c r="H271" s="3">
        <v>6.125</v>
      </c>
      <c r="I271" s="56">
        <v>42604</v>
      </c>
      <c r="J271" s="3">
        <v>5.65</v>
      </c>
      <c r="K271" s="56">
        <v>42239</v>
      </c>
      <c r="L271" s="3">
        <v>7.7</v>
      </c>
      <c r="M271" s="56">
        <v>41874</v>
      </c>
      <c r="N271" s="3">
        <v>12.025</v>
      </c>
      <c r="O271" s="56">
        <v>41509</v>
      </c>
      <c r="P271" s="3">
        <v>15.35</v>
      </c>
      <c r="Q271" s="56">
        <v>41143</v>
      </c>
      <c r="R271" s="3">
        <v>13.35</v>
      </c>
      <c r="S271" s="56">
        <v>40778</v>
      </c>
      <c r="T271" s="3">
        <v>15.675000000000001</v>
      </c>
      <c r="U271" s="56">
        <v>40413</v>
      </c>
      <c r="V271" s="3">
        <v>8.3000000000000007</v>
      </c>
    </row>
    <row r="272" spans="2:22" s="3" customFormat="1" x14ac:dyDescent="0.35">
      <c r="B272" s="58">
        <f t="shared" si="3"/>
        <v>42605</v>
      </c>
      <c r="C272" s="56"/>
      <c r="E272" s="56">
        <v>43336</v>
      </c>
      <c r="F272" s="3">
        <v>11.484</v>
      </c>
      <c r="G272" s="56">
        <v>42971</v>
      </c>
      <c r="H272" s="3">
        <v>6.0750000000000002</v>
      </c>
      <c r="I272" s="56">
        <v>42605</v>
      </c>
      <c r="J272" s="3">
        <v>5.55</v>
      </c>
      <c r="K272" s="56">
        <v>42240</v>
      </c>
      <c r="L272" s="3">
        <v>7.7</v>
      </c>
      <c r="M272" s="56">
        <v>41875</v>
      </c>
      <c r="N272" s="3">
        <v>12.025</v>
      </c>
      <c r="O272" s="56">
        <v>41510</v>
      </c>
      <c r="P272" s="3">
        <v>15.35</v>
      </c>
      <c r="Q272" s="56">
        <v>41144</v>
      </c>
      <c r="R272" s="3">
        <v>13.375</v>
      </c>
      <c r="S272" s="56">
        <v>40779</v>
      </c>
      <c r="T272" s="3">
        <v>15.75</v>
      </c>
      <c r="U272" s="56">
        <v>40414</v>
      </c>
      <c r="V272" s="3">
        <v>8.35</v>
      </c>
    </row>
    <row r="273" spans="2:22" s="3" customFormat="1" x14ac:dyDescent="0.35">
      <c r="B273" s="58">
        <f t="shared" si="3"/>
        <v>42606</v>
      </c>
      <c r="C273" s="56"/>
      <c r="E273" s="56">
        <v>43337</v>
      </c>
      <c r="F273" s="3">
        <v>11.484</v>
      </c>
      <c r="G273" s="56">
        <v>42972</v>
      </c>
      <c r="H273" s="3">
        <v>6.0750000000000002</v>
      </c>
      <c r="I273" s="56">
        <v>42606</v>
      </c>
      <c r="J273" s="3">
        <v>5.55</v>
      </c>
      <c r="K273" s="56">
        <v>42241</v>
      </c>
      <c r="L273" s="3">
        <v>7.65</v>
      </c>
      <c r="M273" s="56">
        <v>41876</v>
      </c>
      <c r="N273" s="3">
        <v>12.25</v>
      </c>
      <c r="O273" s="56">
        <v>41511</v>
      </c>
      <c r="P273" s="3">
        <v>15.35</v>
      </c>
      <c r="Q273" s="56">
        <v>41145</v>
      </c>
      <c r="R273" s="3">
        <v>13.275</v>
      </c>
      <c r="S273" s="56">
        <v>40780</v>
      </c>
      <c r="T273" s="3">
        <v>15.9</v>
      </c>
      <c r="U273" s="56">
        <v>40415</v>
      </c>
      <c r="V273" s="3">
        <v>8.4</v>
      </c>
    </row>
    <row r="274" spans="2:22" s="3" customFormat="1" x14ac:dyDescent="0.35">
      <c r="B274" s="58">
        <f t="shared" si="3"/>
        <v>42607</v>
      </c>
      <c r="C274" s="56"/>
      <c r="E274" s="56">
        <v>43338</v>
      </c>
      <c r="F274" s="3">
        <v>11.484</v>
      </c>
      <c r="G274" s="56">
        <v>42973</v>
      </c>
      <c r="H274" s="3">
        <v>6.0750000000000002</v>
      </c>
      <c r="I274" s="56">
        <v>42607</v>
      </c>
      <c r="J274" s="3">
        <v>5.55</v>
      </c>
      <c r="K274" s="56">
        <v>42242</v>
      </c>
      <c r="L274" s="3">
        <v>7.65</v>
      </c>
      <c r="M274" s="56">
        <v>41877</v>
      </c>
      <c r="N274" s="3">
        <v>12.4</v>
      </c>
      <c r="O274" s="56">
        <v>41512</v>
      </c>
      <c r="P274" s="3">
        <v>15.35</v>
      </c>
      <c r="Q274" s="56">
        <v>41146</v>
      </c>
      <c r="R274" s="3">
        <v>13.275</v>
      </c>
      <c r="S274" s="56">
        <v>40781</v>
      </c>
      <c r="T274" s="3">
        <v>15.85</v>
      </c>
      <c r="U274" s="56">
        <v>40416</v>
      </c>
      <c r="V274" s="3">
        <v>8.25</v>
      </c>
    </row>
    <row r="275" spans="2:22" s="3" customFormat="1" x14ac:dyDescent="0.35">
      <c r="B275" s="58">
        <f t="shared" si="3"/>
        <v>42608</v>
      </c>
      <c r="C275" s="56"/>
      <c r="E275" s="56">
        <v>43339</v>
      </c>
      <c r="F275" s="3">
        <v>11.574999999999999</v>
      </c>
      <c r="G275" s="56">
        <v>42974</v>
      </c>
      <c r="H275" s="3">
        <v>6.0750000000000002</v>
      </c>
      <c r="I275" s="56">
        <v>42608</v>
      </c>
      <c r="J275" s="3">
        <v>5.5</v>
      </c>
      <c r="K275" s="56">
        <v>42243</v>
      </c>
      <c r="L275" s="3">
        <v>7.65</v>
      </c>
      <c r="M275" s="56">
        <v>41878</v>
      </c>
      <c r="N275" s="3">
        <v>12.4</v>
      </c>
      <c r="O275" s="56">
        <v>41513</v>
      </c>
      <c r="P275" s="3">
        <v>15.25</v>
      </c>
      <c r="Q275" s="56">
        <v>41147</v>
      </c>
      <c r="R275" s="3">
        <v>13.275</v>
      </c>
      <c r="S275" s="56">
        <v>40782</v>
      </c>
      <c r="T275" s="3">
        <v>15.85</v>
      </c>
      <c r="U275" s="56">
        <v>40417</v>
      </c>
      <c r="V275" s="3">
        <v>8.15</v>
      </c>
    </row>
    <row r="276" spans="2:22" s="3" customFormat="1" x14ac:dyDescent="0.35">
      <c r="B276" s="58">
        <f t="shared" si="3"/>
        <v>42609</v>
      </c>
      <c r="C276" s="56"/>
      <c r="E276" s="56">
        <v>43340</v>
      </c>
      <c r="F276" s="3">
        <v>11.574999999999999</v>
      </c>
      <c r="G276" s="56">
        <v>42975</v>
      </c>
      <c r="H276" s="3">
        <v>6.0750000000000002</v>
      </c>
      <c r="I276" s="56">
        <v>42609</v>
      </c>
      <c r="J276" s="3">
        <v>5.5</v>
      </c>
      <c r="K276" s="56">
        <v>42244</v>
      </c>
      <c r="L276" s="3">
        <v>7.6</v>
      </c>
      <c r="M276" s="56">
        <v>41879</v>
      </c>
      <c r="N276" s="3">
        <v>12.45</v>
      </c>
      <c r="O276" s="56">
        <v>41514</v>
      </c>
      <c r="P276" s="3">
        <v>15.2</v>
      </c>
      <c r="Q276" s="56">
        <v>41148</v>
      </c>
      <c r="R276" s="3">
        <v>13.225</v>
      </c>
      <c r="S276" s="56">
        <v>40783</v>
      </c>
      <c r="T276" s="3">
        <v>15.85</v>
      </c>
      <c r="U276" s="56">
        <v>40418</v>
      </c>
      <c r="V276" s="3">
        <v>8.15</v>
      </c>
    </row>
    <row r="277" spans="2:22" s="3" customFormat="1" x14ac:dyDescent="0.35">
      <c r="B277" s="58">
        <f t="shared" si="3"/>
        <v>42610</v>
      </c>
      <c r="C277" s="56"/>
      <c r="E277" s="56">
        <v>43341</v>
      </c>
      <c r="F277" s="3">
        <v>11.625</v>
      </c>
      <c r="G277" s="56">
        <v>42976</v>
      </c>
      <c r="H277" s="3">
        <v>6.1</v>
      </c>
      <c r="I277" s="56">
        <v>42610</v>
      </c>
      <c r="J277" s="3">
        <v>5.5</v>
      </c>
      <c r="K277" s="56">
        <v>42245</v>
      </c>
      <c r="L277" s="3">
        <v>7.6</v>
      </c>
      <c r="M277" s="56">
        <v>41880</v>
      </c>
      <c r="N277" s="3">
        <v>12.45</v>
      </c>
      <c r="O277" s="56">
        <v>41515</v>
      </c>
      <c r="P277" s="3">
        <v>15.2</v>
      </c>
      <c r="Q277" s="56">
        <v>41149</v>
      </c>
      <c r="R277" s="3">
        <v>13.074999999999999</v>
      </c>
      <c r="S277" s="56">
        <v>40784</v>
      </c>
      <c r="T277" s="3">
        <v>15.95</v>
      </c>
      <c r="U277" s="56">
        <v>40419</v>
      </c>
      <c r="V277" s="3">
        <v>8.15</v>
      </c>
    </row>
    <row r="278" spans="2:22" s="3" customFormat="1" x14ac:dyDescent="0.35">
      <c r="B278" s="58">
        <f t="shared" si="3"/>
        <v>42611</v>
      </c>
      <c r="C278" s="56"/>
      <c r="E278" s="56">
        <v>43342</v>
      </c>
      <c r="F278" s="3">
        <v>11.625</v>
      </c>
      <c r="G278" s="56">
        <v>42977</v>
      </c>
      <c r="H278" s="3">
        <v>6.2</v>
      </c>
      <c r="I278" s="56">
        <v>42611</v>
      </c>
      <c r="J278" s="3">
        <v>5.4</v>
      </c>
      <c r="K278" s="56">
        <v>42246</v>
      </c>
      <c r="L278" s="3">
        <v>7.6</v>
      </c>
      <c r="M278" s="56">
        <v>41881</v>
      </c>
      <c r="N278" s="3">
        <v>12.45</v>
      </c>
      <c r="O278" s="56">
        <v>41516</v>
      </c>
      <c r="P278" s="3">
        <v>15.2</v>
      </c>
      <c r="Q278" s="56">
        <v>41150</v>
      </c>
      <c r="R278" s="3">
        <v>13</v>
      </c>
      <c r="S278" s="56">
        <v>40785</v>
      </c>
      <c r="T278" s="3">
        <v>15.95</v>
      </c>
      <c r="U278" s="56">
        <v>40420</v>
      </c>
      <c r="V278" s="3">
        <v>8.1999999999999993</v>
      </c>
    </row>
    <row r="279" spans="2:22" s="3" customFormat="1" x14ac:dyDescent="0.35">
      <c r="B279" s="58">
        <f t="shared" si="3"/>
        <v>42612</v>
      </c>
      <c r="C279" s="56"/>
      <c r="E279" s="56">
        <v>43343</v>
      </c>
      <c r="F279" s="3">
        <v>11.794</v>
      </c>
      <c r="G279" s="56">
        <v>42978</v>
      </c>
      <c r="H279" s="3">
        <v>6.15</v>
      </c>
      <c r="I279" s="56">
        <v>42612</v>
      </c>
      <c r="J279" s="3">
        <v>5.4</v>
      </c>
      <c r="K279" s="56">
        <v>42247</v>
      </c>
      <c r="L279" s="3">
        <v>7.6</v>
      </c>
      <c r="M279" s="56">
        <v>41882</v>
      </c>
      <c r="N279" s="3">
        <v>12.45</v>
      </c>
      <c r="O279" s="56">
        <v>41517</v>
      </c>
      <c r="P279" s="3">
        <v>15.2</v>
      </c>
      <c r="Q279" s="56">
        <v>41151</v>
      </c>
      <c r="R279" s="3">
        <v>13</v>
      </c>
      <c r="S279" s="56">
        <v>40786</v>
      </c>
      <c r="T279" s="3">
        <v>16.149999999999999</v>
      </c>
      <c r="U279" s="56">
        <v>40421</v>
      </c>
      <c r="V279" s="3">
        <v>8.3000000000000007</v>
      </c>
    </row>
    <row r="280" spans="2:22" s="3" customFormat="1" x14ac:dyDescent="0.35">
      <c r="B280" s="58">
        <f t="shared" si="3"/>
        <v>42613</v>
      </c>
      <c r="C280" s="56"/>
      <c r="E280" s="56">
        <v>43344</v>
      </c>
      <c r="F280" s="3">
        <v>11.794</v>
      </c>
      <c r="G280" s="56">
        <v>42979</v>
      </c>
      <c r="H280" s="3">
        <v>6.15</v>
      </c>
      <c r="I280" s="56">
        <v>42613</v>
      </c>
      <c r="J280" s="3">
        <v>5.35</v>
      </c>
      <c r="K280" s="56">
        <v>42248</v>
      </c>
      <c r="L280" s="3">
        <v>7.6</v>
      </c>
      <c r="M280" s="56">
        <v>41883</v>
      </c>
      <c r="N280" s="3">
        <v>12.7</v>
      </c>
      <c r="O280" s="56">
        <v>41518</v>
      </c>
      <c r="P280" s="3">
        <v>15.2</v>
      </c>
      <c r="Q280" s="56">
        <v>41152</v>
      </c>
      <c r="R280" s="3">
        <v>13.1</v>
      </c>
      <c r="S280" s="56">
        <v>40787</v>
      </c>
      <c r="T280" s="3">
        <v>16</v>
      </c>
      <c r="U280" s="56">
        <v>40422</v>
      </c>
      <c r="V280" s="3">
        <v>8.35</v>
      </c>
    </row>
    <row r="281" spans="2:22" s="3" customFormat="1" x14ac:dyDescent="0.35">
      <c r="B281" s="58">
        <f t="shared" si="3"/>
        <v>42614</v>
      </c>
      <c r="C281" s="56"/>
      <c r="E281" s="56">
        <v>43345</v>
      </c>
      <c r="F281" s="3">
        <v>11.794</v>
      </c>
      <c r="G281" s="56">
        <v>42980</v>
      </c>
      <c r="H281" s="3">
        <v>6.15</v>
      </c>
      <c r="I281" s="56">
        <v>42614</v>
      </c>
      <c r="J281" s="3">
        <v>5.35</v>
      </c>
      <c r="K281" s="56">
        <v>42249</v>
      </c>
      <c r="L281" s="3">
        <v>7.55</v>
      </c>
      <c r="M281" s="56">
        <v>41884</v>
      </c>
      <c r="N281" s="3">
        <v>13.15</v>
      </c>
      <c r="O281" s="56">
        <v>41519</v>
      </c>
      <c r="P281" s="3">
        <v>15.15</v>
      </c>
      <c r="Q281" s="56">
        <v>41153</v>
      </c>
      <c r="R281" s="3">
        <v>13.1</v>
      </c>
      <c r="S281" s="56">
        <v>40788</v>
      </c>
      <c r="T281" s="3">
        <v>15.95</v>
      </c>
      <c r="U281" s="56">
        <v>40423</v>
      </c>
      <c r="V281" s="3">
        <v>8.4</v>
      </c>
    </row>
    <row r="282" spans="2:22" s="3" customFormat="1" x14ac:dyDescent="0.35">
      <c r="B282" s="58">
        <f t="shared" si="3"/>
        <v>42615</v>
      </c>
      <c r="C282" s="56"/>
      <c r="E282" s="56">
        <v>43346</v>
      </c>
      <c r="F282" s="3">
        <v>11.75</v>
      </c>
      <c r="G282" s="56">
        <v>42981</v>
      </c>
      <c r="H282" s="3">
        <v>6.15</v>
      </c>
      <c r="I282" s="56">
        <v>42615</v>
      </c>
      <c r="J282" s="3">
        <v>5.35</v>
      </c>
      <c r="K282" s="56">
        <v>42250</v>
      </c>
      <c r="L282" s="3">
        <v>7.5</v>
      </c>
      <c r="M282" s="56">
        <v>41885</v>
      </c>
      <c r="N282" s="3">
        <v>13.25</v>
      </c>
      <c r="O282" s="56">
        <v>41520</v>
      </c>
      <c r="P282" s="3">
        <v>15.15</v>
      </c>
      <c r="Q282" s="56">
        <v>41154</v>
      </c>
      <c r="R282" s="3">
        <v>13.1</v>
      </c>
      <c r="S282" s="56">
        <v>40789</v>
      </c>
      <c r="T282" s="3">
        <v>15.95</v>
      </c>
      <c r="U282" s="56">
        <v>40424</v>
      </c>
      <c r="V282" s="3">
        <v>8.4499999999999993</v>
      </c>
    </row>
    <row r="283" spans="2:22" s="3" customFormat="1" x14ac:dyDescent="0.35">
      <c r="B283" s="58">
        <f t="shared" si="3"/>
        <v>42616</v>
      </c>
      <c r="C283" s="56"/>
      <c r="E283" s="56">
        <v>43347</v>
      </c>
      <c r="F283" s="3">
        <v>11.574999999999999</v>
      </c>
      <c r="G283" s="56">
        <v>42982</v>
      </c>
      <c r="H283" s="3">
        <v>6.2</v>
      </c>
      <c r="I283" s="56">
        <v>42616</v>
      </c>
      <c r="J283" s="3">
        <v>5.35</v>
      </c>
      <c r="K283" s="56">
        <v>42251</v>
      </c>
      <c r="L283" s="3">
        <v>7.4</v>
      </c>
      <c r="M283" s="56">
        <v>41886</v>
      </c>
      <c r="N283" s="3">
        <v>13.25</v>
      </c>
      <c r="O283" s="56">
        <v>41521</v>
      </c>
      <c r="P283" s="3">
        <v>15.125</v>
      </c>
      <c r="Q283" s="56">
        <v>41155</v>
      </c>
      <c r="R283" s="3">
        <v>12.95</v>
      </c>
      <c r="S283" s="56">
        <v>40790</v>
      </c>
      <c r="T283" s="3">
        <v>15.95</v>
      </c>
      <c r="U283" s="56">
        <v>40425</v>
      </c>
      <c r="V283" s="3">
        <v>8.4499999999999993</v>
      </c>
    </row>
    <row r="284" spans="2:22" s="3" customFormat="1" x14ac:dyDescent="0.35">
      <c r="B284" s="58">
        <f t="shared" si="3"/>
        <v>42617</v>
      </c>
      <c r="C284" s="56"/>
      <c r="E284" s="56">
        <v>43348</v>
      </c>
      <c r="F284" s="3">
        <v>11.574999999999999</v>
      </c>
      <c r="G284" s="56">
        <v>42983</v>
      </c>
      <c r="H284" s="3">
        <v>6.2</v>
      </c>
      <c r="I284" s="56">
        <v>42617</v>
      </c>
      <c r="J284" s="3">
        <v>5.35</v>
      </c>
      <c r="K284" s="56">
        <v>42252</v>
      </c>
      <c r="L284" s="3">
        <v>7.4</v>
      </c>
      <c r="M284" s="56">
        <v>41887</v>
      </c>
      <c r="N284" s="3">
        <v>13.35</v>
      </c>
      <c r="O284" s="56">
        <v>41522</v>
      </c>
      <c r="P284" s="3">
        <v>15.125</v>
      </c>
      <c r="Q284" s="56">
        <v>41156</v>
      </c>
      <c r="R284" s="3">
        <v>12.95</v>
      </c>
      <c r="S284" s="56">
        <v>40791</v>
      </c>
      <c r="T284" s="3">
        <v>16.100000000000001</v>
      </c>
      <c r="U284" s="56">
        <v>40426</v>
      </c>
      <c r="V284" s="3">
        <v>8.4499999999999993</v>
      </c>
    </row>
    <row r="285" spans="2:22" s="3" customFormat="1" x14ac:dyDescent="0.35">
      <c r="B285" s="58">
        <f t="shared" si="3"/>
        <v>42618</v>
      </c>
      <c r="C285" s="56"/>
      <c r="E285" s="56">
        <v>43349</v>
      </c>
      <c r="F285" s="3">
        <v>11.574999999999999</v>
      </c>
      <c r="G285" s="56">
        <v>42984</v>
      </c>
      <c r="H285" s="3">
        <v>6.25</v>
      </c>
      <c r="I285" s="56">
        <v>42618</v>
      </c>
      <c r="J285" s="3">
        <v>5.35</v>
      </c>
      <c r="K285" s="56">
        <v>42253</v>
      </c>
      <c r="L285" s="3">
        <v>7.4</v>
      </c>
      <c r="M285" s="56">
        <v>41888</v>
      </c>
      <c r="N285" s="3">
        <v>13.35</v>
      </c>
      <c r="O285" s="56">
        <v>41523</v>
      </c>
      <c r="P285" s="3">
        <v>15.125</v>
      </c>
      <c r="Q285" s="56">
        <v>41157</v>
      </c>
      <c r="R285" s="3">
        <v>12.9</v>
      </c>
      <c r="S285" s="56">
        <v>40792</v>
      </c>
      <c r="T285" s="3">
        <v>16.2</v>
      </c>
      <c r="U285" s="56">
        <v>40427</v>
      </c>
      <c r="V285" s="3">
        <v>8.5</v>
      </c>
    </row>
    <row r="286" spans="2:22" s="3" customFormat="1" x14ac:dyDescent="0.35">
      <c r="B286" s="58">
        <f t="shared" si="3"/>
        <v>42619</v>
      </c>
      <c r="C286" s="56"/>
      <c r="E286" s="56">
        <v>43350</v>
      </c>
      <c r="F286" s="3">
        <v>11.574999999999999</v>
      </c>
      <c r="G286" s="56">
        <v>42985</v>
      </c>
      <c r="H286" s="3">
        <v>6.2750000000000004</v>
      </c>
      <c r="I286" s="56">
        <v>42619</v>
      </c>
      <c r="J286" s="3">
        <v>5.35</v>
      </c>
      <c r="K286" s="56">
        <v>42254</v>
      </c>
      <c r="L286" s="3">
        <v>7.3</v>
      </c>
      <c r="M286" s="56">
        <v>41889</v>
      </c>
      <c r="N286" s="3">
        <v>13.35</v>
      </c>
      <c r="O286" s="56">
        <v>41524</v>
      </c>
      <c r="P286" s="3">
        <v>15.125</v>
      </c>
      <c r="Q286" s="56">
        <v>41158</v>
      </c>
      <c r="R286" s="3">
        <v>12.8</v>
      </c>
      <c r="S286" s="56">
        <v>40793</v>
      </c>
      <c r="T286" s="3">
        <v>16.399999999999999</v>
      </c>
      <c r="U286" s="56">
        <v>40428</v>
      </c>
      <c r="V286" s="3">
        <v>8.4</v>
      </c>
    </row>
    <row r="287" spans="2:22" s="3" customFormat="1" x14ac:dyDescent="0.35">
      <c r="B287" s="58">
        <f t="shared" si="3"/>
        <v>42620</v>
      </c>
      <c r="C287" s="56"/>
      <c r="E287" s="56">
        <v>43351</v>
      </c>
      <c r="F287" s="3">
        <v>11.574999999999999</v>
      </c>
      <c r="G287" s="56">
        <v>42986</v>
      </c>
      <c r="H287" s="3">
        <v>6.4249999999999998</v>
      </c>
      <c r="I287" s="56">
        <v>42620</v>
      </c>
      <c r="J287" s="3">
        <v>5.35</v>
      </c>
      <c r="K287" s="56">
        <v>42255</v>
      </c>
      <c r="L287" s="3">
        <v>7.3</v>
      </c>
      <c r="M287" s="56">
        <v>41890</v>
      </c>
      <c r="N287" s="3">
        <v>13.35</v>
      </c>
      <c r="O287" s="56">
        <v>41525</v>
      </c>
      <c r="P287" s="3">
        <v>15.125</v>
      </c>
      <c r="Q287" s="56">
        <v>41159</v>
      </c>
      <c r="R287" s="3">
        <v>12.7</v>
      </c>
      <c r="S287" s="56">
        <v>40794</v>
      </c>
      <c r="T287" s="3">
        <v>16.5</v>
      </c>
      <c r="U287" s="56">
        <v>40429</v>
      </c>
      <c r="V287" s="3">
        <v>8.3000000000000007</v>
      </c>
    </row>
    <row r="288" spans="2:22" s="3" customFormat="1" x14ac:dyDescent="0.35">
      <c r="B288" s="58">
        <f t="shared" si="3"/>
        <v>42621</v>
      </c>
      <c r="C288" s="56"/>
      <c r="E288" s="56">
        <v>43352</v>
      </c>
      <c r="F288" s="3">
        <v>11.574999999999999</v>
      </c>
      <c r="G288" s="56">
        <v>42987</v>
      </c>
      <c r="H288" s="3">
        <v>6.4249999999999998</v>
      </c>
      <c r="I288" s="56">
        <v>42621</v>
      </c>
      <c r="J288" s="3">
        <v>5.55</v>
      </c>
      <c r="K288" s="56">
        <v>42256</v>
      </c>
      <c r="L288" s="3">
        <v>7.3</v>
      </c>
      <c r="M288" s="56">
        <v>41891</v>
      </c>
      <c r="N288" s="3">
        <v>13.45</v>
      </c>
      <c r="O288" s="56">
        <v>41526</v>
      </c>
      <c r="P288" s="3">
        <v>15.125</v>
      </c>
      <c r="Q288" s="56">
        <v>41160</v>
      </c>
      <c r="R288" s="3">
        <v>12.7</v>
      </c>
      <c r="S288" s="56">
        <v>40795</v>
      </c>
      <c r="T288" s="3">
        <v>16.524999999999999</v>
      </c>
      <c r="U288" s="56">
        <v>40430</v>
      </c>
      <c r="V288" s="3">
        <v>8.4</v>
      </c>
    </row>
    <row r="289" spans="2:22" s="3" customFormat="1" x14ac:dyDescent="0.35">
      <c r="B289" s="58">
        <f t="shared" si="3"/>
        <v>42622</v>
      </c>
      <c r="C289" s="56"/>
      <c r="E289" s="56">
        <v>43353</v>
      </c>
      <c r="F289" s="3">
        <v>11.475</v>
      </c>
      <c r="G289" s="56">
        <v>42988</v>
      </c>
      <c r="H289" s="3">
        <v>6.4249999999999998</v>
      </c>
      <c r="I289" s="56">
        <v>42622</v>
      </c>
      <c r="J289" s="3">
        <v>5.55</v>
      </c>
      <c r="K289" s="56">
        <v>42257</v>
      </c>
      <c r="L289" s="3">
        <v>7.3</v>
      </c>
      <c r="M289" s="56">
        <v>41892</v>
      </c>
      <c r="N289" s="3">
        <v>13.7</v>
      </c>
      <c r="O289" s="56">
        <v>41527</v>
      </c>
      <c r="P289" s="3">
        <v>15.125</v>
      </c>
      <c r="Q289" s="56">
        <v>41161</v>
      </c>
      <c r="R289" s="3">
        <v>12.7</v>
      </c>
      <c r="S289" s="56">
        <v>40796</v>
      </c>
      <c r="T289" s="3">
        <v>16.524999999999999</v>
      </c>
      <c r="U289" s="56">
        <v>40431</v>
      </c>
      <c r="V289" s="3">
        <v>8.4</v>
      </c>
    </row>
    <row r="290" spans="2:22" s="3" customFormat="1" x14ac:dyDescent="0.35">
      <c r="B290" s="58">
        <f t="shared" si="3"/>
        <v>42623</v>
      </c>
      <c r="C290" s="56"/>
      <c r="E290" s="56">
        <v>43354</v>
      </c>
      <c r="F290" s="3">
        <v>11.45</v>
      </c>
      <c r="G290" s="56">
        <v>42989</v>
      </c>
      <c r="H290" s="3">
        <v>6.55</v>
      </c>
      <c r="I290" s="56">
        <v>42623</v>
      </c>
      <c r="J290" s="3">
        <v>5.55</v>
      </c>
      <c r="K290" s="56">
        <v>42258</v>
      </c>
      <c r="L290" s="3">
        <v>7.3</v>
      </c>
      <c r="M290" s="56">
        <v>41893</v>
      </c>
      <c r="N290" s="3">
        <v>13.7</v>
      </c>
      <c r="O290" s="56">
        <v>41528</v>
      </c>
      <c r="P290" s="3">
        <v>15.125</v>
      </c>
      <c r="Q290" s="56">
        <v>41162</v>
      </c>
      <c r="R290" s="3">
        <v>12.55</v>
      </c>
      <c r="S290" s="56">
        <v>40797</v>
      </c>
      <c r="T290" s="3">
        <v>16.524999999999999</v>
      </c>
      <c r="U290" s="56">
        <v>40432</v>
      </c>
      <c r="V290" s="3">
        <v>8.4</v>
      </c>
    </row>
    <row r="291" spans="2:22" s="3" customFormat="1" x14ac:dyDescent="0.35">
      <c r="B291" s="58">
        <f t="shared" si="3"/>
        <v>42624</v>
      </c>
      <c r="C291" s="56"/>
      <c r="E291" s="56">
        <v>43355</v>
      </c>
      <c r="F291" s="3">
        <v>11.35</v>
      </c>
      <c r="G291" s="56">
        <v>42990</v>
      </c>
      <c r="H291" s="3">
        <v>6.55</v>
      </c>
      <c r="I291" s="56">
        <v>42624</v>
      </c>
      <c r="J291" s="3">
        <v>5.55</v>
      </c>
      <c r="K291" s="56">
        <v>42259</v>
      </c>
      <c r="L291" s="3">
        <v>7.3</v>
      </c>
      <c r="M291" s="56">
        <v>41894</v>
      </c>
      <c r="N291" s="3">
        <v>13.7</v>
      </c>
      <c r="O291" s="56">
        <v>41529</v>
      </c>
      <c r="P291" s="3">
        <v>15.125</v>
      </c>
      <c r="Q291" s="56">
        <v>41163</v>
      </c>
      <c r="R291" s="3">
        <v>12.55</v>
      </c>
      <c r="S291" s="56">
        <v>40798</v>
      </c>
      <c r="T291" s="3">
        <v>16.625</v>
      </c>
      <c r="U291" s="56">
        <v>40433</v>
      </c>
      <c r="V291" s="3">
        <v>8.4</v>
      </c>
    </row>
    <row r="292" spans="2:22" s="3" customFormat="1" x14ac:dyDescent="0.35">
      <c r="B292" s="58">
        <f t="shared" si="3"/>
        <v>42625</v>
      </c>
      <c r="C292" s="56"/>
      <c r="E292" s="56">
        <v>43356</v>
      </c>
      <c r="F292" s="3">
        <v>11.2</v>
      </c>
      <c r="G292" s="56">
        <v>42991</v>
      </c>
      <c r="H292" s="3">
        <v>6.75</v>
      </c>
      <c r="I292" s="56">
        <v>42625</v>
      </c>
      <c r="J292" s="3">
        <v>5.55</v>
      </c>
      <c r="K292" s="56">
        <v>42260</v>
      </c>
      <c r="L292" s="3">
        <v>7.3</v>
      </c>
      <c r="M292" s="56">
        <v>41895</v>
      </c>
      <c r="N292" s="3">
        <v>13.7</v>
      </c>
      <c r="O292" s="56">
        <v>41530</v>
      </c>
      <c r="P292" s="3">
        <v>15.125</v>
      </c>
      <c r="Q292" s="56">
        <v>41164</v>
      </c>
      <c r="R292" s="3">
        <v>12.5</v>
      </c>
      <c r="S292" s="56">
        <v>40799</v>
      </c>
      <c r="T292" s="3">
        <v>16.8</v>
      </c>
      <c r="U292" s="56">
        <v>40434</v>
      </c>
      <c r="V292" s="3">
        <v>8.4499999999999993</v>
      </c>
    </row>
    <row r="293" spans="2:22" s="3" customFormat="1" x14ac:dyDescent="0.35">
      <c r="B293" s="58">
        <f t="shared" si="3"/>
        <v>42626</v>
      </c>
      <c r="C293" s="56"/>
      <c r="E293" s="56">
        <v>43357</v>
      </c>
      <c r="F293" s="3">
        <v>11.05</v>
      </c>
      <c r="G293" s="56">
        <v>42992</v>
      </c>
      <c r="H293" s="3">
        <v>6.85</v>
      </c>
      <c r="I293" s="56">
        <v>42626</v>
      </c>
      <c r="J293" s="3">
        <v>5.55</v>
      </c>
      <c r="K293" s="56">
        <v>42261</v>
      </c>
      <c r="L293" s="3">
        <v>7.05</v>
      </c>
      <c r="M293" s="56">
        <v>41896</v>
      </c>
      <c r="N293" s="3">
        <v>13.7</v>
      </c>
      <c r="O293" s="56">
        <v>41531</v>
      </c>
      <c r="P293" s="3">
        <v>15.125</v>
      </c>
      <c r="Q293" s="56">
        <v>41165</v>
      </c>
      <c r="R293" s="3">
        <v>12.5</v>
      </c>
      <c r="S293" s="56">
        <v>40800</v>
      </c>
      <c r="T293" s="3">
        <v>16.8</v>
      </c>
      <c r="U293" s="56">
        <v>40435</v>
      </c>
      <c r="V293" s="3">
        <v>8.6</v>
      </c>
    </row>
    <row r="294" spans="2:22" s="3" customFormat="1" x14ac:dyDescent="0.35">
      <c r="B294" s="58">
        <f t="shared" ref="B294:B357" si="4">I294</f>
        <v>42627</v>
      </c>
      <c r="C294" s="56"/>
      <c r="E294" s="56">
        <v>43358</v>
      </c>
      <c r="F294" s="3">
        <v>11.05</v>
      </c>
      <c r="G294" s="56">
        <v>42993</v>
      </c>
      <c r="H294" s="3">
        <v>7.05</v>
      </c>
      <c r="I294" s="56">
        <v>42627</v>
      </c>
      <c r="J294" s="3">
        <v>5.45</v>
      </c>
      <c r="K294" s="56">
        <v>42262</v>
      </c>
      <c r="L294" s="3">
        <v>7</v>
      </c>
      <c r="M294" s="56">
        <v>41897</v>
      </c>
      <c r="N294" s="3">
        <v>13.7</v>
      </c>
      <c r="O294" s="56">
        <v>41532</v>
      </c>
      <c r="P294" s="3">
        <v>15.125</v>
      </c>
      <c r="Q294" s="56">
        <v>41166</v>
      </c>
      <c r="R294" s="3">
        <v>12.5</v>
      </c>
      <c r="S294" s="56">
        <v>40801</v>
      </c>
      <c r="T294" s="3">
        <v>16.850000000000001</v>
      </c>
      <c r="U294" s="56">
        <v>40436</v>
      </c>
      <c r="V294" s="3">
        <v>8.9499999999999993</v>
      </c>
    </row>
    <row r="295" spans="2:22" s="3" customFormat="1" x14ac:dyDescent="0.35">
      <c r="B295" s="58">
        <f t="shared" si="4"/>
        <v>42628</v>
      </c>
      <c r="C295" s="56"/>
      <c r="E295" s="56">
        <v>43359</v>
      </c>
      <c r="F295" s="3">
        <v>11.05</v>
      </c>
      <c r="G295" s="56">
        <v>42994</v>
      </c>
      <c r="H295" s="3">
        <v>7.05</v>
      </c>
      <c r="I295" s="56">
        <v>42628</v>
      </c>
      <c r="J295" s="3">
        <v>5.45</v>
      </c>
      <c r="K295" s="56">
        <v>42263</v>
      </c>
      <c r="L295" s="3">
        <v>7</v>
      </c>
      <c r="M295" s="56">
        <v>41898</v>
      </c>
      <c r="N295" s="3">
        <v>14.5</v>
      </c>
      <c r="O295" s="56">
        <v>41533</v>
      </c>
      <c r="P295" s="3">
        <v>15.75</v>
      </c>
      <c r="Q295" s="56">
        <v>41167</v>
      </c>
      <c r="R295" s="3">
        <v>12.5</v>
      </c>
      <c r="S295" s="56">
        <v>40802</v>
      </c>
      <c r="T295" s="3">
        <v>17.375</v>
      </c>
      <c r="U295" s="56">
        <v>40437</v>
      </c>
      <c r="V295" s="3">
        <v>9.2249999999999996</v>
      </c>
    </row>
    <row r="296" spans="2:22" s="3" customFormat="1" x14ac:dyDescent="0.35">
      <c r="B296" s="58">
        <f t="shared" si="4"/>
        <v>42629</v>
      </c>
      <c r="C296" s="56"/>
      <c r="E296" s="56">
        <v>43360</v>
      </c>
      <c r="F296" s="3">
        <v>12.069000000000001</v>
      </c>
      <c r="G296" s="56">
        <v>42995</v>
      </c>
      <c r="H296" s="3">
        <v>7.05</v>
      </c>
      <c r="I296" s="56">
        <v>42629</v>
      </c>
      <c r="J296" s="3">
        <v>5.625</v>
      </c>
      <c r="K296" s="56">
        <v>42264</v>
      </c>
      <c r="L296" s="3">
        <v>7</v>
      </c>
      <c r="M296" s="56">
        <v>41899</v>
      </c>
      <c r="N296" s="3">
        <v>14.6</v>
      </c>
      <c r="O296" s="56">
        <v>41534</v>
      </c>
      <c r="P296" s="3">
        <v>15.75</v>
      </c>
      <c r="Q296" s="56">
        <v>41168</v>
      </c>
      <c r="R296" s="3">
        <v>12.5</v>
      </c>
      <c r="S296" s="56">
        <v>40803</v>
      </c>
      <c r="T296" s="3">
        <v>17.375</v>
      </c>
      <c r="U296" s="56">
        <v>40438</v>
      </c>
      <c r="V296" s="3">
        <v>9.15</v>
      </c>
    </row>
    <row r="297" spans="2:22" s="3" customFormat="1" x14ac:dyDescent="0.35">
      <c r="B297" s="58">
        <f t="shared" si="4"/>
        <v>42630</v>
      </c>
      <c r="C297" s="56"/>
      <c r="E297" s="56">
        <v>43361</v>
      </c>
      <c r="F297" s="3">
        <v>11.763999999999999</v>
      </c>
      <c r="G297" s="56">
        <v>42996</v>
      </c>
      <c r="H297" s="3">
        <v>7.65</v>
      </c>
      <c r="I297" s="56">
        <v>42630</v>
      </c>
      <c r="J297" s="3">
        <v>5.625</v>
      </c>
      <c r="K297" s="56">
        <v>42265</v>
      </c>
      <c r="L297" s="3">
        <v>6.95</v>
      </c>
      <c r="M297" s="56">
        <v>41900</v>
      </c>
      <c r="N297" s="3">
        <v>14.6</v>
      </c>
      <c r="O297" s="56">
        <v>41535</v>
      </c>
      <c r="P297" s="3">
        <v>15.75</v>
      </c>
      <c r="Q297" s="56">
        <v>41169</v>
      </c>
      <c r="R297" s="3">
        <v>13.324999999999999</v>
      </c>
      <c r="S297" s="56">
        <v>40804</v>
      </c>
      <c r="T297" s="3">
        <v>17.375</v>
      </c>
      <c r="U297" s="56">
        <v>40439</v>
      </c>
      <c r="V297" s="3">
        <v>9.15</v>
      </c>
    </row>
    <row r="298" spans="2:22" s="3" customFormat="1" x14ac:dyDescent="0.35">
      <c r="B298" s="58">
        <f t="shared" si="4"/>
        <v>42631</v>
      </c>
      <c r="C298" s="56"/>
      <c r="E298" s="56">
        <v>43362</v>
      </c>
      <c r="F298" s="3">
        <v>11.364000000000001</v>
      </c>
      <c r="G298" s="56">
        <v>42997</v>
      </c>
      <c r="H298" s="3">
        <v>7.65</v>
      </c>
      <c r="I298" s="56">
        <v>42631</v>
      </c>
      <c r="J298" s="3">
        <v>5.625</v>
      </c>
      <c r="K298" s="56">
        <v>42266</v>
      </c>
      <c r="L298" s="3">
        <v>6.95</v>
      </c>
      <c r="M298" s="56">
        <v>41901</v>
      </c>
      <c r="N298" s="3">
        <v>14.6</v>
      </c>
      <c r="O298" s="56">
        <v>41536</v>
      </c>
      <c r="P298" s="3">
        <v>15.75</v>
      </c>
      <c r="Q298" s="56">
        <v>41170</v>
      </c>
      <c r="R298" s="3">
        <v>13.25</v>
      </c>
      <c r="S298" s="56">
        <v>40805</v>
      </c>
      <c r="T298" s="3">
        <v>17.45</v>
      </c>
      <c r="U298" s="56">
        <v>40440</v>
      </c>
      <c r="V298" s="3">
        <v>9.15</v>
      </c>
    </row>
    <row r="299" spans="2:22" s="3" customFormat="1" x14ac:dyDescent="0.35">
      <c r="B299" s="58">
        <f t="shared" si="4"/>
        <v>42632</v>
      </c>
      <c r="C299" s="56"/>
      <c r="E299" s="56">
        <v>43363</v>
      </c>
      <c r="F299" s="3">
        <v>11.35</v>
      </c>
      <c r="G299" s="56">
        <v>42998</v>
      </c>
      <c r="H299" s="3">
        <v>7.7</v>
      </c>
      <c r="I299" s="56">
        <v>42632</v>
      </c>
      <c r="J299" s="3">
        <v>5.625</v>
      </c>
      <c r="K299" s="56">
        <v>42267</v>
      </c>
      <c r="L299" s="3">
        <v>6.95</v>
      </c>
      <c r="M299" s="56">
        <v>41902</v>
      </c>
      <c r="N299" s="3">
        <v>14.6</v>
      </c>
      <c r="O299" s="56">
        <v>41537</v>
      </c>
      <c r="P299" s="3">
        <v>15.75</v>
      </c>
      <c r="Q299" s="56">
        <v>41171</v>
      </c>
      <c r="R299" s="3">
        <v>13.3</v>
      </c>
      <c r="S299" s="56">
        <v>40806</v>
      </c>
      <c r="T299" s="3">
        <v>17.399999999999999</v>
      </c>
      <c r="U299" s="56">
        <v>40441</v>
      </c>
      <c r="V299" s="3">
        <v>9.25</v>
      </c>
    </row>
    <row r="300" spans="2:22" s="3" customFormat="1" x14ac:dyDescent="0.35">
      <c r="B300" s="58">
        <f t="shared" si="4"/>
        <v>42633</v>
      </c>
      <c r="C300" s="56"/>
      <c r="E300" s="56">
        <v>43364</v>
      </c>
      <c r="F300" s="3">
        <v>11.35</v>
      </c>
      <c r="G300" s="56">
        <v>42999</v>
      </c>
      <c r="H300" s="3">
        <v>7.7</v>
      </c>
      <c r="I300" s="56">
        <v>42633</v>
      </c>
      <c r="J300" s="3">
        <v>5.625</v>
      </c>
      <c r="K300" s="56">
        <v>42268</v>
      </c>
      <c r="L300" s="3">
        <v>6.85</v>
      </c>
      <c r="M300" s="56">
        <v>41903</v>
      </c>
      <c r="N300" s="3">
        <v>14.6</v>
      </c>
      <c r="O300" s="56">
        <v>41538</v>
      </c>
      <c r="P300" s="3">
        <v>15.75</v>
      </c>
      <c r="Q300" s="56">
        <v>41172</v>
      </c>
      <c r="R300" s="3">
        <v>13.25</v>
      </c>
      <c r="S300" s="56">
        <v>40807</v>
      </c>
      <c r="T300" s="3">
        <v>17.399999999999999</v>
      </c>
      <c r="U300" s="56">
        <v>40442</v>
      </c>
      <c r="V300" s="3">
        <v>9.15</v>
      </c>
    </row>
    <row r="301" spans="2:22" s="3" customFormat="1" x14ac:dyDescent="0.35">
      <c r="B301" s="58">
        <f t="shared" si="4"/>
        <v>42634</v>
      </c>
      <c r="C301" s="56"/>
      <c r="E301" s="56">
        <v>43365</v>
      </c>
      <c r="F301" s="3">
        <v>11.35</v>
      </c>
      <c r="G301" s="56">
        <v>43000</v>
      </c>
      <c r="H301" s="3">
        <v>7.8</v>
      </c>
      <c r="I301" s="56">
        <v>42634</v>
      </c>
      <c r="J301" s="3">
        <v>5.7</v>
      </c>
      <c r="K301" s="56">
        <v>42269</v>
      </c>
      <c r="L301" s="3">
        <v>6.85</v>
      </c>
      <c r="M301" s="56">
        <v>41904</v>
      </c>
      <c r="N301" s="3">
        <v>14.6</v>
      </c>
      <c r="O301" s="56">
        <v>41539</v>
      </c>
      <c r="P301" s="3">
        <v>15.75</v>
      </c>
      <c r="Q301" s="56">
        <v>41173</v>
      </c>
      <c r="R301" s="3">
        <v>13.1</v>
      </c>
      <c r="S301" s="56">
        <v>40808</v>
      </c>
      <c r="T301" s="3">
        <v>17.45</v>
      </c>
      <c r="U301" s="56">
        <v>40443</v>
      </c>
      <c r="V301" s="3">
        <v>9.1999999999999993</v>
      </c>
    </row>
    <row r="302" spans="2:22" s="3" customFormat="1" x14ac:dyDescent="0.35">
      <c r="B302" s="58">
        <f t="shared" si="4"/>
        <v>42635</v>
      </c>
      <c r="C302" s="56"/>
      <c r="E302" s="56">
        <v>43366</v>
      </c>
      <c r="F302" s="3">
        <v>11.35</v>
      </c>
      <c r="G302" s="56">
        <v>43001</v>
      </c>
      <c r="H302" s="3">
        <v>7.8</v>
      </c>
      <c r="I302" s="56">
        <v>42635</v>
      </c>
      <c r="J302" s="3">
        <v>5.7</v>
      </c>
      <c r="K302" s="56">
        <v>42270</v>
      </c>
      <c r="L302" s="3">
        <v>6.8</v>
      </c>
      <c r="M302" s="56">
        <v>41905</v>
      </c>
      <c r="N302" s="3">
        <v>14.6</v>
      </c>
      <c r="O302" s="56">
        <v>41540</v>
      </c>
      <c r="P302" s="3">
        <v>15.75</v>
      </c>
      <c r="Q302" s="56">
        <v>41174</v>
      </c>
      <c r="R302" s="3">
        <v>13.1</v>
      </c>
      <c r="S302" s="56">
        <v>40809</v>
      </c>
      <c r="T302" s="3">
        <v>17.399999999999999</v>
      </c>
      <c r="U302" s="56">
        <v>40444</v>
      </c>
      <c r="V302" s="3">
        <v>9.25</v>
      </c>
    </row>
    <row r="303" spans="2:22" s="3" customFormat="1" x14ac:dyDescent="0.35">
      <c r="B303" s="58">
        <f t="shared" si="4"/>
        <v>42636</v>
      </c>
      <c r="C303" s="56"/>
      <c r="E303" s="56">
        <v>43367</v>
      </c>
      <c r="F303" s="3">
        <v>11.35</v>
      </c>
      <c r="G303" s="56">
        <v>43002</v>
      </c>
      <c r="H303" s="3">
        <v>7.8</v>
      </c>
      <c r="I303" s="56">
        <v>42636</v>
      </c>
      <c r="J303" s="3">
        <v>5.75</v>
      </c>
      <c r="K303" s="56">
        <v>42271</v>
      </c>
      <c r="L303" s="3">
        <v>6.8</v>
      </c>
      <c r="M303" s="56">
        <v>41906</v>
      </c>
      <c r="N303" s="3">
        <v>14.6</v>
      </c>
      <c r="O303" s="56">
        <v>41541</v>
      </c>
      <c r="P303" s="3">
        <v>15.75</v>
      </c>
      <c r="Q303" s="56">
        <v>41175</v>
      </c>
      <c r="R303" s="3">
        <v>13.1</v>
      </c>
      <c r="S303" s="56">
        <v>40810</v>
      </c>
      <c r="T303" s="3">
        <v>17.399999999999999</v>
      </c>
      <c r="U303" s="56">
        <v>40445</v>
      </c>
      <c r="V303" s="3">
        <v>9.15</v>
      </c>
    </row>
    <row r="304" spans="2:22" s="3" customFormat="1" x14ac:dyDescent="0.35">
      <c r="B304" s="58">
        <f t="shared" si="4"/>
        <v>42637</v>
      </c>
      <c r="C304" s="56"/>
      <c r="E304" s="56">
        <v>43368</v>
      </c>
      <c r="F304" s="3">
        <v>11.55</v>
      </c>
      <c r="G304" s="56">
        <v>43003</v>
      </c>
      <c r="H304" s="3">
        <v>7.85</v>
      </c>
      <c r="I304" s="56">
        <v>42637</v>
      </c>
      <c r="J304" s="3">
        <v>5.75</v>
      </c>
      <c r="K304" s="56">
        <v>42272</v>
      </c>
      <c r="L304" s="3">
        <v>6.8</v>
      </c>
      <c r="M304" s="56">
        <v>41907</v>
      </c>
      <c r="N304" s="3">
        <v>14.6</v>
      </c>
      <c r="O304" s="56">
        <v>41542</v>
      </c>
      <c r="P304" s="3">
        <v>15.75</v>
      </c>
      <c r="Q304" s="56">
        <v>41176</v>
      </c>
      <c r="R304" s="3">
        <v>13.1</v>
      </c>
      <c r="S304" s="56">
        <v>40811</v>
      </c>
      <c r="T304" s="3">
        <v>17.399999999999999</v>
      </c>
      <c r="U304" s="56">
        <v>40446</v>
      </c>
      <c r="V304" s="3">
        <v>9.15</v>
      </c>
    </row>
    <row r="305" spans="2:22" s="3" customFormat="1" x14ac:dyDescent="0.35">
      <c r="B305" s="58">
        <f t="shared" si="4"/>
        <v>42638</v>
      </c>
      <c r="C305" s="56"/>
      <c r="E305" s="56">
        <v>43369</v>
      </c>
      <c r="F305" s="3">
        <v>11.574999999999999</v>
      </c>
      <c r="G305" s="56">
        <v>43004</v>
      </c>
      <c r="H305" s="3">
        <v>8.15</v>
      </c>
      <c r="I305" s="56">
        <v>42638</v>
      </c>
      <c r="J305" s="3">
        <v>5.75</v>
      </c>
      <c r="K305" s="56">
        <v>42273</v>
      </c>
      <c r="L305" s="3">
        <v>6.8</v>
      </c>
      <c r="M305" s="56">
        <v>41908</v>
      </c>
      <c r="N305" s="3">
        <v>14.525</v>
      </c>
      <c r="O305" s="56">
        <v>41543</v>
      </c>
      <c r="P305" s="3">
        <v>15.75</v>
      </c>
      <c r="Q305" s="56">
        <v>41177</v>
      </c>
      <c r="R305" s="3">
        <v>13.1</v>
      </c>
      <c r="S305" s="56">
        <v>40812</v>
      </c>
      <c r="T305" s="3">
        <v>17.3</v>
      </c>
      <c r="U305" s="56">
        <v>40447</v>
      </c>
      <c r="V305" s="3">
        <v>9.15</v>
      </c>
    </row>
    <row r="306" spans="2:22" s="3" customFormat="1" x14ac:dyDescent="0.35">
      <c r="B306" s="58">
        <f t="shared" si="4"/>
        <v>42639</v>
      </c>
      <c r="C306" s="56"/>
      <c r="E306" s="56">
        <v>43370</v>
      </c>
      <c r="F306" s="3">
        <v>11.541</v>
      </c>
      <c r="G306" s="56">
        <v>43005</v>
      </c>
      <c r="H306" s="3">
        <v>8.15</v>
      </c>
      <c r="I306" s="56">
        <v>42639</v>
      </c>
      <c r="J306" s="3">
        <v>5.8</v>
      </c>
      <c r="K306" s="56">
        <v>42274</v>
      </c>
      <c r="L306" s="3">
        <v>6.8</v>
      </c>
      <c r="M306" s="56">
        <v>41909</v>
      </c>
      <c r="N306" s="3">
        <v>14.525</v>
      </c>
      <c r="O306" s="56">
        <v>41544</v>
      </c>
      <c r="P306" s="3">
        <v>15.75</v>
      </c>
      <c r="Q306" s="56">
        <v>41178</v>
      </c>
      <c r="R306" s="3">
        <v>13.05</v>
      </c>
      <c r="S306" s="56">
        <v>40813</v>
      </c>
      <c r="T306" s="3">
        <v>17.45</v>
      </c>
      <c r="U306" s="56">
        <v>40448</v>
      </c>
      <c r="V306" s="3">
        <v>9.1</v>
      </c>
    </row>
    <row r="307" spans="2:22" s="3" customFormat="1" x14ac:dyDescent="0.35">
      <c r="B307" s="58">
        <f t="shared" si="4"/>
        <v>42640</v>
      </c>
      <c r="C307" s="56"/>
      <c r="E307" s="56">
        <v>43371</v>
      </c>
      <c r="F307" s="3">
        <v>11.5</v>
      </c>
      <c r="G307" s="56">
        <v>43006</v>
      </c>
      <c r="H307" s="3">
        <v>8.1999999999999993</v>
      </c>
      <c r="I307" s="56">
        <v>42640</v>
      </c>
      <c r="J307" s="3">
        <v>5.8</v>
      </c>
      <c r="K307" s="56">
        <v>42275</v>
      </c>
      <c r="L307" s="3">
        <v>6.8</v>
      </c>
      <c r="M307" s="56">
        <v>41910</v>
      </c>
      <c r="N307" s="3">
        <v>14.525</v>
      </c>
      <c r="O307" s="56">
        <v>41545</v>
      </c>
      <c r="P307" s="3">
        <v>15.75</v>
      </c>
      <c r="Q307" s="56">
        <v>41179</v>
      </c>
      <c r="R307" s="3">
        <v>13</v>
      </c>
      <c r="S307" s="56">
        <v>40814</v>
      </c>
      <c r="T307" s="3">
        <v>17.5</v>
      </c>
      <c r="U307" s="56">
        <v>40449</v>
      </c>
      <c r="V307" s="3">
        <v>9.0500000000000007</v>
      </c>
    </row>
    <row r="308" spans="2:22" s="3" customFormat="1" x14ac:dyDescent="0.35">
      <c r="B308" s="58">
        <f t="shared" si="4"/>
        <v>42641</v>
      </c>
      <c r="C308" s="56"/>
      <c r="E308" s="56">
        <v>43372</v>
      </c>
      <c r="F308" s="3">
        <v>11.5</v>
      </c>
      <c r="G308" s="56">
        <v>43007</v>
      </c>
      <c r="H308" s="3">
        <v>8.4</v>
      </c>
      <c r="I308" s="56">
        <v>42641</v>
      </c>
      <c r="J308" s="3">
        <v>5.9</v>
      </c>
      <c r="K308" s="56">
        <v>42276</v>
      </c>
      <c r="L308" s="3">
        <v>6.7</v>
      </c>
      <c r="M308" s="56">
        <v>41911</v>
      </c>
      <c r="N308" s="3">
        <v>14.4</v>
      </c>
      <c r="O308" s="56">
        <v>41546</v>
      </c>
      <c r="P308" s="3">
        <v>15.75</v>
      </c>
      <c r="Q308" s="56">
        <v>41180</v>
      </c>
      <c r="R308" s="3">
        <v>13</v>
      </c>
      <c r="S308" s="56">
        <v>40815</v>
      </c>
      <c r="T308" s="3">
        <v>17.649999999999999</v>
      </c>
      <c r="U308" s="56">
        <v>40450</v>
      </c>
      <c r="V308" s="3">
        <v>9.35</v>
      </c>
    </row>
    <row r="309" spans="2:22" s="3" customFormat="1" x14ac:dyDescent="0.35">
      <c r="B309" s="58">
        <f t="shared" si="4"/>
        <v>42642</v>
      </c>
      <c r="C309" s="56"/>
      <c r="E309" s="56">
        <v>43373</v>
      </c>
      <c r="F309" s="3">
        <v>11.5</v>
      </c>
      <c r="G309" s="56">
        <v>43008</v>
      </c>
      <c r="H309" s="3">
        <v>8.4</v>
      </c>
      <c r="I309" s="56">
        <v>42642</v>
      </c>
      <c r="J309" s="3">
        <v>5.9249999999999998</v>
      </c>
      <c r="K309" s="56">
        <v>42277</v>
      </c>
      <c r="L309" s="3">
        <v>6.6</v>
      </c>
      <c r="M309" s="56">
        <v>41912</v>
      </c>
      <c r="N309" s="3">
        <v>14.4</v>
      </c>
      <c r="O309" s="56">
        <v>41547</v>
      </c>
      <c r="P309" s="3">
        <v>15.75</v>
      </c>
      <c r="Q309" s="56">
        <v>41181</v>
      </c>
      <c r="R309" s="3">
        <v>13</v>
      </c>
      <c r="S309" s="56">
        <v>40816</v>
      </c>
      <c r="T309" s="3">
        <v>17.55</v>
      </c>
      <c r="U309" s="56">
        <v>40451</v>
      </c>
      <c r="V309" s="3">
        <v>9.4</v>
      </c>
    </row>
    <row r="310" spans="2:22" s="3" customFormat="1" x14ac:dyDescent="0.35">
      <c r="B310" s="58">
        <f t="shared" si="4"/>
        <v>42643</v>
      </c>
      <c r="C310" s="56"/>
      <c r="E310" s="56">
        <v>43374</v>
      </c>
      <c r="F310" s="3">
        <v>11.161</v>
      </c>
      <c r="G310" s="56">
        <v>43009</v>
      </c>
      <c r="H310" s="3">
        <v>8.4</v>
      </c>
      <c r="I310" s="56">
        <v>42643</v>
      </c>
      <c r="J310" s="3">
        <v>6.0750000000000002</v>
      </c>
      <c r="K310" s="56">
        <v>42278</v>
      </c>
      <c r="L310" s="3">
        <v>6.6</v>
      </c>
      <c r="M310" s="56">
        <v>41913</v>
      </c>
      <c r="N310" s="3">
        <v>14.4</v>
      </c>
      <c r="O310" s="56">
        <v>41548</v>
      </c>
      <c r="P310" s="3">
        <v>15.75</v>
      </c>
      <c r="Q310" s="56">
        <v>41182</v>
      </c>
      <c r="R310" s="3">
        <v>13</v>
      </c>
      <c r="S310" s="56">
        <v>40817</v>
      </c>
      <c r="T310" s="3">
        <v>17.55</v>
      </c>
      <c r="U310" s="56">
        <v>40452</v>
      </c>
      <c r="V310" s="3">
        <v>9.3000000000000007</v>
      </c>
    </row>
    <row r="311" spans="2:22" s="3" customFormat="1" x14ac:dyDescent="0.35">
      <c r="B311" s="58">
        <f t="shared" si="4"/>
        <v>42644</v>
      </c>
      <c r="C311" s="56"/>
      <c r="E311" s="56">
        <v>43375</v>
      </c>
      <c r="F311" s="3">
        <v>11.076000000000001</v>
      </c>
      <c r="G311" s="56">
        <v>43010</v>
      </c>
      <c r="H311" s="3">
        <v>8.5</v>
      </c>
      <c r="I311" s="56">
        <v>42644</v>
      </c>
      <c r="J311" s="3">
        <v>6.0750000000000002</v>
      </c>
      <c r="K311" s="56">
        <v>42279</v>
      </c>
      <c r="L311" s="3">
        <v>6.5</v>
      </c>
      <c r="M311" s="56">
        <v>41914</v>
      </c>
      <c r="N311" s="3">
        <v>14.35</v>
      </c>
      <c r="O311" s="56">
        <v>41549</v>
      </c>
      <c r="P311" s="3">
        <v>15.8</v>
      </c>
      <c r="Q311" s="56">
        <v>41183</v>
      </c>
      <c r="R311" s="3">
        <v>12.975</v>
      </c>
      <c r="S311" s="56">
        <v>40818</v>
      </c>
      <c r="T311" s="3">
        <v>17.55</v>
      </c>
      <c r="U311" s="56">
        <v>40453</v>
      </c>
      <c r="V311" s="3">
        <v>9.3000000000000007</v>
      </c>
    </row>
    <row r="312" spans="2:22" s="3" customFormat="1" x14ac:dyDescent="0.35">
      <c r="B312" s="58">
        <f t="shared" si="4"/>
        <v>42645</v>
      </c>
      <c r="C312" s="56"/>
      <c r="E312" s="56">
        <v>43376</v>
      </c>
      <c r="F312" s="3">
        <v>11.125</v>
      </c>
      <c r="G312" s="56">
        <v>43011</v>
      </c>
      <c r="H312" s="3">
        <v>8.5</v>
      </c>
      <c r="I312" s="56">
        <v>42645</v>
      </c>
      <c r="J312" s="3">
        <v>6.0750000000000002</v>
      </c>
      <c r="K312" s="56">
        <v>42280</v>
      </c>
      <c r="L312" s="3">
        <v>6.5</v>
      </c>
      <c r="M312" s="56">
        <v>41915</v>
      </c>
      <c r="N312" s="3">
        <v>14.35</v>
      </c>
      <c r="O312" s="56">
        <v>41550</v>
      </c>
      <c r="P312" s="3">
        <v>15.875</v>
      </c>
      <c r="Q312" s="56">
        <v>41184</v>
      </c>
      <c r="R312" s="3">
        <v>12.925000000000001</v>
      </c>
      <c r="S312" s="56">
        <v>40819</v>
      </c>
      <c r="T312" s="3">
        <v>17.45</v>
      </c>
      <c r="U312" s="56">
        <v>40454</v>
      </c>
      <c r="V312" s="3">
        <v>9.3000000000000007</v>
      </c>
    </row>
    <row r="313" spans="2:22" s="3" customFormat="1" x14ac:dyDescent="0.35">
      <c r="B313" s="58">
        <f t="shared" si="4"/>
        <v>42646</v>
      </c>
      <c r="C313" s="56"/>
      <c r="E313" s="56">
        <v>43377</v>
      </c>
      <c r="F313" s="3">
        <v>11.051</v>
      </c>
      <c r="G313" s="56">
        <v>43012</v>
      </c>
      <c r="H313" s="3">
        <v>8.5</v>
      </c>
      <c r="I313" s="56">
        <v>42646</v>
      </c>
      <c r="J313" s="3">
        <v>6.125</v>
      </c>
      <c r="K313" s="56">
        <v>42281</v>
      </c>
      <c r="L313" s="3">
        <v>6.5</v>
      </c>
      <c r="M313" s="56">
        <v>41916</v>
      </c>
      <c r="N313" s="3">
        <v>14.35</v>
      </c>
      <c r="O313" s="56">
        <v>41551</v>
      </c>
      <c r="P313" s="3">
        <v>15.85</v>
      </c>
      <c r="Q313" s="56">
        <v>41185</v>
      </c>
      <c r="R313" s="3">
        <v>12.925000000000001</v>
      </c>
      <c r="S313" s="56">
        <v>40820</v>
      </c>
      <c r="T313" s="3">
        <v>17.5</v>
      </c>
      <c r="U313" s="56">
        <v>40455</v>
      </c>
      <c r="V313" s="3">
        <v>9.25</v>
      </c>
    </row>
    <row r="314" spans="2:22" s="3" customFormat="1" x14ac:dyDescent="0.35">
      <c r="B314" s="58">
        <f t="shared" si="4"/>
        <v>42647</v>
      </c>
      <c r="C314" s="56"/>
      <c r="E314" s="56">
        <v>43378</v>
      </c>
      <c r="F314" s="3">
        <v>10.964</v>
      </c>
      <c r="G314" s="56">
        <v>43013</v>
      </c>
      <c r="H314" s="3">
        <v>8.5500000000000007</v>
      </c>
      <c r="I314" s="56">
        <v>42647</v>
      </c>
      <c r="J314" s="3">
        <v>6.1749999999999998</v>
      </c>
      <c r="K314" s="56">
        <v>42282</v>
      </c>
      <c r="L314" s="3">
        <v>6.5</v>
      </c>
      <c r="M314" s="56">
        <v>41917</v>
      </c>
      <c r="N314" s="3">
        <v>14.35</v>
      </c>
      <c r="O314" s="56">
        <v>41552</v>
      </c>
      <c r="P314" s="3">
        <v>15.85</v>
      </c>
      <c r="Q314" s="56">
        <v>41186</v>
      </c>
      <c r="R314" s="3">
        <v>12.925000000000001</v>
      </c>
      <c r="S314" s="56">
        <v>40821</v>
      </c>
      <c r="T314" s="3">
        <v>17.5</v>
      </c>
      <c r="U314" s="56">
        <v>40456</v>
      </c>
      <c r="V314" s="3">
        <v>9.1999999999999993</v>
      </c>
    </row>
    <row r="315" spans="2:22" s="3" customFormat="1" x14ac:dyDescent="0.35">
      <c r="B315" s="58">
        <f t="shared" si="4"/>
        <v>42648</v>
      </c>
      <c r="C315" s="56"/>
      <c r="E315" s="56">
        <v>43379</v>
      </c>
      <c r="F315" s="3">
        <v>10.964</v>
      </c>
      <c r="G315" s="56">
        <v>43014</v>
      </c>
      <c r="H315" s="3">
        <v>8.6</v>
      </c>
      <c r="I315" s="56">
        <v>42648</v>
      </c>
      <c r="J315" s="3">
        <v>6.1749999999999998</v>
      </c>
      <c r="K315" s="56">
        <v>42283</v>
      </c>
      <c r="L315" s="3">
        <v>6.5</v>
      </c>
      <c r="M315" s="56">
        <v>41918</v>
      </c>
      <c r="N315" s="3">
        <v>14.35</v>
      </c>
      <c r="O315" s="56">
        <v>41553</v>
      </c>
      <c r="P315" s="3">
        <v>15.85</v>
      </c>
      <c r="Q315" s="56">
        <v>41187</v>
      </c>
      <c r="R315" s="3">
        <v>12.775</v>
      </c>
      <c r="S315" s="56">
        <v>40822</v>
      </c>
      <c r="T315" s="3">
        <v>17.399999999999999</v>
      </c>
      <c r="U315" s="56">
        <v>40457</v>
      </c>
      <c r="V315" s="3">
        <v>9.25</v>
      </c>
    </row>
    <row r="316" spans="2:22" s="3" customFormat="1" x14ac:dyDescent="0.35">
      <c r="B316" s="58">
        <f t="shared" si="4"/>
        <v>42649</v>
      </c>
      <c r="C316" s="56"/>
      <c r="E316" s="56">
        <v>43380</v>
      </c>
      <c r="F316" s="3">
        <v>10.964</v>
      </c>
      <c r="G316" s="56">
        <v>43015</v>
      </c>
      <c r="H316" s="3">
        <v>8.6</v>
      </c>
      <c r="I316" s="56">
        <v>42649</v>
      </c>
      <c r="J316" s="3">
        <v>6.1749999999999998</v>
      </c>
      <c r="K316" s="56">
        <v>42284</v>
      </c>
      <c r="L316" s="3">
        <v>6.5</v>
      </c>
      <c r="M316" s="56">
        <v>41919</v>
      </c>
      <c r="N316" s="3">
        <v>14.35</v>
      </c>
      <c r="O316" s="56">
        <v>41554</v>
      </c>
      <c r="P316" s="3">
        <v>15.9</v>
      </c>
      <c r="Q316" s="56">
        <v>41188</v>
      </c>
      <c r="R316" s="3">
        <v>12.775</v>
      </c>
      <c r="S316" s="56">
        <v>40823</v>
      </c>
      <c r="T316" s="3">
        <v>17.25</v>
      </c>
      <c r="U316" s="56">
        <v>40458</v>
      </c>
      <c r="V316" s="3">
        <v>9.15</v>
      </c>
    </row>
    <row r="317" spans="2:22" s="3" customFormat="1" x14ac:dyDescent="0.35">
      <c r="B317" s="58">
        <f t="shared" si="4"/>
        <v>42650</v>
      </c>
      <c r="C317" s="56"/>
      <c r="E317" s="56">
        <v>43381</v>
      </c>
      <c r="F317" s="3">
        <v>10.95</v>
      </c>
      <c r="G317" s="56">
        <v>43016</v>
      </c>
      <c r="H317" s="3">
        <v>8.6</v>
      </c>
      <c r="I317" s="56">
        <v>42650</v>
      </c>
      <c r="J317" s="3">
        <v>6.2249999999999996</v>
      </c>
      <c r="K317" s="56">
        <v>42285</v>
      </c>
      <c r="L317" s="3">
        <v>6.6</v>
      </c>
      <c r="M317" s="56">
        <v>41920</v>
      </c>
      <c r="N317" s="3">
        <v>14.35</v>
      </c>
      <c r="O317" s="56">
        <v>41555</v>
      </c>
      <c r="P317" s="3">
        <v>15.9</v>
      </c>
      <c r="Q317" s="56">
        <v>41189</v>
      </c>
      <c r="R317" s="3">
        <v>12.775</v>
      </c>
      <c r="S317" s="56">
        <v>40824</v>
      </c>
      <c r="T317" s="3">
        <v>17.25</v>
      </c>
      <c r="U317" s="56">
        <v>40459</v>
      </c>
      <c r="V317" s="3">
        <v>9.25</v>
      </c>
    </row>
    <row r="318" spans="2:22" s="3" customFormat="1" x14ac:dyDescent="0.35">
      <c r="B318" s="58">
        <f t="shared" si="4"/>
        <v>42651</v>
      </c>
      <c r="C318" s="56"/>
      <c r="E318" s="56">
        <v>43382</v>
      </c>
      <c r="F318" s="3">
        <v>10.8</v>
      </c>
      <c r="G318" s="56">
        <v>43017</v>
      </c>
      <c r="H318" s="3">
        <v>8.6999999999999993</v>
      </c>
      <c r="I318" s="56">
        <v>42651</v>
      </c>
      <c r="J318" s="3">
        <v>6.2249999999999996</v>
      </c>
      <c r="K318" s="56">
        <v>42286</v>
      </c>
      <c r="L318" s="3">
        <v>6.6</v>
      </c>
      <c r="M318" s="56">
        <v>41921</v>
      </c>
      <c r="N318" s="3">
        <v>14.4</v>
      </c>
      <c r="O318" s="56">
        <v>41556</v>
      </c>
      <c r="P318" s="3">
        <v>15.975</v>
      </c>
      <c r="Q318" s="56">
        <v>41190</v>
      </c>
      <c r="R318" s="3">
        <v>12.824999999999999</v>
      </c>
      <c r="S318" s="56">
        <v>40825</v>
      </c>
      <c r="T318" s="3">
        <v>17.25</v>
      </c>
      <c r="U318" s="56">
        <v>40460</v>
      </c>
      <c r="V318" s="3">
        <v>9.25</v>
      </c>
    </row>
    <row r="319" spans="2:22" s="3" customFormat="1" x14ac:dyDescent="0.35">
      <c r="B319" s="58">
        <f t="shared" si="4"/>
        <v>42652</v>
      </c>
      <c r="C319" s="56"/>
      <c r="E319" s="56">
        <v>43383</v>
      </c>
      <c r="F319" s="3">
        <v>10.75</v>
      </c>
      <c r="G319" s="56">
        <v>43018</v>
      </c>
      <c r="H319" s="3">
        <v>8.6999999999999993</v>
      </c>
      <c r="I319" s="56">
        <v>42652</v>
      </c>
      <c r="J319" s="3">
        <v>6.2249999999999996</v>
      </c>
      <c r="K319" s="56">
        <v>42287</v>
      </c>
      <c r="L319" s="3">
        <v>6.6</v>
      </c>
      <c r="M319" s="56">
        <v>41922</v>
      </c>
      <c r="N319" s="3">
        <v>14.3</v>
      </c>
      <c r="O319" s="56">
        <v>41557</v>
      </c>
      <c r="P319" s="3">
        <v>16.149999999999999</v>
      </c>
      <c r="Q319" s="56">
        <v>41191</v>
      </c>
      <c r="R319" s="3">
        <v>12.824999999999999</v>
      </c>
      <c r="S319" s="56">
        <v>40826</v>
      </c>
      <c r="T319" s="3">
        <v>17</v>
      </c>
      <c r="U319" s="56">
        <v>40461</v>
      </c>
      <c r="V319" s="3">
        <v>9.25</v>
      </c>
    </row>
    <row r="320" spans="2:22" s="3" customFormat="1" x14ac:dyDescent="0.35">
      <c r="B320" s="58">
        <f t="shared" si="4"/>
        <v>42653</v>
      </c>
      <c r="C320" s="56"/>
      <c r="E320" s="56">
        <v>43384</v>
      </c>
      <c r="F320" s="3">
        <v>10.35</v>
      </c>
      <c r="G320" s="56">
        <v>43019</v>
      </c>
      <c r="H320" s="3">
        <v>8.6999999999999993</v>
      </c>
      <c r="I320" s="56">
        <v>42653</v>
      </c>
      <c r="J320" s="3">
        <v>6.2249999999999996</v>
      </c>
      <c r="K320" s="56">
        <v>42288</v>
      </c>
      <c r="L320" s="3">
        <v>6.6</v>
      </c>
      <c r="M320" s="56">
        <v>41923</v>
      </c>
      <c r="N320" s="3">
        <v>14.3</v>
      </c>
      <c r="O320" s="56">
        <v>41558</v>
      </c>
      <c r="P320" s="3">
        <v>16.350000000000001</v>
      </c>
      <c r="Q320" s="56">
        <v>41192</v>
      </c>
      <c r="R320" s="3">
        <v>12.824999999999999</v>
      </c>
      <c r="S320" s="56">
        <v>40827</v>
      </c>
      <c r="T320" s="3">
        <v>16.8</v>
      </c>
      <c r="U320" s="56">
        <v>40462</v>
      </c>
      <c r="V320" s="3">
        <v>9.35</v>
      </c>
    </row>
    <row r="321" spans="2:22" s="3" customFormat="1" x14ac:dyDescent="0.35">
      <c r="B321" s="58">
        <f t="shared" si="4"/>
        <v>42654</v>
      </c>
      <c r="C321" s="56"/>
      <c r="E321" s="56">
        <v>43385</v>
      </c>
      <c r="F321" s="3">
        <v>9.9250000000000007</v>
      </c>
      <c r="G321" s="56">
        <v>43020</v>
      </c>
      <c r="H321" s="3">
        <v>8.6999999999999993</v>
      </c>
      <c r="I321" s="56">
        <v>42654</v>
      </c>
      <c r="J321" s="3">
        <v>6.2249999999999996</v>
      </c>
      <c r="K321" s="56">
        <v>42289</v>
      </c>
      <c r="L321" s="3">
        <v>6.6</v>
      </c>
      <c r="M321" s="56">
        <v>41924</v>
      </c>
      <c r="N321" s="3">
        <v>14.3</v>
      </c>
      <c r="O321" s="56">
        <v>41559</v>
      </c>
      <c r="P321" s="3">
        <v>16.350000000000001</v>
      </c>
      <c r="Q321" s="56">
        <v>41193</v>
      </c>
      <c r="R321" s="3">
        <v>12.875</v>
      </c>
      <c r="S321" s="56">
        <v>40828</v>
      </c>
      <c r="T321" s="3">
        <v>16.649999999999999</v>
      </c>
      <c r="U321" s="56">
        <v>40463</v>
      </c>
      <c r="V321" s="3">
        <v>9.35</v>
      </c>
    </row>
    <row r="322" spans="2:22" s="3" customFormat="1" x14ac:dyDescent="0.35">
      <c r="B322" s="58">
        <f t="shared" si="4"/>
        <v>42655</v>
      </c>
      <c r="C322" s="56"/>
      <c r="E322" s="56">
        <v>43386</v>
      </c>
      <c r="F322" s="3">
        <v>9.9250000000000007</v>
      </c>
      <c r="G322" s="56">
        <v>43021</v>
      </c>
      <c r="H322" s="3">
        <v>8.6999999999999993</v>
      </c>
      <c r="I322" s="56">
        <v>42655</v>
      </c>
      <c r="J322" s="3">
        <v>6.2249999999999996</v>
      </c>
      <c r="K322" s="56">
        <v>42290</v>
      </c>
      <c r="L322" s="3">
        <v>6.6</v>
      </c>
      <c r="M322" s="56">
        <v>41925</v>
      </c>
      <c r="N322" s="3">
        <v>14.2</v>
      </c>
      <c r="O322" s="56">
        <v>41560</v>
      </c>
      <c r="P322" s="3">
        <v>16.350000000000001</v>
      </c>
      <c r="Q322" s="56">
        <v>41194</v>
      </c>
      <c r="R322" s="3">
        <v>12.875</v>
      </c>
      <c r="S322" s="56">
        <v>40829</v>
      </c>
      <c r="T322" s="3">
        <v>16.399999999999999</v>
      </c>
      <c r="U322" s="56">
        <v>40464</v>
      </c>
      <c r="V322" s="3">
        <v>9.4</v>
      </c>
    </row>
    <row r="323" spans="2:22" s="3" customFormat="1" x14ac:dyDescent="0.35">
      <c r="B323" s="58">
        <f t="shared" si="4"/>
        <v>42656</v>
      </c>
      <c r="C323" s="56"/>
      <c r="E323" s="56">
        <v>43387</v>
      </c>
      <c r="F323" s="3">
        <v>9.9250000000000007</v>
      </c>
      <c r="G323" s="56">
        <v>43022</v>
      </c>
      <c r="H323" s="3">
        <v>8.6999999999999993</v>
      </c>
      <c r="I323" s="56">
        <v>42656</v>
      </c>
      <c r="J323" s="3">
        <v>6.2249999999999996</v>
      </c>
      <c r="K323" s="56">
        <v>42291</v>
      </c>
      <c r="L323" s="3">
        <v>6.65</v>
      </c>
      <c r="M323" s="56">
        <v>41926</v>
      </c>
      <c r="N323" s="3">
        <v>14.15</v>
      </c>
      <c r="O323" s="56">
        <v>41561</v>
      </c>
      <c r="P323" s="3">
        <v>16.350000000000001</v>
      </c>
      <c r="Q323" s="56">
        <v>41195</v>
      </c>
      <c r="R323" s="3">
        <v>12.875</v>
      </c>
      <c r="S323" s="56">
        <v>40830</v>
      </c>
      <c r="T323" s="3">
        <v>16.399999999999999</v>
      </c>
      <c r="U323" s="56">
        <v>40465</v>
      </c>
      <c r="V323" s="3">
        <v>9.4499999999999993</v>
      </c>
    </row>
    <row r="324" spans="2:22" s="3" customFormat="1" x14ac:dyDescent="0.35">
      <c r="B324" s="58">
        <f t="shared" si="4"/>
        <v>42657</v>
      </c>
      <c r="C324" s="56"/>
      <c r="E324" s="56">
        <v>43388</v>
      </c>
      <c r="F324" s="3">
        <v>9.875</v>
      </c>
      <c r="G324" s="56">
        <v>43023</v>
      </c>
      <c r="H324" s="3">
        <v>8.6999999999999993</v>
      </c>
      <c r="I324" s="56">
        <v>42657</v>
      </c>
      <c r="J324" s="3">
        <v>6.2249999999999996</v>
      </c>
      <c r="K324" s="56">
        <v>42292</v>
      </c>
      <c r="L324" s="3">
        <v>6.7</v>
      </c>
      <c r="M324" s="56">
        <v>41927</v>
      </c>
      <c r="N324" s="3">
        <v>14</v>
      </c>
      <c r="O324" s="56">
        <v>41562</v>
      </c>
      <c r="P324" s="3">
        <v>16.350000000000001</v>
      </c>
      <c r="Q324" s="56">
        <v>41196</v>
      </c>
      <c r="R324" s="3">
        <v>12.875</v>
      </c>
      <c r="S324" s="56">
        <v>40831</v>
      </c>
      <c r="T324" s="3">
        <v>16.399999999999999</v>
      </c>
      <c r="U324" s="56">
        <v>40466</v>
      </c>
      <c r="V324" s="3">
        <v>9.4</v>
      </c>
    </row>
    <row r="325" spans="2:22" s="3" customFormat="1" x14ac:dyDescent="0.35">
      <c r="B325" s="58">
        <f t="shared" si="4"/>
        <v>42658</v>
      </c>
      <c r="C325" s="56"/>
      <c r="E325" s="56">
        <v>43389</v>
      </c>
      <c r="F325" s="3">
        <v>10.675000000000001</v>
      </c>
      <c r="G325" s="56">
        <v>43024</v>
      </c>
      <c r="H325" s="3">
        <v>8.9499999999999993</v>
      </c>
      <c r="I325" s="56">
        <v>42658</v>
      </c>
      <c r="J325" s="3">
        <v>6.2249999999999996</v>
      </c>
      <c r="K325" s="56">
        <v>42293</v>
      </c>
      <c r="L325" s="3">
        <v>6.8</v>
      </c>
      <c r="M325" s="56">
        <v>41928</v>
      </c>
      <c r="N325" s="3">
        <v>14.925000000000001</v>
      </c>
      <c r="O325" s="56">
        <v>41563</v>
      </c>
      <c r="P325" s="3">
        <v>16.975000000000001</v>
      </c>
      <c r="Q325" s="56">
        <v>41197</v>
      </c>
      <c r="R325" s="3">
        <v>12.875</v>
      </c>
      <c r="S325" s="56">
        <v>40832</v>
      </c>
      <c r="T325" s="3">
        <v>16.399999999999999</v>
      </c>
      <c r="U325" s="56">
        <v>40467</v>
      </c>
      <c r="V325" s="3">
        <v>9.4</v>
      </c>
    </row>
    <row r="326" spans="2:22" s="3" customFormat="1" x14ac:dyDescent="0.35">
      <c r="B326" s="58">
        <f t="shared" si="4"/>
        <v>42659</v>
      </c>
      <c r="C326" s="56"/>
      <c r="E326" s="56">
        <v>43390</v>
      </c>
      <c r="F326" s="3">
        <v>10.65</v>
      </c>
      <c r="G326" s="56">
        <v>43025</v>
      </c>
      <c r="H326" s="3">
        <v>8.9499999999999993</v>
      </c>
      <c r="I326" s="56">
        <v>42659</v>
      </c>
      <c r="J326" s="3">
        <v>6.2249999999999996</v>
      </c>
      <c r="K326" s="56">
        <v>42294</v>
      </c>
      <c r="L326" s="3">
        <v>6.8</v>
      </c>
      <c r="M326" s="56">
        <v>41929</v>
      </c>
      <c r="N326" s="3">
        <v>14.324999999999999</v>
      </c>
      <c r="O326" s="56">
        <v>41564</v>
      </c>
      <c r="P326" s="3">
        <v>17</v>
      </c>
      <c r="Q326" s="56">
        <v>41198</v>
      </c>
      <c r="R326" s="3">
        <v>13.375</v>
      </c>
      <c r="S326" s="56">
        <v>40833</v>
      </c>
      <c r="T326" s="3">
        <v>17.95</v>
      </c>
      <c r="U326" s="56">
        <v>40468</v>
      </c>
      <c r="V326" s="3">
        <v>9.4</v>
      </c>
    </row>
    <row r="327" spans="2:22" s="3" customFormat="1" x14ac:dyDescent="0.35">
      <c r="B327" s="58">
        <f t="shared" si="4"/>
        <v>42660</v>
      </c>
      <c r="C327" s="56"/>
      <c r="E327" s="56">
        <v>43391</v>
      </c>
      <c r="F327" s="3">
        <v>10.91</v>
      </c>
      <c r="G327" s="56">
        <v>43026</v>
      </c>
      <c r="H327" s="3">
        <v>8.9499999999999993</v>
      </c>
      <c r="I327" s="56">
        <v>42660</v>
      </c>
      <c r="J327" s="3">
        <v>6.625</v>
      </c>
      <c r="K327" s="56">
        <v>42295</v>
      </c>
      <c r="L327" s="3">
        <v>6.8</v>
      </c>
      <c r="M327" s="56">
        <v>41930</v>
      </c>
      <c r="N327" s="3">
        <v>14.324999999999999</v>
      </c>
      <c r="O327" s="56">
        <v>41565</v>
      </c>
      <c r="P327" s="3">
        <v>17</v>
      </c>
      <c r="Q327" s="56">
        <v>41199</v>
      </c>
      <c r="R327" s="3">
        <v>13.5</v>
      </c>
      <c r="S327" s="56">
        <v>40834</v>
      </c>
      <c r="T327" s="3">
        <v>17.850000000000001</v>
      </c>
      <c r="U327" s="56">
        <v>40469</v>
      </c>
      <c r="V327" s="3">
        <v>9.8000000000000007</v>
      </c>
    </row>
    <row r="328" spans="2:22" s="3" customFormat="1" x14ac:dyDescent="0.35">
      <c r="B328" s="58">
        <f t="shared" si="4"/>
        <v>42661</v>
      </c>
      <c r="C328" s="56"/>
      <c r="E328" s="56">
        <v>43392</v>
      </c>
      <c r="F328" s="3">
        <v>10.872</v>
      </c>
      <c r="G328" s="56">
        <v>43027</v>
      </c>
      <c r="H328" s="3">
        <v>8.9</v>
      </c>
      <c r="I328" s="56">
        <v>42661</v>
      </c>
      <c r="J328" s="3">
        <v>6.6749999999999998</v>
      </c>
      <c r="K328" s="56">
        <v>42296</v>
      </c>
      <c r="L328" s="3">
        <v>6.85</v>
      </c>
      <c r="M328" s="56">
        <v>41931</v>
      </c>
      <c r="N328" s="3">
        <v>14.324999999999999</v>
      </c>
      <c r="O328" s="56">
        <v>41566</v>
      </c>
      <c r="P328" s="3">
        <v>17</v>
      </c>
      <c r="Q328" s="56">
        <v>41200</v>
      </c>
      <c r="R328" s="3">
        <v>13.5</v>
      </c>
      <c r="S328" s="56">
        <v>40835</v>
      </c>
      <c r="T328" s="3">
        <v>17.675000000000001</v>
      </c>
      <c r="U328" s="56">
        <v>40470</v>
      </c>
      <c r="V328" s="3">
        <v>9.6999999999999993</v>
      </c>
    </row>
    <row r="329" spans="2:22" s="3" customFormat="1" x14ac:dyDescent="0.35">
      <c r="B329" s="58">
        <f t="shared" si="4"/>
        <v>42662</v>
      </c>
      <c r="C329" s="56"/>
      <c r="E329" s="56">
        <v>43393</v>
      </c>
      <c r="F329" s="3">
        <v>10.872</v>
      </c>
      <c r="G329" s="56">
        <v>43028</v>
      </c>
      <c r="H329" s="3">
        <v>8.85</v>
      </c>
      <c r="I329" s="56">
        <v>42662</v>
      </c>
      <c r="J329" s="3">
        <v>6.6749999999999998</v>
      </c>
      <c r="K329" s="56">
        <v>42297</v>
      </c>
      <c r="L329" s="3">
        <v>7.05</v>
      </c>
      <c r="M329" s="56">
        <v>41932</v>
      </c>
      <c r="N329" s="3">
        <v>14.175000000000001</v>
      </c>
      <c r="O329" s="56">
        <v>41567</v>
      </c>
      <c r="P329" s="3">
        <v>17</v>
      </c>
      <c r="Q329" s="56">
        <v>41201</v>
      </c>
      <c r="R329" s="3">
        <v>13.45</v>
      </c>
      <c r="S329" s="56">
        <v>40836</v>
      </c>
      <c r="T329" s="3">
        <v>17.574999999999999</v>
      </c>
      <c r="U329" s="56">
        <v>40471</v>
      </c>
      <c r="V329" s="3">
        <v>9.6</v>
      </c>
    </row>
    <row r="330" spans="2:22" s="3" customFormat="1" x14ac:dyDescent="0.35">
      <c r="B330" s="58">
        <f t="shared" si="4"/>
        <v>42663</v>
      </c>
      <c r="C330" s="56"/>
      <c r="E330" s="56">
        <v>43394</v>
      </c>
      <c r="F330" s="3">
        <v>10.872</v>
      </c>
      <c r="G330" s="56">
        <v>43029</v>
      </c>
      <c r="H330" s="3">
        <v>8.85</v>
      </c>
      <c r="I330" s="56">
        <v>42663</v>
      </c>
      <c r="J330" s="3">
        <v>6.7249999999999996</v>
      </c>
      <c r="K330" s="56">
        <v>42298</v>
      </c>
      <c r="L330" s="3">
        <v>7.05</v>
      </c>
      <c r="M330" s="56">
        <v>41933</v>
      </c>
      <c r="N330" s="3">
        <v>13.85</v>
      </c>
      <c r="O330" s="56">
        <v>41568</v>
      </c>
      <c r="P330" s="3">
        <v>17.100000000000001</v>
      </c>
      <c r="Q330" s="56">
        <v>41202</v>
      </c>
      <c r="R330" s="3">
        <v>13.45</v>
      </c>
      <c r="S330" s="56">
        <v>40837</v>
      </c>
      <c r="T330" s="3">
        <v>17.600000000000001</v>
      </c>
      <c r="U330" s="56">
        <v>40472</v>
      </c>
      <c r="V330" s="3">
        <v>9.6999999999999993</v>
      </c>
    </row>
    <row r="331" spans="2:22" s="3" customFormat="1" x14ac:dyDescent="0.35">
      <c r="B331" s="58">
        <f t="shared" si="4"/>
        <v>42664</v>
      </c>
      <c r="C331" s="56"/>
      <c r="E331" s="56">
        <v>43395</v>
      </c>
      <c r="F331" s="3">
        <v>10.8</v>
      </c>
      <c r="G331" s="56">
        <v>43030</v>
      </c>
      <c r="H331" s="3">
        <v>8.85</v>
      </c>
      <c r="I331" s="56">
        <v>42664</v>
      </c>
      <c r="J331" s="3">
        <v>6.8250000000000002</v>
      </c>
      <c r="K331" s="56">
        <v>42299</v>
      </c>
      <c r="L331" s="3">
        <v>7.05</v>
      </c>
      <c r="M331" s="56">
        <v>41934</v>
      </c>
      <c r="N331" s="3">
        <v>13.85</v>
      </c>
      <c r="O331" s="56">
        <v>41569</v>
      </c>
      <c r="P331" s="3">
        <v>17.2</v>
      </c>
      <c r="Q331" s="56">
        <v>41203</v>
      </c>
      <c r="R331" s="3">
        <v>13.45</v>
      </c>
      <c r="S331" s="56">
        <v>40838</v>
      </c>
      <c r="T331" s="3">
        <v>17.600000000000001</v>
      </c>
      <c r="U331" s="56">
        <v>40473</v>
      </c>
      <c r="V331" s="3">
        <v>9.5500000000000007</v>
      </c>
    </row>
    <row r="332" spans="2:22" s="3" customFormat="1" x14ac:dyDescent="0.35">
      <c r="B332" s="58">
        <f t="shared" si="4"/>
        <v>42665</v>
      </c>
      <c r="C332" s="56"/>
      <c r="E332" s="56">
        <v>43396</v>
      </c>
      <c r="F332" s="3">
        <v>10.55</v>
      </c>
      <c r="G332" s="56">
        <v>43031</v>
      </c>
      <c r="H332" s="3">
        <v>8.8000000000000007</v>
      </c>
      <c r="I332" s="56">
        <v>42665</v>
      </c>
      <c r="J332" s="3">
        <v>6.8250000000000002</v>
      </c>
      <c r="K332" s="56">
        <v>42300</v>
      </c>
      <c r="L332" s="3">
        <v>7.1</v>
      </c>
      <c r="M332" s="56">
        <v>41935</v>
      </c>
      <c r="N332" s="3">
        <v>13.5</v>
      </c>
      <c r="O332" s="56">
        <v>41570</v>
      </c>
      <c r="P332" s="3">
        <v>17.25</v>
      </c>
      <c r="Q332" s="56">
        <v>41204</v>
      </c>
      <c r="R332" s="3">
        <v>13.45</v>
      </c>
      <c r="S332" s="56">
        <v>40839</v>
      </c>
      <c r="T332" s="3">
        <v>17.600000000000001</v>
      </c>
      <c r="U332" s="56">
        <v>40474</v>
      </c>
      <c r="V332" s="3">
        <v>9.5500000000000007</v>
      </c>
    </row>
    <row r="333" spans="2:22" s="3" customFormat="1" x14ac:dyDescent="0.35">
      <c r="B333" s="58">
        <f t="shared" si="4"/>
        <v>42666</v>
      </c>
      <c r="C333" s="56"/>
      <c r="E333" s="56">
        <v>43397</v>
      </c>
      <c r="F333" s="3">
        <v>10.199999999999999</v>
      </c>
      <c r="G333" s="56">
        <v>43032</v>
      </c>
      <c r="H333" s="3">
        <v>8.8000000000000007</v>
      </c>
      <c r="I333" s="56">
        <v>42666</v>
      </c>
      <c r="J333" s="3">
        <v>6.8250000000000002</v>
      </c>
      <c r="K333" s="56">
        <v>42301</v>
      </c>
      <c r="L333" s="3">
        <v>7.1</v>
      </c>
      <c r="M333" s="56">
        <v>41936</v>
      </c>
      <c r="N333" s="3">
        <v>13.5</v>
      </c>
      <c r="O333" s="56">
        <v>41571</v>
      </c>
      <c r="P333" s="3">
        <v>17.399999999999999</v>
      </c>
      <c r="Q333" s="56">
        <v>41205</v>
      </c>
      <c r="R333" s="3">
        <v>13.475</v>
      </c>
      <c r="S333" s="56">
        <v>40840</v>
      </c>
      <c r="T333" s="3">
        <v>17.55</v>
      </c>
      <c r="U333" s="56">
        <v>40475</v>
      </c>
      <c r="V333" s="3">
        <v>9.5500000000000007</v>
      </c>
    </row>
    <row r="334" spans="2:22" s="3" customFormat="1" x14ac:dyDescent="0.35">
      <c r="B334" s="58">
        <f t="shared" si="4"/>
        <v>42667</v>
      </c>
      <c r="C334" s="56"/>
      <c r="E334" s="56">
        <v>43398</v>
      </c>
      <c r="F334" s="3">
        <v>10.243</v>
      </c>
      <c r="G334" s="56">
        <v>43033</v>
      </c>
      <c r="H334" s="3">
        <v>8.75</v>
      </c>
      <c r="I334" s="56">
        <v>42667</v>
      </c>
      <c r="J334" s="3">
        <v>6.8250000000000002</v>
      </c>
      <c r="K334" s="56">
        <v>42302</v>
      </c>
      <c r="L334" s="3">
        <v>7.1</v>
      </c>
      <c r="M334" s="56">
        <v>41937</v>
      </c>
      <c r="N334" s="3">
        <v>13.5</v>
      </c>
      <c r="O334" s="56">
        <v>41572</v>
      </c>
      <c r="P334" s="3">
        <v>17.45</v>
      </c>
      <c r="Q334" s="56">
        <v>41206</v>
      </c>
      <c r="R334" s="3">
        <v>13.475</v>
      </c>
      <c r="S334" s="56">
        <v>40841</v>
      </c>
      <c r="T334" s="3">
        <v>17.45</v>
      </c>
      <c r="U334" s="56">
        <v>40476</v>
      </c>
      <c r="V334" s="3">
        <v>9.5</v>
      </c>
    </row>
    <row r="335" spans="2:22" s="3" customFormat="1" x14ac:dyDescent="0.35">
      <c r="B335" s="58">
        <f t="shared" si="4"/>
        <v>42668</v>
      </c>
      <c r="C335" s="56"/>
      <c r="E335" s="56">
        <v>43399</v>
      </c>
      <c r="F335" s="3">
        <v>10.488</v>
      </c>
      <c r="G335" s="56">
        <v>43034</v>
      </c>
      <c r="H335" s="3">
        <v>8.85</v>
      </c>
      <c r="I335" s="56">
        <v>42668</v>
      </c>
      <c r="J335" s="3">
        <v>6.875</v>
      </c>
      <c r="K335" s="56">
        <v>42303</v>
      </c>
      <c r="L335" s="3">
        <v>7.15</v>
      </c>
      <c r="M335" s="56">
        <v>41938</v>
      </c>
      <c r="N335" s="3">
        <v>13.5</v>
      </c>
      <c r="O335" s="56">
        <v>41573</v>
      </c>
      <c r="P335" s="3">
        <v>17.45</v>
      </c>
      <c r="Q335" s="56">
        <v>41207</v>
      </c>
      <c r="R335" s="3">
        <v>13.45</v>
      </c>
      <c r="S335" s="56">
        <v>40842</v>
      </c>
      <c r="T335" s="3">
        <v>17.45</v>
      </c>
      <c r="U335" s="56">
        <v>40477</v>
      </c>
      <c r="V335" s="3">
        <v>9.6</v>
      </c>
    </row>
    <row r="336" spans="2:22" s="3" customFormat="1" x14ac:dyDescent="0.35">
      <c r="B336" s="58">
        <f t="shared" si="4"/>
        <v>42669</v>
      </c>
      <c r="C336" s="56"/>
      <c r="E336" s="56">
        <v>43400</v>
      </c>
      <c r="F336" s="3">
        <v>10.488</v>
      </c>
      <c r="G336" s="56">
        <v>43035</v>
      </c>
      <c r="H336" s="3">
        <v>9.0749999999999993</v>
      </c>
      <c r="I336" s="56">
        <v>42669</v>
      </c>
      <c r="J336" s="3">
        <v>6.875</v>
      </c>
      <c r="K336" s="56">
        <v>42304</v>
      </c>
      <c r="L336" s="3">
        <v>7.15</v>
      </c>
      <c r="M336" s="56">
        <v>41939</v>
      </c>
      <c r="N336" s="3">
        <v>13.2</v>
      </c>
      <c r="O336" s="56">
        <v>41574</v>
      </c>
      <c r="P336" s="3">
        <v>17.45</v>
      </c>
      <c r="Q336" s="56">
        <v>41208</v>
      </c>
      <c r="R336" s="3">
        <v>13.45</v>
      </c>
      <c r="S336" s="56">
        <v>40843</v>
      </c>
      <c r="T336" s="3">
        <v>17.25</v>
      </c>
      <c r="U336" s="56">
        <v>40478</v>
      </c>
      <c r="V336" s="3">
        <v>9.5500000000000007</v>
      </c>
    </row>
    <row r="337" spans="2:22" s="3" customFormat="1" x14ac:dyDescent="0.35">
      <c r="B337" s="58">
        <f t="shared" si="4"/>
        <v>42670</v>
      </c>
      <c r="C337" s="56"/>
      <c r="E337" s="56">
        <v>43401</v>
      </c>
      <c r="F337" s="3">
        <v>10.488</v>
      </c>
      <c r="G337" s="56">
        <v>43036</v>
      </c>
      <c r="H337" s="3">
        <v>9.0749999999999993</v>
      </c>
      <c r="I337" s="56">
        <v>42670</v>
      </c>
      <c r="J337" s="3">
        <v>6.9749999999999996</v>
      </c>
      <c r="K337" s="56">
        <v>42305</v>
      </c>
      <c r="L337" s="3">
        <v>7.15</v>
      </c>
      <c r="M337" s="56">
        <v>41940</v>
      </c>
      <c r="N337" s="3">
        <v>13.074999999999999</v>
      </c>
      <c r="O337" s="56">
        <v>41575</v>
      </c>
      <c r="P337" s="3">
        <v>17.45</v>
      </c>
      <c r="Q337" s="56">
        <v>41209</v>
      </c>
      <c r="R337" s="3">
        <v>13.45</v>
      </c>
      <c r="S337" s="56">
        <v>40844</v>
      </c>
      <c r="T337" s="3">
        <v>17.2</v>
      </c>
      <c r="U337" s="56">
        <v>40479</v>
      </c>
      <c r="V337" s="3">
        <v>9.4499999999999993</v>
      </c>
    </row>
    <row r="338" spans="2:22" s="3" customFormat="1" x14ac:dyDescent="0.35">
      <c r="B338" s="58">
        <f t="shared" si="4"/>
        <v>42671</v>
      </c>
      <c r="C338" s="56"/>
      <c r="E338" s="56">
        <v>43402</v>
      </c>
      <c r="F338" s="3">
        <v>10.481999999999999</v>
      </c>
      <c r="G338" s="56">
        <v>43037</v>
      </c>
      <c r="H338" s="3">
        <v>9.0749999999999993</v>
      </c>
      <c r="I338" s="56">
        <v>42671</v>
      </c>
      <c r="J338" s="3">
        <v>7.0750000000000002</v>
      </c>
      <c r="K338" s="56">
        <v>42306</v>
      </c>
      <c r="L338" s="3">
        <v>7.15</v>
      </c>
      <c r="M338" s="56">
        <v>41941</v>
      </c>
      <c r="N338" s="3">
        <v>12.925000000000001</v>
      </c>
      <c r="O338" s="56">
        <v>41576</v>
      </c>
      <c r="P338" s="3">
        <v>17.55</v>
      </c>
      <c r="Q338" s="56">
        <v>41210</v>
      </c>
      <c r="R338" s="3">
        <v>13.45</v>
      </c>
      <c r="S338" s="56">
        <v>40845</v>
      </c>
      <c r="T338" s="3">
        <v>17.2</v>
      </c>
      <c r="U338" s="56">
        <v>40480</v>
      </c>
      <c r="V338" s="3">
        <v>9.4</v>
      </c>
    </row>
    <row r="339" spans="2:22" s="3" customFormat="1" x14ac:dyDescent="0.35">
      <c r="B339" s="58">
        <f t="shared" si="4"/>
        <v>42672</v>
      </c>
      <c r="C339" s="56"/>
      <c r="E339" s="56">
        <v>43403</v>
      </c>
      <c r="F339" s="3">
        <v>10.5</v>
      </c>
      <c r="G339" s="56">
        <v>43038</v>
      </c>
      <c r="H339" s="3">
        <v>9.0749999999999993</v>
      </c>
      <c r="I339" s="56">
        <v>42672</v>
      </c>
      <c r="J339" s="3">
        <v>7.0750000000000002</v>
      </c>
      <c r="K339" s="56">
        <v>42307</v>
      </c>
      <c r="L339" s="3">
        <v>7.2</v>
      </c>
      <c r="M339" s="56">
        <v>41942</v>
      </c>
      <c r="N339" s="3">
        <v>12.824999999999999</v>
      </c>
      <c r="O339" s="56">
        <v>41577</v>
      </c>
      <c r="P339" s="3">
        <v>17.600000000000001</v>
      </c>
      <c r="Q339" s="56">
        <v>41211</v>
      </c>
      <c r="R339" s="3">
        <v>13.35</v>
      </c>
      <c r="S339" s="56">
        <v>40846</v>
      </c>
      <c r="T339" s="3">
        <v>17.2</v>
      </c>
      <c r="U339" s="56">
        <v>40481</v>
      </c>
      <c r="V339" s="3">
        <v>9.4</v>
      </c>
    </row>
    <row r="340" spans="2:22" s="3" customFormat="1" x14ac:dyDescent="0.35">
      <c r="B340" s="58">
        <f t="shared" si="4"/>
        <v>42673</v>
      </c>
      <c r="C340" s="56"/>
      <c r="E340" s="56">
        <v>43404</v>
      </c>
      <c r="F340" s="3">
        <v>10.375</v>
      </c>
      <c r="G340" s="56">
        <v>43039</v>
      </c>
      <c r="H340" s="3">
        <v>9.125</v>
      </c>
      <c r="I340" s="56">
        <v>42673</v>
      </c>
      <c r="J340" s="3">
        <v>7.0750000000000002</v>
      </c>
      <c r="K340" s="56">
        <v>42308</v>
      </c>
      <c r="L340" s="3">
        <v>7.2</v>
      </c>
      <c r="M340" s="56">
        <v>41943</v>
      </c>
      <c r="N340" s="3">
        <v>12.55</v>
      </c>
      <c r="O340" s="56">
        <v>41578</v>
      </c>
      <c r="P340" s="3">
        <v>17.600000000000001</v>
      </c>
      <c r="Q340" s="56">
        <v>41212</v>
      </c>
      <c r="R340" s="3">
        <v>13.35</v>
      </c>
      <c r="S340" s="56">
        <v>40847</v>
      </c>
      <c r="T340" s="3">
        <v>17.2</v>
      </c>
      <c r="U340" s="56">
        <v>40482</v>
      </c>
      <c r="V340" s="3">
        <v>9.4</v>
      </c>
    </row>
    <row r="341" spans="2:22" s="3" customFormat="1" x14ac:dyDescent="0.35">
      <c r="B341" s="58">
        <f t="shared" si="4"/>
        <v>42674</v>
      </c>
      <c r="C341" s="56"/>
      <c r="E341" s="56">
        <v>43405</v>
      </c>
      <c r="F341" s="3">
        <v>10.46</v>
      </c>
      <c r="G341" s="56">
        <v>43040</v>
      </c>
      <c r="H341" s="3">
        <v>9.125</v>
      </c>
      <c r="I341" s="56">
        <v>42674</v>
      </c>
      <c r="J341" s="3">
        <v>7.0750000000000002</v>
      </c>
      <c r="K341" s="56">
        <v>42309</v>
      </c>
      <c r="L341" s="3">
        <v>7.2</v>
      </c>
      <c r="M341" s="56">
        <v>41944</v>
      </c>
      <c r="N341" s="3">
        <v>12.55</v>
      </c>
      <c r="O341" s="56">
        <v>41579</v>
      </c>
      <c r="P341" s="3">
        <v>17.725000000000001</v>
      </c>
      <c r="Q341" s="56">
        <v>41213</v>
      </c>
      <c r="R341" s="3">
        <v>13.3</v>
      </c>
      <c r="S341" s="56">
        <v>40848</v>
      </c>
      <c r="T341" s="3">
        <v>17.3</v>
      </c>
      <c r="U341" s="56">
        <v>40483</v>
      </c>
      <c r="V341" s="3">
        <v>9.4499999999999993</v>
      </c>
    </row>
    <row r="342" spans="2:22" s="3" customFormat="1" x14ac:dyDescent="0.35">
      <c r="B342" s="58">
        <f t="shared" si="4"/>
        <v>42675</v>
      </c>
      <c r="C342" s="56"/>
      <c r="E342" s="56">
        <v>43406</v>
      </c>
      <c r="F342" s="3">
        <v>10.45</v>
      </c>
      <c r="G342" s="56">
        <v>43041</v>
      </c>
      <c r="H342" s="3">
        <v>9.35</v>
      </c>
      <c r="I342" s="56">
        <v>42675</v>
      </c>
      <c r="J342" s="3">
        <v>7.0750000000000002</v>
      </c>
      <c r="K342" s="56">
        <v>42310</v>
      </c>
      <c r="L342" s="3">
        <v>7.2</v>
      </c>
      <c r="M342" s="56">
        <v>41945</v>
      </c>
      <c r="N342" s="3">
        <v>12.55</v>
      </c>
      <c r="O342" s="56">
        <v>41580</v>
      </c>
      <c r="P342" s="3">
        <v>17.725000000000001</v>
      </c>
      <c r="Q342" s="56">
        <v>41214</v>
      </c>
      <c r="R342" s="3">
        <v>13.324999999999999</v>
      </c>
      <c r="S342" s="56">
        <v>40849</v>
      </c>
      <c r="T342" s="3">
        <v>17.2</v>
      </c>
      <c r="U342" s="56">
        <v>40484</v>
      </c>
      <c r="V342" s="3">
        <v>9.5</v>
      </c>
    </row>
    <row r="343" spans="2:22" s="3" customFormat="1" x14ac:dyDescent="0.35">
      <c r="B343" s="58">
        <f t="shared" si="4"/>
        <v>42676</v>
      </c>
      <c r="C343" s="56"/>
      <c r="E343" s="56">
        <v>43407</v>
      </c>
      <c r="F343" s="3">
        <v>10.45</v>
      </c>
      <c r="G343" s="56">
        <v>43042</v>
      </c>
      <c r="H343" s="3">
        <v>9.35</v>
      </c>
      <c r="I343" s="56">
        <v>42676</v>
      </c>
      <c r="J343" s="3">
        <v>7.125</v>
      </c>
      <c r="K343" s="56">
        <v>42311</v>
      </c>
      <c r="L343" s="3">
        <v>7.5</v>
      </c>
      <c r="M343" s="56">
        <v>41946</v>
      </c>
      <c r="N343" s="3">
        <v>12.45</v>
      </c>
      <c r="O343" s="56">
        <v>41581</v>
      </c>
      <c r="P343" s="3">
        <v>17.725000000000001</v>
      </c>
      <c r="Q343" s="56">
        <v>41215</v>
      </c>
      <c r="R343" s="3">
        <v>13.45</v>
      </c>
      <c r="S343" s="56">
        <v>40850</v>
      </c>
      <c r="T343" s="3">
        <v>17.2</v>
      </c>
      <c r="U343" s="56">
        <v>40485</v>
      </c>
      <c r="V343" s="3">
        <v>9.6</v>
      </c>
    </row>
    <row r="344" spans="2:22" s="3" customFormat="1" x14ac:dyDescent="0.35">
      <c r="B344" s="58">
        <f t="shared" si="4"/>
        <v>42677</v>
      </c>
      <c r="C344" s="56"/>
      <c r="E344" s="56">
        <v>43408</v>
      </c>
      <c r="F344" s="3">
        <v>10.45</v>
      </c>
      <c r="G344" s="56">
        <v>43043</v>
      </c>
      <c r="H344" s="3">
        <v>9.35</v>
      </c>
      <c r="I344" s="56">
        <v>42677</v>
      </c>
      <c r="J344" s="3">
        <v>7.125</v>
      </c>
      <c r="K344" s="56">
        <v>42312</v>
      </c>
      <c r="L344" s="3">
        <v>7.5</v>
      </c>
      <c r="M344" s="56">
        <v>41947</v>
      </c>
      <c r="N344" s="3">
        <v>11.95</v>
      </c>
      <c r="O344" s="56">
        <v>41582</v>
      </c>
      <c r="P344" s="3">
        <v>17.75</v>
      </c>
      <c r="Q344" s="56">
        <v>41216</v>
      </c>
      <c r="R344" s="3">
        <v>13.45</v>
      </c>
      <c r="S344" s="56">
        <v>40851</v>
      </c>
      <c r="T344" s="3">
        <v>17.3</v>
      </c>
      <c r="U344" s="56">
        <v>40486</v>
      </c>
      <c r="V344" s="3">
        <v>9.65</v>
      </c>
    </row>
    <row r="345" spans="2:22" s="3" customFormat="1" x14ac:dyDescent="0.35">
      <c r="B345" s="58">
        <f t="shared" si="4"/>
        <v>42678</v>
      </c>
      <c r="C345" s="56"/>
      <c r="E345" s="56">
        <v>43409</v>
      </c>
      <c r="F345" s="3">
        <v>10.45</v>
      </c>
      <c r="G345" s="56">
        <v>43044</v>
      </c>
      <c r="H345" s="3">
        <v>9.35</v>
      </c>
      <c r="I345" s="56">
        <v>42678</v>
      </c>
      <c r="J345" s="3">
        <v>7.1749999999999998</v>
      </c>
      <c r="K345" s="56">
        <v>42313</v>
      </c>
      <c r="L345" s="3">
        <v>7.5</v>
      </c>
      <c r="M345" s="56">
        <v>41948</v>
      </c>
      <c r="N345" s="3">
        <v>11.65</v>
      </c>
      <c r="O345" s="56">
        <v>41583</v>
      </c>
      <c r="P345" s="3">
        <v>17.75</v>
      </c>
      <c r="Q345" s="56">
        <v>41217</v>
      </c>
      <c r="R345" s="3">
        <v>13.45</v>
      </c>
      <c r="S345" s="56">
        <v>40852</v>
      </c>
      <c r="T345" s="3">
        <v>17.3</v>
      </c>
      <c r="U345" s="56">
        <v>40487</v>
      </c>
      <c r="V345" s="3">
        <v>9.65</v>
      </c>
    </row>
    <row r="346" spans="2:22" s="3" customFormat="1" x14ac:dyDescent="0.35">
      <c r="B346" s="58">
        <f t="shared" si="4"/>
        <v>42679</v>
      </c>
      <c r="C346" s="56"/>
      <c r="E346" s="56">
        <v>43410</v>
      </c>
      <c r="F346" s="3">
        <v>10.45</v>
      </c>
      <c r="G346" s="56">
        <v>43045</v>
      </c>
      <c r="H346" s="3">
        <v>9.35</v>
      </c>
      <c r="I346" s="56">
        <v>42679</v>
      </c>
      <c r="J346" s="3">
        <v>7.1749999999999998</v>
      </c>
      <c r="K346" s="56">
        <v>42314</v>
      </c>
      <c r="L346" s="3">
        <v>7.6</v>
      </c>
      <c r="M346" s="56">
        <v>41949</v>
      </c>
      <c r="N346" s="3">
        <v>11.5</v>
      </c>
      <c r="O346" s="56">
        <v>41584</v>
      </c>
      <c r="P346" s="3">
        <v>17.899999999999999</v>
      </c>
      <c r="Q346" s="56">
        <v>41218</v>
      </c>
      <c r="R346" s="3">
        <v>13.55</v>
      </c>
      <c r="S346" s="56">
        <v>40853</v>
      </c>
      <c r="T346" s="3">
        <v>17.3</v>
      </c>
      <c r="U346" s="56">
        <v>40488</v>
      </c>
      <c r="V346" s="3">
        <v>9.65</v>
      </c>
    </row>
    <row r="347" spans="2:22" s="3" customFormat="1" x14ac:dyDescent="0.35">
      <c r="B347" s="58">
        <f t="shared" si="4"/>
        <v>42680</v>
      </c>
      <c r="C347" s="56"/>
      <c r="E347" s="56">
        <v>43411</v>
      </c>
      <c r="F347" s="3">
        <v>10.425000000000001</v>
      </c>
      <c r="G347" s="56">
        <v>43046</v>
      </c>
      <c r="H347" s="3">
        <v>9.35</v>
      </c>
      <c r="I347" s="56">
        <v>42680</v>
      </c>
      <c r="J347" s="3">
        <v>7.1749999999999998</v>
      </c>
      <c r="K347" s="56">
        <v>42315</v>
      </c>
      <c r="L347" s="3">
        <v>7.6</v>
      </c>
      <c r="M347" s="56">
        <v>41950</v>
      </c>
      <c r="N347" s="3">
        <v>11.3</v>
      </c>
      <c r="O347" s="56">
        <v>41585</v>
      </c>
      <c r="P347" s="3">
        <v>18.05</v>
      </c>
      <c r="Q347" s="56">
        <v>41219</v>
      </c>
      <c r="R347" s="3">
        <v>13.6</v>
      </c>
      <c r="S347" s="56">
        <v>40854</v>
      </c>
      <c r="T347" s="3">
        <v>17.3</v>
      </c>
      <c r="U347" s="56">
        <v>40489</v>
      </c>
      <c r="V347" s="3">
        <v>9.65</v>
      </c>
    </row>
    <row r="348" spans="2:22" s="3" customFormat="1" x14ac:dyDescent="0.35">
      <c r="B348" s="58">
        <f t="shared" si="4"/>
        <v>42681</v>
      </c>
      <c r="C348" s="56"/>
      <c r="E348" s="56">
        <v>43412</v>
      </c>
      <c r="F348" s="3">
        <v>10.417</v>
      </c>
      <c r="G348" s="56">
        <v>43047</v>
      </c>
      <c r="H348" s="3">
        <v>9.375</v>
      </c>
      <c r="I348" s="56">
        <v>42681</v>
      </c>
      <c r="J348" s="3">
        <v>7.2750000000000004</v>
      </c>
      <c r="K348" s="56">
        <v>42316</v>
      </c>
      <c r="L348" s="3">
        <v>7.6</v>
      </c>
      <c r="M348" s="56">
        <v>41951</v>
      </c>
      <c r="N348" s="3">
        <v>11.3</v>
      </c>
      <c r="O348" s="56">
        <v>41586</v>
      </c>
      <c r="P348" s="3">
        <v>18.149999999999999</v>
      </c>
      <c r="Q348" s="56">
        <v>41220</v>
      </c>
      <c r="R348" s="3">
        <v>13.6</v>
      </c>
      <c r="S348" s="56">
        <v>40855</v>
      </c>
      <c r="T348" s="3">
        <v>17.45</v>
      </c>
      <c r="U348" s="56">
        <v>40490</v>
      </c>
      <c r="V348" s="3">
        <v>9.5500000000000007</v>
      </c>
    </row>
    <row r="349" spans="2:22" s="3" customFormat="1" x14ac:dyDescent="0.35">
      <c r="B349" s="58">
        <f t="shared" si="4"/>
        <v>42682</v>
      </c>
      <c r="C349" s="56"/>
      <c r="E349" s="56">
        <v>43413</v>
      </c>
      <c r="F349" s="3">
        <v>10.35</v>
      </c>
      <c r="G349" s="56">
        <v>43048</v>
      </c>
      <c r="H349" s="3">
        <v>9.375</v>
      </c>
      <c r="I349" s="56">
        <v>42682</v>
      </c>
      <c r="J349" s="3">
        <v>7.3250000000000002</v>
      </c>
      <c r="K349" s="56">
        <v>42317</v>
      </c>
      <c r="L349" s="3">
        <v>7.65</v>
      </c>
      <c r="M349" s="56">
        <v>41952</v>
      </c>
      <c r="N349" s="3">
        <v>11.3</v>
      </c>
      <c r="O349" s="56">
        <v>41587</v>
      </c>
      <c r="P349" s="3">
        <v>18.149999999999999</v>
      </c>
      <c r="Q349" s="56">
        <v>41221</v>
      </c>
      <c r="R349" s="3">
        <v>13.6</v>
      </c>
      <c r="S349" s="56">
        <v>40856</v>
      </c>
      <c r="T349" s="3">
        <v>17.399999999999999</v>
      </c>
      <c r="U349" s="56">
        <v>40491</v>
      </c>
      <c r="V349" s="3">
        <v>9.4499999999999993</v>
      </c>
    </row>
    <row r="350" spans="2:22" s="3" customFormat="1" x14ac:dyDescent="0.35">
      <c r="B350" s="58">
        <f t="shared" si="4"/>
        <v>42683</v>
      </c>
      <c r="C350" s="56"/>
      <c r="E350" s="56">
        <v>43414</v>
      </c>
      <c r="F350" s="3">
        <v>10.35</v>
      </c>
      <c r="G350" s="56">
        <v>43049</v>
      </c>
      <c r="H350" s="3">
        <v>9.65</v>
      </c>
      <c r="I350" s="56">
        <v>42683</v>
      </c>
      <c r="J350" s="3">
        <v>7.375</v>
      </c>
      <c r="K350" s="56">
        <v>42318</v>
      </c>
      <c r="L350" s="3">
        <v>7.65</v>
      </c>
      <c r="M350" s="56">
        <v>41953</v>
      </c>
      <c r="N350" s="3">
        <v>11.2</v>
      </c>
      <c r="O350" s="56">
        <v>41588</v>
      </c>
      <c r="P350" s="3">
        <v>18.149999999999999</v>
      </c>
      <c r="Q350" s="56">
        <v>41222</v>
      </c>
      <c r="R350" s="3">
        <v>13.7</v>
      </c>
      <c r="S350" s="56">
        <v>40857</v>
      </c>
      <c r="T350" s="3">
        <v>17.350000000000001</v>
      </c>
      <c r="U350" s="56">
        <v>40492</v>
      </c>
      <c r="V350" s="3">
        <v>9.35</v>
      </c>
    </row>
    <row r="351" spans="2:22" s="3" customFormat="1" x14ac:dyDescent="0.35">
      <c r="B351" s="58">
        <f t="shared" si="4"/>
        <v>42684</v>
      </c>
      <c r="C351" s="56"/>
      <c r="E351" s="56">
        <v>43415</v>
      </c>
      <c r="F351" s="3">
        <v>10.35</v>
      </c>
      <c r="G351" s="56">
        <v>43050</v>
      </c>
      <c r="H351" s="3">
        <v>9.65</v>
      </c>
      <c r="I351" s="56">
        <v>42684</v>
      </c>
      <c r="J351" s="3">
        <v>7.3250000000000002</v>
      </c>
      <c r="K351" s="56">
        <v>42319</v>
      </c>
      <c r="L351" s="3">
        <v>7.65</v>
      </c>
      <c r="M351" s="56">
        <v>41954</v>
      </c>
      <c r="N351" s="3">
        <v>11.1</v>
      </c>
      <c r="O351" s="56">
        <v>41589</v>
      </c>
      <c r="P351" s="3">
        <v>18.350000000000001</v>
      </c>
      <c r="Q351" s="56">
        <v>41223</v>
      </c>
      <c r="R351" s="3">
        <v>13.7</v>
      </c>
      <c r="S351" s="56">
        <v>40858</v>
      </c>
      <c r="T351" s="3">
        <v>17.149999999999999</v>
      </c>
      <c r="U351" s="56">
        <v>40493</v>
      </c>
      <c r="V351" s="3">
        <v>9.4250000000000007</v>
      </c>
    </row>
    <row r="352" spans="2:22" s="3" customFormat="1" x14ac:dyDescent="0.35">
      <c r="B352" s="58">
        <f t="shared" si="4"/>
        <v>42685</v>
      </c>
      <c r="C352" s="56"/>
      <c r="E352" s="56">
        <v>43416</v>
      </c>
      <c r="F352" s="3">
        <v>10.375999999999999</v>
      </c>
      <c r="G352" s="56">
        <v>43051</v>
      </c>
      <c r="H352" s="3">
        <v>9.65</v>
      </c>
      <c r="I352" s="56">
        <v>42685</v>
      </c>
      <c r="J352" s="3">
        <v>7.3250000000000002</v>
      </c>
      <c r="K352" s="56">
        <v>42320</v>
      </c>
      <c r="L352" s="3">
        <v>7.65</v>
      </c>
      <c r="M352" s="56">
        <v>41955</v>
      </c>
      <c r="N352" s="3">
        <v>11</v>
      </c>
      <c r="O352" s="56">
        <v>41590</v>
      </c>
      <c r="P352" s="3">
        <v>18.350000000000001</v>
      </c>
      <c r="Q352" s="56">
        <v>41224</v>
      </c>
      <c r="R352" s="3">
        <v>13.7</v>
      </c>
      <c r="S352" s="56">
        <v>40859</v>
      </c>
      <c r="T352" s="3">
        <v>17.149999999999999</v>
      </c>
      <c r="U352" s="56">
        <v>40494</v>
      </c>
      <c r="V352" s="3">
        <v>9.4749999999999996</v>
      </c>
    </row>
    <row r="353" spans="2:22" s="3" customFormat="1" x14ac:dyDescent="0.35">
      <c r="B353" s="58">
        <f t="shared" si="4"/>
        <v>42686</v>
      </c>
      <c r="C353" s="56"/>
      <c r="E353" s="56">
        <v>43417</v>
      </c>
      <c r="F353" s="3">
        <v>10.375999999999999</v>
      </c>
      <c r="G353" s="56">
        <v>43052</v>
      </c>
      <c r="H353" s="3">
        <v>9.6999999999999993</v>
      </c>
      <c r="I353" s="56">
        <v>42686</v>
      </c>
      <c r="J353" s="3">
        <v>7.3250000000000002</v>
      </c>
      <c r="K353" s="56">
        <v>42321</v>
      </c>
      <c r="L353" s="3">
        <v>7.65</v>
      </c>
      <c r="M353" s="56">
        <v>41956</v>
      </c>
      <c r="N353" s="3">
        <v>10.8</v>
      </c>
      <c r="O353" s="56">
        <v>41591</v>
      </c>
      <c r="P353" s="3">
        <v>18.350000000000001</v>
      </c>
      <c r="Q353" s="56">
        <v>41225</v>
      </c>
      <c r="R353" s="3">
        <v>13.8</v>
      </c>
      <c r="S353" s="56">
        <v>40860</v>
      </c>
      <c r="T353" s="3">
        <v>17.149999999999999</v>
      </c>
      <c r="U353" s="56">
        <v>40495</v>
      </c>
      <c r="V353" s="3">
        <v>9.4749999999999996</v>
      </c>
    </row>
    <row r="354" spans="2:22" s="3" customFormat="1" x14ac:dyDescent="0.35">
      <c r="B354" s="58">
        <f t="shared" si="4"/>
        <v>42687</v>
      </c>
      <c r="C354" s="56"/>
      <c r="E354" s="56">
        <v>43418</v>
      </c>
      <c r="F354" s="3">
        <v>10.3</v>
      </c>
      <c r="G354" s="56">
        <v>43053</v>
      </c>
      <c r="H354" s="3">
        <v>9.6999999999999993</v>
      </c>
      <c r="I354" s="56">
        <v>42687</v>
      </c>
      <c r="J354" s="3">
        <v>7.3250000000000002</v>
      </c>
      <c r="K354" s="56">
        <v>42322</v>
      </c>
      <c r="L354" s="3">
        <v>7.65</v>
      </c>
      <c r="M354" s="56">
        <v>41957</v>
      </c>
      <c r="N354" s="3">
        <v>10.5</v>
      </c>
      <c r="O354" s="56">
        <v>41592</v>
      </c>
      <c r="P354" s="3">
        <v>18.45</v>
      </c>
      <c r="Q354" s="56">
        <v>41226</v>
      </c>
      <c r="R354" s="3">
        <v>13.8</v>
      </c>
      <c r="S354" s="56">
        <v>40861</v>
      </c>
      <c r="T354" s="3">
        <v>17.05</v>
      </c>
      <c r="U354" s="56">
        <v>40496</v>
      </c>
      <c r="V354" s="3">
        <v>9.4749999999999996</v>
      </c>
    </row>
    <row r="355" spans="2:22" s="3" customFormat="1" x14ac:dyDescent="0.35">
      <c r="B355" s="58">
        <f t="shared" si="4"/>
        <v>42688</v>
      </c>
      <c r="C355" s="56"/>
      <c r="E355" s="56">
        <v>43419</v>
      </c>
      <c r="F355" s="3">
        <v>10.199999999999999</v>
      </c>
      <c r="G355" s="56">
        <v>43054</v>
      </c>
      <c r="H355" s="3">
        <v>9.5749999999999993</v>
      </c>
      <c r="I355" s="56">
        <v>42688</v>
      </c>
      <c r="J355" s="3">
        <v>7.1749999999999998</v>
      </c>
      <c r="K355" s="56">
        <v>42323</v>
      </c>
      <c r="L355" s="3">
        <v>7.65</v>
      </c>
      <c r="M355" s="56">
        <v>41958</v>
      </c>
      <c r="N355" s="3">
        <v>10.5</v>
      </c>
      <c r="O355" s="56">
        <v>41593</v>
      </c>
      <c r="P355" s="3">
        <v>18.45</v>
      </c>
      <c r="Q355" s="56">
        <v>41227</v>
      </c>
      <c r="R355" s="3">
        <v>13.85</v>
      </c>
      <c r="S355" s="56">
        <v>40862</v>
      </c>
      <c r="T355" s="3">
        <v>16.95</v>
      </c>
      <c r="U355" s="56">
        <v>40497</v>
      </c>
      <c r="V355" s="3">
        <v>9.6750000000000007</v>
      </c>
    </row>
    <row r="356" spans="2:22" s="3" customFormat="1" x14ac:dyDescent="0.35">
      <c r="B356" s="58">
        <f t="shared" si="4"/>
        <v>42689</v>
      </c>
      <c r="C356" s="56"/>
      <c r="E356" s="56">
        <v>43420</v>
      </c>
      <c r="F356" s="3">
        <v>10.678000000000001</v>
      </c>
      <c r="G356" s="56">
        <v>43055</v>
      </c>
      <c r="H356" s="3">
        <v>9.6750000000000007</v>
      </c>
      <c r="I356" s="56">
        <v>42689</v>
      </c>
      <c r="J356" s="3">
        <v>7.125</v>
      </c>
      <c r="K356" s="56">
        <v>42324</v>
      </c>
      <c r="L356" s="3">
        <v>7.5750000000000002</v>
      </c>
      <c r="M356" s="56">
        <v>41959</v>
      </c>
      <c r="N356" s="3">
        <v>10.5</v>
      </c>
      <c r="O356" s="56">
        <v>41594</v>
      </c>
      <c r="P356" s="3">
        <v>18.45</v>
      </c>
      <c r="Q356" s="56">
        <v>41228</v>
      </c>
      <c r="R356" s="3">
        <v>13.95</v>
      </c>
      <c r="S356" s="56">
        <v>40863</v>
      </c>
      <c r="T356" s="3">
        <v>17.55</v>
      </c>
      <c r="U356" s="56">
        <v>40498</v>
      </c>
      <c r="V356" s="3">
        <v>9.9250000000000007</v>
      </c>
    </row>
    <row r="357" spans="2:22" s="3" customFormat="1" x14ac:dyDescent="0.35">
      <c r="B357" s="58">
        <f t="shared" si="4"/>
        <v>42690</v>
      </c>
      <c r="C357" s="56"/>
      <c r="E357" s="56">
        <v>43421</v>
      </c>
      <c r="F357" s="3">
        <v>10.678000000000001</v>
      </c>
      <c r="G357" s="56">
        <v>43056</v>
      </c>
      <c r="H357" s="3">
        <v>9.6750000000000007</v>
      </c>
      <c r="I357" s="56">
        <v>42690</v>
      </c>
      <c r="J357" s="3">
        <v>7.3</v>
      </c>
      <c r="K357" s="56">
        <v>42325</v>
      </c>
      <c r="L357" s="3">
        <v>7.5750000000000002</v>
      </c>
      <c r="M357" s="56">
        <v>41960</v>
      </c>
      <c r="N357" s="3">
        <v>10.65</v>
      </c>
      <c r="O357" s="56">
        <v>41595</v>
      </c>
      <c r="P357" s="3">
        <v>18.45</v>
      </c>
      <c r="Q357" s="56">
        <v>41229</v>
      </c>
      <c r="R357" s="3">
        <v>14.6</v>
      </c>
      <c r="S357" s="56">
        <v>40864</v>
      </c>
      <c r="T357" s="3">
        <v>17.600000000000001</v>
      </c>
      <c r="U357" s="56">
        <v>40499</v>
      </c>
      <c r="V357" s="3">
        <v>9.9250000000000007</v>
      </c>
    </row>
    <row r="358" spans="2:22" s="3" customFormat="1" x14ac:dyDescent="0.35">
      <c r="B358" s="58">
        <f t="shared" ref="B358:B402" si="5">I358</f>
        <v>42691</v>
      </c>
      <c r="C358" s="56"/>
      <c r="E358" s="56">
        <v>43422</v>
      </c>
      <c r="F358" s="3">
        <v>10.678000000000001</v>
      </c>
      <c r="G358" s="56">
        <v>43057</v>
      </c>
      <c r="H358" s="3">
        <v>9.6750000000000007</v>
      </c>
      <c r="I358" s="56">
        <v>42691</v>
      </c>
      <c r="J358" s="3">
        <v>7.15</v>
      </c>
      <c r="K358" s="56">
        <v>42326</v>
      </c>
      <c r="L358" s="3">
        <v>7.5750000000000002</v>
      </c>
      <c r="M358" s="56">
        <v>41961</v>
      </c>
      <c r="N358" s="3">
        <v>10.45</v>
      </c>
      <c r="O358" s="56">
        <v>41596</v>
      </c>
      <c r="P358" s="3">
        <v>18.774999999999999</v>
      </c>
      <c r="Q358" s="56">
        <v>41230</v>
      </c>
      <c r="R358" s="3">
        <v>14.6</v>
      </c>
      <c r="S358" s="56">
        <v>40865</v>
      </c>
      <c r="T358" s="3">
        <v>17.600000000000001</v>
      </c>
      <c r="U358" s="56">
        <v>40500</v>
      </c>
      <c r="V358" s="3">
        <v>9.65</v>
      </c>
    </row>
    <row r="359" spans="2:22" s="3" customFormat="1" x14ac:dyDescent="0.35">
      <c r="B359" s="58">
        <f t="shared" si="5"/>
        <v>42692</v>
      </c>
      <c r="C359" s="56"/>
      <c r="E359" s="56">
        <v>43423</v>
      </c>
      <c r="F359" s="3">
        <v>10.55</v>
      </c>
      <c r="G359" s="56">
        <v>43058</v>
      </c>
      <c r="H359" s="3">
        <v>9.6750000000000007</v>
      </c>
      <c r="I359" s="56">
        <v>42692</v>
      </c>
      <c r="J359" s="3">
        <v>7.15</v>
      </c>
      <c r="K359" s="56">
        <v>42327</v>
      </c>
      <c r="L359" s="3">
        <v>7.5250000000000004</v>
      </c>
      <c r="M359" s="56">
        <v>41962</v>
      </c>
      <c r="N359" s="3">
        <v>10.4</v>
      </c>
      <c r="O359" s="56">
        <v>41597</v>
      </c>
      <c r="P359" s="3">
        <v>18.774999999999999</v>
      </c>
      <c r="Q359" s="56">
        <v>41231</v>
      </c>
      <c r="R359" s="3">
        <v>14.6</v>
      </c>
      <c r="S359" s="56">
        <v>40866</v>
      </c>
      <c r="T359" s="3">
        <v>17.600000000000001</v>
      </c>
      <c r="U359" s="56">
        <v>40501</v>
      </c>
      <c r="V359" s="3">
        <v>9.75</v>
      </c>
    </row>
    <row r="360" spans="2:22" s="3" customFormat="1" x14ac:dyDescent="0.35">
      <c r="B360" s="58">
        <f t="shared" si="5"/>
        <v>42693</v>
      </c>
      <c r="C360" s="56"/>
      <c r="E360" s="56">
        <v>43424</v>
      </c>
      <c r="F360" s="3">
        <v>10.45</v>
      </c>
      <c r="G360" s="56">
        <v>43059</v>
      </c>
      <c r="H360" s="3">
        <v>9.6750000000000007</v>
      </c>
      <c r="I360" s="56">
        <v>42693</v>
      </c>
      <c r="J360" s="3">
        <v>7.15</v>
      </c>
      <c r="K360" s="56">
        <v>42328</v>
      </c>
      <c r="L360" s="3">
        <v>7.4749999999999996</v>
      </c>
      <c r="M360" s="56">
        <v>41963</v>
      </c>
      <c r="N360" s="3">
        <v>10.199999999999999</v>
      </c>
      <c r="O360" s="56">
        <v>41598</v>
      </c>
      <c r="P360" s="3">
        <v>18.824999999999999</v>
      </c>
      <c r="Q360" s="56">
        <v>41232</v>
      </c>
      <c r="R360" s="3">
        <v>14.7</v>
      </c>
      <c r="S360" s="56">
        <v>40867</v>
      </c>
      <c r="T360" s="3">
        <v>17.600000000000001</v>
      </c>
      <c r="U360" s="56">
        <v>40502</v>
      </c>
      <c r="V360" s="3">
        <v>9.75</v>
      </c>
    </row>
    <row r="361" spans="2:22" s="3" customFormat="1" x14ac:dyDescent="0.35">
      <c r="B361" s="58">
        <f t="shared" si="5"/>
        <v>42694</v>
      </c>
      <c r="C361" s="56"/>
      <c r="E361" s="56">
        <v>43425</v>
      </c>
      <c r="F361" s="3">
        <v>10.195</v>
      </c>
      <c r="G361" s="56">
        <v>43060</v>
      </c>
      <c r="H361" s="3">
        <v>9.6999999999999993</v>
      </c>
      <c r="I361" s="56">
        <v>42694</v>
      </c>
      <c r="J361" s="3">
        <v>7.15</v>
      </c>
      <c r="K361" s="56">
        <v>42329</v>
      </c>
      <c r="L361" s="3">
        <v>7.4749999999999996</v>
      </c>
      <c r="M361" s="56">
        <v>41964</v>
      </c>
      <c r="N361" s="3">
        <v>10.1</v>
      </c>
      <c r="O361" s="56">
        <v>41599</v>
      </c>
      <c r="P361" s="3">
        <v>18.850000000000001</v>
      </c>
      <c r="Q361" s="56">
        <v>41233</v>
      </c>
      <c r="R361" s="3">
        <v>14.75</v>
      </c>
      <c r="S361" s="56">
        <v>40868</v>
      </c>
      <c r="T361" s="3">
        <v>17.5</v>
      </c>
      <c r="U361" s="56">
        <v>40503</v>
      </c>
      <c r="V361" s="3">
        <v>9.75</v>
      </c>
    </row>
    <row r="362" spans="2:22" s="3" customFormat="1" x14ac:dyDescent="0.35">
      <c r="B362" s="58">
        <f t="shared" si="5"/>
        <v>42695</v>
      </c>
      <c r="C362" s="56"/>
      <c r="E362" s="56">
        <v>43426</v>
      </c>
      <c r="F362" s="3">
        <v>10.129</v>
      </c>
      <c r="G362" s="56">
        <v>43061</v>
      </c>
      <c r="H362" s="3">
        <v>9.6999999999999993</v>
      </c>
      <c r="I362" s="56">
        <v>42695</v>
      </c>
      <c r="J362" s="3">
        <v>7.15</v>
      </c>
      <c r="K362" s="56">
        <v>42330</v>
      </c>
      <c r="L362" s="3">
        <v>7.4749999999999996</v>
      </c>
      <c r="M362" s="56">
        <v>41965</v>
      </c>
      <c r="N362" s="3">
        <v>10.1</v>
      </c>
      <c r="O362" s="56">
        <v>41600</v>
      </c>
      <c r="P362" s="3">
        <v>18.850000000000001</v>
      </c>
      <c r="Q362" s="56">
        <v>41234</v>
      </c>
      <c r="R362" s="3">
        <v>14.75</v>
      </c>
      <c r="S362" s="56">
        <v>40869</v>
      </c>
      <c r="T362" s="3">
        <v>17.5</v>
      </c>
      <c r="U362" s="56">
        <v>40504</v>
      </c>
      <c r="V362" s="3">
        <v>9.6999999999999993</v>
      </c>
    </row>
    <row r="363" spans="2:22" s="3" customFormat="1" x14ac:dyDescent="0.35">
      <c r="B363" s="58">
        <f t="shared" si="5"/>
        <v>42696</v>
      </c>
      <c r="C363" s="56"/>
      <c r="E363" s="56">
        <v>43427</v>
      </c>
      <c r="F363" s="3">
        <v>10.073</v>
      </c>
      <c r="G363" s="56">
        <v>43062</v>
      </c>
      <c r="H363" s="3">
        <v>9.75</v>
      </c>
      <c r="I363" s="56">
        <v>42696</v>
      </c>
      <c r="J363" s="3">
        <v>7.15</v>
      </c>
      <c r="K363" s="56">
        <v>42331</v>
      </c>
      <c r="L363" s="3">
        <v>7.4749999999999996</v>
      </c>
      <c r="M363" s="56">
        <v>41966</v>
      </c>
      <c r="N363" s="3">
        <v>10.1</v>
      </c>
      <c r="O363" s="56">
        <v>41601</v>
      </c>
      <c r="P363" s="3">
        <v>18.850000000000001</v>
      </c>
      <c r="Q363" s="56">
        <v>41235</v>
      </c>
      <c r="R363" s="3">
        <v>14.95</v>
      </c>
      <c r="S363" s="56">
        <v>40870</v>
      </c>
      <c r="T363" s="3">
        <v>17.475000000000001</v>
      </c>
      <c r="U363" s="56">
        <v>40505</v>
      </c>
      <c r="V363" s="3">
        <v>9.8000000000000007</v>
      </c>
    </row>
    <row r="364" spans="2:22" s="3" customFormat="1" x14ac:dyDescent="0.35">
      <c r="B364" s="58">
        <f t="shared" si="5"/>
        <v>42697</v>
      </c>
      <c r="C364" s="56"/>
      <c r="E364" s="56">
        <v>43428</v>
      </c>
      <c r="F364" s="3">
        <v>10.073</v>
      </c>
      <c r="G364" s="56">
        <v>43063</v>
      </c>
      <c r="H364" s="3">
        <v>9.8000000000000007</v>
      </c>
      <c r="I364" s="56">
        <v>42697</v>
      </c>
      <c r="J364" s="3">
        <v>7.1</v>
      </c>
      <c r="K364" s="56">
        <v>42332</v>
      </c>
      <c r="L364" s="3">
        <v>7.375</v>
      </c>
      <c r="M364" s="56">
        <v>41967</v>
      </c>
      <c r="N364" s="3">
        <v>10.025</v>
      </c>
      <c r="O364" s="56">
        <v>41602</v>
      </c>
      <c r="P364" s="3">
        <v>18.850000000000001</v>
      </c>
      <c r="Q364" s="56">
        <v>41236</v>
      </c>
      <c r="R364" s="3">
        <v>15.1</v>
      </c>
      <c r="S364" s="56">
        <v>40871</v>
      </c>
      <c r="T364" s="3">
        <v>17.475000000000001</v>
      </c>
      <c r="U364" s="56">
        <v>40506</v>
      </c>
      <c r="V364" s="3">
        <v>9.75</v>
      </c>
    </row>
    <row r="365" spans="2:22" s="3" customFormat="1" x14ac:dyDescent="0.35">
      <c r="B365" s="58">
        <f t="shared" si="5"/>
        <v>42698</v>
      </c>
      <c r="C365" s="56"/>
      <c r="E365" s="56">
        <v>43429</v>
      </c>
      <c r="F365" s="3">
        <v>10.073</v>
      </c>
      <c r="G365" s="56">
        <v>43064</v>
      </c>
      <c r="H365" s="3">
        <v>9.8000000000000007</v>
      </c>
      <c r="I365" s="56">
        <v>42698</v>
      </c>
      <c r="J365" s="3">
        <v>7.05</v>
      </c>
      <c r="K365" s="56">
        <v>42333</v>
      </c>
      <c r="L365" s="3">
        <v>7.2750000000000004</v>
      </c>
      <c r="M365" s="56">
        <v>41968</v>
      </c>
      <c r="N365" s="3">
        <v>10.025</v>
      </c>
      <c r="O365" s="56">
        <v>41603</v>
      </c>
      <c r="P365" s="3">
        <v>18.850000000000001</v>
      </c>
      <c r="Q365" s="56">
        <v>41237</v>
      </c>
      <c r="R365" s="3">
        <v>15.1</v>
      </c>
      <c r="S365" s="56">
        <v>40872</v>
      </c>
      <c r="T365" s="3">
        <v>17.425000000000001</v>
      </c>
      <c r="U365" s="56">
        <v>40507</v>
      </c>
      <c r="V365" s="3">
        <v>9.6</v>
      </c>
    </row>
    <row r="366" spans="2:22" s="3" customFormat="1" x14ac:dyDescent="0.35">
      <c r="B366" s="58">
        <f t="shared" si="5"/>
        <v>42699</v>
      </c>
      <c r="C366" s="56"/>
      <c r="E366" s="56">
        <v>43430</v>
      </c>
      <c r="F366" s="3">
        <v>9.9749999999999996</v>
      </c>
      <c r="G366" s="56">
        <v>43065</v>
      </c>
      <c r="H366" s="3">
        <v>9.8000000000000007</v>
      </c>
      <c r="I366" s="56">
        <v>42699</v>
      </c>
      <c r="J366" s="3">
        <v>7.05</v>
      </c>
      <c r="K366" s="56">
        <v>42334</v>
      </c>
      <c r="L366" s="3">
        <v>7.2249999999999996</v>
      </c>
      <c r="M366" s="56">
        <v>41969</v>
      </c>
      <c r="N366" s="3">
        <v>10.025</v>
      </c>
      <c r="O366" s="56">
        <v>41604</v>
      </c>
      <c r="P366" s="3">
        <v>18.899999999999999</v>
      </c>
      <c r="Q366" s="56">
        <v>41238</v>
      </c>
      <c r="R366" s="3">
        <v>15.1</v>
      </c>
      <c r="S366" s="56">
        <v>40873</v>
      </c>
      <c r="T366" s="3">
        <v>17.425000000000001</v>
      </c>
      <c r="U366" s="56">
        <v>40508</v>
      </c>
      <c r="V366" s="3">
        <v>9.5</v>
      </c>
    </row>
    <row r="367" spans="2:22" s="3" customFormat="1" x14ac:dyDescent="0.35">
      <c r="B367" s="58">
        <f t="shared" si="5"/>
        <v>42700</v>
      </c>
      <c r="C367" s="56"/>
      <c r="E367" s="56">
        <v>43431</v>
      </c>
      <c r="F367" s="3">
        <v>9.8249999999999993</v>
      </c>
      <c r="G367" s="56">
        <v>43066</v>
      </c>
      <c r="H367" s="3">
        <v>9.85</v>
      </c>
      <c r="I367" s="56">
        <v>42700</v>
      </c>
      <c r="J367" s="3">
        <v>7.05</v>
      </c>
      <c r="K367" s="56">
        <v>42335</v>
      </c>
      <c r="L367" s="3">
        <v>7.1749999999999998</v>
      </c>
      <c r="M367" s="56">
        <v>41970</v>
      </c>
      <c r="N367" s="3">
        <v>10.025</v>
      </c>
      <c r="O367" s="56">
        <v>41605</v>
      </c>
      <c r="P367" s="3">
        <v>18.95</v>
      </c>
      <c r="Q367" s="56">
        <v>41239</v>
      </c>
      <c r="R367" s="3">
        <v>15.1</v>
      </c>
      <c r="S367" s="56">
        <v>40874</v>
      </c>
      <c r="T367" s="3">
        <v>17.425000000000001</v>
      </c>
      <c r="U367" s="56">
        <v>40509</v>
      </c>
      <c r="V367" s="3">
        <v>9.5</v>
      </c>
    </row>
    <row r="368" spans="2:22" s="3" customFormat="1" x14ac:dyDescent="0.35">
      <c r="B368" s="58">
        <f t="shared" si="5"/>
        <v>42701</v>
      </c>
      <c r="C368" s="56"/>
      <c r="E368" s="56">
        <v>43432</v>
      </c>
      <c r="F368" s="3">
        <v>9.6750000000000007</v>
      </c>
      <c r="G368" s="56">
        <v>43067</v>
      </c>
      <c r="H368" s="3">
        <v>9.85</v>
      </c>
      <c r="I368" s="56">
        <v>42701</v>
      </c>
      <c r="J368" s="3">
        <v>7.05</v>
      </c>
      <c r="K368" s="56">
        <v>42336</v>
      </c>
      <c r="L368" s="3">
        <v>7.1749999999999998</v>
      </c>
      <c r="M368" s="56">
        <v>41971</v>
      </c>
      <c r="N368" s="3">
        <v>10</v>
      </c>
      <c r="O368" s="56">
        <v>41606</v>
      </c>
      <c r="P368" s="3">
        <v>18.95</v>
      </c>
      <c r="Q368" s="56">
        <v>41240</v>
      </c>
      <c r="R368" s="3">
        <v>15.25</v>
      </c>
      <c r="S368" s="56">
        <v>40875</v>
      </c>
      <c r="T368" s="3">
        <v>17.524999999999999</v>
      </c>
      <c r="U368" s="56">
        <v>40510</v>
      </c>
      <c r="V368" s="3">
        <v>9.5</v>
      </c>
    </row>
    <row r="369" spans="2:22" s="3" customFormat="1" x14ac:dyDescent="0.35">
      <c r="B369" s="58">
        <f t="shared" si="5"/>
        <v>42702</v>
      </c>
      <c r="C369" s="56"/>
      <c r="E369" s="56">
        <v>43433</v>
      </c>
      <c r="F369" s="3">
        <v>9.625</v>
      </c>
      <c r="G369" s="56">
        <v>43068</v>
      </c>
      <c r="H369" s="3">
        <v>9.9</v>
      </c>
      <c r="I369" s="56">
        <v>42702</v>
      </c>
      <c r="J369" s="3">
        <v>7.05</v>
      </c>
      <c r="K369" s="56">
        <v>42337</v>
      </c>
      <c r="L369" s="3">
        <v>7.1749999999999998</v>
      </c>
      <c r="M369" s="56">
        <v>41972</v>
      </c>
      <c r="N369" s="3">
        <v>10</v>
      </c>
      <c r="O369" s="56">
        <v>41607</v>
      </c>
      <c r="P369" s="3">
        <v>19.05</v>
      </c>
      <c r="Q369" s="56">
        <v>41241</v>
      </c>
      <c r="R369" s="3">
        <v>15.35</v>
      </c>
      <c r="S369" s="56">
        <v>40876</v>
      </c>
      <c r="T369" s="3">
        <v>17.45</v>
      </c>
      <c r="U369" s="56">
        <v>40511</v>
      </c>
      <c r="V369" s="3">
        <v>9.5500000000000007</v>
      </c>
    </row>
    <row r="370" spans="2:22" s="3" customFormat="1" x14ac:dyDescent="0.35">
      <c r="B370" s="58">
        <f t="shared" si="5"/>
        <v>42703</v>
      </c>
      <c r="C370" s="56"/>
      <c r="E370" s="56">
        <v>43434</v>
      </c>
      <c r="F370" s="3">
        <v>9.5250000000000004</v>
      </c>
      <c r="G370" s="56">
        <v>43069</v>
      </c>
      <c r="H370" s="3">
        <v>9.9</v>
      </c>
      <c r="I370" s="56">
        <v>42703</v>
      </c>
      <c r="J370" s="3">
        <v>7.15</v>
      </c>
      <c r="K370" s="56">
        <v>42338</v>
      </c>
      <c r="L370" s="3">
        <v>7.1749999999999998</v>
      </c>
      <c r="M370" s="56">
        <v>41973</v>
      </c>
      <c r="N370" s="3">
        <v>10</v>
      </c>
      <c r="O370" s="56">
        <v>41608</v>
      </c>
      <c r="P370" s="3">
        <v>19.05</v>
      </c>
      <c r="Q370" s="56">
        <v>41242</v>
      </c>
      <c r="R370" s="3">
        <v>15.55</v>
      </c>
      <c r="S370" s="56">
        <v>40877</v>
      </c>
      <c r="T370" s="3">
        <v>17.399999999999999</v>
      </c>
      <c r="U370" s="56">
        <v>40512</v>
      </c>
      <c r="V370" s="3">
        <v>9.6</v>
      </c>
    </row>
    <row r="371" spans="2:22" s="3" customFormat="1" x14ac:dyDescent="0.35">
      <c r="B371" s="58">
        <f t="shared" si="5"/>
        <v>42704</v>
      </c>
      <c r="C371" s="56"/>
      <c r="E371" s="56">
        <v>43435</v>
      </c>
      <c r="F371" s="3">
        <v>9.5250000000000004</v>
      </c>
      <c r="G371" s="56">
        <v>43070</v>
      </c>
      <c r="H371" s="3">
        <v>9.9</v>
      </c>
      <c r="I371" s="56">
        <v>42704</v>
      </c>
      <c r="J371" s="3">
        <v>7.25</v>
      </c>
      <c r="K371" s="56">
        <v>42339</v>
      </c>
      <c r="L371" s="3">
        <v>7.3</v>
      </c>
      <c r="M371" s="56">
        <v>41974</v>
      </c>
      <c r="N371" s="3">
        <v>9.9</v>
      </c>
      <c r="O371" s="56">
        <v>41609</v>
      </c>
      <c r="P371" s="3">
        <v>19.05</v>
      </c>
      <c r="Q371" s="56">
        <v>41243</v>
      </c>
      <c r="R371" s="3">
        <v>15.85</v>
      </c>
      <c r="S371" s="56">
        <v>40878</v>
      </c>
      <c r="T371" s="3">
        <v>17.274999999999999</v>
      </c>
      <c r="U371" s="56">
        <v>40513</v>
      </c>
      <c r="V371" s="3">
        <v>9.5500000000000007</v>
      </c>
    </row>
    <row r="372" spans="2:22" s="3" customFormat="1" x14ac:dyDescent="0.35">
      <c r="B372" s="58">
        <f t="shared" si="5"/>
        <v>42705</v>
      </c>
      <c r="C372" s="56"/>
      <c r="E372" s="56">
        <v>43436</v>
      </c>
      <c r="F372" s="3">
        <v>9.5250000000000004</v>
      </c>
      <c r="G372" s="56">
        <v>43071</v>
      </c>
      <c r="H372" s="3">
        <v>9.9</v>
      </c>
      <c r="I372" s="56">
        <v>42705</v>
      </c>
      <c r="J372" s="3">
        <v>7.7</v>
      </c>
      <c r="K372" s="56">
        <v>42340</v>
      </c>
      <c r="L372" s="3">
        <v>7.3</v>
      </c>
      <c r="M372" s="56">
        <v>41975</v>
      </c>
      <c r="N372" s="3">
        <v>9.9</v>
      </c>
      <c r="O372" s="56">
        <v>41610</v>
      </c>
      <c r="P372" s="3">
        <v>19.100000000000001</v>
      </c>
      <c r="Q372" s="56">
        <v>41244</v>
      </c>
      <c r="R372" s="3">
        <v>15.85</v>
      </c>
      <c r="S372" s="56">
        <v>40879</v>
      </c>
      <c r="T372" s="3">
        <v>17.225000000000001</v>
      </c>
      <c r="U372" s="56">
        <v>40514</v>
      </c>
      <c r="V372" s="3">
        <v>9.4250000000000007</v>
      </c>
    </row>
    <row r="373" spans="2:22" s="3" customFormat="1" x14ac:dyDescent="0.35">
      <c r="B373" s="58">
        <f t="shared" si="5"/>
        <v>42706</v>
      </c>
      <c r="C373" s="56"/>
      <c r="E373" s="56">
        <v>43437</v>
      </c>
      <c r="F373" s="3">
        <v>9.5250000000000004</v>
      </c>
      <c r="G373" s="56">
        <v>43072</v>
      </c>
      <c r="H373" s="3">
        <v>9.9</v>
      </c>
      <c r="I373" s="56">
        <v>42706</v>
      </c>
      <c r="J373" s="3">
        <v>7.7</v>
      </c>
      <c r="K373" s="56">
        <v>42341</v>
      </c>
      <c r="L373" s="3">
        <v>7.4</v>
      </c>
      <c r="M373" s="56">
        <v>41976</v>
      </c>
      <c r="N373" s="3">
        <v>9.9</v>
      </c>
      <c r="O373" s="56">
        <v>41611</v>
      </c>
      <c r="P373" s="3">
        <v>19.100000000000001</v>
      </c>
      <c r="Q373" s="56">
        <v>41245</v>
      </c>
      <c r="R373" s="3">
        <v>15.85</v>
      </c>
      <c r="S373" s="56">
        <v>40880</v>
      </c>
      <c r="T373" s="3">
        <v>17.225000000000001</v>
      </c>
      <c r="U373" s="56">
        <v>40515</v>
      </c>
      <c r="V373" s="3">
        <v>9.35</v>
      </c>
    </row>
    <row r="374" spans="2:22" s="3" customFormat="1" x14ac:dyDescent="0.35">
      <c r="B374" s="58">
        <f t="shared" si="5"/>
        <v>42707</v>
      </c>
      <c r="C374" s="56"/>
      <c r="E374" s="56">
        <v>43438</v>
      </c>
      <c r="F374" s="3">
        <v>9.2750000000000004</v>
      </c>
      <c r="G374" s="56">
        <v>43073</v>
      </c>
      <c r="H374" s="3">
        <v>9.9</v>
      </c>
      <c r="I374" s="56">
        <v>42707</v>
      </c>
      <c r="J374" s="3">
        <v>7.7</v>
      </c>
      <c r="K374" s="56">
        <v>42342</v>
      </c>
      <c r="L374" s="3">
        <v>7.4</v>
      </c>
      <c r="M374" s="56">
        <v>41977</v>
      </c>
      <c r="N374" s="3">
        <v>9.9</v>
      </c>
      <c r="O374" s="56">
        <v>41612</v>
      </c>
      <c r="P374" s="3">
        <v>19.100000000000001</v>
      </c>
      <c r="Q374" s="56">
        <v>41246</v>
      </c>
      <c r="R374" s="3">
        <v>15.95</v>
      </c>
      <c r="S374" s="56">
        <v>40881</v>
      </c>
      <c r="T374" s="3">
        <v>17.225000000000001</v>
      </c>
      <c r="U374" s="56">
        <v>40516</v>
      </c>
      <c r="V374" s="3">
        <v>9.35</v>
      </c>
    </row>
    <row r="375" spans="2:22" s="3" customFormat="1" x14ac:dyDescent="0.35">
      <c r="B375" s="58">
        <f t="shared" si="5"/>
        <v>42708</v>
      </c>
      <c r="C375" s="56"/>
      <c r="E375" s="56">
        <v>43439</v>
      </c>
      <c r="F375" s="3">
        <v>9.1189999999999998</v>
      </c>
      <c r="G375" s="56">
        <v>43074</v>
      </c>
      <c r="H375" s="3">
        <v>9.9499999999999993</v>
      </c>
      <c r="I375" s="56">
        <v>42708</v>
      </c>
      <c r="J375" s="3">
        <v>7.7</v>
      </c>
      <c r="K375" s="56">
        <v>42343</v>
      </c>
      <c r="L375" s="3">
        <v>7.4</v>
      </c>
      <c r="M375" s="56">
        <v>41978</v>
      </c>
      <c r="N375" s="3">
        <v>9.9499999999999993</v>
      </c>
      <c r="O375" s="56">
        <v>41613</v>
      </c>
      <c r="P375" s="3">
        <v>19.074999999999999</v>
      </c>
      <c r="Q375" s="56">
        <v>41247</v>
      </c>
      <c r="R375" s="3">
        <v>16.149999999999999</v>
      </c>
      <c r="S375" s="56">
        <v>40882</v>
      </c>
      <c r="T375" s="3">
        <v>17.175000000000001</v>
      </c>
      <c r="U375" s="56">
        <v>40517</v>
      </c>
      <c r="V375" s="3">
        <v>9.35</v>
      </c>
    </row>
    <row r="376" spans="2:22" s="3" customFormat="1" x14ac:dyDescent="0.35">
      <c r="B376" s="58">
        <f t="shared" si="5"/>
        <v>42709</v>
      </c>
      <c r="C376" s="56"/>
      <c r="E376" s="56">
        <v>43440</v>
      </c>
      <c r="F376" s="3">
        <v>8.8060000000000009</v>
      </c>
      <c r="G376" s="56">
        <v>43075</v>
      </c>
      <c r="H376" s="3">
        <v>9.9499999999999993</v>
      </c>
      <c r="I376" s="56">
        <v>42709</v>
      </c>
      <c r="J376" s="3">
        <v>7.95</v>
      </c>
      <c r="K376" s="56">
        <v>42344</v>
      </c>
      <c r="L376" s="3">
        <v>7.4</v>
      </c>
      <c r="M376" s="56">
        <v>41979</v>
      </c>
      <c r="N376" s="3">
        <v>9.9499999999999993</v>
      </c>
      <c r="O376" s="56">
        <v>41614</v>
      </c>
      <c r="P376" s="3">
        <v>19.074999999999999</v>
      </c>
      <c r="Q376" s="56">
        <v>41248</v>
      </c>
      <c r="R376" s="3">
        <v>16.2</v>
      </c>
      <c r="S376" s="56">
        <v>40883</v>
      </c>
      <c r="T376" s="3">
        <v>17.05</v>
      </c>
      <c r="U376" s="56">
        <v>40518</v>
      </c>
      <c r="V376" s="3">
        <v>9.4749999999999996</v>
      </c>
    </row>
    <row r="377" spans="2:22" s="3" customFormat="1" x14ac:dyDescent="0.35">
      <c r="B377" s="58">
        <f t="shared" si="5"/>
        <v>42710</v>
      </c>
      <c r="C377" s="56"/>
      <c r="E377" s="56">
        <v>43441</v>
      </c>
      <c r="F377" s="3">
        <v>8.7479999999999993</v>
      </c>
      <c r="G377" s="56">
        <v>43076</v>
      </c>
      <c r="H377" s="3">
        <v>10.050000000000001</v>
      </c>
      <c r="I377" s="56">
        <v>42710</v>
      </c>
      <c r="J377" s="3">
        <v>8.3000000000000007</v>
      </c>
      <c r="K377" s="56">
        <v>42345</v>
      </c>
      <c r="L377" s="3">
        <v>7.4</v>
      </c>
      <c r="M377" s="56">
        <v>41980</v>
      </c>
      <c r="N377" s="3">
        <v>9.9499999999999993</v>
      </c>
      <c r="O377" s="56">
        <v>41615</v>
      </c>
      <c r="P377" s="3">
        <v>19.074999999999999</v>
      </c>
      <c r="Q377" s="56">
        <v>41249</v>
      </c>
      <c r="R377" s="3">
        <v>16.25</v>
      </c>
      <c r="S377" s="56">
        <v>40884</v>
      </c>
      <c r="T377" s="3">
        <v>17.05</v>
      </c>
      <c r="U377" s="56">
        <v>40519</v>
      </c>
      <c r="V377" s="3">
        <v>9.5250000000000004</v>
      </c>
    </row>
    <row r="378" spans="2:22" s="3" customFormat="1" x14ac:dyDescent="0.35">
      <c r="B378" s="58">
        <f t="shared" si="5"/>
        <v>42711</v>
      </c>
      <c r="C378" s="56"/>
      <c r="E378" s="56">
        <v>43442</v>
      </c>
      <c r="F378" s="3">
        <v>8.7479999999999993</v>
      </c>
      <c r="G378" s="56">
        <v>43077</v>
      </c>
      <c r="H378" s="3">
        <v>10.050000000000001</v>
      </c>
      <c r="I378" s="56">
        <v>42711</v>
      </c>
      <c r="J378" s="3">
        <v>8.3000000000000007</v>
      </c>
      <c r="K378" s="56">
        <v>42346</v>
      </c>
      <c r="L378" s="3">
        <v>7.4</v>
      </c>
      <c r="M378" s="56">
        <v>41981</v>
      </c>
      <c r="N378" s="3">
        <v>9.9499999999999993</v>
      </c>
      <c r="O378" s="56">
        <v>41616</v>
      </c>
      <c r="P378" s="3">
        <v>19.074999999999999</v>
      </c>
      <c r="Q378" s="56">
        <v>41250</v>
      </c>
      <c r="R378" s="3">
        <v>16.3</v>
      </c>
      <c r="S378" s="56">
        <v>40885</v>
      </c>
      <c r="T378" s="3">
        <v>16.975000000000001</v>
      </c>
      <c r="U378" s="56">
        <v>40520</v>
      </c>
      <c r="V378" s="3">
        <v>9.625</v>
      </c>
    </row>
    <row r="379" spans="2:22" s="3" customFormat="1" x14ac:dyDescent="0.35">
      <c r="B379" s="58">
        <f t="shared" si="5"/>
        <v>42712</v>
      </c>
      <c r="C379" s="56"/>
      <c r="E379" s="56">
        <v>43443</v>
      </c>
      <c r="F379" s="3">
        <v>8.7479999999999993</v>
      </c>
      <c r="G379" s="56">
        <v>43078</v>
      </c>
      <c r="H379" s="3">
        <v>10.050000000000001</v>
      </c>
      <c r="I379" s="56">
        <v>42712</v>
      </c>
      <c r="J379" s="3">
        <v>8.75</v>
      </c>
      <c r="K379" s="56">
        <v>42347</v>
      </c>
      <c r="L379" s="3">
        <v>7.4</v>
      </c>
      <c r="M379" s="56">
        <v>41982</v>
      </c>
      <c r="N379" s="3">
        <v>9.9499999999999993</v>
      </c>
      <c r="O379" s="56">
        <v>41617</v>
      </c>
      <c r="P379" s="3">
        <v>19.074999999999999</v>
      </c>
      <c r="Q379" s="56">
        <v>41251</v>
      </c>
      <c r="R379" s="3">
        <v>16.3</v>
      </c>
      <c r="S379" s="56">
        <v>40886</v>
      </c>
      <c r="T379" s="3">
        <v>16.975000000000001</v>
      </c>
      <c r="U379" s="56">
        <v>40521</v>
      </c>
      <c r="V379" s="3">
        <v>9.5749999999999993</v>
      </c>
    </row>
    <row r="380" spans="2:22" s="3" customFormat="1" x14ac:dyDescent="0.35">
      <c r="B380" s="58">
        <f t="shared" si="5"/>
        <v>42713</v>
      </c>
      <c r="C380" s="56"/>
      <c r="E380" s="56">
        <v>43444</v>
      </c>
      <c r="F380" s="3">
        <v>8.6750000000000007</v>
      </c>
      <c r="G380" s="56">
        <v>43079</v>
      </c>
      <c r="H380" s="3">
        <v>10.050000000000001</v>
      </c>
      <c r="I380" s="56">
        <v>42713</v>
      </c>
      <c r="J380" s="3">
        <v>9</v>
      </c>
      <c r="K380" s="56">
        <v>42348</v>
      </c>
      <c r="L380" s="3">
        <v>7.4</v>
      </c>
      <c r="M380" s="56">
        <v>41983</v>
      </c>
      <c r="N380" s="3">
        <v>9.9499999999999993</v>
      </c>
      <c r="O380" s="56">
        <v>41618</v>
      </c>
      <c r="P380" s="3">
        <v>19.05</v>
      </c>
      <c r="Q380" s="56">
        <v>41252</v>
      </c>
      <c r="R380" s="3">
        <v>16.3</v>
      </c>
      <c r="S380" s="56">
        <v>40887</v>
      </c>
      <c r="T380" s="3">
        <v>16.975000000000001</v>
      </c>
      <c r="U380" s="56">
        <v>40522</v>
      </c>
      <c r="V380" s="3">
        <v>9.8249999999999993</v>
      </c>
    </row>
    <row r="381" spans="2:22" s="3" customFormat="1" x14ac:dyDescent="0.35">
      <c r="B381" s="58">
        <f t="shared" si="5"/>
        <v>42714</v>
      </c>
      <c r="C381" s="56"/>
      <c r="E381" s="56">
        <v>43445</v>
      </c>
      <c r="F381" s="3">
        <v>8.625</v>
      </c>
      <c r="G381" s="56">
        <v>43080</v>
      </c>
      <c r="H381" s="3">
        <v>10.1</v>
      </c>
      <c r="I381" s="56">
        <v>42714</v>
      </c>
      <c r="J381" s="3">
        <v>9</v>
      </c>
      <c r="K381" s="56">
        <v>42349</v>
      </c>
      <c r="L381" s="3">
        <v>7.4</v>
      </c>
      <c r="M381" s="56">
        <v>41984</v>
      </c>
      <c r="N381" s="3">
        <v>10</v>
      </c>
      <c r="O381" s="56">
        <v>41619</v>
      </c>
      <c r="P381" s="3">
        <v>19</v>
      </c>
      <c r="Q381" s="56">
        <v>41253</v>
      </c>
      <c r="R381" s="3">
        <v>16.25</v>
      </c>
      <c r="S381" s="56">
        <v>40888</v>
      </c>
      <c r="T381" s="3">
        <v>16.975000000000001</v>
      </c>
      <c r="U381" s="56">
        <v>40523</v>
      </c>
      <c r="V381" s="3">
        <v>9.8249999999999993</v>
      </c>
    </row>
    <row r="382" spans="2:22" s="3" customFormat="1" x14ac:dyDescent="0.35">
      <c r="B382" s="58">
        <f t="shared" si="5"/>
        <v>42715</v>
      </c>
      <c r="C382" s="56"/>
      <c r="E382" s="56">
        <v>43446</v>
      </c>
      <c r="F382" s="3">
        <v>8.625</v>
      </c>
      <c r="G382" s="56">
        <v>43081</v>
      </c>
      <c r="H382" s="3">
        <v>10.199999999999999</v>
      </c>
      <c r="I382" s="56">
        <v>42715</v>
      </c>
      <c r="J382" s="3">
        <v>9</v>
      </c>
      <c r="K382" s="56">
        <v>42350</v>
      </c>
      <c r="L382" s="3">
        <v>7.4</v>
      </c>
      <c r="M382" s="56">
        <v>41985</v>
      </c>
      <c r="N382" s="3">
        <v>10</v>
      </c>
      <c r="O382" s="56">
        <v>41620</v>
      </c>
      <c r="P382" s="3">
        <v>18.95</v>
      </c>
      <c r="Q382" s="56">
        <v>41254</v>
      </c>
      <c r="R382" s="3">
        <v>16.25</v>
      </c>
      <c r="S382" s="56">
        <v>40889</v>
      </c>
      <c r="T382" s="3">
        <v>16.975000000000001</v>
      </c>
      <c r="U382" s="56">
        <v>40524</v>
      </c>
      <c r="V382" s="3">
        <v>9.8249999999999993</v>
      </c>
    </row>
    <row r="383" spans="2:22" s="3" customFormat="1" x14ac:dyDescent="0.35">
      <c r="B383" s="58">
        <f t="shared" si="5"/>
        <v>42716</v>
      </c>
      <c r="C383" s="56"/>
      <c r="E383" s="56">
        <v>43447</v>
      </c>
      <c r="F383" s="3">
        <v>8.625</v>
      </c>
      <c r="G383" s="56">
        <v>43082</v>
      </c>
      <c r="H383" s="3">
        <v>10.5</v>
      </c>
      <c r="I383" s="56">
        <v>42716</v>
      </c>
      <c r="J383" s="3">
        <v>9.25</v>
      </c>
      <c r="K383" s="56">
        <v>42351</v>
      </c>
      <c r="L383" s="3">
        <v>7.4</v>
      </c>
      <c r="M383" s="56">
        <v>41986</v>
      </c>
      <c r="N383" s="3">
        <v>10</v>
      </c>
      <c r="O383" s="56">
        <v>41621</v>
      </c>
      <c r="P383" s="3">
        <v>18.850000000000001</v>
      </c>
      <c r="Q383" s="56">
        <v>41255</v>
      </c>
      <c r="R383" s="3">
        <v>16.350000000000001</v>
      </c>
      <c r="S383" s="56">
        <v>40890</v>
      </c>
      <c r="T383" s="3">
        <v>16.875</v>
      </c>
      <c r="U383" s="56">
        <v>40525</v>
      </c>
      <c r="V383" s="3">
        <v>9.8000000000000007</v>
      </c>
    </row>
    <row r="384" spans="2:22" s="3" customFormat="1" x14ac:dyDescent="0.35">
      <c r="B384" s="58">
        <f t="shared" si="5"/>
        <v>42717</v>
      </c>
      <c r="C384" s="56"/>
      <c r="E384" s="56">
        <v>43448</v>
      </c>
      <c r="F384" s="3">
        <v>8.8249999999999993</v>
      </c>
      <c r="G384" s="56">
        <v>43083</v>
      </c>
      <c r="H384" s="3">
        <v>10.5</v>
      </c>
      <c r="I384" s="56">
        <v>42717</v>
      </c>
      <c r="J384" s="3">
        <v>9.1</v>
      </c>
      <c r="K384" s="56">
        <v>42352</v>
      </c>
      <c r="L384" s="3">
        <v>7.4</v>
      </c>
      <c r="M384" s="56">
        <v>41987</v>
      </c>
      <c r="N384" s="3">
        <v>10</v>
      </c>
      <c r="O384" s="56">
        <v>41622</v>
      </c>
      <c r="P384" s="3">
        <v>18.850000000000001</v>
      </c>
      <c r="Q384" s="56">
        <v>41256</v>
      </c>
      <c r="R384" s="3">
        <v>16.350000000000001</v>
      </c>
      <c r="S384" s="56">
        <v>40891</v>
      </c>
      <c r="T384" s="3">
        <v>16.824999999999999</v>
      </c>
      <c r="U384" s="56">
        <v>40526</v>
      </c>
      <c r="V384" s="3">
        <v>9.75</v>
      </c>
    </row>
    <row r="385" spans="2:22" s="3" customFormat="1" x14ac:dyDescent="0.35">
      <c r="B385" s="58">
        <f t="shared" si="5"/>
        <v>42718</v>
      </c>
      <c r="C385" s="56"/>
      <c r="E385" s="56">
        <v>43449</v>
      </c>
      <c r="F385" s="3">
        <v>8.8249999999999993</v>
      </c>
      <c r="G385" s="56">
        <v>43084</v>
      </c>
      <c r="H385" s="3">
        <v>10.7</v>
      </c>
      <c r="I385" s="56">
        <v>42718</v>
      </c>
      <c r="J385" s="3">
        <v>9.1</v>
      </c>
      <c r="K385" s="56">
        <v>42353</v>
      </c>
      <c r="L385" s="3">
        <v>7.5</v>
      </c>
      <c r="M385" s="56">
        <v>41988</v>
      </c>
      <c r="N385" s="3">
        <v>10</v>
      </c>
      <c r="O385" s="56">
        <v>41623</v>
      </c>
      <c r="P385" s="3">
        <v>18.850000000000001</v>
      </c>
      <c r="Q385" s="56">
        <v>41257</v>
      </c>
      <c r="R385" s="3">
        <v>16.225000000000001</v>
      </c>
      <c r="S385" s="56">
        <v>40892</v>
      </c>
      <c r="T385" s="3">
        <v>16.7</v>
      </c>
      <c r="U385" s="56">
        <v>40527</v>
      </c>
      <c r="V385" s="3">
        <v>9.6999999999999993</v>
      </c>
    </row>
    <row r="386" spans="2:22" s="3" customFormat="1" x14ac:dyDescent="0.35">
      <c r="B386" s="58">
        <f t="shared" si="5"/>
        <v>42719</v>
      </c>
      <c r="C386" s="56"/>
      <c r="E386" s="56">
        <v>43450</v>
      </c>
      <c r="F386" s="3">
        <v>8.8249999999999993</v>
      </c>
      <c r="G386" s="56">
        <v>43085</v>
      </c>
      <c r="H386" s="3">
        <v>10.7</v>
      </c>
      <c r="I386" s="56">
        <v>42719</v>
      </c>
      <c r="J386" s="3">
        <v>9.1</v>
      </c>
      <c r="K386" s="56">
        <v>42354</v>
      </c>
      <c r="L386" s="3">
        <v>7.2</v>
      </c>
      <c r="M386" s="56">
        <v>41989</v>
      </c>
      <c r="N386" s="3">
        <v>10.175000000000001</v>
      </c>
      <c r="O386" s="56">
        <v>41624</v>
      </c>
      <c r="P386" s="3">
        <v>18.925000000000001</v>
      </c>
      <c r="Q386" s="56">
        <v>41258</v>
      </c>
      <c r="R386" s="3">
        <v>16.225000000000001</v>
      </c>
      <c r="S386" s="56">
        <v>40893</v>
      </c>
      <c r="T386" s="3">
        <v>16.850000000000001</v>
      </c>
      <c r="U386" s="56">
        <v>40528</v>
      </c>
      <c r="V386" s="3">
        <v>9.9</v>
      </c>
    </row>
    <row r="387" spans="2:22" s="3" customFormat="1" x14ac:dyDescent="0.35">
      <c r="B387" s="58">
        <f t="shared" si="5"/>
        <v>42720</v>
      </c>
      <c r="C387" s="56"/>
      <c r="E387" s="56">
        <v>43451</v>
      </c>
      <c r="F387" s="3">
        <v>9.0500000000000007</v>
      </c>
      <c r="G387" s="56">
        <v>43086</v>
      </c>
      <c r="H387" s="3">
        <v>10.7</v>
      </c>
      <c r="I387" s="56">
        <v>42720</v>
      </c>
      <c r="J387" s="3">
        <v>9.1999999999999993</v>
      </c>
      <c r="K387" s="56">
        <v>42355</v>
      </c>
      <c r="L387" s="3">
        <v>7.2</v>
      </c>
      <c r="M387" s="56">
        <v>41990</v>
      </c>
      <c r="N387" s="3">
        <v>10.175000000000001</v>
      </c>
      <c r="O387" s="56">
        <v>41625</v>
      </c>
      <c r="P387" s="3">
        <v>18.774999999999999</v>
      </c>
      <c r="Q387" s="56">
        <v>41259</v>
      </c>
      <c r="R387" s="3">
        <v>16.225000000000001</v>
      </c>
      <c r="S387" s="56">
        <v>40894</v>
      </c>
      <c r="T387" s="3">
        <v>16.850000000000001</v>
      </c>
      <c r="U387" s="56">
        <v>40529</v>
      </c>
      <c r="V387" s="3">
        <v>9.9499999999999993</v>
      </c>
    </row>
    <row r="388" spans="2:22" s="3" customFormat="1" x14ac:dyDescent="0.35">
      <c r="B388" s="58">
        <f t="shared" si="5"/>
        <v>42721</v>
      </c>
      <c r="C388" s="56"/>
      <c r="E388" s="56">
        <v>43452</v>
      </c>
      <c r="F388" s="3">
        <v>9.1</v>
      </c>
      <c r="G388" s="56">
        <v>43087</v>
      </c>
      <c r="H388" s="3">
        <v>10.8</v>
      </c>
      <c r="I388" s="56">
        <v>42721</v>
      </c>
      <c r="J388" s="3">
        <v>9.1999999999999993</v>
      </c>
      <c r="K388" s="56">
        <v>42356</v>
      </c>
      <c r="L388" s="3">
        <v>7.2</v>
      </c>
      <c r="M388" s="56">
        <v>41991</v>
      </c>
      <c r="N388" s="3">
        <v>10.125</v>
      </c>
      <c r="O388" s="56">
        <v>41626</v>
      </c>
      <c r="P388" s="3">
        <v>18.75</v>
      </c>
      <c r="Q388" s="56">
        <v>41260</v>
      </c>
      <c r="R388" s="3">
        <v>16.8</v>
      </c>
      <c r="S388" s="56">
        <v>40895</v>
      </c>
      <c r="T388" s="3">
        <v>16.850000000000001</v>
      </c>
      <c r="U388" s="56">
        <v>40530</v>
      </c>
      <c r="V388" s="3">
        <v>9.9499999999999993</v>
      </c>
    </row>
    <row r="389" spans="2:22" s="3" customFormat="1" x14ac:dyDescent="0.35">
      <c r="B389" s="58">
        <f t="shared" si="5"/>
        <v>42722</v>
      </c>
      <c r="C389" s="56"/>
      <c r="E389" s="56">
        <v>43453</v>
      </c>
      <c r="F389" s="3">
        <v>9.1</v>
      </c>
      <c r="G389" s="56">
        <v>43088</v>
      </c>
      <c r="H389" s="3">
        <v>10.85</v>
      </c>
      <c r="I389" s="56">
        <v>42722</v>
      </c>
      <c r="J389" s="3">
        <v>9.1999999999999993</v>
      </c>
      <c r="K389" s="56">
        <v>42357</v>
      </c>
      <c r="L389" s="3">
        <v>7.2</v>
      </c>
      <c r="M389" s="56">
        <v>41992</v>
      </c>
      <c r="N389" s="3">
        <v>10.074999999999999</v>
      </c>
      <c r="O389" s="56">
        <v>41627</v>
      </c>
      <c r="P389" s="3">
        <v>18.7</v>
      </c>
      <c r="Q389" s="56">
        <v>41261</v>
      </c>
      <c r="R389" s="3">
        <v>16.850000000000001</v>
      </c>
      <c r="S389" s="56">
        <v>40896</v>
      </c>
      <c r="T389" s="3">
        <v>16.75</v>
      </c>
      <c r="U389" s="56">
        <v>40531</v>
      </c>
      <c r="V389" s="3">
        <v>9.9499999999999993</v>
      </c>
    </row>
    <row r="390" spans="2:22" s="3" customFormat="1" x14ac:dyDescent="0.35">
      <c r="B390" s="58">
        <f t="shared" si="5"/>
        <v>42723</v>
      </c>
      <c r="C390" s="56"/>
      <c r="E390" s="56">
        <v>43454</v>
      </c>
      <c r="F390" s="3">
        <v>9.15</v>
      </c>
      <c r="G390" s="56">
        <v>43089</v>
      </c>
      <c r="H390" s="3">
        <v>10.975</v>
      </c>
      <c r="I390" s="56">
        <v>42723</v>
      </c>
      <c r="J390" s="3">
        <v>9.1999999999999993</v>
      </c>
      <c r="K390" s="56">
        <v>42358</v>
      </c>
      <c r="L390" s="3">
        <v>7.2</v>
      </c>
      <c r="M390" s="56">
        <v>41993</v>
      </c>
      <c r="N390" s="3">
        <v>10.074999999999999</v>
      </c>
      <c r="O390" s="56">
        <v>41628</v>
      </c>
      <c r="P390" s="3">
        <v>18.7</v>
      </c>
      <c r="Q390" s="56">
        <v>41262</v>
      </c>
      <c r="R390" s="3">
        <v>16.95</v>
      </c>
      <c r="S390" s="56">
        <v>40897</v>
      </c>
      <c r="T390" s="3">
        <v>16.649999999999999</v>
      </c>
      <c r="U390" s="56">
        <v>40532</v>
      </c>
      <c r="V390" s="3">
        <v>10.1</v>
      </c>
    </row>
    <row r="391" spans="2:22" s="3" customFormat="1" x14ac:dyDescent="0.35">
      <c r="B391" s="58">
        <f t="shared" si="5"/>
        <v>42724</v>
      </c>
      <c r="C391" s="56"/>
      <c r="E391" s="56">
        <v>43455</v>
      </c>
      <c r="F391" s="3">
        <v>9.1</v>
      </c>
      <c r="G391" s="56">
        <v>43090</v>
      </c>
      <c r="H391" s="3">
        <v>11.074999999999999</v>
      </c>
      <c r="I391" s="56">
        <v>42724</v>
      </c>
      <c r="J391" s="3">
        <v>9.25</v>
      </c>
      <c r="K391" s="56">
        <v>42359</v>
      </c>
      <c r="L391" s="3">
        <v>7.1</v>
      </c>
      <c r="M391" s="56">
        <v>41994</v>
      </c>
      <c r="N391" s="3">
        <v>10.074999999999999</v>
      </c>
      <c r="O391" s="56">
        <v>41629</v>
      </c>
      <c r="P391" s="3">
        <v>18.7</v>
      </c>
      <c r="Q391" s="56">
        <v>41263</v>
      </c>
      <c r="R391" s="3">
        <v>17.05</v>
      </c>
      <c r="S391" s="56">
        <v>40898</v>
      </c>
      <c r="T391" s="3">
        <v>16.600000000000001</v>
      </c>
      <c r="U391" s="56">
        <v>40533</v>
      </c>
      <c r="V391" s="3">
        <v>10</v>
      </c>
    </row>
    <row r="392" spans="2:22" s="3" customFormat="1" x14ac:dyDescent="0.35">
      <c r="B392" s="58">
        <f t="shared" si="5"/>
        <v>42725</v>
      </c>
      <c r="C392" s="56"/>
      <c r="E392" s="56">
        <v>43456</v>
      </c>
      <c r="F392" s="3">
        <v>9.1</v>
      </c>
      <c r="G392" s="56">
        <v>43091</v>
      </c>
      <c r="H392" s="3">
        <v>11.074999999999999</v>
      </c>
      <c r="I392" s="56">
        <v>42725</v>
      </c>
      <c r="J392" s="3">
        <v>9.1750000000000007</v>
      </c>
      <c r="K392" s="56">
        <v>42360</v>
      </c>
      <c r="L392" s="3">
        <v>7</v>
      </c>
      <c r="M392" s="56">
        <v>41995</v>
      </c>
      <c r="N392" s="3">
        <v>10.074999999999999</v>
      </c>
      <c r="O392" s="56">
        <v>41630</v>
      </c>
      <c r="P392" s="3">
        <v>18.7</v>
      </c>
      <c r="Q392" s="56">
        <v>41264</v>
      </c>
      <c r="R392" s="3">
        <v>17.100000000000001</v>
      </c>
      <c r="S392" s="56">
        <v>40899</v>
      </c>
      <c r="T392" s="3">
        <v>16.55</v>
      </c>
      <c r="U392" s="56">
        <v>40534</v>
      </c>
      <c r="V392" s="3">
        <v>9.9</v>
      </c>
    </row>
    <row r="393" spans="2:22" s="3" customFormat="1" x14ac:dyDescent="0.35">
      <c r="B393" s="58">
        <f t="shared" si="5"/>
        <v>42726</v>
      </c>
      <c r="C393" s="56"/>
      <c r="E393" s="56">
        <v>43457</v>
      </c>
      <c r="F393" s="3">
        <v>9.1</v>
      </c>
      <c r="G393" s="56">
        <v>43092</v>
      </c>
      <c r="H393" s="3">
        <v>11.074999999999999</v>
      </c>
      <c r="I393" s="56">
        <v>42726</v>
      </c>
      <c r="J393" s="3">
        <v>9.1999999999999993</v>
      </c>
      <c r="K393" s="56">
        <v>42361</v>
      </c>
      <c r="L393" s="3">
        <v>7</v>
      </c>
      <c r="M393" s="56">
        <v>41996</v>
      </c>
      <c r="N393" s="3">
        <v>10.074999999999999</v>
      </c>
      <c r="O393" s="56">
        <v>41631</v>
      </c>
      <c r="P393" s="3">
        <v>18.649999999999999</v>
      </c>
      <c r="Q393" s="56">
        <v>41265</v>
      </c>
      <c r="R393" s="3">
        <v>17.100000000000001</v>
      </c>
      <c r="S393" s="56">
        <v>40900</v>
      </c>
      <c r="T393" s="3">
        <v>16.149999999999999</v>
      </c>
      <c r="U393" s="56">
        <v>40535</v>
      </c>
      <c r="V393" s="3">
        <v>9.8000000000000007</v>
      </c>
    </row>
    <row r="394" spans="2:22" s="3" customFormat="1" x14ac:dyDescent="0.35">
      <c r="B394" s="58">
        <f t="shared" si="5"/>
        <v>42727</v>
      </c>
      <c r="C394" s="56"/>
      <c r="E394" s="56">
        <v>43458</v>
      </c>
      <c r="F394" s="3">
        <v>9.1</v>
      </c>
      <c r="G394" s="56">
        <v>43093</v>
      </c>
      <c r="H394" s="3">
        <v>11.074999999999999</v>
      </c>
      <c r="I394" s="56">
        <v>42727</v>
      </c>
      <c r="J394" s="3">
        <v>9.25</v>
      </c>
      <c r="K394" s="56">
        <v>42362</v>
      </c>
      <c r="L394" s="3">
        <v>6.9</v>
      </c>
      <c r="M394" s="56">
        <v>41997</v>
      </c>
      <c r="N394" s="3">
        <v>10.074999999999999</v>
      </c>
      <c r="O394" s="56">
        <v>41632</v>
      </c>
      <c r="P394" s="3">
        <v>18.600000000000001</v>
      </c>
      <c r="Q394" s="56">
        <v>41266</v>
      </c>
      <c r="R394" s="3">
        <v>17.100000000000001</v>
      </c>
      <c r="S394" s="56">
        <v>40901</v>
      </c>
      <c r="T394" s="3">
        <v>16.149999999999999</v>
      </c>
      <c r="U394" s="56">
        <v>40536</v>
      </c>
      <c r="V394" s="3">
        <v>9.85</v>
      </c>
    </row>
    <row r="395" spans="2:22" s="3" customFormat="1" x14ac:dyDescent="0.35">
      <c r="B395" s="58">
        <f t="shared" si="5"/>
        <v>42728</v>
      </c>
      <c r="C395" s="56"/>
      <c r="E395" s="56">
        <v>43459</v>
      </c>
      <c r="F395" s="3">
        <v>9.1</v>
      </c>
      <c r="G395" s="56">
        <v>43094</v>
      </c>
      <c r="H395" s="3">
        <v>11.074999999999999</v>
      </c>
      <c r="I395" s="56">
        <v>42728</v>
      </c>
      <c r="J395" s="3">
        <v>9.25</v>
      </c>
      <c r="K395" s="56">
        <v>42363</v>
      </c>
      <c r="L395" s="3">
        <v>6.9</v>
      </c>
      <c r="M395" s="56">
        <v>41998</v>
      </c>
      <c r="N395" s="3">
        <v>10.074999999999999</v>
      </c>
      <c r="O395" s="56">
        <v>41633</v>
      </c>
      <c r="P395" s="3">
        <v>18.600000000000001</v>
      </c>
      <c r="Q395" s="56">
        <v>41267</v>
      </c>
      <c r="R395" s="3">
        <v>17.100000000000001</v>
      </c>
      <c r="S395" s="56">
        <v>40902</v>
      </c>
      <c r="T395" s="3">
        <v>16.149999999999999</v>
      </c>
      <c r="U395" s="56">
        <v>40537</v>
      </c>
      <c r="V395" s="3">
        <v>9.85</v>
      </c>
    </row>
    <row r="396" spans="2:22" s="3" customFormat="1" x14ac:dyDescent="0.35">
      <c r="B396" s="58">
        <f t="shared" si="5"/>
        <v>42729</v>
      </c>
      <c r="C396" s="56"/>
      <c r="E396" s="56">
        <v>43460</v>
      </c>
      <c r="F396" s="3">
        <v>9</v>
      </c>
      <c r="G396" s="56">
        <v>43095</v>
      </c>
      <c r="H396" s="3">
        <v>11.175000000000001</v>
      </c>
      <c r="I396" s="56">
        <v>42729</v>
      </c>
      <c r="J396" s="3">
        <v>9.25</v>
      </c>
      <c r="K396" s="56">
        <v>42364</v>
      </c>
      <c r="L396" s="3">
        <v>6.9</v>
      </c>
      <c r="M396" s="56">
        <v>41999</v>
      </c>
      <c r="N396" s="3">
        <v>10.074999999999999</v>
      </c>
      <c r="O396" s="56">
        <v>41634</v>
      </c>
      <c r="P396" s="3">
        <v>18.600000000000001</v>
      </c>
      <c r="Q396" s="56">
        <v>41268</v>
      </c>
      <c r="R396" s="3">
        <v>17.100000000000001</v>
      </c>
      <c r="S396" s="56">
        <v>40903</v>
      </c>
      <c r="T396" s="3">
        <v>16.149999999999999</v>
      </c>
      <c r="U396" s="56">
        <v>40538</v>
      </c>
      <c r="V396" s="3">
        <v>9.85</v>
      </c>
    </row>
    <row r="397" spans="2:22" s="3" customFormat="1" x14ac:dyDescent="0.35">
      <c r="B397" s="58">
        <f t="shared" si="5"/>
        <v>42730</v>
      </c>
      <c r="C397" s="56"/>
      <c r="E397" s="56">
        <v>43461</v>
      </c>
      <c r="F397" s="3">
        <v>9</v>
      </c>
      <c r="G397" s="56">
        <v>43096</v>
      </c>
      <c r="H397" s="3">
        <v>11.2</v>
      </c>
      <c r="I397" s="56">
        <v>42730</v>
      </c>
      <c r="J397" s="3">
        <v>9.25</v>
      </c>
      <c r="K397" s="56">
        <v>42365</v>
      </c>
      <c r="L397" s="3">
        <v>6.9</v>
      </c>
      <c r="M397" s="56">
        <v>42000</v>
      </c>
      <c r="N397" s="3">
        <v>10.074999999999999</v>
      </c>
      <c r="O397" s="56">
        <v>41635</v>
      </c>
      <c r="P397" s="3">
        <v>18.600000000000001</v>
      </c>
      <c r="Q397" s="56">
        <v>41269</v>
      </c>
      <c r="R397" s="3">
        <v>17.2</v>
      </c>
      <c r="S397" s="56">
        <v>40904</v>
      </c>
      <c r="T397" s="3">
        <v>16.05</v>
      </c>
      <c r="U397" s="56">
        <v>40539</v>
      </c>
      <c r="V397" s="3">
        <v>9.85</v>
      </c>
    </row>
    <row r="398" spans="2:22" s="3" customFormat="1" x14ac:dyDescent="0.35">
      <c r="B398" s="58">
        <f t="shared" si="5"/>
        <v>42731</v>
      </c>
      <c r="C398" s="56"/>
      <c r="E398" s="56">
        <v>43462</v>
      </c>
      <c r="F398" s="3">
        <v>8.9499999999999993</v>
      </c>
      <c r="G398" s="56">
        <v>43097</v>
      </c>
      <c r="H398" s="3">
        <v>11.2</v>
      </c>
      <c r="I398" s="56">
        <v>42731</v>
      </c>
      <c r="J398" s="3">
        <v>9.4</v>
      </c>
      <c r="K398" s="56">
        <v>42366</v>
      </c>
      <c r="L398" s="3">
        <v>6.85</v>
      </c>
      <c r="M398" s="56">
        <v>42001</v>
      </c>
      <c r="N398" s="3">
        <v>10.074999999999999</v>
      </c>
      <c r="O398" s="56">
        <v>41636</v>
      </c>
      <c r="P398" s="3">
        <v>18.600000000000001</v>
      </c>
      <c r="Q398" s="56">
        <v>41270</v>
      </c>
      <c r="R398" s="3">
        <v>17.2</v>
      </c>
      <c r="S398" s="56">
        <v>40905</v>
      </c>
      <c r="T398" s="3">
        <v>16.05</v>
      </c>
      <c r="U398" s="56">
        <v>40540</v>
      </c>
      <c r="V398" s="3">
        <v>9.8000000000000007</v>
      </c>
    </row>
    <row r="399" spans="2:22" s="3" customFormat="1" x14ac:dyDescent="0.35">
      <c r="B399" s="58">
        <f t="shared" si="5"/>
        <v>42732</v>
      </c>
      <c r="C399" s="56"/>
      <c r="E399" s="56">
        <v>43463</v>
      </c>
      <c r="F399" s="3">
        <v>8.9499999999999993</v>
      </c>
      <c r="G399" s="56">
        <v>43098</v>
      </c>
      <c r="H399" s="3">
        <v>11.2</v>
      </c>
      <c r="I399" s="56">
        <v>42732</v>
      </c>
      <c r="J399" s="3">
        <v>9.4</v>
      </c>
      <c r="K399" s="56">
        <v>42367</v>
      </c>
      <c r="L399" s="3">
        <v>6.75</v>
      </c>
      <c r="M399" s="56">
        <v>42002</v>
      </c>
      <c r="N399" s="3">
        <v>10.025</v>
      </c>
      <c r="O399" s="56">
        <v>41637</v>
      </c>
      <c r="P399" s="3">
        <v>18.600000000000001</v>
      </c>
      <c r="Q399" s="56">
        <v>41271</v>
      </c>
      <c r="R399" s="3">
        <v>17.2</v>
      </c>
      <c r="S399" s="56">
        <v>40906</v>
      </c>
      <c r="T399" s="3">
        <v>16</v>
      </c>
      <c r="U399" s="56">
        <v>40541</v>
      </c>
      <c r="V399" s="3">
        <v>9.85</v>
      </c>
    </row>
    <row r="400" spans="2:22" s="3" customFormat="1" x14ac:dyDescent="0.35">
      <c r="B400" s="58">
        <f t="shared" si="5"/>
        <v>42733</v>
      </c>
      <c r="C400" s="56"/>
      <c r="E400" s="56">
        <v>43464</v>
      </c>
      <c r="F400" s="3">
        <v>8.9499999999999993</v>
      </c>
      <c r="G400" s="56">
        <v>43099</v>
      </c>
      <c r="H400" s="3">
        <v>11.2</v>
      </c>
      <c r="I400" s="56">
        <v>42733</v>
      </c>
      <c r="J400" s="3">
        <v>9.5500000000000007</v>
      </c>
      <c r="K400" s="56">
        <v>42368</v>
      </c>
      <c r="L400" s="3">
        <v>6.75</v>
      </c>
      <c r="M400" s="56">
        <v>42003</v>
      </c>
      <c r="N400" s="3">
        <v>10.025</v>
      </c>
      <c r="O400" s="56">
        <v>41638</v>
      </c>
      <c r="P400" s="3">
        <v>18.600000000000001</v>
      </c>
      <c r="Q400" s="56">
        <v>41272</v>
      </c>
      <c r="R400" s="3">
        <v>17.2</v>
      </c>
      <c r="S400" s="56">
        <v>40907</v>
      </c>
      <c r="T400" s="3">
        <v>16</v>
      </c>
      <c r="U400" s="56">
        <v>40542</v>
      </c>
      <c r="V400" s="3">
        <v>9.85</v>
      </c>
    </row>
    <row r="401" spans="2:22" s="3" customFormat="1" x14ac:dyDescent="0.35">
      <c r="B401" s="58">
        <f t="shared" si="5"/>
        <v>42734</v>
      </c>
      <c r="C401" s="56"/>
      <c r="E401" s="56">
        <v>43465</v>
      </c>
      <c r="F401" s="3">
        <v>8.9499999999999993</v>
      </c>
      <c r="G401" s="56">
        <v>43100</v>
      </c>
      <c r="H401" s="3">
        <v>11.2</v>
      </c>
      <c r="I401" s="56">
        <v>42734</v>
      </c>
      <c r="J401" s="3">
        <v>9.75</v>
      </c>
      <c r="K401" s="56">
        <v>42369</v>
      </c>
      <c r="L401" s="3">
        <v>6.75</v>
      </c>
      <c r="M401" s="56">
        <v>42004</v>
      </c>
      <c r="N401" s="3">
        <v>10.025</v>
      </c>
      <c r="O401" s="56">
        <v>41639</v>
      </c>
      <c r="P401" s="3">
        <v>18.600000000000001</v>
      </c>
      <c r="Q401" s="56">
        <v>41273</v>
      </c>
      <c r="R401" s="3">
        <v>17.2</v>
      </c>
      <c r="S401" s="56">
        <v>40908</v>
      </c>
      <c r="T401" s="3">
        <v>16</v>
      </c>
      <c r="U401" s="56">
        <v>40543</v>
      </c>
      <c r="V401" s="3">
        <v>9.8000000000000007</v>
      </c>
    </row>
    <row r="402" spans="2:22" s="3" customFormat="1" x14ac:dyDescent="0.35">
      <c r="B402" s="58">
        <f t="shared" si="5"/>
        <v>42735</v>
      </c>
      <c r="C402" s="58"/>
      <c r="D402" s="58"/>
      <c r="E402" s="56">
        <v>43465</v>
      </c>
      <c r="F402" s="3">
        <f>+F401</f>
        <v>8.9499999999999993</v>
      </c>
      <c r="G402" s="56">
        <v>43100</v>
      </c>
      <c r="H402" s="3">
        <v>11.2</v>
      </c>
      <c r="I402" s="56">
        <v>42735</v>
      </c>
      <c r="J402" s="3">
        <v>9.75</v>
      </c>
      <c r="K402" s="56">
        <v>42369</v>
      </c>
      <c r="L402" s="3">
        <v>6.75</v>
      </c>
      <c r="M402" s="56">
        <v>42004</v>
      </c>
      <c r="N402" s="3">
        <v>10.025</v>
      </c>
      <c r="O402" s="56">
        <v>41639</v>
      </c>
      <c r="P402" s="3">
        <v>18.600000000000001</v>
      </c>
      <c r="Q402" s="56">
        <v>41274</v>
      </c>
      <c r="R402" s="3">
        <v>17.149999999999999</v>
      </c>
      <c r="S402" s="56">
        <v>40908</v>
      </c>
      <c r="T402" s="3">
        <v>16</v>
      </c>
      <c r="U402" s="56">
        <v>40543</v>
      </c>
      <c r="V402" s="3">
        <v>9.8000000000000007</v>
      </c>
    </row>
    <row r="403" spans="2:22" x14ac:dyDescent="0.35">
      <c r="E403" s="4"/>
      <c r="G403" s="4"/>
      <c r="K403" s="4"/>
      <c r="M403" s="4"/>
      <c r="O403" s="4"/>
      <c r="S403" s="4"/>
      <c r="U403" s="4"/>
    </row>
    <row r="404" spans="2:22" x14ac:dyDescent="0.35">
      <c r="E404" s="4"/>
      <c r="G404" s="4"/>
      <c r="I404" s="4"/>
      <c r="K404" s="4"/>
      <c r="M404" s="4"/>
      <c r="O404" s="4"/>
      <c r="Q404" s="4"/>
      <c r="S404" s="4"/>
      <c r="U404" s="4"/>
    </row>
    <row r="405" spans="2:22" x14ac:dyDescent="0.35">
      <c r="G405" s="4"/>
      <c r="I405" s="4"/>
      <c r="K405" s="4"/>
      <c r="M405" s="4"/>
      <c r="O405" s="4"/>
      <c r="Q405" s="4"/>
      <c r="S405" s="4"/>
      <c r="U405" s="4"/>
    </row>
    <row r="406" spans="2:22" x14ac:dyDescent="0.35">
      <c r="G406" s="4"/>
      <c r="I406" s="4"/>
      <c r="K406" s="4"/>
      <c r="M406" s="4"/>
      <c r="O406" s="4"/>
      <c r="Q406" s="4"/>
      <c r="S406" s="4"/>
      <c r="U406" s="4"/>
    </row>
    <row r="407" spans="2:22" x14ac:dyDescent="0.35">
      <c r="G407" s="4"/>
      <c r="I407" s="4"/>
      <c r="K407" s="4"/>
      <c r="M407" s="4"/>
      <c r="O407" s="4"/>
      <c r="Q407" s="4"/>
      <c r="S407" s="4"/>
      <c r="U407" s="4"/>
    </row>
    <row r="408" spans="2:22" x14ac:dyDescent="0.35">
      <c r="G408" s="4"/>
      <c r="I408" s="4"/>
      <c r="K408" s="4"/>
      <c r="M408" s="4"/>
      <c r="O408" s="4"/>
      <c r="Q408" s="4"/>
      <c r="S408" s="4"/>
      <c r="U408" s="4"/>
    </row>
    <row r="409" spans="2:22" x14ac:dyDescent="0.35">
      <c r="G409" s="4"/>
      <c r="I409" s="4"/>
      <c r="K409" s="4"/>
      <c r="M409" s="4"/>
      <c r="O409" s="4"/>
      <c r="Q409" s="4"/>
      <c r="S409" s="4"/>
      <c r="U409" s="4"/>
    </row>
    <row r="410" spans="2:22" x14ac:dyDescent="0.35">
      <c r="G410" s="4"/>
      <c r="I410" s="4"/>
      <c r="K410" s="4"/>
      <c r="M410" s="4"/>
      <c r="O410" s="4"/>
      <c r="Q410" s="4"/>
      <c r="S410" s="4"/>
      <c r="U410" s="4"/>
    </row>
    <row r="411" spans="2:22" x14ac:dyDescent="0.35">
      <c r="G411" s="4"/>
      <c r="I411" s="4"/>
      <c r="K411" s="4"/>
      <c r="M411" s="4"/>
      <c r="O411" s="4"/>
      <c r="Q411" s="4"/>
      <c r="S411" s="4"/>
      <c r="U411" s="4"/>
    </row>
    <row r="412" spans="2:22" x14ac:dyDescent="0.35">
      <c r="G412" s="4"/>
      <c r="I412" s="4"/>
      <c r="K412" s="4"/>
      <c r="M412" s="4"/>
      <c r="O412" s="4"/>
      <c r="Q412" s="4"/>
      <c r="S412" s="4"/>
      <c r="U412" s="4"/>
    </row>
    <row r="413" spans="2:22" x14ac:dyDescent="0.35">
      <c r="G413" s="4"/>
      <c r="I413" s="4"/>
      <c r="K413" s="4"/>
      <c r="M413" s="4"/>
      <c r="O413" s="4"/>
      <c r="Q413" s="4"/>
      <c r="S413" s="4"/>
      <c r="U413" s="4"/>
    </row>
    <row r="414" spans="2:22" x14ac:dyDescent="0.35">
      <c r="G414" s="4"/>
      <c r="I414" s="4"/>
      <c r="K414" s="4"/>
      <c r="M414" s="4"/>
      <c r="O414" s="4"/>
      <c r="Q414" s="4"/>
      <c r="S414" s="4"/>
      <c r="U414" s="4"/>
    </row>
    <row r="415" spans="2:22" x14ac:dyDescent="0.35">
      <c r="G415" s="4"/>
      <c r="I415" s="4"/>
      <c r="K415" s="4"/>
      <c r="M415" s="4"/>
      <c r="O415" s="4"/>
      <c r="Q415" s="4"/>
      <c r="S415" s="4"/>
      <c r="U415" s="4"/>
    </row>
    <row r="416" spans="2:22" x14ac:dyDescent="0.35">
      <c r="G416" s="4"/>
      <c r="I416" s="4"/>
      <c r="K416" s="4"/>
      <c r="M416" s="4"/>
      <c r="O416" s="4"/>
      <c r="Q416" s="4"/>
      <c r="S416" s="4"/>
      <c r="U416" s="4"/>
    </row>
    <row r="417" spans="7:21" x14ac:dyDescent="0.35">
      <c r="G417" s="4"/>
      <c r="I417" s="4"/>
      <c r="K417" s="4"/>
      <c r="M417" s="4"/>
      <c r="O417" s="4"/>
      <c r="Q417" s="4"/>
      <c r="S417" s="4"/>
      <c r="U417" s="4"/>
    </row>
    <row r="418" spans="7:21" x14ac:dyDescent="0.35">
      <c r="G418" s="4"/>
      <c r="I418" s="4"/>
      <c r="K418" s="4"/>
      <c r="M418" s="4"/>
      <c r="O418" s="4"/>
      <c r="Q418" s="4"/>
      <c r="S418" s="4"/>
      <c r="U418" s="4"/>
    </row>
    <row r="419" spans="7:21" x14ac:dyDescent="0.35">
      <c r="G419" s="4"/>
      <c r="I419" s="4"/>
      <c r="K419" s="4"/>
      <c r="M419" s="4"/>
      <c r="O419" s="4"/>
      <c r="Q419" s="4"/>
      <c r="S419" s="4"/>
      <c r="U419" s="4"/>
    </row>
    <row r="420" spans="7:21" x14ac:dyDescent="0.35">
      <c r="G420" s="4"/>
      <c r="I420" s="4"/>
      <c r="K420" s="4"/>
      <c r="M420" s="4"/>
      <c r="O420" s="4"/>
      <c r="Q420" s="4"/>
      <c r="S420" s="4"/>
      <c r="U420" s="4"/>
    </row>
    <row r="421" spans="7:21" x14ac:dyDescent="0.35">
      <c r="G421" s="4"/>
      <c r="I421" s="4"/>
      <c r="K421" s="4"/>
      <c r="M421" s="4"/>
      <c r="O421" s="4"/>
      <c r="Q421" s="4"/>
      <c r="S421" s="4"/>
      <c r="U421" s="4"/>
    </row>
    <row r="422" spans="7:21" x14ac:dyDescent="0.35">
      <c r="G422" s="4"/>
      <c r="I422" s="4"/>
      <c r="K422" s="4"/>
      <c r="M422" s="4"/>
      <c r="O422" s="4"/>
      <c r="Q422" s="4"/>
      <c r="S422" s="4"/>
      <c r="U422" s="4"/>
    </row>
    <row r="423" spans="7:21" x14ac:dyDescent="0.35">
      <c r="G423" s="4"/>
      <c r="I423" s="4"/>
      <c r="K423" s="4"/>
      <c r="M423" s="4"/>
      <c r="O423" s="4"/>
      <c r="Q423" s="4"/>
      <c r="S423" s="4"/>
      <c r="U423" s="4"/>
    </row>
    <row r="424" spans="7:21" x14ac:dyDescent="0.35">
      <c r="G424" s="4"/>
      <c r="I424" s="4"/>
      <c r="K424" s="4"/>
      <c r="M424" s="4"/>
      <c r="O424" s="4"/>
      <c r="Q424" s="4"/>
      <c r="S424" s="4"/>
      <c r="U424" s="4"/>
    </row>
    <row r="425" spans="7:21" x14ac:dyDescent="0.35">
      <c r="G425" s="4"/>
      <c r="I425" s="4"/>
      <c r="K425" s="4"/>
      <c r="M425" s="4"/>
      <c r="O425" s="4"/>
      <c r="Q425" s="4"/>
      <c r="S425" s="4"/>
      <c r="U425" s="4"/>
    </row>
    <row r="426" spans="7:21" x14ac:dyDescent="0.35">
      <c r="G426" s="4"/>
      <c r="I426" s="4"/>
      <c r="K426" s="4"/>
      <c r="M426" s="4"/>
      <c r="O426" s="4"/>
      <c r="Q426" s="4"/>
      <c r="S426" s="4"/>
      <c r="U426" s="4"/>
    </row>
    <row r="427" spans="7:21" x14ac:dyDescent="0.35">
      <c r="G427" s="4"/>
      <c r="I427" s="4"/>
      <c r="K427" s="4"/>
      <c r="M427" s="4"/>
      <c r="O427" s="4"/>
      <c r="Q427" s="4"/>
      <c r="S427" s="4"/>
      <c r="U427" s="4"/>
    </row>
    <row r="428" spans="7:21" x14ac:dyDescent="0.35">
      <c r="G428" s="4"/>
      <c r="I428" s="4"/>
      <c r="K428" s="4"/>
      <c r="M428" s="4"/>
      <c r="O428" s="4"/>
      <c r="Q428" s="4"/>
      <c r="S428" s="4"/>
      <c r="U428" s="4"/>
    </row>
    <row r="429" spans="7:21" x14ac:dyDescent="0.35">
      <c r="G429" s="4"/>
      <c r="I429" s="4"/>
      <c r="K429" s="4"/>
      <c r="M429" s="4"/>
      <c r="O429" s="4"/>
      <c r="Q429" s="4"/>
      <c r="S429" s="4"/>
      <c r="U429" s="4"/>
    </row>
    <row r="430" spans="7:21" x14ac:dyDescent="0.35">
      <c r="G430" s="4"/>
      <c r="I430" s="4"/>
      <c r="K430" s="4"/>
      <c r="M430" s="4"/>
      <c r="O430" s="4"/>
      <c r="Q430" s="4"/>
      <c r="S430" s="4"/>
      <c r="U430" s="4"/>
    </row>
    <row r="431" spans="7:21" x14ac:dyDescent="0.35">
      <c r="G431" s="4"/>
      <c r="I431" s="4"/>
      <c r="K431" s="4"/>
      <c r="M431" s="4"/>
      <c r="O431" s="4"/>
      <c r="Q431" s="4"/>
      <c r="S431" s="4"/>
      <c r="U431" s="4"/>
    </row>
    <row r="432" spans="7:21" x14ac:dyDescent="0.35">
      <c r="G432" s="4"/>
      <c r="I432" s="4"/>
      <c r="K432" s="4"/>
      <c r="M432" s="4"/>
      <c r="O432" s="4"/>
      <c r="Q432" s="4"/>
      <c r="S432" s="4"/>
      <c r="U432" s="4"/>
    </row>
    <row r="433" spans="7:21" x14ac:dyDescent="0.35">
      <c r="G433" s="4"/>
      <c r="I433" s="4"/>
      <c r="K433" s="4"/>
      <c r="M433" s="4"/>
      <c r="O433" s="4"/>
      <c r="Q433" s="4"/>
      <c r="S433" s="4"/>
      <c r="U433" s="4"/>
    </row>
    <row r="434" spans="7:21" x14ac:dyDescent="0.35">
      <c r="G434" s="4"/>
      <c r="I434" s="4"/>
      <c r="K434" s="4"/>
      <c r="M434" s="4"/>
      <c r="O434" s="4"/>
      <c r="Q434" s="4"/>
      <c r="S434" s="4"/>
      <c r="U434" s="4"/>
    </row>
    <row r="435" spans="7:21" x14ac:dyDescent="0.35">
      <c r="G435" s="4"/>
      <c r="I435" s="4"/>
      <c r="K435" s="4"/>
      <c r="M435" s="4"/>
      <c r="O435" s="4"/>
      <c r="Q435" s="4"/>
      <c r="S435" s="4"/>
      <c r="U435" s="4"/>
    </row>
    <row r="436" spans="7:21" x14ac:dyDescent="0.35">
      <c r="G436" s="4"/>
      <c r="I436" s="4"/>
      <c r="K436" s="4"/>
      <c r="M436" s="4"/>
      <c r="O436" s="4"/>
      <c r="Q436" s="4"/>
      <c r="S436" s="4"/>
      <c r="U436" s="4"/>
    </row>
    <row r="437" spans="7:21" x14ac:dyDescent="0.35">
      <c r="G437" s="4"/>
      <c r="I437" s="4"/>
      <c r="K437" s="4"/>
      <c r="M437" s="4"/>
      <c r="O437" s="4"/>
      <c r="Q437" s="4"/>
      <c r="S437" s="4"/>
      <c r="U437" s="4"/>
    </row>
    <row r="438" spans="7:21" x14ac:dyDescent="0.35">
      <c r="G438" s="4"/>
      <c r="I438" s="4"/>
      <c r="K438" s="4"/>
      <c r="M438" s="4"/>
      <c r="O438" s="4"/>
      <c r="Q438" s="4"/>
      <c r="S438" s="4"/>
      <c r="U438" s="4"/>
    </row>
    <row r="439" spans="7:21" x14ac:dyDescent="0.35">
      <c r="G439" s="4"/>
      <c r="I439" s="4"/>
      <c r="K439" s="4"/>
      <c r="M439" s="4"/>
      <c r="O439" s="4"/>
      <c r="Q439" s="4"/>
      <c r="S439" s="4"/>
      <c r="U439" s="4"/>
    </row>
    <row r="440" spans="7:21" x14ac:dyDescent="0.35">
      <c r="G440" s="4"/>
      <c r="I440" s="4"/>
      <c r="K440" s="4"/>
      <c r="M440" s="4"/>
      <c r="O440" s="4"/>
      <c r="Q440" s="4"/>
      <c r="S440" s="4"/>
      <c r="U440" s="4"/>
    </row>
    <row r="441" spans="7:21" x14ac:dyDescent="0.35">
      <c r="G441" s="4"/>
      <c r="I441" s="4"/>
      <c r="K441" s="4"/>
      <c r="M441" s="4"/>
      <c r="O441" s="4"/>
      <c r="Q441" s="4"/>
      <c r="S441" s="4"/>
      <c r="U441" s="4"/>
    </row>
    <row r="442" spans="7:21" x14ac:dyDescent="0.35">
      <c r="G442" s="4"/>
      <c r="I442" s="4"/>
      <c r="K442" s="4"/>
      <c r="M442" s="4"/>
      <c r="O442" s="4"/>
      <c r="Q442" s="4"/>
      <c r="S442" s="4"/>
      <c r="U442" s="4"/>
    </row>
    <row r="443" spans="7:21" x14ac:dyDescent="0.35">
      <c r="G443" s="4"/>
      <c r="I443" s="4"/>
      <c r="K443" s="4"/>
      <c r="M443" s="4"/>
      <c r="O443" s="4"/>
      <c r="Q443" s="4"/>
      <c r="S443" s="4"/>
      <c r="U443" s="4"/>
    </row>
    <row r="444" spans="7:21" x14ac:dyDescent="0.35">
      <c r="G444" s="4"/>
      <c r="I444" s="4"/>
      <c r="K444" s="4"/>
      <c r="M444" s="4"/>
      <c r="O444" s="4"/>
      <c r="Q444" s="4"/>
      <c r="S444" s="4"/>
      <c r="U444" s="4"/>
    </row>
    <row r="445" spans="7:21" x14ac:dyDescent="0.35">
      <c r="G445" s="4"/>
      <c r="I445" s="4"/>
      <c r="K445" s="4"/>
      <c r="M445" s="4"/>
      <c r="O445" s="4"/>
      <c r="Q445" s="4"/>
      <c r="S445" s="4"/>
      <c r="U445" s="4"/>
    </row>
    <row r="446" spans="7:21" x14ac:dyDescent="0.35">
      <c r="G446" s="4"/>
      <c r="I446" s="4"/>
      <c r="K446" s="4"/>
      <c r="M446" s="4"/>
      <c r="O446" s="4"/>
      <c r="Q446" s="4"/>
      <c r="S446" s="4"/>
      <c r="U446" s="4"/>
    </row>
    <row r="447" spans="7:21" x14ac:dyDescent="0.35">
      <c r="G447" s="4"/>
      <c r="I447" s="4"/>
      <c r="K447" s="4"/>
      <c r="M447" s="4"/>
      <c r="O447" s="4"/>
      <c r="Q447" s="4"/>
      <c r="S447" s="4"/>
      <c r="U447" s="4"/>
    </row>
    <row r="448" spans="7:21" x14ac:dyDescent="0.35">
      <c r="G448" s="4"/>
      <c r="I448" s="4"/>
      <c r="K448" s="4"/>
      <c r="M448" s="4"/>
      <c r="O448" s="4"/>
      <c r="Q448" s="4"/>
      <c r="S448" s="4"/>
      <c r="U448" s="4"/>
    </row>
    <row r="449" spans="7:21" x14ac:dyDescent="0.35">
      <c r="G449" s="4"/>
      <c r="I449" s="4"/>
      <c r="K449" s="4"/>
      <c r="M449" s="4"/>
      <c r="O449" s="4"/>
      <c r="Q449" s="4"/>
      <c r="S449" s="4"/>
      <c r="U449" s="4"/>
    </row>
    <row r="450" spans="7:21" x14ac:dyDescent="0.35">
      <c r="G450" s="4"/>
      <c r="I450" s="4"/>
      <c r="K450" s="4"/>
      <c r="M450" s="4"/>
      <c r="O450" s="4"/>
      <c r="Q450" s="4"/>
      <c r="S450" s="4"/>
      <c r="U450" s="4"/>
    </row>
    <row r="451" spans="7:21" x14ac:dyDescent="0.35">
      <c r="G451" s="4"/>
      <c r="I451" s="4"/>
      <c r="K451" s="4"/>
      <c r="M451" s="4"/>
      <c r="O451" s="4"/>
      <c r="Q451" s="4"/>
      <c r="S451" s="4"/>
      <c r="U451" s="4"/>
    </row>
    <row r="452" spans="7:21" x14ac:dyDescent="0.35">
      <c r="G452" s="4"/>
      <c r="I452" s="4"/>
      <c r="K452" s="4"/>
      <c r="M452" s="4"/>
      <c r="O452" s="4"/>
      <c r="Q452" s="4"/>
      <c r="S452" s="4"/>
      <c r="U452" s="4"/>
    </row>
    <row r="453" spans="7:21" x14ac:dyDescent="0.35">
      <c r="G453" s="4"/>
      <c r="I453" s="4"/>
      <c r="K453" s="4"/>
      <c r="M453" s="4"/>
      <c r="O453" s="4"/>
      <c r="Q453" s="4"/>
      <c r="S453" s="4"/>
      <c r="U453" s="4"/>
    </row>
    <row r="454" spans="7:21" x14ac:dyDescent="0.35">
      <c r="G454" s="4"/>
      <c r="I454" s="4"/>
      <c r="K454" s="4"/>
      <c r="M454" s="4"/>
      <c r="O454" s="4"/>
      <c r="Q454" s="4"/>
      <c r="S454" s="4"/>
      <c r="U454" s="4"/>
    </row>
    <row r="455" spans="7:21" x14ac:dyDescent="0.35">
      <c r="G455" s="4"/>
      <c r="I455" s="4"/>
      <c r="K455" s="4"/>
      <c r="M455" s="4"/>
      <c r="O455" s="4"/>
      <c r="Q455" s="4"/>
      <c r="S455" s="4"/>
      <c r="U455" s="4"/>
    </row>
    <row r="456" spans="7:21" x14ac:dyDescent="0.35">
      <c r="G456" s="4"/>
      <c r="I456" s="4"/>
      <c r="K456" s="4"/>
      <c r="M456" s="4"/>
      <c r="O456" s="4"/>
      <c r="Q456" s="4"/>
      <c r="S456" s="4"/>
      <c r="U456" s="4"/>
    </row>
    <row r="457" spans="7:21" x14ac:dyDescent="0.35">
      <c r="G457" s="4"/>
      <c r="I457" s="4"/>
      <c r="K457" s="4"/>
      <c r="M457" s="4"/>
      <c r="O457" s="4"/>
      <c r="Q457" s="4"/>
      <c r="S457" s="4"/>
      <c r="U457" s="4"/>
    </row>
    <row r="458" spans="7:21" x14ac:dyDescent="0.35">
      <c r="G458" s="4"/>
      <c r="I458" s="4"/>
      <c r="K458" s="4"/>
      <c r="M458" s="4"/>
      <c r="O458" s="4"/>
      <c r="Q458" s="4"/>
      <c r="S458" s="4"/>
      <c r="U458" s="4"/>
    </row>
    <row r="459" spans="7:21" x14ac:dyDescent="0.35">
      <c r="G459" s="4"/>
      <c r="I459" s="4"/>
      <c r="K459" s="4"/>
      <c r="M459" s="4"/>
      <c r="O459" s="4"/>
      <c r="Q459" s="4"/>
      <c r="S459" s="4"/>
      <c r="U459" s="4"/>
    </row>
    <row r="460" spans="7:21" x14ac:dyDescent="0.35">
      <c r="G460" s="4"/>
      <c r="I460" s="4"/>
      <c r="K460" s="4"/>
      <c r="M460" s="4"/>
      <c r="O460" s="4"/>
      <c r="Q460" s="4"/>
      <c r="S460" s="4"/>
      <c r="U460" s="4"/>
    </row>
    <row r="461" spans="7:21" x14ac:dyDescent="0.35">
      <c r="G461" s="4"/>
      <c r="I461" s="4"/>
      <c r="K461" s="4"/>
      <c r="M461" s="4"/>
      <c r="O461" s="4"/>
      <c r="Q461" s="4"/>
      <c r="S461" s="4"/>
      <c r="U461" s="4"/>
    </row>
    <row r="462" spans="7:21" x14ac:dyDescent="0.35">
      <c r="G462" s="4"/>
      <c r="I462" s="4"/>
      <c r="K462" s="4"/>
      <c r="M462" s="4"/>
      <c r="O462" s="4"/>
      <c r="Q462" s="4"/>
      <c r="S462" s="4"/>
      <c r="U462" s="4"/>
    </row>
    <row r="463" spans="7:21" x14ac:dyDescent="0.35">
      <c r="G463" s="4"/>
      <c r="I463" s="4"/>
      <c r="K463" s="4"/>
      <c r="M463" s="4"/>
      <c r="O463" s="4"/>
      <c r="Q463" s="4"/>
      <c r="S463" s="4"/>
      <c r="U463" s="4"/>
    </row>
    <row r="464" spans="7:21" x14ac:dyDescent="0.35">
      <c r="G464" s="4"/>
      <c r="I464" s="4"/>
      <c r="K464" s="4"/>
      <c r="M464" s="4"/>
      <c r="O464" s="4"/>
      <c r="Q464" s="4"/>
      <c r="S464" s="4"/>
      <c r="U464" s="4"/>
    </row>
    <row r="465" spans="7:21" x14ac:dyDescent="0.35">
      <c r="G465" s="4"/>
      <c r="I465" s="4"/>
      <c r="K465" s="4"/>
      <c r="M465" s="4"/>
      <c r="O465" s="4"/>
      <c r="Q465" s="4"/>
      <c r="S465" s="4"/>
      <c r="U465" s="4"/>
    </row>
    <row r="466" spans="7:21" x14ac:dyDescent="0.35">
      <c r="G466" s="4"/>
      <c r="I466" s="4"/>
      <c r="K466" s="4"/>
      <c r="M466" s="4"/>
      <c r="O466" s="4"/>
      <c r="Q466" s="4"/>
      <c r="S466" s="4"/>
      <c r="U466" s="4"/>
    </row>
    <row r="467" spans="7:21" x14ac:dyDescent="0.35">
      <c r="G467" s="4"/>
      <c r="I467" s="4"/>
      <c r="K467" s="4"/>
      <c r="M467" s="4"/>
      <c r="O467" s="4"/>
      <c r="Q467" s="4"/>
      <c r="S467" s="4"/>
      <c r="U467" s="4"/>
    </row>
    <row r="468" spans="7:21" x14ac:dyDescent="0.35">
      <c r="G468" s="4"/>
      <c r="I468" s="4"/>
      <c r="K468" s="4"/>
      <c r="M468" s="4"/>
      <c r="O468" s="4"/>
      <c r="Q468" s="4"/>
      <c r="S468" s="4"/>
      <c r="U468" s="4"/>
    </row>
    <row r="469" spans="7:21" x14ac:dyDescent="0.35">
      <c r="G469" s="4"/>
      <c r="I469" s="4"/>
      <c r="K469" s="4"/>
      <c r="M469" s="4"/>
      <c r="O469" s="4"/>
      <c r="Q469" s="4"/>
      <c r="S469" s="4"/>
      <c r="U469" s="4"/>
    </row>
    <row r="470" spans="7:21" x14ac:dyDescent="0.35">
      <c r="G470" s="4"/>
      <c r="I470" s="4"/>
      <c r="K470" s="4"/>
      <c r="M470" s="4"/>
      <c r="O470" s="4"/>
      <c r="Q470" s="4"/>
      <c r="S470" s="4"/>
      <c r="U470" s="4"/>
    </row>
    <row r="471" spans="7:21" x14ac:dyDescent="0.35">
      <c r="G471" s="4"/>
      <c r="I471" s="4"/>
      <c r="K471" s="4"/>
      <c r="M471" s="4"/>
      <c r="O471" s="4"/>
      <c r="Q471" s="4"/>
      <c r="S471" s="4"/>
      <c r="U471" s="4"/>
    </row>
    <row r="472" spans="7:21" x14ac:dyDescent="0.35">
      <c r="G472" s="4"/>
      <c r="I472" s="4"/>
      <c r="K472" s="4"/>
      <c r="M472" s="4"/>
      <c r="O472" s="4"/>
      <c r="Q472" s="4"/>
      <c r="S472" s="4"/>
      <c r="U472" s="4"/>
    </row>
    <row r="473" spans="7:21" x14ac:dyDescent="0.35">
      <c r="G473" s="4"/>
      <c r="I473" s="4"/>
      <c r="K473" s="4"/>
      <c r="M473" s="4"/>
      <c r="O473" s="4"/>
      <c r="Q473" s="4"/>
      <c r="S473" s="4"/>
      <c r="U473" s="4"/>
    </row>
    <row r="474" spans="7:21" x14ac:dyDescent="0.35">
      <c r="G474" s="4"/>
      <c r="I474" s="4"/>
      <c r="K474" s="4"/>
      <c r="M474" s="4"/>
      <c r="O474" s="4"/>
      <c r="Q474" s="4"/>
      <c r="S474" s="4"/>
      <c r="U474" s="4"/>
    </row>
    <row r="475" spans="7:21" x14ac:dyDescent="0.35">
      <c r="G475" s="4"/>
      <c r="I475" s="4"/>
      <c r="K475" s="4"/>
      <c r="M475" s="4"/>
      <c r="O475" s="4"/>
      <c r="Q475" s="4"/>
      <c r="S475" s="4"/>
      <c r="U475" s="4"/>
    </row>
    <row r="476" spans="7:21" x14ac:dyDescent="0.35">
      <c r="G476" s="4"/>
      <c r="I476" s="4"/>
      <c r="K476" s="4"/>
      <c r="M476" s="4"/>
      <c r="O476" s="4"/>
      <c r="Q476" s="4"/>
      <c r="S476" s="4"/>
      <c r="U476" s="4"/>
    </row>
    <row r="477" spans="7:21" x14ac:dyDescent="0.35">
      <c r="G477" s="4"/>
      <c r="I477" s="4"/>
      <c r="K477" s="4"/>
      <c r="M477" s="4"/>
      <c r="O477" s="4"/>
      <c r="Q477" s="4"/>
      <c r="S477" s="4"/>
      <c r="U477" s="4"/>
    </row>
    <row r="478" spans="7:21" x14ac:dyDescent="0.35">
      <c r="G478" s="4"/>
      <c r="I478" s="4"/>
      <c r="K478" s="4"/>
      <c r="M478" s="4"/>
      <c r="O478" s="4"/>
      <c r="Q478" s="4"/>
      <c r="S478" s="4"/>
      <c r="U478" s="4"/>
    </row>
    <row r="479" spans="7:21" x14ac:dyDescent="0.35">
      <c r="G479" s="4"/>
      <c r="I479" s="4"/>
      <c r="K479" s="4"/>
      <c r="M479" s="4"/>
      <c r="O479" s="4"/>
      <c r="Q479" s="4"/>
      <c r="S479" s="4"/>
      <c r="U479" s="4"/>
    </row>
    <row r="480" spans="7:21" x14ac:dyDescent="0.35">
      <c r="G480" s="4"/>
      <c r="I480" s="4"/>
      <c r="K480" s="4"/>
      <c r="M480" s="4"/>
      <c r="O480" s="4"/>
      <c r="Q480" s="4"/>
      <c r="S480" s="4"/>
      <c r="U480" s="4"/>
    </row>
    <row r="481" spans="7:21" x14ac:dyDescent="0.35">
      <c r="G481" s="4"/>
      <c r="I481" s="4"/>
      <c r="K481" s="4"/>
      <c r="M481" s="4"/>
      <c r="O481" s="4"/>
      <c r="Q481" s="4"/>
      <c r="S481" s="4"/>
      <c r="U481" s="4"/>
    </row>
    <row r="482" spans="7:21" x14ac:dyDescent="0.35">
      <c r="G482" s="4"/>
      <c r="I482" s="4"/>
      <c r="K482" s="4"/>
      <c r="M482" s="4"/>
      <c r="O482" s="4"/>
      <c r="Q482" s="4"/>
      <c r="S482" s="4"/>
      <c r="U482" s="4"/>
    </row>
    <row r="483" spans="7:21" x14ac:dyDescent="0.35">
      <c r="G483" s="4"/>
      <c r="I483" s="4"/>
      <c r="K483" s="4"/>
      <c r="M483" s="4"/>
      <c r="O483" s="4"/>
      <c r="Q483" s="4"/>
      <c r="S483" s="4"/>
      <c r="U483" s="4"/>
    </row>
    <row r="484" spans="7:21" x14ac:dyDescent="0.35">
      <c r="G484" s="4"/>
      <c r="I484" s="4"/>
      <c r="K484" s="4"/>
      <c r="M484" s="4"/>
      <c r="O484" s="4"/>
      <c r="Q484" s="4"/>
      <c r="S484" s="4"/>
      <c r="U484" s="4"/>
    </row>
    <row r="485" spans="7:21" x14ac:dyDescent="0.35">
      <c r="G485" s="4"/>
      <c r="I485" s="4"/>
      <c r="K485" s="4"/>
      <c r="M485" s="4"/>
      <c r="O485" s="4"/>
      <c r="Q485" s="4"/>
      <c r="S485" s="4"/>
      <c r="U485" s="4"/>
    </row>
    <row r="486" spans="7:21" x14ac:dyDescent="0.35">
      <c r="G486" s="4"/>
      <c r="I486" s="4"/>
      <c r="K486" s="4"/>
      <c r="M486" s="4"/>
      <c r="O486" s="4"/>
      <c r="Q486" s="4"/>
      <c r="S486" s="4"/>
      <c r="U486" s="4"/>
    </row>
    <row r="487" spans="7:21" x14ac:dyDescent="0.35">
      <c r="G487" s="4"/>
      <c r="I487" s="4"/>
      <c r="K487" s="4"/>
      <c r="M487" s="4"/>
      <c r="O487" s="4"/>
      <c r="Q487" s="4"/>
      <c r="S487" s="4"/>
      <c r="U487" s="4"/>
    </row>
    <row r="488" spans="7:21" x14ac:dyDescent="0.35">
      <c r="G488" s="4"/>
      <c r="I488" s="4"/>
      <c r="K488" s="4"/>
      <c r="M488" s="4"/>
      <c r="O488" s="4"/>
      <c r="Q488" s="4"/>
      <c r="S488" s="4"/>
      <c r="U488" s="4"/>
    </row>
    <row r="489" spans="7:21" x14ac:dyDescent="0.35">
      <c r="G489" s="4"/>
      <c r="I489" s="4"/>
      <c r="K489" s="4"/>
      <c r="M489" s="4"/>
      <c r="O489" s="4"/>
      <c r="Q489" s="4"/>
      <c r="S489" s="4"/>
      <c r="U489" s="4"/>
    </row>
    <row r="490" spans="7:21" x14ac:dyDescent="0.35">
      <c r="G490" s="4"/>
      <c r="I490" s="4"/>
      <c r="K490" s="4"/>
      <c r="M490" s="4"/>
      <c r="O490" s="4"/>
      <c r="Q490" s="4"/>
      <c r="S490" s="4"/>
      <c r="U490" s="4"/>
    </row>
    <row r="491" spans="7:21" x14ac:dyDescent="0.35">
      <c r="G491" s="4"/>
      <c r="I491" s="4"/>
      <c r="K491" s="4"/>
      <c r="M491" s="4"/>
      <c r="O491" s="4"/>
      <c r="Q491" s="4"/>
      <c r="S491" s="4"/>
      <c r="U491" s="4"/>
    </row>
    <row r="492" spans="7:21" x14ac:dyDescent="0.35">
      <c r="G492" s="4"/>
      <c r="I492" s="4"/>
      <c r="K492" s="4"/>
      <c r="M492" s="4"/>
      <c r="O492" s="4"/>
      <c r="Q492" s="4"/>
      <c r="S492" s="4"/>
      <c r="U492" s="4"/>
    </row>
    <row r="493" spans="7:21" x14ac:dyDescent="0.35">
      <c r="G493" s="4"/>
      <c r="I493" s="4"/>
      <c r="K493" s="4"/>
      <c r="M493" s="4"/>
      <c r="O493" s="4"/>
      <c r="Q493" s="4"/>
      <c r="S493" s="4"/>
      <c r="U493" s="4"/>
    </row>
    <row r="494" spans="7:21" x14ac:dyDescent="0.35">
      <c r="G494" s="4"/>
      <c r="I494" s="4"/>
      <c r="K494" s="4"/>
      <c r="M494" s="4"/>
      <c r="O494" s="4"/>
      <c r="Q494" s="4"/>
      <c r="S494" s="4"/>
      <c r="U494" s="4"/>
    </row>
    <row r="495" spans="7:21" x14ac:dyDescent="0.35">
      <c r="G495" s="4"/>
      <c r="I495" s="4"/>
      <c r="K495" s="4"/>
      <c r="M495" s="4"/>
      <c r="O495" s="4"/>
      <c r="Q495" s="4"/>
      <c r="S495" s="4"/>
      <c r="U495" s="4"/>
    </row>
    <row r="496" spans="7:21" x14ac:dyDescent="0.35">
      <c r="G496" s="4"/>
      <c r="I496" s="4"/>
      <c r="K496" s="4"/>
      <c r="M496" s="4"/>
      <c r="O496" s="4"/>
      <c r="Q496" s="4"/>
      <c r="S496" s="4"/>
      <c r="U496" s="4"/>
    </row>
    <row r="497" spans="7:21" x14ac:dyDescent="0.35">
      <c r="G497" s="4"/>
      <c r="I497" s="4"/>
      <c r="K497" s="4"/>
      <c r="M497" s="4"/>
      <c r="O497" s="4"/>
      <c r="Q497" s="4"/>
      <c r="S497" s="4"/>
      <c r="U497" s="4"/>
    </row>
    <row r="498" spans="7:21" x14ac:dyDescent="0.35">
      <c r="G498" s="4"/>
      <c r="I498" s="4"/>
      <c r="K498" s="4"/>
      <c r="M498" s="4"/>
      <c r="O498" s="4"/>
      <c r="Q498" s="4"/>
      <c r="S498" s="4"/>
      <c r="U498" s="4"/>
    </row>
    <row r="499" spans="7:21" x14ac:dyDescent="0.35">
      <c r="G499" s="4"/>
      <c r="I499" s="4"/>
      <c r="K499" s="4"/>
      <c r="M499" s="4"/>
      <c r="O499" s="4"/>
      <c r="Q499" s="4"/>
      <c r="S499" s="4"/>
      <c r="U499" s="4"/>
    </row>
    <row r="500" spans="7:21" x14ac:dyDescent="0.35">
      <c r="G500" s="4"/>
      <c r="I500" s="4"/>
      <c r="K500" s="4"/>
      <c r="M500" s="4"/>
      <c r="O500" s="4"/>
      <c r="Q500" s="4"/>
      <c r="S500" s="4"/>
      <c r="U500" s="4"/>
    </row>
    <row r="501" spans="7:21" x14ac:dyDescent="0.35">
      <c r="G501" s="4"/>
      <c r="I501" s="4"/>
      <c r="K501" s="4"/>
      <c r="M501" s="4"/>
      <c r="O501" s="4"/>
      <c r="Q501" s="4"/>
      <c r="S501" s="4"/>
      <c r="U501" s="4"/>
    </row>
    <row r="502" spans="7:21" x14ac:dyDescent="0.35">
      <c r="G502" s="4"/>
      <c r="I502" s="4"/>
      <c r="K502" s="4"/>
      <c r="M502" s="4"/>
      <c r="O502" s="4"/>
      <c r="Q502" s="4"/>
      <c r="S502" s="4"/>
      <c r="U502" s="4"/>
    </row>
    <row r="503" spans="7:21" x14ac:dyDescent="0.35">
      <c r="G503" s="4"/>
      <c r="I503" s="4"/>
      <c r="K503" s="4"/>
      <c r="M503" s="4"/>
      <c r="O503" s="4"/>
      <c r="Q503" s="4"/>
      <c r="S503" s="4"/>
      <c r="U503" s="4"/>
    </row>
    <row r="504" spans="7:21" x14ac:dyDescent="0.35">
      <c r="G504" s="4"/>
      <c r="I504" s="4"/>
      <c r="K504" s="4"/>
      <c r="M504" s="4"/>
      <c r="O504" s="4"/>
      <c r="Q504" s="4"/>
      <c r="S504" s="4"/>
      <c r="U504" s="4"/>
    </row>
    <row r="505" spans="7:21" x14ac:dyDescent="0.35">
      <c r="G505" s="4"/>
      <c r="I505" s="4"/>
      <c r="K505" s="4"/>
      <c r="M505" s="4"/>
      <c r="O505" s="4"/>
      <c r="Q505" s="4"/>
      <c r="S505" s="4"/>
      <c r="U505" s="4"/>
    </row>
    <row r="506" spans="7:21" x14ac:dyDescent="0.35">
      <c r="G506" s="4"/>
      <c r="I506" s="4"/>
      <c r="K506" s="4"/>
      <c r="M506" s="4"/>
      <c r="O506" s="4"/>
      <c r="Q506" s="4"/>
      <c r="S506" s="4"/>
      <c r="U506" s="4"/>
    </row>
    <row r="507" spans="7:21" x14ac:dyDescent="0.35">
      <c r="G507" s="4"/>
      <c r="I507" s="4"/>
      <c r="K507" s="4"/>
      <c r="M507" s="4"/>
      <c r="O507" s="4"/>
      <c r="Q507" s="4"/>
      <c r="S507" s="4"/>
      <c r="U507" s="4"/>
    </row>
    <row r="508" spans="7:21" x14ac:dyDescent="0.35">
      <c r="G508" s="4"/>
      <c r="I508" s="4"/>
      <c r="K508" s="4"/>
      <c r="M508" s="4"/>
      <c r="O508" s="4"/>
      <c r="Q508" s="4"/>
      <c r="S508" s="4"/>
      <c r="U508" s="4"/>
    </row>
    <row r="509" spans="7:21" x14ac:dyDescent="0.35">
      <c r="G509" s="4"/>
      <c r="I509" s="4"/>
      <c r="K509" s="4"/>
      <c r="M509" s="4"/>
      <c r="O509" s="4"/>
      <c r="Q509" s="4"/>
      <c r="S509" s="4"/>
      <c r="U509" s="4"/>
    </row>
    <row r="510" spans="7:21" x14ac:dyDescent="0.35">
      <c r="G510" s="4"/>
      <c r="I510" s="4"/>
      <c r="K510" s="4"/>
      <c r="M510" s="4"/>
      <c r="O510" s="4"/>
      <c r="Q510" s="4"/>
      <c r="S510" s="4"/>
      <c r="U510" s="4"/>
    </row>
    <row r="511" spans="7:21" x14ac:dyDescent="0.35">
      <c r="G511" s="4"/>
      <c r="I511" s="4"/>
      <c r="K511" s="4"/>
      <c r="M511" s="4"/>
      <c r="O511" s="4"/>
      <c r="Q511" s="4"/>
      <c r="S511" s="4"/>
      <c r="U511" s="4"/>
    </row>
    <row r="512" spans="7:21" x14ac:dyDescent="0.35">
      <c r="G512" s="4"/>
      <c r="I512" s="4"/>
      <c r="K512" s="4"/>
      <c r="M512" s="4"/>
      <c r="O512" s="4"/>
      <c r="Q512" s="4"/>
      <c r="S512" s="4"/>
      <c r="U512" s="4"/>
    </row>
    <row r="513" spans="7:21" x14ac:dyDescent="0.35">
      <c r="G513" s="4"/>
      <c r="I513" s="4"/>
      <c r="K513" s="4"/>
      <c r="M513" s="4"/>
      <c r="O513" s="4"/>
      <c r="Q513" s="4"/>
      <c r="S513" s="4"/>
      <c r="U513" s="4"/>
    </row>
    <row r="514" spans="7:21" x14ac:dyDescent="0.35">
      <c r="G514" s="4"/>
      <c r="I514" s="4"/>
      <c r="K514" s="4"/>
      <c r="M514" s="4"/>
      <c r="O514" s="4"/>
      <c r="Q514" s="4"/>
      <c r="S514" s="4"/>
      <c r="U514" s="4"/>
    </row>
    <row r="515" spans="7:21" x14ac:dyDescent="0.35">
      <c r="G515" s="4"/>
      <c r="I515" s="4"/>
      <c r="K515" s="4"/>
      <c r="M515" s="4"/>
      <c r="O515" s="4"/>
      <c r="Q515" s="4"/>
      <c r="S515" s="4"/>
      <c r="U515" s="4"/>
    </row>
    <row r="516" spans="7:21" x14ac:dyDescent="0.35">
      <c r="G516" s="4"/>
      <c r="I516" s="4"/>
      <c r="K516" s="4"/>
      <c r="M516" s="4"/>
      <c r="O516" s="4"/>
      <c r="Q516" s="4"/>
      <c r="S516" s="4"/>
      <c r="U516" s="4"/>
    </row>
    <row r="517" spans="7:21" x14ac:dyDescent="0.35">
      <c r="G517" s="4"/>
      <c r="I517" s="4"/>
      <c r="K517" s="4"/>
      <c r="M517" s="4"/>
      <c r="O517" s="4"/>
      <c r="Q517" s="4"/>
      <c r="S517" s="4"/>
      <c r="U517" s="4"/>
    </row>
    <row r="518" spans="7:21" x14ac:dyDescent="0.35">
      <c r="G518" s="4"/>
      <c r="I518" s="4"/>
      <c r="K518" s="4"/>
      <c r="M518" s="4"/>
      <c r="O518" s="4"/>
      <c r="Q518" s="4"/>
      <c r="S518" s="4"/>
      <c r="U518" s="4"/>
    </row>
    <row r="519" spans="7:21" x14ac:dyDescent="0.35">
      <c r="G519" s="4"/>
      <c r="I519" s="4"/>
      <c r="K519" s="4"/>
      <c r="M519" s="4"/>
      <c r="O519" s="4"/>
      <c r="Q519" s="4"/>
      <c r="S519" s="4"/>
      <c r="U519" s="4"/>
    </row>
    <row r="520" spans="7:21" x14ac:dyDescent="0.35">
      <c r="G520" s="4"/>
      <c r="I520" s="4"/>
      <c r="K520" s="4"/>
      <c r="M520" s="4"/>
      <c r="O520" s="4"/>
      <c r="Q520" s="4"/>
      <c r="S520" s="4"/>
      <c r="U520" s="4"/>
    </row>
    <row r="521" spans="7:21" x14ac:dyDescent="0.35">
      <c r="G521" s="4"/>
      <c r="I521" s="4"/>
      <c r="K521" s="4"/>
      <c r="M521" s="4"/>
      <c r="O521" s="4"/>
      <c r="Q521" s="4"/>
      <c r="S521" s="4"/>
      <c r="U521" s="4"/>
    </row>
    <row r="522" spans="7:21" x14ac:dyDescent="0.35">
      <c r="G522" s="4"/>
      <c r="I522" s="4"/>
      <c r="K522" s="4"/>
      <c r="M522" s="4"/>
      <c r="O522" s="4"/>
      <c r="Q522" s="4"/>
      <c r="S522" s="4"/>
      <c r="U522" s="4"/>
    </row>
    <row r="523" spans="7:21" x14ac:dyDescent="0.35">
      <c r="G523" s="4"/>
      <c r="I523" s="4"/>
      <c r="K523" s="4"/>
      <c r="M523" s="4"/>
      <c r="O523" s="4"/>
      <c r="Q523" s="4"/>
      <c r="S523" s="4"/>
      <c r="U523" s="4"/>
    </row>
    <row r="524" spans="7:21" x14ac:dyDescent="0.35">
      <c r="G524" s="4"/>
      <c r="I524" s="4"/>
      <c r="K524" s="4"/>
      <c r="M524" s="4"/>
      <c r="O524" s="4"/>
      <c r="Q524" s="4"/>
      <c r="S524" s="4"/>
      <c r="U524" s="4"/>
    </row>
    <row r="525" spans="7:21" x14ac:dyDescent="0.35">
      <c r="G525" s="4"/>
      <c r="I525" s="4"/>
      <c r="K525" s="4"/>
      <c r="M525" s="4"/>
      <c r="O525" s="4"/>
      <c r="Q525" s="4"/>
      <c r="S525" s="4"/>
      <c r="U525" s="4"/>
    </row>
    <row r="526" spans="7:21" x14ac:dyDescent="0.35">
      <c r="G526" s="4"/>
      <c r="I526" s="4"/>
      <c r="K526" s="4"/>
      <c r="M526" s="4"/>
      <c r="O526" s="4"/>
      <c r="Q526" s="4"/>
      <c r="S526" s="4"/>
      <c r="U526" s="4"/>
    </row>
    <row r="527" spans="7:21" x14ac:dyDescent="0.35">
      <c r="G527" s="4"/>
      <c r="I527" s="4"/>
      <c r="K527" s="4"/>
      <c r="M527" s="4"/>
      <c r="O527" s="4"/>
      <c r="Q527" s="4"/>
      <c r="S527" s="4"/>
      <c r="U527" s="4"/>
    </row>
    <row r="528" spans="7:21" x14ac:dyDescent="0.35">
      <c r="G528" s="4"/>
      <c r="I528" s="4"/>
      <c r="K528" s="4"/>
      <c r="M528" s="4"/>
      <c r="O528" s="4"/>
      <c r="Q528" s="4"/>
      <c r="S528" s="4"/>
      <c r="U528" s="4"/>
    </row>
    <row r="529" spans="7:21" x14ac:dyDescent="0.35">
      <c r="G529" s="4"/>
      <c r="I529" s="4"/>
      <c r="K529" s="4"/>
      <c r="M529" s="4"/>
      <c r="O529" s="4"/>
      <c r="Q529" s="4"/>
      <c r="S529" s="4"/>
      <c r="U529" s="4"/>
    </row>
    <row r="530" spans="7:21" x14ac:dyDescent="0.35">
      <c r="G530" s="4"/>
      <c r="I530" s="4"/>
      <c r="K530" s="4"/>
      <c r="M530" s="4"/>
      <c r="O530" s="4"/>
      <c r="Q530" s="4"/>
      <c r="S530" s="4"/>
      <c r="U530" s="4"/>
    </row>
    <row r="531" spans="7:21" x14ac:dyDescent="0.35">
      <c r="G531" s="4"/>
      <c r="I531" s="4"/>
      <c r="K531" s="4"/>
      <c r="M531" s="4"/>
      <c r="O531" s="4"/>
      <c r="Q531" s="4"/>
      <c r="S531" s="4"/>
      <c r="U531" s="4"/>
    </row>
    <row r="532" spans="7:21" x14ac:dyDescent="0.35">
      <c r="G532" s="4"/>
      <c r="I532" s="4"/>
      <c r="K532" s="4"/>
      <c r="M532" s="4"/>
      <c r="O532" s="4"/>
      <c r="Q532" s="4"/>
      <c r="S532" s="4"/>
      <c r="U532" s="4"/>
    </row>
    <row r="533" spans="7:21" x14ac:dyDescent="0.35">
      <c r="G533" s="4"/>
      <c r="I533" s="4"/>
      <c r="K533" s="4"/>
      <c r="M533" s="4"/>
      <c r="O533" s="4"/>
      <c r="Q533" s="4"/>
      <c r="S533" s="4"/>
      <c r="U533" s="4"/>
    </row>
    <row r="534" spans="7:21" x14ac:dyDescent="0.35">
      <c r="G534" s="4"/>
      <c r="I534" s="4"/>
      <c r="K534" s="4"/>
      <c r="M534" s="4"/>
      <c r="O534" s="4"/>
      <c r="Q534" s="4"/>
      <c r="S534" s="4"/>
      <c r="U534" s="4"/>
    </row>
    <row r="535" spans="7:21" x14ac:dyDescent="0.35">
      <c r="G535" s="4"/>
      <c r="I535" s="4"/>
      <c r="K535" s="4"/>
      <c r="M535" s="4"/>
      <c r="O535" s="4"/>
      <c r="Q535" s="4"/>
      <c r="S535" s="4"/>
      <c r="U535" s="4"/>
    </row>
    <row r="536" spans="7:21" x14ac:dyDescent="0.35">
      <c r="G536" s="4"/>
      <c r="I536" s="4"/>
      <c r="K536" s="4"/>
      <c r="M536" s="4"/>
      <c r="O536" s="4"/>
      <c r="Q536" s="4"/>
      <c r="S536" s="4"/>
      <c r="U536" s="4"/>
    </row>
    <row r="537" spans="7:21" x14ac:dyDescent="0.35">
      <c r="G537" s="4"/>
      <c r="I537" s="4"/>
      <c r="K537" s="4"/>
      <c r="M537" s="4"/>
      <c r="O537" s="4"/>
      <c r="Q537" s="4"/>
      <c r="S537" s="4"/>
      <c r="U537" s="4"/>
    </row>
    <row r="538" spans="7:21" x14ac:dyDescent="0.35">
      <c r="G538" s="4"/>
      <c r="I538" s="4"/>
      <c r="K538" s="4"/>
      <c r="M538" s="4"/>
      <c r="O538" s="4"/>
      <c r="Q538" s="4"/>
      <c r="S538" s="4"/>
      <c r="U538" s="4"/>
    </row>
    <row r="539" spans="7:21" x14ac:dyDescent="0.35">
      <c r="G539" s="4"/>
      <c r="I539" s="4"/>
      <c r="K539" s="4"/>
      <c r="M539" s="4"/>
      <c r="O539" s="4"/>
      <c r="Q539" s="4"/>
      <c r="S539" s="4"/>
      <c r="U539" s="4"/>
    </row>
    <row r="540" spans="7:21" x14ac:dyDescent="0.35">
      <c r="G540" s="4"/>
      <c r="I540" s="4"/>
      <c r="K540" s="4"/>
      <c r="M540" s="4"/>
      <c r="O540" s="4"/>
      <c r="Q540" s="4"/>
      <c r="S540" s="4"/>
      <c r="U540" s="4"/>
    </row>
    <row r="541" spans="7:21" x14ac:dyDescent="0.35">
      <c r="G541" s="4"/>
      <c r="I541" s="4"/>
      <c r="K541" s="4"/>
      <c r="M541" s="4"/>
      <c r="O541" s="4"/>
      <c r="Q541" s="4"/>
      <c r="S541" s="4"/>
      <c r="U541" s="4"/>
    </row>
    <row r="542" spans="7:21" x14ac:dyDescent="0.35">
      <c r="G542" s="4"/>
      <c r="I542" s="4"/>
      <c r="K542" s="4"/>
      <c r="M542" s="4"/>
      <c r="O542" s="4"/>
      <c r="Q542" s="4"/>
      <c r="S542" s="4"/>
      <c r="U542" s="4"/>
    </row>
    <row r="543" spans="7:21" x14ac:dyDescent="0.35">
      <c r="G543" s="4"/>
      <c r="I543" s="4"/>
      <c r="K543" s="4"/>
      <c r="M543" s="4"/>
      <c r="O543" s="4"/>
      <c r="Q543" s="4"/>
      <c r="S543" s="4"/>
      <c r="U543" s="4"/>
    </row>
    <row r="544" spans="7:21" x14ac:dyDescent="0.35">
      <c r="G544" s="4"/>
      <c r="I544" s="4"/>
      <c r="K544" s="4"/>
      <c r="M544" s="4"/>
      <c r="O544" s="4"/>
      <c r="Q544" s="4"/>
      <c r="S544" s="4"/>
      <c r="U544" s="4"/>
    </row>
    <row r="545" spans="7:21" x14ac:dyDescent="0.35">
      <c r="G545" s="4"/>
      <c r="I545" s="4"/>
      <c r="K545" s="4"/>
      <c r="M545" s="4"/>
      <c r="O545" s="4"/>
      <c r="Q545" s="4"/>
      <c r="S545" s="4"/>
      <c r="U545" s="4"/>
    </row>
    <row r="546" spans="7:21" x14ac:dyDescent="0.35">
      <c r="G546" s="4"/>
      <c r="I546" s="4"/>
      <c r="K546" s="4"/>
      <c r="M546" s="4"/>
      <c r="O546" s="4"/>
      <c r="Q546" s="4"/>
      <c r="S546" s="4"/>
      <c r="U546" s="4"/>
    </row>
    <row r="547" spans="7:21" x14ac:dyDescent="0.35">
      <c r="G547" s="4"/>
      <c r="I547" s="4"/>
      <c r="K547" s="4"/>
      <c r="M547" s="4"/>
      <c r="O547" s="4"/>
      <c r="Q547" s="4"/>
      <c r="S547" s="4"/>
      <c r="U547" s="4"/>
    </row>
    <row r="548" spans="7:21" x14ac:dyDescent="0.35">
      <c r="G548" s="4"/>
      <c r="I548" s="4"/>
      <c r="K548" s="4"/>
      <c r="M548" s="4"/>
      <c r="O548" s="4"/>
      <c r="Q548" s="4"/>
      <c r="S548" s="4"/>
      <c r="U548" s="4"/>
    </row>
    <row r="549" spans="7:21" x14ac:dyDescent="0.35">
      <c r="G549" s="4"/>
      <c r="I549" s="4"/>
      <c r="K549" s="4"/>
      <c r="M549" s="4"/>
      <c r="O549" s="4"/>
      <c r="Q549" s="4"/>
      <c r="S549" s="4"/>
      <c r="U549" s="4"/>
    </row>
    <row r="550" spans="7:21" x14ac:dyDescent="0.35">
      <c r="G550" s="4"/>
      <c r="I550" s="4"/>
      <c r="K550" s="4"/>
      <c r="M550" s="4"/>
      <c r="O550" s="4"/>
      <c r="Q550" s="4"/>
      <c r="S550" s="4"/>
      <c r="U550" s="4"/>
    </row>
    <row r="551" spans="7:21" x14ac:dyDescent="0.35">
      <c r="G551" s="4"/>
      <c r="I551" s="4"/>
      <c r="K551" s="4"/>
      <c r="M551" s="4"/>
      <c r="O551" s="4"/>
      <c r="Q551" s="4"/>
      <c r="S551" s="4"/>
      <c r="U551" s="4"/>
    </row>
    <row r="552" spans="7:21" x14ac:dyDescent="0.35">
      <c r="G552" s="4"/>
      <c r="I552" s="4"/>
      <c r="K552" s="4"/>
      <c r="M552" s="4"/>
      <c r="O552" s="4"/>
      <c r="Q552" s="4"/>
      <c r="S552" s="4"/>
      <c r="U552" s="4"/>
    </row>
    <row r="553" spans="7:21" x14ac:dyDescent="0.35">
      <c r="G553" s="4"/>
      <c r="I553" s="4"/>
      <c r="K553" s="4"/>
      <c r="M553" s="4"/>
      <c r="O553" s="4"/>
      <c r="Q553" s="4"/>
      <c r="S553" s="4"/>
      <c r="U553" s="4"/>
    </row>
    <row r="554" spans="7:21" x14ac:dyDescent="0.35">
      <c r="G554" s="4"/>
      <c r="I554" s="4"/>
      <c r="K554" s="4"/>
      <c r="M554" s="4"/>
      <c r="O554" s="4"/>
      <c r="Q554" s="4"/>
      <c r="S554" s="4"/>
      <c r="U554" s="4"/>
    </row>
    <row r="555" spans="7:21" x14ac:dyDescent="0.35">
      <c r="G555" s="4"/>
      <c r="I555" s="4"/>
      <c r="K555" s="4"/>
      <c r="M555" s="4"/>
      <c r="O555" s="4"/>
      <c r="Q555" s="4"/>
      <c r="S555" s="4"/>
      <c r="U555" s="4"/>
    </row>
    <row r="556" spans="7:21" x14ac:dyDescent="0.35">
      <c r="G556" s="4"/>
      <c r="I556" s="4"/>
      <c r="K556" s="4"/>
      <c r="M556" s="4"/>
      <c r="O556" s="4"/>
      <c r="Q556" s="4"/>
      <c r="S556" s="4"/>
      <c r="U556" s="4"/>
    </row>
    <row r="557" spans="7:21" x14ac:dyDescent="0.35">
      <c r="G557" s="4"/>
      <c r="I557" s="4"/>
      <c r="K557" s="4"/>
      <c r="M557" s="4"/>
      <c r="O557" s="4"/>
      <c r="Q557" s="4"/>
      <c r="S557" s="4"/>
      <c r="U557" s="4"/>
    </row>
    <row r="558" spans="7:21" x14ac:dyDescent="0.35">
      <c r="G558" s="4"/>
      <c r="I558" s="4"/>
      <c r="K558" s="4"/>
      <c r="M558" s="4"/>
      <c r="O558" s="4"/>
      <c r="Q558" s="4"/>
      <c r="S558" s="4"/>
      <c r="U558" s="4"/>
    </row>
    <row r="559" spans="7:21" x14ac:dyDescent="0.35">
      <c r="G559" s="4"/>
      <c r="I559" s="4"/>
      <c r="K559" s="4"/>
      <c r="M559" s="4"/>
      <c r="O559" s="4"/>
      <c r="Q559" s="4"/>
      <c r="S559" s="4"/>
      <c r="U559" s="4"/>
    </row>
    <row r="560" spans="7:21" x14ac:dyDescent="0.35">
      <c r="G560" s="4"/>
      <c r="I560" s="4"/>
      <c r="K560" s="4"/>
      <c r="M560" s="4"/>
      <c r="O560" s="4"/>
      <c r="Q560" s="4"/>
      <c r="S560" s="4"/>
      <c r="U560" s="4"/>
    </row>
    <row r="561" spans="7:21" x14ac:dyDescent="0.35">
      <c r="G561" s="4"/>
      <c r="I561" s="4"/>
      <c r="K561" s="4"/>
      <c r="M561" s="4"/>
      <c r="O561" s="4"/>
      <c r="Q561" s="4"/>
      <c r="S561" s="4"/>
      <c r="U561" s="4"/>
    </row>
    <row r="562" spans="7:21" x14ac:dyDescent="0.35">
      <c r="G562" s="4"/>
      <c r="I562" s="4"/>
      <c r="K562" s="4"/>
      <c r="M562" s="4"/>
      <c r="O562" s="4"/>
      <c r="Q562" s="4"/>
      <c r="S562" s="4"/>
      <c r="U562" s="4"/>
    </row>
    <row r="563" spans="7:21" x14ac:dyDescent="0.35">
      <c r="G563" s="4"/>
      <c r="I563" s="4"/>
      <c r="K563" s="4"/>
      <c r="M563" s="4"/>
      <c r="O563" s="4"/>
      <c r="Q563" s="4"/>
      <c r="S563" s="4"/>
      <c r="U563" s="4"/>
    </row>
    <row r="564" spans="7:21" x14ac:dyDescent="0.35">
      <c r="G564" s="4"/>
      <c r="I564" s="4"/>
      <c r="K564" s="4"/>
      <c r="M564" s="4"/>
      <c r="O564" s="4"/>
      <c r="Q564" s="4"/>
      <c r="S564" s="4"/>
      <c r="U564" s="4"/>
    </row>
    <row r="565" spans="7:21" x14ac:dyDescent="0.35">
      <c r="G565" s="4"/>
      <c r="I565" s="4"/>
      <c r="K565" s="4"/>
      <c r="M565" s="4"/>
      <c r="O565" s="4"/>
      <c r="Q565" s="4"/>
      <c r="S565" s="4"/>
      <c r="U565" s="4"/>
    </row>
    <row r="566" spans="7:21" x14ac:dyDescent="0.35">
      <c r="G566" s="4"/>
      <c r="I566" s="4"/>
      <c r="K566" s="4"/>
      <c r="M566" s="4"/>
      <c r="O566" s="4"/>
      <c r="Q566" s="4"/>
      <c r="S566" s="4"/>
      <c r="U566" s="4"/>
    </row>
    <row r="567" spans="7:21" x14ac:dyDescent="0.35">
      <c r="G567" s="4"/>
      <c r="I567" s="4"/>
      <c r="K567" s="4"/>
      <c r="M567" s="4"/>
      <c r="O567" s="4"/>
      <c r="Q567" s="4"/>
      <c r="S567" s="4"/>
      <c r="U567" s="4"/>
    </row>
    <row r="568" spans="7:21" x14ac:dyDescent="0.35">
      <c r="G568" s="4"/>
      <c r="I568" s="4"/>
      <c r="K568" s="4"/>
      <c r="M568" s="4"/>
      <c r="O568" s="4"/>
      <c r="Q568" s="4"/>
      <c r="S568" s="4"/>
      <c r="U568" s="4"/>
    </row>
    <row r="569" spans="7:21" x14ac:dyDescent="0.35">
      <c r="G569" s="4"/>
      <c r="I569" s="4"/>
      <c r="K569" s="4"/>
      <c r="M569" s="4"/>
      <c r="O569" s="4"/>
      <c r="Q569" s="4"/>
      <c r="S569" s="4"/>
      <c r="U569" s="4"/>
    </row>
    <row r="570" spans="7:21" x14ac:dyDescent="0.35">
      <c r="G570" s="4"/>
      <c r="I570" s="4"/>
      <c r="K570" s="4"/>
      <c r="M570" s="4"/>
      <c r="O570" s="4"/>
      <c r="Q570" s="4"/>
      <c r="S570" s="4"/>
      <c r="U570" s="4"/>
    </row>
    <row r="571" spans="7:21" x14ac:dyDescent="0.35">
      <c r="G571" s="4"/>
      <c r="I571" s="4"/>
      <c r="K571" s="4"/>
      <c r="M571" s="4"/>
      <c r="O571" s="4"/>
      <c r="Q571" s="4"/>
      <c r="S571" s="4"/>
      <c r="U571" s="4"/>
    </row>
    <row r="572" spans="7:21" x14ac:dyDescent="0.35">
      <c r="G572" s="4"/>
      <c r="I572" s="4"/>
      <c r="K572" s="4"/>
      <c r="M572" s="4"/>
      <c r="O572" s="4"/>
      <c r="Q572" s="4"/>
      <c r="S572" s="4"/>
      <c r="U572" s="4"/>
    </row>
    <row r="573" spans="7:21" x14ac:dyDescent="0.35">
      <c r="G573" s="4"/>
      <c r="I573" s="4"/>
      <c r="K573" s="4"/>
      <c r="M573" s="4"/>
      <c r="O573" s="4"/>
      <c r="Q573" s="4"/>
      <c r="S573" s="4"/>
      <c r="U573" s="4"/>
    </row>
    <row r="574" spans="7:21" x14ac:dyDescent="0.35">
      <c r="G574" s="4"/>
      <c r="I574" s="4"/>
      <c r="K574" s="4"/>
      <c r="M574" s="4"/>
      <c r="O574" s="4"/>
      <c r="Q574" s="4"/>
      <c r="S574" s="4"/>
      <c r="U574" s="4"/>
    </row>
    <row r="575" spans="7:21" x14ac:dyDescent="0.35">
      <c r="G575" s="4"/>
      <c r="I575" s="4"/>
      <c r="K575" s="4"/>
      <c r="M575" s="4"/>
      <c r="O575" s="4"/>
      <c r="Q575" s="4"/>
      <c r="S575" s="4"/>
      <c r="U575" s="4"/>
    </row>
    <row r="576" spans="7:21" x14ac:dyDescent="0.35">
      <c r="G576" s="4"/>
      <c r="I576" s="4"/>
      <c r="K576" s="4"/>
      <c r="M576" s="4"/>
      <c r="O576" s="4"/>
      <c r="Q576" s="4"/>
      <c r="S576" s="4"/>
      <c r="U576" s="4"/>
    </row>
    <row r="577" spans="7:21" x14ac:dyDescent="0.35">
      <c r="G577" s="4"/>
      <c r="I577" s="4"/>
      <c r="K577" s="4"/>
      <c r="M577" s="4"/>
      <c r="O577" s="4"/>
      <c r="Q577" s="4"/>
      <c r="S577" s="4"/>
      <c r="U577" s="4"/>
    </row>
    <row r="578" spans="7:21" x14ac:dyDescent="0.35">
      <c r="G578" s="4"/>
      <c r="I578" s="4"/>
      <c r="K578" s="4"/>
      <c r="M578" s="4"/>
      <c r="O578" s="4"/>
      <c r="Q578" s="4"/>
      <c r="S578" s="4"/>
      <c r="U578" s="4"/>
    </row>
    <row r="579" spans="7:21" x14ac:dyDescent="0.35">
      <c r="G579" s="4"/>
      <c r="I579" s="4"/>
      <c r="K579" s="4"/>
      <c r="M579" s="4"/>
      <c r="O579" s="4"/>
      <c r="Q579" s="4"/>
      <c r="S579" s="4"/>
      <c r="U579" s="4"/>
    </row>
    <row r="580" spans="7:21" x14ac:dyDescent="0.35">
      <c r="G580" s="4"/>
      <c r="I580" s="4"/>
      <c r="K580" s="4"/>
      <c r="M580" s="4"/>
      <c r="O580" s="4"/>
      <c r="Q580" s="4"/>
      <c r="S580" s="4"/>
      <c r="U580" s="4"/>
    </row>
    <row r="581" spans="7:21" x14ac:dyDescent="0.35">
      <c r="G581" s="4"/>
      <c r="I581" s="4"/>
      <c r="K581" s="4"/>
      <c r="M581" s="4"/>
      <c r="O581" s="4"/>
      <c r="Q581" s="4"/>
      <c r="S581" s="4"/>
      <c r="U581" s="4"/>
    </row>
    <row r="582" spans="7:21" x14ac:dyDescent="0.35">
      <c r="G582" s="4"/>
      <c r="I582" s="4"/>
      <c r="K582" s="4"/>
      <c r="M582" s="4"/>
      <c r="O582" s="4"/>
      <c r="Q582" s="4"/>
      <c r="S582" s="4"/>
      <c r="U582" s="4"/>
    </row>
    <row r="583" spans="7:21" x14ac:dyDescent="0.35">
      <c r="G583" s="4"/>
      <c r="I583" s="4"/>
      <c r="K583" s="4"/>
      <c r="M583" s="4"/>
      <c r="O583" s="4"/>
      <c r="Q583" s="4"/>
      <c r="S583" s="4"/>
      <c r="U583" s="4"/>
    </row>
    <row r="584" spans="7:21" x14ac:dyDescent="0.35">
      <c r="G584" s="4"/>
      <c r="I584" s="4"/>
      <c r="K584" s="4"/>
      <c r="M584" s="4"/>
      <c r="O584" s="4"/>
      <c r="Q584" s="4"/>
      <c r="S584" s="4"/>
      <c r="U584" s="4"/>
    </row>
    <row r="585" spans="7:21" x14ac:dyDescent="0.35">
      <c r="G585" s="4"/>
      <c r="I585" s="4"/>
      <c r="K585" s="4"/>
      <c r="M585" s="4"/>
      <c r="O585" s="4"/>
      <c r="Q585" s="4"/>
      <c r="S585" s="4"/>
      <c r="U585" s="4"/>
    </row>
    <row r="586" spans="7:21" x14ac:dyDescent="0.35">
      <c r="G586" s="4"/>
      <c r="I586" s="4"/>
      <c r="K586" s="4"/>
      <c r="M586" s="4"/>
      <c r="O586" s="4"/>
      <c r="Q586" s="4"/>
      <c r="S586" s="4"/>
      <c r="U586" s="4"/>
    </row>
    <row r="587" spans="7:21" x14ac:dyDescent="0.35">
      <c r="G587" s="4"/>
      <c r="I587" s="4"/>
      <c r="K587" s="4"/>
      <c r="M587" s="4"/>
      <c r="O587" s="4"/>
      <c r="Q587" s="4"/>
      <c r="S587" s="4"/>
      <c r="U587" s="4"/>
    </row>
    <row r="588" spans="7:21" x14ac:dyDescent="0.35">
      <c r="G588" s="4"/>
      <c r="I588" s="4"/>
      <c r="K588" s="4"/>
      <c r="M588" s="4"/>
      <c r="O588" s="4"/>
      <c r="Q588" s="4"/>
      <c r="S588" s="4"/>
      <c r="U588" s="4"/>
    </row>
    <row r="589" spans="7:21" x14ac:dyDescent="0.35">
      <c r="G589" s="4"/>
      <c r="I589" s="4"/>
      <c r="K589" s="4"/>
      <c r="M589" s="4"/>
      <c r="O589" s="4"/>
      <c r="Q589" s="4"/>
      <c r="S589" s="4"/>
      <c r="U589" s="4"/>
    </row>
    <row r="590" spans="7:21" x14ac:dyDescent="0.35">
      <c r="G590" s="4"/>
      <c r="I590" s="4"/>
      <c r="K590" s="4"/>
      <c r="M590" s="4"/>
      <c r="O590" s="4"/>
      <c r="Q590" s="4"/>
      <c r="S590" s="4"/>
      <c r="U590" s="4"/>
    </row>
    <row r="591" spans="7:21" x14ac:dyDescent="0.35">
      <c r="G591" s="4"/>
      <c r="I591" s="4"/>
      <c r="K591" s="4"/>
      <c r="M591" s="4"/>
      <c r="O591" s="4"/>
      <c r="Q591" s="4"/>
      <c r="S591" s="4"/>
      <c r="U591" s="4"/>
    </row>
    <row r="592" spans="7:21" x14ac:dyDescent="0.35">
      <c r="G592" s="4"/>
      <c r="I592" s="4"/>
      <c r="K592" s="4"/>
      <c r="M592" s="4"/>
      <c r="O592" s="4"/>
      <c r="Q592" s="4"/>
      <c r="S592" s="4"/>
      <c r="U592" s="4"/>
    </row>
    <row r="593" spans="7:21" x14ac:dyDescent="0.35">
      <c r="G593" s="4"/>
      <c r="I593" s="4"/>
      <c r="K593" s="4"/>
      <c r="M593" s="4"/>
      <c r="O593" s="4"/>
      <c r="Q593" s="4"/>
      <c r="S593" s="4"/>
      <c r="U593" s="4"/>
    </row>
    <row r="594" spans="7:21" x14ac:dyDescent="0.35">
      <c r="G594" s="4"/>
      <c r="I594" s="4"/>
      <c r="K594" s="4"/>
      <c r="M594" s="4"/>
      <c r="O594" s="4"/>
      <c r="Q594" s="4"/>
      <c r="S594" s="4"/>
      <c r="U594" s="4"/>
    </row>
    <row r="595" spans="7:21" x14ac:dyDescent="0.35">
      <c r="G595" s="4"/>
      <c r="I595" s="4"/>
      <c r="K595" s="4"/>
      <c r="M595" s="4"/>
      <c r="O595" s="4"/>
      <c r="Q595" s="4"/>
      <c r="S595" s="4"/>
      <c r="U595" s="4"/>
    </row>
    <row r="596" spans="7:21" x14ac:dyDescent="0.35">
      <c r="G596" s="4"/>
      <c r="I596" s="4"/>
      <c r="K596" s="4"/>
      <c r="M596" s="4"/>
      <c r="O596" s="4"/>
      <c r="Q596" s="4"/>
      <c r="S596" s="4"/>
      <c r="U596" s="4"/>
    </row>
    <row r="597" spans="7:21" x14ac:dyDescent="0.35">
      <c r="G597" s="4"/>
      <c r="I597" s="4"/>
      <c r="K597" s="4"/>
      <c r="M597" s="4"/>
      <c r="O597" s="4"/>
      <c r="Q597" s="4"/>
      <c r="S597" s="4"/>
      <c r="U597" s="4"/>
    </row>
    <row r="598" spans="7:21" x14ac:dyDescent="0.35">
      <c r="G598" s="4"/>
      <c r="I598" s="4"/>
      <c r="K598" s="4"/>
      <c r="M598" s="4"/>
      <c r="O598" s="4"/>
      <c r="Q598" s="4"/>
      <c r="S598" s="4"/>
      <c r="U598" s="4"/>
    </row>
    <row r="599" spans="7:21" x14ac:dyDescent="0.35">
      <c r="G599" s="4"/>
      <c r="I599" s="4"/>
      <c r="K599" s="4"/>
      <c r="M599" s="4"/>
      <c r="O599" s="4"/>
      <c r="Q599" s="4"/>
      <c r="S599" s="4"/>
      <c r="U599" s="4"/>
    </row>
    <row r="600" spans="7:21" x14ac:dyDescent="0.35">
      <c r="G600" s="4"/>
      <c r="I600" s="4"/>
      <c r="K600" s="4"/>
      <c r="M600" s="4"/>
      <c r="O600" s="4"/>
      <c r="Q600" s="4"/>
      <c r="S600" s="4"/>
      <c r="U600" s="4"/>
    </row>
    <row r="601" spans="7:21" x14ac:dyDescent="0.35">
      <c r="G601" s="4"/>
      <c r="I601" s="4"/>
      <c r="K601" s="4"/>
      <c r="M601" s="4"/>
      <c r="O601" s="4"/>
      <c r="Q601" s="4"/>
      <c r="S601" s="4"/>
      <c r="U601" s="4"/>
    </row>
    <row r="602" spans="7:21" x14ac:dyDescent="0.35">
      <c r="G602" s="4"/>
      <c r="I602" s="4"/>
      <c r="K602" s="4"/>
      <c r="M602" s="4"/>
      <c r="O602" s="4"/>
      <c r="Q602" s="4"/>
      <c r="S602" s="4"/>
      <c r="U602" s="4"/>
    </row>
    <row r="603" spans="7:21" x14ac:dyDescent="0.35">
      <c r="G603" s="4"/>
      <c r="I603" s="4"/>
      <c r="K603" s="4"/>
      <c r="M603" s="4"/>
      <c r="O603" s="4"/>
      <c r="Q603" s="4"/>
      <c r="S603" s="4"/>
      <c r="U603" s="4"/>
    </row>
    <row r="604" spans="7:21" x14ac:dyDescent="0.35">
      <c r="G604" s="4"/>
      <c r="I604" s="4"/>
      <c r="K604" s="4"/>
      <c r="M604" s="4"/>
      <c r="O604" s="4"/>
      <c r="Q604" s="4"/>
      <c r="S604" s="4"/>
      <c r="U604" s="4"/>
    </row>
    <row r="605" spans="7:21" x14ac:dyDescent="0.35">
      <c r="G605" s="4"/>
      <c r="I605" s="4"/>
      <c r="K605" s="4"/>
      <c r="M605" s="4"/>
      <c r="O605" s="4"/>
      <c r="Q605" s="4"/>
      <c r="S605" s="4"/>
      <c r="U605" s="4"/>
    </row>
    <row r="606" spans="7:21" x14ac:dyDescent="0.35">
      <c r="G606" s="4"/>
      <c r="I606" s="4"/>
      <c r="K606" s="4"/>
      <c r="M606" s="4"/>
      <c r="O606" s="4"/>
      <c r="Q606" s="4"/>
      <c r="S606" s="4"/>
      <c r="U606" s="4"/>
    </row>
    <row r="607" spans="7:21" x14ac:dyDescent="0.35">
      <c r="G607" s="4"/>
      <c r="I607" s="4"/>
      <c r="K607" s="4"/>
      <c r="M607" s="4"/>
      <c r="O607" s="4"/>
      <c r="Q607" s="4"/>
      <c r="S607" s="4"/>
      <c r="U607" s="4"/>
    </row>
    <row r="608" spans="7:21" x14ac:dyDescent="0.35">
      <c r="G608" s="4"/>
      <c r="I608" s="4"/>
      <c r="K608" s="4"/>
      <c r="M608" s="4"/>
      <c r="O608" s="4"/>
      <c r="Q608" s="4"/>
      <c r="S608" s="4"/>
      <c r="U608" s="4"/>
    </row>
    <row r="609" spans="7:21" x14ac:dyDescent="0.35">
      <c r="G609" s="4"/>
      <c r="I609" s="4"/>
      <c r="K609" s="4"/>
      <c r="M609" s="4"/>
      <c r="O609" s="4"/>
      <c r="Q609" s="4"/>
      <c r="S609" s="4"/>
      <c r="U609" s="4"/>
    </row>
    <row r="610" spans="7:21" x14ac:dyDescent="0.35">
      <c r="G610" s="4"/>
      <c r="I610" s="4"/>
      <c r="K610" s="4"/>
      <c r="M610" s="4"/>
      <c r="O610" s="4"/>
      <c r="Q610" s="4"/>
      <c r="S610" s="4"/>
      <c r="U610" s="4"/>
    </row>
    <row r="611" spans="7:21" x14ac:dyDescent="0.35">
      <c r="G611" s="4"/>
      <c r="I611" s="4"/>
      <c r="K611" s="4"/>
      <c r="M611" s="4"/>
      <c r="O611" s="4"/>
      <c r="Q611" s="4"/>
      <c r="S611" s="4"/>
      <c r="U611" s="4"/>
    </row>
    <row r="612" spans="7:21" x14ac:dyDescent="0.35">
      <c r="G612" s="4"/>
      <c r="I612" s="4"/>
      <c r="K612" s="4"/>
      <c r="M612" s="4"/>
      <c r="O612" s="4"/>
      <c r="Q612" s="4"/>
      <c r="S612" s="4"/>
      <c r="U612" s="4"/>
    </row>
    <row r="613" spans="7:21" x14ac:dyDescent="0.35">
      <c r="G613" s="4"/>
      <c r="I613" s="4"/>
      <c r="K613" s="4"/>
      <c r="M613" s="4"/>
      <c r="O613" s="4"/>
      <c r="Q613" s="4"/>
      <c r="S613" s="4"/>
      <c r="U613" s="4"/>
    </row>
    <row r="614" spans="7:21" x14ac:dyDescent="0.35">
      <c r="G614" s="4"/>
      <c r="I614" s="4"/>
      <c r="K614" s="4"/>
      <c r="M614" s="4"/>
      <c r="O614" s="4"/>
      <c r="Q614" s="4"/>
      <c r="S614" s="4"/>
      <c r="U614" s="4"/>
    </row>
    <row r="615" spans="7:21" x14ac:dyDescent="0.35">
      <c r="G615" s="4"/>
      <c r="I615" s="4"/>
      <c r="K615" s="4"/>
      <c r="M615" s="4"/>
      <c r="O615" s="4"/>
      <c r="Q615" s="4"/>
      <c r="S615" s="4"/>
      <c r="U615" s="4"/>
    </row>
    <row r="616" spans="7:21" x14ac:dyDescent="0.35">
      <c r="G616" s="4"/>
      <c r="I616" s="4"/>
      <c r="K616" s="4"/>
      <c r="M616" s="4"/>
      <c r="O616" s="4"/>
      <c r="Q616" s="4"/>
      <c r="S616" s="4"/>
      <c r="U616" s="4"/>
    </row>
    <row r="617" spans="7:21" x14ac:dyDescent="0.35">
      <c r="G617" s="4"/>
      <c r="I617" s="4"/>
      <c r="K617" s="4"/>
      <c r="M617" s="4"/>
      <c r="O617" s="4"/>
      <c r="Q617" s="4"/>
      <c r="S617" s="4"/>
      <c r="U617" s="4"/>
    </row>
    <row r="618" spans="7:21" x14ac:dyDescent="0.35">
      <c r="G618" s="4"/>
      <c r="I618" s="4"/>
      <c r="K618" s="4"/>
      <c r="M618" s="4"/>
      <c r="O618" s="4"/>
      <c r="Q618" s="4"/>
      <c r="S618" s="4"/>
      <c r="U618" s="4"/>
    </row>
    <row r="619" spans="7:21" x14ac:dyDescent="0.35">
      <c r="G619" s="4"/>
      <c r="I619" s="4"/>
      <c r="K619" s="4"/>
      <c r="M619" s="4"/>
      <c r="O619" s="4"/>
      <c r="Q619" s="4"/>
      <c r="S619" s="4"/>
      <c r="U619" s="4"/>
    </row>
    <row r="620" spans="7:21" x14ac:dyDescent="0.35">
      <c r="G620" s="4"/>
      <c r="I620" s="4"/>
      <c r="K620" s="4"/>
      <c r="M620" s="4"/>
      <c r="O620" s="4"/>
      <c r="Q620" s="4"/>
      <c r="S620" s="4"/>
      <c r="U620" s="4"/>
    </row>
    <row r="621" spans="7:21" x14ac:dyDescent="0.35">
      <c r="G621" s="4"/>
      <c r="I621" s="4"/>
      <c r="K621" s="4"/>
      <c r="M621" s="4"/>
      <c r="O621" s="4"/>
      <c r="Q621" s="4"/>
      <c r="S621" s="4"/>
      <c r="U621" s="4"/>
    </row>
    <row r="622" spans="7:21" x14ac:dyDescent="0.35">
      <c r="G622" s="4"/>
      <c r="I622" s="4"/>
      <c r="K622" s="4"/>
      <c r="M622" s="4"/>
      <c r="O622" s="4"/>
      <c r="Q622" s="4"/>
      <c r="S622" s="4"/>
      <c r="U622" s="4"/>
    </row>
    <row r="623" spans="7:21" x14ac:dyDescent="0.35">
      <c r="G623" s="4"/>
      <c r="I623" s="4"/>
      <c r="K623" s="4"/>
      <c r="M623" s="4"/>
      <c r="O623" s="4"/>
      <c r="Q623" s="4"/>
      <c r="S623" s="4"/>
      <c r="U623" s="4"/>
    </row>
    <row r="624" spans="7:21" x14ac:dyDescent="0.35">
      <c r="G624" s="4"/>
      <c r="I624" s="4"/>
      <c r="K624" s="4"/>
      <c r="M624" s="4"/>
      <c r="O624" s="4"/>
      <c r="Q624" s="4"/>
      <c r="S624" s="4"/>
      <c r="U624" s="4"/>
    </row>
    <row r="625" spans="7:21" x14ac:dyDescent="0.35">
      <c r="G625" s="4"/>
      <c r="I625" s="4"/>
      <c r="K625" s="4"/>
      <c r="M625" s="4"/>
      <c r="O625" s="4"/>
      <c r="Q625" s="4"/>
      <c r="S625" s="4"/>
      <c r="U625" s="4"/>
    </row>
    <row r="626" spans="7:21" x14ac:dyDescent="0.35">
      <c r="G626" s="4"/>
      <c r="I626" s="4"/>
      <c r="K626" s="4"/>
      <c r="M626" s="4"/>
      <c r="O626" s="4"/>
      <c r="Q626" s="4"/>
      <c r="S626" s="4"/>
      <c r="U626" s="4"/>
    </row>
    <row r="627" spans="7:21" x14ac:dyDescent="0.35">
      <c r="G627" s="4"/>
      <c r="I627" s="4"/>
      <c r="K627" s="4"/>
      <c r="M627" s="4"/>
      <c r="O627" s="4"/>
      <c r="Q627" s="4"/>
      <c r="S627" s="4"/>
      <c r="U627" s="4"/>
    </row>
    <row r="628" spans="7:21" x14ac:dyDescent="0.35">
      <c r="G628" s="4"/>
      <c r="I628" s="4"/>
      <c r="K628" s="4"/>
      <c r="M628" s="4"/>
      <c r="O628" s="4"/>
      <c r="Q628" s="4"/>
      <c r="S628" s="4"/>
      <c r="U628" s="4"/>
    </row>
    <row r="629" spans="7:21" x14ac:dyDescent="0.35">
      <c r="G629" s="4"/>
      <c r="I629" s="4"/>
      <c r="K629" s="4"/>
      <c r="M629" s="4"/>
      <c r="O629" s="4"/>
      <c r="Q629" s="4"/>
      <c r="S629" s="4"/>
      <c r="U629" s="4"/>
    </row>
    <row r="630" spans="7:21" x14ac:dyDescent="0.35">
      <c r="G630" s="4"/>
      <c r="I630" s="4"/>
      <c r="K630" s="4"/>
      <c r="M630" s="4"/>
      <c r="O630" s="4"/>
      <c r="Q630" s="4"/>
      <c r="S630" s="4"/>
      <c r="U630" s="4"/>
    </row>
    <row r="631" spans="7:21" x14ac:dyDescent="0.35">
      <c r="G631" s="4"/>
      <c r="I631" s="4"/>
      <c r="K631" s="4"/>
      <c r="M631" s="4"/>
      <c r="O631" s="4"/>
      <c r="Q631" s="4"/>
      <c r="S631" s="4"/>
      <c r="U631" s="4"/>
    </row>
    <row r="632" spans="7:21" x14ac:dyDescent="0.35">
      <c r="G632" s="4"/>
      <c r="I632" s="4"/>
      <c r="K632" s="4"/>
      <c r="M632" s="4"/>
      <c r="O632" s="4"/>
      <c r="Q632" s="4"/>
      <c r="S632" s="4"/>
      <c r="U632" s="4"/>
    </row>
    <row r="633" spans="7:21" x14ac:dyDescent="0.35">
      <c r="G633" s="4"/>
      <c r="I633" s="4"/>
      <c r="K633" s="4"/>
      <c r="M633" s="4"/>
      <c r="O633" s="4"/>
      <c r="Q633" s="4"/>
      <c r="S633" s="4"/>
      <c r="U633" s="4"/>
    </row>
    <row r="634" spans="7:21" x14ac:dyDescent="0.35">
      <c r="G634" s="4"/>
      <c r="I634" s="4"/>
      <c r="K634" s="4"/>
      <c r="M634" s="4"/>
      <c r="O634" s="4"/>
      <c r="Q634" s="4"/>
      <c r="S634" s="4"/>
      <c r="U634" s="4"/>
    </row>
    <row r="635" spans="7:21" x14ac:dyDescent="0.35">
      <c r="G635" s="4"/>
      <c r="I635" s="4"/>
      <c r="K635" s="4"/>
      <c r="M635" s="4"/>
      <c r="O635" s="4"/>
      <c r="Q635" s="4"/>
      <c r="S635" s="4"/>
      <c r="U635" s="4"/>
    </row>
    <row r="636" spans="7:21" x14ac:dyDescent="0.35">
      <c r="G636" s="4"/>
      <c r="I636" s="4"/>
      <c r="K636" s="4"/>
      <c r="M636" s="4"/>
      <c r="O636" s="4"/>
      <c r="Q636" s="4"/>
      <c r="S636" s="4"/>
      <c r="U636" s="4"/>
    </row>
    <row r="637" spans="7:21" x14ac:dyDescent="0.35">
      <c r="G637" s="4"/>
      <c r="I637" s="4"/>
      <c r="K637" s="4"/>
      <c r="M637" s="4"/>
      <c r="O637" s="4"/>
      <c r="Q637" s="4"/>
      <c r="S637" s="4"/>
      <c r="U637" s="4"/>
    </row>
    <row r="638" spans="7:21" x14ac:dyDescent="0.35">
      <c r="G638" s="4"/>
      <c r="I638" s="4"/>
      <c r="K638" s="4"/>
      <c r="M638" s="4"/>
      <c r="O638" s="4"/>
      <c r="Q638" s="4"/>
      <c r="S638" s="4"/>
      <c r="U638" s="4"/>
    </row>
    <row r="639" spans="7:21" x14ac:dyDescent="0.35">
      <c r="G639" s="4"/>
      <c r="I639" s="4"/>
      <c r="K639" s="4"/>
      <c r="M639" s="4"/>
      <c r="O639" s="4"/>
      <c r="Q639" s="4"/>
      <c r="S639" s="4"/>
      <c r="U639" s="4"/>
    </row>
    <row r="640" spans="7:21" x14ac:dyDescent="0.35">
      <c r="G640" s="4"/>
      <c r="I640" s="4"/>
      <c r="K640" s="4"/>
      <c r="M640" s="4"/>
      <c r="O640" s="4"/>
      <c r="Q640" s="4"/>
      <c r="S640" s="4"/>
      <c r="U640" s="4"/>
    </row>
    <row r="641" spans="7:21" x14ac:dyDescent="0.35">
      <c r="G641" s="4"/>
      <c r="I641" s="4"/>
      <c r="K641" s="4"/>
      <c r="M641" s="4"/>
      <c r="O641" s="4"/>
      <c r="Q641" s="4"/>
      <c r="S641" s="4"/>
      <c r="U641" s="4"/>
    </row>
    <row r="642" spans="7:21" x14ac:dyDescent="0.35">
      <c r="G642" s="4"/>
      <c r="I642" s="4"/>
      <c r="K642" s="4"/>
      <c r="M642" s="4"/>
      <c r="O642" s="4"/>
      <c r="Q642" s="4"/>
      <c r="S642" s="4"/>
      <c r="U642" s="4"/>
    </row>
    <row r="643" spans="7:21" x14ac:dyDescent="0.35">
      <c r="G643" s="4"/>
      <c r="I643" s="4"/>
      <c r="K643" s="4"/>
      <c r="M643" s="4"/>
      <c r="O643" s="4"/>
      <c r="Q643" s="4"/>
      <c r="S643" s="4"/>
      <c r="U643" s="4"/>
    </row>
    <row r="644" spans="7:21" x14ac:dyDescent="0.35">
      <c r="G644" s="4"/>
      <c r="I644" s="4"/>
      <c r="K644" s="4"/>
      <c r="M644" s="4"/>
      <c r="O644" s="4"/>
      <c r="Q644" s="4"/>
      <c r="S644" s="4"/>
      <c r="U644" s="4"/>
    </row>
    <row r="645" spans="7:21" x14ac:dyDescent="0.35">
      <c r="G645" s="4"/>
      <c r="I645" s="4"/>
      <c r="K645" s="4"/>
      <c r="M645" s="4"/>
      <c r="O645" s="4"/>
      <c r="Q645" s="4"/>
      <c r="S645" s="4"/>
      <c r="U645" s="4"/>
    </row>
    <row r="646" spans="7:21" x14ac:dyDescent="0.35">
      <c r="G646" s="4"/>
      <c r="I646" s="4"/>
      <c r="K646" s="4"/>
      <c r="M646" s="4"/>
      <c r="O646" s="4"/>
      <c r="Q646" s="4"/>
      <c r="S646" s="4"/>
      <c r="U646" s="4"/>
    </row>
    <row r="647" spans="7:21" x14ac:dyDescent="0.35">
      <c r="G647" s="4"/>
      <c r="I647" s="4"/>
      <c r="K647" s="4"/>
      <c r="M647" s="4"/>
      <c r="O647" s="4"/>
      <c r="Q647" s="4"/>
      <c r="S647" s="4"/>
      <c r="U647" s="4"/>
    </row>
    <row r="648" spans="7:21" x14ac:dyDescent="0.35">
      <c r="G648" s="4"/>
      <c r="I648" s="4"/>
      <c r="K648" s="4"/>
      <c r="M648" s="4"/>
      <c r="O648" s="4"/>
      <c r="Q648" s="4"/>
      <c r="S648" s="4"/>
      <c r="U648" s="4"/>
    </row>
    <row r="649" spans="7:21" x14ac:dyDescent="0.35">
      <c r="G649" s="4"/>
      <c r="I649" s="4"/>
      <c r="K649" s="4"/>
      <c r="M649" s="4"/>
      <c r="O649" s="4"/>
      <c r="Q649" s="4"/>
      <c r="S649" s="4"/>
      <c r="U649" s="4"/>
    </row>
    <row r="650" spans="7:21" x14ac:dyDescent="0.35">
      <c r="G650" s="4"/>
      <c r="I650" s="4"/>
      <c r="K650" s="4"/>
      <c r="M650" s="4"/>
      <c r="O650" s="4"/>
      <c r="Q650" s="4"/>
      <c r="S650" s="4"/>
      <c r="U650" s="4"/>
    </row>
    <row r="651" spans="7:21" x14ac:dyDescent="0.35">
      <c r="G651" s="4"/>
      <c r="I651" s="4"/>
      <c r="K651" s="4"/>
      <c r="M651" s="4"/>
      <c r="O651" s="4"/>
      <c r="Q651" s="4"/>
      <c r="S651" s="4"/>
      <c r="U651" s="4"/>
    </row>
    <row r="652" spans="7:21" x14ac:dyDescent="0.35">
      <c r="G652" s="4"/>
      <c r="I652" s="4"/>
      <c r="K652" s="4"/>
      <c r="M652" s="4"/>
      <c r="O652" s="4"/>
      <c r="Q652" s="4"/>
      <c r="S652" s="4"/>
      <c r="U652" s="4"/>
    </row>
    <row r="653" spans="7:21" x14ac:dyDescent="0.35">
      <c r="G653" s="4"/>
      <c r="I653" s="4"/>
      <c r="K653" s="4"/>
      <c r="M653" s="4"/>
      <c r="O653" s="4"/>
      <c r="Q653" s="4"/>
      <c r="S653" s="4"/>
      <c r="U653" s="4"/>
    </row>
    <row r="654" spans="7:21" x14ac:dyDescent="0.35">
      <c r="G654" s="4"/>
      <c r="I654" s="4"/>
      <c r="K654" s="4"/>
      <c r="M654" s="4"/>
      <c r="O654" s="4"/>
      <c r="Q654" s="4"/>
      <c r="S654" s="4"/>
      <c r="U654" s="4"/>
    </row>
    <row r="655" spans="7:21" x14ac:dyDescent="0.35">
      <c r="G655" s="4"/>
      <c r="I655" s="4"/>
      <c r="K655" s="4"/>
      <c r="M655" s="4"/>
      <c r="O655" s="4"/>
      <c r="Q655" s="4"/>
      <c r="S655" s="4"/>
      <c r="U655" s="4"/>
    </row>
    <row r="656" spans="7:21" x14ac:dyDescent="0.35">
      <c r="G656" s="4"/>
      <c r="I656" s="4"/>
      <c r="K656" s="4"/>
      <c r="M656" s="4"/>
      <c r="O656" s="4"/>
      <c r="Q656" s="4"/>
      <c r="S656" s="4"/>
      <c r="U656" s="4"/>
    </row>
    <row r="657" spans="7:21" x14ac:dyDescent="0.35">
      <c r="G657" s="4"/>
      <c r="I657" s="4"/>
      <c r="K657" s="4"/>
      <c r="M657" s="4"/>
      <c r="O657" s="4"/>
      <c r="Q657" s="4"/>
      <c r="S657" s="4"/>
      <c r="U657" s="4"/>
    </row>
    <row r="658" spans="7:21" x14ac:dyDescent="0.35">
      <c r="G658" s="4"/>
      <c r="I658" s="4"/>
      <c r="K658" s="4"/>
      <c r="M658" s="4"/>
      <c r="O658" s="4"/>
      <c r="Q658" s="4"/>
      <c r="S658" s="4"/>
      <c r="U658" s="4"/>
    </row>
    <row r="659" spans="7:21" x14ac:dyDescent="0.35">
      <c r="G659" s="4"/>
      <c r="I659" s="4"/>
      <c r="K659" s="4"/>
      <c r="M659" s="4"/>
      <c r="O659" s="4"/>
      <c r="Q659" s="4"/>
      <c r="S659" s="4"/>
      <c r="U659" s="4"/>
    </row>
    <row r="660" spans="7:21" x14ac:dyDescent="0.35">
      <c r="G660" s="4"/>
      <c r="I660" s="4"/>
      <c r="K660" s="4"/>
      <c r="M660" s="4"/>
      <c r="O660" s="4"/>
      <c r="Q660" s="4"/>
      <c r="S660" s="4"/>
      <c r="U660" s="4"/>
    </row>
    <row r="661" spans="7:21" x14ac:dyDescent="0.35">
      <c r="G661" s="4"/>
      <c r="I661" s="4"/>
      <c r="K661" s="4"/>
      <c r="M661" s="4"/>
      <c r="O661" s="4"/>
      <c r="Q661" s="4"/>
      <c r="S661" s="4"/>
      <c r="U661" s="4"/>
    </row>
    <row r="662" spans="7:21" x14ac:dyDescent="0.35">
      <c r="G662" s="4"/>
      <c r="I662" s="4"/>
      <c r="K662" s="4"/>
      <c r="M662" s="4"/>
      <c r="O662" s="4"/>
      <c r="Q662" s="4"/>
      <c r="S662" s="4"/>
      <c r="U662" s="4"/>
    </row>
    <row r="663" spans="7:21" x14ac:dyDescent="0.35">
      <c r="G663" s="4"/>
      <c r="I663" s="4"/>
      <c r="K663" s="4"/>
      <c r="M663" s="4"/>
      <c r="O663" s="4"/>
      <c r="Q663" s="4"/>
      <c r="S663" s="4"/>
      <c r="U663" s="4"/>
    </row>
    <row r="664" spans="7:21" x14ac:dyDescent="0.35">
      <c r="G664" s="4"/>
      <c r="I664" s="4"/>
      <c r="K664" s="4"/>
      <c r="M664" s="4"/>
      <c r="O664" s="4"/>
      <c r="Q664" s="4"/>
      <c r="S664" s="4"/>
      <c r="U664" s="4"/>
    </row>
    <row r="665" spans="7:21" x14ac:dyDescent="0.35">
      <c r="G665" s="4"/>
      <c r="I665" s="4"/>
      <c r="K665" s="4"/>
      <c r="M665" s="4"/>
      <c r="O665" s="4"/>
      <c r="Q665" s="4"/>
      <c r="S665" s="4"/>
      <c r="U665" s="4"/>
    </row>
    <row r="666" spans="7:21" x14ac:dyDescent="0.35">
      <c r="G666" s="4"/>
      <c r="I666" s="4"/>
      <c r="K666" s="4"/>
      <c r="M666" s="4"/>
      <c r="O666" s="4"/>
      <c r="Q666" s="4"/>
      <c r="S666" s="4"/>
      <c r="U666" s="4"/>
    </row>
    <row r="667" spans="7:21" x14ac:dyDescent="0.35">
      <c r="G667" s="4"/>
      <c r="I667" s="4"/>
      <c r="K667" s="4"/>
      <c r="M667" s="4"/>
      <c r="O667" s="4"/>
      <c r="Q667" s="4"/>
      <c r="S667" s="4"/>
      <c r="U667" s="4"/>
    </row>
    <row r="668" spans="7:21" x14ac:dyDescent="0.35">
      <c r="G668" s="4"/>
      <c r="I668" s="4"/>
      <c r="K668" s="4"/>
      <c r="M668" s="4"/>
      <c r="O668" s="4"/>
      <c r="Q668" s="4"/>
      <c r="S668" s="4"/>
      <c r="U668" s="4"/>
    </row>
    <row r="669" spans="7:21" x14ac:dyDescent="0.35">
      <c r="G669" s="4"/>
      <c r="I669" s="4"/>
      <c r="K669" s="4"/>
      <c r="M669" s="4"/>
      <c r="O669" s="4"/>
      <c r="Q669" s="4"/>
      <c r="S669" s="4"/>
      <c r="U669" s="4"/>
    </row>
    <row r="670" spans="7:21" x14ac:dyDescent="0.35">
      <c r="G670" s="4"/>
      <c r="I670" s="4"/>
      <c r="K670" s="4"/>
      <c r="M670" s="4"/>
      <c r="O670" s="4"/>
      <c r="Q670" s="4"/>
      <c r="S670" s="4"/>
      <c r="U670" s="4"/>
    </row>
    <row r="671" spans="7:21" x14ac:dyDescent="0.35">
      <c r="G671" s="4"/>
      <c r="I671" s="4"/>
      <c r="K671" s="4"/>
      <c r="M671" s="4"/>
      <c r="O671" s="4"/>
      <c r="Q671" s="4"/>
      <c r="S671" s="4"/>
      <c r="U671" s="4"/>
    </row>
    <row r="672" spans="7:21" x14ac:dyDescent="0.35">
      <c r="G672" s="4"/>
      <c r="I672" s="4"/>
      <c r="K672" s="4"/>
      <c r="M672" s="4"/>
      <c r="O672" s="4"/>
      <c r="Q672" s="4"/>
      <c r="S672" s="4"/>
      <c r="U672" s="4"/>
    </row>
    <row r="673" spans="7:21" x14ac:dyDescent="0.35">
      <c r="G673" s="4"/>
      <c r="I673" s="4"/>
      <c r="K673" s="4"/>
      <c r="M673" s="4"/>
      <c r="O673" s="4"/>
      <c r="Q673" s="4"/>
      <c r="S673" s="4"/>
      <c r="U673" s="4"/>
    </row>
    <row r="674" spans="7:21" x14ac:dyDescent="0.35">
      <c r="G674" s="4"/>
      <c r="I674" s="4"/>
      <c r="K674" s="4"/>
      <c r="M674" s="4"/>
      <c r="O674" s="4"/>
      <c r="Q674" s="4"/>
      <c r="S674" s="4"/>
      <c r="U674" s="4"/>
    </row>
    <row r="675" spans="7:21" x14ac:dyDescent="0.35">
      <c r="G675" s="4"/>
      <c r="I675" s="4"/>
      <c r="K675" s="4"/>
      <c r="M675" s="4"/>
      <c r="O675" s="4"/>
      <c r="Q675" s="4"/>
      <c r="S675" s="4"/>
      <c r="U675" s="4"/>
    </row>
    <row r="676" spans="7:21" x14ac:dyDescent="0.35">
      <c r="G676" s="4"/>
      <c r="I676" s="4"/>
      <c r="K676" s="4"/>
      <c r="M676" s="4"/>
      <c r="O676" s="4"/>
      <c r="Q676" s="4"/>
      <c r="S676" s="4"/>
      <c r="U676" s="4"/>
    </row>
    <row r="677" spans="7:21" x14ac:dyDescent="0.35">
      <c r="G677" s="4"/>
      <c r="I677" s="4"/>
      <c r="K677" s="4"/>
      <c r="M677" s="4"/>
      <c r="O677" s="4"/>
      <c r="Q677" s="4"/>
      <c r="S677" s="4"/>
      <c r="U677" s="4"/>
    </row>
    <row r="678" spans="7:21" x14ac:dyDescent="0.35">
      <c r="G678" s="4"/>
      <c r="I678" s="4"/>
      <c r="K678" s="4"/>
      <c r="M678" s="4"/>
      <c r="O678" s="4"/>
      <c r="Q678" s="4"/>
      <c r="S678" s="4"/>
      <c r="U678" s="4"/>
    </row>
    <row r="679" spans="7:21" x14ac:dyDescent="0.35">
      <c r="G679" s="4"/>
      <c r="I679" s="4"/>
      <c r="K679" s="4"/>
      <c r="M679" s="4"/>
      <c r="O679" s="4"/>
      <c r="Q679" s="4"/>
      <c r="S679" s="4"/>
      <c r="U679" s="4"/>
    </row>
    <row r="680" spans="7:21" x14ac:dyDescent="0.35">
      <c r="G680" s="4"/>
      <c r="I680" s="4"/>
      <c r="K680" s="4"/>
      <c r="M680" s="4"/>
      <c r="O680" s="4"/>
      <c r="Q680" s="4"/>
      <c r="S680" s="4"/>
      <c r="U680" s="4"/>
    </row>
    <row r="681" spans="7:21" x14ac:dyDescent="0.35">
      <c r="G681" s="4"/>
      <c r="I681" s="4"/>
      <c r="K681" s="4"/>
      <c r="M681" s="4"/>
      <c r="O681" s="4"/>
      <c r="Q681" s="4"/>
      <c r="S681" s="4"/>
      <c r="U681" s="4"/>
    </row>
    <row r="682" spans="7:21" x14ac:dyDescent="0.35">
      <c r="G682" s="4"/>
      <c r="I682" s="4"/>
      <c r="K682" s="4"/>
      <c r="M682" s="4"/>
      <c r="O682" s="4"/>
      <c r="Q682" s="4"/>
      <c r="S682" s="4"/>
      <c r="U682" s="4"/>
    </row>
    <row r="683" spans="7:21" x14ac:dyDescent="0.35">
      <c r="G683" s="4"/>
      <c r="I683" s="4"/>
      <c r="K683" s="4"/>
      <c r="M683" s="4"/>
      <c r="O683" s="4"/>
      <c r="Q683" s="4"/>
      <c r="S683" s="4"/>
      <c r="U683" s="4"/>
    </row>
    <row r="684" spans="7:21" x14ac:dyDescent="0.35">
      <c r="G684" s="4"/>
      <c r="I684" s="4"/>
      <c r="K684" s="4"/>
      <c r="M684" s="4"/>
      <c r="O684" s="4"/>
      <c r="Q684" s="4"/>
      <c r="S684" s="4"/>
      <c r="U684" s="4"/>
    </row>
    <row r="685" spans="7:21" x14ac:dyDescent="0.35">
      <c r="G685" s="4"/>
      <c r="I685" s="4"/>
      <c r="K685" s="4"/>
      <c r="M685" s="4"/>
      <c r="O685" s="4"/>
      <c r="Q685" s="4"/>
      <c r="S685" s="4"/>
      <c r="U685" s="4"/>
    </row>
    <row r="686" spans="7:21" x14ac:dyDescent="0.35">
      <c r="G686" s="4"/>
      <c r="I686" s="4"/>
      <c r="K686" s="4"/>
      <c r="M686" s="4"/>
      <c r="O686" s="4"/>
      <c r="Q686" s="4"/>
      <c r="S686" s="4"/>
      <c r="U686" s="4"/>
    </row>
    <row r="687" spans="7:21" x14ac:dyDescent="0.35">
      <c r="G687" s="4"/>
      <c r="I687" s="4"/>
      <c r="K687" s="4"/>
      <c r="M687" s="4"/>
      <c r="O687" s="4"/>
      <c r="Q687" s="4"/>
      <c r="S687" s="4"/>
      <c r="U687" s="4"/>
    </row>
    <row r="688" spans="7:21" x14ac:dyDescent="0.35">
      <c r="G688" s="4"/>
      <c r="I688" s="4"/>
      <c r="K688" s="4"/>
      <c r="M688" s="4"/>
      <c r="O688" s="4"/>
      <c r="Q688" s="4"/>
      <c r="S688" s="4"/>
      <c r="U688" s="4"/>
    </row>
    <row r="689" spans="7:21" x14ac:dyDescent="0.35">
      <c r="G689" s="4"/>
      <c r="I689" s="4"/>
      <c r="K689" s="4"/>
      <c r="M689" s="4"/>
      <c r="O689" s="4"/>
      <c r="Q689" s="4"/>
      <c r="S689" s="4"/>
      <c r="U689" s="4"/>
    </row>
    <row r="690" spans="7:21" x14ac:dyDescent="0.35">
      <c r="I690" s="4"/>
      <c r="K690" s="4"/>
      <c r="M690" s="4"/>
      <c r="O690" s="4"/>
      <c r="Q690" s="4"/>
      <c r="S690" s="4"/>
      <c r="U690" s="4"/>
    </row>
    <row r="691" spans="7:21" x14ac:dyDescent="0.35">
      <c r="I691" s="4"/>
      <c r="K691" s="4"/>
      <c r="M691" s="4"/>
      <c r="O691" s="4"/>
      <c r="Q691" s="4"/>
      <c r="S691" s="4"/>
      <c r="U691" s="4"/>
    </row>
    <row r="692" spans="7:21" x14ac:dyDescent="0.35">
      <c r="I692" s="4"/>
      <c r="K692" s="4"/>
      <c r="M692" s="4"/>
      <c r="O692" s="4"/>
      <c r="Q692" s="4"/>
      <c r="S692" s="4"/>
      <c r="U692" s="4"/>
    </row>
    <row r="693" spans="7:21" x14ac:dyDescent="0.35">
      <c r="I693" s="4"/>
      <c r="K693" s="4"/>
      <c r="M693" s="4"/>
      <c r="O693" s="4"/>
      <c r="Q693" s="4"/>
      <c r="S693" s="4"/>
      <c r="U693" s="4"/>
    </row>
    <row r="694" spans="7:21" x14ac:dyDescent="0.35">
      <c r="I694" s="4"/>
      <c r="K694" s="4"/>
      <c r="M694" s="4"/>
      <c r="O694" s="4"/>
      <c r="Q694" s="4"/>
      <c r="S694" s="4"/>
      <c r="U694" s="4"/>
    </row>
    <row r="695" spans="7:21" x14ac:dyDescent="0.35">
      <c r="I695" s="4"/>
      <c r="K695" s="4"/>
      <c r="M695" s="4"/>
      <c r="O695" s="4"/>
      <c r="Q695" s="4"/>
      <c r="S695" s="4"/>
      <c r="U695" s="4"/>
    </row>
    <row r="696" spans="7:21" x14ac:dyDescent="0.35">
      <c r="I696" s="4"/>
      <c r="K696" s="4"/>
      <c r="M696" s="4"/>
      <c r="O696" s="4"/>
      <c r="Q696" s="4"/>
      <c r="S696" s="4"/>
      <c r="U696" s="4"/>
    </row>
    <row r="697" spans="7:21" x14ac:dyDescent="0.35">
      <c r="I697" s="4"/>
      <c r="K697" s="4"/>
      <c r="M697" s="4"/>
      <c r="O697" s="4"/>
      <c r="Q697" s="4"/>
      <c r="S697" s="4"/>
      <c r="U697" s="4"/>
    </row>
    <row r="698" spans="7:21" x14ac:dyDescent="0.35">
      <c r="I698" s="4"/>
      <c r="K698" s="4"/>
      <c r="M698" s="4"/>
      <c r="O698" s="4"/>
      <c r="Q698" s="4"/>
      <c r="S698" s="4"/>
      <c r="U698" s="4"/>
    </row>
    <row r="699" spans="7:21" x14ac:dyDescent="0.35">
      <c r="I699" s="4"/>
      <c r="K699" s="4"/>
      <c r="M699" s="4"/>
      <c r="O699" s="4"/>
      <c r="Q699" s="4"/>
      <c r="S699" s="4"/>
      <c r="U699" s="4"/>
    </row>
    <row r="700" spans="7:21" x14ac:dyDescent="0.35">
      <c r="I700" s="4"/>
      <c r="K700" s="4"/>
      <c r="M700" s="4"/>
      <c r="O700" s="4"/>
      <c r="Q700" s="4"/>
      <c r="S700" s="4"/>
      <c r="U700" s="4"/>
    </row>
    <row r="701" spans="7:21" x14ac:dyDescent="0.35">
      <c r="I701" s="4"/>
      <c r="K701" s="4"/>
      <c r="M701" s="4"/>
      <c r="O701" s="4"/>
      <c r="Q701" s="4"/>
      <c r="S701" s="4"/>
      <c r="U701" s="4"/>
    </row>
    <row r="702" spans="7:21" x14ac:dyDescent="0.35">
      <c r="I702" s="4"/>
      <c r="K702" s="4"/>
      <c r="M702" s="4"/>
      <c r="O702" s="4"/>
      <c r="Q702" s="4"/>
      <c r="S702" s="4"/>
      <c r="U702" s="4"/>
    </row>
    <row r="703" spans="7:21" x14ac:dyDescent="0.35">
      <c r="I703" s="4"/>
      <c r="K703" s="4"/>
      <c r="M703" s="4"/>
      <c r="O703" s="4"/>
      <c r="Q703" s="4"/>
      <c r="S703" s="4"/>
      <c r="U703" s="4"/>
    </row>
    <row r="704" spans="7:21" x14ac:dyDescent="0.35">
      <c r="I704" s="4"/>
      <c r="K704" s="4"/>
      <c r="M704" s="4"/>
      <c r="O704" s="4"/>
      <c r="Q704" s="4"/>
      <c r="S704" s="4"/>
      <c r="U704" s="4"/>
    </row>
    <row r="705" spans="9:21" x14ac:dyDescent="0.35">
      <c r="I705" s="4"/>
      <c r="K705" s="4"/>
      <c r="M705" s="4"/>
      <c r="O705" s="4"/>
      <c r="Q705" s="4"/>
      <c r="S705" s="4"/>
      <c r="U705" s="4"/>
    </row>
    <row r="706" spans="9:21" x14ac:dyDescent="0.35">
      <c r="I706" s="4"/>
      <c r="K706" s="4"/>
      <c r="M706" s="4"/>
      <c r="O706" s="4"/>
      <c r="Q706" s="4"/>
      <c r="S706" s="4"/>
      <c r="U706" s="4"/>
    </row>
    <row r="707" spans="9:21" x14ac:dyDescent="0.35">
      <c r="I707" s="4"/>
      <c r="K707" s="4"/>
      <c r="M707" s="4"/>
      <c r="O707" s="4"/>
      <c r="Q707" s="4"/>
      <c r="S707" s="4"/>
      <c r="U707" s="4"/>
    </row>
    <row r="708" spans="9:21" x14ac:dyDescent="0.35">
      <c r="I708" s="4"/>
      <c r="K708" s="4"/>
      <c r="M708" s="4"/>
      <c r="O708" s="4"/>
      <c r="Q708" s="4"/>
      <c r="S708" s="4"/>
      <c r="U708" s="4"/>
    </row>
    <row r="709" spans="9:21" x14ac:dyDescent="0.35">
      <c r="I709" s="4"/>
      <c r="K709" s="4"/>
      <c r="M709" s="4"/>
      <c r="O709" s="4"/>
      <c r="Q709" s="4"/>
      <c r="S709" s="4"/>
      <c r="U709" s="4"/>
    </row>
    <row r="710" spans="9:21" x14ac:dyDescent="0.35">
      <c r="I710" s="4"/>
      <c r="K710" s="4"/>
      <c r="M710" s="4"/>
      <c r="O710" s="4"/>
      <c r="Q710" s="4"/>
      <c r="S710" s="4"/>
      <c r="U710" s="4"/>
    </row>
    <row r="711" spans="9:21" x14ac:dyDescent="0.35">
      <c r="I711" s="4"/>
      <c r="K711" s="4"/>
      <c r="M711" s="4"/>
      <c r="O711" s="4"/>
      <c r="Q711" s="4"/>
      <c r="S711" s="4"/>
      <c r="U711" s="4"/>
    </row>
    <row r="712" spans="9:21" x14ac:dyDescent="0.35">
      <c r="I712" s="4"/>
      <c r="K712" s="4"/>
      <c r="M712" s="4"/>
      <c r="O712" s="4"/>
      <c r="Q712" s="4"/>
      <c r="S712" s="4"/>
      <c r="U712" s="4"/>
    </row>
    <row r="713" spans="9:21" x14ac:dyDescent="0.35">
      <c r="I713" s="4"/>
      <c r="K713" s="4"/>
      <c r="M713" s="4"/>
      <c r="O713" s="4"/>
      <c r="Q713" s="4"/>
      <c r="S713" s="4"/>
      <c r="U713" s="4"/>
    </row>
    <row r="714" spans="9:21" x14ac:dyDescent="0.35">
      <c r="I714" s="4"/>
      <c r="K714" s="4"/>
      <c r="M714" s="4"/>
      <c r="O714" s="4"/>
      <c r="Q714" s="4"/>
      <c r="S714" s="4"/>
      <c r="U714" s="4"/>
    </row>
    <row r="715" spans="9:21" x14ac:dyDescent="0.35">
      <c r="I715" s="4"/>
      <c r="K715" s="4"/>
      <c r="M715" s="4"/>
      <c r="O715" s="4"/>
      <c r="Q715" s="4"/>
      <c r="S715" s="4"/>
      <c r="U715" s="4"/>
    </row>
    <row r="716" spans="9:21" x14ac:dyDescent="0.35">
      <c r="I716" s="4"/>
      <c r="K716" s="4"/>
      <c r="M716" s="4"/>
      <c r="O716" s="4"/>
      <c r="Q716" s="4"/>
      <c r="S716" s="4"/>
      <c r="U716" s="4"/>
    </row>
    <row r="717" spans="9:21" x14ac:dyDescent="0.35">
      <c r="I717" s="4"/>
      <c r="K717" s="4"/>
      <c r="M717" s="4"/>
      <c r="O717" s="4"/>
      <c r="Q717" s="4"/>
      <c r="S717" s="4"/>
      <c r="U717" s="4"/>
    </row>
    <row r="718" spans="9:21" x14ac:dyDescent="0.35">
      <c r="I718" s="4"/>
      <c r="K718" s="4"/>
      <c r="M718" s="4"/>
      <c r="O718" s="4"/>
      <c r="Q718" s="4"/>
      <c r="S718" s="4"/>
      <c r="U718" s="4"/>
    </row>
    <row r="719" spans="9:21" x14ac:dyDescent="0.35">
      <c r="I719" s="4"/>
      <c r="K719" s="4"/>
      <c r="M719" s="4"/>
      <c r="O719" s="4"/>
      <c r="Q719" s="4"/>
      <c r="S719" s="4"/>
      <c r="U719" s="4"/>
    </row>
    <row r="720" spans="9:21" x14ac:dyDescent="0.35">
      <c r="I720" s="4"/>
      <c r="K720" s="4"/>
      <c r="M720" s="4"/>
      <c r="O720" s="4"/>
      <c r="Q720" s="4"/>
      <c r="S720" s="4"/>
      <c r="U720" s="4"/>
    </row>
    <row r="721" spans="9:21" x14ac:dyDescent="0.35">
      <c r="I721" s="4"/>
      <c r="K721" s="4"/>
      <c r="M721" s="4"/>
      <c r="O721" s="4"/>
      <c r="Q721" s="4"/>
      <c r="S721" s="4"/>
      <c r="U721" s="4"/>
    </row>
    <row r="722" spans="9:21" x14ac:dyDescent="0.35">
      <c r="I722" s="4"/>
      <c r="K722" s="4"/>
      <c r="M722" s="4"/>
      <c r="O722" s="4"/>
      <c r="Q722" s="4"/>
      <c r="S722" s="4"/>
      <c r="U722" s="4"/>
    </row>
    <row r="723" spans="9:21" x14ac:dyDescent="0.35">
      <c r="I723" s="4"/>
      <c r="K723" s="4"/>
      <c r="M723" s="4"/>
      <c r="O723" s="4"/>
      <c r="Q723" s="4"/>
      <c r="S723" s="4"/>
      <c r="U723" s="4"/>
    </row>
    <row r="724" spans="9:21" x14ac:dyDescent="0.35">
      <c r="I724" s="4"/>
      <c r="K724" s="4"/>
      <c r="M724" s="4"/>
      <c r="O724" s="4"/>
      <c r="Q724" s="4"/>
      <c r="S724" s="4"/>
      <c r="U724" s="4"/>
    </row>
    <row r="725" spans="9:21" x14ac:dyDescent="0.35">
      <c r="I725" s="4"/>
      <c r="K725" s="4"/>
      <c r="M725" s="4"/>
      <c r="O725" s="4"/>
      <c r="Q725" s="4"/>
      <c r="S725" s="4"/>
      <c r="U725" s="4"/>
    </row>
    <row r="726" spans="9:21" x14ac:dyDescent="0.35">
      <c r="I726" s="4"/>
      <c r="K726" s="4"/>
      <c r="M726" s="4"/>
      <c r="O726" s="4"/>
      <c r="Q726" s="4"/>
      <c r="S726" s="4"/>
      <c r="U726" s="4"/>
    </row>
    <row r="727" spans="9:21" x14ac:dyDescent="0.35">
      <c r="I727" s="4"/>
      <c r="K727" s="4"/>
      <c r="M727" s="4"/>
      <c r="O727" s="4"/>
      <c r="Q727" s="4"/>
      <c r="S727" s="4"/>
      <c r="U727" s="4"/>
    </row>
    <row r="728" spans="9:21" x14ac:dyDescent="0.35">
      <c r="I728" s="4"/>
      <c r="K728" s="4"/>
      <c r="M728" s="4"/>
      <c r="O728" s="4"/>
      <c r="Q728" s="4"/>
      <c r="S728" s="4"/>
      <c r="U728" s="4"/>
    </row>
    <row r="729" spans="9:21" x14ac:dyDescent="0.35">
      <c r="I729" s="4"/>
      <c r="K729" s="4"/>
      <c r="M729" s="4"/>
      <c r="O729" s="4"/>
      <c r="Q729" s="4"/>
      <c r="S729" s="4"/>
      <c r="U729" s="4"/>
    </row>
    <row r="730" spans="9:21" x14ac:dyDescent="0.35">
      <c r="I730" s="4"/>
      <c r="K730" s="4"/>
      <c r="M730" s="4"/>
      <c r="O730" s="4"/>
      <c r="Q730" s="4"/>
      <c r="S730" s="4"/>
      <c r="U730" s="4"/>
    </row>
    <row r="731" spans="9:21" x14ac:dyDescent="0.35">
      <c r="I731" s="4"/>
      <c r="K731" s="4"/>
      <c r="M731" s="4"/>
      <c r="O731" s="4"/>
      <c r="Q731" s="4"/>
      <c r="S731" s="4"/>
      <c r="U731" s="4"/>
    </row>
    <row r="732" spans="9:21" x14ac:dyDescent="0.35">
      <c r="I732" s="4"/>
      <c r="K732" s="4"/>
      <c r="M732" s="4"/>
      <c r="O732" s="4"/>
      <c r="Q732" s="4"/>
      <c r="S732" s="4"/>
      <c r="U732" s="4"/>
    </row>
    <row r="733" spans="9:21" x14ac:dyDescent="0.35">
      <c r="I733" s="4"/>
      <c r="K733" s="4"/>
      <c r="M733" s="4"/>
      <c r="O733" s="4"/>
      <c r="Q733" s="4"/>
      <c r="S733" s="4"/>
      <c r="U733" s="4"/>
    </row>
    <row r="734" spans="9:21" x14ac:dyDescent="0.35">
      <c r="I734" s="4"/>
      <c r="K734" s="4"/>
      <c r="M734" s="4"/>
      <c r="O734" s="4"/>
      <c r="Q734" s="4"/>
      <c r="S734" s="4"/>
      <c r="U734" s="4"/>
    </row>
    <row r="735" spans="9:21" x14ac:dyDescent="0.35">
      <c r="I735" s="4"/>
      <c r="K735" s="4"/>
      <c r="M735" s="4"/>
      <c r="O735" s="4"/>
      <c r="Q735" s="4"/>
      <c r="S735" s="4"/>
      <c r="U735" s="4"/>
    </row>
    <row r="736" spans="9:21" x14ac:dyDescent="0.35">
      <c r="I736" s="4"/>
      <c r="K736" s="4"/>
      <c r="M736" s="4"/>
      <c r="O736" s="4"/>
      <c r="Q736" s="4"/>
      <c r="S736" s="4"/>
      <c r="U736" s="4"/>
    </row>
    <row r="737" spans="9:21" x14ac:dyDescent="0.35">
      <c r="I737" s="4"/>
      <c r="K737" s="4"/>
      <c r="M737" s="4"/>
      <c r="O737" s="4"/>
      <c r="Q737" s="4"/>
      <c r="S737" s="4"/>
      <c r="U737" s="4"/>
    </row>
    <row r="738" spans="9:21" x14ac:dyDescent="0.35">
      <c r="I738" s="4"/>
      <c r="K738" s="4"/>
      <c r="M738" s="4"/>
      <c r="O738" s="4"/>
      <c r="Q738" s="4"/>
      <c r="S738" s="4"/>
      <c r="U738" s="4"/>
    </row>
    <row r="739" spans="9:21" x14ac:dyDescent="0.35">
      <c r="I739" s="4"/>
      <c r="K739" s="4"/>
      <c r="M739" s="4"/>
      <c r="O739" s="4"/>
      <c r="Q739" s="4"/>
      <c r="S739" s="4"/>
      <c r="U739" s="4"/>
    </row>
    <row r="740" spans="9:21" x14ac:dyDescent="0.35">
      <c r="I740" s="4"/>
      <c r="K740" s="4"/>
      <c r="M740" s="4"/>
      <c r="O740" s="4"/>
      <c r="Q740" s="4"/>
      <c r="S740" s="4"/>
      <c r="U740" s="4"/>
    </row>
    <row r="741" spans="9:21" x14ac:dyDescent="0.35">
      <c r="I741" s="4"/>
      <c r="K741" s="4"/>
      <c r="M741" s="4"/>
      <c r="O741" s="4"/>
      <c r="Q741" s="4"/>
      <c r="S741" s="4"/>
      <c r="U741" s="4"/>
    </row>
    <row r="742" spans="9:21" x14ac:dyDescent="0.35">
      <c r="I742" s="4"/>
      <c r="K742" s="4"/>
      <c r="M742" s="4"/>
      <c r="O742" s="4"/>
      <c r="Q742" s="4"/>
      <c r="S742" s="4"/>
      <c r="U742" s="4"/>
    </row>
    <row r="743" spans="9:21" x14ac:dyDescent="0.35">
      <c r="I743" s="4"/>
      <c r="K743" s="4"/>
      <c r="M743" s="4"/>
      <c r="O743" s="4"/>
      <c r="Q743" s="4"/>
      <c r="S743" s="4"/>
      <c r="U743" s="4"/>
    </row>
    <row r="744" spans="9:21" x14ac:dyDescent="0.35">
      <c r="I744" s="4"/>
      <c r="K744" s="4"/>
      <c r="M744" s="4"/>
      <c r="O744" s="4"/>
      <c r="Q744" s="4"/>
      <c r="S744" s="4"/>
      <c r="U744" s="4"/>
    </row>
    <row r="745" spans="9:21" x14ac:dyDescent="0.35">
      <c r="I745" s="4"/>
      <c r="K745" s="4"/>
      <c r="M745" s="4"/>
      <c r="O745" s="4"/>
      <c r="Q745" s="4"/>
      <c r="S745" s="4"/>
      <c r="U745" s="4"/>
    </row>
    <row r="746" spans="9:21" x14ac:dyDescent="0.35">
      <c r="I746" s="4"/>
      <c r="K746" s="4"/>
      <c r="M746" s="4"/>
      <c r="O746" s="4"/>
      <c r="Q746" s="4"/>
      <c r="S746" s="4"/>
      <c r="U746" s="4"/>
    </row>
    <row r="747" spans="9:21" x14ac:dyDescent="0.35">
      <c r="I747" s="4"/>
      <c r="K747" s="4"/>
      <c r="M747" s="4"/>
      <c r="O747" s="4"/>
      <c r="Q747" s="4"/>
      <c r="S747" s="4"/>
      <c r="U747" s="4"/>
    </row>
    <row r="748" spans="9:21" x14ac:dyDescent="0.35">
      <c r="I748" s="4"/>
      <c r="K748" s="4"/>
      <c r="M748" s="4"/>
      <c r="O748" s="4"/>
      <c r="Q748" s="4"/>
      <c r="S748" s="4"/>
      <c r="U748" s="4"/>
    </row>
    <row r="749" spans="9:21" x14ac:dyDescent="0.35">
      <c r="I749" s="4"/>
      <c r="K749" s="4"/>
      <c r="M749" s="4"/>
      <c r="O749" s="4"/>
      <c r="Q749" s="4"/>
      <c r="S749" s="4"/>
      <c r="U749" s="4"/>
    </row>
    <row r="750" spans="9:21" x14ac:dyDescent="0.35">
      <c r="I750" s="4"/>
      <c r="K750" s="4"/>
      <c r="M750" s="4"/>
      <c r="O750" s="4"/>
      <c r="Q750" s="4"/>
      <c r="S750" s="4"/>
      <c r="U750" s="4"/>
    </row>
    <row r="751" spans="9:21" x14ac:dyDescent="0.35">
      <c r="I751" s="4"/>
      <c r="K751" s="4"/>
      <c r="M751" s="4"/>
      <c r="O751" s="4"/>
      <c r="Q751" s="4"/>
      <c r="S751" s="4"/>
      <c r="U751" s="4"/>
    </row>
    <row r="752" spans="9:21" x14ac:dyDescent="0.35">
      <c r="I752" s="4"/>
      <c r="K752" s="4"/>
      <c r="M752" s="4"/>
      <c r="O752" s="4"/>
      <c r="Q752" s="4"/>
      <c r="S752" s="4"/>
      <c r="U752" s="4"/>
    </row>
    <row r="753" spans="9:21" x14ac:dyDescent="0.35">
      <c r="I753" s="4"/>
      <c r="K753" s="4"/>
      <c r="M753" s="4"/>
      <c r="O753" s="4"/>
      <c r="Q753" s="4"/>
      <c r="S753" s="4"/>
      <c r="U753" s="4"/>
    </row>
    <row r="754" spans="9:21" x14ac:dyDescent="0.35">
      <c r="I754" s="4"/>
      <c r="K754" s="4"/>
      <c r="M754" s="4"/>
      <c r="O754" s="4"/>
      <c r="Q754" s="4"/>
      <c r="S754" s="4"/>
      <c r="U754" s="4"/>
    </row>
    <row r="755" spans="9:21" x14ac:dyDescent="0.35">
      <c r="I755" s="4"/>
      <c r="K755" s="4"/>
      <c r="M755" s="4"/>
      <c r="O755" s="4"/>
      <c r="Q755" s="4"/>
      <c r="S755" s="4"/>
      <c r="U755" s="4"/>
    </row>
    <row r="756" spans="9:21" x14ac:dyDescent="0.35">
      <c r="I756" s="4"/>
      <c r="K756" s="4"/>
      <c r="M756" s="4"/>
      <c r="O756" s="4"/>
      <c r="Q756" s="4"/>
      <c r="S756" s="4"/>
      <c r="U756" s="4"/>
    </row>
    <row r="757" spans="9:21" x14ac:dyDescent="0.35">
      <c r="I757" s="4"/>
      <c r="K757" s="4"/>
      <c r="M757" s="4"/>
      <c r="O757" s="4"/>
      <c r="Q757" s="4"/>
      <c r="S757" s="4"/>
      <c r="U757" s="4"/>
    </row>
    <row r="758" spans="9:21" x14ac:dyDescent="0.35">
      <c r="I758" s="4"/>
      <c r="K758" s="4"/>
      <c r="M758" s="4"/>
      <c r="O758" s="4"/>
      <c r="Q758" s="4"/>
      <c r="S758" s="4"/>
      <c r="U758" s="4"/>
    </row>
    <row r="759" spans="9:21" x14ac:dyDescent="0.35">
      <c r="I759" s="4"/>
      <c r="K759" s="4"/>
      <c r="M759" s="4"/>
      <c r="O759" s="4"/>
      <c r="Q759" s="4"/>
      <c r="S759" s="4"/>
      <c r="U759" s="4"/>
    </row>
    <row r="760" spans="9:21" x14ac:dyDescent="0.35">
      <c r="I760" s="4"/>
      <c r="K760" s="4"/>
      <c r="M760" s="4"/>
      <c r="O760" s="4"/>
      <c r="Q760" s="4"/>
      <c r="S760" s="4"/>
      <c r="U760" s="4"/>
    </row>
    <row r="761" spans="9:21" x14ac:dyDescent="0.35">
      <c r="I761" s="4"/>
      <c r="K761" s="4"/>
      <c r="M761" s="4"/>
      <c r="O761" s="4"/>
      <c r="Q761" s="4"/>
      <c r="S761" s="4"/>
      <c r="U761" s="4"/>
    </row>
    <row r="762" spans="9:21" x14ac:dyDescent="0.35">
      <c r="I762" s="4"/>
      <c r="K762" s="4"/>
      <c r="M762" s="4"/>
      <c r="O762" s="4"/>
      <c r="Q762" s="4"/>
      <c r="S762" s="4"/>
      <c r="U762" s="4"/>
    </row>
    <row r="763" spans="9:21" x14ac:dyDescent="0.35">
      <c r="I763" s="4"/>
      <c r="K763" s="4"/>
      <c r="M763" s="4"/>
      <c r="O763" s="4"/>
      <c r="Q763" s="4"/>
      <c r="S763" s="4"/>
      <c r="U763" s="4"/>
    </row>
    <row r="764" spans="9:21" x14ac:dyDescent="0.35">
      <c r="I764" s="4"/>
      <c r="K764" s="4"/>
      <c r="M764" s="4"/>
      <c r="O764" s="4"/>
      <c r="Q764" s="4"/>
      <c r="S764" s="4"/>
      <c r="U764" s="4"/>
    </row>
    <row r="765" spans="9:21" x14ac:dyDescent="0.35">
      <c r="I765" s="4"/>
      <c r="K765" s="4"/>
      <c r="M765" s="4"/>
      <c r="O765" s="4"/>
      <c r="Q765" s="4"/>
      <c r="S765" s="4"/>
      <c r="U765" s="4"/>
    </row>
    <row r="766" spans="9:21" x14ac:dyDescent="0.35">
      <c r="I766" s="4"/>
      <c r="K766" s="4"/>
      <c r="M766" s="4"/>
      <c r="O766" s="4"/>
      <c r="Q766" s="4"/>
      <c r="S766" s="4"/>
      <c r="U766" s="4"/>
    </row>
    <row r="767" spans="9:21" x14ac:dyDescent="0.35">
      <c r="I767" s="4"/>
      <c r="K767" s="4"/>
      <c r="M767" s="4"/>
      <c r="O767" s="4"/>
      <c r="Q767" s="4"/>
      <c r="S767" s="4"/>
      <c r="U767" s="4"/>
    </row>
    <row r="768" spans="9:21" x14ac:dyDescent="0.35">
      <c r="I768" s="4"/>
      <c r="K768" s="4"/>
      <c r="M768" s="4"/>
      <c r="O768" s="4"/>
      <c r="Q768" s="4"/>
      <c r="S768" s="4"/>
      <c r="U768" s="4"/>
    </row>
    <row r="769" spans="9:21" x14ac:dyDescent="0.35">
      <c r="I769" s="4"/>
      <c r="K769" s="4"/>
      <c r="M769" s="4"/>
      <c r="O769" s="4"/>
      <c r="Q769" s="4"/>
      <c r="S769" s="4"/>
      <c r="U769" s="4"/>
    </row>
    <row r="770" spans="9:21" x14ac:dyDescent="0.35">
      <c r="I770" s="4"/>
      <c r="K770" s="4"/>
      <c r="M770" s="4"/>
      <c r="O770" s="4"/>
      <c r="Q770" s="4"/>
      <c r="S770" s="4"/>
      <c r="U770" s="4"/>
    </row>
    <row r="771" spans="9:21" x14ac:dyDescent="0.35">
      <c r="I771" s="4"/>
      <c r="K771" s="4"/>
      <c r="M771" s="4"/>
      <c r="O771" s="4"/>
      <c r="Q771" s="4"/>
      <c r="S771" s="4"/>
      <c r="U771" s="4"/>
    </row>
    <row r="772" spans="9:21" x14ac:dyDescent="0.35">
      <c r="I772" s="4"/>
      <c r="K772" s="4"/>
      <c r="M772" s="4"/>
      <c r="O772" s="4"/>
      <c r="Q772" s="4"/>
      <c r="S772" s="4"/>
      <c r="U772" s="4"/>
    </row>
    <row r="773" spans="9:21" x14ac:dyDescent="0.35">
      <c r="I773" s="4"/>
      <c r="K773" s="4"/>
      <c r="M773" s="4"/>
      <c r="O773" s="4"/>
      <c r="Q773" s="4"/>
      <c r="S773" s="4"/>
      <c r="U773" s="4"/>
    </row>
    <row r="774" spans="9:21" x14ac:dyDescent="0.35">
      <c r="I774" s="4"/>
      <c r="K774" s="4"/>
      <c r="M774" s="4"/>
      <c r="O774" s="4"/>
      <c r="Q774" s="4"/>
      <c r="S774" s="4"/>
      <c r="U774" s="4"/>
    </row>
    <row r="775" spans="9:21" x14ac:dyDescent="0.35">
      <c r="I775" s="4"/>
      <c r="K775" s="4"/>
      <c r="M775" s="4"/>
      <c r="O775" s="4"/>
      <c r="Q775" s="4"/>
      <c r="S775" s="4"/>
      <c r="U775" s="4"/>
    </row>
    <row r="776" spans="9:21" x14ac:dyDescent="0.35">
      <c r="I776" s="4"/>
      <c r="K776" s="4"/>
      <c r="M776" s="4"/>
      <c r="O776" s="4"/>
      <c r="Q776" s="4"/>
      <c r="S776" s="4"/>
      <c r="U776" s="4"/>
    </row>
    <row r="777" spans="9:21" x14ac:dyDescent="0.35">
      <c r="I777" s="4"/>
      <c r="K777" s="4"/>
      <c r="M777" s="4"/>
      <c r="O777" s="4"/>
      <c r="Q777" s="4"/>
      <c r="S777" s="4"/>
      <c r="U777" s="4"/>
    </row>
    <row r="778" spans="9:21" x14ac:dyDescent="0.35">
      <c r="I778" s="4"/>
      <c r="K778" s="4"/>
      <c r="M778" s="4"/>
      <c r="O778" s="4"/>
      <c r="Q778" s="4"/>
      <c r="S778" s="4"/>
      <c r="U778" s="4"/>
    </row>
    <row r="779" spans="9:21" x14ac:dyDescent="0.35">
      <c r="I779" s="4"/>
      <c r="K779" s="4"/>
      <c r="M779" s="4"/>
      <c r="O779" s="4"/>
      <c r="Q779" s="4"/>
      <c r="S779" s="4"/>
      <c r="U779" s="4"/>
    </row>
    <row r="780" spans="9:21" x14ac:dyDescent="0.35">
      <c r="I780" s="4"/>
      <c r="K780" s="4"/>
      <c r="M780" s="4"/>
      <c r="O780" s="4"/>
      <c r="Q780" s="4"/>
      <c r="S780" s="4"/>
      <c r="U780" s="4"/>
    </row>
    <row r="781" spans="9:21" x14ac:dyDescent="0.35">
      <c r="I781" s="4"/>
      <c r="K781" s="4"/>
      <c r="M781" s="4"/>
      <c r="O781" s="4"/>
      <c r="Q781" s="4"/>
      <c r="S781" s="4"/>
      <c r="U781" s="4"/>
    </row>
    <row r="782" spans="9:21" x14ac:dyDescent="0.35">
      <c r="I782" s="4"/>
      <c r="K782" s="4"/>
      <c r="M782" s="4"/>
      <c r="O782" s="4"/>
      <c r="Q782" s="4"/>
      <c r="S782" s="4"/>
      <c r="U782" s="4"/>
    </row>
    <row r="783" spans="9:21" x14ac:dyDescent="0.35">
      <c r="I783" s="4"/>
      <c r="K783" s="4"/>
      <c r="M783" s="4"/>
      <c r="O783" s="4"/>
      <c r="Q783" s="4"/>
      <c r="S783" s="4"/>
      <c r="U783" s="4"/>
    </row>
    <row r="784" spans="9:21" x14ac:dyDescent="0.35">
      <c r="I784" s="4"/>
      <c r="K784" s="4"/>
      <c r="M784" s="4"/>
      <c r="O784" s="4"/>
      <c r="Q784" s="4"/>
      <c r="S784" s="4"/>
      <c r="U784" s="4"/>
    </row>
    <row r="785" spans="9:21" x14ac:dyDescent="0.35">
      <c r="I785" s="4"/>
      <c r="K785" s="4"/>
      <c r="M785" s="4"/>
      <c r="O785" s="4"/>
      <c r="Q785" s="4"/>
      <c r="S785" s="4"/>
      <c r="U785" s="4"/>
    </row>
    <row r="786" spans="9:21" x14ac:dyDescent="0.35">
      <c r="I786" s="4"/>
      <c r="K786" s="4"/>
      <c r="M786" s="4"/>
      <c r="O786" s="4"/>
      <c r="Q786" s="4"/>
      <c r="S786" s="4"/>
      <c r="U786" s="4"/>
    </row>
    <row r="787" spans="9:21" x14ac:dyDescent="0.35">
      <c r="I787" s="4"/>
      <c r="K787" s="4"/>
      <c r="M787" s="4"/>
      <c r="O787" s="4"/>
      <c r="Q787" s="4"/>
      <c r="S787" s="4"/>
      <c r="U787" s="4"/>
    </row>
    <row r="788" spans="9:21" x14ac:dyDescent="0.35">
      <c r="I788" s="4"/>
      <c r="K788" s="4"/>
      <c r="M788" s="4"/>
      <c r="O788" s="4"/>
      <c r="Q788" s="4"/>
      <c r="S788" s="4"/>
      <c r="U788" s="4"/>
    </row>
    <row r="789" spans="9:21" x14ac:dyDescent="0.35">
      <c r="I789" s="4"/>
      <c r="K789" s="4"/>
      <c r="M789" s="4"/>
      <c r="O789" s="4"/>
      <c r="Q789" s="4"/>
      <c r="S789" s="4"/>
      <c r="U789" s="4"/>
    </row>
    <row r="790" spans="9:21" x14ac:dyDescent="0.35">
      <c r="I790" s="4"/>
      <c r="K790" s="4"/>
      <c r="M790" s="4"/>
      <c r="O790" s="4"/>
      <c r="Q790" s="4"/>
      <c r="S790" s="4"/>
      <c r="U790" s="4"/>
    </row>
    <row r="791" spans="9:21" x14ac:dyDescent="0.35">
      <c r="I791" s="4"/>
      <c r="K791" s="4"/>
      <c r="M791" s="4"/>
      <c r="O791" s="4"/>
      <c r="Q791" s="4"/>
      <c r="S791" s="4"/>
      <c r="U791" s="4"/>
    </row>
    <row r="792" spans="9:21" x14ac:dyDescent="0.35">
      <c r="I792" s="4"/>
      <c r="K792" s="4"/>
      <c r="M792" s="4"/>
      <c r="O792" s="4"/>
      <c r="Q792" s="4"/>
      <c r="S792" s="4"/>
      <c r="U792" s="4"/>
    </row>
    <row r="793" spans="9:21" x14ac:dyDescent="0.35">
      <c r="I793" s="4"/>
      <c r="K793" s="4"/>
      <c r="M793" s="4"/>
      <c r="O793" s="4"/>
      <c r="Q793" s="4"/>
      <c r="S793" s="4"/>
      <c r="U793" s="4"/>
    </row>
    <row r="794" spans="9:21" x14ac:dyDescent="0.35">
      <c r="I794" s="4"/>
      <c r="K794" s="4"/>
      <c r="M794" s="4"/>
      <c r="O794" s="4"/>
      <c r="Q794" s="4"/>
      <c r="S794" s="4"/>
      <c r="U794" s="4"/>
    </row>
    <row r="795" spans="9:21" x14ac:dyDescent="0.35">
      <c r="I795" s="4"/>
      <c r="K795" s="4"/>
      <c r="M795" s="4"/>
      <c r="O795" s="4"/>
      <c r="Q795" s="4"/>
      <c r="S795" s="4"/>
      <c r="U795" s="4"/>
    </row>
    <row r="796" spans="9:21" x14ac:dyDescent="0.35">
      <c r="I796" s="4"/>
      <c r="K796" s="4"/>
      <c r="M796" s="4"/>
      <c r="O796" s="4"/>
      <c r="Q796" s="4"/>
      <c r="S796" s="4"/>
      <c r="U796" s="4"/>
    </row>
    <row r="797" spans="9:21" x14ac:dyDescent="0.35">
      <c r="I797" s="4"/>
      <c r="K797" s="4"/>
      <c r="M797" s="4"/>
      <c r="O797" s="4"/>
      <c r="Q797" s="4"/>
      <c r="S797" s="4"/>
      <c r="U797" s="4"/>
    </row>
    <row r="798" spans="9:21" x14ac:dyDescent="0.35">
      <c r="I798" s="4"/>
      <c r="K798" s="4"/>
      <c r="M798" s="4"/>
      <c r="O798" s="4"/>
      <c r="Q798" s="4"/>
      <c r="S798" s="4"/>
      <c r="U798" s="4"/>
    </row>
    <row r="799" spans="9:21" x14ac:dyDescent="0.35">
      <c r="I799" s="4"/>
      <c r="K799" s="4"/>
      <c r="M799" s="4"/>
      <c r="O799" s="4"/>
      <c r="Q799" s="4"/>
      <c r="S799" s="4"/>
      <c r="U799" s="4"/>
    </row>
    <row r="800" spans="9:21" x14ac:dyDescent="0.35">
      <c r="I800" s="4"/>
      <c r="K800" s="4"/>
      <c r="M800" s="4"/>
      <c r="O800" s="4"/>
      <c r="Q800" s="4"/>
      <c r="S800" s="4"/>
      <c r="U800" s="4"/>
    </row>
    <row r="801" spans="9:21" x14ac:dyDescent="0.35">
      <c r="I801" s="4"/>
      <c r="K801" s="4"/>
      <c r="M801" s="4"/>
      <c r="O801" s="4"/>
      <c r="Q801" s="4"/>
      <c r="S801" s="4"/>
      <c r="U801" s="4"/>
    </row>
    <row r="802" spans="9:21" x14ac:dyDescent="0.35">
      <c r="I802" s="4"/>
      <c r="K802" s="4"/>
      <c r="M802" s="4"/>
      <c r="O802" s="4"/>
      <c r="Q802" s="4"/>
      <c r="S802" s="4"/>
      <c r="U802" s="4"/>
    </row>
    <row r="803" spans="9:21" x14ac:dyDescent="0.35">
      <c r="I803" s="4"/>
      <c r="K803" s="4"/>
      <c r="M803" s="4"/>
      <c r="O803" s="4"/>
      <c r="Q803" s="4"/>
      <c r="S803" s="4"/>
      <c r="U803" s="4"/>
    </row>
    <row r="804" spans="9:21" x14ac:dyDescent="0.35">
      <c r="I804" s="4"/>
      <c r="K804" s="4"/>
      <c r="M804" s="4"/>
      <c r="O804" s="4"/>
      <c r="Q804" s="4"/>
      <c r="S804" s="4"/>
      <c r="U804" s="4"/>
    </row>
    <row r="805" spans="9:21" x14ac:dyDescent="0.35">
      <c r="I805" s="4"/>
      <c r="K805" s="4"/>
      <c r="M805" s="4"/>
      <c r="O805" s="4"/>
      <c r="Q805" s="4"/>
      <c r="S805" s="4"/>
      <c r="U805" s="4"/>
    </row>
    <row r="806" spans="9:21" x14ac:dyDescent="0.35">
      <c r="I806" s="4"/>
      <c r="K806" s="4"/>
      <c r="M806" s="4"/>
      <c r="O806" s="4"/>
      <c r="Q806" s="4"/>
      <c r="S806" s="4"/>
      <c r="U806" s="4"/>
    </row>
    <row r="807" spans="9:21" x14ac:dyDescent="0.35">
      <c r="I807" s="4"/>
      <c r="K807" s="4"/>
      <c r="M807" s="4"/>
      <c r="O807" s="4"/>
      <c r="Q807" s="4"/>
      <c r="S807" s="4"/>
      <c r="U807" s="4"/>
    </row>
    <row r="808" spans="9:21" x14ac:dyDescent="0.35">
      <c r="I808" s="4"/>
      <c r="K808" s="4"/>
      <c r="M808" s="4"/>
      <c r="O808" s="4"/>
      <c r="Q808" s="4"/>
      <c r="S808" s="4"/>
      <c r="U808" s="4"/>
    </row>
    <row r="809" spans="9:21" x14ac:dyDescent="0.35">
      <c r="I809" s="4"/>
      <c r="K809" s="4"/>
      <c r="M809" s="4"/>
      <c r="O809" s="4"/>
      <c r="Q809" s="4"/>
      <c r="S809" s="4"/>
      <c r="U809" s="4"/>
    </row>
    <row r="810" spans="9:21" x14ac:dyDescent="0.35">
      <c r="I810" s="4"/>
      <c r="K810" s="4"/>
      <c r="M810" s="4"/>
      <c r="O810" s="4"/>
      <c r="Q810" s="4"/>
      <c r="S810" s="4"/>
      <c r="U810" s="4"/>
    </row>
    <row r="811" spans="9:21" x14ac:dyDescent="0.35">
      <c r="I811" s="4"/>
      <c r="K811" s="4"/>
      <c r="M811" s="4"/>
      <c r="O811" s="4"/>
      <c r="Q811" s="4"/>
      <c r="S811" s="4"/>
      <c r="U811" s="4"/>
    </row>
    <row r="812" spans="9:21" x14ac:dyDescent="0.35">
      <c r="I812" s="4"/>
      <c r="K812" s="4"/>
      <c r="M812" s="4"/>
      <c r="O812" s="4"/>
      <c r="Q812" s="4"/>
      <c r="S812" s="4"/>
      <c r="U812" s="4"/>
    </row>
    <row r="813" spans="9:21" x14ac:dyDescent="0.35">
      <c r="I813" s="4"/>
      <c r="K813" s="4"/>
      <c r="M813" s="4"/>
      <c r="O813" s="4"/>
      <c r="Q813" s="4"/>
      <c r="S813" s="4"/>
      <c r="U813" s="4"/>
    </row>
    <row r="814" spans="9:21" x14ac:dyDescent="0.35">
      <c r="I814" s="4"/>
      <c r="K814" s="4"/>
      <c r="M814" s="4"/>
      <c r="O814" s="4"/>
      <c r="Q814" s="4"/>
      <c r="S814" s="4"/>
      <c r="U814" s="4"/>
    </row>
    <row r="815" spans="9:21" x14ac:dyDescent="0.35">
      <c r="I815" s="4"/>
      <c r="K815" s="4"/>
      <c r="M815" s="4"/>
      <c r="O815" s="4"/>
      <c r="Q815" s="4"/>
      <c r="S815" s="4"/>
      <c r="U815" s="4"/>
    </row>
    <row r="816" spans="9:21" x14ac:dyDescent="0.35">
      <c r="I816" s="4"/>
      <c r="K816" s="4"/>
      <c r="M816" s="4"/>
      <c r="O816" s="4"/>
      <c r="Q816" s="4"/>
      <c r="S816" s="4"/>
      <c r="U816" s="4"/>
    </row>
    <row r="817" spans="9:21" x14ac:dyDescent="0.35">
      <c r="I817" s="4"/>
      <c r="K817" s="4"/>
      <c r="M817" s="4"/>
      <c r="O817" s="4"/>
      <c r="Q817" s="4"/>
      <c r="S817" s="4"/>
      <c r="U817" s="4"/>
    </row>
    <row r="818" spans="9:21" x14ac:dyDescent="0.35">
      <c r="I818" s="4"/>
      <c r="K818" s="4"/>
      <c r="M818" s="4"/>
      <c r="O818" s="4"/>
      <c r="Q818" s="4"/>
      <c r="S818" s="4"/>
      <c r="U818" s="4"/>
    </row>
    <row r="819" spans="9:21" x14ac:dyDescent="0.35">
      <c r="I819" s="4"/>
      <c r="K819" s="4"/>
      <c r="M819" s="4"/>
      <c r="O819" s="4"/>
      <c r="Q819" s="4"/>
      <c r="S819" s="4"/>
      <c r="U819" s="4"/>
    </row>
    <row r="820" spans="9:21" x14ac:dyDescent="0.35">
      <c r="I820" s="4"/>
      <c r="K820" s="4"/>
      <c r="M820" s="4"/>
      <c r="O820" s="4"/>
      <c r="Q820" s="4"/>
      <c r="S820" s="4"/>
      <c r="U820" s="4"/>
    </row>
    <row r="821" spans="9:21" x14ac:dyDescent="0.35">
      <c r="I821" s="4"/>
      <c r="K821" s="4"/>
      <c r="M821" s="4"/>
      <c r="O821" s="4"/>
      <c r="Q821" s="4"/>
      <c r="S821" s="4"/>
      <c r="U821" s="4"/>
    </row>
    <row r="822" spans="9:21" x14ac:dyDescent="0.35">
      <c r="I822" s="4"/>
      <c r="K822" s="4"/>
      <c r="M822" s="4"/>
      <c r="O822" s="4"/>
      <c r="Q822" s="4"/>
      <c r="S822" s="4"/>
      <c r="U822" s="4"/>
    </row>
    <row r="823" spans="9:21" x14ac:dyDescent="0.35">
      <c r="I823" s="4"/>
      <c r="K823" s="4"/>
      <c r="M823" s="4"/>
      <c r="O823" s="4"/>
      <c r="Q823" s="4"/>
      <c r="S823" s="4"/>
      <c r="U823" s="4"/>
    </row>
    <row r="824" spans="9:21" x14ac:dyDescent="0.35">
      <c r="I824" s="4"/>
      <c r="K824" s="4"/>
      <c r="M824" s="4"/>
      <c r="O824" s="4"/>
      <c r="Q824" s="4"/>
      <c r="S824" s="4"/>
      <c r="U824" s="4"/>
    </row>
    <row r="825" spans="9:21" x14ac:dyDescent="0.35">
      <c r="I825" s="4"/>
      <c r="K825" s="4"/>
      <c r="M825" s="4"/>
      <c r="O825" s="4"/>
      <c r="Q825" s="4"/>
      <c r="S825" s="4"/>
      <c r="U825" s="4"/>
    </row>
    <row r="826" spans="9:21" x14ac:dyDescent="0.35">
      <c r="I826" s="4"/>
      <c r="K826" s="4"/>
      <c r="M826" s="4"/>
      <c r="O826" s="4"/>
      <c r="Q826" s="4"/>
      <c r="S826" s="4"/>
      <c r="U826" s="4"/>
    </row>
    <row r="827" spans="9:21" x14ac:dyDescent="0.35">
      <c r="I827" s="4"/>
      <c r="K827" s="4"/>
      <c r="M827" s="4"/>
      <c r="O827" s="4"/>
      <c r="Q827" s="4"/>
      <c r="S827" s="4"/>
      <c r="U827" s="4"/>
    </row>
    <row r="828" spans="9:21" x14ac:dyDescent="0.35">
      <c r="I828" s="4"/>
      <c r="K828" s="4"/>
      <c r="M828" s="4"/>
      <c r="O828" s="4"/>
      <c r="Q828" s="4"/>
      <c r="S828" s="4"/>
      <c r="U828" s="4"/>
    </row>
    <row r="829" spans="9:21" x14ac:dyDescent="0.35">
      <c r="I829" s="4"/>
      <c r="K829" s="4"/>
      <c r="M829" s="4"/>
      <c r="O829" s="4"/>
      <c r="Q829" s="4"/>
      <c r="S829" s="4"/>
      <c r="U829" s="4"/>
    </row>
    <row r="830" spans="9:21" x14ac:dyDescent="0.35">
      <c r="I830" s="4"/>
      <c r="K830" s="4"/>
      <c r="M830" s="4"/>
      <c r="O830" s="4"/>
      <c r="Q830" s="4"/>
      <c r="S830" s="4"/>
      <c r="U830" s="4"/>
    </row>
    <row r="831" spans="9:21" x14ac:dyDescent="0.35">
      <c r="I831" s="4"/>
      <c r="K831" s="4"/>
      <c r="M831" s="4"/>
      <c r="O831" s="4"/>
      <c r="Q831" s="4"/>
      <c r="S831" s="4"/>
      <c r="U831" s="4"/>
    </row>
    <row r="832" spans="9:21" x14ac:dyDescent="0.35">
      <c r="I832" s="4"/>
      <c r="K832" s="4"/>
      <c r="M832" s="4"/>
      <c r="O832" s="4"/>
      <c r="Q832" s="4"/>
      <c r="S832" s="4"/>
      <c r="U832" s="4"/>
    </row>
    <row r="833" spans="9:21" x14ac:dyDescent="0.35">
      <c r="I833" s="4"/>
      <c r="K833" s="4"/>
      <c r="M833" s="4"/>
      <c r="O833" s="4"/>
      <c r="Q833" s="4"/>
      <c r="S833" s="4"/>
      <c r="U833" s="4"/>
    </row>
    <row r="834" spans="9:21" x14ac:dyDescent="0.35">
      <c r="I834" s="4"/>
      <c r="K834" s="4"/>
      <c r="M834" s="4"/>
      <c r="O834" s="4"/>
      <c r="Q834" s="4"/>
      <c r="S834" s="4"/>
      <c r="U834" s="4"/>
    </row>
    <row r="835" spans="9:21" x14ac:dyDescent="0.35">
      <c r="I835" s="4"/>
      <c r="K835" s="4"/>
      <c r="M835" s="4"/>
      <c r="O835" s="4"/>
      <c r="Q835" s="4"/>
      <c r="S835" s="4"/>
      <c r="U835" s="4"/>
    </row>
    <row r="836" spans="9:21" x14ac:dyDescent="0.35">
      <c r="I836" s="4"/>
      <c r="K836" s="4"/>
      <c r="M836" s="4"/>
      <c r="O836" s="4"/>
      <c r="Q836" s="4"/>
      <c r="S836" s="4"/>
      <c r="U836" s="4"/>
    </row>
    <row r="837" spans="9:21" x14ac:dyDescent="0.35">
      <c r="I837" s="4"/>
      <c r="K837" s="4"/>
      <c r="M837" s="4"/>
      <c r="O837" s="4"/>
      <c r="Q837" s="4"/>
      <c r="S837" s="4"/>
      <c r="U837" s="4"/>
    </row>
    <row r="838" spans="9:21" x14ac:dyDescent="0.35">
      <c r="I838" s="4"/>
      <c r="K838" s="4"/>
      <c r="M838" s="4"/>
      <c r="O838" s="4"/>
      <c r="Q838" s="4"/>
      <c r="S838" s="4"/>
      <c r="U838" s="4"/>
    </row>
    <row r="839" spans="9:21" x14ac:dyDescent="0.35">
      <c r="I839" s="4"/>
      <c r="K839" s="4"/>
      <c r="M839" s="4"/>
      <c r="O839" s="4"/>
      <c r="Q839" s="4"/>
      <c r="S839" s="4"/>
      <c r="U839" s="4"/>
    </row>
    <row r="840" spans="9:21" x14ac:dyDescent="0.35">
      <c r="I840" s="4"/>
      <c r="K840" s="4"/>
      <c r="M840" s="4"/>
      <c r="O840" s="4"/>
      <c r="Q840" s="4"/>
      <c r="S840" s="4"/>
      <c r="U840" s="4"/>
    </row>
    <row r="841" spans="9:21" x14ac:dyDescent="0.35">
      <c r="I841" s="4"/>
      <c r="K841" s="4"/>
      <c r="M841" s="4"/>
      <c r="O841" s="4"/>
      <c r="Q841" s="4"/>
      <c r="S841" s="4"/>
      <c r="U841" s="4"/>
    </row>
    <row r="842" spans="9:21" x14ac:dyDescent="0.35">
      <c r="I842" s="4"/>
      <c r="K842" s="4"/>
      <c r="M842" s="4"/>
      <c r="O842" s="4"/>
      <c r="Q842" s="4"/>
      <c r="S842" s="4"/>
      <c r="U842" s="4"/>
    </row>
    <row r="843" spans="9:21" x14ac:dyDescent="0.35">
      <c r="I843" s="4"/>
      <c r="K843" s="4"/>
      <c r="M843" s="4"/>
      <c r="O843" s="4"/>
      <c r="Q843" s="4"/>
      <c r="S843" s="4"/>
      <c r="U843" s="4"/>
    </row>
    <row r="844" spans="9:21" x14ac:dyDescent="0.35">
      <c r="I844" s="4"/>
      <c r="K844" s="4"/>
      <c r="M844" s="4"/>
      <c r="O844" s="4"/>
      <c r="Q844" s="4"/>
      <c r="S844" s="4"/>
      <c r="U844" s="4"/>
    </row>
    <row r="845" spans="9:21" x14ac:dyDescent="0.35">
      <c r="I845" s="4"/>
      <c r="K845" s="4"/>
      <c r="M845" s="4"/>
      <c r="O845" s="4"/>
      <c r="Q845" s="4"/>
      <c r="S845" s="4"/>
      <c r="U845" s="4"/>
    </row>
    <row r="846" spans="9:21" x14ac:dyDescent="0.35">
      <c r="I846" s="4"/>
      <c r="K846" s="4"/>
      <c r="M846" s="4"/>
      <c r="O846" s="4"/>
      <c r="Q846" s="4"/>
      <c r="S846" s="4"/>
      <c r="U846" s="4"/>
    </row>
    <row r="847" spans="9:21" x14ac:dyDescent="0.35">
      <c r="I847" s="4"/>
      <c r="K847" s="4"/>
      <c r="M847" s="4"/>
      <c r="O847" s="4"/>
      <c r="Q847" s="4"/>
      <c r="S847" s="4"/>
      <c r="U847" s="4"/>
    </row>
    <row r="848" spans="9:21" x14ac:dyDescent="0.35">
      <c r="I848" s="4"/>
      <c r="K848" s="4"/>
      <c r="M848" s="4"/>
      <c r="O848" s="4"/>
      <c r="Q848" s="4"/>
      <c r="S848" s="4"/>
      <c r="U848" s="4"/>
    </row>
    <row r="849" spans="9:21" x14ac:dyDescent="0.35">
      <c r="I849" s="4"/>
      <c r="K849" s="4"/>
      <c r="M849" s="4"/>
      <c r="O849" s="4"/>
      <c r="Q849" s="4"/>
      <c r="S849" s="4"/>
      <c r="U849" s="4"/>
    </row>
    <row r="850" spans="9:21" x14ac:dyDescent="0.35">
      <c r="I850" s="4"/>
      <c r="K850" s="4"/>
      <c r="M850" s="4"/>
      <c r="O850" s="4"/>
      <c r="Q850" s="4"/>
      <c r="S850" s="4"/>
      <c r="U850" s="4"/>
    </row>
    <row r="851" spans="9:21" x14ac:dyDescent="0.35">
      <c r="I851" s="4"/>
      <c r="K851" s="4"/>
      <c r="M851" s="4"/>
      <c r="O851" s="4"/>
      <c r="Q851" s="4"/>
      <c r="S851" s="4"/>
      <c r="U851" s="4"/>
    </row>
    <row r="852" spans="9:21" x14ac:dyDescent="0.35">
      <c r="I852" s="4"/>
      <c r="K852" s="4"/>
      <c r="M852" s="4"/>
      <c r="O852" s="4"/>
      <c r="Q852" s="4"/>
      <c r="S852" s="4"/>
      <c r="U852" s="4"/>
    </row>
    <row r="853" spans="9:21" x14ac:dyDescent="0.35">
      <c r="I853" s="4"/>
      <c r="K853" s="4"/>
      <c r="M853" s="4"/>
      <c r="O853" s="4"/>
      <c r="Q853" s="4"/>
      <c r="S853" s="4"/>
      <c r="U853" s="4"/>
    </row>
    <row r="854" spans="9:21" x14ac:dyDescent="0.35">
      <c r="I854" s="4"/>
      <c r="K854" s="4"/>
      <c r="M854" s="4"/>
      <c r="O854" s="4"/>
      <c r="Q854" s="4"/>
      <c r="S854" s="4"/>
      <c r="U854" s="4"/>
    </row>
    <row r="855" spans="9:21" x14ac:dyDescent="0.35">
      <c r="I855" s="4"/>
      <c r="K855" s="4"/>
      <c r="M855" s="4"/>
      <c r="O855" s="4"/>
      <c r="Q855" s="4"/>
      <c r="S855" s="4"/>
      <c r="U855" s="4"/>
    </row>
    <row r="856" spans="9:21" x14ac:dyDescent="0.35">
      <c r="I856" s="4"/>
      <c r="K856" s="4"/>
      <c r="M856" s="4"/>
      <c r="O856" s="4"/>
      <c r="Q856" s="4"/>
      <c r="S856" s="4"/>
      <c r="U856" s="4"/>
    </row>
    <row r="857" spans="9:21" x14ac:dyDescent="0.35">
      <c r="I857" s="4"/>
      <c r="K857" s="4"/>
      <c r="M857" s="4"/>
      <c r="O857" s="4"/>
      <c r="Q857" s="4"/>
      <c r="S857" s="4"/>
      <c r="U857" s="4"/>
    </row>
    <row r="858" spans="9:21" x14ac:dyDescent="0.35">
      <c r="I858" s="4"/>
      <c r="K858" s="4"/>
      <c r="M858" s="4"/>
      <c r="O858" s="4"/>
      <c r="Q858" s="4"/>
      <c r="S858" s="4"/>
      <c r="U858" s="4"/>
    </row>
    <row r="859" spans="9:21" x14ac:dyDescent="0.35">
      <c r="I859" s="4"/>
      <c r="K859" s="4"/>
      <c r="M859" s="4"/>
      <c r="O859" s="4"/>
      <c r="Q859" s="4"/>
      <c r="S859" s="4"/>
      <c r="U859" s="4"/>
    </row>
    <row r="860" spans="9:21" x14ac:dyDescent="0.35">
      <c r="I860" s="4"/>
      <c r="K860" s="4"/>
      <c r="M860" s="4"/>
      <c r="O860" s="4"/>
      <c r="Q860" s="4"/>
      <c r="S860" s="4"/>
      <c r="U860" s="4"/>
    </row>
    <row r="861" spans="9:21" x14ac:dyDescent="0.35">
      <c r="I861" s="4"/>
      <c r="K861" s="4"/>
      <c r="M861" s="4"/>
      <c r="O861" s="4"/>
      <c r="Q861" s="4"/>
      <c r="S861" s="4"/>
      <c r="U861" s="4"/>
    </row>
    <row r="862" spans="9:21" x14ac:dyDescent="0.35">
      <c r="I862" s="4"/>
      <c r="K862" s="4"/>
      <c r="M862" s="4"/>
      <c r="O862" s="4"/>
      <c r="Q862" s="4"/>
      <c r="S862" s="4"/>
      <c r="U862" s="4"/>
    </row>
    <row r="863" spans="9:21" x14ac:dyDescent="0.35">
      <c r="I863" s="4"/>
      <c r="K863" s="4"/>
      <c r="M863" s="4"/>
      <c r="O863" s="4"/>
      <c r="Q863" s="4"/>
      <c r="S863" s="4"/>
      <c r="U863" s="4"/>
    </row>
    <row r="864" spans="9:21" x14ac:dyDescent="0.35">
      <c r="I864" s="4"/>
      <c r="K864" s="4"/>
      <c r="M864" s="4"/>
      <c r="O864" s="4"/>
      <c r="Q864" s="4"/>
      <c r="S864" s="4"/>
      <c r="U864" s="4"/>
    </row>
    <row r="865" spans="9:21" x14ac:dyDescent="0.35">
      <c r="I865" s="4"/>
      <c r="K865" s="4"/>
      <c r="M865" s="4"/>
      <c r="O865" s="4"/>
      <c r="Q865" s="4"/>
      <c r="S865" s="4"/>
      <c r="U865" s="4"/>
    </row>
    <row r="866" spans="9:21" x14ac:dyDescent="0.35">
      <c r="I866" s="4"/>
      <c r="K866" s="4"/>
      <c r="M866" s="4"/>
      <c r="O866" s="4"/>
      <c r="Q866" s="4"/>
      <c r="S866" s="4"/>
      <c r="U866" s="4"/>
    </row>
    <row r="867" spans="9:21" x14ac:dyDescent="0.35">
      <c r="I867" s="4"/>
      <c r="K867" s="4"/>
      <c r="M867" s="4"/>
      <c r="O867" s="4"/>
      <c r="Q867" s="4"/>
      <c r="S867" s="4"/>
      <c r="U867" s="4"/>
    </row>
    <row r="868" spans="9:21" x14ac:dyDescent="0.35">
      <c r="I868" s="4"/>
      <c r="K868" s="4"/>
      <c r="M868" s="4"/>
      <c r="O868" s="4"/>
      <c r="Q868" s="4"/>
      <c r="S868" s="4"/>
      <c r="U868" s="4"/>
    </row>
    <row r="869" spans="9:21" x14ac:dyDescent="0.35">
      <c r="I869" s="4"/>
      <c r="K869" s="4"/>
      <c r="M869" s="4"/>
      <c r="O869" s="4"/>
      <c r="Q869" s="4"/>
      <c r="S869" s="4"/>
      <c r="U869" s="4"/>
    </row>
    <row r="870" spans="9:21" x14ac:dyDescent="0.35">
      <c r="I870" s="4"/>
      <c r="K870" s="4"/>
      <c r="M870" s="4"/>
      <c r="O870" s="4"/>
      <c r="Q870" s="4"/>
      <c r="S870" s="4"/>
      <c r="U870" s="4"/>
    </row>
    <row r="871" spans="9:21" x14ac:dyDescent="0.35">
      <c r="I871" s="4"/>
      <c r="K871" s="4"/>
      <c r="M871" s="4"/>
      <c r="O871" s="4"/>
      <c r="Q871" s="4"/>
      <c r="S871" s="4"/>
      <c r="U871" s="4"/>
    </row>
    <row r="872" spans="9:21" x14ac:dyDescent="0.35">
      <c r="I872" s="4"/>
      <c r="K872" s="4"/>
      <c r="M872" s="4"/>
      <c r="O872" s="4"/>
      <c r="Q872" s="4"/>
      <c r="S872" s="4"/>
      <c r="U872" s="4"/>
    </row>
    <row r="873" spans="9:21" x14ac:dyDescent="0.35">
      <c r="I873" s="4"/>
      <c r="K873" s="4"/>
      <c r="M873" s="4"/>
      <c r="O873" s="4"/>
      <c r="Q873" s="4"/>
      <c r="S873" s="4"/>
      <c r="U873" s="4"/>
    </row>
    <row r="874" spans="9:21" x14ac:dyDescent="0.35">
      <c r="I874" s="4"/>
      <c r="K874" s="4"/>
      <c r="M874" s="4"/>
      <c r="O874" s="4"/>
      <c r="Q874" s="4"/>
      <c r="S874" s="4"/>
      <c r="U874" s="4"/>
    </row>
    <row r="875" spans="9:21" x14ac:dyDescent="0.35">
      <c r="I875" s="4"/>
      <c r="K875" s="4"/>
      <c r="M875" s="4"/>
      <c r="O875" s="4"/>
      <c r="Q875" s="4"/>
      <c r="S875" s="4"/>
      <c r="U875" s="4"/>
    </row>
    <row r="876" spans="9:21" x14ac:dyDescent="0.35">
      <c r="I876" s="4"/>
      <c r="K876" s="4"/>
      <c r="M876" s="4"/>
      <c r="O876" s="4"/>
      <c r="Q876" s="4"/>
      <c r="S876" s="4"/>
      <c r="U876" s="4"/>
    </row>
    <row r="877" spans="9:21" x14ac:dyDescent="0.35">
      <c r="I877" s="4"/>
      <c r="K877" s="4"/>
      <c r="M877" s="4"/>
      <c r="O877" s="4"/>
      <c r="Q877" s="4"/>
      <c r="S877" s="4"/>
      <c r="U877" s="4"/>
    </row>
    <row r="878" spans="9:21" x14ac:dyDescent="0.35">
      <c r="I878" s="4"/>
      <c r="K878" s="4"/>
      <c r="M878" s="4"/>
      <c r="O878" s="4"/>
      <c r="Q878" s="4"/>
      <c r="S878" s="4"/>
      <c r="U878" s="4"/>
    </row>
    <row r="879" spans="9:21" x14ac:dyDescent="0.35">
      <c r="I879" s="4"/>
      <c r="K879" s="4"/>
      <c r="M879" s="4"/>
      <c r="O879" s="4"/>
      <c r="Q879" s="4"/>
      <c r="S879" s="4"/>
      <c r="U879" s="4"/>
    </row>
    <row r="880" spans="9:21" x14ac:dyDescent="0.35">
      <c r="I880" s="4"/>
      <c r="K880" s="4"/>
      <c r="M880" s="4"/>
      <c r="O880" s="4"/>
      <c r="Q880" s="4"/>
      <c r="S880" s="4"/>
      <c r="U880" s="4"/>
    </row>
    <row r="881" spans="9:21" x14ac:dyDescent="0.35">
      <c r="I881" s="4"/>
      <c r="K881" s="4"/>
      <c r="M881" s="4"/>
      <c r="O881" s="4"/>
      <c r="Q881" s="4"/>
      <c r="S881" s="4"/>
      <c r="U881" s="4"/>
    </row>
    <row r="882" spans="9:21" x14ac:dyDescent="0.35">
      <c r="I882" s="4"/>
      <c r="K882" s="4"/>
      <c r="M882" s="4"/>
      <c r="O882" s="4"/>
      <c r="Q882" s="4"/>
      <c r="S882" s="4"/>
      <c r="U882" s="4"/>
    </row>
    <row r="883" spans="9:21" x14ac:dyDescent="0.35">
      <c r="I883" s="4"/>
      <c r="K883" s="4"/>
      <c r="M883" s="4"/>
      <c r="O883" s="4"/>
      <c r="Q883" s="4"/>
      <c r="S883" s="4"/>
      <c r="U883" s="4"/>
    </row>
    <row r="884" spans="9:21" x14ac:dyDescent="0.35">
      <c r="I884" s="4"/>
      <c r="K884" s="4"/>
      <c r="M884" s="4"/>
      <c r="O884" s="4"/>
      <c r="Q884" s="4"/>
      <c r="S884" s="4"/>
      <c r="U884" s="4"/>
    </row>
    <row r="885" spans="9:21" x14ac:dyDescent="0.35">
      <c r="I885" s="4"/>
      <c r="K885" s="4"/>
      <c r="M885" s="4"/>
      <c r="O885" s="4"/>
      <c r="Q885" s="4"/>
      <c r="S885" s="4"/>
      <c r="U885" s="4"/>
    </row>
    <row r="886" spans="9:21" x14ac:dyDescent="0.35">
      <c r="I886" s="4"/>
      <c r="K886" s="4"/>
      <c r="M886" s="4"/>
      <c r="O886" s="4"/>
      <c r="Q886" s="4"/>
      <c r="S886" s="4"/>
      <c r="U886" s="4"/>
    </row>
    <row r="887" spans="9:21" x14ac:dyDescent="0.35">
      <c r="I887" s="4"/>
      <c r="K887" s="4"/>
      <c r="M887" s="4"/>
      <c r="O887" s="4"/>
      <c r="Q887" s="4"/>
      <c r="S887" s="4"/>
      <c r="U887" s="4"/>
    </row>
    <row r="888" spans="9:21" x14ac:dyDescent="0.35">
      <c r="I888" s="4"/>
      <c r="K888" s="4"/>
      <c r="M888" s="4"/>
      <c r="O888" s="4"/>
      <c r="Q888" s="4"/>
      <c r="S888" s="4"/>
      <c r="U888" s="4"/>
    </row>
    <row r="889" spans="9:21" x14ac:dyDescent="0.35">
      <c r="I889" s="4"/>
      <c r="K889" s="4"/>
      <c r="M889" s="4"/>
      <c r="O889" s="4"/>
      <c r="Q889" s="4"/>
      <c r="S889" s="4"/>
      <c r="U889" s="4"/>
    </row>
    <row r="890" spans="9:21" x14ac:dyDescent="0.35">
      <c r="I890" s="4"/>
      <c r="K890" s="4"/>
      <c r="M890" s="4"/>
      <c r="O890" s="4"/>
      <c r="Q890" s="4"/>
      <c r="S890" s="4"/>
      <c r="U890" s="4"/>
    </row>
    <row r="891" spans="9:21" x14ac:dyDescent="0.35">
      <c r="I891" s="4"/>
      <c r="K891" s="4"/>
      <c r="M891" s="4"/>
      <c r="O891" s="4"/>
      <c r="Q891" s="4"/>
      <c r="S891" s="4"/>
      <c r="U891" s="4"/>
    </row>
    <row r="892" spans="9:21" x14ac:dyDescent="0.35">
      <c r="I892" s="4"/>
      <c r="K892" s="4"/>
      <c r="M892" s="4"/>
      <c r="O892" s="4"/>
      <c r="Q892" s="4"/>
      <c r="S892" s="4"/>
      <c r="U892" s="4"/>
    </row>
    <row r="893" spans="9:21" x14ac:dyDescent="0.35">
      <c r="I893" s="4"/>
      <c r="K893" s="4"/>
      <c r="M893" s="4"/>
      <c r="O893" s="4"/>
      <c r="Q893" s="4"/>
      <c r="S893" s="4"/>
      <c r="U893" s="4"/>
    </row>
    <row r="894" spans="9:21" x14ac:dyDescent="0.35">
      <c r="I894" s="4"/>
      <c r="K894" s="4"/>
      <c r="M894" s="4"/>
      <c r="O894" s="4"/>
      <c r="Q894" s="4"/>
      <c r="S894" s="4"/>
      <c r="U894" s="4"/>
    </row>
    <row r="895" spans="9:21" x14ac:dyDescent="0.35">
      <c r="I895" s="4"/>
      <c r="K895" s="4"/>
      <c r="M895" s="4"/>
      <c r="O895" s="4"/>
      <c r="Q895" s="4"/>
      <c r="S895" s="4"/>
      <c r="U895" s="4"/>
    </row>
    <row r="896" spans="9:21" x14ac:dyDescent="0.35">
      <c r="I896" s="4"/>
      <c r="K896" s="4"/>
      <c r="M896" s="4"/>
      <c r="O896" s="4"/>
      <c r="Q896" s="4"/>
      <c r="S896" s="4"/>
      <c r="U896" s="4"/>
    </row>
    <row r="897" spans="9:21" x14ac:dyDescent="0.35">
      <c r="I897" s="4"/>
      <c r="K897" s="4"/>
      <c r="M897" s="4"/>
      <c r="O897" s="4"/>
      <c r="Q897" s="4"/>
      <c r="S897" s="4"/>
      <c r="U897" s="4"/>
    </row>
    <row r="898" spans="9:21" x14ac:dyDescent="0.35">
      <c r="I898" s="4"/>
      <c r="K898" s="4"/>
      <c r="M898" s="4"/>
      <c r="O898" s="4"/>
      <c r="Q898" s="4"/>
      <c r="S898" s="4"/>
      <c r="U898" s="4"/>
    </row>
    <row r="899" spans="9:21" x14ac:dyDescent="0.35">
      <c r="I899" s="4"/>
      <c r="K899" s="4"/>
      <c r="M899" s="4"/>
      <c r="O899" s="4"/>
      <c r="Q899" s="4"/>
      <c r="S899" s="4"/>
      <c r="U899" s="4"/>
    </row>
    <row r="900" spans="9:21" x14ac:dyDescent="0.35">
      <c r="I900" s="4"/>
      <c r="K900" s="4"/>
      <c r="M900" s="4"/>
      <c r="O900" s="4"/>
      <c r="Q900" s="4"/>
      <c r="S900" s="4"/>
      <c r="U900" s="4"/>
    </row>
    <row r="901" spans="9:21" x14ac:dyDescent="0.35">
      <c r="I901" s="4"/>
      <c r="K901" s="4"/>
      <c r="M901" s="4"/>
      <c r="O901" s="4"/>
      <c r="Q901" s="4"/>
      <c r="S901" s="4"/>
      <c r="U901" s="4"/>
    </row>
    <row r="902" spans="9:21" x14ac:dyDescent="0.35">
      <c r="I902" s="4"/>
      <c r="K902" s="4"/>
      <c r="M902" s="4"/>
      <c r="O902" s="4"/>
      <c r="Q902" s="4"/>
      <c r="S902" s="4"/>
      <c r="U902" s="4"/>
    </row>
    <row r="903" spans="9:21" x14ac:dyDescent="0.35">
      <c r="I903" s="4"/>
      <c r="K903" s="4"/>
      <c r="M903" s="4"/>
      <c r="O903" s="4"/>
      <c r="Q903" s="4"/>
      <c r="S903" s="4"/>
      <c r="U903" s="4"/>
    </row>
    <row r="904" spans="9:21" x14ac:dyDescent="0.35">
      <c r="I904" s="4"/>
      <c r="K904" s="4"/>
      <c r="M904" s="4"/>
      <c r="O904" s="4"/>
      <c r="Q904" s="4"/>
      <c r="S904" s="4"/>
      <c r="U904" s="4"/>
    </row>
    <row r="905" spans="9:21" x14ac:dyDescent="0.35">
      <c r="I905" s="4"/>
      <c r="K905" s="4"/>
      <c r="M905" s="4"/>
      <c r="O905" s="4"/>
      <c r="Q905" s="4"/>
      <c r="S905" s="4"/>
      <c r="U905" s="4"/>
    </row>
    <row r="906" spans="9:21" x14ac:dyDescent="0.35">
      <c r="I906" s="4"/>
      <c r="K906" s="4"/>
      <c r="M906" s="4"/>
      <c r="O906" s="4"/>
      <c r="Q906" s="4"/>
      <c r="S906" s="4"/>
      <c r="U906" s="4"/>
    </row>
    <row r="907" spans="9:21" x14ac:dyDescent="0.35">
      <c r="I907" s="4"/>
      <c r="K907" s="4"/>
      <c r="M907" s="4"/>
      <c r="O907" s="4"/>
      <c r="Q907" s="4"/>
      <c r="S907" s="4"/>
      <c r="U907" s="4"/>
    </row>
    <row r="908" spans="9:21" x14ac:dyDescent="0.35">
      <c r="I908" s="4"/>
      <c r="K908" s="4"/>
      <c r="M908" s="4"/>
      <c r="O908" s="4"/>
      <c r="Q908" s="4"/>
      <c r="S908" s="4"/>
      <c r="U908" s="4"/>
    </row>
    <row r="909" spans="9:21" x14ac:dyDescent="0.35">
      <c r="I909" s="4"/>
      <c r="K909" s="4"/>
      <c r="M909" s="4"/>
      <c r="O909" s="4"/>
      <c r="Q909" s="4"/>
      <c r="S909" s="4"/>
      <c r="U909" s="4"/>
    </row>
    <row r="910" spans="9:21" x14ac:dyDescent="0.35">
      <c r="I910" s="4"/>
      <c r="K910" s="4"/>
      <c r="M910" s="4"/>
      <c r="O910" s="4"/>
      <c r="Q910" s="4"/>
      <c r="S910" s="4"/>
      <c r="U910" s="4"/>
    </row>
    <row r="911" spans="9:21" x14ac:dyDescent="0.35">
      <c r="I911" s="4"/>
      <c r="K911" s="4"/>
      <c r="M911" s="4"/>
      <c r="O911" s="4"/>
      <c r="Q911" s="4"/>
      <c r="S911" s="4"/>
      <c r="U911" s="4"/>
    </row>
    <row r="912" spans="9:21" x14ac:dyDescent="0.35">
      <c r="I912" s="4"/>
      <c r="K912" s="4"/>
      <c r="M912" s="4"/>
      <c r="O912" s="4"/>
      <c r="Q912" s="4"/>
      <c r="S912" s="4"/>
      <c r="U912" s="4"/>
    </row>
    <row r="913" spans="9:21" x14ac:dyDescent="0.35">
      <c r="I913" s="4"/>
      <c r="K913" s="4"/>
      <c r="M913" s="4"/>
      <c r="O913" s="4"/>
      <c r="Q913" s="4"/>
      <c r="S913" s="4"/>
      <c r="U913" s="4"/>
    </row>
    <row r="914" spans="9:21" x14ac:dyDescent="0.35">
      <c r="I914" s="4"/>
      <c r="K914" s="4"/>
      <c r="M914" s="4"/>
      <c r="O914" s="4"/>
      <c r="Q914" s="4"/>
      <c r="S914" s="4"/>
      <c r="U914" s="4"/>
    </row>
    <row r="915" spans="9:21" x14ac:dyDescent="0.35">
      <c r="I915" s="4"/>
      <c r="K915" s="4"/>
      <c r="M915" s="4"/>
      <c r="O915" s="4"/>
      <c r="Q915" s="4"/>
      <c r="S915" s="4"/>
      <c r="U915" s="4"/>
    </row>
    <row r="916" spans="9:21" x14ac:dyDescent="0.35">
      <c r="I916" s="4"/>
      <c r="K916" s="4"/>
      <c r="M916" s="4"/>
      <c r="O916" s="4"/>
      <c r="Q916" s="4"/>
      <c r="S916" s="4"/>
      <c r="U916" s="4"/>
    </row>
    <row r="917" spans="9:21" x14ac:dyDescent="0.35">
      <c r="I917" s="4"/>
      <c r="K917" s="4"/>
      <c r="M917" s="4"/>
      <c r="O917" s="4"/>
      <c r="Q917" s="4"/>
      <c r="S917" s="4"/>
      <c r="U917" s="4"/>
    </row>
    <row r="918" spans="9:21" x14ac:dyDescent="0.35">
      <c r="I918" s="4"/>
      <c r="K918" s="4"/>
      <c r="M918" s="4"/>
      <c r="O918" s="4"/>
      <c r="Q918" s="4"/>
      <c r="S918" s="4"/>
      <c r="U918" s="4"/>
    </row>
    <row r="919" spans="9:21" x14ac:dyDescent="0.35">
      <c r="I919" s="4"/>
      <c r="K919" s="4"/>
      <c r="M919" s="4"/>
      <c r="O919" s="4"/>
      <c r="Q919" s="4"/>
      <c r="S919" s="4"/>
      <c r="U919" s="4"/>
    </row>
    <row r="920" spans="9:21" x14ac:dyDescent="0.35">
      <c r="I920" s="4"/>
      <c r="K920" s="4"/>
      <c r="M920" s="4"/>
      <c r="O920" s="4"/>
      <c r="Q920" s="4"/>
      <c r="S920" s="4"/>
      <c r="U920" s="4"/>
    </row>
    <row r="921" spans="9:21" x14ac:dyDescent="0.35">
      <c r="I921" s="4"/>
      <c r="K921" s="4"/>
      <c r="M921" s="4"/>
      <c r="O921" s="4"/>
      <c r="Q921" s="4"/>
      <c r="S921" s="4"/>
      <c r="U921" s="4"/>
    </row>
    <row r="922" spans="9:21" x14ac:dyDescent="0.35">
      <c r="I922" s="4"/>
      <c r="K922" s="4"/>
      <c r="M922" s="4"/>
      <c r="O922" s="4"/>
      <c r="Q922" s="4"/>
      <c r="S922" s="4"/>
      <c r="U922" s="4"/>
    </row>
    <row r="923" spans="9:21" x14ac:dyDescent="0.35">
      <c r="I923" s="4"/>
      <c r="K923" s="4"/>
      <c r="M923" s="4"/>
      <c r="O923" s="4"/>
      <c r="Q923" s="4"/>
      <c r="S923" s="4"/>
      <c r="U923" s="4"/>
    </row>
    <row r="924" spans="9:21" x14ac:dyDescent="0.35">
      <c r="I924" s="4"/>
      <c r="K924" s="4"/>
      <c r="M924" s="4"/>
      <c r="O924" s="4"/>
      <c r="Q924" s="4"/>
      <c r="S924" s="4"/>
      <c r="U924" s="4"/>
    </row>
    <row r="925" spans="9:21" x14ac:dyDescent="0.35">
      <c r="I925" s="4"/>
      <c r="K925" s="4"/>
      <c r="M925" s="4"/>
      <c r="O925" s="4"/>
      <c r="Q925" s="4"/>
      <c r="S925" s="4"/>
      <c r="U925" s="4"/>
    </row>
    <row r="926" spans="9:21" x14ac:dyDescent="0.35">
      <c r="I926" s="4"/>
      <c r="K926" s="4"/>
      <c r="M926" s="4"/>
      <c r="O926" s="4"/>
      <c r="Q926" s="4"/>
      <c r="S926" s="4"/>
      <c r="U926" s="4"/>
    </row>
    <row r="927" spans="9:21" x14ac:dyDescent="0.35">
      <c r="I927" s="4"/>
      <c r="K927" s="4"/>
      <c r="M927" s="4"/>
      <c r="O927" s="4"/>
      <c r="Q927" s="4"/>
      <c r="S927" s="4"/>
      <c r="U927" s="4"/>
    </row>
    <row r="928" spans="9:21" x14ac:dyDescent="0.35">
      <c r="I928" s="4"/>
      <c r="K928" s="4"/>
      <c r="M928" s="4"/>
      <c r="O928" s="4"/>
      <c r="Q928" s="4"/>
      <c r="S928" s="4"/>
      <c r="U928" s="4"/>
    </row>
    <row r="929" spans="9:21" x14ac:dyDescent="0.35">
      <c r="I929" s="4"/>
      <c r="K929" s="4"/>
      <c r="M929" s="4"/>
      <c r="O929" s="4"/>
      <c r="Q929" s="4"/>
      <c r="S929" s="4"/>
      <c r="U929" s="4"/>
    </row>
    <row r="930" spans="9:21" x14ac:dyDescent="0.35">
      <c r="I930" s="4"/>
      <c r="K930" s="4"/>
      <c r="M930" s="4"/>
      <c r="O930" s="4"/>
      <c r="Q930" s="4"/>
      <c r="S930" s="4"/>
      <c r="U930" s="4"/>
    </row>
    <row r="931" spans="9:21" x14ac:dyDescent="0.35">
      <c r="I931" s="4"/>
      <c r="K931" s="4"/>
      <c r="M931" s="4"/>
      <c r="O931" s="4"/>
      <c r="Q931" s="4"/>
      <c r="S931" s="4"/>
      <c r="U931" s="4"/>
    </row>
    <row r="932" spans="9:21" x14ac:dyDescent="0.35">
      <c r="I932" s="4"/>
      <c r="K932" s="4"/>
      <c r="M932" s="4"/>
      <c r="O932" s="4"/>
      <c r="Q932" s="4"/>
      <c r="S932" s="4"/>
      <c r="U932" s="4"/>
    </row>
    <row r="933" spans="9:21" x14ac:dyDescent="0.35">
      <c r="I933" s="4"/>
      <c r="K933" s="4"/>
      <c r="M933" s="4"/>
      <c r="O933" s="4"/>
      <c r="Q933" s="4"/>
      <c r="S933" s="4"/>
      <c r="U933" s="4"/>
    </row>
    <row r="934" spans="9:21" x14ac:dyDescent="0.35">
      <c r="I934" s="4"/>
      <c r="K934" s="4"/>
      <c r="M934" s="4"/>
      <c r="O934" s="4"/>
      <c r="Q934" s="4"/>
      <c r="S934" s="4"/>
      <c r="U934" s="4"/>
    </row>
    <row r="935" spans="9:21" x14ac:dyDescent="0.35">
      <c r="I935" s="4"/>
      <c r="K935" s="4"/>
      <c r="M935" s="4"/>
      <c r="O935" s="4"/>
      <c r="Q935" s="4"/>
      <c r="S935" s="4"/>
      <c r="U935" s="4"/>
    </row>
    <row r="936" spans="9:21" x14ac:dyDescent="0.35">
      <c r="I936" s="4"/>
      <c r="K936" s="4"/>
      <c r="M936" s="4"/>
      <c r="O936" s="4"/>
      <c r="Q936" s="4"/>
      <c r="S936" s="4"/>
      <c r="U936" s="4"/>
    </row>
    <row r="937" spans="9:21" x14ac:dyDescent="0.35">
      <c r="I937" s="4"/>
      <c r="K937" s="4"/>
      <c r="M937" s="4"/>
      <c r="O937" s="4"/>
      <c r="Q937" s="4"/>
      <c r="S937" s="4"/>
      <c r="U937" s="4"/>
    </row>
    <row r="938" spans="9:21" x14ac:dyDescent="0.35">
      <c r="I938" s="4"/>
      <c r="K938" s="4"/>
      <c r="M938" s="4"/>
      <c r="O938" s="4"/>
      <c r="Q938" s="4"/>
      <c r="S938" s="4"/>
      <c r="U938" s="4"/>
    </row>
    <row r="939" spans="9:21" x14ac:dyDescent="0.35">
      <c r="I939" s="4"/>
      <c r="K939" s="4"/>
      <c r="M939" s="4"/>
      <c r="O939" s="4"/>
      <c r="Q939" s="4"/>
      <c r="S939" s="4"/>
      <c r="U939" s="4"/>
    </row>
    <row r="940" spans="9:21" x14ac:dyDescent="0.35">
      <c r="I940" s="4"/>
      <c r="K940" s="4"/>
      <c r="M940" s="4"/>
      <c r="O940" s="4"/>
      <c r="Q940" s="4"/>
      <c r="S940" s="4"/>
      <c r="U940" s="4"/>
    </row>
    <row r="941" spans="9:21" x14ac:dyDescent="0.35">
      <c r="I941" s="4"/>
      <c r="K941" s="4"/>
      <c r="M941" s="4"/>
      <c r="O941" s="4"/>
      <c r="Q941" s="4"/>
      <c r="S941" s="4"/>
      <c r="U941" s="4"/>
    </row>
    <row r="942" spans="9:21" x14ac:dyDescent="0.35">
      <c r="I942" s="4"/>
      <c r="K942" s="4"/>
      <c r="M942" s="4"/>
      <c r="O942" s="4"/>
      <c r="Q942" s="4"/>
      <c r="S942" s="4"/>
      <c r="U942" s="4"/>
    </row>
    <row r="943" spans="9:21" x14ac:dyDescent="0.35">
      <c r="I943" s="4"/>
      <c r="K943" s="4"/>
      <c r="M943" s="4"/>
      <c r="O943" s="4"/>
      <c r="Q943" s="4"/>
      <c r="S943" s="4"/>
      <c r="U943" s="4"/>
    </row>
    <row r="944" spans="9:21" x14ac:dyDescent="0.35">
      <c r="I944" s="4"/>
      <c r="K944" s="4"/>
      <c r="M944" s="4"/>
      <c r="O944" s="4"/>
      <c r="Q944" s="4"/>
      <c r="S944" s="4"/>
      <c r="U944" s="4"/>
    </row>
    <row r="945" spans="9:21" x14ac:dyDescent="0.35">
      <c r="I945" s="4"/>
      <c r="K945" s="4"/>
      <c r="M945" s="4"/>
      <c r="O945" s="4"/>
      <c r="Q945" s="4"/>
      <c r="S945" s="4"/>
      <c r="U945" s="4"/>
    </row>
    <row r="946" spans="9:21" x14ac:dyDescent="0.35">
      <c r="I946" s="4"/>
      <c r="K946" s="4"/>
      <c r="M946" s="4"/>
      <c r="O946" s="4"/>
      <c r="Q946" s="4"/>
      <c r="S946" s="4"/>
      <c r="U946" s="4"/>
    </row>
    <row r="947" spans="9:21" x14ac:dyDescent="0.35">
      <c r="I947" s="4"/>
      <c r="K947" s="4"/>
      <c r="M947" s="4"/>
      <c r="O947" s="4"/>
      <c r="Q947" s="4"/>
      <c r="S947" s="4"/>
      <c r="U947" s="4"/>
    </row>
    <row r="948" spans="9:21" x14ac:dyDescent="0.35">
      <c r="I948" s="4"/>
      <c r="K948" s="4"/>
      <c r="M948" s="4"/>
      <c r="O948" s="4"/>
      <c r="Q948" s="4"/>
      <c r="S948" s="4"/>
      <c r="U948" s="4"/>
    </row>
    <row r="949" spans="9:21" x14ac:dyDescent="0.35">
      <c r="I949" s="4"/>
      <c r="K949" s="4"/>
      <c r="M949" s="4"/>
      <c r="O949" s="4"/>
      <c r="Q949" s="4"/>
      <c r="S949" s="4"/>
      <c r="U949" s="4"/>
    </row>
    <row r="950" spans="9:21" x14ac:dyDescent="0.35">
      <c r="I950" s="4"/>
      <c r="K950" s="4"/>
      <c r="M950" s="4"/>
      <c r="O950" s="4"/>
      <c r="Q950" s="4"/>
      <c r="S950" s="4"/>
      <c r="U950" s="4"/>
    </row>
    <row r="951" spans="9:21" x14ac:dyDescent="0.35">
      <c r="I951" s="4"/>
      <c r="K951" s="4"/>
      <c r="M951" s="4"/>
      <c r="O951" s="4"/>
      <c r="Q951" s="4"/>
      <c r="S951" s="4"/>
      <c r="U951" s="4"/>
    </row>
    <row r="952" spans="9:21" x14ac:dyDescent="0.35">
      <c r="I952" s="4"/>
      <c r="K952" s="4"/>
      <c r="M952" s="4"/>
      <c r="O952" s="4"/>
      <c r="Q952" s="4"/>
      <c r="S952" s="4"/>
      <c r="U952" s="4"/>
    </row>
    <row r="953" spans="9:21" x14ac:dyDescent="0.35">
      <c r="I953" s="4"/>
      <c r="K953" s="4"/>
      <c r="M953" s="4"/>
      <c r="O953" s="4"/>
      <c r="Q953" s="4"/>
      <c r="S953" s="4"/>
      <c r="U953" s="4"/>
    </row>
    <row r="954" spans="9:21" x14ac:dyDescent="0.35">
      <c r="I954" s="4"/>
      <c r="K954" s="4"/>
      <c r="M954" s="4"/>
      <c r="O954" s="4"/>
      <c r="Q954" s="4"/>
      <c r="S954" s="4"/>
      <c r="U954" s="4"/>
    </row>
    <row r="955" spans="9:21" x14ac:dyDescent="0.35">
      <c r="I955" s="4"/>
      <c r="K955" s="4"/>
      <c r="M955" s="4"/>
      <c r="O955" s="4"/>
      <c r="Q955" s="4"/>
      <c r="S955" s="4"/>
      <c r="U955" s="4"/>
    </row>
    <row r="956" spans="9:21" x14ac:dyDescent="0.35">
      <c r="I956" s="4"/>
      <c r="K956" s="4"/>
      <c r="M956" s="4"/>
      <c r="O956" s="4"/>
      <c r="Q956" s="4"/>
      <c r="S956" s="4"/>
      <c r="U956" s="4"/>
    </row>
    <row r="957" spans="9:21" x14ac:dyDescent="0.35">
      <c r="I957" s="4"/>
      <c r="K957" s="4"/>
      <c r="M957" s="4"/>
      <c r="O957" s="4"/>
      <c r="Q957" s="4"/>
      <c r="S957" s="4"/>
      <c r="U957" s="4"/>
    </row>
    <row r="958" spans="9:21" x14ac:dyDescent="0.35">
      <c r="I958" s="4"/>
      <c r="K958" s="4"/>
      <c r="M958" s="4"/>
      <c r="O958" s="4"/>
      <c r="Q958" s="4"/>
      <c r="S958" s="4"/>
      <c r="U958" s="4"/>
    </row>
    <row r="959" spans="9:21" x14ac:dyDescent="0.35">
      <c r="I959" s="4"/>
      <c r="K959" s="4"/>
      <c r="M959" s="4"/>
      <c r="O959" s="4"/>
      <c r="Q959" s="4"/>
      <c r="S959" s="4"/>
      <c r="U959" s="4"/>
    </row>
    <row r="960" spans="9:21" x14ac:dyDescent="0.35">
      <c r="I960" s="4"/>
      <c r="K960" s="4"/>
      <c r="M960" s="4"/>
      <c r="O960" s="4"/>
      <c r="Q960" s="4"/>
      <c r="S960" s="4"/>
      <c r="U960" s="4"/>
    </row>
    <row r="961" spans="9:21" x14ac:dyDescent="0.35">
      <c r="I961" s="4"/>
      <c r="K961" s="4"/>
      <c r="M961" s="4"/>
      <c r="O961" s="4"/>
      <c r="Q961" s="4"/>
      <c r="S961" s="4"/>
      <c r="U961" s="4"/>
    </row>
    <row r="962" spans="9:21" x14ac:dyDescent="0.35">
      <c r="I962" s="4"/>
      <c r="K962" s="4"/>
      <c r="M962" s="4"/>
      <c r="O962" s="4"/>
      <c r="Q962" s="4"/>
      <c r="S962" s="4"/>
      <c r="U962" s="4"/>
    </row>
    <row r="963" spans="9:21" x14ac:dyDescent="0.35">
      <c r="I963" s="4"/>
      <c r="K963" s="4"/>
      <c r="M963" s="4"/>
      <c r="O963" s="4"/>
      <c r="Q963" s="4"/>
      <c r="S963" s="4"/>
      <c r="U963" s="4"/>
    </row>
    <row r="964" spans="9:21" x14ac:dyDescent="0.35">
      <c r="I964" s="4"/>
      <c r="K964" s="4"/>
      <c r="M964" s="4"/>
      <c r="O964" s="4"/>
      <c r="Q964" s="4"/>
      <c r="S964" s="4"/>
      <c r="U964" s="4"/>
    </row>
    <row r="965" spans="9:21" x14ac:dyDescent="0.35">
      <c r="I965" s="4"/>
      <c r="K965" s="4"/>
      <c r="M965" s="4"/>
      <c r="O965" s="4"/>
      <c r="Q965" s="4"/>
      <c r="S965" s="4"/>
      <c r="U965" s="4"/>
    </row>
    <row r="966" spans="9:21" x14ac:dyDescent="0.35">
      <c r="I966" s="4"/>
      <c r="K966" s="4"/>
      <c r="M966" s="4"/>
      <c r="O966" s="4"/>
      <c r="Q966" s="4"/>
      <c r="S966" s="4"/>
      <c r="U966" s="4"/>
    </row>
    <row r="967" spans="9:21" x14ac:dyDescent="0.35">
      <c r="I967" s="4"/>
      <c r="K967" s="4"/>
      <c r="M967" s="4"/>
      <c r="O967" s="4"/>
      <c r="Q967" s="4"/>
      <c r="S967" s="4"/>
      <c r="U967" s="4"/>
    </row>
    <row r="968" spans="9:21" x14ac:dyDescent="0.35">
      <c r="I968" s="4"/>
      <c r="K968" s="4"/>
      <c r="M968" s="4"/>
      <c r="O968" s="4"/>
      <c r="Q968" s="4"/>
      <c r="S968" s="4"/>
      <c r="U968" s="4"/>
    </row>
    <row r="969" spans="9:21" x14ac:dyDescent="0.35">
      <c r="I969" s="4"/>
      <c r="K969" s="4"/>
      <c r="M969" s="4"/>
      <c r="O969" s="4"/>
      <c r="Q969" s="4"/>
      <c r="S969" s="4"/>
      <c r="U969" s="4"/>
    </row>
    <row r="970" spans="9:21" x14ac:dyDescent="0.35">
      <c r="I970" s="4"/>
      <c r="K970" s="4"/>
      <c r="M970" s="4"/>
      <c r="O970" s="4"/>
      <c r="Q970" s="4"/>
      <c r="S970" s="4"/>
      <c r="U970" s="4"/>
    </row>
    <row r="971" spans="9:21" x14ac:dyDescent="0.35">
      <c r="I971" s="4"/>
      <c r="K971" s="4"/>
      <c r="M971" s="4"/>
      <c r="O971" s="4"/>
      <c r="Q971" s="4"/>
      <c r="S971" s="4"/>
      <c r="U971" s="4"/>
    </row>
    <row r="972" spans="9:21" x14ac:dyDescent="0.35">
      <c r="I972" s="4"/>
      <c r="K972" s="4"/>
      <c r="M972" s="4"/>
      <c r="O972" s="4"/>
      <c r="Q972" s="4"/>
      <c r="S972" s="4"/>
      <c r="U972" s="4"/>
    </row>
    <row r="973" spans="9:21" x14ac:dyDescent="0.35">
      <c r="I973" s="4"/>
      <c r="K973" s="4"/>
      <c r="M973" s="4"/>
      <c r="O973" s="4"/>
      <c r="Q973" s="4"/>
      <c r="S973" s="4"/>
      <c r="U973" s="4"/>
    </row>
    <row r="974" spans="9:21" x14ac:dyDescent="0.35">
      <c r="I974" s="4"/>
      <c r="K974" s="4"/>
      <c r="M974" s="4"/>
      <c r="O974" s="4"/>
      <c r="Q974" s="4"/>
      <c r="S974" s="4"/>
      <c r="U974" s="4"/>
    </row>
    <row r="975" spans="9:21" x14ac:dyDescent="0.35">
      <c r="I975" s="4"/>
      <c r="K975" s="4"/>
      <c r="M975" s="4"/>
      <c r="O975" s="4"/>
      <c r="Q975" s="4"/>
      <c r="S975" s="4"/>
      <c r="U975" s="4"/>
    </row>
    <row r="976" spans="9:21" x14ac:dyDescent="0.35">
      <c r="I976" s="4"/>
      <c r="K976" s="4"/>
      <c r="M976" s="4"/>
      <c r="O976" s="4"/>
      <c r="Q976" s="4"/>
      <c r="S976" s="4"/>
      <c r="U976" s="4"/>
    </row>
    <row r="977" spans="9:21" x14ac:dyDescent="0.35">
      <c r="I977" s="4"/>
      <c r="K977" s="4"/>
      <c r="M977" s="4"/>
      <c r="O977" s="4"/>
      <c r="Q977" s="4"/>
      <c r="S977" s="4"/>
      <c r="U977" s="4"/>
    </row>
    <row r="978" spans="9:21" x14ac:dyDescent="0.35">
      <c r="I978" s="4"/>
      <c r="K978" s="4"/>
      <c r="M978" s="4"/>
      <c r="O978" s="4"/>
      <c r="Q978" s="4"/>
      <c r="S978" s="4"/>
      <c r="U978" s="4"/>
    </row>
    <row r="979" spans="9:21" x14ac:dyDescent="0.35">
      <c r="I979" s="4"/>
      <c r="K979" s="4"/>
      <c r="M979" s="4"/>
      <c r="O979" s="4"/>
      <c r="Q979" s="4"/>
      <c r="S979" s="4"/>
      <c r="U979" s="4"/>
    </row>
    <row r="980" spans="9:21" x14ac:dyDescent="0.35">
      <c r="I980" s="4"/>
      <c r="K980" s="4"/>
      <c r="M980" s="4"/>
      <c r="O980" s="4"/>
      <c r="Q980" s="4"/>
      <c r="S980" s="4"/>
      <c r="U980" s="4"/>
    </row>
    <row r="981" spans="9:21" x14ac:dyDescent="0.35">
      <c r="I981" s="4"/>
      <c r="K981" s="4"/>
      <c r="M981" s="4"/>
      <c r="O981" s="4"/>
      <c r="Q981" s="4"/>
      <c r="S981" s="4"/>
      <c r="U981" s="4"/>
    </row>
    <row r="982" spans="9:21" x14ac:dyDescent="0.35">
      <c r="I982" s="4"/>
      <c r="K982" s="4"/>
      <c r="M982" s="4"/>
      <c r="O982" s="4"/>
      <c r="Q982" s="4"/>
      <c r="S982" s="4"/>
      <c r="U982" s="4"/>
    </row>
    <row r="983" spans="9:21" x14ac:dyDescent="0.35">
      <c r="I983" s="4"/>
      <c r="K983" s="4"/>
      <c r="M983" s="4"/>
      <c r="O983" s="4"/>
      <c r="Q983" s="4"/>
      <c r="S983" s="4"/>
      <c r="U983" s="4"/>
    </row>
    <row r="984" spans="9:21" x14ac:dyDescent="0.35">
      <c r="I984" s="4"/>
      <c r="K984" s="4"/>
      <c r="M984" s="4"/>
      <c r="O984" s="4"/>
      <c r="Q984" s="4"/>
      <c r="S984" s="4"/>
      <c r="U984" s="4"/>
    </row>
    <row r="985" spans="9:21" x14ac:dyDescent="0.35">
      <c r="I985" s="4"/>
      <c r="K985" s="4"/>
      <c r="M985" s="4"/>
      <c r="O985" s="4"/>
      <c r="Q985" s="4"/>
      <c r="S985" s="4"/>
      <c r="U985" s="4"/>
    </row>
    <row r="986" spans="9:21" x14ac:dyDescent="0.35">
      <c r="I986" s="4"/>
      <c r="K986" s="4"/>
      <c r="M986" s="4"/>
      <c r="O986" s="4"/>
      <c r="Q986" s="4"/>
      <c r="S986" s="4"/>
      <c r="U986" s="4"/>
    </row>
    <row r="987" spans="9:21" x14ac:dyDescent="0.35">
      <c r="I987" s="4"/>
      <c r="K987" s="4"/>
      <c r="M987" s="4"/>
      <c r="O987" s="4"/>
      <c r="Q987" s="4"/>
      <c r="S987" s="4"/>
      <c r="U987" s="4"/>
    </row>
    <row r="988" spans="9:21" x14ac:dyDescent="0.35">
      <c r="I988" s="4"/>
      <c r="K988" s="4"/>
      <c r="M988" s="4"/>
      <c r="O988" s="4"/>
      <c r="Q988" s="4"/>
      <c r="S988" s="4"/>
      <c r="U988" s="4"/>
    </row>
    <row r="989" spans="9:21" x14ac:dyDescent="0.35">
      <c r="I989" s="4"/>
      <c r="K989" s="4"/>
      <c r="M989" s="4"/>
      <c r="O989" s="4"/>
      <c r="Q989" s="4"/>
      <c r="S989" s="4"/>
      <c r="U989" s="4"/>
    </row>
    <row r="990" spans="9:21" x14ac:dyDescent="0.35">
      <c r="I990" s="4"/>
      <c r="K990" s="4"/>
      <c r="M990" s="4"/>
      <c r="O990" s="4"/>
      <c r="Q990" s="4"/>
      <c r="S990" s="4"/>
      <c r="U990" s="4"/>
    </row>
    <row r="991" spans="9:21" x14ac:dyDescent="0.35">
      <c r="I991" s="4"/>
      <c r="K991" s="4"/>
      <c r="M991" s="4"/>
      <c r="O991" s="4"/>
      <c r="Q991" s="4"/>
      <c r="S991" s="4"/>
      <c r="U991" s="4"/>
    </row>
    <row r="992" spans="9:21" x14ac:dyDescent="0.35">
      <c r="I992" s="4"/>
      <c r="K992" s="4"/>
      <c r="M992" s="4"/>
      <c r="O992" s="4"/>
      <c r="Q992" s="4"/>
      <c r="S992" s="4"/>
      <c r="U992" s="4"/>
    </row>
    <row r="993" spans="9:21" x14ac:dyDescent="0.35">
      <c r="I993" s="4"/>
      <c r="K993" s="4"/>
      <c r="M993" s="4"/>
      <c r="O993" s="4"/>
      <c r="Q993" s="4"/>
      <c r="S993" s="4"/>
      <c r="U993" s="4"/>
    </row>
    <row r="994" spans="9:21" x14ac:dyDescent="0.35">
      <c r="I994" s="4"/>
      <c r="K994" s="4"/>
      <c r="M994" s="4"/>
      <c r="O994" s="4"/>
      <c r="Q994" s="4"/>
      <c r="S994" s="4"/>
      <c r="U994" s="4"/>
    </row>
    <row r="995" spans="9:21" x14ac:dyDescent="0.35">
      <c r="I995" s="4"/>
      <c r="K995" s="4"/>
      <c r="M995" s="4"/>
      <c r="O995" s="4"/>
      <c r="Q995" s="4"/>
      <c r="S995" s="4"/>
      <c r="U995" s="4"/>
    </row>
    <row r="996" spans="9:21" x14ac:dyDescent="0.35">
      <c r="I996" s="4"/>
      <c r="K996" s="4"/>
      <c r="M996" s="4"/>
      <c r="O996" s="4"/>
      <c r="Q996" s="4"/>
      <c r="S996" s="4"/>
      <c r="U996" s="4"/>
    </row>
    <row r="997" spans="9:21" x14ac:dyDescent="0.35">
      <c r="I997" s="4"/>
      <c r="K997" s="4"/>
      <c r="M997" s="4"/>
      <c r="O997" s="4"/>
      <c r="Q997" s="4"/>
      <c r="S997" s="4"/>
      <c r="U997" s="4"/>
    </row>
    <row r="998" spans="9:21" x14ac:dyDescent="0.35">
      <c r="I998" s="4"/>
      <c r="K998" s="4"/>
      <c r="M998" s="4"/>
      <c r="O998" s="4"/>
      <c r="Q998" s="4"/>
      <c r="S998" s="4"/>
      <c r="U998" s="4"/>
    </row>
    <row r="999" spans="9:21" x14ac:dyDescent="0.35">
      <c r="I999" s="4"/>
      <c r="K999" s="4"/>
      <c r="M999" s="4"/>
      <c r="O999" s="4"/>
      <c r="Q999" s="4"/>
      <c r="S999" s="4"/>
      <c r="U999" s="4"/>
    </row>
    <row r="1000" spans="9:21" x14ac:dyDescent="0.35">
      <c r="I1000" s="4"/>
      <c r="K1000" s="4"/>
      <c r="M1000" s="4"/>
      <c r="O1000" s="4"/>
      <c r="Q1000" s="4"/>
      <c r="S1000" s="4"/>
      <c r="U1000" s="4"/>
    </row>
    <row r="1001" spans="9:21" x14ac:dyDescent="0.35">
      <c r="I1001" s="4"/>
      <c r="K1001" s="4"/>
      <c r="M1001" s="4"/>
      <c r="O1001" s="4"/>
      <c r="Q1001" s="4"/>
      <c r="S1001" s="4"/>
      <c r="U1001" s="4"/>
    </row>
    <row r="1002" spans="9:21" x14ac:dyDescent="0.35">
      <c r="I1002" s="4"/>
      <c r="K1002" s="4"/>
      <c r="M1002" s="4"/>
      <c r="O1002" s="4"/>
      <c r="Q1002" s="4"/>
      <c r="S1002" s="4"/>
      <c r="U1002" s="4"/>
    </row>
    <row r="1003" spans="9:21" x14ac:dyDescent="0.35">
      <c r="I1003" s="4"/>
      <c r="K1003" s="4"/>
      <c r="M1003" s="4"/>
      <c r="O1003" s="4"/>
      <c r="Q1003" s="4"/>
      <c r="S1003" s="4"/>
      <c r="U1003" s="4"/>
    </row>
    <row r="1004" spans="9:21" x14ac:dyDescent="0.35">
      <c r="I1004" s="4"/>
      <c r="K1004" s="4"/>
      <c r="M1004" s="4"/>
      <c r="O1004" s="4"/>
      <c r="Q1004" s="4"/>
      <c r="S1004" s="4"/>
      <c r="U1004" s="4"/>
    </row>
    <row r="1005" spans="9:21" x14ac:dyDescent="0.35">
      <c r="I1005" s="4"/>
      <c r="K1005" s="4"/>
      <c r="M1005" s="4"/>
      <c r="O1005" s="4"/>
      <c r="Q1005" s="4"/>
      <c r="S1005" s="4"/>
      <c r="U1005" s="4"/>
    </row>
    <row r="1006" spans="9:21" x14ac:dyDescent="0.35">
      <c r="I1006" s="4"/>
      <c r="K1006" s="4"/>
      <c r="M1006" s="4"/>
      <c r="O1006" s="4"/>
      <c r="Q1006" s="4"/>
      <c r="S1006" s="4"/>
      <c r="U1006" s="4"/>
    </row>
    <row r="1007" spans="9:21" x14ac:dyDescent="0.35">
      <c r="I1007" s="4"/>
      <c r="K1007" s="4"/>
      <c r="M1007" s="4"/>
      <c r="O1007" s="4"/>
      <c r="Q1007" s="4"/>
      <c r="S1007" s="4"/>
      <c r="U1007" s="4"/>
    </row>
    <row r="1008" spans="9:21" x14ac:dyDescent="0.35">
      <c r="I1008" s="4"/>
      <c r="K1008" s="4"/>
      <c r="M1008" s="4"/>
      <c r="O1008" s="4"/>
      <c r="Q1008" s="4"/>
      <c r="S1008" s="4"/>
      <c r="U1008" s="4"/>
    </row>
    <row r="1009" spans="9:21" x14ac:dyDescent="0.35">
      <c r="I1009" s="4"/>
      <c r="K1009" s="4"/>
      <c r="M1009" s="4"/>
      <c r="O1009" s="4"/>
      <c r="Q1009" s="4"/>
      <c r="S1009" s="4"/>
      <c r="U1009" s="4"/>
    </row>
    <row r="1010" spans="9:21" x14ac:dyDescent="0.35">
      <c r="I1010" s="4"/>
      <c r="K1010" s="4"/>
      <c r="M1010" s="4"/>
      <c r="O1010" s="4"/>
      <c r="Q1010" s="4"/>
      <c r="S1010" s="4"/>
      <c r="U1010" s="4"/>
    </row>
    <row r="1011" spans="9:21" x14ac:dyDescent="0.35">
      <c r="I1011" s="4"/>
      <c r="K1011" s="4"/>
      <c r="M1011" s="4"/>
      <c r="O1011" s="4"/>
      <c r="Q1011" s="4"/>
      <c r="S1011" s="4"/>
      <c r="U1011" s="4"/>
    </row>
    <row r="1012" spans="9:21" x14ac:dyDescent="0.35">
      <c r="I1012" s="4"/>
      <c r="K1012" s="4"/>
      <c r="M1012" s="4"/>
      <c r="O1012" s="4"/>
      <c r="Q1012" s="4"/>
      <c r="S1012" s="4"/>
      <c r="U1012" s="4"/>
    </row>
    <row r="1013" spans="9:21" x14ac:dyDescent="0.35">
      <c r="I1013" s="4"/>
      <c r="K1013" s="4"/>
      <c r="M1013" s="4"/>
      <c r="O1013" s="4"/>
      <c r="Q1013" s="4"/>
      <c r="S1013" s="4"/>
      <c r="U1013" s="4"/>
    </row>
    <row r="1014" spans="9:21" x14ac:dyDescent="0.35">
      <c r="I1014" s="4"/>
      <c r="K1014" s="4"/>
      <c r="M1014" s="4"/>
      <c r="O1014" s="4"/>
      <c r="Q1014" s="4"/>
      <c r="S1014" s="4"/>
      <c r="U1014" s="4"/>
    </row>
    <row r="1015" spans="9:21" x14ac:dyDescent="0.35">
      <c r="I1015" s="4"/>
      <c r="K1015" s="4"/>
      <c r="M1015" s="4"/>
      <c r="O1015" s="4"/>
      <c r="Q1015" s="4"/>
      <c r="S1015" s="4"/>
      <c r="U1015" s="4"/>
    </row>
    <row r="1016" spans="9:21" x14ac:dyDescent="0.35">
      <c r="I1016" s="4"/>
      <c r="K1016" s="4"/>
      <c r="M1016" s="4"/>
      <c r="O1016" s="4"/>
      <c r="Q1016" s="4"/>
      <c r="S1016" s="4"/>
      <c r="U1016" s="4"/>
    </row>
    <row r="1017" spans="9:21" x14ac:dyDescent="0.35">
      <c r="I1017" s="4"/>
      <c r="K1017" s="4"/>
      <c r="M1017" s="4"/>
      <c r="O1017" s="4"/>
      <c r="Q1017" s="4"/>
      <c r="S1017" s="4"/>
      <c r="U1017" s="4"/>
    </row>
    <row r="1018" spans="9:21" x14ac:dyDescent="0.35">
      <c r="I1018" s="4"/>
      <c r="K1018" s="4"/>
      <c r="M1018" s="4"/>
      <c r="O1018" s="4"/>
      <c r="Q1018" s="4"/>
      <c r="S1018" s="4"/>
      <c r="U1018" s="4"/>
    </row>
    <row r="1019" spans="9:21" x14ac:dyDescent="0.35">
      <c r="I1019" s="4"/>
      <c r="K1019" s="4"/>
      <c r="M1019" s="4"/>
      <c r="O1019" s="4"/>
      <c r="Q1019" s="4"/>
      <c r="S1019" s="4"/>
      <c r="U1019" s="4"/>
    </row>
    <row r="1020" spans="9:21" x14ac:dyDescent="0.35">
      <c r="I1020" s="4"/>
      <c r="K1020" s="4"/>
      <c r="M1020" s="4"/>
      <c r="O1020" s="4"/>
      <c r="Q1020" s="4"/>
      <c r="S1020" s="4"/>
      <c r="U1020" s="4"/>
    </row>
    <row r="1021" spans="9:21" x14ac:dyDescent="0.35">
      <c r="I1021" s="4"/>
      <c r="K1021" s="4"/>
      <c r="M1021" s="4"/>
      <c r="O1021" s="4"/>
      <c r="Q1021" s="4"/>
      <c r="S1021" s="4"/>
      <c r="U1021" s="4"/>
    </row>
    <row r="1022" spans="9:21" x14ac:dyDescent="0.35">
      <c r="I1022" s="4"/>
      <c r="K1022" s="4"/>
      <c r="M1022" s="4"/>
      <c r="O1022" s="4"/>
      <c r="Q1022" s="4"/>
      <c r="S1022" s="4"/>
      <c r="U1022" s="4"/>
    </row>
    <row r="1023" spans="9:21" x14ac:dyDescent="0.35">
      <c r="I1023" s="4"/>
      <c r="K1023" s="4"/>
      <c r="M1023" s="4"/>
      <c r="O1023" s="4"/>
      <c r="Q1023" s="4"/>
      <c r="S1023" s="4"/>
      <c r="U1023" s="4"/>
    </row>
    <row r="1024" spans="9:21" x14ac:dyDescent="0.35">
      <c r="I1024" s="4"/>
      <c r="K1024" s="4"/>
      <c r="M1024" s="4"/>
      <c r="O1024" s="4"/>
      <c r="Q1024" s="4"/>
      <c r="S1024" s="4"/>
      <c r="U1024" s="4"/>
    </row>
    <row r="1025" spans="9:21" x14ac:dyDescent="0.35">
      <c r="I1025" s="4"/>
      <c r="K1025" s="4"/>
      <c r="M1025" s="4"/>
      <c r="O1025" s="4"/>
      <c r="Q1025" s="4"/>
      <c r="S1025" s="4"/>
      <c r="U1025" s="4"/>
    </row>
    <row r="1026" spans="9:21" x14ac:dyDescent="0.35">
      <c r="I1026" s="4"/>
      <c r="K1026" s="4"/>
      <c r="M1026" s="4"/>
      <c r="O1026" s="4"/>
      <c r="Q1026" s="4"/>
      <c r="S1026" s="4"/>
      <c r="U1026" s="4"/>
    </row>
    <row r="1027" spans="9:21" x14ac:dyDescent="0.35">
      <c r="I1027" s="4"/>
      <c r="K1027" s="4"/>
      <c r="M1027" s="4"/>
      <c r="O1027" s="4"/>
      <c r="Q1027" s="4"/>
      <c r="S1027" s="4"/>
      <c r="U1027" s="4"/>
    </row>
    <row r="1028" spans="9:21" x14ac:dyDescent="0.35">
      <c r="I1028" s="4"/>
      <c r="K1028" s="4"/>
      <c r="M1028" s="4"/>
      <c r="O1028" s="4"/>
      <c r="Q1028" s="4"/>
      <c r="S1028" s="4"/>
      <c r="U1028" s="4"/>
    </row>
    <row r="1029" spans="9:21" x14ac:dyDescent="0.35">
      <c r="I1029" s="4"/>
      <c r="K1029" s="4"/>
      <c r="M1029" s="4"/>
      <c r="O1029" s="4"/>
      <c r="Q1029" s="4"/>
      <c r="S1029" s="4"/>
      <c r="U1029" s="4"/>
    </row>
    <row r="1030" spans="9:21" x14ac:dyDescent="0.35">
      <c r="I1030" s="4"/>
      <c r="K1030" s="4"/>
      <c r="M1030" s="4"/>
      <c r="O1030" s="4"/>
      <c r="Q1030" s="4"/>
      <c r="S1030" s="4"/>
      <c r="U1030" s="4"/>
    </row>
    <row r="1031" spans="9:21" x14ac:dyDescent="0.35">
      <c r="I1031" s="4"/>
      <c r="K1031" s="4"/>
      <c r="M1031" s="4"/>
      <c r="O1031" s="4"/>
      <c r="Q1031" s="4"/>
      <c r="S1031" s="4"/>
      <c r="U1031" s="4"/>
    </row>
    <row r="1032" spans="9:21" x14ac:dyDescent="0.35">
      <c r="I1032" s="4"/>
      <c r="K1032" s="4"/>
      <c r="M1032" s="4"/>
      <c r="O1032" s="4"/>
      <c r="Q1032" s="4"/>
      <c r="S1032" s="4"/>
      <c r="U1032" s="4"/>
    </row>
    <row r="1033" spans="9:21" x14ac:dyDescent="0.35">
      <c r="I1033" s="4"/>
      <c r="K1033" s="4"/>
      <c r="M1033" s="4"/>
      <c r="O1033" s="4"/>
      <c r="Q1033" s="4"/>
      <c r="S1033" s="4"/>
      <c r="U1033" s="4"/>
    </row>
    <row r="1034" spans="9:21" x14ac:dyDescent="0.35">
      <c r="I1034" s="4"/>
      <c r="K1034" s="4"/>
      <c r="M1034" s="4"/>
      <c r="O1034" s="4"/>
      <c r="Q1034" s="4"/>
      <c r="S1034" s="4"/>
      <c r="U1034" s="4"/>
    </row>
    <row r="1035" spans="9:21" x14ac:dyDescent="0.35">
      <c r="I1035" s="4"/>
      <c r="K1035" s="4"/>
      <c r="M1035" s="4"/>
      <c r="O1035" s="4"/>
      <c r="Q1035" s="4"/>
      <c r="S1035" s="4"/>
      <c r="U1035" s="4"/>
    </row>
    <row r="1036" spans="9:21" x14ac:dyDescent="0.35">
      <c r="I1036" s="4"/>
      <c r="K1036" s="4"/>
      <c r="M1036" s="4"/>
      <c r="O1036" s="4"/>
      <c r="Q1036" s="4"/>
      <c r="S1036" s="4"/>
      <c r="U1036" s="4"/>
    </row>
    <row r="1037" spans="9:21" x14ac:dyDescent="0.35">
      <c r="I1037" s="4"/>
      <c r="K1037" s="4"/>
      <c r="M1037" s="4"/>
      <c r="O1037" s="4"/>
      <c r="Q1037" s="4"/>
      <c r="S1037" s="4"/>
      <c r="U1037" s="4"/>
    </row>
    <row r="1038" spans="9:21" x14ac:dyDescent="0.35">
      <c r="I1038" s="4"/>
      <c r="K1038" s="4"/>
      <c r="M1038" s="4"/>
      <c r="O1038" s="4"/>
      <c r="Q1038" s="4"/>
      <c r="S1038" s="4"/>
      <c r="U1038" s="4"/>
    </row>
    <row r="1039" spans="9:21" x14ac:dyDescent="0.35">
      <c r="I1039" s="4"/>
      <c r="K1039" s="4"/>
      <c r="M1039" s="4"/>
      <c r="O1039" s="4"/>
      <c r="Q1039" s="4"/>
      <c r="S1039" s="4"/>
      <c r="U1039" s="4"/>
    </row>
    <row r="1040" spans="9:21" x14ac:dyDescent="0.35">
      <c r="I1040" s="4"/>
      <c r="K1040" s="4"/>
      <c r="M1040" s="4"/>
      <c r="O1040" s="4"/>
      <c r="Q1040" s="4"/>
      <c r="S1040" s="4"/>
      <c r="U1040" s="4"/>
    </row>
    <row r="1041" spans="9:21" x14ac:dyDescent="0.35">
      <c r="I1041" s="4"/>
      <c r="K1041" s="4"/>
      <c r="M1041" s="4"/>
      <c r="O1041" s="4"/>
      <c r="Q1041" s="4"/>
      <c r="S1041" s="4"/>
      <c r="U1041" s="4"/>
    </row>
    <row r="1042" spans="9:21" x14ac:dyDescent="0.35">
      <c r="I1042" s="4"/>
      <c r="K1042" s="4"/>
      <c r="M1042" s="4"/>
      <c r="O1042" s="4"/>
      <c r="Q1042" s="4"/>
      <c r="S1042" s="4"/>
      <c r="U1042" s="4"/>
    </row>
    <row r="1043" spans="9:21" x14ac:dyDescent="0.35">
      <c r="I1043" s="4"/>
      <c r="K1043" s="4"/>
      <c r="M1043" s="4"/>
      <c r="O1043" s="4"/>
      <c r="Q1043" s="4"/>
      <c r="S1043" s="4"/>
      <c r="U1043" s="4"/>
    </row>
    <row r="1044" spans="9:21" x14ac:dyDescent="0.35">
      <c r="I1044" s="4"/>
      <c r="K1044" s="4"/>
      <c r="M1044" s="4"/>
      <c r="O1044" s="4"/>
      <c r="Q1044" s="4"/>
      <c r="S1044" s="4"/>
      <c r="U1044" s="4"/>
    </row>
    <row r="1045" spans="9:21" x14ac:dyDescent="0.35">
      <c r="I1045" s="4"/>
      <c r="K1045" s="4"/>
      <c r="M1045" s="4"/>
      <c r="O1045" s="4"/>
      <c r="Q1045" s="4"/>
      <c r="S1045" s="4"/>
      <c r="U1045" s="4"/>
    </row>
    <row r="1046" spans="9:21" x14ac:dyDescent="0.35">
      <c r="I1046" s="4"/>
      <c r="K1046" s="4"/>
      <c r="M1046" s="4"/>
      <c r="O1046" s="4"/>
      <c r="Q1046" s="4"/>
      <c r="S1046" s="4"/>
      <c r="U1046" s="4"/>
    </row>
    <row r="1047" spans="9:21" x14ac:dyDescent="0.35">
      <c r="I1047" s="4"/>
      <c r="K1047" s="4"/>
      <c r="M1047" s="4"/>
      <c r="O1047" s="4"/>
      <c r="Q1047" s="4"/>
      <c r="S1047" s="4"/>
      <c r="U1047" s="4"/>
    </row>
    <row r="1048" spans="9:21" x14ac:dyDescent="0.35">
      <c r="I1048" s="4"/>
      <c r="K1048" s="4"/>
      <c r="M1048" s="4"/>
      <c r="O1048" s="4"/>
      <c r="Q1048" s="4"/>
      <c r="S1048" s="4"/>
      <c r="U1048" s="4"/>
    </row>
    <row r="1049" spans="9:21" x14ac:dyDescent="0.35">
      <c r="I1049" s="4"/>
      <c r="K1049" s="4"/>
      <c r="M1049" s="4"/>
      <c r="O1049" s="4"/>
      <c r="Q1049" s="4"/>
      <c r="S1049" s="4"/>
      <c r="U1049" s="4"/>
    </row>
    <row r="1050" spans="9:21" x14ac:dyDescent="0.35">
      <c r="I1050" s="4"/>
      <c r="K1050" s="4"/>
      <c r="M1050" s="4"/>
      <c r="O1050" s="4"/>
      <c r="Q1050" s="4"/>
      <c r="S1050" s="4"/>
      <c r="U1050" s="4"/>
    </row>
    <row r="1051" spans="9:21" x14ac:dyDescent="0.35">
      <c r="I1051" s="4"/>
      <c r="K1051" s="4"/>
      <c r="M1051" s="4"/>
      <c r="O1051" s="4"/>
      <c r="Q1051" s="4"/>
      <c r="S1051" s="4"/>
      <c r="U1051" s="4"/>
    </row>
    <row r="1052" spans="9:21" x14ac:dyDescent="0.35">
      <c r="I1052" s="4"/>
      <c r="K1052" s="4"/>
      <c r="M1052" s="4"/>
      <c r="O1052" s="4"/>
      <c r="Q1052" s="4"/>
      <c r="S1052" s="4"/>
      <c r="U1052" s="4"/>
    </row>
    <row r="1053" spans="9:21" x14ac:dyDescent="0.35">
      <c r="I1053" s="4"/>
      <c r="K1053" s="4"/>
      <c r="M1053" s="4"/>
      <c r="O1053" s="4"/>
      <c r="Q1053" s="4"/>
      <c r="S1053" s="4"/>
      <c r="U1053" s="4"/>
    </row>
    <row r="1054" spans="9:21" x14ac:dyDescent="0.35">
      <c r="I1054" s="4"/>
      <c r="K1054" s="4"/>
      <c r="M1054" s="4"/>
      <c r="O1054" s="4"/>
      <c r="Q1054" s="4"/>
      <c r="S1054" s="4"/>
      <c r="U1054" s="4"/>
    </row>
    <row r="1055" spans="9:21" x14ac:dyDescent="0.35">
      <c r="I1055" s="4"/>
      <c r="K1055" s="4"/>
      <c r="M1055" s="4"/>
      <c r="O1055" s="4"/>
      <c r="Q1055" s="4"/>
      <c r="S1055" s="4"/>
      <c r="U1055" s="4"/>
    </row>
    <row r="1056" spans="9:21" x14ac:dyDescent="0.35">
      <c r="K1056" s="4"/>
      <c r="M1056" s="4"/>
      <c r="O1056" s="4"/>
      <c r="Q1056" s="4"/>
      <c r="S1056" s="4"/>
      <c r="U1056" s="4"/>
    </row>
    <row r="1057" spans="11:21" x14ac:dyDescent="0.35">
      <c r="K1057" s="4"/>
      <c r="M1057" s="4"/>
      <c r="O1057" s="4"/>
      <c r="Q1057" s="4"/>
      <c r="S1057" s="4"/>
      <c r="U1057" s="4"/>
    </row>
    <row r="1058" spans="11:21" x14ac:dyDescent="0.35">
      <c r="K1058" s="4"/>
      <c r="M1058" s="4"/>
      <c r="O1058" s="4"/>
      <c r="Q1058" s="4"/>
      <c r="S1058" s="4"/>
      <c r="U1058" s="4"/>
    </row>
    <row r="1059" spans="11:21" x14ac:dyDescent="0.35">
      <c r="K1059" s="4"/>
      <c r="M1059" s="4"/>
      <c r="O1059" s="4"/>
      <c r="Q1059" s="4"/>
      <c r="S1059" s="4"/>
      <c r="U1059" s="4"/>
    </row>
    <row r="1060" spans="11:21" x14ac:dyDescent="0.35">
      <c r="K1060" s="4"/>
      <c r="M1060" s="4"/>
      <c r="O1060" s="4"/>
      <c r="Q1060" s="4"/>
      <c r="S1060" s="4"/>
      <c r="U1060" s="4"/>
    </row>
    <row r="1061" spans="11:21" x14ac:dyDescent="0.35">
      <c r="K1061" s="4"/>
      <c r="M1061" s="4"/>
      <c r="O1061" s="4"/>
      <c r="Q1061" s="4"/>
      <c r="S1061" s="4"/>
      <c r="U1061" s="4"/>
    </row>
    <row r="1062" spans="11:21" x14ac:dyDescent="0.35">
      <c r="K1062" s="4"/>
      <c r="M1062" s="4"/>
      <c r="O1062" s="4"/>
      <c r="Q1062" s="4"/>
      <c r="S1062" s="4"/>
      <c r="U1062" s="4"/>
    </row>
    <row r="1063" spans="11:21" x14ac:dyDescent="0.35">
      <c r="K1063" s="4"/>
      <c r="M1063" s="4"/>
      <c r="O1063" s="4"/>
      <c r="Q1063" s="4"/>
      <c r="S1063" s="4"/>
      <c r="U1063" s="4"/>
    </row>
    <row r="1064" spans="11:21" x14ac:dyDescent="0.35">
      <c r="K1064" s="4"/>
      <c r="M1064" s="4"/>
      <c r="O1064" s="4"/>
      <c r="Q1064" s="4"/>
      <c r="S1064" s="4"/>
      <c r="U1064" s="4"/>
    </row>
    <row r="1065" spans="11:21" x14ac:dyDescent="0.35">
      <c r="K1065" s="4"/>
      <c r="M1065" s="4"/>
      <c r="O1065" s="4"/>
      <c r="Q1065" s="4"/>
      <c r="S1065" s="4"/>
      <c r="U1065" s="4"/>
    </row>
    <row r="1066" spans="11:21" x14ac:dyDescent="0.35">
      <c r="K1066" s="4"/>
      <c r="M1066" s="4"/>
      <c r="O1066" s="4"/>
      <c r="Q1066" s="4"/>
      <c r="S1066" s="4"/>
      <c r="U1066" s="4"/>
    </row>
    <row r="1067" spans="11:21" x14ac:dyDescent="0.35">
      <c r="K1067" s="4"/>
      <c r="M1067" s="4"/>
      <c r="O1067" s="4"/>
      <c r="Q1067" s="4"/>
      <c r="S1067" s="4"/>
      <c r="U1067" s="4"/>
    </row>
    <row r="1068" spans="11:21" x14ac:dyDescent="0.35">
      <c r="K1068" s="4"/>
      <c r="M1068" s="4"/>
      <c r="O1068" s="4"/>
      <c r="Q1068" s="4"/>
      <c r="S1068" s="4"/>
      <c r="U1068" s="4"/>
    </row>
    <row r="1069" spans="11:21" x14ac:dyDescent="0.35">
      <c r="K1069" s="4"/>
      <c r="M1069" s="4"/>
      <c r="O1069" s="4"/>
      <c r="Q1069" s="4"/>
      <c r="S1069" s="4"/>
      <c r="U1069" s="4"/>
    </row>
    <row r="1070" spans="11:21" x14ac:dyDescent="0.35">
      <c r="K1070" s="4"/>
      <c r="M1070" s="4"/>
      <c r="O1070" s="4"/>
      <c r="Q1070" s="4"/>
      <c r="S1070" s="4"/>
      <c r="U1070" s="4"/>
    </row>
    <row r="1071" spans="11:21" x14ac:dyDescent="0.35">
      <c r="K1071" s="4"/>
      <c r="M1071" s="4"/>
      <c r="O1071" s="4"/>
      <c r="Q1071" s="4"/>
      <c r="S1071" s="4"/>
      <c r="U1071" s="4"/>
    </row>
    <row r="1072" spans="11:21" x14ac:dyDescent="0.35">
      <c r="K1072" s="4"/>
      <c r="M1072" s="4"/>
      <c r="O1072" s="4"/>
      <c r="Q1072" s="4"/>
      <c r="S1072" s="4"/>
      <c r="U1072" s="4"/>
    </row>
    <row r="1073" spans="11:21" x14ac:dyDescent="0.35">
      <c r="K1073" s="4"/>
      <c r="M1073" s="4"/>
      <c r="O1073" s="4"/>
      <c r="Q1073" s="4"/>
      <c r="S1073" s="4"/>
      <c r="U1073" s="4"/>
    </row>
    <row r="1074" spans="11:21" x14ac:dyDescent="0.35">
      <c r="K1074" s="4"/>
      <c r="M1074" s="4"/>
      <c r="O1074" s="4"/>
      <c r="Q1074" s="4"/>
      <c r="S1074" s="4"/>
      <c r="U1074" s="4"/>
    </row>
    <row r="1075" spans="11:21" x14ac:dyDescent="0.35">
      <c r="K1075" s="4"/>
      <c r="M1075" s="4"/>
      <c r="O1075" s="4"/>
      <c r="Q1075" s="4"/>
      <c r="S1075" s="4"/>
      <c r="U1075" s="4"/>
    </row>
    <row r="1076" spans="11:21" x14ac:dyDescent="0.35">
      <c r="K1076" s="4"/>
      <c r="M1076" s="4"/>
      <c r="O1076" s="4"/>
      <c r="Q1076" s="4"/>
      <c r="S1076" s="4"/>
      <c r="U1076" s="4"/>
    </row>
    <row r="1077" spans="11:21" x14ac:dyDescent="0.35">
      <c r="K1077" s="4"/>
      <c r="M1077" s="4"/>
      <c r="O1077" s="4"/>
      <c r="Q1077" s="4"/>
      <c r="S1077" s="4"/>
      <c r="U1077" s="4"/>
    </row>
    <row r="1078" spans="11:21" x14ac:dyDescent="0.35">
      <c r="K1078" s="4"/>
      <c r="M1078" s="4"/>
      <c r="O1078" s="4"/>
      <c r="Q1078" s="4"/>
      <c r="S1078" s="4"/>
      <c r="U1078" s="4"/>
    </row>
    <row r="1079" spans="11:21" x14ac:dyDescent="0.35">
      <c r="K1079" s="4"/>
      <c r="M1079" s="4"/>
      <c r="O1079" s="4"/>
      <c r="Q1079" s="4"/>
      <c r="S1079" s="4"/>
      <c r="U1079" s="4"/>
    </row>
    <row r="1080" spans="11:21" x14ac:dyDescent="0.35">
      <c r="K1080" s="4"/>
      <c r="M1080" s="4"/>
      <c r="O1080" s="4"/>
      <c r="Q1080" s="4"/>
      <c r="S1080" s="4"/>
      <c r="U1080" s="4"/>
    </row>
    <row r="1081" spans="11:21" x14ac:dyDescent="0.35">
      <c r="K1081" s="4"/>
      <c r="M1081" s="4"/>
      <c r="O1081" s="4"/>
      <c r="Q1081" s="4"/>
      <c r="S1081" s="4"/>
      <c r="U1081" s="4"/>
    </row>
    <row r="1082" spans="11:21" x14ac:dyDescent="0.35">
      <c r="K1082" s="4"/>
      <c r="M1082" s="4"/>
      <c r="O1082" s="4"/>
      <c r="Q1082" s="4"/>
      <c r="S1082" s="4"/>
      <c r="U1082" s="4"/>
    </row>
    <row r="1083" spans="11:21" x14ac:dyDescent="0.35">
      <c r="K1083" s="4"/>
      <c r="M1083" s="4"/>
      <c r="O1083" s="4"/>
      <c r="Q1083" s="4"/>
      <c r="S1083" s="4"/>
      <c r="U1083" s="4"/>
    </row>
    <row r="1084" spans="11:21" x14ac:dyDescent="0.35">
      <c r="K1084" s="4"/>
      <c r="M1084" s="4"/>
      <c r="O1084" s="4"/>
      <c r="Q1084" s="4"/>
      <c r="S1084" s="4"/>
      <c r="U1084" s="4"/>
    </row>
    <row r="1085" spans="11:21" x14ac:dyDescent="0.35">
      <c r="K1085" s="4"/>
      <c r="M1085" s="4"/>
      <c r="O1085" s="4"/>
      <c r="Q1085" s="4"/>
      <c r="S1085" s="4"/>
      <c r="U1085" s="4"/>
    </row>
    <row r="1086" spans="11:21" x14ac:dyDescent="0.35">
      <c r="K1086" s="4"/>
      <c r="M1086" s="4"/>
      <c r="O1086" s="4"/>
      <c r="Q1086" s="4"/>
      <c r="S1086" s="4"/>
      <c r="U1086" s="4"/>
    </row>
    <row r="1087" spans="11:21" x14ac:dyDescent="0.35">
      <c r="K1087" s="4"/>
      <c r="M1087" s="4"/>
      <c r="O1087" s="4"/>
      <c r="Q1087" s="4"/>
      <c r="S1087" s="4"/>
      <c r="U1087" s="4"/>
    </row>
    <row r="1088" spans="11:21" x14ac:dyDescent="0.35">
      <c r="K1088" s="4"/>
      <c r="M1088" s="4"/>
      <c r="O1088" s="4"/>
      <c r="Q1088" s="4"/>
      <c r="S1088" s="4"/>
      <c r="U1088" s="4"/>
    </row>
    <row r="1089" spans="11:21" x14ac:dyDescent="0.35">
      <c r="K1089" s="4"/>
      <c r="M1089" s="4"/>
      <c r="O1089" s="4"/>
      <c r="Q1089" s="4"/>
      <c r="S1089" s="4"/>
      <c r="U1089" s="4"/>
    </row>
    <row r="1090" spans="11:21" x14ac:dyDescent="0.35">
      <c r="K1090" s="4"/>
      <c r="M1090" s="4"/>
      <c r="O1090" s="4"/>
      <c r="Q1090" s="4"/>
      <c r="S1090" s="4"/>
      <c r="U1090" s="4"/>
    </row>
    <row r="1091" spans="11:21" x14ac:dyDescent="0.35">
      <c r="K1091" s="4"/>
      <c r="M1091" s="4"/>
      <c r="O1091" s="4"/>
      <c r="Q1091" s="4"/>
      <c r="S1091" s="4"/>
      <c r="U1091" s="4"/>
    </row>
    <row r="1092" spans="11:21" x14ac:dyDescent="0.35">
      <c r="K1092" s="4"/>
      <c r="M1092" s="4"/>
      <c r="O1092" s="4"/>
      <c r="Q1092" s="4"/>
      <c r="S1092" s="4"/>
      <c r="U1092" s="4"/>
    </row>
    <row r="1093" spans="11:21" x14ac:dyDescent="0.35">
      <c r="K1093" s="4"/>
      <c r="M1093" s="4"/>
      <c r="O1093" s="4"/>
      <c r="Q1093" s="4"/>
      <c r="S1093" s="4"/>
      <c r="U1093" s="4"/>
    </row>
    <row r="1094" spans="11:21" x14ac:dyDescent="0.35">
      <c r="K1094" s="4"/>
      <c r="M1094" s="4"/>
      <c r="O1094" s="4"/>
      <c r="Q1094" s="4"/>
      <c r="S1094" s="4"/>
      <c r="U1094" s="4"/>
    </row>
    <row r="1095" spans="11:21" x14ac:dyDescent="0.35">
      <c r="K1095" s="4"/>
      <c r="M1095" s="4"/>
      <c r="O1095" s="4"/>
      <c r="Q1095" s="4"/>
      <c r="S1095" s="4"/>
      <c r="U1095" s="4"/>
    </row>
    <row r="1096" spans="11:21" x14ac:dyDescent="0.35">
      <c r="K1096" s="4"/>
      <c r="M1096" s="4"/>
      <c r="O1096" s="4"/>
      <c r="Q1096" s="4"/>
      <c r="S1096" s="4"/>
      <c r="U1096" s="4"/>
    </row>
    <row r="1097" spans="11:21" x14ac:dyDescent="0.35">
      <c r="K1097" s="4"/>
      <c r="M1097" s="4"/>
      <c r="O1097" s="4"/>
      <c r="Q1097" s="4"/>
      <c r="S1097" s="4"/>
      <c r="U1097" s="4"/>
    </row>
    <row r="1098" spans="11:21" x14ac:dyDescent="0.35">
      <c r="K1098" s="4"/>
      <c r="M1098" s="4"/>
      <c r="O1098" s="4"/>
      <c r="Q1098" s="4"/>
      <c r="S1098" s="4"/>
      <c r="U1098" s="4"/>
    </row>
    <row r="1099" spans="11:21" x14ac:dyDescent="0.35">
      <c r="K1099" s="4"/>
      <c r="M1099" s="4"/>
      <c r="O1099" s="4"/>
      <c r="Q1099" s="4"/>
      <c r="S1099" s="4"/>
      <c r="U1099" s="4"/>
    </row>
    <row r="1100" spans="11:21" x14ac:dyDescent="0.35">
      <c r="K1100" s="4"/>
      <c r="M1100" s="4"/>
      <c r="O1100" s="4"/>
      <c r="Q1100" s="4"/>
      <c r="S1100" s="4"/>
      <c r="U1100" s="4"/>
    </row>
    <row r="1101" spans="11:21" x14ac:dyDescent="0.35">
      <c r="K1101" s="4"/>
      <c r="M1101" s="4"/>
      <c r="O1101" s="4"/>
      <c r="Q1101" s="4"/>
      <c r="S1101" s="4"/>
      <c r="U1101" s="4"/>
    </row>
    <row r="1102" spans="11:21" x14ac:dyDescent="0.35">
      <c r="K1102" s="4"/>
      <c r="M1102" s="4"/>
      <c r="O1102" s="4"/>
      <c r="Q1102" s="4"/>
      <c r="S1102" s="4"/>
      <c r="U1102" s="4"/>
    </row>
    <row r="1103" spans="11:21" x14ac:dyDescent="0.35">
      <c r="K1103" s="4"/>
      <c r="M1103" s="4"/>
      <c r="O1103" s="4"/>
      <c r="Q1103" s="4"/>
      <c r="S1103" s="4"/>
      <c r="U1103" s="4"/>
    </row>
    <row r="1104" spans="11:21" x14ac:dyDescent="0.35">
      <c r="K1104" s="4"/>
      <c r="M1104" s="4"/>
      <c r="O1104" s="4"/>
      <c r="Q1104" s="4"/>
      <c r="S1104" s="4"/>
      <c r="U1104" s="4"/>
    </row>
    <row r="1105" spans="11:21" x14ac:dyDescent="0.35">
      <c r="K1105" s="4"/>
      <c r="M1105" s="4"/>
      <c r="O1105" s="4"/>
      <c r="Q1105" s="4"/>
      <c r="S1105" s="4"/>
      <c r="U1105" s="4"/>
    </row>
    <row r="1106" spans="11:21" x14ac:dyDescent="0.35">
      <c r="K1106" s="4"/>
      <c r="M1106" s="4"/>
      <c r="O1106" s="4"/>
      <c r="Q1106" s="4"/>
      <c r="S1106" s="4"/>
      <c r="U1106" s="4"/>
    </row>
    <row r="1107" spans="11:21" x14ac:dyDescent="0.35">
      <c r="K1107" s="4"/>
      <c r="M1107" s="4"/>
      <c r="O1107" s="4"/>
      <c r="Q1107" s="4"/>
      <c r="S1107" s="4"/>
      <c r="U1107" s="4"/>
    </row>
    <row r="1108" spans="11:21" x14ac:dyDescent="0.35">
      <c r="K1108" s="4"/>
      <c r="M1108" s="4"/>
      <c r="O1108" s="4"/>
      <c r="Q1108" s="4"/>
      <c r="S1108" s="4"/>
      <c r="U1108" s="4"/>
    </row>
    <row r="1109" spans="11:21" x14ac:dyDescent="0.35">
      <c r="K1109" s="4"/>
      <c r="M1109" s="4"/>
      <c r="O1109" s="4"/>
      <c r="Q1109" s="4"/>
      <c r="S1109" s="4"/>
      <c r="U1109" s="4"/>
    </row>
    <row r="1110" spans="11:21" x14ac:dyDescent="0.35">
      <c r="K1110" s="4"/>
      <c r="M1110" s="4"/>
      <c r="O1110" s="4"/>
      <c r="Q1110" s="4"/>
      <c r="S1110" s="4"/>
      <c r="U1110" s="4"/>
    </row>
    <row r="1111" spans="11:21" x14ac:dyDescent="0.35">
      <c r="K1111" s="4"/>
      <c r="M1111" s="4"/>
      <c r="O1111" s="4"/>
      <c r="Q1111" s="4"/>
      <c r="S1111" s="4"/>
      <c r="U1111" s="4"/>
    </row>
    <row r="1112" spans="11:21" x14ac:dyDescent="0.35">
      <c r="K1112" s="4"/>
      <c r="M1112" s="4"/>
      <c r="O1112" s="4"/>
      <c r="Q1112" s="4"/>
      <c r="S1112" s="4"/>
      <c r="U1112" s="4"/>
    </row>
    <row r="1113" spans="11:21" x14ac:dyDescent="0.35">
      <c r="K1113" s="4"/>
      <c r="M1113" s="4"/>
      <c r="O1113" s="4"/>
      <c r="Q1113" s="4"/>
      <c r="S1113" s="4"/>
      <c r="U1113" s="4"/>
    </row>
    <row r="1114" spans="11:21" x14ac:dyDescent="0.35">
      <c r="K1114" s="4"/>
      <c r="M1114" s="4"/>
      <c r="O1114" s="4"/>
      <c r="Q1114" s="4"/>
      <c r="S1114" s="4"/>
      <c r="U1114" s="4"/>
    </row>
    <row r="1115" spans="11:21" x14ac:dyDescent="0.35">
      <c r="K1115" s="4"/>
      <c r="M1115" s="4"/>
      <c r="O1115" s="4"/>
      <c r="Q1115" s="4"/>
      <c r="S1115" s="4"/>
      <c r="U1115" s="4"/>
    </row>
    <row r="1116" spans="11:21" x14ac:dyDescent="0.35">
      <c r="K1116" s="4"/>
      <c r="M1116" s="4"/>
      <c r="O1116" s="4"/>
      <c r="Q1116" s="4"/>
      <c r="S1116" s="4"/>
      <c r="U1116" s="4"/>
    </row>
    <row r="1117" spans="11:21" x14ac:dyDescent="0.35">
      <c r="K1117" s="4"/>
      <c r="M1117" s="4"/>
      <c r="O1117" s="4"/>
      <c r="Q1117" s="4"/>
      <c r="S1117" s="4"/>
      <c r="U1117" s="4"/>
    </row>
    <row r="1118" spans="11:21" x14ac:dyDescent="0.35">
      <c r="K1118" s="4"/>
      <c r="M1118" s="4"/>
      <c r="O1118" s="4"/>
      <c r="Q1118" s="4"/>
      <c r="S1118" s="4"/>
      <c r="U1118" s="4"/>
    </row>
    <row r="1119" spans="11:21" x14ac:dyDescent="0.35">
      <c r="K1119" s="4"/>
      <c r="M1119" s="4"/>
      <c r="O1119" s="4"/>
      <c r="Q1119" s="4"/>
      <c r="S1119" s="4"/>
      <c r="U1119" s="4"/>
    </row>
    <row r="1120" spans="11:21" x14ac:dyDescent="0.35">
      <c r="K1120" s="4"/>
      <c r="M1120" s="4"/>
      <c r="O1120" s="4"/>
      <c r="Q1120" s="4"/>
      <c r="S1120" s="4"/>
      <c r="U1120" s="4"/>
    </row>
    <row r="1121" spans="11:21" x14ac:dyDescent="0.35">
      <c r="K1121" s="4"/>
      <c r="M1121" s="4"/>
      <c r="O1121" s="4"/>
      <c r="Q1121" s="4"/>
      <c r="S1121" s="4"/>
      <c r="U1121" s="4"/>
    </row>
    <row r="1122" spans="11:21" x14ac:dyDescent="0.35">
      <c r="K1122" s="4"/>
      <c r="M1122" s="4"/>
      <c r="O1122" s="4"/>
      <c r="Q1122" s="4"/>
      <c r="S1122" s="4"/>
      <c r="U1122" s="4"/>
    </row>
    <row r="1123" spans="11:21" x14ac:dyDescent="0.35">
      <c r="K1123" s="4"/>
      <c r="M1123" s="4"/>
      <c r="O1123" s="4"/>
      <c r="Q1123" s="4"/>
      <c r="S1123" s="4"/>
      <c r="U1123" s="4"/>
    </row>
    <row r="1124" spans="11:21" x14ac:dyDescent="0.35">
      <c r="K1124" s="4"/>
      <c r="M1124" s="4"/>
      <c r="O1124" s="4"/>
      <c r="Q1124" s="4"/>
      <c r="S1124" s="4"/>
      <c r="U1124" s="4"/>
    </row>
    <row r="1125" spans="11:21" x14ac:dyDescent="0.35">
      <c r="K1125" s="4"/>
      <c r="M1125" s="4"/>
      <c r="O1125" s="4"/>
      <c r="Q1125" s="4"/>
      <c r="S1125" s="4"/>
      <c r="U1125" s="4"/>
    </row>
    <row r="1126" spans="11:21" x14ac:dyDescent="0.35">
      <c r="K1126" s="4"/>
      <c r="M1126" s="4"/>
      <c r="O1126" s="4"/>
      <c r="Q1126" s="4"/>
      <c r="S1126" s="4"/>
      <c r="U1126" s="4"/>
    </row>
    <row r="1127" spans="11:21" x14ac:dyDescent="0.35">
      <c r="K1127" s="4"/>
      <c r="M1127" s="4"/>
      <c r="O1127" s="4"/>
      <c r="Q1127" s="4"/>
      <c r="S1127" s="4"/>
      <c r="U1127" s="4"/>
    </row>
    <row r="1128" spans="11:21" x14ac:dyDescent="0.35">
      <c r="K1128" s="4"/>
      <c r="M1128" s="4"/>
      <c r="O1128" s="4"/>
      <c r="Q1128" s="4"/>
      <c r="S1128" s="4"/>
      <c r="U1128" s="4"/>
    </row>
    <row r="1129" spans="11:21" x14ac:dyDescent="0.35">
      <c r="K1129" s="4"/>
      <c r="M1129" s="4"/>
      <c r="O1129" s="4"/>
      <c r="Q1129" s="4"/>
      <c r="S1129" s="4"/>
      <c r="U1129" s="4"/>
    </row>
    <row r="1130" spans="11:21" x14ac:dyDescent="0.35">
      <c r="K1130" s="4"/>
      <c r="M1130" s="4"/>
      <c r="O1130" s="4"/>
      <c r="Q1130" s="4"/>
      <c r="S1130" s="4"/>
      <c r="U1130" s="4"/>
    </row>
    <row r="1131" spans="11:21" x14ac:dyDescent="0.35">
      <c r="K1131" s="4"/>
      <c r="M1131" s="4"/>
      <c r="O1131" s="4"/>
      <c r="Q1131" s="4"/>
      <c r="S1131" s="4"/>
      <c r="U1131" s="4"/>
    </row>
    <row r="1132" spans="11:21" x14ac:dyDescent="0.35">
      <c r="K1132" s="4"/>
      <c r="M1132" s="4"/>
      <c r="O1132" s="4"/>
      <c r="Q1132" s="4"/>
      <c r="S1132" s="4"/>
      <c r="U1132" s="4"/>
    </row>
    <row r="1133" spans="11:21" x14ac:dyDescent="0.35">
      <c r="K1133" s="4"/>
      <c r="M1133" s="4"/>
      <c r="O1133" s="4"/>
      <c r="Q1133" s="4"/>
      <c r="S1133" s="4"/>
      <c r="U1133" s="4"/>
    </row>
    <row r="1134" spans="11:21" x14ac:dyDescent="0.35">
      <c r="K1134" s="4"/>
      <c r="M1134" s="4"/>
      <c r="O1134" s="4"/>
      <c r="Q1134" s="4"/>
      <c r="S1134" s="4"/>
      <c r="U1134" s="4"/>
    </row>
    <row r="1135" spans="11:21" x14ac:dyDescent="0.35">
      <c r="K1135" s="4"/>
      <c r="M1135" s="4"/>
      <c r="O1135" s="4"/>
      <c r="Q1135" s="4"/>
      <c r="S1135" s="4"/>
      <c r="U1135" s="4"/>
    </row>
    <row r="1136" spans="11:21" x14ac:dyDescent="0.35">
      <c r="K1136" s="4"/>
      <c r="M1136" s="4"/>
      <c r="O1136" s="4"/>
      <c r="Q1136" s="4"/>
      <c r="S1136" s="4"/>
      <c r="U1136" s="4"/>
    </row>
    <row r="1137" spans="11:21" x14ac:dyDescent="0.35">
      <c r="K1137" s="4"/>
      <c r="M1137" s="4"/>
      <c r="O1137" s="4"/>
      <c r="Q1137" s="4"/>
      <c r="S1137" s="4"/>
      <c r="U1137" s="4"/>
    </row>
    <row r="1138" spans="11:21" x14ac:dyDescent="0.35">
      <c r="K1138" s="4"/>
      <c r="M1138" s="4"/>
      <c r="O1138" s="4"/>
      <c r="Q1138" s="4"/>
      <c r="S1138" s="4"/>
      <c r="U1138" s="4"/>
    </row>
    <row r="1139" spans="11:21" x14ac:dyDescent="0.35">
      <c r="K1139" s="4"/>
      <c r="M1139" s="4"/>
      <c r="O1139" s="4"/>
      <c r="Q1139" s="4"/>
      <c r="S1139" s="4"/>
      <c r="U1139" s="4"/>
    </row>
    <row r="1140" spans="11:21" x14ac:dyDescent="0.35">
      <c r="K1140" s="4"/>
      <c r="M1140" s="4"/>
      <c r="O1140" s="4"/>
      <c r="Q1140" s="4"/>
      <c r="S1140" s="4"/>
      <c r="U1140" s="4"/>
    </row>
    <row r="1141" spans="11:21" x14ac:dyDescent="0.35">
      <c r="K1141" s="4"/>
      <c r="M1141" s="4"/>
      <c r="O1141" s="4"/>
      <c r="Q1141" s="4"/>
      <c r="S1141" s="4"/>
      <c r="U1141" s="4"/>
    </row>
    <row r="1142" spans="11:21" x14ac:dyDescent="0.35">
      <c r="K1142" s="4"/>
      <c r="M1142" s="4"/>
      <c r="O1142" s="4"/>
      <c r="Q1142" s="4"/>
      <c r="S1142" s="4"/>
      <c r="U1142" s="4"/>
    </row>
    <row r="1143" spans="11:21" x14ac:dyDescent="0.35">
      <c r="K1143" s="4"/>
      <c r="M1143" s="4"/>
      <c r="O1143" s="4"/>
      <c r="Q1143" s="4"/>
      <c r="S1143" s="4"/>
      <c r="U1143" s="4"/>
    </row>
    <row r="1144" spans="11:21" x14ac:dyDescent="0.35">
      <c r="K1144" s="4"/>
      <c r="M1144" s="4"/>
      <c r="O1144" s="4"/>
      <c r="Q1144" s="4"/>
      <c r="S1144" s="4"/>
      <c r="U1144" s="4"/>
    </row>
    <row r="1145" spans="11:21" x14ac:dyDescent="0.35">
      <c r="K1145" s="4"/>
      <c r="M1145" s="4"/>
      <c r="O1145" s="4"/>
      <c r="Q1145" s="4"/>
      <c r="S1145" s="4"/>
      <c r="U1145" s="4"/>
    </row>
    <row r="1146" spans="11:21" x14ac:dyDescent="0.35">
      <c r="K1146" s="4"/>
      <c r="M1146" s="4"/>
      <c r="O1146" s="4"/>
      <c r="Q1146" s="4"/>
      <c r="S1146" s="4"/>
      <c r="U1146" s="4"/>
    </row>
    <row r="1147" spans="11:21" x14ac:dyDescent="0.35">
      <c r="K1147" s="4"/>
      <c r="M1147" s="4"/>
      <c r="O1147" s="4"/>
      <c r="Q1147" s="4"/>
      <c r="S1147" s="4"/>
      <c r="U1147" s="4"/>
    </row>
    <row r="1148" spans="11:21" x14ac:dyDescent="0.35">
      <c r="K1148" s="4"/>
      <c r="M1148" s="4"/>
      <c r="O1148" s="4"/>
      <c r="Q1148" s="4"/>
      <c r="S1148" s="4"/>
      <c r="U1148" s="4"/>
    </row>
    <row r="1149" spans="11:21" x14ac:dyDescent="0.35">
      <c r="K1149" s="4"/>
      <c r="M1149" s="4"/>
      <c r="O1149" s="4"/>
      <c r="Q1149" s="4"/>
      <c r="S1149" s="4"/>
      <c r="U1149" s="4"/>
    </row>
    <row r="1150" spans="11:21" x14ac:dyDescent="0.35">
      <c r="K1150" s="4"/>
      <c r="M1150" s="4"/>
      <c r="O1150" s="4"/>
      <c r="Q1150" s="4"/>
      <c r="S1150" s="4"/>
      <c r="U1150" s="4"/>
    </row>
    <row r="1151" spans="11:21" x14ac:dyDescent="0.35">
      <c r="K1151" s="4"/>
      <c r="M1151" s="4"/>
      <c r="O1151" s="4"/>
      <c r="Q1151" s="4"/>
      <c r="S1151" s="4"/>
      <c r="U1151" s="4"/>
    </row>
    <row r="1152" spans="11:21" x14ac:dyDescent="0.35">
      <c r="K1152" s="4"/>
      <c r="M1152" s="4"/>
      <c r="O1152" s="4"/>
      <c r="Q1152" s="4"/>
      <c r="S1152" s="4"/>
      <c r="U1152" s="4"/>
    </row>
    <row r="1153" spans="11:21" x14ac:dyDescent="0.35">
      <c r="K1153" s="4"/>
      <c r="M1153" s="4"/>
      <c r="O1153" s="4"/>
      <c r="Q1153" s="4"/>
      <c r="S1153" s="4"/>
      <c r="U1153" s="4"/>
    </row>
    <row r="1154" spans="11:21" x14ac:dyDescent="0.35">
      <c r="K1154" s="4"/>
      <c r="M1154" s="4"/>
      <c r="O1154" s="4"/>
      <c r="Q1154" s="4"/>
      <c r="S1154" s="4"/>
      <c r="U1154" s="4"/>
    </row>
    <row r="1155" spans="11:21" x14ac:dyDescent="0.35">
      <c r="K1155" s="4"/>
      <c r="M1155" s="4"/>
      <c r="O1155" s="4"/>
      <c r="Q1155" s="4"/>
      <c r="S1155" s="4"/>
      <c r="U1155" s="4"/>
    </row>
    <row r="1156" spans="11:21" x14ac:dyDescent="0.35">
      <c r="K1156" s="4"/>
      <c r="M1156" s="4"/>
      <c r="O1156" s="4"/>
      <c r="Q1156" s="4"/>
      <c r="S1156" s="4"/>
      <c r="U1156" s="4"/>
    </row>
    <row r="1157" spans="11:21" x14ac:dyDescent="0.35">
      <c r="K1157" s="4"/>
      <c r="M1157" s="4"/>
      <c r="O1157" s="4"/>
      <c r="Q1157" s="4"/>
      <c r="S1157" s="4"/>
      <c r="U1157" s="4"/>
    </row>
    <row r="1158" spans="11:21" x14ac:dyDescent="0.35">
      <c r="K1158" s="4"/>
      <c r="M1158" s="4"/>
      <c r="O1158" s="4"/>
      <c r="Q1158" s="4"/>
      <c r="S1158" s="4"/>
      <c r="U1158" s="4"/>
    </row>
    <row r="1159" spans="11:21" x14ac:dyDescent="0.35">
      <c r="K1159" s="4"/>
      <c r="M1159" s="4"/>
      <c r="O1159" s="4"/>
      <c r="Q1159" s="4"/>
      <c r="S1159" s="4"/>
      <c r="U1159" s="4"/>
    </row>
    <row r="1160" spans="11:21" x14ac:dyDescent="0.35">
      <c r="K1160" s="4"/>
      <c r="M1160" s="4"/>
      <c r="O1160" s="4"/>
      <c r="Q1160" s="4"/>
      <c r="S1160" s="4"/>
      <c r="U1160" s="4"/>
    </row>
    <row r="1161" spans="11:21" x14ac:dyDescent="0.35">
      <c r="K1161" s="4"/>
      <c r="M1161" s="4"/>
      <c r="O1161" s="4"/>
      <c r="Q1161" s="4"/>
      <c r="S1161" s="4"/>
      <c r="U1161" s="4"/>
    </row>
    <row r="1162" spans="11:21" x14ac:dyDescent="0.35">
      <c r="K1162" s="4"/>
      <c r="M1162" s="4"/>
      <c r="O1162" s="4"/>
      <c r="Q1162" s="4"/>
      <c r="S1162" s="4"/>
      <c r="U1162" s="4"/>
    </row>
    <row r="1163" spans="11:21" x14ac:dyDescent="0.35">
      <c r="K1163" s="4"/>
      <c r="M1163" s="4"/>
      <c r="O1163" s="4"/>
      <c r="Q1163" s="4"/>
      <c r="S1163" s="4"/>
      <c r="U1163" s="4"/>
    </row>
    <row r="1164" spans="11:21" x14ac:dyDescent="0.35">
      <c r="K1164" s="4"/>
      <c r="M1164" s="4"/>
      <c r="O1164" s="4"/>
      <c r="Q1164" s="4"/>
      <c r="S1164" s="4"/>
      <c r="U1164" s="4"/>
    </row>
    <row r="1165" spans="11:21" x14ac:dyDescent="0.35">
      <c r="K1165" s="4"/>
      <c r="M1165" s="4"/>
      <c r="O1165" s="4"/>
      <c r="Q1165" s="4"/>
      <c r="S1165" s="4"/>
      <c r="U1165" s="4"/>
    </row>
    <row r="1166" spans="11:21" x14ac:dyDescent="0.35">
      <c r="K1166" s="4"/>
      <c r="M1166" s="4"/>
      <c r="O1166" s="4"/>
      <c r="Q1166" s="4"/>
      <c r="S1166" s="4"/>
      <c r="U1166" s="4"/>
    </row>
    <row r="1167" spans="11:21" x14ac:dyDescent="0.35">
      <c r="K1167" s="4"/>
      <c r="M1167" s="4"/>
      <c r="O1167" s="4"/>
      <c r="Q1167" s="4"/>
      <c r="S1167" s="4"/>
      <c r="U1167" s="4"/>
    </row>
    <row r="1168" spans="11:21" x14ac:dyDescent="0.35">
      <c r="K1168" s="4"/>
      <c r="M1168" s="4"/>
      <c r="O1168" s="4"/>
      <c r="Q1168" s="4"/>
      <c r="S1168" s="4"/>
      <c r="U1168" s="4"/>
    </row>
    <row r="1169" spans="11:21" x14ac:dyDescent="0.35">
      <c r="K1169" s="4"/>
      <c r="M1169" s="4"/>
      <c r="O1169" s="4"/>
      <c r="Q1169" s="4"/>
      <c r="S1169" s="4"/>
      <c r="U1169" s="4"/>
    </row>
    <row r="1170" spans="11:21" x14ac:dyDescent="0.35">
      <c r="K1170" s="4"/>
      <c r="M1170" s="4"/>
      <c r="O1170" s="4"/>
      <c r="Q1170" s="4"/>
      <c r="S1170" s="4"/>
      <c r="U1170" s="4"/>
    </row>
    <row r="1171" spans="11:21" x14ac:dyDescent="0.35">
      <c r="K1171" s="4"/>
      <c r="M1171" s="4"/>
      <c r="O1171" s="4"/>
      <c r="Q1171" s="4"/>
      <c r="S1171" s="4"/>
      <c r="U1171" s="4"/>
    </row>
    <row r="1172" spans="11:21" x14ac:dyDescent="0.35">
      <c r="K1172" s="4"/>
      <c r="M1172" s="4"/>
      <c r="O1172" s="4"/>
      <c r="Q1172" s="4"/>
      <c r="S1172" s="4"/>
      <c r="U1172" s="4"/>
    </row>
    <row r="1173" spans="11:21" x14ac:dyDescent="0.35">
      <c r="K1173" s="4"/>
      <c r="M1173" s="4"/>
      <c r="O1173" s="4"/>
      <c r="Q1173" s="4"/>
      <c r="S1173" s="4"/>
      <c r="U1173" s="4"/>
    </row>
    <row r="1174" spans="11:21" x14ac:dyDescent="0.35">
      <c r="K1174" s="4"/>
      <c r="M1174" s="4"/>
      <c r="O1174" s="4"/>
      <c r="Q1174" s="4"/>
      <c r="S1174" s="4"/>
      <c r="U1174" s="4"/>
    </row>
    <row r="1175" spans="11:21" x14ac:dyDescent="0.35">
      <c r="K1175" s="4"/>
      <c r="M1175" s="4"/>
      <c r="O1175" s="4"/>
      <c r="Q1175" s="4"/>
      <c r="S1175" s="4"/>
      <c r="U1175" s="4"/>
    </row>
    <row r="1176" spans="11:21" x14ac:dyDescent="0.35">
      <c r="K1176" s="4"/>
      <c r="M1176" s="4"/>
      <c r="O1176" s="4"/>
      <c r="Q1176" s="4"/>
      <c r="S1176" s="4"/>
      <c r="U1176" s="4"/>
    </row>
    <row r="1177" spans="11:21" x14ac:dyDescent="0.35">
      <c r="K1177" s="4"/>
      <c r="M1177" s="4"/>
      <c r="O1177" s="4"/>
      <c r="Q1177" s="4"/>
      <c r="S1177" s="4"/>
      <c r="U1177" s="4"/>
    </row>
    <row r="1178" spans="11:21" x14ac:dyDescent="0.35">
      <c r="K1178" s="4"/>
      <c r="M1178" s="4"/>
      <c r="O1178" s="4"/>
      <c r="Q1178" s="4"/>
      <c r="S1178" s="4"/>
      <c r="U1178" s="4"/>
    </row>
    <row r="1179" spans="11:21" x14ac:dyDescent="0.35">
      <c r="K1179" s="4"/>
      <c r="M1179" s="4"/>
      <c r="O1179" s="4"/>
      <c r="Q1179" s="4"/>
      <c r="S1179" s="4"/>
      <c r="U1179" s="4"/>
    </row>
    <row r="1180" spans="11:21" x14ac:dyDescent="0.35">
      <c r="K1180" s="4"/>
      <c r="M1180" s="4"/>
      <c r="O1180" s="4"/>
      <c r="Q1180" s="4"/>
      <c r="S1180" s="4"/>
      <c r="U1180" s="4"/>
    </row>
    <row r="1181" spans="11:21" x14ac:dyDescent="0.35">
      <c r="K1181" s="4"/>
      <c r="M1181" s="4"/>
      <c r="O1181" s="4"/>
      <c r="Q1181" s="4"/>
      <c r="S1181" s="4"/>
      <c r="U1181" s="4"/>
    </row>
    <row r="1182" spans="11:21" x14ac:dyDescent="0.35">
      <c r="K1182" s="4"/>
      <c r="M1182" s="4"/>
      <c r="O1182" s="4"/>
      <c r="Q1182" s="4"/>
      <c r="S1182" s="4"/>
      <c r="U1182" s="4"/>
    </row>
    <row r="1183" spans="11:21" x14ac:dyDescent="0.35">
      <c r="K1183" s="4"/>
      <c r="M1183" s="4"/>
      <c r="O1183" s="4"/>
      <c r="Q1183" s="4"/>
      <c r="S1183" s="4"/>
      <c r="U1183" s="4"/>
    </row>
    <row r="1184" spans="11:21" x14ac:dyDescent="0.35">
      <c r="K1184" s="4"/>
      <c r="M1184" s="4"/>
      <c r="O1184" s="4"/>
      <c r="Q1184" s="4"/>
      <c r="S1184" s="4"/>
      <c r="U1184" s="4"/>
    </row>
    <row r="1185" spans="11:21" x14ac:dyDescent="0.35">
      <c r="K1185" s="4"/>
      <c r="M1185" s="4"/>
      <c r="O1185" s="4"/>
      <c r="Q1185" s="4"/>
      <c r="S1185" s="4"/>
      <c r="U1185" s="4"/>
    </row>
    <row r="1186" spans="11:21" x14ac:dyDescent="0.35">
      <c r="K1186" s="4"/>
      <c r="M1186" s="4"/>
      <c r="O1186" s="4"/>
      <c r="Q1186" s="4"/>
      <c r="S1186" s="4"/>
      <c r="U1186" s="4"/>
    </row>
    <row r="1187" spans="11:21" x14ac:dyDescent="0.35">
      <c r="K1187" s="4"/>
      <c r="M1187" s="4"/>
      <c r="O1187" s="4"/>
      <c r="Q1187" s="4"/>
      <c r="S1187" s="4"/>
      <c r="U1187" s="4"/>
    </row>
    <row r="1188" spans="11:21" x14ac:dyDescent="0.35">
      <c r="K1188" s="4"/>
      <c r="M1188" s="4"/>
      <c r="O1188" s="4"/>
      <c r="Q1188" s="4"/>
      <c r="S1188" s="4"/>
      <c r="U1188" s="4"/>
    </row>
    <row r="1189" spans="11:21" x14ac:dyDescent="0.35">
      <c r="K1189" s="4"/>
      <c r="M1189" s="4"/>
      <c r="O1189" s="4"/>
      <c r="Q1189" s="4"/>
      <c r="S1189" s="4"/>
      <c r="U1189" s="4"/>
    </row>
    <row r="1190" spans="11:21" x14ac:dyDescent="0.35">
      <c r="K1190" s="4"/>
      <c r="M1190" s="4"/>
      <c r="O1190" s="4"/>
      <c r="Q1190" s="4"/>
      <c r="S1190" s="4"/>
      <c r="U1190" s="4"/>
    </row>
    <row r="1191" spans="11:21" x14ac:dyDescent="0.35">
      <c r="K1191" s="4"/>
      <c r="M1191" s="4"/>
      <c r="O1191" s="4"/>
      <c r="Q1191" s="4"/>
      <c r="S1191" s="4"/>
      <c r="U1191" s="4"/>
    </row>
    <row r="1192" spans="11:21" x14ac:dyDescent="0.35">
      <c r="K1192" s="4"/>
      <c r="M1192" s="4"/>
      <c r="O1192" s="4"/>
      <c r="Q1192" s="4"/>
      <c r="S1192" s="4"/>
      <c r="U1192" s="4"/>
    </row>
    <row r="1193" spans="11:21" x14ac:dyDescent="0.35">
      <c r="K1193" s="4"/>
      <c r="M1193" s="4"/>
      <c r="O1193" s="4"/>
      <c r="Q1193" s="4"/>
      <c r="S1193" s="4"/>
      <c r="U1193" s="4"/>
    </row>
    <row r="1194" spans="11:21" x14ac:dyDescent="0.35">
      <c r="K1194" s="4"/>
      <c r="M1194" s="4"/>
      <c r="O1194" s="4"/>
      <c r="Q1194" s="4"/>
      <c r="S1194" s="4"/>
      <c r="U1194" s="4"/>
    </row>
    <row r="1195" spans="11:21" x14ac:dyDescent="0.35">
      <c r="K1195" s="4"/>
      <c r="M1195" s="4"/>
      <c r="O1195" s="4"/>
      <c r="Q1195" s="4"/>
      <c r="S1195" s="4"/>
      <c r="U1195" s="4"/>
    </row>
    <row r="1196" spans="11:21" x14ac:dyDescent="0.35">
      <c r="K1196" s="4"/>
      <c r="M1196" s="4"/>
      <c r="O1196" s="4"/>
      <c r="Q1196" s="4"/>
      <c r="S1196" s="4"/>
      <c r="U1196" s="4"/>
    </row>
    <row r="1197" spans="11:21" x14ac:dyDescent="0.35">
      <c r="K1197" s="4"/>
      <c r="M1197" s="4"/>
      <c r="O1197" s="4"/>
      <c r="Q1197" s="4"/>
      <c r="S1197" s="4"/>
      <c r="U1197" s="4"/>
    </row>
    <row r="1198" spans="11:21" x14ac:dyDescent="0.35">
      <c r="K1198" s="4"/>
      <c r="M1198" s="4"/>
      <c r="O1198" s="4"/>
      <c r="Q1198" s="4"/>
      <c r="S1198" s="4"/>
      <c r="U1198" s="4"/>
    </row>
    <row r="1199" spans="11:21" x14ac:dyDescent="0.35">
      <c r="K1199" s="4"/>
      <c r="M1199" s="4"/>
      <c r="O1199" s="4"/>
      <c r="Q1199" s="4"/>
      <c r="S1199" s="4"/>
      <c r="U1199" s="4"/>
    </row>
    <row r="1200" spans="11:21" x14ac:dyDescent="0.35">
      <c r="K1200" s="4"/>
      <c r="M1200" s="4"/>
      <c r="O1200" s="4"/>
      <c r="Q1200" s="4"/>
      <c r="S1200" s="4"/>
      <c r="U1200" s="4"/>
    </row>
    <row r="1201" spans="11:21" x14ac:dyDescent="0.35">
      <c r="K1201" s="4"/>
      <c r="M1201" s="4"/>
      <c r="O1201" s="4"/>
      <c r="Q1201" s="4"/>
      <c r="S1201" s="4"/>
      <c r="U1201" s="4"/>
    </row>
    <row r="1202" spans="11:21" x14ac:dyDescent="0.35">
      <c r="K1202" s="4"/>
      <c r="M1202" s="4"/>
      <c r="O1202" s="4"/>
      <c r="Q1202" s="4"/>
      <c r="S1202" s="4"/>
      <c r="U1202" s="4"/>
    </row>
    <row r="1203" spans="11:21" x14ac:dyDescent="0.35">
      <c r="K1203" s="4"/>
      <c r="M1203" s="4"/>
      <c r="O1203" s="4"/>
      <c r="Q1203" s="4"/>
      <c r="S1203" s="4"/>
      <c r="U1203" s="4"/>
    </row>
    <row r="1204" spans="11:21" x14ac:dyDescent="0.35">
      <c r="K1204" s="4"/>
      <c r="M1204" s="4"/>
      <c r="O1204" s="4"/>
      <c r="Q1204" s="4"/>
      <c r="S1204" s="4"/>
      <c r="U1204" s="4"/>
    </row>
    <row r="1205" spans="11:21" x14ac:dyDescent="0.35">
      <c r="K1205" s="4"/>
      <c r="M1205" s="4"/>
      <c r="O1205" s="4"/>
      <c r="Q1205" s="4"/>
      <c r="S1205" s="4"/>
      <c r="U1205" s="4"/>
    </row>
    <row r="1206" spans="11:21" x14ac:dyDescent="0.35">
      <c r="K1206" s="4"/>
      <c r="M1206" s="4"/>
      <c r="O1206" s="4"/>
      <c r="Q1206" s="4"/>
      <c r="S1206" s="4"/>
      <c r="U1206" s="4"/>
    </row>
    <row r="1207" spans="11:21" x14ac:dyDescent="0.35">
      <c r="K1207" s="4"/>
      <c r="M1207" s="4"/>
      <c r="O1207" s="4"/>
      <c r="Q1207" s="4"/>
      <c r="S1207" s="4"/>
      <c r="U1207" s="4"/>
    </row>
    <row r="1208" spans="11:21" x14ac:dyDescent="0.35">
      <c r="K1208" s="4"/>
      <c r="M1208" s="4"/>
      <c r="O1208" s="4"/>
      <c r="Q1208" s="4"/>
      <c r="S1208" s="4"/>
      <c r="U1208" s="4"/>
    </row>
    <row r="1209" spans="11:21" x14ac:dyDescent="0.35">
      <c r="K1209" s="4"/>
      <c r="M1209" s="4"/>
      <c r="O1209" s="4"/>
      <c r="Q1209" s="4"/>
      <c r="S1209" s="4"/>
      <c r="U1209" s="4"/>
    </row>
    <row r="1210" spans="11:21" x14ac:dyDescent="0.35">
      <c r="K1210" s="4"/>
      <c r="M1210" s="4"/>
      <c r="O1210" s="4"/>
      <c r="Q1210" s="4"/>
      <c r="S1210" s="4"/>
      <c r="U1210" s="4"/>
    </row>
    <row r="1211" spans="11:21" x14ac:dyDescent="0.35">
      <c r="K1211" s="4"/>
      <c r="M1211" s="4"/>
      <c r="O1211" s="4"/>
      <c r="Q1211" s="4"/>
      <c r="S1211" s="4"/>
      <c r="U1211" s="4"/>
    </row>
    <row r="1212" spans="11:21" x14ac:dyDescent="0.35">
      <c r="K1212" s="4"/>
      <c r="M1212" s="4"/>
      <c r="O1212" s="4"/>
      <c r="Q1212" s="4"/>
      <c r="S1212" s="4"/>
      <c r="U1212" s="4"/>
    </row>
    <row r="1213" spans="11:21" x14ac:dyDescent="0.35">
      <c r="K1213" s="4"/>
      <c r="M1213" s="4"/>
      <c r="O1213" s="4"/>
      <c r="Q1213" s="4"/>
      <c r="S1213" s="4"/>
      <c r="U1213" s="4"/>
    </row>
    <row r="1214" spans="11:21" x14ac:dyDescent="0.35">
      <c r="K1214" s="4"/>
      <c r="M1214" s="4"/>
      <c r="O1214" s="4"/>
      <c r="Q1214" s="4"/>
      <c r="S1214" s="4"/>
      <c r="U1214" s="4"/>
    </row>
    <row r="1215" spans="11:21" x14ac:dyDescent="0.35">
      <c r="K1215" s="4"/>
      <c r="M1215" s="4"/>
      <c r="O1215" s="4"/>
      <c r="Q1215" s="4"/>
      <c r="S1215" s="4"/>
      <c r="U1215" s="4"/>
    </row>
    <row r="1216" spans="11:21" x14ac:dyDescent="0.35">
      <c r="K1216" s="4"/>
      <c r="M1216" s="4"/>
      <c r="O1216" s="4"/>
      <c r="Q1216" s="4"/>
      <c r="S1216" s="4"/>
      <c r="U1216" s="4"/>
    </row>
    <row r="1217" spans="11:21" x14ac:dyDescent="0.35">
      <c r="K1217" s="4"/>
      <c r="M1217" s="4"/>
      <c r="O1217" s="4"/>
      <c r="Q1217" s="4"/>
      <c r="S1217" s="4"/>
      <c r="U1217" s="4"/>
    </row>
    <row r="1218" spans="11:21" x14ac:dyDescent="0.35">
      <c r="K1218" s="4"/>
      <c r="M1218" s="4"/>
      <c r="O1218" s="4"/>
      <c r="Q1218" s="4"/>
      <c r="S1218" s="4"/>
      <c r="U1218" s="4"/>
    </row>
    <row r="1219" spans="11:21" x14ac:dyDescent="0.35">
      <c r="K1219" s="4"/>
      <c r="M1219" s="4"/>
      <c r="O1219" s="4"/>
      <c r="Q1219" s="4"/>
      <c r="S1219" s="4"/>
      <c r="U1219" s="4"/>
    </row>
    <row r="1220" spans="11:21" x14ac:dyDescent="0.35">
      <c r="K1220" s="4"/>
      <c r="M1220" s="4"/>
      <c r="O1220" s="4"/>
      <c r="Q1220" s="4"/>
      <c r="S1220" s="4"/>
      <c r="U1220" s="4"/>
    </row>
    <row r="1221" spans="11:21" x14ac:dyDescent="0.35">
      <c r="K1221" s="4"/>
      <c r="M1221" s="4"/>
      <c r="O1221" s="4"/>
      <c r="Q1221" s="4"/>
      <c r="S1221" s="4"/>
      <c r="U1221" s="4"/>
    </row>
    <row r="1222" spans="11:21" x14ac:dyDescent="0.35">
      <c r="K1222" s="4"/>
      <c r="M1222" s="4"/>
      <c r="O1222" s="4"/>
      <c r="Q1222" s="4"/>
      <c r="S1222" s="4"/>
      <c r="U1222" s="4"/>
    </row>
    <row r="1223" spans="11:21" x14ac:dyDescent="0.35">
      <c r="K1223" s="4"/>
      <c r="M1223" s="4"/>
      <c r="O1223" s="4"/>
      <c r="Q1223" s="4"/>
      <c r="S1223" s="4"/>
      <c r="U1223" s="4"/>
    </row>
    <row r="1224" spans="11:21" x14ac:dyDescent="0.35">
      <c r="K1224" s="4"/>
      <c r="M1224" s="4"/>
      <c r="O1224" s="4"/>
      <c r="Q1224" s="4"/>
      <c r="S1224" s="4"/>
      <c r="U1224" s="4"/>
    </row>
    <row r="1225" spans="11:21" x14ac:dyDescent="0.35">
      <c r="K1225" s="4"/>
      <c r="M1225" s="4"/>
      <c r="O1225" s="4"/>
      <c r="Q1225" s="4"/>
      <c r="S1225" s="4"/>
      <c r="U1225" s="4"/>
    </row>
    <row r="1226" spans="11:21" x14ac:dyDescent="0.35">
      <c r="K1226" s="4"/>
      <c r="M1226" s="4"/>
      <c r="O1226" s="4"/>
      <c r="Q1226" s="4"/>
      <c r="S1226" s="4"/>
      <c r="U1226" s="4"/>
    </row>
    <row r="1227" spans="11:21" x14ac:dyDescent="0.35">
      <c r="K1227" s="4"/>
      <c r="M1227" s="4"/>
      <c r="O1227" s="4"/>
      <c r="Q1227" s="4"/>
      <c r="S1227" s="4"/>
      <c r="U1227" s="4"/>
    </row>
    <row r="1228" spans="11:21" x14ac:dyDescent="0.35">
      <c r="K1228" s="4"/>
      <c r="M1228" s="4"/>
      <c r="O1228" s="4"/>
      <c r="Q1228" s="4"/>
      <c r="S1228" s="4"/>
      <c r="U1228" s="4"/>
    </row>
    <row r="1229" spans="11:21" x14ac:dyDescent="0.35">
      <c r="K1229" s="4"/>
      <c r="M1229" s="4"/>
      <c r="O1229" s="4"/>
      <c r="Q1229" s="4"/>
      <c r="S1229" s="4"/>
      <c r="U1229" s="4"/>
    </row>
    <row r="1230" spans="11:21" x14ac:dyDescent="0.35">
      <c r="K1230" s="4"/>
      <c r="M1230" s="4"/>
      <c r="O1230" s="4"/>
      <c r="Q1230" s="4"/>
      <c r="S1230" s="4"/>
      <c r="U1230" s="4"/>
    </row>
    <row r="1231" spans="11:21" x14ac:dyDescent="0.35">
      <c r="K1231" s="4"/>
      <c r="M1231" s="4"/>
      <c r="O1231" s="4"/>
      <c r="Q1231" s="4"/>
      <c r="S1231" s="4"/>
      <c r="U1231" s="4"/>
    </row>
    <row r="1232" spans="11:21" x14ac:dyDescent="0.35">
      <c r="K1232" s="4"/>
      <c r="M1232" s="4"/>
      <c r="O1232" s="4"/>
      <c r="Q1232" s="4"/>
      <c r="S1232" s="4"/>
      <c r="U1232" s="4"/>
    </row>
    <row r="1233" spans="11:21" x14ac:dyDescent="0.35">
      <c r="K1233" s="4"/>
      <c r="M1233" s="4"/>
      <c r="O1233" s="4"/>
      <c r="Q1233" s="4"/>
      <c r="S1233" s="4"/>
      <c r="U1233" s="4"/>
    </row>
    <row r="1234" spans="11:21" x14ac:dyDescent="0.35">
      <c r="K1234" s="4"/>
      <c r="M1234" s="4"/>
      <c r="O1234" s="4"/>
      <c r="Q1234" s="4"/>
      <c r="S1234" s="4"/>
      <c r="U1234" s="4"/>
    </row>
    <row r="1235" spans="11:21" x14ac:dyDescent="0.35">
      <c r="K1235" s="4"/>
      <c r="M1235" s="4"/>
      <c r="O1235" s="4"/>
      <c r="Q1235" s="4"/>
      <c r="S1235" s="4"/>
      <c r="U1235" s="4"/>
    </row>
    <row r="1236" spans="11:21" x14ac:dyDescent="0.35">
      <c r="K1236" s="4"/>
      <c r="M1236" s="4"/>
      <c r="O1236" s="4"/>
      <c r="Q1236" s="4"/>
      <c r="S1236" s="4"/>
      <c r="U1236" s="4"/>
    </row>
    <row r="1237" spans="11:21" x14ac:dyDescent="0.35">
      <c r="K1237" s="4"/>
      <c r="M1237" s="4"/>
      <c r="O1237" s="4"/>
      <c r="Q1237" s="4"/>
      <c r="S1237" s="4"/>
      <c r="U1237" s="4"/>
    </row>
    <row r="1238" spans="11:21" x14ac:dyDescent="0.35">
      <c r="K1238" s="4"/>
      <c r="M1238" s="4"/>
      <c r="O1238" s="4"/>
      <c r="Q1238" s="4"/>
      <c r="S1238" s="4"/>
      <c r="U1238" s="4"/>
    </row>
    <row r="1239" spans="11:21" x14ac:dyDescent="0.35">
      <c r="K1239" s="4"/>
      <c r="M1239" s="4"/>
      <c r="O1239" s="4"/>
      <c r="Q1239" s="4"/>
      <c r="S1239" s="4"/>
      <c r="U1239" s="4"/>
    </row>
    <row r="1240" spans="11:21" x14ac:dyDescent="0.35">
      <c r="K1240" s="4"/>
      <c r="M1240" s="4"/>
      <c r="O1240" s="4"/>
      <c r="Q1240" s="4"/>
      <c r="S1240" s="4"/>
      <c r="U1240" s="4"/>
    </row>
    <row r="1241" spans="11:21" x14ac:dyDescent="0.35">
      <c r="K1241" s="4"/>
      <c r="M1241" s="4"/>
      <c r="O1241" s="4"/>
      <c r="Q1241" s="4"/>
      <c r="S1241" s="4"/>
      <c r="U1241" s="4"/>
    </row>
    <row r="1242" spans="11:21" x14ac:dyDescent="0.35">
      <c r="K1242" s="4"/>
      <c r="M1242" s="4"/>
      <c r="O1242" s="4"/>
      <c r="Q1242" s="4"/>
      <c r="S1242" s="4"/>
      <c r="U1242" s="4"/>
    </row>
    <row r="1243" spans="11:21" x14ac:dyDescent="0.35">
      <c r="K1243" s="4"/>
      <c r="M1243" s="4"/>
      <c r="O1243" s="4"/>
      <c r="Q1243" s="4"/>
      <c r="S1243" s="4"/>
      <c r="U1243" s="4"/>
    </row>
    <row r="1244" spans="11:21" x14ac:dyDescent="0.35">
      <c r="K1244" s="4"/>
      <c r="M1244" s="4"/>
      <c r="O1244" s="4"/>
      <c r="Q1244" s="4"/>
      <c r="S1244" s="4"/>
      <c r="U1244" s="4"/>
    </row>
    <row r="1245" spans="11:21" x14ac:dyDescent="0.35">
      <c r="K1245" s="4"/>
      <c r="M1245" s="4"/>
      <c r="O1245" s="4"/>
      <c r="Q1245" s="4"/>
      <c r="S1245" s="4"/>
      <c r="U1245" s="4"/>
    </row>
    <row r="1246" spans="11:21" x14ac:dyDescent="0.35">
      <c r="K1246" s="4"/>
      <c r="M1246" s="4"/>
      <c r="O1246" s="4"/>
      <c r="Q1246" s="4"/>
      <c r="S1246" s="4"/>
      <c r="U1246" s="4"/>
    </row>
    <row r="1247" spans="11:21" x14ac:dyDescent="0.35">
      <c r="K1247" s="4"/>
      <c r="M1247" s="4"/>
      <c r="O1247" s="4"/>
      <c r="Q1247" s="4"/>
      <c r="S1247" s="4"/>
      <c r="U1247" s="4"/>
    </row>
    <row r="1248" spans="11:21" x14ac:dyDescent="0.35">
      <c r="K1248" s="4"/>
      <c r="M1248" s="4"/>
      <c r="O1248" s="4"/>
      <c r="Q1248" s="4"/>
      <c r="S1248" s="4"/>
      <c r="U1248" s="4"/>
    </row>
    <row r="1249" spans="11:21" x14ac:dyDescent="0.35">
      <c r="K1249" s="4"/>
      <c r="M1249" s="4"/>
      <c r="O1249" s="4"/>
      <c r="Q1249" s="4"/>
      <c r="S1249" s="4"/>
      <c r="U1249" s="4"/>
    </row>
    <row r="1250" spans="11:21" x14ac:dyDescent="0.35">
      <c r="K1250" s="4"/>
      <c r="M1250" s="4"/>
      <c r="O1250" s="4"/>
      <c r="Q1250" s="4"/>
      <c r="S1250" s="4"/>
      <c r="U1250" s="4"/>
    </row>
    <row r="1251" spans="11:21" x14ac:dyDescent="0.35">
      <c r="K1251" s="4"/>
      <c r="M1251" s="4"/>
      <c r="O1251" s="4"/>
      <c r="Q1251" s="4"/>
      <c r="S1251" s="4"/>
      <c r="U1251" s="4"/>
    </row>
    <row r="1252" spans="11:21" x14ac:dyDescent="0.35">
      <c r="K1252" s="4"/>
      <c r="M1252" s="4"/>
      <c r="O1252" s="4"/>
      <c r="Q1252" s="4"/>
      <c r="S1252" s="4"/>
      <c r="U1252" s="4"/>
    </row>
    <row r="1253" spans="11:21" x14ac:dyDescent="0.35">
      <c r="K1253" s="4"/>
      <c r="M1253" s="4"/>
      <c r="O1253" s="4"/>
      <c r="Q1253" s="4"/>
      <c r="S1253" s="4"/>
      <c r="U1253" s="4"/>
    </row>
    <row r="1254" spans="11:21" x14ac:dyDescent="0.35">
      <c r="K1254" s="4"/>
      <c r="M1254" s="4"/>
      <c r="O1254" s="4"/>
      <c r="Q1254" s="4"/>
      <c r="S1254" s="4"/>
      <c r="U1254" s="4"/>
    </row>
    <row r="1255" spans="11:21" x14ac:dyDescent="0.35">
      <c r="K1255" s="4"/>
      <c r="M1255" s="4"/>
      <c r="O1255" s="4"/>
      <c r="Q1255" s="4"/>
      <c r="S1255" s="4"/>
      <c r="U1255" s="4"/>
    </row>
    <row r="1256" spans="11:21" x14ac:dyDescent="0.35">
      <c r="K1256" s="4"/>
      <c r="M1256" s="4"/>
      <c r="O1256" s="4"/>
      <c r="Q1256" s="4"/>
      <c r="S1256" s="4"/>
      <c r="U1256" s="4"/>
    </row>
    <row r="1257" spans="11:21" x14ac:dyDescent="0.35">
      <c r="K1257" s="4"/>
      <c r="M1257" s="4"/>
      <c r="O1257" s="4"/>
      <c r="Q1257" s="4"/>
      <c r="S1257" s="4"/>
      <c r="U1257" s="4"/>
    </row>
    <row r="1258" spans="11:21" x14ac:dyDescent="0.35">
      <c r="K1258" s="4"/>
      <c r="M1258" s="4"/>
      <c r="O1258" s="4"/>
      <c r="Q1258" s="4"/>
      <c r="S1258" s="4"/>
      <c r="U1258" s="4"/>
    </row>
    <row r="1259" spans="11:21" x14ac:dyDescent="0.35">
      <c r="K1259" s="4"/>
      <c r="M1259" s="4"/>
      <c r="O1259" s="4"/>
      <c r="Q1259" s="4"/>
      <c r="S1259" s="4"/>
      <c r="U1259" s="4"/>
    </row>
    <row r="1260" spans="11:21" x14ac:dyDescent="0.35">
      <c r="K1260" s="4"/>
      <c r="M1260" s="4"/>
      <c r="O1260" s="4"/>
      <c r="Q1260" s="4"/>
      <c r="S1260" s="4"/>
      <c r="U1260" s="4"/>
    </row>
    <row r="1261" spans="11:21" x14ac:dyDescent="0.35">
      <c r="K1261" s="4"/>
      <c r="M1261" s="4"/>
      <c r="O1261" s="4"/>
      <c r="Q1261" s="4"/>
      <c r="S1261" s="4"/>
      <c r="U1261" s="4"/>
    </row>
    <row r="1262" spans="11:21" x14ac:dyDescent="0.35">
      <c r="K1262" s="4"/>
      <c r="M1262" s="4"/>
      <c r="O1262" s="4"/>
      <c r="Q1262" s="4"/>
      <c r="S1262" s="4"/>
      <c r="U1262" s="4"/>
    </row>
    <row r="1263" spans="11:21" x14ac:dyDescent="0.35">
      <c r="K1263" s="4"/>
      <c r="M1263" s="4"/>
      <c r="O1263" s="4"/>
      <c r="Q1263" s="4"/>
      <c r="S1263" s="4"/>
      <c r="U1263" s="4"/>
    </row>
    <row r="1264" spans="11:21" x14ac:dyDescent="0.35">
      <c r="K1264" s="4"/>
      <c r="M1264" s="4"/>
      <c r="O1264" s="4"/>
      <c r="Q1264" s="4"/>
      <c r="S1264" s="4"/>
      <c r="U1264" s="4"/>
    </row>
    <row r="1265" spans="11:21" x14ac:dyDescent="0.35">
      <c r="K1265" s="4"/>
      <c r="M1265" s="4"/>
      <c r="O1265" s="4"/>
      <c r="Q1265" s="4"/>
      <c r="S1265" s="4"/>
      <c r="U1265" s="4"/>
    </row>
    <row r="1266" spans="11:21" x14ac:dyDescent="0.35">
      <c r="K1266" s="4"/>
      <c r="M1266" s="4"/>
      <c r="O1266" s="4"/>
      <c r="Q1266" s="4"/>
      <c r="S1266" s="4"/>
      <c r="U1266" s="4"/>
    </row>
    <row r="1267" spans="11:21" x14ac:dyDescent="0.35">
      <c r="K1267" s="4"/>
      <c r="M1267" s="4"/>
      <c r="O1267" s="4"/>
      <c r="Q1267" s="4"/>
      <c r="S1267" s="4"/>
      <c r="U1267" s="4"/>
    </row>
    <row r="1268" spans="11:21" x14ac:dyDescent="0.35">
      <c r="K1268" s="4"/>
      <c r="M1268" s="4"/>
      <c r="O1268" s="4"/>
      <c r="Q1268" s="4"/>
      <c r="S1268" s="4"/>
      <c r="U1268" s="4"/>
    </row>
    <row r="1269" spans="11:21" x14ac:dyDescent="0.35">
      <c r="K1269" s="4"/>
      <c r="M1269" s="4"/>
      <c r="O1269" s="4"/>
      <c r="Q1269" s="4"/>
      <c r="S1269" s="4"/>
      <c r="U1269" s="4"/>
    </row>
    <row r="1270" spans="11:21" x14ac:dyDescent="0.35">
      <c r="K1270" s="4"/>
      <c r="M1270" s="4"/>
      <c r="O1270" s="4"/>
      <c r="Q1270" s="4"/>
      <c r="S1270" s="4"/>
      <c r="U1270" s="4"/>
    </row>
    <row r="1271" spans="11:21" x14ac:dyDescent="0.35">
      <c r="K1271" s="4"/>
      <c r="M1271" s="4"/>
      <c r="O1271" s="4"/>
      <c r="Q1271" s="4"/>
      <c r="S1271" s="4"/>
      <c r="U1271" s="4"/>
    </row>
    <row r="1272" spans="11:21" x14ac:dyDescent="0.35">
      <c r="K1272" s="4"/>
      <c r="M1272" s="4"/>
      <c r="O1272" s="4"/>
      <c r="Q1272" s="4"/>
      <c r="S1272" s="4"/>
      <c r="U1272" s="4"/>
    </row>
    <row r="1273" spans="11:21" x14ac:dyDescent="0.35">
      <c r="K1273" s="4"/>
      <c r="M1273" s="4"/>
      <c r="O1273" s="4"/>
      <c r="Q1273" s="4"/>
      <c r="S1273" s="4"/>
      <c r="U1273" s="4"/>
    </row>
    <row r="1274" spans="11:21" x14ac:dyDescent="0.35">
      <c r="K1274" s="4"/>
      <c r="M1274" s="4"/>
      <c r="O1274" s="4"/>
      <c r="Q1274" s="4"/>
      <c r="S1274" s="4"/>
      <c r="U1274" s="4"/>
    </row>
    <row r="1275" spans="11:21" x14ac:dyDescent="0.35">
      <c r="K1275" s="4"/>
      <c r="M1275" s="4"/>
      <c r="O1275" s="4"/>
      <c r="Q1275" s="4"/>
      <c r="S1275" s="4"/>
      <c r="U1275" s="4"/>
    </row>
    <row r="1276" spans="11:21" x14ac:dyDescent="0.35">
      <c r="K1276" s="4"/>
      <c r="M1276" s="4"/>
      <c r="O1276" s="4"/>
      <c r="Q1276" s="4"/>
      <c r="S1276" s="4"/>
      <c r="U1276" s="4"/>
    </row>
    <row r="1277" spans="11:21" x14ac:dyDescent="0.35">
      <c r="K1277" s="4"/>
      <c r="M1277" s="4"/>
      <c r="O1277" s="4"/>
      <c r="Q1277" s="4"/>
      <c r="S1277" s="4"/>
      <c r="U1277" s="4"/>
    </row>
    <row r="1278" spans="11:21" x14ac:dyDescent="0.35">
      <c r="K1278" s="4"/>
      <c r="M1278" s="4"/>
      <c r="O1278" s="4"/>
      <c r="Q1278" s="4"/>
      <c r="S1278" s="4"/>
      <c r="U1278" s="4"/>
    </row>
    <row r="1279" spans="11:21" x14ac:dyDescent="0.35">
      <c r="K1279" s="4"/>
      <c r="M1279" s="4"/>
      <c r="O1279" s="4"/>
      <c r="Q1279" s="4"/>
      <c r="S1279" s="4"/>
      <c r="U1279" s="4"/>
    </row>
    <row r="1280" spans="11:21" x14ac:dyDescent="0.35">
      <c r="K1280" s="4"/>
      <c r="M1280" s="4"/>
      <c r="O1280" s="4"/>
      <c r="Q1280" s="4"/>
      <c r="S1280" s="4"/>
      <c r="U1280" s="4"/>
    </row>
    <row r="1281" spans="11:21" x14ac:dyDescent="0.35">
      <c r="K1281" s="4"/>
      <c r="M1281" s="4"/>
      <c r="O1281" s="4"/>
      <c r="Q1281" s="4"/>
      <c r="S1281" s="4"/>
      <c r="U1281" s="4"/>
    </row>
    <row r="1282" spans="11:21" x14ac:dyDescent="0.35">
      <c r="K1282" s="4"/>
      <c r="M1282" s="4"/>
      <c r="O1282" s="4"/>
      <c r="Q1282" s="4"/>
      <c r="S1282" s="4"/>
      <c r="U1282" s="4"/>
    </row>
    <row r="1283" spans="11:21" x14ac:dyDescent="0.35">
      <c r="K1283" s="4"/>
      <c r="M1283" s="4"/>
      <c r="O1283" s="4"/>
      <c r="Q1283" s="4"/>
      <c r="S1283" s="4"/>
      <c r="U1283" s="4"/>
    </row>
    <row r="1284" spans="11:21" x14ac:dyDescent="0.35">
      <c r="K1284" s="4"/>
      <c r="M1284" s="4"/>
      <c r="O1284" s="4"/>
      <c r="Q1284" s="4"/>
      <c r="S1284" s="4"/>
      <c r="U1284" s="4"/>
    </row>
    <row r="1285" spans="11:21" x14ac:dyDescent="0.35">
      <c r="K1285" s="4"/>
      <c r="M1285" s="4"/>
      <c r="O1285" s="4"/>
      <c r="Q1285" s="4"/>
      <c r="S1285" s="4"/>
      <c r="U1285" s="4"/>
    </row>
    <row r="1286" spans="11:21" x14ac:dyDescent="0.35">
      <c r="K1286" s="4"/>
      <c r="M1286" s="4"/>
      <c r="O1286" s="4"/>
      <c r="Q1286" s="4"/>
      <c r="S1286" s="4"/>
      <c r="U1286" s="4"/>
    </row>
    <row r="1287" spans="11:21" x14ac:dyDescent="0.35">
      <c r="K1287" s="4"/>
      <c r="M1287" s="4"/>
      <c r="O1287" s="4"/>
      <c r="Q1287" s="4"/>
      <c r="S1287" s="4"/>
      <c r="U1287" s="4"/>
    </row>
    <row r="1288" spans="11:21" x14ac:dyDescent="0.35">
      <c r="K1288" s="4"/>
      <c r="M1288" s="4"/>
      <c r="O1288" s="4"/>
      <c r="Q1288" s="4"/>
      <c r="S1288" s="4"/>
      <c r="U1288" s="4"/>
    </row>
    <row r="1289" spans="11:21" x14ac:dyDescent="0.35">
      <c r="K1289" s="4"/>
      <c r="M1289" s="4"/>
      <c r="O1289" s="4"/>
      <c r="Q1289" s="4"/>
      <c r="S1289" s="4"/>
      <c r="U1289" s="4"/>
    </row>
    <row r="1290" spans="11:21" x14ac:dyDescent="0.35">
      <c r="K1290" s="4"/>
      <c r="M1290" s="4"/>
      <c r="O1290" s="4"/>
      <c r="Q1290" s="4"/>
      <c r="S1290" s="4"/>
      <c r="U1290" s="4"/>
    </row>
    <row r="1291" spans="11:21" x14ac:dyDescent="0.35">
      <c r="K1291" s="4"/>
      <c r="M1291" s="4"/>
      <c r="O1291" s="4"/>
      <c r="Q1291" s="4"/>
      <c r="S1291" s="4"/>
      <c r="U1291" s="4"/>
    </row>
    <row r="1292" spans="11:21" x14ac:dyDescent="0.35">
      <c r="K1292" s="4"/>
      <c r="M1292" s="4"/>
      <c r="O1292" s="4"/>
      <c r="Q1292" s="4"/>
      <c r="S1292" s="4"/>
      <c r="U1292" s="4"/>
    </row>
    <row r="1293" spans="11:21" x14ac:dyDescent="0.35">
      <c r="K1293" s="4"/>
      <c r="M1293" s="4"/>
      <c r="O1293" s="4"/>
      <c r="Q1293" s="4"/>
      <c r="S1293" s="4"/>
      <c r="U1293" s="4"/>
    </row>
    <row r="1294" spans="11:21" x14ac:dyDescent="0.35">
      <c r="K1294" s="4"/>
      <c r="M1294" s="4"/>
      <c r="O1294" s="4"/>
      <c r="Q1294" s="4"/>
      <c r="S1294" s="4"/>
      <c r="U1294" s="4"/>
    </row>
    <row r="1295" spans="11:21" x14ac:dyDescent="0.35">
      <c r="K1295" s="4"/>
      <c r="M1295" s="4"/>
      <c r="O1295" s="4"/>
      <c r="Q1295" s="4"/>
      <c r="S1295" s="4"/>
      <c r="U1295" s="4"/>
    </row>
    <row r="1296" spans="11:21" x14ac:dyDescent="0.35">
      <c r="K1296" s="4"/>
      <c r="M1296" s="4"/>
      <c r="O1296" s="4"/>
      <c r="Q1296" s="4"/>
      <c r="S1296" s="4"/>
      <c r="U1296" s="4"/>
    </row>
    <row r="1297" spans="11:21" x14ac:dyDescent="0.35">
      <c r="K1297" s="4"/>
      <c r="M1297" s="4"/>
      <c r="O1297" s="4"/>
      <c r="Q1297" s="4"/>
      <c r="S1297" s="4"/>
      <c r="U1297" s="4"/>
    </row>
    <row r="1298" spans="11:21" x14ac:dyDescent="0.35">
      <c r="K1298" s="4"/>
      <c r="M1298" s="4"/>
      <c r="O1298" s="4"/>
      <c r="Q1298" s="4"/>
      <c r="S1298" s="4"/>
      <c r="U1298" s="4"/>
    </row>
    <row r="1299" spans="11:21" x14ac:dyDescent="0.35">
      <c r="K1299" s="4"/>
      <c r="M1299" s="4"/>
      <c r="O1299" s="4"/>
      <c r="Q1299" s="4"/>
      <c r="S1299" s="4"/>
      <c r="U1299" s="4"/>
    </row>
    <row r="1300" spans="11:21" x14ac:dyDescent="0.35">
      <c r="K1300" s="4"/>
      <c r="M1300" s="4"/>
      <c r="O1300" s="4"/>
      <c r="Q1300" s="4"/>
      <c r="S1300" s="4"/>
      <c r="U1300" s="4"/>
    </row>
    <row r="1301" spans="11:21" x14ac:dyDescent="0.35">
      <c r="K1301" s="4"/>
      <c r="M1301" s="4"/>
      <c r="O1301" s="4"/>
      <c r="Q1301" s="4"/>
      <c r="S1301" s="4"/>
      <c r="U1301" s="4"/>
    </row>
    <row r="1302" spans="11:21" x14ac:dyDescent="0.35">
      <c r="K1302" s="4"/>
      <c r="M1302" s="4"/>
      <c r="O1302" s="4"/>
      <c r="Q1302" s="4"/>
      <c r="S1302" s="4"/>
      <c r="U1302" s="4"/>
    </row>
    <row r="1303" spans="11:21" x14ac:dyDescent="0.35">
      <c r="K1303" s="4"/>
      <c r="M1303" s="4"/>
      <c r="O1303" s="4"/>
      <c r="Q1303" s="4"/>
      <c r="S1303" s="4"/>
      <c r="U1303" s="4"/>
    </row>
    <row r="1304" spans="11:21" x14ac:dyDescent="0.35">
      <c r="K1304" s="4"/>
      <c r="M1304" s="4"/>
      <c r="O1304" s="4"/>
      <c r="Q1304" s="4"/>
      <c r="S1304" s="4"/>
      <c r="U1304" s="4"/>
    </row>
    <row r="1305" spans="11:21" x14ac:dyDescent="0.35">
      <c r="K1305" s="4"/>
      <c r="M1305" s="4"/>
      <c r="O1305" s="4"/>
      <c r="Q1305" s="4"/>
      <c r="S1305" s="4"/>
      <c r="U1305" s="4"/>
    </row>
    <row r="1306" spans="11:21" x14ac:dyDescent="0.35">
      <c r="K1306" s="4"/>
      <c r="M1306" s="4"/>
      <c r="O1306" s="4"/>
      <c r="Q1306" s="4"/>
      <c r="S1306" s="4"/>
      <c r="U1306" s="4"/>
    </row>
    <row r="1307" spans="11:21" x14ac:dyDescent="0.35">
      <c r="K1307" s="4"/>
      <c r="M1307" s="4"/>
      <c r="O1307" s="4"/>
      <c r="Q1307" s="4"/>
      <c r="S1307" s="4"/>
      <c r="U1307" s="4"/>
    </row>
    <row r="1308" spans="11:21" x14ac:dyDescent="0.35">
      <c r="K1308" s="4"/>
      <c r="M1308" s="4"/>
      <c r="O1308" s="4"/>
      <c r="Q1308" s="4"/>
      <c r="S1308" s="4"/>
      <c r="U1308" s="4"/>
    </row>
    <row r="1309" spans="11:21" x14ac:dyDescent="0.35">
      <c r="K1309" s="4"/>
      <c r="M1309" s="4"/>
      <c r="O1309" s="4"/>
      <c r="Q1309" s="4"/>
      <c r="S1309" s="4"/>
      <c r="U1309" s="4"/>
    </row>
    <row r="1310" spans="11:21" x14ac:dyDescent="0.35">
      <c r="K1310" s="4"/>
      <c r="M1310" s="4"/>
      <c r="O1310" s="4"/>
      <c r="Q1310" s="4"/>
      <c r="S1310" s="4"/>
      <c r="U1310" s="4"/>
    </row>
    <row r="1311" spans="11:21" x14ac:dyDescent="0.35">
      <c r="K1311" s="4"/>
      <c r="M1311" s="4"/>
      <c r="O1311" s="4"/>
      <c r="Q1311" s="4"/>
      <c r="S1311" s="4"/>
      <c r="U1311" s="4"/>
    </row>
    <row r="1312" spans="11:21" x14ac:dyDescent="0.35">
      <c r="K1312" s="4"/>
      <c r="M1312" s="4"/>
      <c r="O1312" s="4"/>
      <c r="Q1312" s="4"/>
      <c r="S1312" s="4"/>
      <c r="U1312" s="4"/>
    </row>
    <row r="1313" spans="11:21" x14ac:dyDescent="0.35">
      <c r="K1313" s="4"/>
      <c r="M1313" s="4"/>
      <c r="O1313" s="4"/>
      <c r="Q1313" s="4"/>
      <c r="S1313" s="4"/>
      <c r="U1313" s="4"/>
    </row>
    <row r="1314" spans="11:21" x14ac:dyDescent="0.35">
      <c r="K1314" s="4"/>
      <c r="M1314" s="4"/>
      <c r="O1314" s="4"/>
      <c r="Q1314" s="4"/>
      <c r="S1314" s="4"/>
      <c r="U1314" s="4"/>
    </row>
    <row r="1315" spans="11:21" x14ac:dyDescent="0.35">
      <c r="K1315" s="4"/>
      <c r="M1315" s="4"/>
      <c r="O1315" s="4"/>
      <c r="Q1315" s="4"/>
      <c r="S1315" s="4"/>
      <c r="U1315" s="4"/>
    </row>
    <row r="1316" spans="11:21" x14ac:dyDescent="0.35">
      <c r="K1316" s="4"/>
      <c r="M1316" s="4"/>
      <c r="O1316" s="4"/>
      <c r="Q1316" s="4"/>
      <c r="S1316" s="4"/>
      <c r="U1316" s="4"/>
    </row>
    <row r="1317" spans="11:21" x14ac:dyDescent="0.35">
      <c r="K1317" s="4"/>
      <c r="M1317" s="4"/>
      <c r="O1317" s="4"/>
      <c r="Q1317" s="4"/>
      <c r="S1317" s="4"/>
      <c r="U1317" s="4"/>
    </row>
    <row r="1318" spans="11:21" x14ac:dyDescent="0.35">
      <c r="K1318" s="4"/>
      <c r="M1318" s="4"/>
      <c r="O1318" s="4"/>
      <c r="Q1318" s="4"/>
      <c r="S1318" s="4"/>
      <c r="U1318" s="4"/>
    </row>
    <row r="1319" spans="11:21" x14ac:dyDescent="0.35">
      <c r="K1319" s="4"/>
      <c r="M1319" s="4"/>
      <c r="O1319" s="4"/>
      <c r="Q1319" s="4"/>
      <c r="S1319" s="4"/>
      <c r="U1319" s="4"/>
    </row>
    <row r="1320" spans="11:21" x14ac:dyDescent="0.35">
      <c r="K1320" s="4"/>
      <c r="M1320" s="4"/>
      <c r="O1320" s="4"/>
      <c r="Q1320" s="4"/>
      <c r="S1320" s="4"/>
      <c r="U1320" s="4"/>
    </row>
    <row r="1321" spans="11:21" x14ac:dyDescent="0.35">
      <c r="K1321" s="4"/>
      <c r="M1321" s="4"/>
      <c r="O1321" s="4"/>
      <c r="Q1321" s="4"/>
      <c r="S1321" s="4"/>
      <c r="U1321" s="4"/>
    </row>
    <row r="1322" spans="11:21" x14ac:dyDescent="0.35">
      <c r="K1322" s="4"/>
      <c r="M1322" s="4"/>
      <c r="O1322" s="4"/>
      <c r="Q1322" s="4"/>
      <c r="S1322" s="4"/>
      <c r="U1322" s="4"/>
    </row>
    <row r="1323" spans="11:21" x14ac:dyDescent="0.35">
      <c r="K1323" s="4"/>
      <c r="M1323" s="4"/>
      <c r="O1323" s="4"/>
      <c r="Q1323" s="4"/>
      <c r="S1323" s="4"/>
      <c r="U1323" s="4"/>
    </row>
    <row r="1324" spans="11:21" x14ac:dyDescent="0.35">
      <c r="K1324" s="4"/>
      <c r="M1324" s="4"/>
      <c r="O1324" s="4"/>
      <c r="Q1324" s="4"/>
      <c r="S1324" s="4"/>
      <c r="U1324" s="4"/>
    </row>
    <row r="1325" spans="11:21" x14ac:dyDescent="0.35">
      <c r="K1325" s="4"/>
      <c r="M1325" s="4"/>
      <c r="O1325" s="4"/>
      <c r="Q1325" s="4"/>
      <c r="S1325" s="4"/>
      <c r="U1325" s="4"/>
    </row>
    <row r="1326" spans="11:21" x14ac:dyDescent="0.35">
      <c r="K1326" s="4"/>
      <c r="M1326" s="4"/>
      <c r="O1326" s="4"/>
      <c r="Q1326" s="4"/>
      <c r="S1326" s="4"/>
      <c r="U1326" s="4"/>
    </row>
    <row r="1327" spans="11:21" x14ac:dyDescent="0.35">
      <c r="K1327" s="4"/>
      <c r="M1327" s="4"/>
      <c r="O1327" s="4"/>
      <c r="Q1327" s="4"/>
      <c r="S1327" s="4"/>
      <c r="U1327" s="4"/>
    </row>
    <row r="1328" spans="11:21" x14ac:dyDescent="0.35">
      <c r="K1328" s="4"/>
      <c r="M1328" s="4"/>
      <c r="O1328" s="4"/>
      <c r="Q1328" s="4"/>
      <c r="S1328" s="4"/>
      <c r="U1328" s="4"/>
    </row>
    <row r="1329" spans="11:21" x14ac:dyDescent="0.35">
      <c r="K1329" s="4"/>
      <c r="M1329" s="4"/>
      <c r="O1329" s="4"/>
      <c r="Q1329" s="4"/>
      <c r="S1329" s="4"/>
      <c r="U1329" s="4"/>
    </row>
    <row r="1330" spans="11:21" x14ac:dyDescent="0.35">
      <c r="K1330" s="4"/>
      <c r="M1330" s="4"/>
      <c r="O1330" s="4"/>
      <c r="Q1330" s="4"/>
      <c r="S1330" s="4"/>
      <c r="U1330" s="4"/>
    </row>
    <row r="1331" spans="11:21" x14ac:dyDescent="0.35">
      <c r="K1331" s="4"/>
      <c r="M1331" s="4"/>
      <c r="O1331" s="4"/>
      <c r="Q1331" s="4"/>
      <c r="S1331" s="4"/>
      <c r="U1331" s="4"/>
    </row>
    <row r="1332" spans="11:21" x14ac:dyDescent="0.35">
      <c r="K1332" s="4"/>
      <c r="M1332" s="4"/>
      <c r="O1332" s="4"/>
      <c r="Q1332" s="4"/>
      <c r="S1332" s="4"/>
      <c r="U1332" s="4"/>
    </row>
    <row r="1333" spans="11:21" x14ac:dyDescent="0.35">
      <c r="K1333" s="4"/>
      <c r="M1333" s="4"/>
      <c r="O1333" s="4"/>
      <c r="Q1333" s="4"/>
      <c r="S1333" s="4"/>
      <c r="U1333" s="4"/>
    </row>
    <row r="1334" spans="11:21" x14ac:dyDescent="0.35">
      <c r="K1334" s="4"/>
      <c r="M1334" s="4"/>
      <c r="O1334" s="4"/>
      <c r="Q1334" s="4"/>
      <c r="S1334" s="4"/>
      <c r="U1334" s="4"/>
    </row>
    <row r="1335" spans="11:21" x14ac:dyDescent="0.35">
      <c r="K1335" s="4"/>
      <c r="M1335" s="4"/>
      <c r="O1335" s="4"/>
      <c r="Q1335" s="4"/>
      <c r="S1335" s="4"/>
      <c r="U1335" s="4"/>
    </row>
    <row r="1336" spans="11:21" x14ac:dyDescent="0.35">
      <c r="K1336" s="4"/>
      <c r="M1336" s="4"/>
      <c r="O1336" s="4"/>
      <c r="Q1336" s="4"/>
      <c r="S1336" s="4"/>
      <c r="U1336" s="4"/>
    </row>
    <row r="1337" spans="11:21" x14ac:dyDescent="0.35">
      <c r="K1337" s="4"/>
      <c r="M1337" s="4"/>
      <c r="O1337" s="4"/>
      <c r="Q1337" s="4"/>
      <c r="S1337" s="4"/>
      <c r="U1337" s="4"/>
    </row>
    <row r="1338" spans="11:21" x14ac:dyDescent="0.35">
      <c r="K1338" s="4"/>
      <c r="M1338" s="4"/>
      <c r="O1338" s="4"/>
      <c r="Q1338" s="4"/>
      <c r="S1338" s="4"/>
      <c r="U1338" s="4"/>
    </row>
    <row r="1339" spans="11:21" x14ac:dyDescent="0.35">
      <c r="K1339" s="4"/>
      <c r="M1339" s="4"/>
      <c r="O1339" s="4"/>
      <c r="Q1339" s="4"/>
      <c r="S1339" s="4"/>
      <c r="U1339" s="4"/>
    </row>
    <row r="1340" spans="11:21" x14ac:dyDescent="0.35">
      <c r="K1340" s="4"/>
      <c r="M1340" s="4"/>
      <c r="O1340" s="4"/>
      <c r="Q1340" s="4"/>
      <c r="S1340" s="4"/>
      <c r="U1340" s="4"/>
    </row>
    <row r="1341" spans="11:21" x14ac:dyDescent="0.35">
      <c r="K1341" s="4"/>
      <c r="M1341" s="4"/>
      <c r="O1341" s="4"/>
      <c r="Q1341" s="4"/>
      <c r="S1341" s="4"/>
      <c r="U1341" s="4"/>
    </row>
    <row r="1342" spans="11:21" x14ac:dyDescent="0.35">
      <c r="K1342" s="4"/>
      <c r="M1342" s="4"/>
      <c r="O1342" s="4"/>
      <c r="Q1342" s="4"/>
      <c r="S1342" s="4"/>
      <c r="U1342" s="4"/>
    </row>
    <row r="1343" spans="11:21" x14ac:dyDescent="0.35">
      <c r="K1343" s="4"/>
      <c r="M1343" s="4"/>
      <c r="O1343" s="4"/>
      <c r="Q1343" s="4"/>
      <c r="S1343" s="4"/>
      <c r="U1343" s="4"/>
    </row>
    <row r="1344" spans="11:21" x14ac:dyDescent="0.35">
      <c r="K1344" s="4"/>
      <c r="M1344" s="4"/>
      <c r="O1344" s="4"/>
      <c r="Q1344" s="4"/>
      <c r="S1344" s="4"/>
      <c r="U1344" s="4"/>
    </row>
    <row r="1345" spans="11:21" x14ac:dyDescent="0.35">
      <c r="K1345" s="4"/>
      <c r="M1345" s="4"/>
      <c r="O1345" s="4"/>
      <c r="Q1345" s="4"/>
      <c r="S1345" s="4"/>
      <c r="U1345" s="4"/>
    </row>
    <row r="1346" spans="11:21" x14ac:dyDescent="0.35">
      <c r="K1346" s="4"/>
      <c r="M1346" s="4"/>
      <c r="O1346" s="4"/>
      <c r="Q1346" s="4"/>
      <c r="S1346" s="4"/>
      <c r="U1346" s="4"/>
    </row>
    <row r="1347" spans="11:21" x14ac:dyDescent="0.35">
      <c r="K1347" s="4"/>
      <c r="M1347" s="4"/>
      <c r="O1347" s="4"/>
      <c r="Q1347" s="4"/>
      <c r="S1347" s="4"/>
      <c r="U1347" s="4"/>
    </row>
    <row r="1348" spans="11:21" x14ac:dyDescent="0.35">
      <c r="K1348" s="4"/>
      <c r="M1348" s="4"/>
      <c r="O1348" s="4"/>
      <c r="Q1348" s="4"/>
      <c r="S1348" s="4"/>
      <c r="U1348" s="4"/>
    </row>
    <row r="1349" spans="11:21" x14ac:dyDescent="0.35">
      <c r="K1349" s="4"/>
      <c r="M1349" s="4"/>
      <c r="O1349" s="4"/>
      <c r="Q1349" s="4"/>
      <c r="S1349" s="4"/>
      <c r="U1349" s="4"/>
    </row>
    <row r="1350" spans="11:21" x14ac:dyDescent="0.35">
      <c r="K1350" s="4"/>
      <c r="M1350" s="4"/>
      <c r="O1350" s="4"/>
      <c r="Q1350" s="4"/>
      <c r="S1350" s="4"/>
      <c r="U1350" s="4"/>
    </row>
    <row r="1351" spans="11:21" x14ac:dyDescent="0.35">
      <c r="K1351" s="4"/>
      <c r="M1351" s="4"/>
      <c r="O1351" s="4"/>
      <c r="Q1351" s="4"/>
      <c r="S1351" s="4"/>
      <c r="U1351" s="4"/>
    </row>
    <row r="1352" spans="11:21" x14ac:dyDescent="0.35">
      <c r="K1352" s="4"/>
      <c r="M1352" s="4"/>
      <c r="O1352" s="4"/>
      <c r="Q1352" s="4"/>
      <c r="S1352" s="4"/>
      <c r="U1352" s="4"/>
    </row>
    <row r="1353" spans="11:21" x14ac:dyDescent="0.35">
      <c r="K1353" s="4"/>
      <c r="M1353" s="4"/>
      <c r="O1353" s="4"/>
      <c r="Q1353" s="4"/>
      <c r="S1353" s="4"/>
      <c r="U1353" s="4"/>
    </row>
    <row r="1354" spans="11:21" x14ac:dyDescent="0.35">
      <c r="K1354" s="4"/>
      <c r="M1354" s="4"/>
      <c r="O1354" s="4"/>
      <c r="Q1354" s="4"/>
      <c r="S1354" s="4"/>
      <c r="U1354" s="4"/>
    </row>
    <row r="1355" spans="11:21" x14ac:dyDescent="0.35">
      <c r="K1355" s="4"/>
      <c r="M1355" s="4"/>
      <c r="O1355" s="4"/>
      <c r="Q1355" s="4"/>
      <c r="S1355" s="4"/>
      <c r="U1355" s="4"/>
    </row>
    <row r="1356" spans="11:21" x14ac:dyDescent="0.35">
      <c r="K1356" s="4"/>
      <c r="M1356" s="4"/>
      <c r="O1356" s="4"/>
      <c r="Q1356" s="4"/>
      <c r="S1356" s="4"/>
      <c r="U1356" s="4"/>
    </row>
    <row r="1357" spans="11:21" x14ac:dyDescent="0.35">
      <c r="K1357" s="4"/>
      <c r="M1357" s="4"/>
      <c r="O1357" s="4"/>
      <c r="Q1357" s="4"/>
      <c r="S1357" s="4"/>
      <c r="U1357" s="4"/>
    </row>
    <row r="1358" spans="11:21" x14ac:dyDescent="0.35">
      <c r="K1358" s="4"/>
      <c r="M1358" s="4"/>
      <c r="O1358" s="4"/>
      <c r="Q1358" s="4"/>
      <c r="S1358" s="4"/>
      <c r="U1358" s="4"/>
    </row>
    <row r="1359" spans="11:21" x14ac:dyDescent="0.35">
      <c r="K1359" s="4"/>
      <c r="M1359" s="4"/>
      <c r="O1359" s="4"/>
      <c r="Q1359" s="4"/>
      <c r="S1359" s="4"/>
      <c r="U1359" s="4"/>
    </row>
    <row r="1360" spans="11:21" x14ac:dyDescent="0.35">
      <c r="K1360" s="4"/>
      <c r="M1360" s="4"/>
      <c r="O1360" s="4"/>
      <c r="Q1360" s="4"/>
      <c r="S1360" s="4"/>
      <c r="U1360" s="4"/>
    </row>
    <row r="1361" spans="11:21" x14ac:dyDescent="0.35">
      <c r="K1361" s="4"/>
      <c r="M1361" s="4"/>
      <c r="O1361" s="4"/>
      <c r="Q1361" s="4"/>
      <c r="S1361" s="4"/>
      <c r="U1361" s="4"/>
    </row>
    <row r="1362" spans="11:21" x14ac:dyDescent="0.35">
      <c r="K1362" s="4"/>
      <c r="M1362" s="4"/>
      <c r="O1362" s="4"/>
      <c r="Q1362" s="4"/>
      <c r="S1362" s="4"/>
      <c r="U1362" s="4"/>
    </row>
    <row r="1363" spans="11:21" x14ac:dyDescent="0.35">
      <c r="K1363" s="4"/>
      <c r="M1363" s="4"/>
      <c r="O1363" s="4"/>
      <c r="Q1363" s="4"/>
      <c r="S1363" s="4"/>
      <c r="U1363" s="4"/>
    </row>
    <row r="1364" spans="11:21" x14ac:dyDescent="0.35">
      <c r="K1364" s="4"/>
      <c r="M1364" s="4"/>
      <c r="O1364" s="4"/>
      <c r="Q1364" s="4"/>
      <c r="S1364" s="4"/>
      <c r="U1364" s="4"/>
    </row>
    <row r="1365" spans="11:21" x14ac:dyDescent="0.35">
      <c r="K1365" s="4"/>
      <c r="M1365" s="4"/>
      <c r="O1365" s="4"/>
      <c r="Q1365" s="4"/>
      <c r="S1365" s="4"/>
      <c r="U1365" s="4"/>
    </row>
    <row r="1366" spans="11:21" x14ac:dyDescent="0.35">
      <c r="K1366" s="4"/>
      <c r="M1366" s="4"/>
      <c r="O1366" s="4"/>
      <c r="Q1366" s="4"/>
      <c r="S1366" s="4"/>
      <c r="U1366" s="4"/>
    </row>
    <row r="1367" spans="11:21" x14ac:dyDescent="0.35">
      <c r="K1367" s="4"/>
      <c r="M1367" s="4"/>
      <c r="O1367" s="4"/>
      <c r="Q1367" s="4"/>
      <c r="S1367" s="4"/>
      <c r="U1367" s="4"/>
    </row>
    <row r="1368" spans="11:21" x14ac:dyDescent="0.35">
      <c r="K1368" s="4"/>
      <c r="M1368" s="4"/>
      <c r="O1368" s="4"/>
      <c r="Q1368" s="4"/>
      <c r="S1368" s="4"/>
      <c r="U1368" s="4"/>
    </row>
    <row r="1369" spans="11:21" x14ac:dyDescent="0.35">
      <c r="K1369" s="4"/>
      <c r="M1369" s="4"/>
      <c r="O1369" s="4"/>
      <c r="Q1369" s="4"/>
      <c r="S1369" s="4"/>
      <c r="U1369" s="4"/>
    </row>
    <row r="1370" spans="11:21" x14ac:dyDescent="0.35">
      <c r="K1370" s="4"/>
      <c r="M1370" s="4"/>
      <c r="O1370" s="4"/>
      <c r="Q1370" s="4"/>
      <c r="S1370" s="4"/>
      <c r="U1370" s="4"/>
    </row>
    <row r="1371" spans="11:21" x14ac:dyDescent="0.35">
      <c r="K1371" s="4"/>
      <c r="M1371" s="4"/>
      <c r="O1371" s="4"/>
      <c r="Q1371" s="4"/>
      <c r="S1371" s="4"/>
      <c r="U1371" s="4"/>
    </row>
    <row r="1372" spans="11:21" x14ac:dyDescent="0.35">
      <c r="K1372" s="4"/>
      <c r="M1372" s="4"/>
      <c r="O1372" s="4"/>
      <c r="Q1372" s="4"/>
      <c r="S1372" s="4"/>
      <c r="U1372" s="4"/>
    </row>
    <row r="1373" spans="11:21" x14ac:dyDescent="0.35">
      <c r="K1373" s="4"/>
      <c r="M1373" s="4"/>
      <c r="O1373" s="4"/>
      <c r="Q1373" s="4"/>
      <c r="S1373" s="4"/>
      <c r="U1373" s="4"/>
    </row>
    <row r="1374" spans="11:21" x14ac:dyDescent="0.35">
      <c r="K1374" s="4"/>
      <c r="M1374" s="4"/>
      <c r="O1374" s="4"/>
      <c r="Q1374" s="4"/>
      <c r="S1374" s="4"/>
      <c r="U1374" s="4"/>
    </row>
    <row r="1375" spans="11:21" x14ac:dyDescent="0.35">
      <c r="K1375" s="4"/>
      <c r="M1375" s="4"/>
      <c r="O1375" s="4"/>
      <c r="Q1375" s="4"/>
      <c r="S1375" s="4"/>
      <c r="U1375" s="4"/>
    </row>
    <row r="1376" spans="11:21" x14ac:dyDescent="0.35">
      <c r="K1376" s="4"/>
      <c r="M1376" s="4"/>
      <c r="O1376" s="4"/>
      <c r="Q1376" s="4"/>
      <c r="S1376" s="4"/>
      <c r="U1376" s="4"/>
    </row>
    <row r="1377" spans="11:21" x14ac:dyDescent="0.35">
      <c r="K1377" s="4"/>
      <c r="M1377" s="4"/>
      <c r="O1377" s="4"/>
      <c r="Q1377" s="4"/>
      <c r="S1377" s="4"/>
      <c r="U1377" s="4"/>
    </row>
    <row r="1378" spans="11:21" x14ac:dyDescent="0.35">
      <c r="K1378" s="4"/>
      <c r="M1378" s="4"/>
      <c r="O1378" s="4"/>
      <c r="Q1378" s="4"/>
      <c r="S1378" s="4"/>
      <c r="U1378" s="4"/>
    </row>
    <row r="1379" spans="11:21" x14ac:dyDescent="0.35">
      <c r="K1379" s="4"/>
      <c r="M1379" s="4"/>
      <c r="O1379" s="4"/>
      <c r="Q1379" s="4"/>
      <c r="S1379" s="4"/>
      <c r="U1379" s="4"/>
    </row>
    <row r="1380" spans="11:21" x14ac:dyDescent="0.35">
      <c r="K1380" s="4"/>
      <c r="M1380" s="4"/>
      <c r="O1380" s="4"/>
      <c r="Q1380" s="4"/>
      <c r="S1380" s="4"/>
      <c r="U1380" s="4"/>
    </row>
    <row r="1381" spans="11:21" x14ac:dyDescent="0.35">
      <c r="K1381" s="4"/>
      <c r="M1381" s="4"/>
      <c r="O1381" s="4"/>
      <c r="Q1381" s="4"/>
      <c r="S1381" s="4"/>
      <c r="U1381" s="4"/>
    </row>
    <row r="1382" spans="11:21" x14ac:dyDescent="0.35">
      <c r="K1382" s="4"/>
      <c r="M1382" s="4"/>
      <c r="O1382" s="4"/>
      <c r="Q1382" s="4"/>
      <c r="S1382" s="4"/>
      <c r="U1382" s="4"/>
    </row>
    <row r="1383" spans="11:21" x14ac:dyDescent="0.35">
      <c r="K1383" s="4"/>
      <c r="M1383" s="4"/>
      <c r="O1383" s="4"/>
      <c r="Q1383" s="4"/>
      <c r="S1383" s="4"/>
      <c r="U1383" s="4"/>
    </row>
    <row r="1384" spans="11:21" x14ac:dyDescent="0.35">
      <c r="K1384" s="4"/>
      <c r="M1384" s="4"/>
      <c r="O1384" s="4"/>
      <c r="Q1384" s="4"/>
      <c r="S1384" s="4"/>
      <c r="U1384" s="4"/>
    </row>
    <row r="1385" spans="11:21" x14ac:dyDescent="0.35">
      <c r="K1385" s="4"/>
      <c r="M1385" s="4"/>
      <c r="O1385" s="4"/>
      <c r="Q1385" s="4"/>
      <c r="S1385" s="4"/>
      <c r="U1385" s="4"/>
    </row>
    <row r="1386" spans="11:21" x14ac:dyDescent="0.35">
      <c r="K1386" s="4"/>
      <c r="M1386" s="4"/>
      <c r="O1386" s="4"/>
      <c r="Q1386" s="4"/>
      <c r="S1386" s="4"/>
      <c r="U1386" s="4"/>
    </row>
    <row r="1387" spans="11:21" x14ac:dyDescent="0.35">
      <c r="K1387" s="4"/>
      <c r="M1387" s="4"/>
      <c r="O1387" s="4"/>
      <c r="Q1387" s="4"/>
      <c r="S1387" s="4"/>
      <c r="U1387" s="4"/>
    </row>
    <row r="1388" spans="11:21" x14ac:dyDescent="0.35">
      <c r="K1388" s="4"/>
      <c r="M1388" s="4"/>
      <c r="O1388" s="4"/>
      <c r="Q1388" s="4"/>
      <c r="S1388" s="4"/>
      <c r="U1388" s="4"/>
    </row>
    <row r="1389" spans="11:21" x14ac:dyDescent="0.35">
      <c r="K1389" s="4"/>
      <c r="M1389" s="4"/>
      <c r="O1389" s="4"/>
      <c r="Q1389" s="4"/>
      <c r="S1389" s="4"/>
      <c r="U1389" s="4"/>
    </row>
    <row r="1390" spans="11:21" x14ac:dyDescent="0.35">
      <c r="K1390" s="4"/>
      <c r="M1390" s="4"/>
      <c r="O1390" s="4"/>
      <c r="Q1390" s="4"/>
      <c r="S1390" s="4"/>
      <c r="U1390" s="4"/>
    </row>
    <row r="1391" spans="11:21" x14ac:dyDescent="0.35">
      <c r="K1391" s="4"/>
      <c r="M1391" s="4"/>
      <c r="O1391" s="4"/>
      <c r="Q1391" s="4"/>
      <c r="S1391" s="4"/>
      <c r="U1391" s="4"/>
    </row>
    <row r="1392" spans="11:21" x14ac:dyDescent="0.35">
      <c r="K1392" s="4"/>
      <c r="M1392" s="4"/>
      <c r="O1392" s="4"/>
      <c r="Q1392" s="4"/>
      <c r="S1392" s="4"/>
      <c r="U1392" s="4"/>
    </row>
    <row r="1393" spans="11:21" x14ac:dyDescent="0.35">
      <c r="K1393" s="4"/>
      <c r="M1393" s="4"/>
      <c r="O1393" s="4"/>
      <c r="Q1393" s="4"/>
      <c r="S1393" s="4"/>
      <c r="U1393" s="4"/>
    </row>
    <row r="1394" spans="11:21" x14ac:dyDescent="0.35">
      <c r="K1394" s="4"/>
      <c r="M1394" s="4"/>
      <c r="O1394" s="4"/>
      <c r="Q1394" s="4"/>
      <c r="S1394" s="4"/>
      <c r="U1394" s="4"/>
    </row>
    <row r="1395" spans="11:21" x14ac:dyDescent="0.35">
      <c r="K1395" s="4"/>
      <c r="M1395" s="4"/>
      <c r="O1395" s="4"/>
      <c r="Q1395" s="4"/>
      <c r="S1395" s="4"/>
      <c r="U1395" s="4"/>
    </row>
    <row r="1396" spans="11:21" x14ac:dyDescent="0.35">
      <c r="K1396" s="4"/>
      <c r="M1396" s="4"/>
      <c r="O1396" s="4"/>
      <c r="Q1396" s="4"/>
      <c r="S1396" s="4"/>
      <c r="U1396" s="4"/>
    </row>
    <row r="1397" spans="11:21" x14ac:dyDescent="0.35">
      <c r="K1397" s="4"/>
      <c r="M1397" s="4"/>
      <c r="O1397" s="4"/>
      <c r="Q1397" s="4"/>
      <c r="S1397" s="4"/>
      <c r="U1397" s="4"/>
    </row>
    <row r="1398" spans="11:21" x14ac:dyDescent="0.35">
      <c r="K1398" s="4"/>
      <c r="M1398" s="4"/>
      <c r="O1398" s="4"/>
      <c r="Q1398" s="4"/>
      <c r="S1398" s="4"/>
      <c r="U1398" s="4"/>
    </row>
    <row r="1399" spans="11:21" x14ac:dyDescent="0.35">
      <c r="K1399" s="4"/>
      <c r="M1399" s="4"/>
      <c r="O1399" s="4"/>
      <c r="Q1399" s="4"/>
      <c r="S1399" s="4"/>
      <c r="U1399" s="4"/>
    </row>
    <row r="1400" spans="11:21" x14ac:dyDescent="0.35">
      <c r="K1400" s="4"/>
      <c r="M1400" s="4"/>
      <c r="O1400" s="4"/>
      <c r="Q1400" s="4"/>
      <c r="S1400" s="4"/>
      <c r="U1400" s="4"/>
    </row>
    <row r="1401" spans="11:21" x14ac:dyDescent="0.35">
      <c r="K1401" s="4"/>
      <c r="M1401" s="4"/>
      <c r="O1401" s="4"/>
      <c r="Q1401" s="4"/>
      <c r="S1401" s="4"/>
      <c r="U1401" s="4"/>
    </row>
    <row r="1402" spans="11:21" x14ac:dyDescent="0.35">
      <c r="K1402" s="4"/>
      <c r="M1402" s="4"/>
      <c r="O1402" s="4"/>
      <c r="Q1402" s="4"/>
      <c r="S1402" s="4"/>
      <c r="U1402" s="4"/>
    </row>
    <row r="1403" spans="11:21" x14ac:dyDescent="0.35">
      <c r="K1403" s="4"/>
      <c r="M1403" s="4"/>
      <c r="O1403" s="4"/>
      <c r="Q1403" s="4"/>
      <c r="S1403" s="4"/>
      <c r="U1403" s="4"/>
    </row>
    <row r="1404" spans="11:21" x14ac:dyDescent="0.35">
      <c r="K1404" s="4"/>
      <c r="M1404" s="4"/>
      <c r="O1404" s="4"/>
      <c r="Q1404" s="4"/>
      <c r="S1404" s="4"/>
      <c r="U1404" s="4"/>
    </row>
    <row r="1405" spans="11:21" x14ac:dyDescent="0.35">
      <c r="K1405" s="4"/>
      <c r="M1405" s="4"/>
      <c r="O1405" s="4"/>
      <c r="Q1405" s="4"/>
      <c r="S1405" s="4"/>
      <c r="U1405" s="4"/>
    </row>
    <row r="1406" spans="11:21" x14ac:dyDescent="0.35">
      <c r="K1406" s="4"/>
      <c r="M1406" s="4"/>
      <c r="O1406" s="4"/>
      <c r="Q1406" s="4"/>
      <c r="S1406" s="4"/>
      <c r="U1406" s="4"/>
    </row>
    <row r="1407" spans="11:21" x14ac:dyDescent="0.35">
      <c r="K1407" s="4"/>
      <c r="M1407" s="4"/>
      <c r="O1407" s="4"/>
      <c r="Q1407" s="4"/>
      <c r="S1407" s="4"/>
      <c r="U1407" s="4"/>
    </row>
    <row r="1408" spans="11:21" x14ac:dyDescent="0.35">
      <c r="K1408" s="4"/>
      <c r="M1408" s="4"/>
      <c r="O1408" s="4"/>
      <c r="Q1408" s="4"/>
      <c r="S1408" s="4"/>
      <c r="U1408" s="4"/>
    </row>
    <row r="1409" spans="11:21" x14ac:dyDescent="0.35">
      <c r="K1409" s="4"/>
      <c r="M1409" s="4"/>
      <c r="O1409" s="4"/>
      <c r="Q1409" s="4"/>
      <c r="S1409" s="4"/>
      <c r="U1409" s="4"/>
    </row>
    <row r="1410" spans="11:21" x14ac:dyDescent="0.35">
      <c r="K1410" s="4"/>
      <c r="M1410" s="4"/>
      <c r="O1410" s="4"/>
      <c r="Q1410" s="4"/>
      <c r="S1410" s="4"/>
      <c r="U1410" s="4"/>
    </row>
    <row r="1411" spans="11:21" x14ac:dyDescent="0.35">
      <c r="K1411" s="4"/>
      <c r="M1411" s="4"/>
      <c r="O1411" s="4"/>
      <c r="Q1411" s="4"/>
      <c r="S1411" s="4"/>
      <c r="U1411" s="4"/>
    </row>
    <row r="1412" spans="11:21" x14ac:dyDescent="0.35">
      <c r="K1412" s="4"/>
      <c r="M1412" s="4"/>
      <c r="O1412" s="4"/>
      <c r="Q1412" s="4"/>
      <c r="S1412" s="4"/>
      <c r="U1412" s="4"/>
    </row>
    <row r="1413" spans="11:21" x14ac:dyDescent="0.35">
      <c r="K1413" s="4"/>
      <c r="M1413" s="4"/>
      <c r="O1413" s="4"/>
      <c r="Q1413" s="4"/>
      <c r="S1413" s="4"/>
      <c r="U1413" s="4"/>
    </row>
    <row r="1414" spans="11:21" x14ac:dyDescent="0.35">
      <c r="K1414" s="4"/>
      <c r="M1414" s="4"/>
      <c r="O1414" s="4"/>
      <c r="Q1414" s="4"/>
      <c r="S1414" s="4"/>
      <c r="U1414" s="4"/>
    </row>
    <row r="1415" spans="11:21" x14ac:dyDescent="0.35">
      <c r="K1415" s="4"/>
      <c r="M1415" s="4"/>
      <c r="O1415" s="4"/>
      <c r="Q1415" s="4"/>
      <c r="S1415" s="4"/>
      <c r="U1415" s="4"/>
    </row>
    <row r="1416" spans="11:21" x14ac:dyDescent="0.35">
      <c r="K1416" s="4"/>
      <c r="M1416" s="4"/>
      <c r="O1416" s="4"/>
      <c r="Q1416" s="4"/>
      <c r="S1416" s="4"/>
      <c r="U1416" s="4"/>
    </row>
    <row r="1417" spans="11:21" x14ac:dyDescent="0.35">
      <c r="K1417" s="4"/>
      <c r="M1417" s="4"/>
      <c r="O1417" s="4"/>
      <c r="Q1417" s="4"/>
      <c r="S1417" s="4"/>
      <c r="U1417" s="4"/>
    </row>
    <row r="1418" spans="11:21" x14ac:dyDescent="0.35">
      <c r="K1418" s="4"/>
      <c r="M1418" s="4"/>
      <c r="O1418" s="4"/>
      <c r="Q1418" s="4"/>
      <c r="S1418" s="4"/>
      <c r="U1418" s="4"/>
    </row>
    <row r="1419" spans="11:21" x14ac:dyDescent="0.35">
      <c r="K1419" s="4"/>
      <c r="M1419" s="4"/>
      <c r="O1419" s="4"/>
      <c r="Q1419" s="4"/>
      <c r="S1419" s="4"/>
      <c r="U1419" s="4"/>
    </row>
    <row r="1420" spans="11:21" x14ac:dyDescent="0.35">
      <c r="K1420" s="4"/>
      <c r="M1420" s="4"/>
      <c r="O1420" s="4"/>
      <c r="Q1420" s="4"/>
      <c r="S1420" s="4"/>
      <c r="U1420" s="4"/>
    </row>
    <row r="1421" spans="11:21" x14ac:dyDescent="0.35">
      <c r="M1421" s="4"/>
      <c r="O1421" s="4"/>
      <c r="Q1421" s="4"/>
      <c r="S1421" s="4"/>
      <c r="U1421" s="4"/>
    </row>
    <row r="1422" spans="11:21" x14ac:dyDescent="0.35">
      <c r="M1422" s="4"/>
      <c r="O1422" s="4"/>
      <c r="Q1422" s="4"/>
      <c r="S1422" s="4"/>
      <c r="U1422" s="4"/>
    </row>
    <row r="1423" spans="11:21" x14ac:dyDescent="0.35">
      <c r="M1423" s="4"/>
      <c r="O1423" s="4"/>
      <c r="Q1423" s="4"/>
      <c r="S1423" s="4"/>
      <c r="U1423" s="4"/>
    </row>
    <row r="1424" spans="11:21" x14ac:dyDescent="0.35">
      <c r="M1424" s="4"/>
      <c r="O1424" s="4"/>
      <c r="Q1424" s="4"/>
      <c r="S1424" s="4"/>
      <c r="U1424" s="4"/>
    </row>
    <row r="1425" spans="13:21" x14ac:dyDescent="0.35">
      <c r="M1425" s="4"/>
      <c r="O1425" s="4"/>
      <c r="Q1425" s="4"/>
      <c r="S1425" s="4"/>
      <c r="U1425" s="4"/>
    </row>
    <row r="1426" spans="13:21" x14ac:dyDescent="0.35">
      <c r="M1426" s="4"/>
      <c r="O1426" s="4"/>
      <c r="Q1426" s="4"/>
      <c r="S1426" s="4"/>
      <c r="U1426" s="4"/>
    </row>
    <row r="1427" spans="13:21" x14ac:dyDescent="0.35">
      <c r="M1427" s="4"/>
      <c r="O1427" s="4"/>
      <c r="Q1427" s="4"/>
      <c r="S1427" s="4"/>
      <c r="U1427" s="4"/>
    </row>
    <row r="1428" spans="13:21" x14ac:dyDescent="0.35">
      <c r="M1428" s="4"/>
      <c r="O1428" s="4"/>
      <c r="Q1428" s="4"/>
      <c r="S1428" s="4"/>
      <c r="U1428" s="4"/>
    </row>
    <row r="1429" spans="13:21" x14ac:dyDescent="0.35">
      <c r="M1429" s="4"/>
      <c r="O1429" s="4"/>
      <c r="Q1429" s="4"/>
      <c r="S1429" s="4"/>
      <c r="U1429" s="4"/>
    </row>
    <row r="1430" spans="13:21" x14ac:dyDescent="0.35">
      <c r="M1430" s="4"/>
      <c r="O1430" s="4"/>
      <c r="Q1430" s="4"/>
      <c r="S1430" s="4"/>
      <c r="U1430" s="4"/>
    </row>
    <row r="1431" spans="13:21" x14ac:dyDescent="0.35">
      <c r="M1431" s="4"/>
      <c r="O1431" s="4"/>
      <c r="Q1431" s="4"/>
      <c r="S1431" s="4"/>
      <c r="U1431" s="4"/>
    </row>
    <row r="1432" spans="13:21" x14ac:dyDescent="0.35">
      <c r="M1432" s="4"/>
      <c r="O1432" s="4"/>
      <c r="Q1432" s="4"/>
      <c r="S1432" s="4"/>
      <c r="U1432" s="4"/>
    </row>
    <row r="1433" spans="13:21" x14ac:dyDescent="0.35">
      <c r="M1433" s="4"/>
      <c r="O1433" s="4"/>
      <c r="Q1433" s="4"/>
      <c r="S1433" s="4"/>
      <c r="U1433" s="4"/>
    </row>
    <row r="1434" spans="13:21" x14ac:dyDescent="0.35">
      <c r="M1434" s="4"/>
      <c r="O1434" s="4"/>
      <c r="Q1434" s="4"/>
      <c r="S1434" s="4"/>
      <c r="U1434" s="4"/>
    </row>
    <row r="1435" spans="13:21" x14ac:dyDescent="0.35">
      <c r="M1435" s="4"/>
      <c r="O1435" s="4"/>
      <c r="Q1435" s="4"/>
      <c r="S1435" s="4"/>
      <c r="U1435" s="4"/>
    </row>
    <row r="1436" spans="13:21" x14ac:dyDescent="0.35">
      <c r="M1436" s="4"/>
      <c r="O1436" s="4"/>
      <c r="Q1436" s="4"/>
      <c r="S1436" s="4"/>
      <c r="U1436" s="4"/>
    </row>
    <row r="1437" spans="13:21" x14ac:dyDescent="0.35">
      <c r="M1437" s="4"/>
      <c r="O1437" s="4"/>
      <c r="Q1437" s="4"/>
      <c r="S1437" s="4"/>
      <c r="U1437" s="4"/>
    </row>
    <row r="1438" spans="13:21" x14ac:dyDescent="0.35">
      <c r="M1438" s="4"/>
      <c r="O1438" s="4"/>
      <c r="Q1438" s="4"/>
      <c r="S1438" s="4"/>
      <c r="U1438" s="4"/>
    </row>
    <row r="1439" spans="13:21" x14ac:dyDescent="0.35">
      <c r="M1439" s="4"/>
      <c r="O1439" s="4"/>
      <c r="Q1439" s="4"/>
      <c r="S1439" s="4"/>
      <c r="U1439" s="4"/>
    </row>
    <row r="1440" spans="13:21" x14ac:dyDescent="0.35">
      <c r="M1440" s="4"/>
      <c r="O1440" s="4"/>
      <c r="Q1440" s="4"/>
      <c r="S1440" s="4"/>
      <c r="U1440" s="4"/>
    </row>
    <row r="1441" spans="13:21" x14ac:dyDescent="0.35">
      <c r="M1441" s="4"/>
      <c r="O1441" s="4"/>
      <c r="Q1441" s="4"/>
      <c r="S1441" s="4"/>
      <c r="U1441" s="4"/>
    </row>
    <row r="1442" spans="13:21" x14ac:dyDescent="0.35">
      <c r="M1442" s="4"/>
      <c r="O1442" s="4"/>
      <c r="Q1442" s="4"/>
      <c r="S1442" s="4"/>
      <c r="U1442" s="4"/>
    </row>
    <row r="1443" spans="13:21" x14ac:dyDescent="0.35">
      <c r="M1443" s="4"/>
      <c r="O1443" s="4"/>
      <c r="Q1443" s="4"/>
      <c r="S1443" s="4"/>
      <c r="U1443" s="4"/>
    </row>
    <row r="1444" spans="13:21" x14ac:dyDescent="0.35">
      <c r="M1444" s="4"/>
      <c r="O1444" s="4"/>
      <c r="Q1444" s="4"/>
      <c r="S1444" s="4"/>
      <c r="U1444" s="4"/>
    </row>
    <row r="1445" spans="13:21" x14ac:dyDescent="0.35">
      <c r="M1445" s="4"/>
      <c r="O1445" s="4"/>
      <c r="Q1445" s="4"/>
      <c r="S1445" s="4"/>
      <c r="U1445" s="4"/>
    </row>
    <row r="1446" spans="13:21" x14ac:dyDescent="0.35">
      <c r="M1446" s="4"/>
      <c r="O1446" s="4"/>
      <c r="Q1446" s="4"/>
      <c r="S1446" s="4"/>
      <c r="U1446" s="4"/>
    </row>
    <row r="1447" spans="13:21" x14ac:dyDescent="0.35">
      <c r="M1447" s="4"/>
      <c r="O1447" s="4"/>
      <c r="Q1447" s="4"/>
      <c r="S1447" s="4"/>
      <c r="U1447" s="4"/>
    </row>
    <row r="1448" spans="13:21" x14ac:dyDescent="0.35">
      <c r="M1448" s="4"/>
      <c r="O1448" s="4"/>
      <c r="Q1448" s="4"/>
      <c r="S1448" s="4"/>
      <c r="U1448" s="4"/>
    </row>
    <row r="1449" spans="13:21" x14ac:dyDescent="0.35">
      <c r="M1449" s="4"/>
      <c r="O1449" s="4"/>
      <c r="Q1449" s="4"/>
      <c r="S1449" s="4"/>
      <c r="U1449" s="4"/>
    </row>
    <row r="1450" spans="13:21" x14ac:dyDescent="0.35">
      <c r="M1450" s="4"/>
      <c r="O1450" s="4"/>
      <c r="Q1450" s="4"/>
      <c r="S1450" s="4"/>
      <c r="U1450" s="4"/>
    </row>
    <row r="1451" spans="13:21" x14ac:dyDescent="0.35">
      <c r="M1451" s="4"/>
      <c r="O1451" s="4"/>
      <c r="Q1451" s="4"/>
      <c r="S1451" s="4"/>
      <c r="U1451" s="4"/>
    </row>
    <row r="1452" spans="13:21" x14ac:dyDescent="0.35">
      <c r="M1452" s="4"/>
      <c r="O1452" s="4"/>
      <c r="Q1452" s="4"/>
      <c r="S1452" s="4"/>
      <c r="U1452" s="4"/>
    </row>
    <row r="1453" spans="13:21" x14ac:dyDescent="0.35">
      <c r="M1453" s="4"/>
      <c r="O1453" s="4"/>
      <c r="Q1453" s="4"/>
      <c r="S1453" s="4"/>
      <c r="U1453" s="4"/>
    </row>
    <row r="1454" spans="13:21" x14ac:dyDescent="0.35">
      <c r="M1454" s="4"/>
      <c r="O1454" s="4"/>
      <c r="Q1454" s="4"/>
      <c r="S1454" s="4"/>
      <c r="U1454" s="4"/>
    </row>
    <row r="1455" spans="13:21" x14ac:dyDescent="0.35">
      <c r="M1455" s="4"/>
      <c r="O1455" s="4"/>
      <c r="Q1455" s="4"/>
      <c r="S1455" s="4"/>
      <c r="U1455" s="4"/>
    </row>
    <row r="1456" spans="13:21" x14ac:dyDescent="0.35">
      <c r="M1456" s="4"/>
      <c r="O1456" s="4"/>
      <c r="Q1456" s="4"/>
      <c r="S1456" s="4"/>
      <c r="U1456" s="4"/>
    </row>
    <row r="1457" spans="13:21" x14ac:dyDescent="0.35">
      <c r="M1457" s="4"/>
      <c r="O1457" s="4"/>
      <c r="Q1457" s="4"/>
      <c r="S1457" s="4"/>
      <c r="U1457" s="4"/>
    </row>
    <row r="1458" spans="13:21" x14ac:dyDescent="0.35">
      <c r="M1458" s="4"/>
      <c r="O1458" s="4"/>
      <c r="Q1458" s="4"/>
      <c r="S1458" s="4"/>
      <c r="U1458" s="4"/>
    </row>
    <row r="1459" spans="13:21" x14ac:dyDescent="0.35">
      <c r="M1459" s="4"/>
      <c r="O1459" s="4"/>
      <c r="Q1459" s="4"/>
      <c r="S1459" s="4"/>
      <c r="U1459" s="4"/>
    </row>
    <row r="1460" spans="13:21" x14ac:dyDescent="0.35">
      <c r="M1460" s="4"/>
      <c r="O1460" s="4"/>
      <c r="Q1460" s="4"/>
      <c r="S1460" s="4"/>
      <c r="U1460" s="4"/>
    </row>
    <row r="1461" spans="13:21" x14ac:dyDescent="0.35">
      <c r="M1461" s="4"/>
      <c r="O1461" s="4"/>
      <c r="Q1461" s="4"/>
      <c r="S1461" s="4"/>
      <c r="U1461" s="4"/>
    </row>
    <row r="1462" spans="13:21" x14ac:dyDescent="0.35">
      <c r="M1462" s="4"/>
      <c r="O1462" s="4"/>
      <c r="Q1462" s="4"/>
      <c r="S1462" s="4"/>
      <c r="U1462" s="4"/>
    </row>
    <row r="1463" spans="13:21" x14ac:dyDescent="0.35">
      <c r="M1463" s="4"/>
      <c r="O1463" s="4"/>
      <c r="Q1463" s="4"/>
      <c r="S1463" s="4"/>
      <c r="U1463" s="4"/>
    </row>
    <row r="1464" spans="13:21" x14ac:dyDescent="0.35">
      <c r="M1464" s="4"/>
      <c r="O1464" s="4"/>
      <c r="Q1464" s="4"/>
      <c r="S1464" s="4"/>
      <c r="U1464" s="4"/>
    </row>
    <row r="1465" spans="13:21" x14ac:dyDescent="0.35">
      <c r="M1465" s="4"/>
      <c r="O1465" s="4"/>
      <c r="Q1465" s="4"/>
      <c r="S1465" s="4"/>
      <c r="U1465" s="4"/>
    </row>
    <row r="1466" spans="13:21" x14ac:dyDescent="0.35">
      <c r="M1466" s="4"/>
      <c r="O1466" s="4"/>
      <c r="Q1466" s="4"/>
      <c r="S1466" s="4"/>
      <c r="U1466" s="4"/>
    </row>
    <row r="1467" spans="13:21" x14ac:dyDescent="0.35">
      <c r="M1467" s="4"/>
      <c r="O1467" s="4"/>
      <c r="Q1467" s="4"/>
      <c r="S1467" s="4"/>
      <c r="U1467" s="4"/>
    </row>
    <row r="1468" spans="13:21" x14ac:dyDescent="0.35">
      <c r="M1468" s="4"/>
      <c r="O1468" s="4"/>
      <c r="Q1468" s="4"/>
      <c r="S1468" s="4"/>
      <c r="U1468" s="4"/>
    </row>
    <row r="1469" spans="13:21" x14ac:dyDescent="0.35">
      <c r="M1469" s="4"/>
      <c r="O1469" s="4"/>
      <c r="Q1469" s="4"/>
      <c r="S1469" s="4"/>
      <c r="U1469" s="4"/>
    </row>
    <row r="1470" spans="13:21" x14ac:dyDescent="0.35">
      <c r="M1470" s="4"/>
      <c r="O1470" s="4"/>
      <c r="Q1470" s="4"/>
      <c r="S1470" s="4"/>
      <c r="U1470" s="4"/>
    </row>
    <row r="1471" spans="13:21" x14ac:dyDescent="0.35">
      <c r="M1471" s="4"/>
      <c r="O1471" s="4"/>
      <c r="Q1471" s="4"/>
      <c r="S1471" s="4"/>
      <c r="U1471" s="4"/>
    </row>
    <row r="1472" spans="13:21" x14ac:dyDescent="0.35">
      <c r="M1472" s="4"/>
      <c r="O1472" s="4"/>
      <c r="Q1472" s="4"/>
      <c r="S1472" s="4"/>
      <c r="U1472" s="4"/>
    </row>
    <row r="1473" spans="13:21" x14ac:dyDescent="0.35">
      <c r="M1473" s="4"/>
      <c r="O1473" s="4"/>
      <c r="Q1473" s="4"/>
      <c r="S1473" s="4"/>
      <c r="U1473" s="4"/>
    </row>
    <row r="1474" spans="13:21" x14ac:dyDescent="0.35">
      <c r="M1474" s="4"/>
      <c r="O1474" s="4"/>
      <c r="Q1474" s="4"/>
      <c r="S1474" s="4"/>
      <c r="U1474" s="4"/>
    </row>
    <row r="1475" spans="13:21" x14ac:dyDescent="0.35">
      <c r="M1475" s="4"/>
      <c r="O1475" s="4"/>
      <c r="Q1475" s="4"/>
      <c r="S1475" s="4"/>
      <c r="U1475" s="4"/>
    </row>
    <row r="1476" spans="13:21" x14ac:dyDescent="0.35">
      <c r="M1476" s="4"/>
      <c r="O1476" s="4"/>
      <c r="Q1476" s="4"/>
      <c r="S1476" s="4"/>
      <c r="U1476" s="4"/>
    </row>
    <row r="1477" spans="13:21" x14ac:dyDescent="0.35">
      <c r="M1477" s="4"/>
      <c r="O1477" s="4"/>
      <c r="Q1477" s="4"/>
      <c r="S1477" s="4"/>
      <c r="U1477" s="4"/>
    </row>
    <row r="1478" spans="13:21" x14ac:dyDescent="0.35">
      <c r="M1478" s="4"/>
      <c r="O1478" s="4"/>
      <c r="Q1478" s="4"/>
      <c r="S1478" s="4"/>
      <c r="U1478" s="4"/>
    </row>
    <row r="1479" spans="13:21" x14ac:dyDescent="0.35">
      <c r="M1479" s="4"/>
      <c r="O1479" s="4"/>
      <c r="Q1479" s="4"/>
      <c r="S1479" s="4"/>
      <c r="U1479" s="4"/>
    </row>
    <row r="1480" spans="13:21" x14ac:dyDescent="0.35">
      <c r="M1480" s="4"/>
      <c r="O1480" s="4"/>
      <c r="Q1480" s="4"/>
      <c r="S1480" s="4"/>
      <c r="U1480" s="4"/>
    </row>
    <row r="1481" spans="13:21" x14ac:dyDescent="0.35">
      <c r="M1481" s="4"/>
      <c r="O1481" s="4"/>
      <c r="Q1481" s="4"/>
      <c r="S1481" s="4"/>
      <c r="U1481" s="4"/>
    </row>
    <row r="1482" spans="13:21" x14ac:dyDescent="0.35">
      <c r="M1482" s="4"/>
      <c r="O1482" s="4"/>
      <c r="Q1482" s="4"/>
      <c r="S1482" s="4"/>
      <c r="U1482" s="4"/>
    </row>
    <row r="1483" spans="13:21" x14ac:dyDescent="0.35">
      <c r="M1483" s="4"/>
      <c r="O1483" s="4"/>
      <c r="Q1483" s="4"/>
      <c r="S1483" s="4"/>
      <c r="U1483" s="4"/>
    </row>
    <row r="1484" spans="13:21" x14ac:dyDescent="0.35">
      <c r="M1484" s="4"/>
      <c r="O1484" s="4"/>
      <c r="Q1484" s="4"/>
      <c r="S1484" s="4"/>
      <c r="U1484" s="4"/>
    </row>
    <row r="1485" spans="13:21" x14ac:dyDescent="0.35">
      <c r="M1485" s="4"/>
      <c r="O1485" s="4"/>
      <c r="Q1485" s="4"/>
      <c r="S1485" s="4"/>
      <c r="U1485" s="4"/>
    </row>
    <row r="1486" spans="13:21" x14ac:dyDescent="0.35">
      <c r="M1486" s="4"/>
      <c r="O1486" s="4"/>
      <c r="Q1486" s="4"/>
      <c r="S1486" s="4"/>
      <c r="U1486" s="4"/>
    </row>
    <row r="1487" spans="13:21" x14ac:dyDescent="0.35">
      <c r="M1487" s="4"/>
      <c r="O1487" s="4"/>
      <c r="Q1487" s="4"/>
      <c r="S1487" s="4"/>
      <c r="U1487" s="4"/>
    </row>
    <row r="1488" spans="13:21" x14ac:dyDescent="0.35">
      <c r="M1488" s="4"/>
      <c r="O1488" s="4"/>
      <c r="Q1488" s="4"/>
      <c r="S1488" s="4"/>
      <c r="U1488" s="4"/>
    </row>
    <row r="1489" spans="13:21" x14ac:dyDescent="0.35">
      <c r="M1489" s="4"/>
      <c r="O1489" s="4"/>
      <c r="Q1489" s="4"/>
      <c r="S1489" s="4"/>
      <c r="U1489" s="4"/>
    </row>
    <row r="1490" spans="13:21" x14ac:dyDescent="0.35">
      <c r="M1490" s="4"/>
      <c r="O1490" s="4"/>
      <c r="Q1490" s="4"/>
      <c r="S1490" s="4"/>
      <c r="U1490" s="4"/>
    </row>
    <row r="1491" spans="13:21" x14ac:dyDescent="0.35">
      <c r="M1491" s="4"/>
      <c r="O1491" s="4"/>
      <c r="Q1491" s="4"/>
      <c r="S1491" s="4"/>
      <c r="U1491" s="4"/>
    </row>
    <row r="1492" spans="13:21" x14ac:dyDescent="0.35">
      <c r="M1492" s="4"/>
      <c r="O1492" s="4"/>
      <c r="Q1492" s="4"/>
      <c r="S1492" s="4"/>
      <c r="U1492" s="4"/>
    </row>
    <row r="1493" spans="13:21" x14ac:dyDescent="0.35">
      <c r="M1493" s="4"/>
      <c r="O1493" s="4"/>
      <c r="Q1493" s="4"/>
      <c r="S1493" s="4"/>
      <c r="U1493" s="4"/>
    </row>
    <row r="1494" spans="13:21" x14ac:dyDescent="0.35">
      <c r="M1494" s="4"/>
      <c r="O1494" s="4"/>
      <c r="Q1494" s="4"/>
      <c r="S1494" s="4"/>
      <c r="U1494" s="4"/>
    </row>
    <row r="1495" spans="13:21" x14ac:dyDescent="0.35">
      <c r="M1495" s="4"/>
      <c r="O1495" s="4"/>
      <c r="Q1495" s="4"/>
      <c r="S1495" s="4"/>
      <c r="U1495" s="4"/>
    </row>
    <row r="1496" spans="13:21" x14ac:dyDescent="0.35">
      <c r="M1496" s="4"/>
      <c r="O1496" s="4"/>
      <c r="Q1496" s="4"/>
      <c r="S1496" s="4"/>
      <c r="U1496" s="4"/>
    </row>
    <row r="1497" spans="13:21" x14ac:dyDescent="0.35">
      <c r="M1497" s="4"/>
      <c r="O1497" s="4"/>
      <c r="Q1497" s="4"/>
      <c r="S1497" s="4"/>
      <c r="U1497" s="4"/>
    </row>
    <row r="1498" spans="13:21" x14ac:dyDescent="0.35">
      <c r="M1498" s="4"/>
      <c r="O1498" s="4"/>
      <c r="Q1498" s="4"/>
      <c r="S1498" s="4"/>
      <c r="U1498" s="4"/>
    </row>
    <row r="1499" spans="13:21" x14ac:dyDescent="0.35">
      <c r="M1499" s="4"/>
      <c r="O1499" s="4"/>
      <c r="Q1499" s="4"/>
      <c r="S1499" s="4"/>
      <c r="U1499" s="4"/>
    </row>
    <row r="1500" spans="13:21" x14ac:dyDescent="0.35">
      <c r="M1500" s="4"/>
      <c r="O1500" s="4"/>
      <c r="Q1500" s="4"/>
      <c r="S1500" s="4"/>
      <c r="U1500" s="4"/>
    </row>
    <row r="1501" spans="13:21" x14ac:dyDescent="0.35">
      <c r="M1501" s="4"/>
      <c r="O1501" s="4"/>
      <c r="Q1501" s="4"/>
      <c r="S1501" s="4"/>
      <c r="U1501" s="4"/>
    </row>
    <row r="1502" spans="13:21" x14ac:dyDescent="0.35">
      <c r="M1502" s="4"/>
      <c r="O1502" s="4"/>
      <c r="Q1502" s="4"/>
      <c r="S1502" s="4"/>
      <c r="U1502" s="4"/>
    </row>
    <row r="1503" spans="13:21" x14ac:dyDescent="0.35">
      <c r="M1503" s="4"/>
      <c r="O1503" s="4"/>
      <c r="Q1503" s="4"/>
      <c r="S1503" s="4"/>
      <c r="U1503" s="4"/>
    </row>
    <row r="1504" spans="13:21" x14ac:dyDescent="0.35">
      <c r="M1504" s="4"/>
      <c r="O1504" s="4"/>
      <c r="Q1504" s="4"/>
      <c r="S1504" s="4"/>
      <c r="U1504" s="4"/>
    </row>
    <row r="1505" spans="13:21" x14ac:dyDescent="0.35">
      <c r="M1505" s="4"/>
      <c r="O1505" s="4"/>
      <c r="Q1505" s="4"/>
      <c r="S1505" s="4"/>
      <c r="U1505" s="4"/>
    </row>
    <row r="1506" spans="13:21" x14ac:dyDescent="0.35">
      <c r="M1506" s="4"/>
      <c r="O1506" s="4"/>
      <c r="Q1506" s="4"/>
      <c r="S1506" s="4"/>
      <c r="U1506" s="4"/>
    </row>
    <row r="1507" spans="13:21" x14ac:dyDescent="0.35">
      <c r="M1507" s="4"/>
      <c r="O1507" s="4"/>
      <c r="Q1507" s="4"/>
      <c r="S1507" s="4"/>
      <c r="U1507" s="4"/>
    </row>
    <row r="1508" spans="13:21" x14ac:dyDescent="0.35">
      <c r="M1508" s="4"/>
      <c r="O1508" s="4"/>
      <c r="Q1508" s="4"/>
      <c r="S1508" s="4"/>
      <c r="U1508" s="4"/>
    </row>
    <row r="1509" spans="13:21" x14ac:dyDescent="0.35">
      <c r="M1509" s="4"/>
      <c r="O1509" s="4"/>
      <c r="Q1509" s="4"/>
      <c r="S1509" s="4"/>
      <c r="U1509" s="4"/>
    </row>
    <row r="1510" spans="13:21" x14ac:dyDescent="0.35">
      <c r="M1510" s="4"/>
      <c r="O1510" s="4"/>
      <c r="Q1510" s="4"/>
      <c r="S1510" s="4"/>
      <c r="U1510" s="4"/>
    </row>
    <row r="1511" spans="13:21" x14ac:dyDescent="0.35">
      <c r="M1511" s="4"/>
      <c r="O1511" s="4"/>
      <c r="Q1511" s="4"/>
      <c r="S1511" s="4"/>
      <c r="U1511" s="4"/>
    </row>
    <row r="1512" spans="13:21" x14ac:dyDescent="0.35">
      <c r="M1512" s="4"/>
      <c r="O1512" s="4"/>
      <c r="Q1512" s="4"/>
      <c r="S1512" s="4"/>
      <c r="U1512" s="4"/>
    </row>
    <row r="1513" spans="13:21" x14ac:dyDescent="0.35">
      <c r="M1513" s="4"/>
      <c r="O1513" s="4"/>
      <c r="Q1513" s="4"/>
      <c r="S1513" s="4"/>
      <c r="U1513" s="4"/>
    </row>
    <row r="1514" spans="13:21" x14ac:dyDescent="0.35">
      <c r="M1514" s="4"/>
      <c r="O1514" s="4"/>
      <c r="Q1514" s="4"/>
      <c r="S1514" s="4"/>
      <c r="U1514" s="4"/>
    </row>
    <row r="1515" spans="13:21" x14ac:dyDescent="0.35">
      <c r="M1515" s="4"/>
      <c r="O1515" s="4"/>
      <c r="Q1515" s="4"/>
      <c r="S1515" s="4"/>
      <c r="U1515" s="4"/>
    </row>
    <row r="1516" spans="13:21" x14ac:dyDescent="0.35">
      <c r="M1516" s="4"/>
      <c r="O1516" s="4"/>
      <c r="Q1516" s="4"/>
      <c r="S1516" s="4"/>
      <c r="U1516" s="4"/>
    </row>
    <row r="1517" spans="13:21" x14ac:dyDescent="0.35">
      <c r="M1517" s="4"/>
      <c r="O1517" s="4"/>
      <c r="Q1517" s="4"/>
      <c r="S1517" s="4"/>
      <c r="U1517" s="4"/>
    </row>
    <row r="1518" spans="13:21" x14ac:dyDescent="0.35">
      <c r="M1518" s="4"/>
      <c r="O1518" s="4"/>
      <c r="Q1518" s="4"/>
      <c r="S1518" s="4"/>
      <c r="U1518" s="4"/>
    </row>
    <row r="1519" spans="13:21" x14ac:dyDescent="0.35">
      <c r="M1519" s="4"/>
      <c r="O1519" s="4"/>
      <c r="Q1519" s="4"/>
      <c r="S1519" s="4"/>
      <c r="U1519" s="4"/>
    </row>
    <row r="1520" spans="13:21" x14ac:dyDescent="0.35">
      <c r="M1520" s="4"/>
      <c r="O1520" s="4"/>
      <c r="Q1520" s="4"/>
      <c r="S1520" s="4"/>
      <c r="U1520" s="4"/>
    </row>
    <row r="1521" spans="13:21" x14ac:dyDescent="0.35">
      <c r="M1521" s="4"/>
      <c r="O1521" s="4"/>
      <c r="Q1521" s="4"/>
      <c r="S1521" s="4"/>
      <c r="U1521" s="4"/>
    </row>
    <row r="1522" spans="13:21" x14ac:dyDescent="0.35">
      <c r="M1522" s="4"/>
      <c r="O1522" s="4"/>
      <c r="Q1522" s="4"/>
      <c r="S1522" s="4"/>
      <c r="U1522" s="4"/>
    </row>
    <row r="1523" spans="13:21" x14ac:dyDescent="0.35">
      <c r="M1523" s="4"/>
      <c r="O1523" s="4"/>
      <c r="Q1523" s="4"/>
      <c r="S1523" s="4"/>
      <c r="U1523" s="4"/>
    </row>
    <row r="1524" spans="13:21" x14ac:dyDescent="0.35">
      <c r="M1524" s="4"/>
      <c r="O1524" s="4"/>
      <c r="Q1524" s="4"/>
      <c r="S1524" s="4"/>
      <c r="U1524" s="4"/>
    </row>
    <row r="1525" spans="13:21" x14ac:dyDescent="0.35">
      <c r="M1525" s="4"/>
      <c r="O1525" s="4"/>
      <c r="Q1525" s="4"/>
      <c r="S1525" s="4"/>
      <c r="U1525" s="4"/>
    </row>
    <row r="1526" spans="13:21" x14ac:dyDescent="0.35">
      <c r="M1526" s="4"/>
      <c r="O1526" s="4"/>
      <c r="Q1526" s="4"/>
      <c r="S1526" s="4"/>
      <c r="U1526" s="4"/>
    </row>
    <row r="1527" spans="13:21" x14ac:dyDescent="0.35">
      <c r="M1527" s="4"/>
      <c r="O1527" s="4"/>
      <c r="Q1527" s="4"/>
      <c r="S1527" s="4"/>
      <c r="U1527" s="4"/>
    </row>
    <row r="1528" spans="13:21" x14ac:dyDescent="0.35">
      <c r="M1528" s="4"/>
      <c r="O1528" s="4"/>
      <c r="Q1528" s="4"/>
      <c r="S1528" s="4"/>
      <c r="U1528" s="4"/>
    </row>
    <row r="1529" spans="13:21" x14ac:dyDescent="0.35">
      <c r="M1529" s="4"/>
      <c r="O1529" s="4"/>
      <c r="Q1529" s="4"/>
      <c r="S1529" s="4"/>
      <c r="U1529" s="4"/>
    </row>
    <row r="1530" spans="13:21" x14ac:dyDescent="0.35">
      <c r="M1530" s="4"/>
      <c r="O1530" s="4"/>
      <c r="Q1530" s="4"/>
      <c r="S1530" s="4"/>
      <c r="U1530" s="4"/>
    </row>
    <row r="1531" spans="13:21" x14ac:dyDescent="0.35">
      <c r="M1531" s="4"/>
      <c r="O1531" s="4"/>
      <c r="Q1531" s="4"/>
      <c r="S1531" s="4"/>
      <c r="U1531" s="4"/>
    </row>
    <row r="1532" spans="13:21" x14ac:dyDescent="0.35">
      <c r="M1532" s="4"/>
      <c r="O1532" s="4"/>
      <c r="Q1532" s="4"/>
      <c r="S1532" s="4"/>
      <c r="U1532" s="4"/>
    </row>
    <row r="1533" spans="13:21" x14ac:dyDescent="0.35">
      <c r="M1533" s="4"/>
      <c r="O1533" s="4"/>
      <c r="Q1533" s="4"/>
      <c r="S1533" s="4"/>
      <c r="U1533" s="4"/>
    </row>
    <row r="1534" spans="13:21" x14ac:dyDescent="0.35">
      <c r="M1534" s="4"/>
      <c r="O1534" s="4"/>
      <c r="Q1534" s="4"/>
      <c r="S1534" s="4"/>
      <c r="U1534" s="4"/>
    </row>
    <row r="1535" spans="13:21" x14ac:dyDescent="0.35">
      <c r="M1535" s="4"/>
      <c r="O1535" s="4"/>
      <c r="Q1535" s="4"/>
      <c r="S1535" s="4"/>
      <c r="U1535" s="4"/>
    </row>
    <row r="1536" spans="13:21" x14ac:dyDescent="0.35">
      <c r="M1536" s="4"/>
      <c r="O1536" s="4"/>
      <c r="Q1536" s="4"/>
      <c r="S1536" s="4"/>
      <c r="U1536" s="4"/>
    </row>
    <row r="1537" spans="13:21" x14ac:dyDescent="0.35">
      <c r="M1537" s="4"/>
      <c r="O1537" s="4"/>
      <c r="Q1537" s="4"/>
      <c r="S1537" s="4"/>
      <c r="U1537" s="4"/>
    </row>
    <row r="1538" spans="13:21" x14ac:dyDescent="0.35">
      <c r="M1538" s="4"/>
      <c r="O1538" s="4"/>
      <c r="Q1538" s="4"/>
      <c r="S1538" s="4"/>
      <c r="U1538" s="4"/>
    </row>
    <row r="1539" spans="13:21" x14ac:dyDescent="0.35">
      <c r="M1539" s="4"/>
      <c r="O1539" s="4"/>
      <c r="Q1539" s="4"/>
      <c r="S1539" s="4"/>
      <c r="U1539" s="4"/>
    </row>
    <row r="1540" spans="13:21" x14ac:dyDescent="0.35">
      <c r="M1540" s="4"/>
      <c r="O1540" s="4"/>
      <c r="Q1540" s="4"/>
      <c r="S1540" s="4"/>
      <c r="U1540" s="4"/>
    </row>
    <row r="1541" spans="13:21" x14ac:dyDescent="0.35">
      <c r="M1541" s="4"/>
      <c r="O1541" s="4"/>
      <c r="Q1541" s="4"/>
      <c r="S1541" s="4"/>
      <c r="U1541" s="4"/>
    </row>
    <row r="1542" spans="13:21" x14ac:dyDescent="0.35">
      <c r="M1542" s="4"/>
      <c r="O1542" s="4"/>
      <c r="Q1542" s="4"/>
      <c r="S1542" s="4"/>
      <c r="U1542" s="4"/>
    </row>
    <row r="1543" spans="13:21" x14ac:dyDescent="0.35">
      <c r="M1543" s="4"/>
      <c r="O1543" s="4"/>
      <c r="Q1543" s="4"/>
      <c r="S1543" s="4"/>
      <c r="U1543" s="4"/>
    </row>
    <row r="1544" spans="13:21" x14ac:dyDescent="0.35">
      <c r="M1544" s="4"/>
      <c r="O1544" s="4"/>
      <c r="Q1544" s="4"/>
      <c r="S1544" s="4"/>
      <c r="U1544" s="4"/>
    </row>
    <row r="1545" spans="13:21" x14ac:dyDescent="0.35">
      <c r="M1545" s="4"/>
      <c r="O1545" s="4"/>
      <c r="Q1545" s="4"/>
      <c r="S1545" s="4"/>
      <c r="U1545" s="4"/>
    </row>
    <row r="1546" spans="13:21" x14ac:dyDescent="0.35">
      <c r="M1546" s="4"/>
      <c r="O1546" s="4"/>
      <c r="Q1546" s="4"/>
      <c r="S1546" s="4"/>
      <c r="U1546" s="4"/>
    </row>
    <row r="1547" spans="13:21" x14ac:dyDescent="0.35">
      <c r="M1547" s="4"/>
      <c r="O1547" s="4"/>
      <c r="Q1547" s="4"/>
      <c r="S1547" s="4"/>
      <c r="U1547" s="4"/>
    </row>
    <row r="1548" spans="13:21" x14ac:dyDescent="0.35">
      <c r="M1548" s="4"/>
      <c r="O1548" s="4"/>
      <c r="Q1548" s="4"/>
      <c r="S1548" s="4"/>
      <c r="U1548" s="4"/>
    </row>
    <row r="1549" spans="13:21" x14ac:dyDescent="0.35">
      <c r="M1549" s="4"/>
      <c r="O1549" s="4"/>
      <c r="Q1549" s="4"/>
      <c r="S1549" s="4"/>
      <c r="U1549" s="4"/>
    </row>
    <row r="1550" spans="13:21" x14ac:dyDescent="0.35">
      <c r="M1550" s="4"/>
      <c r="O1550" s="4"/>
      <c r="Q1550" s="4"/>
      <c r="S1550" s="4"/>
      <c r="U1550" s="4"/>
    </row>
    <row r="1551" spans="13:21" x14ac:dyDescent="0.35">
      <c r="M1551" s="4"/>
      <c r="O1551" s="4"/>
      <c r="Q1551" s="4"/>
      <c r="S1551" s="4"/>
      <c r="U1551" s="4"/>
    </row>
    <row r="1552" spans="13:21" x14ac:dyDescent="0.35">
      <c r="M1552" s="4"/>
      <c r="O1552" s="4"/>
      <c r="Q1552" s="4"/>
      <c r="S1552" s="4"/>
      <c r="U1552" s="4"/>
    </row>
    <row r="1553" spans="13:21" x14ac:dyDescent="0.35">
      <c r="M1553" s="4"/>
      <c r="O1553" s="4"/>
      <c r="Q1553" s="4"/>
      <c r="S1553" s="4"/>
      <c r="U1553" s="4"/>
    </row>
    <row r="1554" spans="13:21" x14ac:dyDescent="0.35">
      <c r="M1554" s="4"/>
      <c r="O1554" s="4"/>
      <c r="Q1554" s="4"/>
      <c r="S1554" s="4"/>
      <c r="U1554" s="4"/>
    </row>
    <row r="1555" spans="13:21" x14ac:dyDescent="0.35">
      <c r="M1555" s="4"/>
      <c r="O1555" s="4"/>
      <c r="Q1555" s="4"/>
      <c r="S1555" s="4"/>
      <c r="U1555" s="4"/>
    </row>
    <row r="1556" spans="13:21" x14ac:dyDescent="0.35">
      <c r="M1556" s="4"/>
      <c r="O1556" s="4"/>
      <c r="Q1556" s="4"/>
      <c r="S1556" s="4"/>
      <c r="U1556" s="4"/>
    </row>
    <row r="1557" spans="13:21" x14ac:dyDescent="0.35">
      <c r="M1557" s="4"/>
      <c r="O1557" s="4"/>
      <c r="Q1557" s="4"/>
      <c r="S1557" s="4"/>
      <c r="U1557" s="4"/>
    </row>
    <row r="1558" spans="13:21" x14ac:dyDescent="0.35">
      <c r="M1558" s="4"/>
      <c r="O1558" s="4"/>
      <c r="Q1558" s="4"/>
      <c r="S1558" s="4"/>
      <c r="U1558" s="4"/>
    </row>
    <row r="1559" spans="13:21" x14ac:dyDescent="0.35">
      <c r="M1559" s="4"/>
      <c r="O1559" s="4"/>
      <c r="Q1559" s="4"/>
      <c r="S1559" s="4"/>
      <c r="U1559" s="4"/>
    </row>
    <row r="1560" spans="13:21" x14ac:dyDescent="0.35">
      <c r="M1560" s="4"/>
      <c r="O1560" s="4"/>
      <c r="Q1560" s="4"/>
      <c r="S1560" s="4"/>
      <c r="U1560" s="4"/>
    </row>
    <row r="1561" spans="13:21" x14ac:dyDescent="0.35">
      <c r="M1561" s="4"/>
      <c r="O1561" s="4"/>
      <c r="Q1561" s="4"/>
      <c r="S1561" s="4"/>
      <c r="U1561" s="4"/>
    </row>
    <row r="1562" spans="13:21" x14ac:dyDescent="0.35">
      <c r="M1562" s="4"/>
      <c r="O1562" s="4"/>
      <c r="Q1562" s="4"/>
      <c r="S1562" s="4"/>
      <c r="U1562" s="4"/>
    </row>
    <row r="1563" spans="13:21" x14ac:dyDescent="0.35">
      <c r="M1563" s="4"/>
      <c r="O1563" s="4"/>
      <c r="Q1563" s="4"/>
      <c r="S1563" s="4"/>
      <c r="U1563" s="4"/>
    </row>
    <row r="1564" spans="13:21" x14ac:dyDescent="0.35">
      <c r="M1564" s="4"/>
      <c r="O1564" s="4"/>
      <c r="Q1564" s="4"/>
      <c r="S1564" s="4"/>
      <c r="U1564" s="4"/>
    </row>
    <row r="1565" spans="13:21" x14ac:dyDescent="0.35">
      <c r="M1565" s="4"/>
      <c r="O1565" s="4"/>
      <c r="Q1565" s="4"/>
      <c r="S1565" s="4"/>
      <c r="U1565" s="4"/>
    </row>
    <row r="1566" spans="13:21" x14ac:dyDescent="0.35">
      <c r="M1566" s="4"/>
      <c r="O1566" s="4"/>
      <c r="Q1566" s="4"/>
      <c r="S1566" s="4"/>
      <c r="U1566" s="4"/>
    </row>
    <row r="1567" spans="13:21" x14ac:dyDescent="0.35">
      <c r="M1567" s="4"/>
      <c r="O1567" s="4"/>
      <c r="Q1567" s="4"/>
      <c r="S1567" s="4"/>
      <c r="U1567" s="4"/>
    </row>
    <row r="1568" spans="13:21" x14ac:dyDescent="0.35">
      <c r="M1568" s="4"/>
      <c r="O1568" s="4"/>
      <c r="Q1568" s="4"/>
      <c r="S1568" s="4"/>
      <c r="U1568" s="4"/>
    </row>
    <row r="1569" spans="13:21" x14ac:dyDescent="0.35">
      <c r="M1569" s="4"/>
      <c r="O1569" s="4"/>
      <c r="Q1569" s="4"/>
      <c r="S1569" s="4"/>
      <c r="U1569" s="4"/>
    </row>
    <row r="1570" spans="13:21" x14ac:dyDescent="0.35">
      <c r="M1570" s="4"/>
      <c r="O1570" s="4"/>
      <c r="Q1570" s="4"/>
      <c r="S1570" s="4"/>
      <c r="U1570" s="4"/>
    </row>
    <row r="1571" spans="13:21" x14ac:dyDescent="0.35">
      <c r="M1571" s="4"/>
      <c r="O1571" s="4"/>
      <c r="Q1571" s="4"/>
      <c r="S1571" s="4"/>
      <c r="U1571" s="4"/>
    </row>
    <row r="1572" spans="13:21" x14ac:dyDescent="0.35">
      <c r="M1572" s="4"/>
      <c r="O1572" s="4"/>
      <c r="Q1572" s="4"/>
      <c r="S1572" s="4"/>
      <c r="U1572" s="4"/>
    </row>
    <row r="1573" spans="13:21" x14ac:dyDescent="0.35">
      <c r="M1573" s="4"/>
      <c r="O1573" s="4"/>
      <c r="Q1573" s="4"/>
      <c r="S1573" s="4"/>
      <c r="U1573" s="4"/>
    </row>
    <row r="1574" spans="13:21" x14ac:dyDescent="0.35">
      <c r="M1574" s="4"/>
      <c r="O1574" s="4"/>
      <c r="Q1574" s="4"/>
      <c r="S1574" s="4"/>
      <c r="U1574" s="4"/>
    </row>
    <row r="1575" spans="13:21" x14ac:dyDescent="0.35">
      <c r="M1575" s="4"/>
      <c r="O1575" s="4"/>
      <c r="Q1575" s="4"/>
      <c r="S1575" s="4"/>
      <c r="U1575" s="4"/>
    </row>
    <row r="1576" spans="13:21" x14ac:dyDescent="0.35">
      <c r="M1576" s="4"/>
      <c r="O1576" s="4"/>
      <c r="Q1576" s="4"/>
      <c r="S1576" s="4"/>
      <c r="U1576" s="4"/>
    </row>
    <row r="1577" spans="13:21" x14ac:dyDescent="0.35">
      <c r="M1577" s="4"/>
      <c r="O1577" s="4"/>
      <c r="Q1577" s="4"/>
      <c r="S1577" s="4"/>
      <c r="U1577" s="4"/>
    </row>
    <row r="1578" spans="13:21" x14ac:dyDescent="0.35">
      <c r="M1578" s="4"/>
      <c r="O1578" s="4"/>
      <c r="Q1578" s="4"/>
      <c r="S1578" s="4"/>
      <c r="U1578" s="4"/>
    </row>
    <row r="1579" spans="13:21" x14ac:dyDescent="0.35">
      <c r="M1579" s="4"/>
      <c r="O1579" s="4"/>
      <c r="Q1579" s="4"/>
      <c r="S1579" s="4"/>
      <c r="U1579" s="4"/>
    </row>
    <row r="1580" spans="13:21" x14ac:dyDescent="0.35">
      <c r="M1580" s="4"/>
      <c r="O1580" s="4"/>
      <c r="Q1580" s="4"/>
      <c r="S1580" s="4"/>
      <c r="U1580" s="4"/>
    </row>
    <row r="1581" spans="13:21" x14ac:dyDescent="0.35">
      <c r="M1581" s="4"/>
      <c r="O1581" s="4"/>
      <c r="Q1581" s="4"/>
      <c r="S1581" s="4"/>
      <c r="U1581" s="4"/>
    </row>
    <row r="1582" spans="13:21" x14ac:dyDescent="0.35">
      <c r="M1582" s="4"/>
      <c r="O1582" s="4"/>
      <c r="Q1582" s="4"/>
      <c r="S1582" s="4"/>
      <c r="U1582" s="4"/>
    </row>
    <row r="1583" spans="13:21" x14ac:dyDescent="0.35">
      <c r="M1583" s="4"/>
      <c r="O1583" s="4"/>
      <c r="Q1583" s="4"/>
      <c r="S1583" s="4"/>
      <c r="U1583" s="4"/>
    </row>
    <row r="1584" spans="13:21" x14ac:dyDescent="0.35">
      <c r="M1584" s="4"/>
      <c r="O1584" s="4"/>
      <c r="Q1584" s="4"/>
      <c r="S1584" s="4"/>
      <c r="U1584" s="4"/>
    </row>
    <row r="1585" spans="13:21" x14ac:dyDescent="0.35">
      <c r="M1585" s="4"/>
      <c r="O1585" s="4"/>
      <c r="Q1585" s="4"/>
      <c r="S1585" s="4"/>
      <c r="U1585" s="4"/>
    </row>
    <row r="1586" spans="13:21" x14ac:dyDescent="0.35">
      <c r="M1586" s="4"/>
      <c r="O1586" s="4"/>
      <c r="Q1586" s="4"/>
      <c r="S1586" s="4"/>
      <c r="U1586" s="4"/>
    </row>
    <row r="1587" spans="13:21" x14ac:dyDescent="0.35">
      <c r="M1587" s="4"/>
      <c r="O1587" s="4"/>
      <c r="Q1587" s="4"/>
      <c r="S1587" s="4"/>
      <c r="U1587" s="4"/>
    </row>
    <row r="1588" spans="13:21" x14ac:dyDescent="0.35">
      <c r="M1588" s="4"/>
      <c r="O1588" s="4"/>
      <c r="Q1588" s="4"/>
      <c r="S1588" s="4"/>
      <c r="U1588" s="4"/>
    </row>
    <row r="1589" spans="13:21" x14ac:dyDescent="0.35">
      <c r="M1589" s="4"/>
      <c r="O1589" s="4"/>
      <c r="Q1589" s="4"/>
      <c r="S1589" s="4"/>
      <c r="U1589" s="4"/>
    </row>
    <row r="1590" spans="13:21" x14ac:dyDescent="0.35">
      <c r="M1590" s="4"/>
      <c r="O1590" s="4"/>
      <c r="Q1590" s="4"/>
      <c r="S1590" s="4"/>
      <c r="U1590" s="4"/>
    </row>
    <row r="1591" spans="13:21" x14ac:dyDescent="0.35">
      <c r="M1591" s="4"/>
      <c r="O1591" s="4"/>
      <c r="Q1591" s="4"/>
      <c r="S1591" s="4"/>
      <c r="U1591" s="4"/>
    </row>
    <row r="1592" spans="13:21" x14ac:dyDescent="0.35">
      <c r="M1592" s="4"/>
      <c r="O1592" s="4"/>
      <c r="Q1592" s="4"/>
      <c r="S1592" s="4"/>
      <c r="U1592" s="4"/>
    </row>
    <row r="1593" spans="13:21" x14ac:dyDescent="0.35">
      <c r="M1593" s="4"/>
      <c r="O1593" s="4"/>
      <c r="Q1593" s="4"/>
      <c r="S1593" s="4"/>
      <c r="U1593" s="4"/>
    </row>
    <row r="1594" spans="13:21" x14ac:dyDescent="0.35">
      <c r="M1594" s="4"/>
      <c r="O1594" s="4"/>
      <c r="Q1594" s="4"/>
      <c r="S1594" s="4"/>
      <c r="U1594" s="4"/>
    </row>
    <row r="1595" spans="13:21" x14ac:dyDescent="0.35">
      <c r="M1595" s="4"/>
      <c r="O1595" s="4"/>
      <c r="Q1595" s="4"/>
      <c r="S1595" s="4"/>
      <c r="U1595" s="4"/>
    </row>
    <row r="1596" spans="13:21" x14ac:dyDescent="0.35">
      <c r="M1596" s="4"/>
      <c r="O1596" s="4"/>
      <c r="Q1596" s="4"/>
      <c r="S1596" s="4"/>
      <c r="U1596" s="4"/>
    </row>
    <row r="1597" spans="13:21" x14ac:dyDescent="0.35">
      <c r="M1597" s="4"/>
      <c r="O1597" s="4"/>
      <c r="Q1597" s="4"/>
      <c r="S1597" s="4"/>
      <c r="U1597" s="4"/>
    </row>
    <row r="1598" spans="13:21" x14ac:dyDescent="0.35">
      <c r="M1598" s="4"/>
      <c r="O1598" s="4"/>
      <c r="Q1598" s="4"/>
      <c r="S1598" s="4"/>
      <c r="U1598" s="4"/>
    </row>
    <row r="1599" spans="13:21" x14ac:dyDescent="0.35">
      <c r="M1599" s="4"/>
      <c r="O1599" s="4"/>
      <c r="Q1599" s="4"/>
      <c r="S1599" s="4"/>
      <c r="U1599" s="4"/>
    </row>
    <row r="1600" spans="13:21" x14ac:dyDescent="0.35">
      <c r="M1600" s="4"/>
      <c r="O1600" s="4"/>
      <c r="Q1600" s="4"/>
      <c r="S1600" s="4"/>
      <c r="U1600" s="4"/>
    </row>
    <row r="1601" spans="13:21" x14ac:dyDescent="0.35">
      <c r="M1601" s="4"/>
      <c r="O1601" s="4"/>
      <c r="Q1601" s="4"/>
      <c r="S1601" s="4"/>
      <c r="U1601" s="4"/>
    </row>
    <row r="1602" spans="13:21" x14ac:dyDescent="0.35">
      <c r="M1602" s="4"/>
      <c r="O1602" s="4"/>
      <c r="Q1602" s="4"/>
      <c r="S1602" s="4"/>
      <c r="U1602" s="4"/>
    </row>
    <row r="1603" spans="13:21" x14ac:dyDescent="0.35">
      <c r="M1603" s="4"/>
      <c r="O1603" s="4"/>
      <c r="Q1603" s="4"/>
      <c r="S1603" s="4"/>
      <c r="U1603" s="4"/>
    </row>
    <row r="1604" spans="13:21" x14ac:dyDescent="0.35">
      <c r="M1604" s="4"/>
      <c r="O1604" s="4"/>
      <c r="Q1604" s="4"/>
      <c r="S1604" s="4"/>
      <c r="U1604" s="4"/>
    </row>
    <row r="1605" spans="13:21" x14ac:dyDescent="0.35">
      <c r="M1605" s="4"/>
      <c r="O1605" s="4"/>
      <c r="Q1605" s="4"/>
      <c r="S1605" s="4"/>
      <c r="U1605" s="4"/>
    </row>
    <row r="1606" spans="13:21" x14ac:dyDescent="0.35">
      <c r="M1606" s="4"/>
      <c r="O1606" s="4"/>
      <c r="Q1606" s="4"/>
      <c r="S1606" s="4"/>
      <c r="U1606" s="4"/>
    </row>
    <row r="1607" spans="13:21" x14ac:dyDescent="0.35">
      <c r="M1607" s="4"/>
      <c r="O1607" s="4"/>
      <c r="Q1607" s="4"/>
      <c r="S1607" s="4"/>
      <c r="U1607" s="4"/>
    </row>
    <row r="1608" spans="13:21" x14ac:dyDescent="0.35">
      <c r="M1608" s="4"/>
      <c r="O1608" s="4"/>
      <c r="Q1608" s="4"/>
      <c r="S1608" s="4"/>
      <c r="U1608" s="4"/>
    </row>
    <row r="1609" spans="13:21" x14ac:dyDescent="0.35">
      <c r="M1609" s="4"/>
      <c r="O1609" s="4"/>
      <c r="Q1609" s="4"/>
      <c r="S1609" s="4"/>
      <c r="U1609" s="4"/>
    </row>
    <row r="1610" spans="13:21" x14ac:dyDescent="0.35">
      <c r="M1610" s="4"/>
      <c r="O1610" s="4"/>
      <c r="Q1610" s="4"/>
      <c r="S1610" s="4"/>
      <c r="U1610" s="4"/>
    </row>
    <row r="1611" spans="13:21" x14ac:dyDescent="0.35">
      <c r="M1611" s="4"/>
      <c r="O1611" s="4"/>
      <c r="Q1611" s="4"/>
      <c r="S1611" s="4"/>
      <c r="U1611" s="4"/>
    </row>
    <row r="1612" spans="13:21" x14ac:dyDescent="0.35">
      <c r="M1612" s="4"/>
      <c r="O1612" s="4"/>
      <c r="Q1612" s="4"/>
      <c r="S1612" s="4"/>
      <c r="U1612" s="4"/>
    </row>
    <row r="1613" spans="13:21" x14ac:dyDescent="0.35">
      <c r="M1613" s="4"/>
      <c r="O1613" s="4"/>
      <c r="Q1613" s="4"/>
      <c r="S1613" s="4"/>
      <c r="U1613" s="4"/>
    </row>
    <row r="1614" spans="13:21" x14ac:dyDescent="0.35">
      <c r="M1614" s="4"/>
      <c r="O1614" s="4"/>
      <c r="Q1614" s="4"/>
      <c r="S1614" s="4"/>
      <c r="U1614" s="4"/>
    </row>
    <row r="1615" spans="13:21" x14ac:dyDescent="0.35">
      <c r="M1615" s="4"/>
      <c r="O1615" s="4"/>
      <c r="Q1615" s="4"/>
      <c r="S1615" s="4"/>
      <c r="U1615" s="4"/>
    </row>
    <row r="1616" spans="13:21" x14ac:dyDescent="0.35">
      <c r="M1616" s="4"/>
      <c r="O1616" s="4"/>
      <c r="Q1616" s="4"/>
      <c r="S1616" s="4"/>
      <c r="U1616" s="4"/>
    </row>
    <row r="1617" spans="13:21" x14ac:dyDescent="0.35">
      <c r="M1617" s="4"/>
      <c r="O1617" s="4"/>
      <c r="Q1617" s="4"/>
      <c r="S1617" s="4"/>
      <c r="U1617" s="4"/>
    </row>
    <row r="1618" spans="13:21" x14ac:dyDescent="0.35">
      <c r="M1618" s="4"/>
      <c r="O1618" s="4"/>
      <c r="Q1618" s="4"/>
      <c r="S1618" s="4"/>
      <c r="U1618" s="4"/>
    </row>
    <row r="1619" spans="13:21" x14ac:dyDescent="0.35">
      <c r="M1619" s="4"/>
      <c r="O1619" s="4"/>
      <c r="Q1619" s="4"/>
      <c r="S1619" s="4"/>
      <c r="U1619" s="4"/>
    </row>
    <row r="1620" spans="13:21" x14ac:dyDescent="0.35">
      <c r="M1620" s="4"/>
      <c r="O1620" s="4"/>
      <c r="Q1620" s="4"/>
      <c r="S1620" s="4"/>
      <c r="U1620" s="4"/>
    </row>
    <row r="1621" spans="13:21" x14ac:dyDescent="0.35">
      <c r="M1621" s="4"/>
      <c r="O1621" s="4"/>
      <c r="Q1621" s="4"/>
      <c r="S1621" s="4"/>
      <c r="U1621" s="4"/>
    </row>
    <row r="1622" spans="13:21" x14ac:dyDescent="0.35">
      <c r="M1622" s="4"/>
      <c r="O1622" s="4"/>
      <c r="Q1622" s="4"/>
      <c r="S1622" s="4"/>
      <c r="U1622" s="4"/>
    </row>
    <row r="1623" spans="13:21" x14ac:dyDescent="0.35">
      <c r="M1623" s="4"/>
      <c r="O1623" s="4"/>
      <c r="Q1623" s="4"/>
      <c r="S1623" s="4"/>
      <c r="U1623" s="4"/>
    </row>
    <row r="1624" spans="13:21" x14ac:dyDescent="0.35">
      <c r="M1624" s="4"/>
      <c r="O1624" s="4"/>
      <c r="Q1624" s="4"/>
      <c r="S1624" s="4"/>
      <c r="U1624" s="4"/>
    </row>
    <row r="1625" spans="13:21" x14ac:dyDescent="0.35">
      <c r="M1625" s="4"/>
      <c r="O1625" s="4"/>
      <c r="Q1625" s="4"/>
      <c r="S1625" s="4"/>
      <c r="U1625" s="4"/>
    </row>
    <row r="1626" spans="13:21" x14ac:dyDescent="0.35">
      <c r="M1626" s="4"/>
      <c r="O1626" s="4"/>
      <c r="Q1626" s="4"/>
      <c r="S1626" s="4"/>
      <c r="U1626" s="4"/>
    </row>
    <row r="1627" spans="13:21" x14ac:dyDescent="0.35">
      <c r="M1627" s="4"/>
      <c r="O1627" s="4"/>
      <c r="Q1627" s="4"/>
      <c r="S1627" s="4"/>
      <c r="U1627" s="4"/>
    </row>
    <row r="1628" spans="13:21" x14ac:dyDescent="0.35">
      <c r="M1628" s="4"/>
      <c r="O1628" s="4"/>
      <c r="Q1628" s="4"/>
      <c r="S1628" s="4"/>
      <c r="U1628" s="4"/>
    </row>
    <row r="1629" spans="13:21" x14ac:dyDescent="0.35">
      <c r="M1629" s="4"/>
      <c r="O1629" s="4"/>
      <c r="Q1629" s="4"/>
      <c r="S1629" s="4"/>
      <c r="U1629" s="4"/>
    </row>
    <row r="1630" spans="13:21" x14ac:dyDescent="0.35">
      <c r="M1630" s="4"/>
      <c r="O1630" s="4"/>
      <c r="Q1630" s="4"/>
      <c r="S1630" s="4"/>
      <c r="U1630" s="4"/>
    </row>
    <row r="1631" spans="13:21" x14ac:dyDescent="0.35">
      <c r="M1631" s="4"/>
      <c r="O1631" s="4"/>
      <c r="Q1631" s="4"/>
      <c r="S1631" s="4"/>
      <c r="U1631" s="4"/>
    </row>
    <row r="1632" spans="13:21" x14ac:dyDescent="0.35">
      <c r="M1632" s="4"/>
      <c r="O1632" s="4"/>
      <c r="Q1632" s="4"/>
      <c r="S1632" s="4"/>
      <c r="U1632" s="4"/>
    </row>
    <row r="1633" spans="13:21" x14ac:dyDescent="0.35">
      <c r="M1633" s="4"/>
      <c r="O1633" s="4"/>
      <c r="Q1633" s="4"/>
      <c r="S1633" s="4"/>
      <c r="U1633" s="4"/>
    </row>
    <row r="1634" spans="13:21" x14ac:dyDescent="0.35">
      <c r="M1634" s="4"/>
      <c r="O1634" s="4"/>
      <c r="Q1634" s="4"/>
      <c r="S1634" s="4"/>
      <c r="U1634" s="4"/>
    </row>
    <row r="1635" spans="13:21" x14ac:dyDescent="0.35">
      <c r="M1635" s="4"/>
      <c r="O1635" s="4"/>
      <c r="Q1635" s="4"/>
      <c r="S1635" s="4"/>
      <c r="U1635" s="4"/>
    </row>
    <row r="1636" spans="13:21" x14ac:dyDescent="0.35">
      <c r="M1636" s="4"/>
      <c r="O1636" s="4"/>
      <c r="Q1636" s="4"/>
      <c r="S1636" s="4"/>
      <c r="U1636" s="4"/>
    </row>
    <row r="1637" spans="13:21" x14ac:dyDescent="0.35">
      <c r="M1637" s="4"/>
      <c r="O1637" s="4"/>
      <c r="Q1637" s="4"/>
      <c r="S1637" s="4"/>
      <c r="U1637" s="4"/>
    </row>
    <row r="1638" spans="13:21" x14ac:dyDescent="0.35">
      <c r="M1638" s="4"/>
      <c r="O1638" s="4"/>
      <c r="Q1638" s="4"/>
      <c r="S1638" s="4"/>
      <c r="U1638" s="4"/>
    </row>
    <row r="1639" spans="13:21" x14ac:dyDescent="0.35">
      <c r="M1639" s="4"/>
      <c r="O1639" s="4"/>
      <c r="Q1639" s="4"/>
      <c r="S1639" s="4"/>
      <c r="U1639" s="4"/>
    </row>
    <row r="1640" spans="13:21" x14ac:dyDescent="0.35">
      <c r="M1640" s="4"/>
      <c r="O1640" s="4"/>
      <c r="Q1640" s="4"/>
      <c r="S1640" s="4"/>
      <c r="U1640" s="4"/>
    </row>
    <row r="1641" spans="13:21" x14ac:dyDescent="0.35">
      <c r="M1641" s="4"/>
      <c r="O1641" s="4"/>
      <c r="Q1641" s="4"/>
      <c r="S1641" s="4"/>
      <c r="U1641" s="4"/>
    </row>
    <row r="1642" spans="13:21" x14ac:dyDescent="0.35">
      <c r="M1642" s="4"/>
      <c r="O1642" s="4"/>
      <c r="Q1642" s="4"/>
      <c r="S1642" s="4"/>
      <c r="U1642" s="4"/>
    </row>
    <row r="1643" spans="13:21" x14ac:dyDescent="0.35">
      <c r="M1643" s="4"/>
      <c r="O1643" s="4"/>
      <c r="Q1643" s="4"/>
      <c r="S1643" s="4"/>
      <c r="U1643" s="4"/>
    </row>
    <row r="1644" spans="13:21" x14ac:dyDescent="0.35">
      <c r="M1644" s="4"/>
      <c r="O1644" s="4"/>
      <c r="Q1644" s="4"/>
      <c r="S1644" s="4"/>
      <c r="U1644" s="4"/>
    </row>
    <row r="1645" spans="13:21" x14ac:dyDescent="0.35">
      <c r="M1645" s="4"/>
      <c r="O1645" s="4"/>
      <c r="Q1645" s="4"/>
      <c r="S1645" s="4"/>
      <c r="U1645" s="4"/>
    </row>
    <row r="1646" spans="13:21" x14ac:dyDescent="0.35">
      <c r="M1646" s="4"/>
      <c r="O1646" s="4"/>
      <c r="Q1646" s="4"/>
      <c r="S1646" s="4"/>
      <c r="U1646" s="4"/>
    </row>
    <row r="1647" spans="13:21" x14ac:dyDescent="0.35">
      <c r="M1647" s="4"/>
      <c r="O1647" s="4"/>
      <c r="Q1647" s="4"/>
      <c r="S1647" s="4"/>
      <c r="U1647" s="4"/>
    </row>
    <row r="1648" spans="13:21" x14ac:dyDescent="0.35">
      <c r="M1648" s="4"/>
      <c r="O1648" s="4"/>
      <c r="Q1648" s="4"/>
      <c r="S1648" s="4"/>
      <c r="U1648" s="4"/>
    </row>
    <row r="1649" spans="13:21" x14ac:dyDescent="0.35">
      <c r="M1649" s="4"/>
      <c r="O1649" s="4"/>
      <c r="Q1649" s="4"/>
      <c r="S1649" s="4"/>
      <c r="U1649" s="4"/>
    </row>
    <row r="1650" spans="13:21" x14ac:dyDescent="0.35">
      <c r="M1650" s="4"/>
      <c r="O1650" s="4"/>
      <c r="Q1650" s="4"/>
      <c r="S1650" s="4"/>
      <c r="U1650" s="4"/>
    </row>
    <row r="1651" spans="13:21" x14ac:dyDescent="0.35">
      <c r="M1651" s="4"/>
      <c r="O1651" s="4"/>
      <c r="Q1651" s="4"/>
      <c r="S1651" s="4"/>
      <c r="U1651" s="4"/>
    </row>
    <row r="1652" spans="13:21" x14ac:dyDescent="0.35">
      <c r="M1652" s="4"/>
      <c r="O1652" s="4"/>
      <c r="Q1652" s="4"/>
      <c r="S1652" s="4"/>
      <c r="U1652" s="4"/>
    </row>
    <row r="1653" spans="13:21" x14ac:dyDescent="0.35">
      <c r="M1653" s="4"/>
      <c r="O1653" s="4"/>
      <c r="Q1653" s="4"/>
      <c r="S1653" s="4"/>
      <c r="U1653" s="4"/>
    </row>
    <row r="1654" spans="13:21" x14ac:dyDescent="0.35">
      <c r="M1654" s="4"/>
      <c r="O1654" s="4"/>
      <c r="Q1654" s="4"/>
      <c r="S1654" s="4"/>
      <c r="U1654" s="4"/>
    </row>
    <row r="1655" spans="13:21" x14ac:dyDescent="0.35">
      <c r="M1655" s="4"/>
      <c r="O1655" s="4"/>
      <c r="Q1655" s="4"/>
      <c r="S1655" s="4"/>
      <c r="U1655" s="4"/>
    </row>
    <row r="1656" spans="13:21" x14ac:dyDescent="0.35">
      <c r="M1656" s="4"/>
      <c r="O1656" s="4"/>
      <c r="Q1656" s="4"/>
      <c r="S1656" s="4"/>
      <c r="U1656" s="4"/>
    </row>
    <row r="1657" spans="13:21" x14ac:dyDescent="0.35">
      <c r="M1657" s="4"/>
      <c r="O1657" s="4"/>
      <c r="Q1657" s="4"/>
      <c r="S1657" s="4"/>
      <c r="U1657" s="4"/>
    </row>
    <row r="1658" spans="13:21" x14ac:dyDescent="0.35">
      <c r="M1658" s="4"/>
      <c r="O1658" s="4"/>
      <c r="Q1658" s="4"/>
      <c r="S1658" s="4"/>
      <c r="U1658" s="4"/>
    </row>
    <row r="1659" spans="13:21" x14ac:dyDescent="0.35">
      <c r="M1659" s="4"/>
      <c r="O1659" s="4"/>
      <c r="Q1659" s="4"/>
      <c r="S1659" s="4"/>
      <c r="U1659" s="4"/>
    </row>
    <row r="1660" spans="13:21" x14ac:dyDescent="0.35">
      <c r="M1660" s="4"/>
      <c r="O1660" s="4"/>
      <c r="Q1660" s="4"/>
      <c r="S1660" s="4"/>
      <c r="U1660" s="4"/>
    </row>
    <row r="1661" spans="13:21" x14ac:dyDescent="0.35">
      <c r="M1661" s="4"/>
      <c r="O1661" s="4"/>
      <c r="Q1661" s="4"/>
      <c r="S1661" s="4"/>
      <c r="U1661" s="4"/>
    </row>
    <row r="1662" spans="13:21" x14ac:dyDescent="0.35">
      <c r="M1662" s="4"/>
      <c r="O1662" s="4"/>
      <c r="Q1662" s="4"/>
      <c r="S1662" s="4"/>
      <c r="U1662" s="4"/>
    </row>
    <row r="1663" spans="13:21" x14ac:dyDescent="0.35">
      <c r="M1663" s="4"/>
      <c r="O1663" s="4"/>
      <c r="Q1663" s="4"/>
      <c r="S1663" s="4"/>
      <c r="U1663" s="4"/>
    </row>
    <row r="1664" spans="13:21" x14ac:dyDescent="0.35">
      <c r="M1664" s="4"/>
      <c r="O1664" s="4"/>
      <c r="Q1664" s="4"/>
      <c r="S1664" s="4"/>
      <c r="U1664" s="4"/>
    </row>
    <row r="1665" spans="13:21" x14ac:dyDescent="0.35">
      <c r="M1665" s="4"/>
      <c r="O1665" s="4"/>
      <c r="Q1665" s="4"/>
      <c r="S1665" s="4"/>
      <c r="U1665" s="4"/>
    </row>
    <row r="1666" spans="13:21" x14ac:dyDescent="0.35">
      <c r="M1666" s="4"/>
      <c r="O1666" s="4"/>
      <c r="Q1666" s="4"/>
      <c r="S1666" s="4"/>
      <c r="U1666" s="4"/>
    </row>
    <row r="1667" spans="13:21" x14ac:dyDescent="0.35">
      <c r="M1667" s="4"/>
      <c r="O1667" s="4"/>
      <c r="Q1667" s="4"/>
      <c r="S1667" s="4"/>
      <c r="U1667" s="4"/>
    </row>
    <row r="1668" spans="13:21" x14ac:dyDescent="0.35">
      <c r="M1668" s="4"/>
      <c r="O1668" s="4"/>
      <c r="Q1668" s="4"/>
      <c r="S1668" s="4"/>
      <c r="U1668" s="4"/>
    </row>
    <row r="1669" spans="13:21" x14ac:dyDescent="0.35">
      <c r="M1669" s="4"/>
      <c r="O1669" s="4"/>
      <c r="Q1669" s="4"/>
      <c r="S1669" s="4"/>
      <c r="U1669" s="4"/>
    </row>
    <row r="1670" spans="13:21" x14ac:dyDescent="0.35">
      <c r="M1670" s="4"/>
      <c r="O1670" s="4"/>
      <c r="Q1670" s="4"/>
      <c r="S1670" s="4"/>
      <c r="U1670" s="4"/>
    </row>
    <row r="1671" spans="13:21" x14ac:dyDescent="0.35">
      <c r="M1671" s="4"/>
      <c r="O1671" s="4"/>
      <c r="Q1671" s="4"/>
      <c r="S1671" s="4"/>
      <c r="U1671" s="4"/>
    </row>
    <row r="1672" spans="13:21" x14ac:dyDescent="0.35">
      <c r="M1672" s="4"/>
      <c r="O1672" s="4"/>
      <c r="Q1672" s="4"/>
      <c r="S1672" s="4"/>
      <c r="U1672" s="4"/>
    </row>
    <row r="1673" spans="13:21" x14ac:dyDescent="0.35">
      <c r="M1673" s="4"/>
      <c r="O1673" s="4"/>
      <c r="Q1673" s="4"/>
      <c r="S1673" s="4"/>
      <c r="U1673" s="4"/>
    </row>
    <row r="1674" spans="13:21" x14ac:dyDescent="0.35">
      <c r="M1674" s="4"/>
      <c r="O1674" s="4"/>
      <c r="Q1674" s="4"/>
      <c r="S1674" s="4"/>
      <c r="U1674" s="4"/>
    </row>
    <row r="1675" spans="13:21" x14ac:dyDescent="0.35">
      <c r="M1675" s="4"/>
      <c r="O1675" s="4"/>
      <c r="Q1675" s="4"/>
      <c r="S1675" s="4"/>
      <c r="U1675" s="4"/>
    </row>
    <row r="1676" spans="13:21" x14ac:dyDescent="0.35">
      <c r="M1676" s="4"/>
      <c r="O1676" s="4"/>
      <c r="Q1676" s="4"/>
      <c r="S1676" s="4"/>
      <c r="U1676" s="4"/>
    </row>
    <row r="1677" spans="13:21" x14ac:dyDescent="0.35">
      <c r="M1677" s="4"/>
      <c r="O1677" s="4"/>
      <c r="Q1677" s="4"/>
      <c r="S1677" s="4"/>
      <c r="U1677" s="4"/>
    </row>
    <row r="1678" spans="13:21" x14ac:dyDescent="0.35">
      <c r="M1678" s="4"/>
      <c r="O1678" s="4"/>
      <c r="Q1678" s="4"/>
      <c r="S1678" s="4"/>
      <c r="U1678" s="4"/>
    </row>
    <row r="1679" spans="13:21" x14ac:dyDescent="0.35">
      <c r="M1679" s="4"/>
      <c r="O1679" s="4"/>
      <c r="Q1679" s="4"/>
      <c r="S1679" s="4"/>
      <c r="U1679" s="4"/>
    </row>
    <row r="1680" spans="13:21" x14ac:dyDescent="0.35">
      <c r="M1680" s="4"/>
      <c r="O1680" s="4"/>
      <c r="Q1680" s="4"/>
      <c r="S1680" s="4"/>
      <c r="U1680" s="4"/>
    </row>
    <row r="1681" spans="13:21" x14ac:dyDescent="0.35">
      <c r="M1681" s="4"/>
      <c r="O1681" s="4"/>
      <c r="Q1681" s="4"/>
      <c r="S1681" s="4"/>
      <c r="U1681" s="4"/>
    </row>
    <row r="1682" spans="13:21" x14ac:dyDescent="0.35">
      <c r="M1682" s="4"/>
      <c r="O1682" s="4"/>
      <c r="Q1682" s="4"/>
      <c r="S1682" s="4"/>
      <c r="U1682" s="4"/>
    </row>
    <row r="1683" spans="13:21" x14ac:dyDescent="0.35">
      <c r="M1683" s="4"/>
      <c r="O1683" s="4"/>
      <c r="Q1683" s="4"/>
      <c r="S1683" s="4"/>
      <c r="U1683" s="4"/>
    </row>
    <row r="1684" spans="13:21" x14ac:dyDescent="0.35">
      <c r="M1684" s="4"/>
      <c r="O1684" s="4"/>
      <c r="Q1684" s="4"/>
      <c r="S1684" s="4"/>
      <c r="U1684" s="4"/>
    </row>
    <row r="1685" spans="13:21" x14ac:dyDescent="0.35">
      <c r="M1685" s="4"/>
      <c r="O1685" s="4"/>
      <c r="Q1685" s="4"/>
      <c r="S1685" s="4"/>
      <c r="U1685" s="4"/>
    </row>
    <row r="1686" spans="13:21" x14ac:dyDescent="0.35">
      <c r="M1686" s="4"/>
      <c r="O1686" s="4"/>
      <c r="Q1686" s="4"/>
      <c r="S1686" s="4"/>
      <c r="U1686" s="4"/>
    </row>
    <row r="1687" spans="13:21" x14ac:dyDescent="0.35">
      <c r="M1687" s="4"/>
      <c r="O1687" s="4"/>
      <c r="Q1687" s="4"/>
      <c r="S1687" s="4"/>
      <c r="U1687" s="4"/>
    </row>
    <row r="1688" spans="13:21" x14ac:dyDescent="0.35">
      <c r="M1688" s="4"/>
      <c r="O1688" s="4"/>
      <c r="Q1688" s="4"/>
      <c r="S1688" s="4"/>
      <c r="U1688" s="4"/>
    </row>
    <row r="1689" spans="13:21" x14ac:dyDescent="0.35">
      <c r="M1689" s="4"/>
      <c r="O1689" s="4"/>
      <c r="Q1689" s="4"/>
      <c r="S1689" s="4"/>
      <c r="U1689" s="4"/>
    </row>
    <row r="1690" spans="13:21" x14ac:dyDescent="0.35">
      <c r="M1690" s="4"/>
      <c r="O1690" s="4"/>
      <c r="Q1690" s="4"/>
      <c r="S1690" s="4"/>
      <c r="U1690" s="4"/>
    </row>
    <row r="1691" spans="13:21" x14ac:dyDescent="0.35">
      <c r="M1691" s="4"/>
      <c r="O1691" s="4"/>
      <c r="Q1691" s="4"/>
      <c r="S1691" s="4"/>
      <c r="U1691" s="4"/>
    </row>
    <row r="1692" spans="13:21" x14ac:dyDescent="0.35">
      <c r="M1692" s="4"/>
      <c r="O1692" s="4"/>
      <c r="Q1692" s="4"/>
      <c r="S1692" s="4"/>
      <c r="U1692" s="4"/>
    </row>
    <row r="1693" spans="13:21" x14ac:dyDescent="0.35">
      <c r="M1693" s="4"/>
      <c r="O1693" s="4"/>
      <c r="Q1693" s="4"/>
      <c r="S1693" s="4"/>
      <c r="U1693" s="4"/>
    </row>
    <row r="1694" spans="13:21" x14ac:dyDescent="0.35">
      <c r="M1694" s="4"/>
      <c r="O1694" s="4"/>
      <c r="Q1694" s="4"/>
      <c r="S1694" s="4"/>
      <c r="U1694" s="4"/>
    </row>
    <row r="1695" spans="13:21" x14ac:dyDescent="0.35">
      <c r="M1695" s="4"/>
      <c r="O1695" s="4"/>
      <c r="Q1695" s="4"/>
      <c r="S1695" s="4"/>
      <c r="U1695" s="4"/>
    </row>
    <row r="1696" spans="13:21" x14ac:dyDescent="0.35">
      <c r="M1696" s="4"/>
      <c r="O1696" s="4"/>
      <c r="Q1696" s="4"/>
      <c r="S1696" s="4"/>
      <c r="U1696" s="4"/>
    </row>
    <row r="1697" spans="13:21" x14ac:dyDescent="0.35">
      <c r="M1697" s="4"/>
      <c r="O1697" s="4"/>
      <c r="Q1697" s="4"/>
      <c r="S1697" s="4"/>
      <c r="U1697" s="4"/>
    </row>
    <row r="1698" spans="13:21" x14ac:dyDescent="0.35">
      <c r="M1698" s="4"/>
      <c r="O1698" s="4"/>
      <c r="Q1698" s="4"/>
      <c r="S1698" s="4"/>
      <c r="U1698" s="4"/>
    </row>
    <row r="1699" spans="13:21" x14ac:dyDescent="0.35">
      <c r="M1699" s="4"/>
      <c r="O1699" s="4"/>
      <c r="Q1699" s="4"/>
      <c r="S1699" s="4"/>
      <c r="U1699" s="4"/>
    </row>
    <row r="1700" spans="13:21" x14ac:dyDescent="0.35">
      <c r="M1700" s="4"/>
      <c r="O1700" s="4"/>
      <c r="Q1700" s="4"/>
      <c r="S1700" s="4"/>
      <c r="U1700" s="4"/>
    </row>
    <row r="1701" spans="13:21" x14ac:dyDescent="0.35">
      <c r="M1701" s="4"/>
      <c r="O1701" s="4"/>
      <c r="Q1701" s="4"/>
      <c r="S1701" s="4"/>
      <c r="U1701" s="4"/>
    </row>
    <row r="1702" spans="13:21" x14ac:dyDescent="0.35">
      <c r="M1702" s="4"/>
      <c r="O1702" s="4"/>
      <c r="Q1702" s="4"/>
      <c r="S1702" s="4"/>
      <c r="U1702" s="4"/>
    </row>
    <row r="1703" spans="13:21" x14ac:dyDescent="0.35">
      <c r="M1703" s="4"/>
      <c r="O1703" s="4"/>
      <c r="Q1703" s="4"/>
      <c r="S1703" s="4"/>
      <c r="U1703" s="4"/>
    </row>
    <row r="1704" spans="13:21" x14ac:dyDescent="0.35">
      <c r="M1704" s="4"/>
      <c r="O1704" s="4"/>
      <c r="Q1704" s="4"/>
      <c r="S1704" s="4"/>
      <c r="U1704" s="4"/>
    </row>
    <row r="1705" spans="13:21" x14ac:dyDescent="0.35">
      <c r="M1705" s="4"/>
      <c r="O1705" s="4"/>
      <c r="Q1705" s="4"/>
      <c r="S1705" s="4"/>
      <c r="U1705" s="4"/>
    </row>
    <row r="1706" spans="13:21" x14ac:dyDescent="0.35">
      <c r="M1706" s="4"/>
      <c r="O1706" s="4"/>
      <c r="Q1706" s="4"/>
      <c r="S1706" s="4"/>
      <c r="U1706" s="4"/>
    </row>
    <row r="1707" spans="13:21" x14ac:dyDescent="0.35">
      <c r="M1707" s="4"/>
      <c r="O1707" s="4"/>
      <c r="Q1707" s="4"/>
      <c r="S1707" s="4"/>
      <c r="U1707" s="4"/>
    </row>
    <row r="1708" spans="13:21" x14ac:dyDescent="0.35">
      <c r="M1708" s="4"/>
      <c r="O1708" s="4"/>
      <c r="Q1708" s="4"/>
      <c r="S1708" s="4"/>
      <c r="U1708" s="4"/>
    </row>
    <row r="1709" spans="13:21" x14ac:dyDescent="0.35">
      <c r="M1709" s="4"/>
      <c r="O1709" s="4"/>
      <c r="Q1709" s="4"/>
      <c r="S1709" s="4"/>
      <c r="U1709" s="4"/>
    </row>
    <row r="1710" spans="13:21" x14ac:dyDescent="0.35">
      <c r="M1710" s="4"/>
      <c r="O1710" s="4"/>
      <c r="Q1710" s="4"/>
      <c r="S1710" s="4"/>
      <c r="U1710" s="4"/>
    </row>
    <row r="1711" spans="13:21" x14ac:dyDescent="0.35">
      <c r="M1711" s="4"/>
      <c r="O1711" s="4"/>
      <c r="Q1711" s="4"/>
      <c r="S1711" s="4"/>
      <c r="U1711" s="4"/>
    </row>
    <row r="1712" spans="13:21" x14ac:dyDescent="0.35">
      <c r="M1712" s="4"/>
      <c r="O1712" s="4"/>
      <c r="Q1712" s="4"/>
      <c r="S1712" s="4"/>
      <c r="U1712" s="4"/>
    </row>
    <row r="1713" spans="13:21" x14ac:dyDescent="0.35">
      <c r="M1713" s="4"/>
      <c r="O1713" s="4"/>
      <c r="Q1713" s="4"/>
      <c r="S1713" s="4"/>
      <c r="U1713" s="4"/>
    </row>
    <row r="1714" spans="13:21" x14ac:dyDescent="0.35">
      <c r="M1714" s="4"/>
      <c r="O1714" s="4"/>
      <c r="Q1714" s="4"/>
      <c r="S1714" s="4"/>
      <c r="U1714" s="4"/>
    </row>
    <row r="1715" spans="13:21" x14ac:dyDescent="0.35">
      <c r="M1715" s="4"/>
      <c r="O1715" s="4"/>
      <c r="Q1715" s="4"/>
      <c r="S1715" s="4"/>
      <c r="U1715" s="4"/>
    </row>
    <row r="1716" spans="13:21" x14ac:dyDescent="0.35">
      <c r="M1716" s="4"/>
      <c r="O1716" s="4"/>
      <c r="Q1716" s="4"/>
      <c r="S1716" s="4"/>
      <c r="U1716" s="4"/>
    </row>
    <row r="1717" spans="13:21" x14ac:dyDescent="0.35">
      <c r="M1717" s="4"/>
      <c r="O1717" s="4"/>
      <c r="Q1717" s="4"/>
      <c r="S1717" s="4"/>
      <c r="U1717" s="4"/>
    </row>
    <row r="1718" spans="13:21" x14ac:dyDescent="0.35">
      <c r="M1718" s="4"/>
      <c r="O1718" s="4"/>
      <c r="Q1718" s="4"/>
      <c r="S1718" s="4"/>
      <c r="U1718" s="4"/>
    </row>
    <row r="1719" spans="13:21" x14ac:dyDescent="0.35">
      <c r="M1719" s="4"/>
      <c r="O1719" s="4"/>
      <c r="Q1719" s="4"/>
      <c r="S1719" s="4"/>
      <c r="U1719" s="4"/>
    </row>
    <row r="1720" spans="13:21" x14ac:dyDescent="0.35">
      <c r="M1720" s="4"/>
      <c r="O1720" s="4"/>
      <c r="Q1720" s="4"/>
      <c r="S1720" s="4"/>
      <c r="U1720" s="4"/>
    </row>
    <row r="1721" spans="13:21" x14ac:dyDescent="0.35">
      <c r="M1721" s="4"/>
      <c r="O1721" s="4"/>
      <c r="Q1721" s="4"/>
      <c r="S1721" s="4"/>
      <c r="U1721" s="4"/>
    </row>
    <row r="1722" spans="13:21" x14ac:dyDescent="0.35">
      <c r="M1722" s="4"/>
      <c r="O1722" s="4"/>
      <c r="Q1722" s="4"/>
      <c r="S1722" s="4"/>
      <c r="U1722" s="4"/>
    </row>
    <row r="1723" spans="13:21" x14ac:dyDescent="0.35">
      <c r="M1723" s="4"/>
      <c r="O1723" s="4"/>
      <c r="Q1723" s="4"/>
      <c r="S1723" s="4"/>
      <c r="U1723" s="4"/>
    </row>
    <row r="1724" spans="13:21" x14ac:dyDescent="0.35">
      <c r="M1724" s="4"/>
      <c r="O1724" s="4"/>
      <c r="Q1724" s="4"/>
      <c r="S1724" s="4"/>
      <c r="U1724" s="4"/>
    </row>
    <row r="1725" spans="13:21" x14ac:dyDescent="0.35">
      <c r="M1725" s="4"/>
      <c r="O1725" s="4"/>
      <c r="Q1725" s="4"/>
      <c r="S1725" s="4"/>
      <c r="U1725" s="4"/>
    </row>
    <row r="1726" spans="13:21" x14ac:dyDescent="0.35">
      <c r="M1726" s="4"/>
      <c r="O1726" s="4"/>
      <c r="Q1726" s="4"/>
      <c r="S1726" s="4"/>
      <c r="U1726" s="4"/>
    </row>
    <row r="1727" spans="13:21" x14ac:dyDescent="0.35">
      <c r="M1727" s="4"/>
      <c r="O1727" s="4"/>
      <c r="Q1727" s="4"/>
      <c r="S1727" s="4"/>
      <c r="U1727" s="4"/>
    </row>
    <row r="1728" spans="13:21" x14ac:dyDescent="0.35">
      <c r="M1728" s="4"/>
      <c r="O1728" s="4"/>
      <c r="Q1728" s="4"/>
      <c r="S1728" s="4"/>
      <c r="U1728" s="4"/>
    </row>
    <row r="1729" spans="13:21" x14ac:dyDescent="0.35">
      <c r="M1729" s="4"/>
      <c r="O1729" s="4"/>
      <c r="Q1729" s="4"/>
      <c r="S1729" s="4"/>
      <c r="U1729" s="4"/>
    </row>
    <row r="1730" spans="13:21" x14ac:dyDescent="0.35">
      <c r="M1730" s="4"/>
      <c r="O1730" s="4"/>
      <c r="Q1730" s="4"/>
      <c r="S1730" s="4"/>
      <c r="U1730" s="4"/>
    </row>
    <row r="1731" spans="13:21" x14ac:dyDescent="0.35">
      <c r="M1731" s="4"/>
      <c r="O1731" s="4"/>
      <c r="Q1731" s="4"/>
      <c r="S1731" s="4"/>
      <c r="U1731" s="4"/>
    </row>
    <row r="1732" spans="13:21" x14ac:dyDescent="0.35">
      <c r="M1732" s="4"/>
      <c r="O1732" s="4"/>
      <c r="Q1732" s="4"/>
      <c r="S1732" s="4"/>
      <c r="U1732" s="4"/>
    </row>
    <row r="1733" spans="13:21" x14ac:dyDescent="0.35">
      <c r="M1733" s="4"/>
      <c r="O1733" s="4"/>
      <c r="Q1733" s="4"/>
      <c r="S1733" s="4"/>
      <c r="U1733" s="4"/>
    </row>
    <row r="1734" spans="13:21" x14ac:dyDescent="0.35">
      <c r="M1734" s="4"/>
      <c r="O1734" s="4"/>
      <c r="Q1734" s="4"/>
      <c r="S1734" s="4"/>
      <c r="U1734" s="4"/>
    </row>
    <row r="1735" spans="13:21" x14ac:dyDescent="0.35">
      <c r="M1735" s="4"/>
      <c r="O1735" s="4"/>
      <c r="Q1735" s="4"/>
      <c r="S1735" s="4"/>
      <c r="U1735" s="4"/>
    </row>
    <row r="1736" spans="13:21" x14ac:dyDescent="0.35">
      <c r="M1736" s="4"/>
      <c r="O1736" s="4"/>
      <c r="Q1736" s="4"/>
      <c r="S1736" s="4"/>
      <c r="U1736" s="4"/>
    </row>
    <row r="1737" spans="13:21" x14ac:dyDescent="0.35">
      <c r="M1737" s="4"/>
      <c r="O1737" s="4"/>
      <c r="Q1737" s="4"/>
      <c r="S1737" s="4"/>
      <c r="U1737" s="4"/>
    </row>
    <row r="1738" spans="13:21" x14ac:dyDescent="0.35">
      <c r="M1738" s="4"/>
      <c r="O1738" s="4"/>
      <c r="Q1738" s="4"/>
      <c r="S1738" s="4"/>
      <c r="U1738" s="4"/>
    </row>
    <row r="1739" spans="13:21" x14ac:dyDescent="0.35">
      <c r="M1739" s="4"/>
      <c r="O1739" s="4"/>
      <c r="Q1739" s="4"/>
      <c r="S1739" s="4"/>
      <c r="U1739" s="4"/>
    </row>
    <row r="1740" spans="13:21" x14ac:dyDescent="0.35">
      <c r="M1740" s="4"/>
      <c r="O1740" s="4"/>
      <c r="Q1740" s="4"/>
      <c r="S1740" s="4"/>
      <c r="U1740" s="4"/>
    </row>
    <row r="1741" spans="13:21" x14ac:dyDescent="0.35">
      <c r="M1741" s="4"/>
      <c r="O1741" s="4"/>
      <c r="Q1741" s="4"/>
      <c r="S1741" s="4"/>
      <c r="U1741" s="4"/>
    </row>
    <row r="1742" spans="13:21" x14ac:dyDescent="0.35">
      <c r="M1742" s="4"/>
      <c r="O1742" s="4"/>
      <c r="Q1742" s="4"/>
      <c r="S1742" s="4"/>
      <c r="U1742" s="4"/>
    </row>
    <row r="1743" spans="13:21" x14ac:dyDescent="0.35">
      <c r="M1743" s="4"/>
      <c r="O1743" s="4"/>
      <c r="Q1743" s="4"/>
      <c r="S1743" s="4"/>
      <c r="U1743" s="4"/>
    </row>
    <row r="1744" spans="13:21" x14ac:dyDescent="0.35">
      <c r="M1744" s="4"/>
      <c r="O1744" s="4"/>
      <c r="Q1744" s="4"/>
      <c r="S1744" s="4"/>
      <c r="U1744" s="4"/>
    </row>
    <row r="1745" spans="13:21" x14ac:dyDescent="0.35">
      <c r="M1745" s="4"/>
      <c r="O1745" s="4"/>
      <c r="Q1745" s="4"/>
      <c r="S1745" s="4"/>
      <c r="U1745" s="4"/>
    </row>
    <row r="1746" spans="13:21" x14ac:dyDescent="0.35">
      <c r="M1746" s="4"/>
      <c r="O1746" s="4"/>
      <c r="Q1746" s="4"/>
      <c r="S1746" s="4"/>
      <c r="U1746" s="4"/>
    </row>
    <row r="1747" spans="13:21" x14ac:dyDescent="0.35">
      <c r="M1747" s="4"/>
      <c r="O1747" s="4"/>
      <c r="Q1747" s="4"/>
      <c r="S1747" s="4"/>
      <c r="U1747" s="4"/>
    </row>
    <row r="1748" spans="13:21" x14ac:dyDescent="0.35">
      <c r="M1748" s="4"/>
      <c r="O1748" s="4"/>
      <c r="Q1748" s="4"/>
      <c r="S1748" s="4"/>
      <c r="U1748" s="4"/>
    </row>
    <row r="1749" spans="13:21" x14ac:dyDescent="0.35">
      <c r="M1749" s="4"/>
      <c r="O1749" s="4"/>
      <c r="Q1749" s="4"/>
      <c r="S1749" s="4"/>
      <c r="U1749" s="4"/>
    </row>
    <row r="1750" spans="13:21" x14ac:dyDescent="0.35">
      <c r="M1750" s="4"/>
      <c r="O1750" s="4"/>
      <c r="Q1750" s="4"/>
      <c r="S1750" s="4"/>
      <c r="U1750" s="4"/>
    </row>
    <row r="1751" spans="13:21" x14ac:dyDescent="0.35">
      <c r="M1751" s="4"/>
      <c r="O1751" s="4"/>
      <c r="Q1751" s="4"/>
      <c r="S1751" s="4"/>
      <c r="U1751" s="4"/>
    </row>
    <row r="1752" spans="13:21" x14ac:dyDescent="0.35">
      <c r="M1752" s="4"/>
      <c r="O1752" s="4"/>
      <c r="Q1752" s="4"/>
      <c r="S1752" s="4"/>
      <c r="U1752" s="4"/>
    </row>
    <row r="1753" spans="13:21" x14ac:dyDescent="0.35">
      <c r="M1753" s="4"/>
      <c r="O1753" s="4"/>
      <c r="Q1753" s="4"/>
      <c r="S1753" s="4"/>
      <c r="U1753" s="4"/>
    </row>
    <row r="1754" spans="13:21" x14ac:dyDescent="0.35">
      <c r="M1754" s="4"/>
      <c r="O1754" s="4"/>
      <c r="Q1754" s="4"/>
      <c r="S1754" s="4"/>
      <c r="U1754" s="4"/>
    </row>
    <row r="1755" spans="13:21" x14ac:dyDescent="0.35">
      <c r="M1755" s="4"/>
      <c r="O1755" s="4"/>
      <c r="Q1755" s="4"/>
      <c r="S1755" s="4"/>
      <c r="U1755" s="4"/>
    </row>
    <row r="1756" spans="13:21" x14ac:dyDescent="0.35">
      <c r="M1756" s="4"/>
      <c r="O1756" s="4"/>
      <c r="Q1756" s="4"/>
      <c r="S1756" s="4"/>
      <c r="U1756" s="4"/>
    </row>
    <row r="1757" spans="13:21" x14ac:dyDescent="0.35">
      <c r="M1757" s="4"/>
      <c r="O1757" s="4"/>
      <c r="Q1757" s="4"/>
      <c r="S1757" s="4"/>
      <c r="U1757" s="4"/>
    </row>
    <row r="1758" spans="13:21" x14ac:dyDescent="0.35">
      <c r="M1758" s="4"/>
      <c r="O1758" s="4"/>
      <c r="Q1758" s="4"/>
      <c r="S1758" s="4"/>
      <c r="U1758" s="4"/>
    </row>
    <row r="1759" spans="13:21" x14ac:dyDescent="0.35">
      <c r="M1759" s="4"/>
      <c r="O1759" s="4"/>
      <c r="Q1759" s="4"/>
      <c r="S1759" s="4"/>
      <c r="U1759" s="4"/>
    </row>
    <row r="1760" spans="13:21" x14ac:dyDescent="0.35">
      <c r="M1760" s="4"/>
      <c r="O1760" s="4"/>
      <c r="Q1760" s="4"/>
      <c r="S1760" s="4"/>
      <c r="U1760" s="4"/>
    </row>
    <row r="1761" spans="13:21" x14ac:dyDescent="0.35">
      <c r="M1761" s="4"/>
      <c r="O1761" s="4"/>
      <c r="Q1761" s="4"/>
      <c r="S1761" s="4"/>
      <c r="U1761" s="4"/>
    </row>
    <row r="1762" spans="13:21" x14ac:dyDescent="0.35">
      <c r="M1762" s="4"/>
      <c r="O1762" s="4"/>
      <c r="Q1762" s="4"/>
      <c r="S1762" s="4"/>
      <c r="U1762" s="4"/>
    </row>
    <row r="1763" spans="13:21" x14ac:dyDescent="0.35">
      <c r="M1763" s="4"/>
      <c r="O1763" s="4"/>
      <c r="Q1763" s="4"/>
      <c r="S1763" s="4"/>
      <c r="U1763" s="4"/>
    </row>
    <row r="1764" spans="13:21" x14ac:dyDescent="0.35">
      <c r="M1764" s="4"/>
      <c r="O1764" s="4"/>
      <c r="Q1764" s="4"/>
      <c r="S1764" s="4"/>
      <c r="U1764" s="4"/>
    </row>
    <row r="1765" spans="13:21" x14ac:dyDescent="0.35">
      <c r="M1765" s="4"/>
      <c r="O1765" s="4"/>
      <c r="Q1765" s="4"/>
      <c r="S1765" s="4"/>
      <c r="U1765" s="4"/>
    </row>
    <row r="1766" spans="13:21" x14ac:dyDescent="0.35">
      <c r="M1766" s="4"/>
      <c r="O1766" s="4"/>
      <c r="Q1766" s="4"/>
      <c r="S1766" s="4"/>
      <c r="U1766" s="4"/>
    </row>
    <row r="1767" spans="13:21" x14ac:dyDescent="0.35">
      <c r="M1767" s="4"/>
      <c r="O1767" s="4"/>
      <c r="Q1767" s="4"/>
      <c r="S1767" s="4"/>
      <c r="U1767" s="4"/>
    </row>
    <row r="1768" spans="13:21" x14ac:dyDescent="0.35">
      <c r="M1768" s="4"/>
      <c r="O1768" s="4"/>
      <c r="Q1768" s="4"/>
      <c r="S1768" s="4"/>
      <c r="U1768" s="4"/>
    </row>
    <row r="1769" spans="13:21" x14ac:dyDescent="0.35">
      <c r="M1769" s="4"/>
      <c r="O1769" s="4"/>
      <c r="Q1769" s="4"/>
      <c r="S1769" s="4"/>
      <c r="U1769" s="4"/>
    </row>
    <row r="1770" spans="13:21" x14ac:dyDescent="0.35">
      <c r="M1770" s="4"/>
      <c r="O1770" s="4"/>
      <c r="Q1770" s="4"/>
      <c r="S1770" s="4"/>
      <c r="U1770" s="4"/>
    </row>
    <row r="1771" spans="13:21" x14ac:dyDescent="0.35">
      <c r="M1771" s="4"/>
      <c r="O1771" s="4"/>
      <c r="Q1771" s="4"/>
      <c r="S1771" s="4"/>
      <c r="U1771" s="4"/>
    </row>
    <row r="1772" spans="13:21" x14ac:dyDescent="0.35">
      <c r="M1772" s="4"/>
      <c r="O1772" s="4"/>
      <c r="Q1772" s="4"/>
      <c r="S1772" s="4"/>
      <c r="U1772" s="4"/>
    </row>
    <row r="1773" spans="13:21" x14ac:dyDescent="0.35">
      <c r="M1773" s="4"/>
      <c r="O1773" s="4"/>
      <c r="Q1773" s="4"/>
      <c r="S1773" s="4"/>
      <c r="U1773" s="4"/>
    </row>
    <row r="1774" spans="13:21" x14ac:dyDescent="0.35">
      <c r="M1774" s="4"/>
      <c r="O1774" s="4"/>
      <c r="Q1774" s="4"/>
      <c r="S1774" s="4"/>
      <c r="U1774" s="4"/>
    </row>
    <row r="1775" spans="13:21" x14ac:dyDescent="0.35">
      <c r="M1775" s="4"/>
      <c r="O1775" s="4"/>
      <c r="Q1775" s="4"/>
      <c r="S1775" s="4"/>
      <c r="U1775" s="4"/>
    </row>
    <row r="1776" spans="13:21" x14ac:dyDescent="0.35">
      <c r="M1776" s="4"/>
      <c r="O1776" s="4"/>
      <c r="Q1776" s="4"/>
      <c r="S1776" s="4"/>
      <c r="U1776" s="4"/>
    </row>
    <row r="1777" spans="13:21" x14ac:dyDescent="0.35">
      <c r="M1777" s="4"/>
      <c r="O1777" s="4"/>
      <c r="Q1777" s="4"/>
      <c r="S1777" s="4"/>
      <c r="U1777" s="4"/>
    </row>
    <row r="1778" spans="13:21" x14ac:dyDescent="0.35">
      <c r="M1778" s="4"/>
      <c r="O1778" s="4"/>
      <c r="Q1778" s="4"/>
      <c r="S1778" s="4"/>
      <c r="U1778" s="4"/>
    </row>
    <row r="1779" spans="13:21" x14ac:dyDescent="0.35">
      <c r="M1779" s="4"/>
      <c r="O1779" s="4"/>
      <c r="Q1779" s="4"/>
      <c r="S1779" s="4"/>
      <c r="U1779" s="4"/>
    </row>
    <row r="1780" spans="13:21" x14ac:dyDescent="0.35">
      <c r="M1780" s="4"/>
      <c r="O1780" s="4"/>
      <c r="Q1780" s="4"/>
      <c r="S1780" s="4"/>
      <c r="U1780" s="4"/>
    </row>
    <row r="1781" spans="13:21" x14ac:dyDescent="0.35">
      <c r="M1781" s="4"/>
      <c r="O1781" s="4"/>
      <c r="Q1781" s="4"/>
      <c r="S1781" s="4"/>
      <c r="U1781" s="4"/>
    </row>
    <row r="1782" spans="13:21" x14ac:dyDescent="0.35">
      <c r="M1782" s="4"/>
      <c r="O1782" s="4"/>
      <c r="Q1782" s="4"/>
      <c r="S1782" s="4"/>
      <c r="U1782" s="4"/>
    </row>
    <row r="1783" spans="13:21" x14ac:dyDescent="0.35">
      <c r="M1783" s="4"/>
      <c r="O1783" s="4"/>
      <c r="Q1783" s="4"/>
      <c r="S1783" s="4"/>
      <c r="U1783" s="4"/>
    </row>
    <row r="1784" spans="13:21" x14ac:dyDescent="0.35">
      <c r="M1784" s="4"/>
      <c r="O1784" s="4"/>
      <c r="Q1784" s="4"/>
      <c r="S1784" s="4"/>
      <c r="U1784" s="4"/>
    </row>
    <row r="1785" spans="13:21" x14ac:dyDescent="0.35">
      <c r="M1785" s="4"/>
      <c r="O1785" s="4"/>
      <c r="Q1785" s="4"/>
      <c r="S1785" s="4"/>
      <c r="U1785" s="4"/>
    </row>
    <row r="1786" spans="13:21" x14ac:dyDescent="0.35">
      <c r="O1786" s="4"/>
      <c r="Q1786" s="4"/>
      <c r="S1786" s="4"/>
      <c r="U1786" s="4"/>
    </row>
    <row r="1787" spans="13:21" x14ac:dyDescent="0.35">
      <c r="O1787" s="4"/>
      <c r="Q1787" s="4"/>
      <c r="S1787" s="4"/>
      <c r="U1787" s="4"/>
    </row>
    <row r="1788" spans="13:21" x14ac:dyDescent="0.35">
      <c r="O1788" s="4"/>
      <c r="Q1788" s="4"/>
      <c r="S1788" s="4"/>
      <c r="U1788" s="4"/>
    </row>
    <row r="1789" spans="13:21" x14ac:dyDescent="0.35">
      <c r="O1789" s="4"/>
      <c r="Q1789" s="4"/>
      <c r="S1789" s="4"/>
      <c r="U1789" s="4"/>
    </row>
    <row r="1790" spans="13:21" x14ac:dyDescent="0.35">
      <c r="O1790" s="4"/>
      <c r="Q1790" s="4"/>
      <c r="S1790" s="4"/>
      <c r="U1790" s="4"/>
    </row>
    <row r="1791" spans="13:21" x14ac:dyDescent="0.35">
      <c r="O1791" s="4"/>
      <c r="Q1791" s="4"/>
      <c r="S1791" s="4"/>
      <c r="U1791" s="4"/>
    </row>
    <row r="1792" spans="13:21" x14ac:dyDescent="0.35">
      <c r="O1792" s="4"/>
      <c r="Q1792" s="4"/>
      <c r="S1792" s="4"/>
      <c r="U1792" s="4"/>
    </row>
    <row r="1793" spans="15:21" x14ac:dyDescent="0.35">
      <c r="O1793" s="4"/>
      <c r="Q1793" s="4"/>
      <c r="S1793" s="4"/>
      <c r="U1793" s="4"/>
    </row>
    <row r="1794" spans="15:21" x14ac:dyDescent="0.35">
      <c r="O1794" s="4"/>
      <c r="Q1794" s="4"/>
      <c r="S1794" s="4"/>
      <c r="U1794" s="4"/>
    </row>
    <row r="1795" spans="15:21" x14ac:dyDescent="0.35">
      <c r="O1795" s="4"/>
      <c r="Q1795" s="4"/>
      <c r="S1795" s="4"/>
      <c r="U1795" s="4"/>
    </row>
    <row r="1796" spans="15:21" x14ac:dyDescent="0.35">
      <c r="O1796" s="4"/>
      <c r="Q1796" s="4"/>
      <c r="S1796" s="4"/>
      <c r="U1796" s="4"/>
    </row>
    <row r="1797" spans="15:21" x14ac:dyDescent="0.35">
      <c r="O1797" s="4"/>
      <c r="Q1797" s="4"/>
      <c r="S1797" s="4"/>
      <c r="U1797" s="4"/>
    </row>
    <row r="1798" spans="15:21" x14ac:dyDescent="0.35">
      <c r="O1798" s="4"/>
      <c r="Q1798" s="4"/>
      <c r="S1798" s="4"/>
      <c r="U1798" s="4"/>
    </row>
    <row r="1799" spans="15:21" x14ac:dyDescent="0.35">
      <c r="O1799" s="4"/>
      <c r="Q1799" s="4"/>
      <c r="S1799" s="4"/>
      <c r="U1799" s="4"/>
    </row>
    <row r="1800" spans="15:21" x14ac:dyDescent="0.35">
      <c r="O1800" s="4"/>
      <c r="Q1800" s="4"/>
      <c r="S1800" s="4"/>
      <c r="U1800" s="4"/>
    </row>
    <row r="1801" spans="15:21" x14ac:dyDescent="0.35">
      <c r="O1801" s="4"/>
      <c r="Q1801" s="4"/>
      <c r="S1801" s="4"/>
      <c r="U1801" s="4"/>
    </row>
    <row r="1802" spans="15:21" x14ac:dyDescent="0.35">
      <c r="O1802" s="4"/>
      <c r="Q1802" s="4"/>
      <c r="S1802" s="4"/>
      <c r="U1802" s="4"/>
    </row>
    <row r="1803" spans="15:21" x14ac:dyDescent="0.35">
      <c r="O1803" s="4"/>
      <c r="Q1803" s="4"/>
      <c r="S1803" s="4"/>
      <c r="U1803" s="4"/>
    </row>
    <row r="1804" spans="15:21" x14ac:dyDescent="0.35">
      <c r="O1804" s="4"/>
      <c r="Q1804" s="4"/>
      <c r="S1804" s="4"/>
      <c r="U1804" s="4"/>
    </row>
    <row r="1805" spans="15:21" x14ac:dyDescent="0.35">
      <c r="O1805" s="4"/>
      <c r="Q1805" s="4"/>
      <c r="S1805" s="4"/>
      <c r="U1805" s="4"/>
    </row>
    <row r="1806" spans="15:21" x14ac:dyDescent="0.35">
      <c r="O1806" s="4"/>
      <c r="Q1806" s="4"/>
      <c r="S1806" s="4"/>
      <c r="U1806" s="4"/>
    </row>
    <row r="1807" spans="15:21" x14ac:dyDescent="0.35">
      <c r="O1807" s="4"/>
      <c r="Q1807" s="4"/>
      <c r="S1807" s="4"/>
      <c r="U1807" s="4"/>
    </row>
    <row r="1808" spans="15:21" x14ac:dyDescent="0.35">
      <c r="O1808" s="4"/>
      <c r="Q1808" s="4"/>
      <c r="S1808" s="4"/>
      <c r="U1808" s="4"/>
    </row>
    <row r="1809" spans="15:21" x14ac:dyDescent="0.35">
      <c r="O1809" s="4"/>
      <c r="Q1809" s="4"/>
      <c r="S1809" s="4"/>
      <c r="U1809" s="4"/>
    </row>
    <row r="1810" spans="15:21" x14ac:dyDescent="0.35">
      <c r="O1810" s="4"/>
      <c r="Q1810" s="4"/>
      <c r="S1810" s="4"/>
      <c r="U1810" s="4"/>
    </row>
    <row r="1811" spans="15:21" x14ac:dyDescent="0.35">
      <c r="O1811" s="4"/>
      <c r="Q1811" s="4"/>
      <c r="S1811" s="4"/>
      <c r="U1811" s="4"/>
    </row>
    <row r="1812" spans="15:21" x14ac:dyDescent="0.35">
      <c r="O1812" s="4"/>
      <c r="Q1812" s="4"/>
      <c r="S1812" s="4"/>
      <c r="U1812" s="4"/>
    </row>
    <row r="1813" spans="15:21" x14ac:dyDescent="0.35">
      <c r="O1813" s="4"/>
      <c r="Q1813" s="4"/>
      <c r="S1813" s="4"/>
      <c r="U1813" s="4"/>
    </row>
    <row r="1814" spans="15:21" x14ac:dyDescent="0.35">
      <c r="O1814" s="4"/>
      <c r="Q1814" s="4"/>
      <c r="S1814" s="4"/>
      <c r="U1814" s="4"/>
    </row>
    <row r="1815" spans="15:21" x14ac:dyDescent="0.35">
      <c r="O1815" s="4"/>
      <c r="Q1815" s="4"/>
      <c r="S1815" s="4"/>
      <c r="U1815" s="4"/>
    </row>
    <row r="1816" spans="15:21" x14ac:dyDescent="0.35">
      <c r="O1816" s="4"/>
      <c r="Q1816" s="4"/>
      <c r="S1816" s="4"/>
      <c r="U1816" s="4"/>
    </row>
    <row r="1817" spans="15:21" x14ac:dyDescent="0.35">
      <c r="O1817" s="4"/>
      <c r="Q1817" s="4"/>
      <c r="S1817" s="4"/>
      <c r="U1817" s="4"/>
    </row>
    <row r="1818" spans="15:21" x14ac:dyDescent="0.35">
      <c r="O1818" s="4"/>
      <c r="Q1818" s="4"/>
      <c r="S1818" s="4"/>
      <c r="U1818" s="4"/>
    </row>
    <row r="1819" spans="15:21" x14ac:dyDescent="0.35">
      <c r="O1819" s="4"/>
      <c r="Q1819" s="4"/>
      <c r="S1819" s="4"/>
      <c r="U1819" s="4"/>
    </row>
    <row r="1820" spans="15:21" x14ac:dyDescent="0.35">
      <c r="O1820" s="4"/>
      <c r="Q1820" s="4"/>
      <c r="S1820" s="4"/>
      <c r="U1820" s="4"/>
    </row>
    <row r="1821" spans="15:21" x14ac:dyDescent="0.35">
      <c r="O1821" s="4"/>
      <c r="Q1821" s="4"/>
      <c r="S1821" s="4"/>
      <c r="U1821" s="4"/>
    </row>
    <row r="1822" spans="15:21" x14ac:dyDescent="0.35">
      <c r="O1822" s="4"/>
      <c r="Q1822" s="4"/>
      <c r="S1822" s="4"/>
      <c r="U1822" s="4"/>
    </row>
    <row r="1823" spans="15:21" x14ac:dyDescent="0.35">
      <c r="O1823" s="4"/>
      <c r="Q1823" s="4"/>
      <c r="S1823" s="4"/>
      <c r="U1823" s="4"/>
    </row>
    <row r="1824" spans="15:21" x14ac:dyDescent="0.35">
      <c r="O1824" s="4"/>
      <c r="Q1824" s="4"/>
      <c r="S1824" s="4"/>
      <c r="U1824" s="4"/>
    </row>
    <row r="1825" spans="15:21" x14ac:dyDescent="0.35">
      <c r="O1825" s="4"/>
      <c r="Q1825" s="4"/>
      <c r="S1825" s="4"/>
      <c r="U1825" s="4"/>
    </row>
    <row r="1826" spans="15:21" x14ac:dyDescent="0.35">
      <c r="O1826" s="4"/>
      <c r="Q1826" s="4"/>
      <c r="S1826" s="4"/>
      <c r="U1826" s="4"/>
    </row>
    <row r="1827" spans="15:21" x14ac:dyDescent="0.35">
      <c r="O1827" s="4"/>
      <c r="Q1827" s="4"/>
      <c r="S1827" s="4"/>
      <c r="U1827" s="4"/>
    </row>
    <row r="1828" spans="15:21" x14ac:dyDescent="0.35">
      <c r="O1828" s="4"/>
      <c r="Q1828" s="4"/>
      <c r="S1828" s="4"/>
      <c r="U1828" s="4"/>
    </row>
    <row r="1829" spans="15:21" x14ac:dyDescent="0.35">
      <c r="O1829" s="4"/>
      <c r="Q1829" s="4"/>
      <c r="S1829" s="4"/>
      <c r="U1829" s="4"/>
    </row>
    <row r="1830" spans="15:21" x14ac:dyDescent="0.35">
      <c r="O1830" s="4"/>
      <c r="Q1830" s="4"/>
      <c r="S1830" s="4"/>
      <c r="U1830" s="4"/>
    </row>
    <row r="1831" spans="15:21" x14ac:dyDescent="0.35">
      <c r="O1831" s="4"/>
      <c r="Q1831" s="4"/>
      <c r="S1831" s="4"/>
      <c r="U1831" s="4"/>
    </row>
    <row r="1832" spans="15:21" x14ac:dyDescent="0.35">
      <c r="O1832" s="4"/>
      <c r="Q1832" s="4"/>
      <c r="S1832" s="4"/>
      <c r="U1832" s="4"/>
    </row>
    <row r="1833" spans="15:21" x14ac:dyDescent="0.35">
      <c r="O1833" s="4"/>
      <c r="Q1833" s="4"/>
      <c r="S1833" s="4"/>
      <c r="U1833" s="4"/>
    </row>
    <row r="1834" spans="15:21" x14ac:dyDescent="0.35">
      <c r="O1834" s="4"/>
      <c r="Q1834" s="4"/>
      <c r="S1834" s="4"/>
      <c r="U1834" s="4"/>
    </row>
    <row r="1835" spans="15:21" x14ac:dyDescent="0.35">
      <c r="O1835" s="4"/>
      <c r="Q1835" s="4"/>
      <c r="S1835" s="4"/>
      <c r="U1835" s="4"/>
    </row>
    <row r="1836" spans="15:21" x14ac:dyDescent="0.35">
      <c r="O1836" s="4"/>
      <c r="Q1836" s="4"/>
      <c r="S1836" s="4"/>
      <c r="U1836" s="4"/>
    </row>
    <row r="1837" spans="15:21" x14ac:dyDescent="0.35">
      <c r="O1837" s="4"/>
      <c r="Q1837" s="4"/>
      <c r="S1837" s="4"/>
      <c r="U1837" s="4"/>
    </row>
    <row r="1838" spans="15:21" x14ac:dyDescent="0.35">
      <c r="O1838" s="4"/>
      <c r="Q1838" s="4"/>
      <c r="S1838" s="4"/>
      <c r="U1838" s="4"/>
    </row>
    <row r="1839" spans="15:21" x14ac:dyDescent="0.35">
      <c r="O1839" s="4"/>
      <c r="Q1839" s="4"/>
      <c r="S1839" s="4"/>
      <c r="U1839" s="4"/>
    </row>
    <row r="1840" spans="15:21" x14ac:dyDescent="0.35">
      <c r="O1840" s="4"/>
      <c r="Q1840" s="4"/>
      <c r="S1840" s="4"/>
      <c r="U1840" s="4"/>
    </row>
    <row r="1841" spans="15:21" x14ac:dyDescent="0.35">
      <c r="O1841" s="4"/>
      <c r="Q1841" s="4"/>
      <c r="S1841" s="4"/>
      <c r="U1841" s="4"/>
    </row>
    <row r="1842" spans="15:21" x14ac:dyDescent="0.35">
      <c r="O1842" s="4"/>
      <c r="Q1842" s="4"/>
      <c r="S1842" s="4"/>
      <c r="U1842" s="4"/>
    </row>
    <row r="1843" spans="15:21" x14ac:dyDescent="0.35">
      <c r="O1843" s="4"/>
      <c r="Q1843" s="4"/>
      <c r="S1843" s="4"/>
      <c r="U1843" s="4"/>
    </row>
    <row r="1844" spans="15:21" x14ac:dyDescent="0.35">
      <c r="O1844" s="4"/>
      <c r="Q1844" s="4"/>
      <c r="S1844" s="4"/>
      <c r="U1844" s="4"/>
    </row>
    <row r="1845" spans="15:21" x14ac:dyDescent="0.35">
      <c r="O1845" s="4"/>
      <c r="Q1845" s="4"/>
      <c r="S1845" s="4"/>
      <c r="U1845" s="4"/>
    </row>
    <row r="1846" spans="15:21" x14ac:dyDescent="0.35">
      <c r="O1846" s="4"/>
      <c r="Q1846" s="4"/>
      <c r="S1846" s="4"/>
      <c r="U1846" s="4"/>
    </row>
    <row r="1847" spans="15:21" x14ac:dyDescent="0.35">
      <c r="O1847" s="4"/>
      <c r="Q1847" s="4"/>
      <c r="S1847" s="4"/>
      <c r="U1847" s="4"/>
    </row>
    <row r="1848" spans="15:21" x14ac:dyDescent="0.35">
      <c r="O1848" s="4"/>
      <c r="Q1848" s="4"/>
      <c r="S1848" s="4"/>
      <c r="U1848" s="4"/>
    </row>
    <row r="1849" spans="15:21" x14ac:dyDescent="0.35">
      <c r="O1849" s="4"/>
      <c r="Q1849" s="4"/>
      <c r="S1849" s="4"/>
      <c r="U1849" s="4"/>
    </row>
    <row r="1850" spans="15:21" x14ac:dyDescent="0.35">
      <c r="O1850" s="4"/>
      <c r="Q1850" s="4"/>
      <c r="S1850" s="4"/>
      <c r="U1850" s="4"/>
    </row>
    <row r="1851" spans="15:21" x14ac:dyDescent="0.35">
      <c r="O1851" s="4"/>
      <c r="Q1851" s="4"/>
      <c r="S1851" s="4"/>
      <c r="U1851" s="4"/>
    </row>
    <row r="1852" spans="15:21" x14ac:dyDescent="0.35">
      <c r="O1852" s="4"/>
      <c r="Q1852" s="4"/>
      <c r="S1852" s="4"/>
      <c r="U1852" s="4"/>
    </row>
    <row r="1853" spans="15:21" x14ac:dyDescent="0.35">
      <c r="O1853" s="4"/>
      <c r="Q1853" s="4"/>
      <c r="S1853" s="4"/>
      <c r="U1853" s="4"/>
    </row>
    <row r="1854" spans="15:21" x14ac:dyDescent="0.35">
      <c r="O1854" s="4"/>
      <c r="Q1854" s="4"/>
      <c r="S1854" s="4"/>
      <c r="U1854" s="4"/>
    </row>
    <row r="1855" spans="15:21" x14ac:dyDescent="0.35">
      <c r="O1855" s="4"/>
      <c r="Q1855" s="4"/>
      <c r="S1855" s="4"/>
      <c r="U1855" s="4"/>
    </row>
    <row r="1856" spans="15:21" x14ac:dyDescent="0.35">
      <c r="O1856" s="4"/>
      <c r="Q1856" s="4"/>
      <c r="S1856" s="4"/>
      <c r="U1856" s="4"/>
    </row>
    <row r="1857" spans="15:21" x14ac:dyDescent="0.35">
      <c r="O1857" s="4"/>
      <c r="Q1857" s="4"/>
      <c r="S1857" s="4"/>
      <c r="U1857" s="4"/>
    </row>
    <row r="1858" spans="15:21" x14ac:dyDescent="0.35">
      <c r="O1858" s="4"/>
      <c r="Q1858" s="4"/>
      <c r="S1858" s="4"/>
      <c r="U1858" s="4"/>
    </row>
    <row r="1859" spans="15:21" x14ac:dyDescent="0.35">
      <c r="O1859" s="4"/>
      <c r="Q1859" s="4"/>
      <c r="S1859" s="4"/>
      <c r="U1859" s="4"/>
    </row>
    <row r="1860" spans="15:21" x14ac:dyDescent="0.35">
      <c r="O1860" s="4"/>
      <c r="Q1860" s="4"/>
      <c r="S1860" s="4"/>
      <c r="U1860" s="4"/>
    </row>
    <row r="1861" spans="15:21" x14ac:dyDescent="0.35">
      <c r="O1861" s="4"/>
      <c r="Q1861" s="4"/>
      <c r="S1861" s="4"/>
      <c r="U1861" s="4"/>
    </row>
    <row r="1862" spans="15:21" x14ac:dyDescent="0.35">
      <c r="O1862" s="4"/>
      <c r="Q1862" s="4"/>
      <c r="S1862" s="4"/>
      <c r="U1862" s="4"/>
    </row>
    <row r="1863" spans="15:21" x14ac:dyDescent="0.35">
      <c r="O1863" s="4"/>
      <c r="Q1863" s="4"/>
      <c r="S1863" s="4"/>
      <c r="U1863" s="4"/>
    </row>
    <row r="1864" spans="15:21" x14ac:dyDescent="0.35">
      <c r="O1864" s="4"/>
      <c r="Q1864" s="4"/>
      <c r="S1864" s="4"/>
      <c r="U1864" s="4"/>
    </row>
    <row r="1865" spans="15:21" x14ac:dyDescent="0.35">
      <c r="O1865" s="4"/>
      <c r="Q1865" s="4"/>
      <c r="S1865" s="4"/>
      <c r="U1865" s="4"/>
    </row>
    <row r="1866" spans="15:21" x14ac:dyDescent="0.35">
      <c r="O1866" s="4"/>
      <c r="Q1866" s="4"/>
      <c r="S1866" s="4"/>
      <c r="U1866" s="4"/>
    </row>
    <row r="1867" spans="15:21" x14ac:dyDescent="0.35">
      <c r="O1867" s="4"/>
      <c r="Q1867" s="4"/>
      <c r="S1867" s="4"/>
      <c r="U1867" s="4"/>
    </row>
    <row r="1868" spans="15:21" x14ac:dyDescent="0.35">
      <c r="O1868" s="4"/>
      <c r="Q1868" s="4"/>
      <c r="S1868" s="4"/>
      <c r="U1868" s="4"/>
    </row>
    <row r="1869" spans="15:21" x14ac:dyDescent="0.35">
      <c r="O1869" s="4"/>
      <c r="Q1869" s="4"/>
      <c r="S1869" s="4"/>
      <c r="U1869" s="4"/>
    </row>
    <row r="1870" spans="15:21" x14ac:dyDescent="0.35">
      <c r="O1870" s="4"/>
      <c r="Q1870" s="4"/>
      <c r="S1870" s="4"/>
      <c r="U1870" s="4"/>
    </row>
    <row r="1871" spans="15:21" x14ac:dyDescent="0.35">
      <c r="O1871" s="4"/>
      <c r="Q1871" s="4"/>
      <c r="S1871" s="4"/>
      <c r="U1871" s="4"/>
    </row>
    <row r="1872" spans="15:21" x14ac:dyDescent="0.35">
      <c r="O1872" s="4"/>
      <c r="Q1872" s="4"/>
      <c r="S1872" s="4"/>
      <c r="U1872" s="4"/>
    </row>
    <row r="1873" spans="15:21" x14ac:dyDescent="0.35">
      <c r="O1873" s="4"/>
      <c r="Q1873" s="4"/>
      <c r="S1873" s="4"/>
      <c r="U1873" s="4"/>
    </row>
    <row r="1874" spans="15:21" x14ac:dyDescent="0.35">
      <c r="O1874" s="4"/>
      <c r="Q1874" s="4"/>
      <c r="S1874" s="4"/>
      <c r="U1874" s="4"/>
    </row>
    <row r="1875" spans="15:21" x14ac:dyDescent="0.35">
      <c r="O1875" s="4"/>
      <c r="Q1875" s="4"/>
      <c r="S1875" s="4"/>
      <c r="U1875" s="4"/>
    </row>
    <row r="1876" spans="15:21" x14ac:dyDescent="0.35">
      <c r="O1876" s="4"/>
      <c r="Q1876" s="4"/>
      <c r="S1876" s="4"/>
      <c r="U1876" s="4"/>
    </row>
    <row r="1877" spans="15:21" x14ac:dyDescent="0.35">
      <c r="O1877" s="4"/>
      <c r="Q1877" s="4"/>
      <c r="S1877" s="4"/>
      <c r="U1877" s="4"/>
    </row>
    <row r="1878" spans="15:21" x14ac:dyDescent="0.35">
      <c r="O1878" s="4"/>
      <c r="Q1878" s="4"/>
      <c r="S1878" s="4"/>
      <c r="U1878" s="4"/>
    </row>
    <row r="1879" spans="15:21" x14ac:dyDescent="0.35">
      <c r="O1879" s="4"/>
      <c r="Q1879" s="4"/>
      <c r="S1879" s="4"/>
      <c r="U1879" s="4"/>
    </row>
    <row r="1880" spans="15:21" x14ac:dyDescent="0.35">
      <c r="O1880" s="4"/>
      <c r="Q1880" s="4"/>
      <c r="S1880" s="4"/>
      <c r="U1880" s="4"/>
    </row>
    <row r="1881" spans="15:21" x14ac:dyDescent="0.35">
      <c r="O1881" s="4"/>
      <c r="Q1881" s="4"/>
      <c r="S1881" s="4"/>
      <c r="U1881" s="4"/>
    </row>
    <row r="1882" spans="15:21" x14ac:dyDescent="0.35">
      <c r="O1882" s="4"/>
      <c r="Q1882" s="4"/>
      <c r="S1882" s="4"/>
      <c r="U1882" s="4"/>
    </row>
    <row r="1883" spans="15:21" x14ac:dyDescent="0.35">
      <c r="O1883" s="4"/>
      <c r="Q1883" s="4"/>
      <c r="S1883" s="4"/>
      <c r="U1883" s="4"/>
    </row>
    <row r="1884" spans="15:21" x14ac:dyDescent="0.35">
      <c r="O1884" s="4"/>
      <c r="Q1884" s="4"/>
      <c r="S1884" s="4"/>
      <c r="U1884" s="4"/>
    </row>
    <row r="1885" spans="15:21" x14ac:dyDescent="0.35">
      <c r="O1885" s="4"/>
      <c r="Q1885" s="4"/>
      <c r="S1885" s="4"/>
      <c r="U1885" s="4"/>
    </row>
    <row r="1886" spans="15:21" x14ac:dyDescent="0.35">
      <c r="O1886" s="4"/>
      <c r="Q1886" s="4"/>
      <c r="S1886" s="4"/>
      <c r="U1886" s="4"/>
    </row>
    <row r="1887" spans="15:21" x14ac:dyDescent="0.35">
      <c r="O1887" s="4"/>
      <c r="Q1887" s="4"/>
      <c r="S1887" s="4"/>
      <c r="U1887" s="4"/>
    </row>
    <row r="1888" spans="15:21" x14ac:dyDescent="0.35">
      <c r="O1888" s="4"/>
      <c r="Q1888" s="4"/>
      <c r="S1888" s="4"/>
      <c r="U1888" s="4"/>
    </row>
    <row r="1889" spans="15:21" x14ac:dyDescent="0.35">
      <c r="O1889" s="4"/>
      <c r="Q1889" s="4"/>
      <c r="S1889" s="4"/>
      <c r="U1889" s="4"/>
    </row>
    <row r="1890" spans="15:21" x14ac:dyDescent="0.35">
      <c r="O1890" s="4"/>
      <c r="Q1890" s="4"/>
      <c r="S1890" s="4"/>
      <c r="U1890" s="4"/>
    </row>
    <row r="1891" spans="15:21" x14ac:dyDescent="0.35">
      <c r="O1891" s="4"/>
      <c r="Q1891" s="4"/>
      <c r="S1891" s="4"/>
      <c r="U1891" s="4"/>
    </row>
    <row r="1892" spans="15:21" x14ac:dyDescent="0.35">
      <c r="O1892" s="4"/>
      <c r="Q1892" s="4"/>
      <c r="S1892" s="4"/>
      <c r="U1892" s="4"/>
    </row>
    <row r="1893" spans="15:21" x14ac:dyDescent="0.35">
      <c r="O1893" s="4"/>
      <c r="Q1893" s="4"/>
      <c r="S1893" s="4"/>
      <c r="U1893" s="4"/>
    </row>
    <row r="1894" spans="15:21" x14ac:dyDescent="0.35">
      <c r="O1894" s="4"/>
      <c r="Q1894" s="4"/>
      <c r="S1894" s="4"/>
      <c r="U1894" s="4"/>
    </row>
    <row r="1895" spans="15:21" x14ac:dyDescent="0.35">
      <c r="O1895" s="4"/>
      <c r="Q1895" s="4"/>
      <c r="S1895" s="4"/>
      <c r="U1895" s="4"/>
    </row>
    <row r="1896" spans="15:21" x14ac:dyDescent="0.35">
      <c r="O1896" s="4"/>
      <c r="Q1896" s="4"/>
      <c r="S1896" s="4"/>
      <c r="U1896" s="4"/>
    </row>
    <row r="1897" spans="15:21" x14ac:dyDescent="0.35">
      <c r="O1897" s="4"/>
      <c r="Q1897" s="4"/>
      <c r="S1897" s="4"/>
      <c r="U1897" s="4"/>
    </row>
    <row r="1898" spans="15:21" x14ac:dyDescent="0.35">
      <c r="O1898" s="4"/>
      <c r="Q1898" s="4"/>
      <c r="S1898" s="4"/>
      <c r="U1898" s="4"/>
    </row>
    <row r="1899" spans="15:21" x14ac:dyDescent="0.35">
      <c r="O1899" s="4"/>
      <c r="Q1899" s="4"/>
      <c r="S1899" s="4"/>
      <c r="U1899" s="4"/>
    </row>
    <row r="1900" spans="15:21" x14ac:dyDescent="0.35">
      <c r="O1900" s="4"/>
      <c r="Q1900" s="4"/>
      <c r="S1900" s="4"/>
      <c r="U1900" s="4"/>
    </row>
    <row r="1901" spans="15:21" x14ac:dyDescent="0.35">
      <c r="O1901" s="4"/>
      <c r="Q1901" s="4"/>
      <c r="S1901" s="4"/>
      <c r="U1901" s="4"/>
    </row>
    <row r="1902" spans="15:21" x14ac:dyDescent="0.35">
      <c r="O1902" s="4"/>
      <c r="Q1902" s="4"/>
      <c r="S1902" s="4"/>
      <c r="U1902" s="4"/>
    </row>
    <row r="1903" spans="15:21" x14ac:dyDescent="0.35">
      <c r="O1903" s="4"/>
      <c r="Q1903" s="4"/>
      <c r="S1903" s="4"/>
      <c r="U1903" s="4"/>
    </row>
    <row r="1904" spans="15:21" x14ac:dyDescent="0.35">
      <c r="O1904" s="4"/>
      <c r="Q1904" s="4"/>
      <c r="S1904" s="4"/>
      <c r="U1904" s="4"/>
    </row>
    <row r="1905" spans="15:21" x14ac:dyDescent="0.35">
      <c r="O1905" s="4"/>
      <c r="Q1905" s="4"/>
      <c r="S1905" s="4"/>
      <c r="U1905" s="4"/>
    </row>
    <row r="1906" spans="15:21" x14ac:dyDescent="0.35">
      <c r="O1906" s="4"/>
      <c r="Q1906" s="4"/>
      <c r="S1906" s="4"/>
      <c r="U1906" s="4"/>
    </row>
    <row r="1907" spans="15:21" x14ac:dyDescent="0.35">
      <c r="O1907" s="4"/>
      <c r="Q1907" s="4"/>
      <c r="S1907" s="4"/>
      <c r="U1907" s="4"/>
    </row>
    <row r="1908" spans="15:21" x14ac:dyDescent="0.35">
      <c r="O1908" s="4"/>
      <c r="Q1908" s="4"/>
      <c r="S1908" s="4"/>
      <c r="U1908" s="4"/>
    </row>
    <row r="1909" spans="15:21" x14ac:dyDescent="0.35">
      <c r="O1909" s="4"/>
      <c r="Q1909" s="4"/>
      <c r="S1909" s="4"/>
      <c r="U1909" s="4"/>
    </row>
    <row r="1910" spans="15:21" x14ac:dyDescent="0.35">
      <c r="O1910" s="4"/>
      <c r="Q1910" s="4"/>
      <c r="S1910" s="4"/>
      <c r="U1910" s="4"/>
    </row>
    <row r="1911" spans="15:21" x14ac:dyDescent="0.35">
      <c r="O1911" s="4"/>
      <c r="Q1911" s="4"/>
      <c r="S1911" s="4"/>
      <c r="U1911" s="4"/>
    </row>
    <row r="1912" spans="15:21" x14ac:dyDescent="0.35">
      <c r="O1912" s="4"/>
      <c r="Q1912" s="4"/>
      <c r="S1912" s="4"/>
      <c r="U1912" s="4"/>
    </row>
    <row r="1913" spans="15:21" x14ac:dyDescent="0.35">
      <c r="O1913" s="4"/>
      <c r="Q1913" s="4"/>
      <c r="S1913" s="4"/>
      <c r="U1913" s="4"/>
    </row>
    <row r="1914" spans="15:21" x14ac:dyDescent="0.35">
      <c r="O1914" s="4"/>
      <c r="Q1914" s="4"/>
      <c r="S1914" s="4"/>
      <c r="U1914" s="4"/>
    </row>
    <row r="1915" spans="15:21" x14ac:dyDescent="0.35">
      <c r="O1915" s="4"/>
      <c r="Q1915" s="4"/>
      <c r="S1915" s="4"/>
      <c r="U1915" s="4"/>
    </row>
    <row r="1916" spans="15:21" x14ac:dyDescent="0.35">
      <c r="O1916" s="4"/>
      <c r="Q1916" s="4"/>
      <c r="S1916" s="4"/>
      <c r="U1916" s="4"/>
    </row>
    <row r="1917" spans="15:21" x14ac:dyDescent="0.35">
      <c r="O1917" s="4"/>
      <c r="Q1917" s="4"/>
      <c r="S1917" s="4"/>
      <c r="U1917" s="4"/>
    </row>
    <row r="1918" spans="15:21" x14ac:dyDescent="0.35">
      <c r="O1918" s="4"/>
      <c r="Q1918" s="4"/>
      <c r="S1918" s="4"/>
      <c r="U1918" s="4"/>
    </row>
    <row r="1919" spans="15:21" x14ac:dyDescent="0.35">
      <c r="O1919" s="4"/>
      <c r="Q1919" s="4"/>
      <c r="S1919" s="4"/>
      <c r="U1919" s="4"/>
    </row>
    <row r="1920" spans="15:21" x14ac:dyDescent="0.35">
      <c r="O1920" s="4"/>
      <c r="Q1920" s="4"/>
      <c r="S1920" s="4"/>
      <c r="U1920" s="4"/>
    </row>
    <row r="1921" spans="15:21" x14ac:dyDescent="0.35">
      <c r="O1921" s="4"/>
      <c r="Q1921" s="4"/>
      <c r="S1921" s="4"/>
      <c r="U1921" s="4"/>
    </row>
    <row r="1922" spans="15:21" x14ac:dyDescent="0.35">
      <c r="O1922" s="4"/>
      <c r="Q1922" s="4"/>
      <c r="S1922" s="4"/>
      <c r="U1922" s="4"/>
    </row>
    <row r="1923" spans="15:21" x14ac:dyDescent="0.35">
      <c r="O1923" s="4"/>
      <c r="Q1923" s="4"/>
      <c r="S1923" s="4"/>
      <c r="U1923" s="4"/>
    </row>
    <row r="1924" spans="15:21" x14ac:dyDescent="0.35">
      <c r="O1924" s="4"/>
      <c r="Q1924" s="4"/>
      <c r="S1924" s="4"/>
      <c r="U1924" s="4"/>
    </row>
    <row r="1925" spans="15:21" x14ac:dyDescent="0.35">
      <c r="O1925" s="4"/>
      <c r="Q1925" s="4"/>
      <c r="S1925" s="4"/>
      <c r="U1925" s="4"/>
    </row>
    <row r="1926" spans="15:21" x14ac:dyDescent="0.35">
      <c r="O1926" s="4"/>
      <c r="Q1926" s="4"/>
      <c r="S1926" s="4"/>
      <c r="U1926" s="4"/>
    </row>
    <row r="1927" spans="15:21" x14ac:dyDescent="0.35">
      <c r="O1927" s="4"/>
      <c r="Q1927" s="4"/>
      <c r="S1927" s="4"/>
      <c r="U1927" s="4"/>
    </row>
    <row r="1928" spans="15:21" x14ac:dyDescent="0.35">
      <c r="O1928" s="4"/>
      <c r="Q1928" s="4"/>
      <c r="S1928" s="4"/>
      <c r="U1928" s="4"/>
    </row>
    <row r="1929" spans="15:21" x14ac:dyDescent="0.35">
      <c r="O1929" s="4"/>
      <c r="Q1929" s="4"/>
      <c r="S1929" s="4"/>
      <c r="U1929" s="4"/>
    </row>
    <row r="1930" spans="15:21" x14ac:dyDescent="0.35">
      <c r="O1930" s="4"/>
      <c r="Q1930" s="4"/>
      <c r="S1930" s="4"/>
      <c r="U1930" s="4"/>
    </row>
    <row r="1931" spans="15:21" x14ac:dyDescent="0.35">
      <c r="O1931" s="4"/>
      <c r="Q1931" s="4"/>
      <c r="S1931" s="4"/>
      <c r="U1931" s="4"/>
    </row>
    <row r="1932" spans="15:21" x14ac:dyDescent="0.35">
      <c r="O1932" s="4"/>
      <c r="Q1932" s="4"/>
      <c r="S1932" s="4"/>
      <c r="U1932" s="4"/>
    </row>
    <row r="1933" spans="15:21" x14ac:dyDescent="0.35">
      <c r="O1933" s="4"/>
      <c r="Q1933" s="4"/>
      <c r="S1933" s="4"/>
      <c r="U1933" s="4"/>
    </row>
    <row r="1934" spans="15:21" x14ac:dyDescent="0.35">
      <c r="O1934" s="4"/>
      <c r="Q1934" s="4"/>
      <c r="S1934" s="4"/>
      <c r="U1934" s="4"/>
    </row>
    <row r="1935" spans="15:21" x14ac:dyDescent="0.35">
      <c r="O1935" s="4"/>
      <c r="Q1935" s="4"/>
      <c r="S1935" s="4"/>
      <c r="U1935" s="4"/>
    </row>
    <row r="1936" spans="15:21" x14ac:dyDescent="0.35">
      <c r="O1936" s="4"/>
      <c r="Q1936" s="4"/>
      <c r="S1936" s="4"/>
      <c r="U1936" s="4"/>
    </row>
    <row r="1937" spans="15:21" x14ac:dyDescent="0.35">
      <c r="O1937" s="4"/>
      <c r="Q1937" s="4"/>
      <c r="S1937" s="4"/>
      <c r="U1937" s="4"/>
    </row>
    <row r="1938" spans="15:21" x14ac:dyDescent="0.35">
      <c r="O1938" s="4"/>
      <c r="Q1938" s="4"/>
      <c r="S1938" s="4"/>
      <c r="U1938" s="4"/>
    </row>
    <row r="1939" spans="15:21" x14ac:dyDescent="0.35">
      <c r="O1939" s="4"/>
      <c r="Q1939" s="4"/>
      <c r="S1939" s="4"/>
      <c r="U1939" s="4"/>
    </row>
    <row r="1940" spans="15:21" x14ac:dyDescent="0.35">
      <c r="O1940" s="4"/>
      <c r="Q1940" s="4"/>
      <c r="S1940" s="4"/>
      <c r="U1940" s="4"/>
    </row>
    <row r="1941" spans="15:21" x14ac:dyDescent="0.35">
      <c r="O1941" s="4"/>
      <c r="Q1941" s="4"/>
      <c r="S1941" s="4"/>
      <c r="U1941" s="4"/>
    </row>
    <row r="1942" spans="15:21" x14ac:dyDescent="0.35">
      <c r="O1942" s="4"/>
      <c r="Q1942" s="4"/>
      <c r="S1942" s="4"/>
      <c r="U1942" s="4"/>
    </row>
    <row r="1943" spans="15:21" x14ac:dyDescent="0.35">
      <c r="O1943" s="4"/>
      <c r="Q1943" s="4"/>
      <c r="S1943" s="4"/>
      <c r="U1943" s="4"/>
    </row>
    <row r="1944" spans="15:21" x14ac:dyDescent="0.35">
      <c r="O1944" s="4"/>
      <c r="Q1944" s="4"/>
      <c r="S1944" s="4"/>
      <c r="U1944" s="4"/>
    </row>
    <row r="1945" spans="15:21" x14ac:dyDescent="0.35">
      <c r="O1945" s="4"/>
      <c r="Q1945" s="4"/>
      <c r="S1945" s="4"/>
      <c r="U1945" s="4"/>
    </row>
    <row r="1946" spans="15:21" x14ac:dyDescent="0.35">
      <c r="O1946" s="4"/>
      <c r="Q1946" s="4"/>
      <c r="S1946" s="4"/>
      <c r="U1946" s="4"/>
    </row>
    <row r="1947" spans="15:21" x14ac:dyDescent="0.35">
      <c r="O1947" s="4"/>
      <c r="Q1947" s="4"/>
      <c r="S1947" s="4"/>
      <c r="U1947" s="4"/>
    </row>
    <row r="1948" spans="15:21" x14ac:dyDescent="0.35">
      <c r="O1948" s="4"/>
      <c r="Q1948" s="4"/>
      <c r="S1948" s="4"/>
      <c r="U1948" s="4"/>
    </row>
    <row r="1949" spans="15:21" x14ac:dyDescent="0.35">
      <c r="O1949" s="4"/>
      <c r="Q1949" s="4"/>
      <c r="S1949" s="4"/>
      <c r="U1949" s="4"/>
    </row>
    <row r="1950" spans="15:21" x14ac:dyDescent="0.35">
      <c r="O1950" s="4"/>
      <c r="Q1950" s="4"/>
      <c r="S1950" s="4"/>
      <c r="U1950" s="4"/>
    </row>
    <row r="1951" spans="15:21" x14ac:dyDescent="0.35">
      <c r="O1951" s="4"/>
      <c r="Q1951" s="4"/>
      <c r="S1951" s="4"/>
      <c r="U1951" s="4"/>
    </row>
    <row r="1952" spans="15:21" x14ac:dyDescent="0.35">
      <c r="O1952" s="4"/>
      <c r="Q1952" s="4"/>
      <c r="S1952" s="4"/>
      <c r="U1952" s="4"/>
    </row>
    <row r="1953" spans="15:21" x14ac:dyDescent="0.35">
      <c r="O1953" s="4"/>
      <c r="Q1953" s="4"/>
      <c r="S1953" s="4"/>
      <c r="U1953" s="4"/>
    </row>
    <row r="1954" spans="15:21" x14ac:dyDescent="0.35">
      <c r="O1954" s="4"/>
      <c r="Q1954" s="4"/>
      <c r="S1954" s="4"/>
      <c r="U1954" s="4"/>
    </row>
    <row r="1955" spans="15:21" x14ac:dyDescent="0.35">
      <c r="O1955" s="4"/>
      <c r="Q1955" s="4"/>
      <c r="S1955" s="4"/>
      <c r="U1955" s="4"/>
    </row>
    <row r="1956" spans="15:21" x14ac:dyDescent="0.35">
      <c r="O1956" s="4"/>
      <c r="Q1956" s="4"/>
      <c r="S1956" s="4"/>
      <c r="U1956" s="4"/>
    </row>
    <row r="1957" spans="15:21" x14ac:dyDescent="0.35">
      <c r="O1957" s="4"/>
      <c r="Q1957" s="4"/>
      <c r="S1957" s="4"/>
      <c r="U1957" s="4"/>
    </row>
    <row r="1958" spans="15:21" x14ac:dyDescent="0.35">
      <c r="O1958" s="4"/>
      <c r="Q1958" s="4"/>
      <c r="S1958" s="4"/>
      <c r="U1958" s="4"/>
    </row>
    <row r="1959" spans="15:21" x14ac:dyDescent="0.35">
      <c r="O1959" s="4"/>
      <c r="Q1959" s="4"/>
      <c r="S1959" s="4"/>
      <c r="U1959" s="4"/>
    </row>
    <row r="1960" spans="15:21" x14ac:dyDescent="0.35">
      <c r="O1960" s="4"/>
      <c r="Q1960" s="4"/>
      <c r="S1960" s="4"/>
      <c r="U1960" s="4"/>
    </row>
    <row r="1961" spans="15:21" x14ac:dyDescent="0.35">
      <c r="O1961" s="4"/>
      <c r="Q1961" s="4"/>
      <c r="S1961" s="4"/>
      <c r="U1961" s="4"/>
    </row>
    <row r="1962" spans="15:21" x14ac:dyDescent="0.35">
      <c r="O1962" s="4"/>
      <c r="Q1962" s="4"/>
      <c r="S1962" s="4"/>
      <c r="U1962" s="4"/>
    </row>
    <row r="1963" spans="15:21" x14ac:dyDescent="0.35">
      <c r="O1963" s="4"/>
      <c r="Q1963" s="4"/>
      <c r="S1963" s="4"/>
      <c r="U1963" s="4"/>
    </row>
    <row r="1964" spans="15:21" x14ac:dyDescent="0.35">
      <c r="O1964" s="4"/>
      <c r="Q1964" s="4"/>
      <c r="S1964" s="4"/>
      <c r="U1964" s="4"/>
    </row>
    <row r="1965" spans="15:21" x14ac:dyDescent="0.35">
      <c r="O1965" s="4"/>
      <c r="Q1965" s="4"/>
      <c r="S1965" s="4"/>
      <c r="U1965" s="4"/>
    </row>
    <row r="1966" spans="15:21" x14ac:dyDescent="0.35">
      <c r="O1966" s="4"/>
      <c r="Q1966" s="4"/>
      <c r="S1966" s="4"/>
      <c r="U1966" s="4"/>
    </row>
    <row r="1967" spans="15:21" x14ac:dyDescent="0.35">
      <c r="O1967" s="4"/>
      <c r="Q1967" s="4"/>
      <c r="S1967" s="4"/>
      <c r="U1967" s="4"/>
    </row>
    <row r="1968" spans="15:21" x14ac:dyDescent="0.35">
      <c r="O1968" s="4"/>
      <c r="Q1968" s="4"/>
      <c r="S1968" s="4"/>
      <c r="U1968" s="4"/>
    </row>
    <row r="1969" spans="15:21" x14ac:dyDescent="0.35">
      <c r="O1969" s="4"/>
      <c r="Q1969" s="4"/>
      <c r="S1969" s="4"/>
      <c r="U1969" s="4"/>
    </row>
    <row r="1970" spans="15:21" x14ac:dyDescent="0.35">
      <c r="O1970" s="4"/>
      <c r="Q1970" s="4"/>
      <c r="S1970" s="4"/>
      <c r="U1970" s="4"/>
    </row>
    <row r="1971" spans="15:21" x14ac:dyDescent="0.35">
      <c r="O1971" s="4"/>
      <c r="Q1971" s="4"/>
      <c r="S1971" s="4"/>
      <c r="U1971" s="4"/>
    </row>
    <row r="1972" spans="15:21" x14ac:dyDescent="0.35">
      <c r="O1972" s="4"/>
      <c r="Q1972" s="4"/>
      <c r="S1972" s="4"/>
      <c r="U1972" s="4"/>
    </row>
    <row r="1973" spans="15:21" x14ac:dyDescent="0.35">
      <c r="O1973" s="4"/>
      <c r="Q1973" s="4"/>
      <c r="S1973" s="4"/>
      <c r="U1973" s="4"/>
    </row>
    <row r="1974" spans="15:21" x14ac:dyDescent="0.35">
      <c r="O1974" s="4"/>
      <c r="Q1974" s="4"/>
      <c r="S1974" s="4"/>
      <c r="U1974" s="4"/>
    </row>
    <row r="1975" spans="15:21" x14ac:dyDescent="0.35">
      <c r="O1975" s="4"/>
      <c r="Q1975" s="4"/>
      <c r="S1975" s="4"/>
      <c r="U1975" s="4"/>
    </row>
    <row r="1976" spans="15:21" x14ac:dyDescent="0.35">
      <c r="O1976" s="4"/>
      <c r="Q1976" s="4"/>
      <c r="S1976" s="4"/>
      <c r="U1976" s="4"/>
    </row>
    <row r="1977" spans="15:21" x14ac:dyDescent="0.35">
      <c r="O1977" s="4"/>
      <c r="Q1977" s="4"/>
      <c r="S1977" s="4"/>
      <c r="U1977" s="4"/>
    </row>
    <row r="1978" spans="15:21" x14ac:dyDescent="0.35">
      <c r="O1978" s="4"/>
      <c r="Q1978" s="4"/>
      <c r="S1978" s="4"/>
      <c r="U1978" s="4"/>
    </row>
    <row r="1979" spans="15:21" x14ac:dyDescent="0.35">
      <c r="O1979" s="4"/>
      <c r="Q1979" s="4"/>
      <c r="S1979" s="4"/>
      <c r="U1979" s="4"/>
    </row>
    <row r="1980" spans="15:21" x14ac:dyDescent="0.35">
      <c r="O1980" s="4"/>
      <c r="Q1980" s="4"/>
      <c r="S1980" s="4"/>
      <c r="U1980" s="4"/>
    </row>
    <row r="1981" spans="15:21" x14ac:dyDescent="0.35">
      <c r="O1981" s="4"/>
      <c r="Q1981" s="4"/>
      <c r="S1981" s="4"/>
      <c r="U1981" s="4"/>
    </row>
    <row r="1982" spans="15:21" x14ac:dyDescent="0.35">
      <c r="O1982" s="4"/>
      <c r="Q1982" s="4"/>
      <c r="S1982" s="4"/>
      <c r="U1982" s="4"/>
    </row>
    <row r="1983" spans="15:21" x14ac:dyDescent="0.35">
      <c r="O1983" s="4"/>
      <c r="Q1983" s="4"/>
      <c r="S1983" s="4"/>
      <c r="U1983" s="4"/>
    </row>
    <row r="1984" spans="15:21" x14ac:dyDescent="0.35">
      <c r="O1984" s="4"/>
      <c r="Q1984" s="4"/>
      <c r="S1984" s="4"/>
      <c r="U1984" s="4"/>
    </row>
    <row r="1985" spans="15:21" x14ac:dyDescent="0.35">
      <c r="O1985" s="4"/>
      <c r="Q1985" s="4"/>
      <c r="S1985" s="4"/>
      <c r="U1985" s="4"/>
    </row>
    <row r="1986" spans="15:21" x14ac:dyDescent="0.35">
      <c r="O1986" s="4"/>
      <c r="Q1986" s="4"/>
      <c r="S1986" s="4"/>
      <c r="U1986" s="4"/>
    </row>
    <row r="1987" spans="15:21" x14ac:dyDescent="0.35">
      <c r="O1987" s="4"/>
      <c r="Q1987" s="4"/>
      <c r="S1987" s="4"/>
      <c r="U1987" s="4"/>
    </row>
    <row r="1988" spans="15:21" x14ac:dyDescent="0.35">
      <c r="O1988" s="4"/>
      <c r="Q1988" s="4"/>
      <c r="S1988" s="4"/>
      <c r="U1988" s="4"/>
    </row>
    <row r="1989" spans="15:21" x14ac:dyDescent="0.35">
      <c r="O1989" s="4"/>
      <c r="Q1989" s="4"/>
      <c r="S1989" s="4"/>
      <c r="U1989" s="4"/>
    </row>
    <row r="1990" spans="15:21" x14ac:dyDescent="0.35">
      <c r="O1990" s="4"/>
      <c r="Q1990" s="4"/>
      <c r="S1990" s="4"/>
      <c r="U1990" s="4"/>
    </row>
    <row r="1991" spans="15:21" x14ac:dyDescent="0.35">
      <c r="O1991" s="4"/>
      <c r="Q1991" s="4"/>
      <c r="S1991" s="4"/>
      <c r="U1991" s="4"/>
    </row>
    <row r="1992" spans="15:21" x14ac:dyDescent="0.35">
      <c r="O1992" s="4"/>
      <c r="Q1992" s="4"/>
      <c r="S1992" s="4"/>
      <c r="U1992" s="4"/>
    </row>
    <row r="1993" spans="15:21" x14ac:dyDescent="0.35">
      <c r="O1993" s="4"/>
      <c r="Q1993" s="4"/>
      <c r="S1993" s="4"/>
      <c r="U1993" s="4"/>
    </row>
    <row r="1994" spans="15:21" x14ac:dyDescent="0.35">
      <c r="O1994" s="4"/>
      <c r="Q1994" s="4"/>
      <c r="S1994" s="4"/>
      <c r="U1994" s="4"/>
    </row>
    <row r="1995" spans="15:21" x14ac:dyDescent="0.35">
      <c r="O1995" s="4"/>
      <c r="Q1995" s="4"/>
      <c r="S1995" s="4"/>
      <c r="U1995" s="4"/>
    </row>
    <row r="1996" spans="15:21" x14ac:dyDescent="0.35">
      <c r="O1996" s="4"/>
      <c r="Q1996" s="4"/>
      <c r="S1996" s="4"/>
      <c r="U1996" s="4"/>
    </row>
    <row r="1997" spans="15:21" x14ac:dyDescent="0.35">
      <c r="O1997" s="4"/>
      <c r="Q1997" s="4"/>
      <c r="S1997" s="4"/>
      <c r="U1997" s="4"/>
    </row>
    <row r="1998" spans="15:21" x14ac:dyDescent="0.35">
      <c r="O1998" s="4"/>
      <c r="Q1998" s="4"/>
      <c r="S1998" s="4"/>
      <c r="U1998" s="4"/>
    </row>
    <row r="1999" spans="15:21" x14ac:dyDescent="0.35">
      <c r="O1999" s="4"/>
      <c r="Q1999" s="4"/>
      <c r="S1999" s="4"/>
      <c r="U1999" s="4"/>
    </row>
    <row r="2000" spans="15:21" x14ac:dyDescent="0.35">
      <c r="O2000" s="4"/>
      <c r="Q2000" s="4"/>
      <c r="S2000" s="4"/>
      <c r="U2000" s="4"/>
    </row>
    <row r="2001" spans="15:21" x14ac:dyDescent="0.35">
      <c r="O2001" s="4"/>
      <c r="Q2001" s="4"/>
      <c r="S2001" s="4"/>
      <c r="U2001" s="4"/>
    </row>
    <row r="2002" spans="15:21" x14ac:dyDescent="0.35">
      <c r="O2002" s="4"/>
      <c r="Q2002" s="4"/>
      <c r="S2002" s="4"/>
      <c r="U2002" s="4"/>
    </row>
    <row r="2003" spans="15:21" x14ac:dyDescent="0.35">
      <c r="O2003" s="4"/>
      <c r="Q2003" s="4"/>
      <c r="S2003" s="4"/>
      <c r="U2003" s="4"/>
    </row>
    <row r="2004" spans="15:21" x14ac:dyDescent="0.35">
      <c r="O2004" s="4"/>
      <c r="Q2004" s="4"/>
      <c r="S2004" s="4"/>
      <c r="U2004" s="4"/>
    </row>
    <row r="2005" spans="15:21" x14ac:dyDescent="0.35">
      <c r="O2005" s="4"/>
      <c r="Q2005" s="4"/>
      <c r="S2005" s="4"/>
      <c r="U2005" s="4"/>
    </row>
    <row r="2006" spans="15:21" x14ac:dyDescent="0.35">
      <c r="O2006" s="4"/>
      <c r="Q2006" s="4"/>
      <c r="S2006" s="4"/>
      <c r="U2006" s="4"/>
    </row>
    <row r="2007" spans="15:21" x14ac:dyDescent="0.35">
      <c r="O2007" s="4"/>
      <c r="Q2007" s="4"/>
      <c r="S2007" s="4"/>
      <c r="U2007" s="4"/>
    </row>
    <row r="2008" spans="15:21" x14ac:dyDescent="0.35">
      <c r="O2008" s="4"/>
      <c r="Q2008" s="4"/>
      <c r="S2008" s="4"/>
      <c r="U2008" s="4"/>
    </row>
    <row r="2009" spans="15:21" x14ac:dyDescent="0.35">
      <c r="O2009" s="4"/>
      <c r="Q2009" s="4"/>
      <c r="S2009" s="4"/>
      <c r="U2009" s="4"/>
    </row>
    <row r="2010" spans="15:21" x14ac:dyDescent="0.35">
      <c r="O2010" s="4"/>
      <c r="Q2010" s="4"/>
      <c r="S2010" s="4"/>
      <c r="U2010" s="4"/>
    </row>
    <row r="2011" spans="15:21" x14ac:dyDescent="0.35">
      <c r="O2011" s="4"/>
      <c r="Q2011" s="4"/>
      <c r="S2011" s="4"/>
      <c r="U2011" s="4"/>
    </row>
    <row r="2012" spans="15:21" x14ac:dyDescent="0.35">
      <c r="O2012" s="4"/>
      <c r="Q2012" s="4"/>
      <c r="S2012" s="4"/>
      <c r="U2012" s="4"/>
    </row>
    <row r="2013" spans="15:21" x14ac:dyDescent="0.35">
      <c r="O2013" s="4"/>
      <c r="Q2013" s="4"/>
      <c r="S2013" s="4"/>
      <c r="U2013" s="4"/>
    </row>
    <row r="2014" spans="15:21" x14ac:dyDescent="0.35">
      <c r="O2014" s="4"/>
      <c r="Q2014" s="4"/>
      <c r="S2014" s="4"/>
      <c r="U2014" s="4"/>
    </row>
    <row r="2015" spans="15:21" x14ac:dyDescent="0.35">
      <c r="O2015" s="4"/>
      <c r="Q2015" s="4"/>
      <c r="S2015" s="4"/>
      <c r="U2015" s="4"/>
    </row>
    <row r="2016" spans="15:21" x14ac:dyDescent="0.35">
      <c r="O2016" s="4"/>
      <c r="Q2016" s="4"/>
      <c r="S2016" s="4"/>
      <c r="U2016" s="4"/>
    </row>
    <row r="2017" spans="15:21" x14ac:dyDescent="0.35">
      <c r="O2017" s="4"/>
      <c r="Q2017" s="4"/>
      <c r="S2017" s="4"/>
      <c r="U2017" s="4"/>
    </row>
    <row r="2018" spans="15:21" x14ac:dyDescent="0.35">
      <c r="O2018" s="4"/>
      <c r="Q2018" s="4"/>
      <c r="S2018" s="4"/>
      <c r="U2018" s="4"/>
    </row>
    <row r="2019" spans="15:21" x14ac:dyDescent="0.35">
      <c r="O2019" s="4"/>
      <c r="Q2019" s="4"/>
      <c r="S2019" s="4"/>
      <c r="U2019" s="4"/>
    </row>
    <row r="2020" spans="15:21" x14ac:dyDescent="0.35">
      <c r="O2020" s="4"/>
      <c r="Q2020" s="4"/>
      <c r="S2020" s="4"/>
      <c r="U2020" s="4"/>
    </row>
    <row r="2021" spans="15:21" x14ac:dyDescent="0.35">
      <c r="O2021" s="4"/>
      <c r="Q2021" s="4"/>
      <c r="S2021" s="4"/>
      <c r="U2021" s="4"/>
    </row>
    <row r="2022" spans="15:21" x14ac:dyDescent="0.35">
      <c r="O2022" s="4"/>
      <c r="Q2022" s="4"/>
      <c r="S2022" s="4"/>
      <c r="U2022" s="4"/>
    </row>
    <row r="2023" spans="15:21" x14ac:dyDescent="0.35">
      <c r="O2023" s="4"/>
      <c r="Q2023" s="4"/>
      <c r="S2023" s="4"/>
      <c r="U2023" s="4"/>
    </row>
    <row r="2024" spans="15:21" x14ac:dyDescent="0.35">
      <c r="O2024" s="4"/>
      <c r="Q2024" s="4"/>
      <c r="S2024" s="4"/>
      <c r="U2024" s="4"/>
    </row>
    <row r="2025" spans="15:21" x14ac:dyDescent="0.35">
      <c r="O2025" s="4"/>
      <c r="Q2025" s="4"/>
      <c r="S2025" s="4"/>
      <c r="U2025" s="4"/>
    </row>
    <row r="2026" spans="15:21" x14ac:dyDescent="0.35">
      <c r="O2026" s="4"/>
      <c r="Q2026" s="4"/>
      <c r="S2026" s="4"/>
      <c r="U2026" s="4"/>
    </row>
    <row r="2027" spans="15:21" x14ac:dyDescent="0.35">
      <c r="O2027" s="4"/>
      <c r="Q2027" s="4"/>
      <c r="S2027" s="4"/>
      <c r="U2027" s="4"/>
    </row>
    <row r="2028" spans="15:21" x14ac:dyDescent="0.35">
      <c r="O2028" s="4"/>
      <c r="Q2028" s="4"/>
      <c r="S2028" s="4"/>
      <c r="U2028" s="4"/>
    </row>
    <row r="2029" spans="15:21" x14ac:dyDescent="0.35">
      <c r="O2029" s="4"/>
      <c r="Q2029" s="4"/>
      <c r="S2029" s="4"/>
      <c r="U2029" s="4"/>
    </row>
    <row r="2030" spans="15:21" x14ac:dyDescent="0.35">
      <c r="O2030" s="4"/>
      <c r="Q2030" s="4"/>
      <c r="S2030" s="4"/>
      <c r="U2030" s="4"/>
    </row>
    <row r="2031" spans="15:21" x14ac:dyDescent="0.35">
      <c r="O2031" s="4"/>
      <c r="Q2031" s="4"/>
      <c r="S2031" s="4"/>
      <c r="U2031" s="4"/>
    </row>
    <row r="2032" spans="15:21" x14ac:dyDescent="0.35">
      <c r="O2032" s="4"/>
      <c r="Q2032" s="4"/>
      <c r="S2032" s="4"/>
      <c r="U2032" s="4"/>
    </row>
    <row r="2033" spans="15:21" x14ac:dyDescent="0.35">
      <c r="O2033" s="4"/>
      <c r="Q2033" s="4"/>
      <c r="S2033" s="4"/>
      <c r="U2033" s="4"/>
    </row>
    <row r="2034" spans="15:21" x14ac:dyDescent="0.35">
      <c r="O2034" s="4"/>
      <c r="Q2034" s="4"/>
      <c r="S2034" s="4"/>
      <c r="U2034" s="4"/>
    </row>
    <row r="2035" spans="15:21" x14ac:dyDescent="0.35">
      <c r="O2035" s="4"/>
      <c r="Q2035" s="4"/>
      <c r="S2035" s="4"/>
      <c r="U2035" s="4"/>
    </row>
    <row r="2036" spans="15:21" x14ac:dyDescent="0.35">
      <c r="O2036" s="4"/>
      <c r="Q2036" s="4"/>
      <c r="S2036" s="4"/>
      <c r="U2036" s="4"/>
    </row>
    <row r="2037" spans="15:21" x14ac:dyDescent="0.35">
      <c r="O2037" s="4"/>
      <c r="Q2037" s="4"/>
      <c r="S2037" s="4"/>
      <c r="U2037" s="4"/>
    </row>
    <row r="2038" spans="15:21" x14ac:dyDescent="0.35">
      <c r="O2038" s="4"/>
      <c r="Q2038" s="4"/>
      <c r="S2038" s="4"/>
      <c r="U2038" s="4"/>
    </row>
    <row r="2039" spans="15:21" x14ac:dyDescent="0.35">
      <c r="O2039" s="4"/>
      <c r="Q2039" s="4"/>
      <c r="S2039" s="4"/>
      <c r="U2039" s="4"/>
    </row>
    <row r="2040" spans="15:21" x14ac:dyDescent="0.35">
      <c r="O2040" s="4"/>
      <c r="Q2040" s="4"/>
      <c r="S2040" s="4"/>
      <c r="U2040" s="4"/>
    </row>
    <row r="2041" spans="15:21" x14ac:dyDescent="0.35">
      <c r="O2041" s="4"/>
      <c r="Q2041" s="4"/>
      <c r="S2041" s="4"/>
      <c r="U2041" s="4"/>
    </row>
    <row r="2042" spans="15:21" x14ac:dyDescent="0.35">
      <c r="O2042" s="4"/>
      <c r="Q2042" s="4"/>
      <c r="S2042" s="4"/>
      <c r="U2042" s="4"/>
    </row>
    <row r="2043" spans="15:21" x14ac:dyDescent="0.35">
      <c r="O2043" s="4"/>
      <c r="Q2043" s="4"/>
      <c r="S2043" s="4"/>
      <c r="U2043" s="4"/>
    </row>
    <row r="2044" spans="15:21" x14ac:dyDescent="0.35">
      <c r="O2044" s="4"/>
      <c r="Q2044" s="4"/>
      <c r="S2044" s="4"/>
      <c r="U2044" s="4"/>
    </row>
    <row r="2045" spans="15:21" x14ac:dyDescent="0.35">
      <c r="O2045" s="4"/>
      <c r="Q2045" s="4"/>
      <c r="S2045" s="4"/>
      <c r="U2045" s="4"/>
    </row>
    <row r="2046" spans="15:21" x14ac:dyDescent="0.35">
      <c r="O2046" s="4"/>
      <c r="Q2046" s="4"/>
      <c r="S2046" s="4"/>
      <c r="U2046" s="4"/>
    </row>
    <row r="2047" spans="15:21" x14ac:dyDescent="0.35">
      <c r="O2047" s="4"/>
      <c r="Q2047" s="4"/>
      <c r="S2047" s="4"/>
      <c r="U2047" s="4"/>
    </row>
    <row r="2048" spans="15:21" x14ac:dyDescent="0.35">
      <c r="O2048" s="4"/>
      <c r="Q2048" s="4"/>
      <c r="S2048" s="4"/>
      <c r="U2048" s="4"/>
    </row>
    <row r="2049" spans="15:21" x14ac:dyDescent="0.35">
      <c r="O2049" s="4"/>
      <c r="Q2049" s="4"/>
      <c r="S2049" s="4"/>
      <c r="U2049" s="4"/>
    </row>
    <row r="2050" spans="15:21" x14ac:dyDescent="0.35">
      <c r="O2050" s="4"/>
      <c r="Q2050" s="4"/>
      <c r="S2050" s="4"/>
      <c r="U2050" s="4"/>
    </row>
    <row r="2051" spans="15:21" x14ac:dyDescent="0.35">
      <c r="O2051" s="4"/>
      <c r="Q2051" s="4"/>
      <c r="S2051" s="4"/>
      <c r="U2051" s="4"/>
    </row>
    <row r="2052" spans="15:21" x14ac:dyDescent="0.35">
      <c r="O2052" s="4"/>
      <c r="Q2052" s="4"/>
      <c r="S2052" s="4"/>
      <c r="U2052" s="4"/>
    </row>
    <row r="2053" spans="15:21" x14ac:dyDescent="0.35">
      <c r="O2053" s="4"/>
      <c r="Q2053" s="4"/>
      <c r="S2053" s="4"/>
      <c r="U2053" s="4"/>
    </row>
    <row r="2054" spans="15:21" x14ac:dyDescent="0.35">
      <c r="O2054" s="4"/>
      <c r="Q2054" s="4"/>
      <c r="S2054" s="4"/>
      <c r="U2054" s="4"/>
    </row>
    <row r="2055" spans="15:21" x14ac:dyDescent="0.35">
      <c r="O2055" s="4"/>
      <c r="Q2055" s="4"/>
      <c r="S2055" s="4"/>
      <c r="U2055" s="4"/>
    </row>
    <row r="2056" spans="15:21" x14ac:dyDescent="0.35">
      <c r="O2056" s="4"/>
      <c r="Q2056" s="4"/>
      <c r="S2056" s="4"/>
      <c r="U2056" s="4"/>
    </row>
    <row r="2057" spans="15:21" x14ac:dyDescent="0.35">
      <c r="O2057" s="4"/>
      <c r="Q2057" s="4"/>
      <c r="S2057" s="4"/>
      <c r="U2057" s="4"/>
    </row>
    <row r="2058" spans="15:21" x14ac:dyDescent="0.35">
      <c r="O2058" s="4"/>
      <c r="Q2058" s="4"/>
      <c r="S2058" s="4"/>
      <c r="U2058" s="4"/>
    </row>
    <row r="2059" spans="15:21" x14ac:dyDescent="0.35">
      <c r="O2059" s="4"/>
      <c r="Q2059" s="4"/>
      <c r="S2059" s="4"/>
      <c r="U2059" s="4"/>
    </row>
    <row r="2060" spans="15:21" x14ac:dyDescent="0.35">
      <c r="O2060" s="4"/>
      <c r="Q2060" s="4"/>
      <c r="S2060" s="4"/>
      <c r="U2060" s="4"/>
    </row>
    <row r="2061" spans="15:21" x14ac:dyDescent="0.35">
      <c r="O2061" s="4"/>
      <c r="Q2061" s="4"/>
      <c r="S2061" s="4"/>
      <c r="U2061" s="4"/>
    </row>
    <row r="2062" spans="15:21" x14ac:dyDescent="0.35">
      <c r="O2062" s="4"/>
      <c r="Q2062" s="4"/>
      <c r="S2062" s="4"/>
      <c r="U2062" s="4"/>
    </row>
    <row r="2063" spans="15:21" x14ac:dyDescent="0.35">
      <c r="O2063" s="4"/>
      <c r="Q2063" s="4"/>
      <c r="S2063" s="4"/>
      <c r="U2063" s="4"/>
    </row>
    <row r="2064" spans="15:21" x14ac:dyDescent="0.35">
      <c r="O2064" s="4"/>
      <c r="Q2064" s="4"/>
      <c r="S2064" s="4"/>
      <c r="U2064" s="4"/>
    </row>
    <row r="2065" spans="15:21" x14ac:dyDescent="0.35">
      <c r="O2065" s="4"/>
      <c r="Q2065" s="4"/>
      <c r="S2065" s="4"/>
      <c r="U2065" s="4"/>
    </row>
    <row r="2066" spans="15:21" x14ac:dyDescent="0.35">
      <c r="O2066" s="4"/>
      <c r="Q2066" s="4"/>
      <c r="S2066" s="4"/>
      <c r="U2066" s="4"/>
    </row>
    <row r="2067" spans="15:21" x14ac:dyDescent="0.35">
      <c r="O2067" s="4"/>
      <c r="Q2067" s="4"/>
      <c r="S2067" s="4"/>
      <c r="U2067" s="4"/>
    </row>
    <row r="2068" spans="15:21" x14ac:dyDescent="0.35">
      <c r="O2068" s="4"/>
      <c r="Q2068" s="4"/>
      <c r="S2068" s="4"/>
      <c r="U2068" s="4"/>
    </row>
    <row r="2069" spans="15:21" x14ac:dyDescent="0.35">
      <c r="O2069" s="4"/>
      <c r="Q2069" s="4"/>
      <c r="S2069" s="4"/>
      <c r="U2069" s="4"/>
    </row>
    <row r="2070" spans="15:21" x14ac:dyDescent="0.35">
      <c r="O2070" s="4"/>
      <c r="Q2070" s="4"/>
      <c r="S2070" s="4"/>
      <c r="U2070" s="4"/>
    </row>
    <row r="2071" spans="15:21" x14ac:dyDescent="0.35">
      <c r="O2071" s="4"/>
      <c r="Q2071" s="4"/>
      <c r="S2071" s="4"/>
      <c r="U2071" s="4"/>
    </row>
    <row r="2072" spans="15:21" x14ac:dyDescent="0.35">
      <c r="O2072" s="4"/>
      <c r="Q2072" s="4"/>
      <c r="S2072" s="4"/>
      <c r="U2072" s="4"/>
    </row>
    <row r="2073" spans="15:21" x14ac:dyDescent="0.35">
      <c r="O2073" s="4"/>
      <c r="Q2073" s="4"/>
      <c r="S2073" s="4"/>
      <c r="U2073" s="4"/>
    </row>
    <row r="2074" spans="15:21" x14ac:dyDescent="0.35">
      <c r="O2074" s="4"/>
      <c r="Q2074" s="4"/>
      <c r="S2074" s="4"/>
      <c r="U2074" s="4"/>
    </row>
    <row r="2075" spans="15:21" x14ac:dyDescent="0.35">
      <c r="O2075" s="4"/>
      <c r="Q2075" s="4"/>
      <c r="S2075" s="4"/>
      <c r="U2075" s="4"/>
    </row>
    <row r="2076" spans="15:21" x14ac:dyDescent="0.35">
      <c r="O2076" s="4"/>
      <c r="Q2076" s="4"/>
      <c r="S2076" s="4"/>
      <c r="U2076" s="4"/>
    </row>
    <row r="2077" spans="15:21" x14ac:dyDescent="0.35">
      <c r="O2077" s="4"/>
      <c r="Q2077" s="4"/>
      <c r="S2077" s="4"/>
      <c r="U2077" s="4"/>
    </row>
    <row r="2078" spans="15:21" x14ac:dyDescent="0.35">
      <c r="O2078" s="4"/>
      <c r="Q2078" s="4"/>
      <c r="S2078" s="4"/>
      <c r="U2078" s="4"/>
    </row>
    <row r="2079" spans="15:21" x14ac:dyDescent="0.35">
      <c r="O2079" s="4"/>
      <c r="Q2079" s="4"/>
      <c r="S2079" s="4"/>
      <c r="U2079" s="4"/>
    </row>
    <row r="2080" spans="15:21" x14ac:dyDescent="0.35">
      <c r="O2080" s="4"/>
      <c r="Q2080" s="4"/>
      <c r="S2080" s="4"/>
      <c r="U2080" s="4"/>
    </row>
    <row r="2081" spans="15:21" x14ac:dyDescent="0.35">
      <c r="O2081" s="4"/>
      <c r="Q2081" s="4"/>
      <c r="S2081" s="4"/>
      <c r="U2081" s="4"/>
    </row>
    <row r="2082" spans="15:21" x14ac:dyDescent="0.35">
      <c r="O2082" s="4"/>
      <c r="Q2082" s="4"/>
      <c r="S2082" s="4"/>
      <c r="U2082" s="4"/>
    </row>
    <row r="2083" spans="15:21" x14ac:dyDescent="0.35">
      <c r="O2083" s="4"/>
      <c r="Q2083" s="4"/>
      <c r="S2083" s="4"/>
      <c r="U2083" s="4"/>
    </row>
    <row r="2084" spans="15:21" x14ac:dyDescent="0.35">
      <c r="O2084" s="4"/>
      <c r="Q2084" s="4"/>
      <c r="S2084" s="4"/>
      <c r="U2084" s="4"/>
    </row>
    <row r="2085" spans="15:21" x14ac:dyDescent="0.35">
      <c r="O2085" s="4"/>
      <c r="Q2085" s="4"/>
      <c r="S2085" s="4"/>
      <c r="U2085" s="4"/>
    </row>
    <row r="2086" spans="15:21" x14ac:dyDescent="0.35">
      <c r="O2086" s="4"/>
      <c r="Q2086" s="4"/>
      <c r="S2086" s="4"/>
      <c r="U2086" s="4"/>
    </row>
    <row r="2087" spans="15:21" x14ac:dyDescent="0.35">
      <c r="O2087" s="4"/>
      <c r="Q2087" s="4"/>
      <c r="S2087" s="4"/>
      <c r="U2087" s="4"/>
    </row>
    <row r="2088" spans="15:21" x14ac:dyDescent="0.35">
      <c r="O2088" s="4"/>
      <c r="Q2088" s="4"/>
      <c r="S2088" s="4"/>
      <c r="U2088" s="4"/>
    </row>
    <row r="2089" spans="15:21" x14ac:dyDescent="0.35">
      <c r="O2089" s="4"/>
      <c r="Q2089" s="4"/>
      <c r="S2089" s="4"/>
      <c r="U2089" s="4"/>
    </row>
    <row r="2090" spans="15:21" x14ac:dyDescent="0.35">
      <c r="O2090" s="4"/>
      <c r="Q2090" s="4"/>
      <c r="S2090" s="4"/>
      <c r="U2090" s="4"/>
    </row>
    <row r="2091" spans="15:21" x14ac:dyDescent="0.35">
      <c r="O2091" s="4"/>
      <c r="Q2091" s="4"/>
      <c r="S2091" s="4"/>
      <c r="U2091" s="4"/>
    </row>
    <row r="2092" spans="15:21" x14ac:dyDescent="0.35">
      <c r="O2092" s="4"/>
      <c r="Q2092" s="4"/>
      <c r="S2092" s="4"/>
      <c r="U2092" s="4"/>
    </row>
    <row r="2093" spans="15:21" x14ac:dyDescent="0.35">
      <c r="O2093" s="4"/>
      <c r="Q2093" s="4"/>
      <c r="S2093" s="4"/>
      <c r="U2093" s="4"/>
    </row>
    <row r="2094" spans="15:21" x14ac:dyDescent="0.35">
      <c r="O2094" s="4"/>
      <c r="Q2094" s="4"/>
      <c r="S2094" s="4"/>
      <c r="U2094" s="4"/>
    </row>
    <row r="2095" spans="15:21" x14ac:dyDescent="0.35">
      <c r="O2095" s="4"/>
      <c r="Q2095" s="4"/>
      <c r="S2095" s="4"/>
      <c r="U2095" s="4"/>
    </row>
    <row r="2096" spans="15:21" x14ac:dyDescent="0.35">
      <c r="O2096" s="4"/>
      <c r="Q2096" s="4"/>
      <c r="S2096" s="4"/>
      <c r="U2096" s="4"/>
    </row>
    <row r="2097" spans="15:21" x14ac:dyDescent="0.35">
      <c r="O2097" s="4"/>
      <c r="Q2097" s="4"/>
      <c r="S2097" s="4"/>
      <c r="U2097" s="4"/>
    </row>
    <row r="2098" spans="15:21" x14ac:dyDescent="0.35">
      <c r="O2098" s="4"/>
      <c r="Q2098" s="4"/>
      <c r="S2098" s="4"/>
      <c r="U2098" s="4"/>
    </row>
    <row r="2099" spans="15:21" x14ac:dyDescent="0.35">
      <c r="O2099" s="4"/>
      <c r="Q2099" s="4"/>
      <c r="S2099" s="4"/>
      <c r="U2099" s="4"/>
    </row>
    <row r="2100" spans="15:21" x14ac:dyDescent="0.35">
      <c r="O2100" s="4"/>
      <c r="Q2100" s="4"/>
      <c r="S2100" s="4"/>
      <c r="U2100" s="4"/>
    </row>
    <row r="2101" spans="15:21" x14ac:dyDescent="0.35">
      <c r="O2101" s="4"/>
      <c r="Q2101" s="4"/>
      <c r="S2101" s="4"/>
      <c r="U2101" s="4"/>
    </row>
    <row r="2102" spans="15:21" x14ac:dyDescent="0.35">
      <c r="O2102" s="4"/>
      <c r="Q2102" s="4"/>
      <c r="S2102" s="4"/>
      <c r="U2102" s="4"/>
    </row>
    <row r="2103" spans="15:21" x14ac:dyDescent="0.35">
      <c r="O2103" s="4"/>
      <c r="Q2103" s="4"/>
      <c r="S2103" s="4"/>
      <c r="U2103" s="4"/>
    </row>
    <row r="2104" spans="15:21" x14ac:dyDescent="0.35">
      <c r="O2104" s="4"/>
      <c r="Q2104" s="4"/>
      <c r="S2104" s="4"/>
      <c r="U2104" s="4"/>
    </row>
    <row r="2105" spans="15:21" x14ac:dyDescent="0.35">
      <c r="O2105" s="4"/>
      <c r="Q2105" s="4"/>
      <c r="S2105" s="4"/>
      <c r="U2105" s="4"/>
    </row>
    <row r="2106" spans="15:21" x14ac:dyDescent="0.35">
      <c r="O2106" s="4"/>
      <c r="Q2106" s="4"/>
      <c r="S2106" s="4"/>
      <c r="U2106" s="4"/>
    </row>
    <row r="2107" spans="15:21" x14ac:dyDescent="0.35">
      <c r="O2107" s="4"/>
      <c r="Q2107" s="4"/>
      <c r="S2107" s="4"/>
      <c r="U2107" s="4"/>
    </row>
    <row r="2108" spans="15:21" x14ac:dyDescent="0.35">
      <c r="O2108" s="4"/>
      <c r="Q2108" s="4"/>
      <c r="S2108" s="4"/>
      <c r="U2108" s="4"/>
    </row>
    <row r="2109" spans="15:21" x14ac:dyDescent="0.35">
      <c r="O2109" s="4"/>
      <c r="Q2109" s="4"/>
      <c r="S2109" s="4"/>
      <c r="U2109" s="4"/>
    </row>
    <row r="2110" spans="15:21" x14ac:dyDescent="0.35">
      <c r="O2110" s="4"/>
      <c r="Q2110" s="4"/>
      <c r="S2110" s="4"/>
      <c r="U2110" s="4"/>
    </row>
    <row r="2111" spans="15:21" x14ac:dyDescent="0.35">
      <c r="O2111" s="4"/>
      <c r="Q2111" s="4"/>
      <c r="S2111" s="4"/>
      <c r="U2111" s="4"/>
    </row>
    <row r="2112" spans="15:21" x14ac:dyDescent="0.35">
      <c r="O2112" s="4"/>
      <c r="Q2112" s="4"/>
      <c r="S2112" s="4"/>
      <c r="U2112" s="4"/>
    </row>
    <row r="2113" spans="15:21" x14ac:dyDescent="0.35">
      <c r="O2113" s="4"/>
      <c r="Q2113" s="4"/>
      <c r="S2113" s="4"/>
      <c r="U2113" s="4"/>
    </row>
    <row r="2114" spans="15:21" x14ac:dyDescent="0.35">
      <c r="O2114" s="4"/>
      <c r="Q2114" s="4"/>
      <c r="S2114" s="4"/>
      <c r="U2114" s="4"/>
    </row>
    <row r="2115" spans="15:21" x14ac:dyDescent="0.35">
      <c r="O2115" s="4"/>
      <c r="Q2115" s="4"/>
      <c r="S2115" s="4"/>
      <c r="U2115" s="4"/>
    </row>
    <row r="2116" spans="15:21" x14ac:dyDescent="0.35">
      <c r="O2116" s="4"/>
      <c r="Q2116" s="4"/>
      <c r="S2116" s="4"/>
      <c r="U2116" s="4"/>
    </row>
    <row r="2117" spans="15:21" x14ac:dyDescent="0.35">
      <c r="O2117" s="4"/>
      <c r="Q2117" s="4"/>
      <c r="S2117" s="4"/>
      <c r="U2117" s="4"/>
    </row>
    <row r="2118" spans="15:21" x14ac:dyDescent="0.35">
      <c r="O2118" s="4"/>
      <c r="Q2118" s="4"/>
      <c r="S2118" s="4"/>
      <c r="U2118" s="4"/>
    </row>
    <row r="2119" spans="15:21" x14ac:dyDescent="0.35">
      <c r="O2119" s="4"/>
      <c r="Q2119" s="4"/>
      <c r="S2119" s="4"/>
      <c r="U2119" s="4"/>
    </row>
    <row r="2120" spans="15:21" x14ac:dyDescent="0.35">
      <c r="O2120" s="4"/>
      <c r="Q2120" s="4"/>
      <c r="S2120" s="4"/>
      <c r="U2120" s="4"/>
    </row>
    <row r="2121" spans="15:21" x14ac:dyDescent="0.35">
      <c r="O2121" s="4"/>
      <c r="Q2121" s="4"/>
      <c r="S2121" s="4"/>
      <c r="U2121" s="4"/>
    </row>
    <row r="2122" spans="15:21" x14ac:dyDescent="0.35">
      <c r="O2122" s="4"/>
      <c r="Q2122" s="4"/>
      <c r="S2122" s="4"/>
      <c r="U2122" s="4"/>
    </row>
    <row r="2123" spans="15:21" x14ac:dyDescent="0.35">
      <c r="O2123" s="4"/>
      <c r="Q2123" s="4"/>
      <c r="S2123" s="4"/>
      <c r="U2123" s="4"/>
    </row>
    <row r="2124" spans="15:21" x14ac:dyDescent="0.35">
      <c r="O2124" s="4"/>
      <c r="Q2124" s="4"/>
      <c r="S2124" s="4"/>
      <c r="U2124" s="4"/>
    </row>
    <row r="2125" spans="15:21" x14ac:dyDescent="0.35">
      <c r="O2125" s="4"/>
      <c r="Q2125" s="4"/>
      <c r="S2125" s="4"/>
      <c r="U2125" s="4"/>
    </row>
    <row r="2126" spans="15:21" x14ac:dyDescent="0.35">
      <c r="O2126" s="4"/>
      <c r="Q2126" s="4"/>
      <c r="S2126" s="4"/>
      <c r="U2126" s="4"/>
    </row>
    <row r="2127" spans="15:21" x14ac:dyDescent="0.35">
      <c r="O2127" s="4"/>
      <c r="Q2127" s="4"/>
      <c r="S2127" s="4"/>
      <c r="U2127" s="4"/>
    </row>
    <row r="2128" spans="15:21" x14ac:dyDescent="0.35">
      <c r="O2128" s="4"/>
      <c r="Q2128" s="4"/>
      <c r="S2128" s="4"/>
      <c r="U2128" s="4"/>
    </row>
    <row r="2129" spans="15:21" x14ac:dyDescent="0.35">
      <c r="O2129" s="4"/>
      <c r="Q2129" s="4"/>
      <c r="S2129" s="4"/>
      <c r="U2129" s="4"/>
    </row>
    <row r="2130" spans="15:21" x14ac:dyDescent="0.35">
      <c r="O2130" s="4"/>
      <c r="Q2130" s="4"/>
      <c r="S2130" s="4"/>
      <c r="U2130" s="4"/>
    </row>
    <row r="2131" spans="15:21" x14ac:dyDescent="0.35">
      <c r="O2131" s="4"/>
      <c r="Q2131" s="4"/>
      <c r="S2131" s="4"/>
      <c r="U2131" s="4"/>
    </row>
    <row r="2132" spans="15:21" x14ac:dyDescent="0.35">
      <c r="O2132" s="4"/>
      <c r="Q2132" s="4"/>
      <c r="S2132" s="4"/>
      <c r="U2132" s="4"/>
    </row>
    <row r="2133" spans="15:21" x14ac:dyDescent="0.35">
      <c r="O2133" s="4"/>
      <c r="Q2133" s="4"/>
      <c r="S2133" s="4"/>
      <c r="U2133" s="4"/>
    </row>
    <row r="2134" spans="15:21" x14ac:dyDescent="0.35">
      <c r="O2134" s="4"/>
      <c r="Q2134" s="4"/>
      <c r="S2134" s="4"/>
      <c r="U2134" s="4"/>
    </row>
    <row r="2135" spans="15:21" x14ac:dyDescent="0.35">
      <c r="O2135" s="4"/>
      <c r="Q2135" s="4"/>
      <c r="S2135" s="4"/>
      <c r="U2135" s="4"/>
    </row>
    <row r="2136" spans="15:21" x14ac:dyDescent="0.35">
      <c r="O2136" s="4"/>
      <c r="Q2136" s="4"/>
      <c r="S2136" s="4"/>
      <c r="U2136" s="4"/>
    </row>
    <row r="2137" spans="15:21" x14ac:dyDescent="0.35">
      <c r="O2137" s="4"/>
      <c r="Q2137" s="4"/>
      <c r="S2137" s="4"/>
      <c r="U2137" s="4"/>
    </row>
    <row r="2138" spans="15:21" x14ac:dyDescent="0.35">
      <c r="O2138" s="4"/>
      <c r="Q2138" s="4"/>
      <c r="S2138" s="4"/>
      <c r="U2138" s="4"/>
    </row>
    <row r="2139" spans="15:21" x14ac:dyDescent="0.35">
      <c r="O2139" s="4"/>
      <c r="Q2139" s="4"/>
      <c r="S2139" s="4"/>
      <c r="U2139" s="4"/>
    </row>
    <row r="2140" spans="15:21" x14ac:dyDescent="0.35">
      <c r="O2140" s="4"/>
      <c r="Q2140" s="4"/>
      <c r="S2140" s="4"/>
      <c r="U2140" s="4"/>
    </row>
    <row r="2141" spans="15:21" x14ac:dyDescent="0.35">
      <c r="O2141" s="4"/>
      <c r="Q2141" s="4"/>
      <c r="S2141" s="4"/>
      <c r="U2141" s="4"/>
    </row>
    <row r="2142" spans="15:21" x14ac:dyDescent="0.35">
      <c r="O2142" s="4"/>
      <c r="Q2142" s="4"/>
      <c r="S2142" s="4"/>
      <c r="U2142" s="4"/>
    </row>
    <row r="2143" spans="15:21" x14ac:dyDescent="0.35">
      <c r="O2143" s="4"/>
      <c r="Q2143" s="4"/>
      <c r="S2143" s="4"/>
      <c r="U2143" s="4"/>
    </row>
    <row r="2144" spans="15:21" x14ac:dyDescent="0.35">
      <c r="O2144" s="4"/>
      <c r="Q2144" s="4"/>
      <c r="S2144" s="4"/>
      <c r="U2144" s="4"/>
    </row>
    <row r="2145" spans="15:21" x14ac:dyDescent="0.35">
      <c r="O2145" s="4"/>
      <c r="Q2145" s="4"/>
      <c r="S2145" s="4"/>
      <c r="U2145" s="4"/>
    </row>
    <row r="2146" spans="15:21" x14ac:dyDescent="0.35">
      <c r="O2146" s="4"/>
      <c r="Q2146" s="4"/>
      <c r="S2146" s="4"/>
      <c r="U2146" s="4"/>
    </row>
    <row r="2147" spans="15:21" x14ac:dyDescent="0.35">
      <c r="O2147" s="4"/>
      <c r="Q2147" s="4"/>
      <c r="S2147" s="4"/>
      <c r="U2147" s="4"/>
    </row>
    <row r="2148" spans="15:21" x14ac:dyDescent="0.35">
      <c r="O2148" s="4"/>
      <c r="Q2148" s="4"/>
      <c r="S2148" s="4"/>
      <c r="U2148" s="4"/>
    </row>
    <row r="2149" spans="15:21" x14ac:dyDescent="0.35">
      <c r="O2149" s="4"/>
      <c r="Q2149" s="4"/>
      <c r="S2149" s="4"/>
      <c r="U2149" s="4"/>
    </row>
    <row r="2150" spans="15:21" x14ac:dyDescent="0.35">
      <c r="O2150" s="4"/>
      <c r="Q2150" s="4"/>
      <c r="S2150" s="4"/>
      <c r="U2150" s="4"/>
    </row>
    <row r="2151" spans="15:21" x14ac:dyDescent="0.35">
      <c r="Q2151" s="4"/>
      <c r="S2151" s="4"/>
      <c r="U2151" s="4"/>
    </row>
    <row r="2152" spans="15:21" x14ac:dyDescent="0.35">
      <c r="Q2152" s="4"/>
      <c r="S2152" s="4"/>
      <c r="U2152" s="4"/>
    </row>
    <row r="2153" spans="15:21" x14ac:dyDescent="0.35">
      <c r="Q2153" s="4"/>
      <c r="S2153" s="4"/>
      <c r="U2153" s="4"/>
    </row>
    <row r="2154" spans="15:21" x14ac:dyDescent="0.35">
      <c r="Q2154" s="4"/>
      <c r="S2154" s="4"/>
      <c r="U2154" s="4"/>
    </row>
    <row r="2155" spans="15:21" x14ac:dyDescent="0.35">
      <c r="Q2155" s="4"/>
      <c r="S2155" s="4"/>
      <c r="U2155" s="4"/>
    </row>
    <row r="2156" spans="15:21" x14ac:dyDescent="0.35">
      <c r="Q2156" s="4"/>
      <c r="S2156" s="4"/>
      <c r="U2156" s="4"/>
    </row>
    <row r="2157" spans="15:21" x14ac:dyDescent="0.35">
      <c r="Q2157" s="4"/>
      <c r="S2157" s="4"/>
      <c r="U2157" s="4"/>
    </row>
    <row r="2158" spans="15:21" x14ac:dyDescent="0.35">
      <c r="Q2158" s="4"/>
      <c r="S2158" s="4"/>
      <c r="U2158" s="4"/>
    </row>
    <row r="2159" spans="15:21" x14ac:dyDescent="0.35">
      <c r="Q2159" s="4"/>
      <c r="S2159" s="4"/>
      <c r="U2159" s="4"/>
    </row>
    <row r="2160" spans="15:21" x14ac:dyDescent="0.35">
      <c r="Q2160" s="4"/>
      <c r="S2160" s="4"/>
      <c r="U2160" s="4"/>
    </row>
    <row r="2161" spans="17:21" x14ac:dyDescent="0.35">
      <c r="Q2161" s="4"/>
      <c r="S2161" s="4"/>
      <c r="U2161" s="4"/>
    </row>
    <row r="2162" spans="17:21" x14ac:dyDescent="0.35">
      <c r="Q2162" s="4"/>
      <c r="S2162" s="4"/>
      <c r="U2162" s="4"/>
    </row>
    <row r="2163" spans="17:21" x14ac:dyDescent="0.35">
      <c r="Q2163" s="4"/>
      <c r="S2163" s="4"/>
      <c r="U2163" s="4"/>
    </row>
    <row r="2164" spans="17:21" x14ac:dyDescent="0.35">
      <c r="Q2164" s="4"/>
      <c r="S2164" s="4"/>
      <c r="U2164" s="4"/>
    </row>
    <row r="2165" spans="17:21" x14ac:dyDescent="0.35">
      <c r="Q2165" s="4"/>
      <c r="S2165" s="4"/>
      <c r="U2165" s="4"/>
    </row>
    <row r="2166" spans="17:21" x14ac:dyDescent="0.35">
      <c r="Q2166" s="4"/>
      <c r="S2166" s="4"/>
      <c r="U2166" s="4"/>
    </row>
    <row r="2167" spans="17:21" x14ac:dyDescent="0.35">
      <c r="Q2167" s="4"/>
      <c r="S2167" s="4"/>
      <c r="U2167" s="4"/>
    </row>
    <row r="2168" spans="17:21" x14ac:dyDescent="0.35">
      <c r="Q2168" s="4"/>
      <c r="S2168" s="4"/>
      <c r="U2168" s="4"/>
    </row>
    <row r="2169" spans="17:21" x14ac:dyDescent="0.35">
      <c r="Q2169" s="4"/>
      <c r="S2169" s="4"/>
      <c r="U2169" s="4"/>
    </row>
    <row r="2170" spans="17:21" x14ac:dyDescent="0.35">
      <c r="Q2170" s="4"/>
      <c r="S2170" s="4"/>
      <c r="U2170" s="4"/>
    </row>
    <row r="2171" spans="17:21" x14ac:dyDescent="0.35">
      <c r="Q2171" s="4"/>
      <c r="S2171" s="4"/>
      <c r="U2171" s="4"/>
    </row>
    <row r="2172" spans="17:21" x14ac:dyDescent="0.35">
      <c r="Q2172" s="4"/>
      <c r="S2172" s="4"/>
      <c r="U2172" s="4"/>
    </row>
    <row r="2173" spans="17:21" x14ac:dyDescent="0.35">
      <c r="Q2173" s="4"/>
      <c r="S2173" s="4"/>
      <c r="U2173" s="4"/>
    </row>
    <row r="2174" spans="17:21" x14ac:dyDescent="0.35">
      <c r="Q2174" s="4"/>
      <c r="S2174" s="4"/>
      <c r="U2174" s="4"/>
    </row>
    <row r="2175" spans="17:21" x14ac:dyDescent="0.35">
      <c r="Q2175" s="4"/>
      <c r="S2175" s="4"/>
      <c r="U2175" s="4"/>
    </row>
    <row r="2176" spans="17:21" x14ac:dyDescent="0.35">
      <c r="Q2176" s="4"/>
      <c r="S2176" s="4"/>
      <c r="U2176" s="4"/>
    </row>
    <row r="2177" spans="17:21" x14ac:dyDescent="0.35">
      <c r="Q2177" s="4"/>
      <c r="S2177" s="4"/>
      <c r="U2177" s="4"/>
    </row>
    <row r="2178" spans="17:21" x14ac:dyDescent="0.35">
      <c r="Q2178" s="4"/>
      <c r="S2178" s="4"/>
      <c r="U2178" s="4"/>
    </row>
    <row r="2179" spans="17:21" x14ac:dyDescent="0.35">
      <c r="Q2179" s="4"/>
      <c r="S2179" s="4"/>
      <c r="U2179" s="4"/>
    </row>
    <row r="2180" spans="17:21" x14ac:dyDescent="0.35">
      <c r="Q2180" s="4"/>
      <c r="S2180" s="4"/>
      <c r="U2180" s="4"/>
    </row>
    <row r="2181" spans="17:21" x14ac:dyDescent="0.35">
      <c r="Q2181" s="4"/>
      <c r="S2181" s="4"/>
      <c r="U2181" s="4"/>
    </row>
    <row r="2182" spans="17:21" x14ac:dyDescent="0.35">
      <c r="Q2182" s="4"/>
      <c r="S2182" s="4"/>
      <c r="U2182" s="4"/>
    </row>
    <row r="2183" spans="17:21" x14ac:dyDescent="0.35">
      <c r="Q2183" s="4"/>
      <c r="S2183" s="4"/>
      <c r="U2183" s="4"/>
    </row>
    <row r="2184" spans="17:21" x14ac:dyDescent="0.35">
      <c r="Q2184" s="4"/>
      <c r="S2184" s="4"/>
      <c r="U2184" s="4"/>
    </row>
    <row r="2185" spans="17:21" x14ac:dyDescent="0.35">
      <c r="Q2185" s="4"/>
      <c r="S2185" s="4"/>
      <c r="U2185" s="4"/>
    </row>
    <row r="2186" spans="17:21" x14ac:dyDescent="0.35">
      <c r="Q2186" s="4"/>
      <c r="S2186" s="4"/>
      <c r="U2186" s="4"/>
    </row>
    <row r="2187" spans="17:21" x14ac:dyDescent="0.35">
      <c r="Q2187" s="4"/>
      <c r="S2187" s="4"/>
      <c r="U2187" s="4"/>
    </row>
    <row r="2188" spans="17:21" x14ac:dyDescent="0.35">
      <c r="Q2188" s="4"/>
      <c r="S2188" s="4"/>
      <c r="U2188" s="4"/>
    </row>
    <row r="2189" spans="17:21" x14ac:dyDescent="0.35">
      <c r="Q2189" s="4"/>
      <c r="S2189" s="4"/>
      <c r="U2189" s="4"/>
    </row>
    <row r="2190" spans="17:21" x14ac:dyDescent="0.35">
      <c r="Q2190" s="4"/>
      <c r="S2190" s="4"/>
      <c r="U2190" s="4"/>
    </row>
    <row r="2191" spans="17:21" x14ac:dyDescent="0.35">
      <c r="Q2191" s="4"/>
      <c r="S2191" s="4"/>
      <c r="U2191" s="4"/>
    </row>
    <row r="2192" spans="17:21" x14ac:dyDescent="0.35">
      <c r="Q2192" s="4"/>
      <c r="S2192" s="4"/>
      <c r="U2192" s="4"/>
    </row>
    <row r="2193" spans="17:21" x14ac:dyDescent="0.35">
      <c r="Q2193" s="4"/>
      <c r="S2193" s="4"/>
      <c r="U2193" s="4"/>
    </row>
    <row r="2194" spans="17:21" x14ac:dyDescent="0.35">
      <c r="Q2194" s="4"/>
      <c r="S2194" s="4"/>
      <c r="U2194" s="4"/>
    </row>
    <row r="2195" spans="17:21" x14ac:dyDescent="0.35">
      <c r="Q2195" s="4"/>
      <c r="S2195" s="4"/>
      <c r="U2195" s="4"/>
    </row>
    <row r="2196" spans="17:21" x14ac:dyDescent="0.35">
      <c r="Q2196" s="4"/>
      <c r="S2196" s="4"/>
      <c r="U2196" s="4"/>
    </row>
    <row r="2197" spans="17:21" x14ac:dyDescent="0.35">
      <c r="Q2197" s="4"/>
      <c r="S2197" s="4"/>
      <c r="U2197" s="4"/>
    </row>
    <row r="2198" spans="17:21" x14ac:dyDescent="0.35">
      <c r="Q2198" s="4"/>
      <c r="S2198" s="4"/>
      <c r="U2198" s="4"/>
    </row>
    <row r="2199" spans="17:21" x14ac:dyDescent="0.35">
      <c r="Q2199" s="4"/>
      <c r="S2199" s="4"/>
      <c r="U2199" s="4"/>
    </row>
    <row r="2200" spans="17:21" x14ac:dyDescent="0.35">
      <c r="Q2200" s="4"/>
      <c r="S2200" s="4"/>
      <c r="U2200" s="4"/>
    </row>
    <row r="2201" spans="17:21" x14ac:dyDescent="0.35">
      <c r="Q2201" s="4"/>
      <c r="S2201" s="4"/>
      <c r="U2201" s="4"/>
    </row>
    <row r="2202" spans="17:21" x14ac:dyDescent="0.35">
      <c r="Q2202" s="4"/>
      <c r="S2202" s="4"/>
      <c r="U2202" s="4"/>
    </row>
    <row r="2203" spans="17:21" x14ac:dyDescent="0.35">
      <c r="Q2203" s="4"/>
      <c r="S2203" s="4"/>
      <c r="U2203" s="4"/>
    </row>
    <row r="2204" spans="17:21" x14ac:dyDescent="0.35">
      <c r="Q2204" s="4"/>
      <c r="S2204" s="4"/>
      <c r="U2204" s="4"/>
    </row>
    <row r="2205" spans="17:21" x14ac:dyDescent="0.35">
      <c r="Q2205" s="4"/>
      <c r="S2205" s="4"/>
      <c r="U2205" s="4"/>
    </row>
    <row r="2206" spans="17:21" x14ac:dyDescent="0.35">
      <c r="Q2206" s="4"/>
      <c r="S2206" s="4"/>
      <c r="U2206" s="4"/>
    </row>
    <row r="2207" spans="17:21" x14ac:dyDescent="0.35">
      <c r="Q2207" s="4"/>
      <c r="S2207" s="4"/>
      <c r="U2207" s="4"/>
    </row>
    <row r="2208" spans="17:21" x14ac:dyDescent="0.35">
      <c r="Q2208" s="4"/>
      <c r="S2208" s="4"/>
      <c r="U2208" s="4"/>
    </row>
    <row r="2209" spans="17:21" x14ac:dyDescent="0.35">
      <c r="Q2209" s="4"/>
      <c r="S2209" s="4"/>
      <c r="U2209" s="4"/>
    </row>
    <row r="2210" spans="17:21" x14ac:dyDescent="0.35">
      <c r="Q2210" s="4"/>
      <c r="S2210" s="4"/>
      <c r="U2210" s="4"/>
    </row>
    <row r="2211" spans="17:21" x14ac:dyDescent="0.35">
      <c r="Q2211" s="4"/>
      <c r="S2211" s="4"/>
      <c r="U2211" s="4"/>
    </row>
    <row r="2212" spans="17:21" x14ac:dyDescent="0.35">
      <c r="Q2212" s="4"/>
      <c r="S2212" s="4"/>
      <c r="U2212" s="4"/>
    </row>
    <row r="2213" spans="17:21" x14ac:dyDescent="0.35">
      <c r="Q2213" s="4"/>
      <c r="S2213" s="4"/>
      <c r="U2213" s="4"/>
    </row>
    <row r="2214" spans="17:21" x14ac:dyDescent="0.35">
      <c r="Q2214" s="4"/>
      <c r="S2214" s="4"/>
      <c r="U2214" s="4"/>
    </row>
    <row r="2215" spans="17:21" x14ac:dyDescent="0.35">
      <c r="Q2215" s="4"/>
      <c r="S2215" s="4"/>
      <c r="U2215" s="4"/>
    </row>
    <row r="2216" spans="17:21" x14ac:dyDescent="0.35">
      <c r="Q2216" s="4"/>
      <c r="S2216" s="4"/>
      <c r="U2216" s="4"/>
    </row>
    <row r="2217" spans="17:21" x14ac:dyDescent="0.35">
      <c r="Q2217" s="4"/>
      <c r="S2217" s="4"/>
      <c r="U2217" s="4"/>
    </row>
    <row r="2218" spans="17:21" x14ac:dyDescent="0.35">
      <c r="Q2218" s="4"/>
      <c r="S2218" s="4"/>
      <c r="U2218" s="4"/>
    </row>
    <row r="2219" spans="17:21" x14ac:dyDescent="0.35">
      <c r="Q2219" s="4"/>
      <c r="S2219" s="4"/>
      <c r="U2219" s="4"/>
    </row>
    <row r="2220" spans="17:21" x14ac:dyDescent="0.35">
      <c r="Q2220" s="4"/>
      <c r="S2220" s="4"/>
      <c r="U2220" s="4"/>
    </row>
    <row r="2221" spans="17:21" x14ac:dyDescent="0.35">
      <c r="Q2221" s="4"/>
      <c r="S2221" s="4"/>
      <c r="U2221" s="4"/>
    </row>
    <row r="2222" spans="17:21" x14ac:dyDescent="0.35">
      <c r="Q2222" s="4"/>
      <c r="S2222" s="4"/>
      <c r="U2222" s="4"/>
    </row>
    <row r="2223" spans="17:21" x14ac:dyDescent="0.35">
      <c r="Q2223" s="4"/>
      <c r="S2223" s="4"/>
      <c r="U2223" s="4"/>
    </row>
    <row r="2224" spans="17:21" x14ac:dyDescent="0.35">
      <c r="Q2224" s="4"/>
      <c r="S2224" s="4"/>
      <c r="U2224" s="4"/>
    </row>
    <row r="2225" spans="17:21" x14ac:dyDescent="0.35">
      <c r="Q2225" s="4"/>
      <c r="S2225" s="4"/>
      <c r="U2225" s="4"/>
    </row>
    <row r="2226" spans="17:21" x14ac:dyDescent="0.35">
      <c r="Q2226" s="4"/>
      <c r="S2226" s="4"/>
      <c r="U2226" s="4"/>
    </row>
    <row r="2227" spans="17:21" x14ac:dyDescent="0.35">
      <c r="Q2227" s="4"/>
      <c r="S2227" s="4"/>
      <c r="U2227" s="4"/>
    </row>
    <row r="2228" spans="17:21" x14ac:dyDescent="0.35">
      <c r="Q2228" s="4"/>
      <c r="S2228" s="4"/>
      <c r="U2228" s="4"/>
    </row>
    <row r="2229" spans="17:21" x14ac:dyDescent="0.35">
      <c r="Q2229" s="4"/>
      <c r="S2229" s="4"/>
      <c r="U2229" s="4"/>
    </row>
    <row r="2230" spans="17:21" x14ac:dyDescent="0.35">
      <c r="Q2230" s="4"/>
      <c r="S2230" s="4"/>
      <c r="U2230" s="4"/>
    </row>
    <row r="2231" spans="17:21" x14ac:dyDescent="0.35">
      <c r="Q2231" s="4"/>
      <c r="S2231" s="4"/>
      <c r="U2231" s="4"/>
    </row>
    <row r="2232" spans="17:21" x14ac:dyDescent="0.35">
      <c r="Q2232" s="4"/>
      <c r="S2232" s="4"/>
      <c r="U2232" s="4"/>
    </row>
    <row r="2233" spans="17:21" x14ac:dyDescent="0.35">
      <c r="Q2233" s="4"/>
      <c r="S2233" s="4"/>
      <c r="U2233" s="4"/>
    </row>
    <row r="2234" spans="17:21" x14ac:dyDescent="0.35">
      <c r="Q2234" s="4"/>
      <c r="S2234" s="4"/>
      <c r="U2234" s="4"/>
    </row>
    <row r="2235" spans="17:21" x14ac:dyDescent="0.35">
      <c r="Q2235" s="4"/>
      <c r="S2235" s="4"/>
      <c r="U2235" s="4"/>
    </row>
    <row r="2236" spans="17:21" x14ac:dyDescent="0.35">
      <c r="Q2236" s="4"/>
      <c r="S2236" s="4"/>
      <c r="U2236" s="4"/>
    </row>
    <row r="2237" spans="17:21" x14ac:dyDescent="0.35">
      <c r="Q2237" s="4"/>
      <c r="S2237" s="4"/>
      <c r="U2237" s="4"/>
    </row>
    <row r="2238" spans="17:21" x14ac:dyDescent="0.35">
      <c r="Q2238" s="4"/>
      <c r="S2238" s="4"/>
      <c r="U2238" s="4"/>
    </row>
    <row r="2239" spans="17:21" x14ac:dyDescent="0.35">
      <c r="Q2239" s="4"/>
      <c r="S2239" s="4"/>
      <c r="U2239" s="4"/>
    </row>
    <row r="2240" spans="17:21" x14ac:dyDescent="0.35">
      <c r="Q2240" s="4"/>
      <c r="S2240" s="4"/>
      <c r="U2240" s="4"/>
    </row>
    <row r="2241" spans="17:21" x14ac:dyDescent="0.35">
      <c r="Q2241" s="4"/>
      <c r="S2241" s="4"/>
      <c r="U2241" s="4"/>
    </row>
    <row r="2242" spans="17:21" x14ac:dyDescent="0.35">
      <c r="Q2242" s="4"/>
      <c r="S2242" s="4"/>
      <c r="U2242" s="4"/>
    </row>
    <row r="2243" spans="17:21" x14ac:dyDescent="0.35">
      <c r="Q2243" s="4"/>
      <c r="S2243" s="4"/>
      <c r="U2243" s="4"/>
    </row>
    <row r="2244" spans="17:21" x14ac:dyDescent="0.35">
      <c r="Q2244" s="4"/>
      <c r="S2244" s="4"/>
      <c r="U2244" s="4"/>
    </row>
    <row r="2245" spans="17:21" x14ac:dyDescent="0.35">
      <c r="Q2245" s="4"/>
      <c r="S2245" s="4"/>
      <c r="U2245" s="4"/>
    </row>
    <row r="2246" spans="17:21" x14ac:dyDescent="0.35">
      <c r="Q2246" s="4"/>
      <c r="S2246" s="4"/>
      <c r="U2246" s="4"/>
    </row>
    <row r="2247" spans="17:21" x14ac:dyDescent="0.35">
      <c r="Q2247" s="4"/>
      <c r="S2247" s="4"/>
      <c r="U2247" s="4"/>
    </row>
    <row r="2248" spans="17:21" x14ac:dyDescent="0.35">
      <c r="Q2248" s="4"/>
      <c r="S2248" s="4"/>
      <c r="U2248" s="4"/>
    </row>
    <row r="2249" spans="17:21" x14ac:dyDescent="0.35">
      <c r="Q2249" s="4"/>
      <c r="S2249" s="4"/>
      <c r="U2249" s="4"/>
    </row>
    <row r="2250" spans="17:21" x14ac:dyDescent="0.35">
      <c r="Q2250" s="4"/>
      <c r="S2250" s="4"/>
      <c r="U2250" s="4"/>
    </row>
    <row r="2251" spans="17:21" x14ac:dyDescent="0.35">
      <c r="Q2251" s="4"/>
      <c r="S2251" s="4"/>
      <c r="U2251" s="4"/>
    </row>
    <row r="2252" spans="17:21" x14ac:dyDescent="0.35">
      <c r="Q2252" s="4"/>
      <c r="S2252" s="4"/>
      <c r="U2252" s="4"/>
    </row>
    <row r="2253" spans="17:21" x14ac:dyDescent="0.35">
      <c r="Q2253" s="4"/>
      <c r="S2253" s="4"/>
      <c r="U2253" s="4"/>
    </row>
    <row r="2254" spans="17:21" x14ac:dyDescent="0.35">
      <c r="Q2254" s="4"/>
      <c r="S2254" s="4"/>
      <c r="U2254" s="4"/>
    </row>
    <row r="2255" spans="17:21" x14ac:dyDescent="0.35">
      <c r="Q2255" s="4"/>
      <c r="S2255" s="4"/>
      <c r="U2255" s="4"/>
    </row>
    <row r="2256" spans="17:21" x14ac:dyDescent="0.35">
      <c r="Q2256" s="4"/>
      <c r="S2256" s="4"/>
      <c r="U2256" s="4"/>
    </row>
    <row r="2257" spans="17:21" x14ac:dyDescent="0.35">
      <c r="Q2257" s="4"/>
      <c r="S2257" s="4"/>
      <c r="U2257" s="4"/>
    </row>
    <row r="2258" spans="17:21" x14ac:dyDescent="0.35">
      <c r="Q2258" s="4"/>
      <c r="S2258" s="4"/>
      <c r="U2258" s="4"/>
    </row>
    <row r="2259" spans="17:21" x14ac:dyDescent="0.35">
      <c r="Q2259" s="4"/>
      <c r="S2259" s="4"/>
      <c r="U2259" s="4"/>
    </row>
    <row r="2260" spans="17:21" x14ac:dyDescent="0.35">
      <c r="Q2260" s="4"/>
      <c r="S2260" s="4"/>
      <c r="U2260" s="4"/>
    </row>
    <row r="2261" spans="17:21" x14ac:dyDescent="0.35">
      <c r="Q2261" s="4"/>
      <c r="S2261" s="4"/>
      <c r="U2261" s="4"/>
    </row>
    <row r="2262" spans="17:21" x14ac:dyDescent="0.35">
      <c r="Q2262" s="4"/>
      <c r="S2262" s="4"/>
      <c r="U2262" s="4"/>
    </row>
    <row r="2263" spans="17:21" x14ac:dyDescent="0.35">
      <c r="Q2263" s="4"/>
      <c r="S2263" s="4"/>
      <c r="U2263" s="4"/>
    </row>
    <row r="2264" spans="17:21" x14ac:dyDescent="0.35">
      <c r="Q2264" s="4"/>
      <c r="S2264" s="4"/>
      <c r="U2264" s="4"/>
    </row>
    <row r="2265" spans="17:21" x14ac:dyDescent="0.35">
      <c r="Q2265" s="4"/>
      <c r="S2265" s="4"/>
      <c r="U2265" s="4"/>
    </row>
    <row r="2266" spans="17:21" x14ac:dyDescent="0.35">
      <c r="Q2266" s="4"/>
      <c r="S2266" s="4"/>
      <c r="U2266" s="4"/>
    </row>
    <row r="2267" spans="17:21" x14ac:dyDescent="0.35">
      <c r="Q2267" s="4"/>
      <c r="S2267" s="4"/>
      <c r="U2267" s="4"/>
    </row>
    <row r="2268" spans="17:21" x14ac:dyDescent="0.35">
      <c r="Q2268" s="4"/>
      <c r="S2268" s="4"/>
      <c r="U2268" s="4"/>
    </row>
    <row r="2269" spans="17:21" x14ac:dyDescent="0.35">
      <c r="Q2269" s="4"/>
      <c r="S2269" s="4"/>
      <c r="U2269" s="4"/>
    </row>
    <row r="2270" spans="17:21" x14ac:dyDescent="0.35">
      <c r="Q2270" s="4"/>
      <c r="S2270" s="4"/>
      <c r="U2270" s="4"/>
    </row>
    <row r="2271" spans="17:21" x14ac:dyDescent="0.35">
      <c r="Q2271" s="4"/>
      <c r="S2271" s="4"/>
      <c r="U2271" s="4"/>
    </row>
    <row r="2272" spans="17:21" x14ac:dyDescent="0.35">
      <c r="Q2272" s="4"/>
      <c r="S2272" s="4"/>
      <c r="U2272" s="4"/>
    </row>
    <row r="2273" spans="17:21" x14ac:dyDescent="0.35">
      <c r="Q2273" s="4"/>
      <c r="S2273" s="4"/>
      <c r="U2273" s="4"/>
    </row>
    <row r="2274" spans="17:21" x14ac:dyDescent="0.35">
      <c r="Q2274" s="4"/>
      <c r="S2274" s="4"/>
      <c r="U2274" s="4"/>
    </row>
    <row r="2275" spans="17:21" x14ac:dyDescent="0.35">
      <c r="Q2275" s="4"/>
      <c r="S2275" s="4"/>
      <c r="U2275" s="4"/>
    </row>
    <row r="2276" spans="17:21" x14ac:dyDescent="0.35">
      <c r="Q2276" s="4"/>
      <c r="S2276" s="4"/>
      <c r="U2276" s="4"/>
    </row>
    <row r="2277" spans="17:21" x14ac:dyDescent="0.35">
      <c r="Q2277" s="4"/>
      <c r="S2277" s="4"/>
      <c r="U2277" s="4"/>
    </row>
    <row r="2278" spans="17:21" x14ac:dyDescent="0.35">
      <c r="Q2278" s="4"/>
      <c r="S2278" s="4"/>
      <c r="U2278" s="4"/>
    </row>
    <row r="2279" spans="17:21" x14ac:dyDescent="0.35">
      <c r="Q2279" s="4"/>
      <c r="S2279" s="4"/>
      <c r="U2279" s="4"/>
    </row>
    <row r="2280" spans="17:21" x14ac:dyDescent="0.35">
      <c r="Q2280" s="4"/>
      <c r="S2280" s="4"/>
      <c r="U2280" s="4"/>
    </row>
    <row r="2281" spans="17:21" x14ac:dyDescent="0.35">
      <c r="Q2281" s="4"/>
      <c r="S2281" s="4"/>
      <c r="U2281" s="4"/>
    </row>
    <row r="2282" spans="17:21" x14ac:dyDescent="0.35">
      <c r="Q2282" s="4"/>
      <c r="S2282" s="4"/>
      <c r="U2282" s="4"/>
    </row>
    <row r="2283" spans="17:21" x14ac:dyDescent="0.35">
      <c r="Q2283" s="4"/>
      <c r="S2283" s="4"/>
      <c r="U2283" s="4"/>
    </row>
    <row r="2284" spans="17:21" x14ac:dyDescent="0.35">
      <c r="Q2284" s="4"/>
      <c r="S2284" s="4"/>
      <c r="U2284" s="4"/>
    </row>
    <row r="2285" spans="17:21" x14ac:dyDescent="0.35">
      <c r="Q2285" s="4"/>
      <c r="S2285" s="4"/>
      <c r="U2285" s="4"/>
    </row>
    <row r="2286" spans="17:21" x14ac:dyDescent="0.35">
      <c r="Q2286" s="4"/>
      <c r="S2286" s="4"/>
      <c r="U2286" s="4"/>
    </row>
    <row r="2287" spans="17:21" x14ac:dyDescent="0.35">
      <c r="Q2287" s="4"/>
      <c r="S2287" s="4"/>
      <c r="U2287" s="4"/>
    </row>
    <row r="2288" spans="17:21" x14ac:dyDescent="0.35">
      <c r="Q2288" s="4"/>
      <c r="S2288" s="4"/>
      <c r="U2288" s="4"/>
    </row>
    <row r="2289" spans="17:21" x14ac:dyDescent="0.35">
      <c r="Q2289" s="4"/>
      <c r="S2289" s="4"/>
      <c r="U2289" s="4"/>
    </row>
    <row r="2290" spans="17:21" x14ac:dyDescent="0.35">
      <c r="Q2290" s="4"/>
      <c r="S2290" s="4"/>
      <c r="U2290" s="4"/>
    </row>
    <row r="2291" spans="17:21" x14ac:dyDescent="0.35">
      <c r="Q2291" s="4"/>
      <c r="S2291" s="4"/>
      <c r="U2291" s="4"/>
    </row>
    <row r="2292" spans="17:21" x14ac:dyDescent="0.35">
      <c r="Q2292" s="4"/>
      <c r="S2292" s="4"/>
      <c r="U2292" s="4"/>
    </row>
    <row r="2293" spans="17:21" x14ac:dyDescent="0.35">
      <c r="Q2293" s="4"/>
      <c r="S2293" s="4"/>
      <c r="U2293" s="4"/>
    </row>
    <row r="2294" spans="17:21" x14ac:dyDescent="0.35">
      <c r="Q2294" s="4"/>
      <c r="S2294" s="4"/>
      <c r="U2294" s="4"/>
    </row>
    <row r="2295" spans="17:21" x14ac:dyDescent="0.35">
      <c r="Q2295" s="4"/>
      <c r="S2295" s="4"/>
      <c r="U2295" s="4"/>
    </row>
    <row r="2296" spans="17:21" x14ac:dyDescent="0.35">
      <c r="Q2296" s="4"/>
      <c r="S2296" s="4"/>
      <c r="U2296" s="4"/>
    </row>
    <row r="2297" spans="17:21" x14ac:dyDescent="0.35">
      <c r="Q2297" s="4"/>
      <c r="S2297" s="4"/>
      <c r="U2297" s="4"/>
    </row>
    <row r="2298" spans="17:21" x14ac:dyDescent="0.35">
      <c r="Q2298" s="4"/>
      <c r="S2298" s="4"/>
      <c r="U2298" s="4"/>
    </row>
    <row r="2299" spans="17:21" x14ac:dyDescent="0.35">
      <c r="Q2299" s="4"/>
      <c r="S2299" s="4"/>
      <c r="U2299" s="4"/>
    </row>
    <row r="2300" spans="17:21" x14ac:dyDescent="0.35">
      <c r="Q2300" s="4"/>
      <c r="S2300" s="4"/>
      <c r="U2300" s="4"/>
    </row>
    <row r="2301" spans="17:21" x14ac:dyDescent="0.35">
      <c r="Q2301" s="4"/>
      <c r="S2301" s="4"/>
      <c r="U2301" s="4"/>
    </row>
    <row r="2302" spans="17:21" x14ac:dyDescent="0.35">
      <c r="Q2302" s="4"/>
      <c r="S2302" s="4"/>
      <c r="U2302" s="4"/>
    </row>
    <row r="2303" spans="17:21" x14ac:dyDescent="0.35">
      <c r="Q2303" s="4"/>
      <c r="S2303" s="4"/>
      <c r="U2303" s="4"/>
    </row>
    <row r="2304" spans="17:21" x14ac:dyDescent="0.35">
      <c r="Q2304" s="4"/>
      <c r="S2304" s="4"/>
      <c r="U2304" s="4"/>
    </row>
    <row r="2305" spans="17:21" x14ac:dyDescent="0.35">
      <c r="Q2305" s="4"/>
      <c r="S2305" s="4"/>
      <c r="U2305" s="4"/>
    </row>
    <row r="2306" spans="17:21" x14ac:dyDescent="0.35">
      <c r="Q2306" s="4"/>
      <c r="S2306" s="4"/>
      <c r="U2306" s="4"/>
    </row>
    <row r="2307" spans="17:21" x14ac:dyDescent="0.35">
      <c r="Q2307" s="4"/>
      <c r="S2307" s="4"/>
      <c r="U2307" s="4"/>
    </row>
    <row r="2308" spans="17:21" x14ac:dyDescent="0.35">
      <c r="Q2308" s="4"/>
      <c r="S2308" s="4"/>
      <c r="U2308" s="4"/>
    </row>
    <row r="2309" spans="17:21" x14ac:dyDescent="0.35">
      <c r="Q2309" s="4"/>
      <c r="S2309" s="4"/>
      <c r="U2309" s="4"/>
    </row>
    <row r="2310" spans="17:21" x14ac:dyDescent="0.35">
      <c r="Q2310" s="4"/>
      <c r="S2310" s="4"/>
      <c r="U2310" s="4"/>
    </row>
    <row r="2311" spans="17:21" x14ac:dyDescent="0.35">
      <c r="Q2311" s="4"/>
      <c r="S2311" s="4"/>
      <c r="U2311" s="4"/>
    </row>
    <row r="2312" spans="17:21" x14ac:dyDescent="0.35">
      <c r="Q2312" s="4"/>
      <c r="S2312" s="4"/>
      <c r="U2312" s="4"/>
    </row>
    <row r="2313" spans="17:21" x14ac:dyDescent="0.35">
      <c r="Q2313" s="4"/>
      <c r="S2313" s="4"/>
      <c r="U2313" s="4"/>
    </row>
    <row r="2314" spans="17:21" x14ac:dyDescent="0.35">
      <c r="Q2314" s="4"/>
      <c r="S2314" s="4"/>
      <c r="U2314" s="4"/>
    </row>
    <row r="2315" spans="17:21" x14ac:dyDescent="0.35">
      <c r="Q2315" s="4"/>
      <c r="S2315" s="4"/>
      <c r="U2315" s="4"/>
    </row>
    <row r="2316" spans="17:21" x14ac:dyDescent="0.35">
      <c r="Q2316" s="4"/>
      <c r="S2316" s="4"/>
      <c r="U2316" s="4"/>
    </row>
    <row r="2317" spans="17:21" x14ac:dyDescent="0.35">
      <c r="Q2317" s="4"/>
      <c r="S2317" s="4"/>
      <c r="U2317" s="4"/>
    </row>
    <row r="2318" spans="17:21" x14ac:dyDescent="0.35">
      <c r="Q2318" s="4"/>
      <c r="S2318" s="4"/>
      <c r="U2318" s="4"/>
    </row>
    <row r="2319" spans="17:21" x14ac:dyDescent="0.35">
      <c r="Q2319" s="4"/>
      <c r="S2319" s="4"/>
      <c r="U2319" s="4"/>
    </row>
    <row r="2320" spans="17:21" x14ac:dyDescent="0.35">
      <c r="Q2320" s="4"/>
      <c r="S2320" s="4"/>
      <c r="U2320" s="4"/>
    </row>
    <row r="2321" spans="17:21" x14ac:dyDescent="0.35">
      <c r="Q2321" s="4"/>
      <c r="S2321" s="4"/>
      <c r="U2321" s="4"/>
    </row>
    <row r="2322" spans="17:21" x14ac:dyDescent="0.35">
      <c r="Q2322" s="4"/>
      <c r="S2322" s="4"/>
      <c r="U2322" s="4"/>
    </row>
    <row r="2323" spans="17:21" x14ac:dyDescent="0.35">
      <c r="Q2323" s="4"/>
      <c r="S2323" s="4"/>
      <c r="U2323" s="4"/>
    </row>
    <row r="2324" spans="17:21" x14ac:dyDescent="0.35">
      <c r="Q2324" s="4"/>
      <c r="S2324" s="4"/>
      <c r="U2324" s="4"/>
    </row>
    <row r="2325" spans="17:21" x14ac:dyDescent="0.35">
      <c r="Q2325" s="4"/>
      <c r="S2325" s="4"/>
      <c r="U2325" s="4"/>
    </row>
    <row r="2326" spans="17:21" x14ac:dyDescent="0.35">
      <c r="Q2326" s="4"/>
      <c r="S2326" s="4"/>
      <c r="U2326" s="4"/>
    </row>
    <row r="2327" spans="17:21" x14ac:dyDescent="0.35">
      <c r="Q2327" s="4"/>
      <c r="S2327" s="4"/>
      <c r="U2327" s="4"/>
    </row>
    <row r="2328" spans="17:21" x14ac:dyDescent="0.35">
      <c r="Q2328" s="4"/>
      <c r="S2328" s="4"/>
      <c r="U2328" s="4"/>
    </row>
    <row r="2329" spans="17:21" x14ac:dyDescent="0.35">
      <c r="Q2329" s="4"/>
      <c r="S2329" s="4"/>
      <c r="U2329" s="4"/>
    </row>
    <row r="2330" spans="17:21" x14ac:dyDescent="0.35">
      <c r="Q2330" s="4"/>
      <c r="S2330" s="4"/>
      <c r="U2330" s="4"/>
    </row>
    <row r="2331" spans="17:21" x14ac:dyDescent="0.35">
      <c r="Q2331" s="4"/>
      <c r="S2331" s="4"/>
      <c r="U2331" s="4"/>
    </row>
    <row r="2332" spans="17:21" x14ac:dyDescent="0.35">
      <c r="Q2332" s="4"/>
      <c r="S2332" s="4"/>
      <c r="U2332" s="4"/>
    </row>
    <row r="2333" spans="17:21" x14ac:dyDescent="0.35">
      <c r="Q2333" s="4"/>
      <c r="S2333" s="4"/>
      <c r="U2333" s="4"/>
    </row>
    <row r="2334" spans="17:21" x14ac:dyDescent="0.35">
      <c r="Q2334" s="4"/>
      <c r="S2334" s="4"/>
      <c r="U2334" s="4"/>
    </row>
    <row r="2335" spans="17:21" x14ac:dyDescent="0.35">
      <c r="Q2335" s="4"/>
      <c r="S2335" s="4"/>
      <c r="U2335" s="4"/>
    </row>
    <row r="2336" spans="17:21" x14ac:dyDescent="0.35">
      <c r="Q2336" s="4"/>
      <c r="S2336" s="4"/>
      <c r="U2336" s="4"/>
    </row>
    <row r="2337" spans="17:21" x14ac:dyDescent="0.35">
      <c r="Q2337" s="4"/>
      <c r="S2337" s="4"/>
      <c r="U2337" s="4"/>
    </row>
    <row r="2338" spans="17:21" x14ac:dyDescent="0.35">
      <c r="Q2338" s="4"/>
      <c r="S2338" s="4"/>
      <c r="U2338" s="4"/>
    </row>
    <row r="2339" spans="17:21" x14ac:dyDescent="0.35">
      <c r="Q2339" s="4"/>
      <c r="S2339" s="4"/>
      <c r="U2339" s="4"/>
    </row>
    <row r="2340" spans="17:21" x14ac:dyDescent="0.35">
      <c r="Q2340" s="4"/>
      <c r="S2340" s="4"/>
      <c r="U2340" s="4"/>
    </row>
    <row r="2341" spans="17:21" x14ac:dyDescent="0.35">
      <c r="Q2341" s="4"/>
      <c r="S2341" s="4"/>
      <c r="U2341" s="4"/>
    </row>
    <row r="2342" spans="17:21" x14ac:dyDescent="0.35">
      <c r="Q2342" s="4"/>
      <c r="S2342" s="4"/>
      <c r="U2342" s="4"/>
    </row>
    <row r="2343" spans="17:21" x14ac:dyDescent="0.35">
      <c r="Q2343" s="4"/>
      <c r="S2343" s="4"/>
      <c r="U2343" s="4"/>
    </row>
    <row r="2344" spans="17:21" x14ac:dyDescent="0.35">
      <c r="Q2344" s="4"/>
      <c r="S2344" s="4"/>
      <c r="U2344" s="4"/>
    </row>
    <row r="2345" spans="17:21" x14ac:dyDescent="0.35">
      <c r="Q2345" s="4"/>
      <c r="S2345" s="4"/>
      <c r="U2345" s="4"/>
    </row>
    <row r="2346" spans="17:21" x14ac:dyDescent="0.35">
      <c r="Q2346" s="4"/>
      <c r="S2346" s="4"/>
      <c r="U2346" s="4"/>
    </row>
    <row r="2347" spans="17:21" x14ac:dyDescent="0.35">
      <c r="Q2347" s="4"/>
      <c r="S2347" s="4"/>
      <c r="U2347" s="4"/>
    </row>
    <row r="2348" spans="17:21" x14ac:dyDescent="0.35">
      <c r="Q2348" s="4"/>
      <c r="S2348" s="4"/>
      <c r="U2348" s="4"/>
    </row>
    <row r="2349" spans="17:21" x14ac:dyDescent="0.35">
      <c r="Q2349" s="4"/>
      <c r="S2349" s="4"/>
      <c r="U2349" s="4"/>
    </row>
    <row r="2350" spans="17:21" x14ac:dyDescent="0.35">
      <c r="Q2350" s="4"/>
      <c r="S2350" s="4"/>
      <c r="U2350" s="4"/>
    </row>
    <row r="2351" spans="17:21" x14ac:dyDescent="0.35">
      <c r="Q2351" s="4"/>
      <c r="S2351" s="4"/>
      <c r="U2351" s="4"/>
    </row>
    <row r="2352" spans="17:21" x14ac:dyDescent="0.35">
      <c r="Q2352" s="4"/>
      <c r="S2352" s="4"/>
      <c r="U2352" s="4"/>
    </row>
    <row r="2353" spans="17:21" x14ac:dyDescent="0.35">
      <c r="Q2353" s="4"/>
      <c r="S2353" s="4"/>
      <c r="U2353" s="4"/>
    </row>
    <row r="2354" spans="17:21" x14ac:dyDescent="0.35">
      <c r="Q2354" s="4"/>
      <c r="S2354" s="4"/>
      <c r="U2354" s="4"/>
    </row>
    <row r="2355" spans="17:21" x14ac:dyDescent="0.35">
      <c r="Q2355" s="4"/>
      <c r="S2355" s="4"/>
      <c r="U2355" s="4"/>
    </row>
    <row r="2356" spans="17:21" x14ac:dyDescent="0.35">
      <c r="Q2356" s="4"/>
      <c r="S2356" s="4"/>
      <c r="U2356" s="4"/>
    </row>
    <row r="2357" spans="17:21" x14ac:dyDescent="0.35">
      <c r="Q2357" s="4"/>
      <c r="S2357" s="4"/>
      <c r="U2357" s="4"/>
    </row>
    <row r="2358" spans="17:21" x14ac:dyDescent="0.35">
      <c r="Q2358" s="4"/>
      <c r="S2358" s="4"/>
      <c r="U2358" s="4"/>
    </row>
    <row r="2359" spans="17:21" x14ac:dyDescent="0.35">
      <c r="Q2359" s="4"/>
      <c r="S2359" s="4"/>
      <c r="U2359" s="4"/>
    </row>
    <row r="2360" spans="17:21" x14ac:dyDescent="0.35">
      <c r="Q2360" s="4"/>
      <c r="S2360" s="4"/>
      <c r="U2360" s="4"/>
    </row>
    <row r="2361" spans="17:21" x14ac:dyDescent="0.35">
      <c r="Q2361" s="4"/>
      <c r="S2361" s="4"/>
      <c r="U2361" s="4"/>
    </row>
    <row r="2362" spans="17:21" x14ac:dyDescent="0.35">
      <c r="Q2362" s="4"/>
      <c r="S2362" s="4"/>
      <c r="U2362" s="4"/>
    </row>
    <row r="2363" spans="17:21" x14ac:dyDescent="0.35">
      <c r="Q2363" s="4"/>
      <c r="S2363" s="4"/>
      <c r="U2363" s="4"/>
    </row>
    <row r="2364" spans="17:21" x14ac:dyDescent="0.35">
      <c r="Q2364" s="4"/>
      <c r="S2364" s="4"/>
      <c r="U2364" s="4"/>
    </row>
    <row r="2365" spans="17:21" x14ac:dyDescent="0.35">
      <c r="Q2365" s="4"/>
      <c r="S2365" s="4"/>
      <c r="U2365" s="4"/>
    </row>
    <row r="2366" spans="17:21" x14ac:dyDescent="0.35">
      <c r="Q2366" s="4"/>
      <c r="S2366" s="4"/>
      <c r="U2366" s="4"/>
    </row>
    <row r="2367" spans="17:21" x14ac:dyDescent="0.35">
      <c r="Q2367" s="4"/>
      <c r="S2367" s="4"/>
      <c r="U2367" s="4"/>
    </row>
    <row r="2368" spans="17:21" x14ac:dyDescent="0.35">
      <c r="Q2368" s="4"/>
      <c r="S2368" s="4"/>
      <c r="U2368" s="4"/>
    </row>
    <row r="2369" spans="17:21" x14ac:dyDescent="0.35">
      <c r="Q2369" s="4"/>
      <c r="S2369" s="4"/>
      <c r="U2369" s="4"/>
    </row>
    <row r="2370" spans="17:21" x14ac:dyDescent="0.35">
      <c r="Q2370" s="4"/>
      <c r="S2370" s="4"/>
      <c r="U2370" s="4"/>
    </row>
    <row r="2371" spans="17:21" x14ac:dyDescent="0.35">
      <c r="Q2371" s="4"/>
      <c r="S2371" s="4"/>
      <c r="U2371" s="4"/>
    </row>
    <row r="2372" spans="17:21" x14ac:dyDescent="0.35">
      <c r="Q2372" s="4"/>
      <c r="S2372" s="4"/>
      <c r="U2372" s="4"/>
    </row>
    <row r="2373" spans="17:21" x14ac:dyDescent="0.35">
      <c r="Q2373" s="4"/>
      <c r="S2373" s="4"/>
      <c r="U2373" s="4"/>
    </row>
    <row r="2374" spans="17:21" x14ac:dyDescent="0.35">
      <c r="Q2374" s="4"/>
      <c r="S2374" s="4"/>
      <c r="U2374" s="4"/>
    </row>
    <row r="2375" spans="17:21" x14ac:dyDescent="0.35">
      <c r="Q2375" s="4"/>
      <c r="S2375" s="4"/>
      <c r="U2375" s="4"/>
    </row>
    <row r="2376" spans="17:21" x14ac:dyDescent="0.35">
      <c r="Q2376" s="4"/>
      <c r="S2376" s="4"/>
      <c r="U2376" s="4"/>
    </row>
    <row r="2377" spans="17:21" x14ac:dyDescent="0.35">
      <c r="Q2377" s="4"/>
      <c r="S2377" s="4"/>
      <c r="U2377" s="4"/>
    </row>
    <row r="2378" spans="17:21" x14ac:dyDescent="0.35">
      <c r="Q2378" s="4"/>
      <c r="S2378" s="4"/>
      <c r="U2378" s="4"/>
    </row>
    <row r="2379" spans="17:21" x14ac:dyDescent="0.35">
      <c r="Q2379" s="4"/>
      <c r="S2379" s="4"/>
      <c r="U2379" s="4"/>
    </row>
    <row r="2380" spans="17:21" x14ac:dyDescent="0.35">
      <c r="Q2380" s="4"/>
      <c r="S2380" s="4"/>
      <c r="U2380" s="4"/>
    </row>
    <row r="2381" spans="17:21" x14ac:dyDescent="0.35">
      <c r="Q2381" s="4"/>
      <c r="S2381" s="4"/>
      <c r="U2381" s="4"/>
    </row>
    <row r="2382" spans="17:21" x14ac:dyDescent="0.35">
      <c r="Q2382" s="4"/>
      <c r="S2382" s="4"/>
      <c r="U2382" s="4"/>
    </row>
    <row r="2383" spans="17:21" x14ac:dyDescent="0.35">
      <c r="Q2383" s="4"/>
      <c r="S2383" s="4"/>
      <c r="U2383" s="4"/>
    </row>
    <row r="2384" spans="17:21" x14ac:dyDescent="0.35">
      <c r="Q2384" s="4"/>
      <c r="S2384" s="4"/>
      <c r="U2384" s="4"/>
    </row>
    <row r="2385" spans="17:21" x14ac:dyDescent="0.35">
      <c r="Q2385" s="4"/>
      <c r="S2385" s="4"/>
      <c r="U2385" s="4"/>
    </row>
    <row r="2386" spans="17:21" x14ac:dyDescent="0.35">
      <c r="Q2386" s="4"/>
      <c r="S2386" s="4"/>
      <c r="U2386" s="4"/>
    </row>
    <row r="2387" spans="17:21" x14ac:dyDescent="0.35">
      <c r="Q2387" s="4"/>
      <c r="S2387" s="4"/>
      <c r="U2387" s="4"/>
    </row>
    <row r="2388" spans="17:21" x14ac:dyDescent="0.35">
      <c r="Q2388" s="4"/>
      <c r="S2388" s="4"/>
      <c r="U2388" s="4"/>
    </row>
    <row r="2389" spans="17:21" x14ac:dyDescent="0.35">
      <c r="Q2389" s="4"/>
      <c r="S2389" s="4"/>
      <c r="U2389" s="4"/>
    </row>
    <row r="2390" spans="17:21" x14ac:dyDescent="0.35">
      <c r="Q2390" s="4"/>
      <c r="S2390" s="4"/>
      <c r="U2390" s="4"/>
    </row>
    <row r="2391" spans="17:21" x14ac:dyDescent="0.35">
      <c r="Q2391" s="4"/>
      <c r="S2391" s="4"/>
      <c r="U2391" s="4"/>
    </row>
    <row r="2392" spans="17:21" x14ac:dyDescent="0.35">
      <c r="Q2392" s="4"/>
      <c r="S2392" s="4"/>
      <c r="U2392" s="4"/>
    </row>
    <row r="2393" spans="17:21" x14ac:dyDescent="0.35">
      <c r="Q2393" s="4"/>
      <c r="S2393" s="4"/>
      <c r="U2393" s="4"/>
    </row>
    <row r="2394" spans="17:21" x14ac:dyDescent="0.35">
      <c r="Q2394" s="4"/>
      <c r="S2394" s="4"/>
      <c r="U2394" s="4"/>
    </row>
    <row r="2395" spans="17:21" x14ac:dyDescent="0.35">
      <c r="Q2395" s="4"/>
      <c r="S2395" s="4"/>
      <c r="U2395" s="4"/>
    </row>
    <row r="2396" spans="17:21" x14ac:dyDescent="0.35">
      <c r="Q2396" s="4"/>
      <c r="S2396" s="4"/>
      <c r="U2396" s="4"/>
    </row>
    <row r="2397" spans="17:21" x14ac:dyDescent="0.35">
      <c r="Q2397" s="4"/>
      <c r="S2397" s="4"/>
      <c r="U2397" s="4"/>
    </row>
    <row r="2398" spans="17:21" x14ac:dyDescent="0.35">
      <c r="Q2398" s="4"/>
      <c r="S2398" s="4"/>
      <c r="U2398" s="4"/>
    </row>
    <row r="2399" spans="17:21" x14ac:dyDescent="0.35">
      <c r="Q2399" s="4"/>
      <c r="S2399" s="4"/>
      <c r="U2399" s="4"/>
    </row>
    <row r="2400" spans="17:21" x14ac:dyDescent="0.35">
      <c r="Q2400" s="4"/>
      <c r="S2400" s="4"/>
      <c r="U2400" s="4"/>
    </row>
    <row r="2401" spans="17:21" x14ac:dyDescent="0.35">
      <c r="Q2401" s="4"/>
      <c r="S2401" s="4"/>
      <c r="U2401" s="4"/>
    </row>
    <row r="2402" spans="17:21" x14ac:dyDescent="0.35">
      <c r="Q2402" s="4"/>
      <c r="S2402" s="4"/>
      <c r="U2402" s="4"/>
    </row>
    <row r="2403" spans="17:21" x14ac:dyDescent="0.35">
      <c r="Q2403" s="4"/>
      <c r="S2403" s="4"/>
      <c r="U2403" s="4"/>
    </row>
    <row r="2404" spans="17:21" x14ac:dyDescent="0.35">
      <c r="Q2404" s="4"/>
      <c r="S2404" s="4"/>
      <c r="U2404" s="4"/>
    </row>
    <row r="2405" spans="17:21" x14ac:dyDescent="0.35">
      <c r="Q2405" s="4"/>
      <c r="S2405" s="4"/>
      <c r="U2405" s="4"/>
    </row>
    <row r="2406" spans="17:21" x14ac:dyDescent="0.35">
      <c r="Q2406" s="4"/>
      <c r="S2406" s="4"/>
      <c r="U2406" s="4"/>
    </row>
    <row r="2407" spans="17:21" x14ac:dyDescent="0.35">
      <c r="Q2407" s="4"/>
      <c r="S2407" s="4"/>
      <c r="U2407" s="4"/>
    </row>
    <row r="2408" spans="17:21" x14ac:dyDescent="0.35">
      <c r="Q2408" s="4"/>
      <c r="S2408" s="4"/>
      <c r="U2408" s="4"/>
    </row>
    <row r="2409" spans="17:21" x14ac:dyDescent="0.35">
      <c r="Q2409" s="4"/>
      <c r="S2409" s="4"/>
      <c r="U2409" s="4"/>
    </row>
    <row r="2410" spans="17:21" x14ac:dyDescent="0.35">
      <c r="Q2410" s="4"/>
      <c r="S2410" s="4"/>
      <c r="U2410" s="4"/>
    </row>
    <row r="2411" spans="17:21" x14ac:dyDescent="0.35">
      <c r="Q2411" s="4"/>
      <c r="S2411" s="4"/>
      <c r="U2411" s="4"/>
    </row>
    <row r="2412" spans="17:21" x14ac:dyDescent="0.35">
      <c r="Q2412" s="4"/>
      <c r="S2412" s="4"/>
      <c r="U2412" s="4"/>
    </row>
    <row r="2413" spans="17:21" x14ac:dyDescent="0.35">
      <c r="Q2413" s="4"/>
      <c r="S2413" s="4"/>
      <c r="U2413" s="4"/>
    </row>
    <row r="2414" spans="17:21" x14ac:dyDescent="0.35">
      <c r="Q2414" s="4"/>
      <c r="S2414" s="4"/>
      <c r="U2414" s="4"/>
    </row>
    <row r="2415" spans="17:21" x14ac:dyDescent="0.35">
      <c r="Q2415" s="4"/>
      <c r="S2415" s="4"/>
      <c r="U2415" s="4"/>
    </row>
    <row r="2416" spans="17:21" x14ac:dyDescent="0.35">
      <c r="Q2416" s="4"/>
      <c r="S2416" s="4"/>
      <c r="U2416" s="4"/>
    </row>
    <row r="2417" spans="17:21" x14ac:dyDescent="0.35">
      <c r="Q2417" s="4"/>
      <c r="S2417" s="4"/>
      <c r="U2417" s="4"/>
    </row>
    <row r="2418" spans="17:21" x14ac:dyDescent="0.35">
      <c r="Q2418" s="4"/>
      <c r="S2418" s="4"/>
      <c r="U2418" s="4"/>
    </row>
    <row r="2419" spans="17:21" x14ac:dyDescent="0.35">
      <c r="Q2419" s="4"/>
      <c r="S2419" s="4"/>
      <c r="U2419" s="4"/>
    </row>
    <row r="2420" spans="17:21" x14ac:dyDescent="0.35">
      <c r="Q2420" s="4"/>
      <c r="S2420" s="4"/>
      <c r="U2420" s="4"/>
    </row>
    <row r="2421" spans="17:21" x14ac:dyDescent="0.35">
      <c r="Q2421" s="4"/>
      <c r="S2421" s="4"/>
      <c r="U2421" s="4"/>
    </row>
    <row r="2422" spans="17:21" x14ac:dyDescent="0.35">
      <c r="Q2422" s="4"/>
      <c r="S2422" s="4"/>
      <c r="U2422" s="4"/>
    </row>
    <row r="2423" spans="17:21" x14ac:dyDescent="0.35">
      <c r="Q2423" s="4"/>
      <c r="S2423" s="4"/>
      <c r="U2423" s="4"/>
    </row>
    <row r="2424" spans="17:21" x14ac:dyDescent="0.35">
      <c r="Q2424" s="4"/>
      <c r="S2424" s="4"/>
      <c r="U2424" s="4"/>
    </row>
    <row r="2425" spans="17:21" x14ac:dyDescent="0.35">
      <c r="Q2425" s="4"/>
      <c r="S2425" s="4"/>
      <c r="U2425" s="4"/>
    </row>
    <row r="2426" spans="17:21" x14ac:dyDescent="0.35">
      <c r="Q2426" s="4"/>
      <c r="S2426" s="4"/>
      <c r="U2426" s="4"/>
    </row>
    <row r="2427" spans="17:21" x14ac:dyDescent="0.35">
      <c r="Q2427" s="4"/>
      <c r="S2427" s="4"/>
      <c r="U2427" s="4"/>
    </row>
    <row r="2428" spans="17:21" x14ac:dyDescent="0.35">
      <c r="Q2428" s="4"/>
      <c r="S2428" s="4"/>
      <c r="U2428" s="4"/>
    </row>
    <row r="2429" spans="17:21" x14ac:dyDescent="0.35">
      <c r="Q2429" s="4"/>
      <c r="S2429" s="4"/>
      <c r="U2429" s="4"/>
    </row>
    <row r="2430" spans="17:21" x14ac:dyDescent="0.35">
      <c r="Q2430" s="4"/>
      <c r="S2430" s="4"/>
      <c r="U2430" s="4"/>
    </row>
    <row r="2431" spans="17:21" x14ac:dyDescent="0.35">
      <c r="Q2431" s="4"/>
      <c r="S2431" s="4"/>
      <c r="U2431" s="4"/>
    </row>
    <row r="2432" spans="17:21" x14ac:dyDescent="0.35">
      <c r="Q2432" s="4"/>
      <c r="S2432" s="4"/>
      <c r="U2432" s="4"/>
    </row>
    <row r="2433" spans="17:21" x14ac:dyDescent="0.35">
      <c r="Q2433" s="4"/>
      <c r="S2433" s="4"/>
      <c r="U2433" s="4"/>
    </row>
    <row r="2434" spans="17:21" x14ac:dyDescent="0.35">
      <c r="Q2434" s="4"/>
      <c r="S2434" s="4"/>
      <c r="U2434" s="4"/>
    </row>
    <row r="2435" spans="17:21" x14ac:dyDescent="0.35">
      <c r="Q2435" s="4"/>
      <c r="S2435" s="4"/>
      <c r="U2435" s="4"/>
    </row>
    <row r="2436" spans="17:21" x14ac:dyDescent="0.35">
      <c r="Q2436" s="4"/>
      <c r="S2436" s="4"/>
      <c r="U2436" s="4"/>
    </row>
    <row r="2437" spans="17:21" x14ac:dyDescent="0.35">
      <c r="Q2437" s="4"/>
      <c r="S2437" s="4"/>
      <c r="U2437" s="4"/>
    </row>
    <row r="2438" spans="17:21" x14ac:dyDescent="0.35">
      <c r="Q2438" s="4"/>
      <c r="S2438" s="4"/>
      <c r="U2438" s="4"/>
    </row>
    <row r="2439" spans="17:21" x14ac:dyDescent="0.35">
      <c r="Q2439" s="4"/>
      <c r="S2439" s="4"/>
      <c r="U2439" s="4"/>
    </row>
    <row r="2440" spans="17:21" x14ac:dyDescent="0.35">
      <c r="Q2440" s="4"/>
      <c r="S2440" s="4"/>
      <c r="U2440" s="4"/>
    </row>
    <row r="2441" spans="17:21" x14ac:dyDescent="0.35">
      <c r="Q2441" s="4"/>
      <c r="S2441" s="4"/>
      <c r="U2441" s="4"/>
    </row>
    <row r="2442" spans="17:21" x14ac:dyDescent="0.35">
      <c r="Q2442" s="4"/>
      <c r="S2442" s="4"/>
      <c r="U2442" s="4"/>
    </row>
    <row r="2443" spans="17:21" x14ac:dyDescent="0.35">
      <c r="Q2443" s="4"/>
      <c r="S2443" s="4"/>
      <c r="U2443" s="4"/>
    </row>
    <row r="2444" spans="17:21" x14ac:dyDescent="0.35">
      <c r="Q2444" s="4"/>
      <c r="S2444" s="4"/>
      <c r="U2444" s="4"/>
    </row>
    <row r="2445" spans="17:21" x14ac:dyDescent="0.35">
      <c r="Q2445" s="4"/>
      <c r="S2445" s="4"/>
      <c r="U2445" s="4"/>
    </row>
    <row r="2446" spans="17:21" x14ac:dyDescent="0.35">
      <c r="Q2446" s="4"/>
      <c r="S2446" s="4"/>
      <c r="U2446" s="4"/>
    </row>
    <row r="2447" spans="17:21" x14ac:dyDescent="0.35">
      <c r="Q2447" s="4"/>
      <c r="S2447" s="4"/>
      <c r="U2447" s="4"/>
    </row>
    <row r="2448" spans="17:21" x14ac:dyDescent="0.35">
      <c r="Q2448" s="4"/>
      <c r="S2448" s="4"/>
      <c r="U2448" s="4"/>
    </row>
    <row r="2449" spans="17:21" x14ac:dyDescent="0.35">
      <c r="Q2449" s="4"/>
      <c r="S2449" s="4"/>
      <c r="U2449" s="4"/>
    </row>
    <row r="2450" spans="17:21" x14ac:dyDescent="0.35">
      <c r="Q2450" s="4"/>
      <c r="S2450" s="4"/>
      <c r="U2450" s="4"/>
    </row>
    <row r="2451" spans="17:21" x14ac:dyDescent="0.35">
      <c r="Q2451" s="4"/>
      <c r="S2451" s="4"/>
      <c r="U2451" s="4"/>
    </row>
    <row r="2452" spans="17:21" x14ac:dyDescent="0.35">
      <c r="Q2452" s="4"/>
      <c r="S2452" s="4"/>
      <c r="U2452" s="4"/>
    </row>
    <row r="2453" spans="17:21" x14ac:dyDescent="0.35">
      <c r="Q2453" s="4"/>
      <c r="S2453" s="4"/>
      <c r="U2453" s="4"/>
    </row>
    <row r="2454" spans="17:21" x14ac:dyDescent="0.35">
      <c r="Q2454" s="4"/>
      <c r="S2454" s="4"/>
      <c r="U2454" s="4"/>
    </row>
    <row r="2455" spans="17:21" x14ac:dyDescent="0.35">
      <c r="Q2455" s="4"/>
      <c r="S2455" s="4"/>
      <c r="U2455" s="4"/>
    </row>
    <row r="2456" spans="17:21" x14ac:dyDescent="0.35">
      <c r="Q2456" s="4"/>
      <c r="S2456" s="4"/>
      <c r="U2456" s="4"/>
    </row>
    <row r="2457" spans="17:21" x14ac:dyDescent="0.35">
      <c r="Q2457" s="4"/>
      <c r="S2457" s="4"/>
      <c r="U2457" s="4"/>
    </row>
    <row r="2458" spans="17:21" x14ac:dyDescent="0.35">
      <c r="Q2458" s="4"/>
      <c r="S2458" s="4"/>
      <c r="U2458" s="4"/>
    </row>
    <row r="2459" spans="17:21" x14ac:dyDescent="0.35">
      <c r="Q2459" s="4"/>
      <c r="S2459" s="4"/>
      <c r="U2459" s="4"/>
    </row>
    <row r="2460" spans="17:21" x14ac:dyDescent="0.35">
      <c r="Q2460" s="4"/>
      <c r="S2460" s="4"/>
      <c r="U2460" s="4"/>
    </row>
    <row r="2461" spans="17:21" x14ac:dyDescent="0.35">
      <c r="Q2461" s="4"/>
      <c r="S2461" s="4"/>
      <c r="U2461" s="4"/>
    </row>
    <row r="2462" spans="17:21" x14ac:dyDescent="0.35">
      <c r="Q2462" s="4"/>
      <c r="S2462" s="4"/>
      <c r="U2462" s="4"/>
    </row>
    <row r="2463" spans="17:21" x14ac:dyDescent="0.35">
      <c r="Q2463" s="4"/>
      <c r="S2463" s="4"/>
      <c r="U2463" s="4"/>
    </row>
    <row r="2464" spans="17:21" x14ac:dyDescent="0.35">
      <c r="Q2464" s="4"/>
      <c r="S2464" s="4"/>
      <c r="U2464" s="4"/>
    </row>
    <row r="2465" spans="17:21" x14ac:dyDescent="0.35">
      <c r="Q2465" s="4"/>
      <c r="S2465" s="4"/>
      <c r="U2465" s="4"/>
    </row>
    <row r="2466" spans="17:21" x14ac:dyDescent="0.35">
      <c r="Q2466" s="4"/>
      <c r="S2466" s="4"/>
      <c r="U2466" s="4"/>
    </row>
    <row r="2467" spans="17:21" x14ac:dyDescent="0.35">
      <c r="Q2467" s="4"/>
      <c r="S2467" s="4"/>
      <c r="U2467" s="4"/>
    </row>
    <row r="2468" spans="17:21" x14ac:dyDescent="0.35">
      <c r="Q2468" s="4"/>
      <c r="S2468" s="4"/>
      <c r="U2468" s="4"/>
    </row>
    <row r="2469" spans="17:21" x14ac:dyDescent="0.35">
      <c r="Q2469" s="4"/>
      <c r="S2469" s="4"/>
      <c r="U2469" s="4"/>
    </row>
    <row r="2470" spans="17:21" x14ac:dyDescent="0.35">
      <c r="Q2470" s="4"/>
      <c r="S2470" s="4"/>
      <c r="U2470" s="4"/>
    </row>
    <row r="2471" spans="17:21" x14ac:dyDescent="0.35">
      <c r="Q2471" s="4"/>
      <c r="S2471" s="4"/>
      <c r="U2471" s="4"/>
    </row>
    <row r="2472" spans="17:21" x14ac:dyDescent="0.35">
      <c r="Q2472" s="4"/>
      <c r="S2472" s="4"/>
      <c r="U2472" s="4"/>
    </row>
    <row r="2473" spans="17:21" x14ac:dyDescent="0.35">
      <c r="Q2473" s="4"/>
      <c r="S2473" s="4"/>
      <c r="U2473" s="4"/>
    </row>
    <row r="2474" spans="17:21" x14ac:dyDescent="0.35">
      <c r="Q2474" s="4"/>
      <c r="S2474" s="4"/>
      <c r="U2474" s="4"/>
    </row>
    <row r="2475" spans="17:21" x14ac:dyDescent="0.35">
      <c r="Q2475" s="4"/>
      <c r="S2475" s="4"/>
      <c r="U2475" s="4"/>
    </row>
    <row r="2476" spans="17:21" x14ac:dyDescent="0.35">
      <c r="Q2476" s="4"/>
      <c r="S2476" s="4"/>
      <c r="U2476" s="4"/>
    </row>
    <row r="2477" spans="17:21" x14ac:dyDescent="0.35">
      <c r="Q2477" s="4"/>
      <c r="S2477" s="4"/>
      <c r="U2477" s="4"/>
    </row>
    <row r="2478" spans="17:21" x14ac:dyDescent="0.35">
      <c r="Q2478" s="4"/>
      <c r="S2478" s="4"/>
      <c r="U2478" s="4"/>
    </row>
    <row r="2479" spans="17:21" x14ac:dyDescent="0.35">
      <c r="Q2479" s="4"/>
      <c r="S2479" s="4"/>
      <c r="U2479" s="4"/>
    </row>
    <row r="2480" spans="17:21" x14ac:dyDescent="0.35">
      <c r="Q2480" s="4"/>
      <c r="S2480" s="4"/>
      <c r="U2480" s="4"/>
    </row>
    <row r="2481" spans="17:21" x14ac:dyDescent="0.35">
      <c r="Q2481" s="4"/>
      <c r="S2481" s="4"/>
      <c r="U2481" s="4"/>
    </row>
    <row r="2482" spans="17:21" x14ac:dyDescent="0.35">
      <c r="Q2482" s="4"/>
      <c r="S2482" s="4"/>
      <c r="U2482" s="4"/>
    </row>
    <row r="2483" spans="17:21" x14ac:dyDescent="0.35">
      <c r="Q2483" s="4"/>
      <c r="S2483" s="4"/>
      <c r="U2483" s="4"/>
    </row>
    <row r="2484" spans="17:21" x14ac:dyDescent="0.35">
      <c r="Q2484" s="4"/>
      <c r="S2484" s="4"/>
      <c r="U2484" s="4"/>
    </row>
    <row r="2485" spans="17:21" x14ac:dyDescent="0.35">
      <c r="Q2485" s="4"/>
      <c r="S2485" s="4"/>
      <c r="U2485" s="4"/>
    </row>
    <row r="2486" spans="17:21" x14ac:dyDescent="0.35">
      <c r="Q2486" s="4"/>
      <c r="S2486" s="4"/>
      <c r="U2486" s="4"/>
    </row>
    <row r="2487" spans="17:21" x14ac:dyDescent="0.35">
      <c r="Q2487" s="4"/>
      <c r="S2487" s="4"/>
      <c r="U2487" s="4"/>
    </row>
    <row r="2488" spans="17:21" x14ac:dyDescent="0.35">
      <c r="Q2488" s="4"/>
      <c r="S2488" s="4"/>
      <c r="U2488" s="4"/>
    </row>
    <row r="2489" spans="17:21" x14ac:dyDescent="0.35">
      <c r="Q2489" s="4"/>
      <c r="S2489" s="4"/>
      <c r="U2489" s="4"/>
    </row>
    <row r="2490" spans="17:21" x14ac:dyDescent="0.35">
      <c r="Q2490" s="4"/>
      <c r="S2490" s="4"/>
      <c r="U2490" s="4"/>
    </row>
    <row r="2491" spans="17:21" x14ac:dyDescent="0.35">
      <c r="Q2491" s="4"/>
      <c r="S2491" s="4"/>
      <c r="U2491" s="4"/>
    </row>
    <row r="2492" spans="17:21" x14ac:dyDescent="0.35">
      <c r="Q2492" s="4"/>
      <c r="S2492" s="4"/>
      <c r="U2492" s="4"/>
    </row>
    <row r="2493" spans="17:21" x14ac:dyDescent="0.35">
      <c r="Q2493" s="4"/>
      <c r="S2493" s="4"/>
      <c r="U2493" s="4"/>
    </row>
    <row r="2494" spans="17:21" x14ac:dyDescent="0.35">
      <c r="Q2494" s="4"/>
      <c r="S2494" s="4"/>
      <c r="U2494" s="4"/>
    </row>
    <row r="2495" spans="17:21" x14ac:dyDescent="0.35">
      <c r="Q2495" s="4"/>
      <c r="S2495" s="4"/>
      <c r="U2495" s="4"/>
    </row>
    <row r="2496" spans="17:21" x14ac:dyDescent="0.35">
      <c r="Q2496" s="4"/>
      <c r="S2496" s="4"/>
      <c r="U2496" s="4"/>
    </row>
    <row r="2497" spans="17:21" x14ac:dyDescent="0.35">
      <c r="Q2497" s="4"/>
      <c r="S2497" s="4"/>
      <c r="U2497" s="4"/>
    </row>
    <row r="2498" spans="17:21" x14ac:dyDescent="0.35">
      <c r="Q2498" s="4"/>
      <c r="S2498" s="4"/>
      <c r="U2498" s="4"/>
    </row>
    <row r="2499" spans="17:21" x14ac:dyDescent="0.35">
      <c r="Q2499" s="4"/>
      <c r="S2499" s="4"/>
      <c r="U2499" s="4"/>
    </row>
    <row r="2500" spans="17:21" x14ac:dyDescent="0.35">
      <c r="Q2500" s="4"/>
      <c r="S2500" s="4"/>
      <c r="U2500" s="4"/>
    </row>
    <row r="2501" spans="17:21" x14ac:dyDescent="0.35">
      <c r="Q2501" s="4"/>
      <c r="S2501" s="4"/>
      <c r="U2501" s="4"/>
    </row>
    <row r="2502" spans="17:21" x14ac:dyDescent="0.35">
      <c r="Q2502" s="4"/>
      <c r="S2502" s="4"/>
      <c r="U2502" s="4"/>
    </row>
    <row r="2503" spans="17:21" x14ac:dyDescent="0.35">
      <c r="Q2503" s="4"/>
      <c r="S2503" s="4"/>
      <c r="U2503" s="4"/>
    </row>
    <row r="2504" spans="17:21" x14ac:dyDescent="0.35">
      <c r="Q2504" s="4"/>
      <c r="S2504" s="4"/>
      <c r="U2504" s="4"/>
    </row>
    <row r="2505" spans="17:21" x14ac:dyDescent="0.35">
      <c r="Q2505" s="4"/>
      <c r="S2505" s="4"/>
      <c r="U2505" s="4"/>
    </row>
    <row r="2506" spans="17:21" x14ac:dyDescent="0.35">
      <c r="Q2506" s="4"/>
      <c r="S2506" s="4"/>
      <c r="U2506" s="4"/>
    </row>
    <row r="2507" spans="17:21" x14ac:dyDescent="0.35">
      <c r="Q2507" s="4"/>
      <c r="S2507" s="4"/>
      <c r="U2507" s="4"/>
    </row>
    <row r="2508" spans="17:21" x14ac:dyDescent="0.35">
      <c r="Q2508" s="4"/>
      <c r="S2508" s="4"/>
      <c r="U2508" s="4"/>
    </row>
    <row r="2509" spans="17:21" x14ac:dyDescent="0.35">
      <c r="Q2509" s="4"/>
      <c r="S2509" s="4"/>
      <c r="U2509" s="4"/>
    </row>
    <row r="2510" spans="17:21" x14ac:dyDescent="0.35">
      <c r="Q2510" s="4"/>
      <c r="S2510" s="4"/>
      <c r="U2510" s="4"/>
    </row>
    <row r="2511" spans="17:21" x14ac:dyDescent="0.35">
      <c r="Q2511" s="4"/>
      <c r="S2511" s="4"/>
      <c r="U2511" s="4"/>
    </row>
    <row r="2512" spans="17:21" x14ac:dyDescent="0.35">
      <c r="Q2512" s="4"/>
      <c r="S2512" s="4"/>
      <c r="U2512" s="4"/>
    </row>
    <row r="2513" spans="17:21" x14ac:dyDescent="0.35">
      <c r="Q2513" s="4"/>
      <c r="S2513" s="4"/>
      <c r="U2513" s="4"/>
    </row>
    <row r="2514" spans="17:21" x14ac:dyDescent="0.35">
      <c r="Q2514" s="4"/>
      <c r="S2514" s="4"/>
      <c r="U2514" s="4"/>
    </row>
    <row r="2515" spans="17:21" x14ac:dyDescent="0.35">
      <c r="Q2515" s="4"/>
      <c r="S2515" s="4"/>
      <c r="U2515" s="4"/>
    </row>
    <row r="2516" spans="17:21" x14ac:dyDescent="0.35">
      <c r="Q2516" s="4"/>
      <c r="S2516" s="4"/>
      <c r="U2516" s="4"/>
    </row>
    <row r="2517" spans="17:21" x14ac:dyDescent="0.35">
      <c r="S2517" s="4"/>
      <c r="U2517" s="4"/>
    </row>
    <row r="2518" spans="17:21" x14ac:dyDescent="0.35">
      <c r="S2518" s="4"/>
      <c r="U2518" s="4"/>
    </row>
    <row r="2519" spans="17:21" x14ac:dyDescent="0.35">
      <c r="S2519" s="4"/>
      <c r="U2519" s="4"/>
    </row>
    <row r="2520" spans="17:21" x14ac:dyDescent="0.35">
      <c r="S2520" s="4"/>
      <c r="U2520" s="4"/>
    </row>
    <row r="2521" spans="17:21" x14ac:dyDescent="0.35">
      <c r="S2521" s="4"/>
      <c r="U2521" s="4"/>
    </row>
    <row r="2522" spans="17:21" x14ac:dyDescent="0.35">
      <c r="S2522" s="4"/>
      <c r="U2522" s="4"/>
    </row>
    <row r="2523" spans="17:21" x14ac:dyDescent="0.35">
      <c r="S2523" s="4"/>
      <c r="U2523" s="4"/>
    </row>
    <row r="2524" spans="17:21" x14ac:dyDescent="0.35">
      <c r="S2524" s="4"/>
      <c r="U2524" s="4"/>
    </row>
    <row r="2525" spans="17:21" x14ac:dyDescent="0.35">
      <c r="S2525" s="4"/>
      <c r="U2525" s="4"/>
    </row>
    <row r="2526" spans="17:21" x14ac:dyDescent="0.35">
      <c r="S2526" s="4"/>
      <c r="U2526" s="4"/>
    </row>
    <row r="2527" spans="17:21" x14ac:dyDescent="0.35">
      <c r="S2527" s="4"/>
      <c r="U2527" s="4"/>
    </row>
    <row r="2528" spans="17:21" x14ac:dyDescent="0.35">
      <c r="S2528" s="4"/>
      <c r="U2528" s="4"/>
    </row>
    <row r="2529" spans="19:21" x14ac:dyDescent="0.35">
      <c r="S2529" s="4"/>
      <c r="U2529" s="4"/>
    </row>
    <row r="2530" spans="19:21" x14ac:dyDescent="0.35">
      <c r="S2530" s="4"/>
      <c r="U2530" s="4"/>
    </row>
    <row r="2531" spans="19:21" x14ac:dyDescent="0.35">
      <c r="S2531" s="4"/>
      <c r="U2531" s="4"/>
    </row>
    <row r="2532" spans="19:21" x14ac:dyDescent="0.35">
      <c r="S2532" s="4"/>
      <c r="U2532" s="4"/>
    </row>
    <row r="2533" spans="19:21" x14ac:dyDescent="0.35">
      <c r="S2533" s="4"/>
      <c r="U2533" s="4"/>
    </row>
    <row r="2534" spans="19:21" x14ac:dyDescent="0.35">
      <c r="S2534" s="4"/>
      <c r="U2534" s="4"/>
    </row>
    <row r="2535" spans="19:21" x14ac:dyDescent="0.35">
      <c r="S2535" s="4"/>
      <c r="U2535" s="4"/>
    </row>
    <row r="2536" spans="19:21" x14ac:dyDescent="0.35">
      <c r="S2536" s="4"/>
      <c r="U2536" s="4"/>
    </row>
    <row r="2537" spans="19:21" x14ac:dyDescent="0.35">
      <c r="S2537" s="4"/>
      <c r="U2537" s="4"/>
    </row>
    <row r="2538" spans="19:21" x14ac:dyDescent="0.35">
      <c r="S2538" s="4"/>
      <c r="U2538" s="4"/>
    </row>
    <row r="2539" spans="19:21" x14ac:dyDescent="0.35">
      <c r="S2539" s="4"/>
      <c r="U2539" s="4"/>
    </row>
    <row r="2540" spans="19:21" x14ac:dyDescent="0.35">
      <c r="S2540" s="4"/>
      <c r="U2540" s="4"/>
    </row>
    <row r="2541" spans="19:21" x14ac:dyDescent="0.35">
      <c r="S2541" s="4"/>
      <c r="U2541" s="4"/>
    </row>
    <row r="2542" spans="19:21" x14ac:dyDescent="0.35">
      <c r="S2542" s="4"/>
      <c r="U2542" s="4"/>
    </row>
    <row r="2543" spans="19:21" x14ac:dyDescent="0.35">
      <c r="S2543" s="4"/>
      <c r="U2543" s="4"/>
    </row>
    <row r="2544" spans="19:21" x14ac:dyDescent="0.35">
      <c r="S2544" s="4"/>
      <c r="U2544" s="4"/>
    </row>
    <row r="2545" spans="19:21" x14ac:dyDescent="0.35">
      <c r="S2545" s="4"/>
      <c r="U2545" s="4"/>
    </row>
    <row r="2546" spans="19:21" x14ac:dyDescent="0.35">
      <c r="S2546" s="4"/>
      <c r="U2546" s="4"/>
    </row>
    <row r="2547" spans="19:21" x14ac:dyDescent="0.35">
      <c r="S2547" s="4"/>
      <c r="U2547" s="4"/>
    </row>
    <row r="2548" spans="19:21" x14ac:dyDescent="0.35">
      <c r="S2548" s="4"/>
      <c r="U2548" s="4"/>
    </row>
    <row r="2549" spans="19:21" x14ac:dyDescent="0.35">
      <c r="S2549" s="4"/>
      <c r="U2549" s="4"/>
    </row>
    <row r="2550" spans="19:21" x14ac:dyDescent="0.35">
      <c r="S2550" s="4"/>
      <c r="U2550" s="4"/>
    </row>
    <row r="2551" spans="19:21" x14ac:dyDescent="0.35">
      <c r="S2551" s="4"/>
      <c r="U2551" s="4"/>
    </row>
    <row r="2552" spans="19:21" x14ac:dyDescent="0.35">
      <c r="S2552" s="4"/>
      <c r="U2552" s="4"/>
    </row>
    <row r="2553" spans="19:21" x14ac:dyDescent="0.35">
      <c r="S2553" s="4"/>
      <c r="U2553" s="4"/>
    </row>
    <row r="2554" spans="19:21" x14ac:dyDescent="0.35">
      <c r="S2554" s="4"/>
      <c r="U2554" s="4"/>
    </row>
    <row r="2555" spans="19:21" x14ac:dyDescent="0.35">
      <c r="S2555" s="4"/>
      <c r="U2555" s="4"/>
    </row>
    <row r="2556" spans="19:21" x14ac:dyDescent="0.35">
      <c r="S2556" s="4"/>
      <c r="U2556" s="4"/>
    </row>
    <row r="2557" spans="19:21" x14ac:dyDescent="0.35">
      <c r="S2557" s="4"/>
      <c r="U2557" s="4"/>
    </row>
    <row r="2558" spans="19:21" x14ac:dyDescent="0.35">
      <c r="S2558" s="4"/>
      <c r="U2558" s="4"/>
    </row>
    <row r="2559" spans="19:21" x14ac:dyDescent="0.35">
      <c r="S2559" s="4"/>
      <c r="U2559" s="4"/>
    </row>
    <row r="2560" spans="19:21" x14ac:dyDescent="0.35">
      <c r="S2560" s="4"/>
      <c r="U2560" s="4"/>
    </row>
    <row r="2561" spans="19:21" x14ac:dyDescent="0.35">
      <c r="S2561" s="4"/>
      <c r="U2561" s="4"/>
    </row>
    <row r="2562" spans="19:21" x14ac:dyDescent="0.35">
      <c r="S2562" s="4"/>
      <c r="U2562" s="4"/>
    </row>
    <row r="2563" spans="19:21" x14ac:dyDescent="0.35">
      <c r="S2563" s="4"/>
      <c r="U2563" s="4"/>
    </row>
    <row r="2564" spans="19:21" x14ac:dyDescent="0.35">
      <c r="S2564" s="4"/>
      <c r="U2564" s="4"/>
    </row>
    <row r="2565" spans="19:21" x14ac:dyDescent="0.35">
      <c r="S2565" s="4"/>
      <c r="U2565" s="4"/>
    </row>
    <row r="2566" spans="19:21" x14ac:dyDescent="0.35">
      <c r="S2566" s="4"/>
      <c r="U2566" s="4"/>
    </row>
    <row r="2567" spans="19:21" x14ac:dyDescent="0.35">
      <c r="S2567" s="4"/>
      <c r="U2567" s="4"/>
    </row>
    <row r="2568" spans="19:21" x14ac:dyDescent="0.35">
      <c r="S2568" s="4"/>
      <c r="U2568" s="4"/>
    </row>
    <row r="2569" spans="19:21" x14ac:dyDescent="0.35">
      <c r="S2569" s="4"/>
      <c r="U2569" s="4"/>
    </row>
    <row r="2570" spans="19:21" x14ac:dyDescent="0.35">
      <c r="S2570" s="4"/>
      <c r="U2570" s="4"/>
    </row>
    <row r="2571" spans="19:21" x14ac:dyDescent="0.35">
      <c r="S2571" s="4"/>
      <c r="U2571" s="4"/>
    </row>
    <row r="2572" spans="19:21" x14ac:dyDescent="0.35">
      <c r="S2572" s="4"/>
      <c r="U2572" s="4"/>
    </row>
    <row r="2573" spans="19:21" x14ac:dyDescent="0.35">
      <c r="S2573" s="4"/>
      <c r="U2573" s="4"/>
    </row>
    <row r="2574" spans="19:21" x14ac:dyDescent="0.35">
      <c r="S2574" s="4"/>
      <c r="U2574" s="4"/>
    </row>
    <row r="2575" spans="19:21" x14ac:dyDescent="0.35">
      <c r="S2575" s="4"/>
      <c r="U2575" s="4"/>
    </row>
    <row r="2576" spans="19:21" x14ac:dyDescent="0.35">
      <c r="S2576" s="4"/>
      <c r="U2576" s="4"/>
    </row>
    <row r="2577" spans="19:21" x14ac:dyDescent="0.35">
      <c r="S2577" s="4"/>
      <c r="U2577" s="4"/>
    </row>
    <row r="2578" spans="19:21" x14ac:dyDescent="0.35">
      <c r="S2578" s="4"/>
      <c r="U2578" s="4"/>
    </row>
    <row r="2579" spans="19:21" x14ac:dyDescent="0.35">
      <c r="S2579" s="4"/>
      <c r="U2579" s="4"/>
    </row>
    <row r="2580" spans="19:21" x14ac:dyDescent="0.35">
      <c r="S2580" s="4"/>
      <c r="U2580" s="4"/>
    </row>
    <row r="2581" spans="19:21" x14ac:dyDescent="0.35">
      <c r="S2581" s="4"/>
      <c r="U2581" s="4"/>
    </row>
    <row r="2582" spans="19:21" x14ac:dyDescent="0.35">
      <c r="S2582" s="4"/>
      <c r="U2582" s="4"/>
    </row>
    <row r="2583" spans="19:21" x14ac:dyDescent="0.35">
      <c r="S2583" s="4"/>
      <c r="U2583" s="4"/>
    </row>
    <row r="2584" spans="19:21" x14ac:dyDescent="0.35">
      <c r="S2584" s="4"/>
      <c r="U2584" s="4"/>
    </row>
    <row r="2585" spans="19:21" x14ac:dyDescent="0.35">
      <c r="S2585" s="4"/>
      <c r="U2585" s="4"/>
    </row>
    <row r="2586" spans="19:21" x14ac:dyDescent="0.35">
      <c r="S2586" s="4"/>
      <c r="U2586" s="4"/>
    </row>
    <row r="2587" spans="19:21" x14ac:dyDescent="0.35">
      <c r="S2587" s="4"/>
      <c r="U2587" s="4"/>
    </row>
    <row r="2588" spans="19:21" x14ac:dyDescent="0.35">
      <c r="S2588" s="4"/>
      <c r="U2588" s="4"/>
    </row>
    <row r="2589" spans="19:21" x14ac:dyDescent="0.35">
      <c r="S2589" s="4"/>
      <c r="U2589" s="4"/>
    </row>
    <row r="2590" spans="19:21" x14ac:dyDescent="0.35">
      <c r="S2590" s="4"/>
      <c r="U2590" s="4"/>
    </row>
    <row r="2591" spans="19:21" x14ac:dyDescent="0.35">
      <c r="S2591" s="4"/>
      <c r="U2591" s="4"/>
    </row>
    <row r="2592" spans="19:21" x14ac:dyDescent="0.35">
      <c r="S2592" s="4"/>
      <c r="U2592" s="4"/>
    </row>
    <row r="2593" spans="19:21" x14ac:dyDescent="0.35">
      <c r="S2593" s="4"/>
      <c r="U2593" s="4"/>
    </row>
    <row r="2594" spans="19:21" x14ac:dyDescent="0.35">
      <c r="S2594" s="4"/>
      <c r="U2594" s="4"/>
    </row>
    <row r="2595" spans="19:21" x14ac:dyDescent="0.35">
      <c r="S2595" s="4"/>
      <c r="U2595" s="4"/>
    </row>
    <row r="2596" spans="19:21" x14ac:dyDescent="0.35">
      <c r="S2596" s="4"/>
      <c r="U2596" s="4"/>
    </row>
    <row r="2597" spans="19:21" x14ac:dyDescent="0.35">
      <c r="S2597" s="4"/>
      <c r="U2597" s="4"/>
    </row>
    <row r="2598" spans="19:21" x14ac:dyDescent="0.35">
      <c r="S2598" s="4"/>
      <c r="U2598" s="4"/>
    </row>
    <row r="2599" spans="19:21" x14ac:dyDescent="0.35">
      <c r="S2599" s="4"/>
      <c r="U2599" s="4"/>
    </row>
    <row r="2600" spans="19:21" x14ac:dyDescent="0.35">
      <c r="S2600" s="4"/>
      <c r="U2600" s="4"/>
    </row>
    <row r="2601" spans="19:21" x14ac:dyDescent="0.35">
      <c r="S2601" s="4"/>
      <c r="U2601" s="4"/>
    </row>
    <row r="2602" spans="19:21" x14ac:dyDescent="0.35">
      <c r="S2602" s="4"/>
      <c r="U2602" s="4"/>
    </row>
    <row r="2603" spans="19:21" x14ac:dyDescent="0.35">
      <c r="S2603" s="4"/>
      <c r="U2603" s="4"/>
    </row>
    <row r="2604" spans="19:21" x14ac:dyDescent="0.35">
      <c r="S2604" s="4"/>
      <c r="U2604" s="4"/>
    </row>
    <row r="2605" spans="19:21" x14ac:dyDescent="0.35">
      <c r="S2605" s="4"/>
      <c r="U2605" s="4"/>
    </row>
    <row r="2606" spans="19:21" x14ac:dyDescent="0.35">
      <c r="S2606" s="4"/>
      <c r="U2606" s="4"/>
    </row>
    <row r="2607" spans="19:21" x14ac:dyDescent="0.35">
      <c r="S2607" s="4"/>
      <c r="U2607" s="4"/>
    </row>
    <row r="2608" spans="19:21" x14ac:dyDescent="0.35">
      <c r="S2608" s="4"/>
      <c r="U2608" s="4"/>
    </row>
    <row r="2609" spans="19:21" x14ac:dyDescent="0.35">
      <c r="S2609" s="4"/>
      <c r="U2609" s="4"/>
    </row>
    <row r="2610" spans="19:21" x14ac:dyDescent="0.35">
      <c r="S2610" s="4"/>
      <c r="U2610" s="4"/>
    </row>
    <row r="2611" spans="19:21" x14ac:dyDescent="0.35">
      <c r="S2611" s="4"/>
      <c r="U2611" s="4"/>
    </row>
    <row r="2612" spans="19:21" x14ac:dyDescent="0.35">
      <c r="S2612" s="4"/>
      <c r="U2612" s="4"/>
    </row>
    <row r="2613" spans="19:21" x14ac:dyDescent="0.35">
      <c r="S2613" s="4"/>
      <c r="U2613" s="4"/>
    </row>
    <row r="2614" spans="19:21" x14ac:dyDescent="0.35">
      <c r="S2614" s="4"/>
      <c r="U2614" s="4"/>
    </row>
    <row r="2615" spans="19:21" x14ac:dyDescent="0.35">
      <c r="S2615" s="4"/>
      <c r="U2615" s="4"/>
    </row>
    <row r="2616" spans="19:21" x14ac:dyDescent="0.35">
      <c r="S2616" s="4"/>
      <c r="U2616" s="4"/>
    </row>
    <row r="2617" spans="19:21" x14ac:dyDescent="0.35">
      <c r="S2617" s="4"/>
      <c r="U2617" s="4"/>
    </row>
    <row r="2618" spans="19:21" x14ac:dyDescent="0.35">
      <c r="S2618" s="4"/>
      <c r="U2618" s="4"/>
    </row>
    <row r="2619" spans="19:21" x14ac:dyDescent="0.35">
      <c r="S2619" s="4"/>
      <c r="U2619" s="4"/>
    </row>
    <row r="2620" spans="19:21" x14ac:dyDescent="0.35">
      <c r="S2620" s="4"/>
      <c r="U2620" s="4"/>
    </row>
    <row r="2621" spans="19:21" x14ac:dyDescent="0.35">
      <c r="S2621" s="4"/>
      <c r="U2621" s="4"/>
    </row>
    <row r="2622" spans="19:21" x14ac:dyDescent="0.35">
      <c r="S2622" s="4"/>
      <c r="U2622" s="4"/>
    </row>
    <row r="2623" spans="19:21" x14ac:dyDescent="0.35">
      <c r="S2623" s="4"/>
      <c r="U2623" s="4"/>
    </row>
    <row r="2624" spans="19:21" x14ac:dyDescent="0.35">
      <c r="S2624" s="4"/>
      <c r="U2624" s="4"/>
    </row>
    <row r="2625" spans="19:21" x14ac:dyDescent="0.35">
      <c r="S2625" s="4"/>
      <c r="U2625" s="4"/>
    </row>
    <row r="2626" spans="19:21" x14ac:dyDescent="0.35">
      <c r="S2626" s="4"/>
      <c r="U2626" s="4"/>
    </row>
    <row r="2627" spans="19:21" x14ac:dyDescent="0.35">
      <c r="S2627" s="4"/>
      <c r="U2627" s="4"/>
    </row>
    <row r="2628" spans="19:21" x14ac:dyDescent="0.35">
      <c r="S2628" s="4"/>
      <c r="U2628" s="4"/>
    </row>
    <row r="2629" spans="19:21" x14ac:dyDescent="0.35">
      <c r="S2629" s="4"/>
      <c r="U2629" s="4"/>
    </row>
    <row r="2630" spans="19:21" x14ac:dyDescent="0.35">
      <c r="S2630" s="4"/>
      <c r="U2630" s="4"/>
    </row>
    <row r="2631" spans="19:21" x14ac:dyDescent="0.35">
      <c r="S2631" s="4"/>
      <c r="U2631" s="4"/>
    </row>
    <row r="2632" spans="19:21" x14ac:dyDescent="0.35">
      <c r="S2632" s="4"/>
      <c r="U2632" s="4"/>
    </row>
    <row r="2633" spans="19:21" x14ac:dyDescent="0.35">
      <c r="S2633" s="4"/>
      <c r="U2633" s="4"/>
    </row>
    <row r="2634" spans="19:21" x14ac:dyDescent="0.35">
      <c r="S2634" s="4"/>
      <c r="U2634" s="4"/>
    </row>
    <row r="2635" spans="19:21" x14ac:dyDescent="0.35">
      <c r="S2635" s="4"/>
      <c r="U2635" s="4"/>
    </row>
    <row r="2636" spans="19:21" x14ac:dyDescent="0.35">
      <c r="S2636" s="4"/>
      <c r="U2636" s="4"/>
    </row>
    <row r="2637" spans="19:21" x14ac:dyDescent="0.35">
      <c r="S2637" s="4"/>
      <c r="U2637" s="4"/>
    </row>
    <row r="2638" spans="19:21" x14ac:dyDescent="0.35">
      <c r="S2638" s="4"/>
      <c r="U2638" s="4"/>
    </row>
    <row r="2639" spans="19:21" x14ac:dyDescent="0.35">
      <c r="S2639" s="4"/>
      <c r="U2639" s="4"/>
    </row>
    <row r="2640" spans="19:21" x14ac:dyDescent="0.35">
      <c r="S2640" s="4"/>
      <c r="U2640" s="4"/>
    </row>
    <row r="2641" spans="19:21" x14ac:dyDescent="0.35">
      <c r="S2641" s="4"/>
      <c r="U2641" s="4"/>
    </row>
    <row r="2642" spans="19:21" x14ac:dyDescent="0.35">
      <c r="S2642" s="4"/>
      <c r="U2642" s="4"/>
    </row>
    <row r="2643" spans="19:21" x14ac:dyDescent="0.35">
      <c r="S2643" s="4"/>
      <c r="U2643" s="4"/>
    </row>
    <row r="2644" spans="19:21" x14ac:dyDescent="0.35">
      <c r="S2644" s="4"/>
      <c r="U2644" s="4"/>
    </row>
    <row r="2645" spans="19:21" x14ac:dyDescent="0.35">
      <c r="S2645" s="4"/>
      <c r="U2645" s="4"/>
    </row>
    <row r="2646" spans="19:21" x14ac:dyDescent="0.35">
      <c r="S2646" s="4"/>
      <c r="U2646" s="4"/>
    </row>
    <row r="2647" spans="19:21" x14ac:dyDescent="0.35">
      <c r="S2647" s="4"/>
      <c r="U2647" s="4"/>
    </row>
    <row r="2648" spans="19:21" x14ac:dyDescent="0.35">
      <c r="S2648" s="4"/>
      <c r="U2648" s="4"/>
    </row>
    <row r="2649" spans="19:21" x14ac:dyDescent="0.35">
      <c r="S2649" s="4"/>
      <c r="U2649" s="4"/>
    </row>
    <row r="2650" spans="19:21" x14ac:dyDescent="0.35">
      <c r="S2650" s="4"/>
      <c r="U2650" s="4"/>
    </row>
    <row r="2651" spans="19:21" x14ac:dyDescent="0.35">
      <c r="S2651" s="4"/>
      <c r="U2651" s="4"/>
    </row>
    <row r="2652" spans="19:21" x14ac:dyDescent="0.35">
      <c r="S2652" s="4"/>
      <c r="U2652" s="4"/>
    </row>
    <row r="2653" spans="19:21" x14ac:dyDescent="0.35">
      <c r="S2653" s="4"/>
      <c r="U2653" s="4"/>
    </row>
    <row r="2654" spans="19:21" x14ac:dyDescent="0.35">
      <c r="S2654" s="4"/>
      <c r="U2654" s="4"/>
    </row>
    <row r="2655" spans="19:21" x14ac:dyDescent="0.35">
      <c r="S2655" s="4"/>
      <c r="U2655" s="4"/>
    </row>
    <row r="2656" spans="19:21" x14ac:dyDescent="0.35">
      <c r="S2656" s="4"/>
      <c r="U2656" s="4"/>
    </row>
    <row r="2657" spans="19:21" x14ac:dyDescent="0.35">
      <c r="S2657" s="4"/>
      <c r="U2657" s="4"/>
    </row>
    <row r="2658" spans="19:21" x14ac:dyDescent="0.35">
      <c r="S2658" s="4"/>
      <c r="U2658" s="4"/>
    </row>
    <row r="2659" spans="19:21" x14ac:dyDescent="0.35">
      <c r="S2659" s="4"/>
      <c r="U2659" s="4"/>
    </row>
    <row r="2660" spans="19:21" x14ac:dyDescent="0.35">
      <c r="S2660" s="4"/>
      <c r="U2660" s="4"/>
    </row>
    <row r="2661" spans="19:21" x14ac:dyDescent="0.35">
      <c r="S2661" s="4"/>
      <c r="U2661" s="4"/>
    </row>
    <row r="2662" spans="19:21" x14ac:dyDescent="0.35">
      <c r="S2662" s="4"/>
      <c r="U2662" s="4"/>
    </row>
    <row r="2663" spans="19:21" x14ac:dyDescent="0.35">
      <c r="S2663" s="4"/>
      <c r="U2663" s="4"/>
    </row>
    <row r="2664" spans="19:21" x14ac:dyDescent="0.35">
      <c r="S2664" s="4"/>
      <c r="U2664" s="4"/>
    </row>
    <row r="2665" spans="19:21" x14ac:dyDescent="0.35">
      <c r="S2665" s="4"/>
      <c r="U2665" s="4"/>
    </row>
    <row r="2666" spans="19:21" x14ac:dyDescent="0.35">
      <c r="S2666" s="4"/>
      <c r="U2666" s="4"/>
    </row>
    <row r="2667" spans="19:21" x14ac:dyDescent="0.35">
      <c r="S2667" s="4"/>
      <c r="U2667" s="4"/>
    </row>
    <row r="2668" spans="19:21" x14ac:dyDescent="0.35">
      <c r="S2668" s="4"/>
      <c r="U2668" s="4"/>
    </row>
    <row r="2669" spans="19:21" x14ac:dyDescent="0.35">
      <c r="S2669" s="4"/>
      <c r="U2669" s="4"/>
    </row>
    <row r="2670" spans="19:21" x14ac:dyDescent="0.35">
      <c r="S2670" s="4"/>
      <c r="U2670" s="4"/>
    </row>
    <row r="2671" spans="19:21" x14ac:dyDescent="0.35">
      <c r="S2671" s="4"/>
      <c r="U2671" s="4"/>
    </row>
    <row r="2672" spans="19:21" x14ac:dyDescent="0.35">
      <c r="S2672" s="4"/>
      <c r="U2672" s="4"/>
    </row>
    <row r="2673" spans="19:21" x14ac:dyDescent="0.35">
      <c r="S2673" s="4"/>
      <c r="U2673" s="4"/>
    </row>
    <row r="2674" spans="19:21" x14ac:dyDescent="0.35">
      <c r="S2674" s="4"/>
      <c r="U2674" s="4"/>
    </row>
    <row r="2675" spans="19:21" x14ac:dyDescent="0.35">
      <c r="S2675" s="4"/>
      <c r="U2675" s="4"/>
    </row>
    <row r="2676" spans="19:21" x14ac:dyDescent="0.35">
      <c r="S2676" s="4"/>
      <c r="U2676" s="4"/>
    </row>
    <row r="2677" spans="19:21" x14ac:dyDescent="0.35">
      <c r="S2677" s="4"/>
      <c r="U2677" s="4"/>
    </row>
    <row r="2678" spans="19:21" x14ac:dyDescent="0.35">
      <c r="S2678" s="4"/>
      <c r="U2678" s="4"/>
    </row>
    <row r="2679" spans="19:21" x14ac:dyDescent="0.35">
      <c r="S2679" s="4"/>
      <c r="U2679" s="4"/>
    </row>
    <row r="2680" spans="19:21" x14ac:dyDescent="0.35">
      <c r="S2680" s="4"/>
      <c r="U2680" s="4"/>
    </row>
    <row r="2681" spans="19:21" x14ac:dyDescent="0.35">
      <c r="S2681" s="4"/>
      <c r="U2681" s="4"/>
    </row>
    <row r="2682" spans="19:21" x14ac:dyDescent="0.35">
      <c r="S2682" s="4"/>
      <c r="U2682" s="4"/>
    </row>
    <row r="2683" spans="19:21" x14ac:dyDescent="0.35">
      <c r="S2683" s="4"/>
      <c r="U2683" s="4"/>
    </row>
    <row r="2684" spans="19:21" x14ac:dyDescent="0.35">
      <c r="S2684" s="4"/>
      <c r="U2684" s="4"/>
    </row>
    <row r="2685" spans="19:21" x14ac:dyDescent="0.35">
      <c r="S2685" s="4"/>
      <c r="U2685" s="4"/>
    </row>
    <row r="2686" spans="19:21" x14ac:dyDescent="0.35">
      <c r="S2686" s="4"/>
      <c r="U2686" s="4"/>
    </row>
    <row r="2687" spans="19:21" x14ac:dyDescent="0.35">
      <c r="S2687" s="4"/>
      <c r="U2687" s="4"/>
    </row>
    <row r="2688" spans="19:21" x14ac:dyDescent="0.35">
      <c r="S2688" s="4"/>
      <c r="U2688" s="4"/>
    </row>
    <row r="2689" spans="19:21" x14ac:dyDescent="0.35">
      <c r="S2689" s="4"/>
      <c r="U2689" s="4"/>
    </row>
    <row r="2690" spans="19:21" x14ac:dyDescent="0.35">
      <c r="S2690" s="4"/>
      <c r="U2690" s="4"/>
    </row>
    <row r="2691" spans="19:21" x14ac:dyDescent="0.35">
      <c r="S2691" s="4"/>
      <c r="U2691" s="4"/>
    </row>
    <row r="2692" spans="19:21" x14ac:dyDescent="0.35">
      <c r="S2692" s="4"/>
      <c r="U2692" s="4"/>
    </row>
    <row r="2693" spans="19:21" x14ac:dyDescent="0.35">
      <c r="S2693" s="4"/>
      <c r="U2693" s="4"/>
    </row>
    <row r="2694" spans="19:21" x14ac:dyDescent="0.35">
      <c r="S2694" s="4"/>
      <c r="U2694" s="4"/>
    </row>
    <row r="2695" spans="19:21" x14ac:dyDescent="0.35">
      <c r="S2695" s="4"/>
      <c r="U2695" s="4"/>
    </row>
    <row r="2696" spans="19:21" x14ac:dyDescent="0.35">
      <c r="S2696" s="4"/>
      <c r="U2696" s="4"/>
    </row>
    <row r="2697" spans="19:21" x14ac:dyDescent="0.35">
      <c r="S2697" s="4"/>
      <c r="U2697" s="4"/>
    </row>
    <row r="2698" spans="19:21" x14ac:dyDescent="0.35">
      <c r="S2698" s="4"/>
      <c r="U2698" s="4"/>
    </row>
    <row r="2699" spans="19:21" x14ac:dyDescent="0.35">
      <c r="S2699" s="4"/>
      <c r="U2699" s="4"/>
    </row>
    <row r="2700" spans="19:21" x14ac:dyDescent="0.35">
      <c r="S2700" s="4"/>
      <c r="U2700" s="4"/>
    </row>
    <row r="2701" spans="19:21" x14ac:dyDescent="0.35">
      <c r="S2701" s="4"/>
      <c r="U2701" s="4"/>
    </row>
    <row r="2702" spans="19:21" x14ac:dyDescent="0.35">
      <c r="S2702" s="4"/>
      <c r="U2702" s="4"/>
    </row>
    <row r="2703" spans="19:21" x14ac:dyDescent="0.35">
      <c r="S2703" s="4"/>
      <c r="U2703" s="4"/>
    </row>
    <row r="2704" spans="19:21" x14ac:dyDescent="0.35">
      <c r="S2704" s="4"/>
      <c r="U2704" s="4"/>
    </row>
    <row r="2705" spans="19:21" x14ac:dyDescent="0.35">
      <c r="S2705" s="4"/>
      <c r="U2705" s="4"/>
    </row>
    <row r="2706" spans="19:21" x14ac:dyDescent="0.35">
      <c r="S2706" s="4"/>
      <c r="U2706" s="4"/>
    </row>
    <row r="2707" spans="19:21" x14ac:dyDescent="0.35">
      <c r="S2707" s="4"/>
      <c r="U2707" s="4"/>
    </row>
    <row r="2708" spans="19:21" x14ac:dyDescent="0.35">
      <c r="S2708" s="4"/>
      <c r="U2708" s="4"/>
    </row>
    <row r="2709" spans="19:21" x14ac:dyDescent="0.35">
      <c r="S2709" s="4"/>
      <c r="U2709" s="4"/>
    </row>
    <row r="2710" spans="19:21" x14ac:dyDescent="0.35">
      <c r="S2710" s="4"/>
      <c r="U2710" s="4"/>
    </row>
    <row r="2711" spans="19:21" x14ac:dyDescent="0.35">
      <c r="S2711" s="4"/>
      <c r="U2711" s="4"/>
    </row>
    <row r="2712" spans="19:21" x14ac:dyDescent="0.35">
      <c r="S2712" s="4"/>
      <c r="U2712" s="4"/>
    </row>
    <row r="2713" spans="19:21" x14ac:dyDescent="0.35">
      <c r="S2713" s="4"/>
      <c r="U2713" s="4"/>
    </row>
    <row r="2714" spans="19:21" x14ac:dyDescent="0.35">
      <c r="S2714" s="4"/>
      <c r="U2714" s="4"/>
    </row>
    <row r="2715" spans="19:21" x14ac:dyDescent="0.35">
      <c r="S2715" s="4"/>
      <c r="U2715" s="4"/>
    </row>
    <row r="2716" spans="19:21" x14ac:dyDescent="0.35">
      <c r="S2716" s="4"/>
      <c r="U2716" s="4"/>
    </row>
    <row r="2717" spans="19:21" x14ac:dyDescent="0.35">
      <c r="S2717" s="4"/>
      <c r="U2717" s="4"/>
    </row>
    <row r="2718" spans="19:21" x14ac:dyDescent="0.35">
      <c r="S2718" s="4"/>
      <c r="U2718" s="4"/>
    </row>
    <row r="2719" spans="19:21" x14ac:dyDescent="0.35">
      <c r="S2719" s="4"/>
      <c r="U2719" s="4"/>
    </row>
    <row r="2720" spans="19:21" x14ac:dyDescent="0.35">
      <c r="S2720" s="4"/>
      <c r="U2720" s="4"/>
    </row>
    <row r="2721" spans="19:21" x14ac:dyDescent="0.35">
      <c r="S2721" s="4"/>
      <c r="U2721" s="4"/>
    </row>
    <row r="2722" spans="19:21" x14ac:dyDescent="0.35">
      <c r="S2722" s="4"/>
      <c r="U2722" s="4"/>
    </row>
    <row r="2723" spans="19:21" x14ac:dyDescent="0.35">
      <c r="S2723" s="4"/>
      <c r="U2723" s="4"/>
    </row>
    <row r="2724" spans="19:21" x14ac:dyDescent="0.35">
      <c r="S2724" s="4"/>
      <c r="U2724" s="4"/>
    </row>
    <row r="2725" spans="19:21" x14ac:dyDescent="0.35">
      <c r="S2725" s="4"/>
      <c r="U2725" s="4"/>
    </row>
    <row r="2726" spans="19:21" x14ac:dyDescent="0.35">
      <c r="S2726" s="4"/>
      <c r="U2726" s="4"/>
    </row>
    <row r="2727" spans="19:21" x14ac:dyDescent="0.35">
      <c r="S2727" s="4"/>
      <c r="U2727" s="4"/>
    </row>
    <row r="2728" spans="19:21" x14ac:dyDescent="0.35">
      <c r="S2728" s="4"/>
      <c r="U2728" s="4"/>
    </row>
    <row r="2729" spans="19:21" x14ac:dyDescent="0.35">
      <c r="S2729" s="4"/>
      <c r="U2729" s="4"/>
    </row>
    <row r="2730" spans="19:21" x14ac:dyDescent="0.35">
      <c r="S2730" s="4"/>
      <c r="U2730" s="4"/>
    </row>
    <row r="2731" spans="19:21" x14ac:dyDescent="0.35">
      <c r="S2731" s="4"/>
      <c r="U2731" s="4"/>
    </row>
    <row r="2732" spans="19:21" x14ac:dyDescent="0.35">
      <c r="S2732" s="4"/>
      <c r="U2732" s="4"/>
    </row>
    <row r="2733" spans="19:21" x14ac:dyDescent="0.35">
      <c r="S2733" s="4"/>
      <c r="U2733" s="4"/>
    </row>
    <row r="2734" spans="19:21" x14ac:dyDescent="0.35">
      <c r="S2734" s="4"/>
      <c r="U2734" s="4"/>
    </row>
    <row r="2735" spans="19:21" x14ac:dyDescent="0.35">
      <c r="S2735" s="4"/>
      <c r="U2735" s="4"/>
    </row>
    <row r="2736" spans="19:21" x14ac:dyDescent="0.35">
      <c r="S2736" s="4"/>
      <c r="U2736" s="4"/>
    </row>
    <row r="2737" spans="19:21" x14ac:dyDescent="0.35">
      <c r="S2737" s="4"/>
      <c r="U2737" s="4"/>
    </row>
    <row r="2738" spans="19:21" x14ac:dyDescent="0.35">
      <c r="S2738" s="4"/>
      <c r="U2738" s="4"/>
    </row>
    <row r="2739" spans="19:21" x14ac:dyDescent="0.35">
      <c r="S2739" s="4"/>
      <c r="U2739" s="4"/>
    </row>
    <row r="2740" spans="19:21" x14ac:dyDescent="0.35">
      <c r="S2740" s="4"/>
      <c r="U2740" s="4"/>
    </row>
    <row r="2741" spans="19:21" x14ac:dyDescent="0.35">
      <c r="S2741" s="4"/>
      <c r="U2741" s="4"/>
    </row>
    <row r="2742" spans="19:21" x14ac:dyDescent="0.35">
      <c r="S2742" s="4"/>
      <c r="U2742" s="4"/>
    </row>
    <row r="2743" spans="19:21" x14ac:dyDescent="0.35">
      <c r="S2743" s="4"/>
      <c r="U2743" s="4"/>
    </row>
    <row r="2744" spans="19:21" x14ac:dyDescent="0.35">
      <c r="S2744" s="4"/>
      <c r="U2744" s="4"/>
    </row>
    <row r="2745" spans="19:21" x14ac:dyDescent="0.35">
      <c r="S2745" s="4"/>
      <c r="U2745" s="4"/>
    </row>
    <row r="2746" spans="19:21" x14ac:dyDescent="0.35">
      <c r="S2746" s="4"/>
      <c r="U2746" s="4"/>
    </row>
    <row r="2747" spans="19:21" x14ac:dyDescent="0.35">
      <c r="S2747" s="4"/>
      <c r="U2747" s="4"/>
    </row>
    <row r="2748" spans="19:21" x14ac:dyDescent="0.35">
      <c r="S2748" s="4"/>
      <c r="U2748" s="4"/>
    </row>
    <row r="2749" spans="19:21" x14ac:dyDescent="0.35">
      <c r="S2749" s="4"/>
      <c r="U2749" s="4"/>
    </row>
    <row r="2750" spans="19:21" x14ac:dyDescent="0.35">
      <c r="S2750" s="4"/>
      <c r="U2750" s="4"/>
    </row>
    <row r="2751" spans="19:21" x14ac:dyDescent="0.35">
      <c r="S2751" s="4"/>
      <c r="U2751" s="4"/>
    </row>
    <row r="2752" spans="19:21" x14ac:dyDescent="0.35">
      <c r="S2752" s="4"/>
      <c r="U2752" s="4"/>
    </row>
    <row r="2753" spans="19:21" x14ac:dyDescent="0.35">
      <c r="S2753" s="4"/>
      <c r="U2753" s="4"/>
    </row>
    <row r="2754" spans="19:21" x14ac:dyDescent="0.35">
      <c r="S2754" s="4"/>
      <c r="U2754" s="4"/>
    </row>
    <row r="2755" spans="19:21" x14ac:dyDescent="0.35">
      <c r="S2755" s="4"/>
      <c r="U2755" s="4"/>
    </row>
    <row r="2756" spans="19:21" x14ac:dyDescent="0.35">
      <c r="S2756" s="4"/>
      <c r="U2756" s="4"/>
    </row>
    <row r="2757" spans="19:21" x14ac:dyDescent="0.35">
      <c r="S2757" s="4"/>
      <c r="U2757" s="4"/>
    </row>
    <row r="2758" spans="19:21" x14ac:dyDescent="0.35">
      <c r="S2758" s="4"/>
      <c r="U2758" s="4"/>
    </row>
    <row r="2759" spans="19:21" x14ac:dyDescent="0.35">
      <c r="S2759" s="4"/>
      <c r="U2759" s="4"/>
    </row>
    <row r="2760" spans="19:21" x14ac:dyDescent="0.35">
      <c r="S2760" s="4"/>
      <c r="U2760" s="4"/>
    </row>
    <row r="2761" spans="19:21" x14ac:dyDescent="0.35">
      <c r="S2761" s="4"/>
      <c r="U2761" s="4"/>
    </row>
    <row r="2762" spans="19:21" x14ac:dyDescent="0.35">
      <c r="S2762" s="4"/>
      <c r="U2762" s="4"/>
    </row>
    <row r="2763" spans="19:21" x14ac:dyDescent="0.35">
      <c r="S2763" s="4"/>
      <c r="U2763" s="4"/>
    </row>
    <row r="2764" spans="19:21" x14ac:dyDescent="0.35">
      <c r="S2764" s="4"/>
      <c r="U2764" s="4"/>
    </row>
    <row r="2765" spans="19:21" x14ac:dyDescent="0.35">
      <c r="S2765" s="4"/>
      <c r="U2765" s="4"/>
    </row>
    <row r="2766" spans="19:21" x14ac:dyDescent="0.35">
      <c r="S2766" s="4"/>
      <c r="U2766" s="4"/>
    </row>
    <row r="2767" spans="19:21" x14ac:dyDescent="0.35">
      <c r="S2767" s="4"/>
      <c r="U2767" s="4"/>
    </row>
    <row r="2768" spans="19:21" x14ac:dyDescent="0.35">
      <c r="S2768" s="4"/>
      <c r="U2768" s="4"/>
    </row>
    <row r="2769" spans="19:21" x14ac:dyDescent="0.35">
      <c r="S2769" s="4"/>
      <c r="U2769" s="4"/>
    </row>
    <row r="2770" spans="19:21" x14ac:dyDescent="0.35">
      <c r="S2770" s="4"/>
      <c r="U2770" s="4"/>
    </row>
    <row r="2771" spans="19:21" x14ac:dyDescent="0.35">
      <c r="S2771" s="4"/>
      <c r="U2771" s="4"/>
    </row>
    <row r="2772" spans="19:21" x14ac:dyDescent="0.35">
      <c r="S2772" s="4"/>
      <c r="U2772" s="4"/>
    </row>
    <row r="2773" spans="19:21" x14ac:dyDescent="0.35">
      <c r="S2773" s="4"/>
      <c r="U2773" s="4"/>
    </row>
    <row r="2774" spans="19:21" x14ac:dyDescent="0.35">
      <c r="S2774" s="4"/>
      <c r="U2774" s="4"/>
    </row>
    <row r="2775" spans="19:21" x14ac:dyDescent="0.35">
      <c r="S2775" s="4"/>
      <c r="U2775" s="4"/>
    </row>
    <row r="2776" spans="19:21" x14ac:dyDescent="0.35">
      <c r="S2776" s="4"/>
      <c r="U2776" s="4"/>
    </row>
    <row r="2777" spans="19:21" x14ac:dyDescent="0.35">
      <c r="S2777" s="4"/>
      <c r="U2777" s="4"/>
    </row>
    <row r="2778" spans="19:21" x14ac:dyDescent="0.35">
      <c r="S2778" s="4"/>
      <c r="U2778" s="4"/>
    </row>
    <row r="2779" spans="19:21" x14ac:dyDescent="0.35">
      <c r="S2779" s="4"/>
      <c r="U2779" s="4"/>
    </row>
    <row r="2780" spans="19:21" x14ac:dyDescent="0.35">
      <c r="S2780" s="4"/>
      <c r="U2780" s="4"/>
    </row>
    <row r="2781" spans="19:21" x14ac:dyDescent="0.35">
      <c r="S2781" s="4"/>
      <c r="U2781" s="4"/>
    </row>
    <row r="2782" spans="19:21" x14ac:dyDescent="0.35">
      <c r="S2782" s="4"/>
      <c r="U2782" s="4"/>
    </row>
    <row r="2783" spans="19:21" x14ac:dyDescent="0.35">
      <c r="S2783" s="4"/>
      <c r="U2783" s="4"/>
    </row>
    <row r="2784" spans="19:21" x14ac:dyDescent="0.35">
      <c r="S2784" s="4"/>
      <c r="U2784" s="4"/>
    </row>
    <row r="2785" spans="19:21" x14ac:dyDescent="0.35">
      <c r="S2785" s="4"/>
      <c r="U2785" s="4"/>
    </row>
    <row r="2786" spans="19:21" x14ac:dyDescent="0.35">
      <c r="S2786" s="4"/>
      <c r="U2786" s="4"/>
    </row>
    <row r="2787" spans="19:21" x14ac:dyDescent="0.35">
      <c r="S2787" s="4"/>
      <c r="U2787" s="4"/>
    </row>
    <row r="2788" spans="19:21" x14ac:dyDescent="0.35">
      <c r="S2788" s="4"/>
      <c r="U2788" s="4"/>
    </row>
    <row r="2789" spans="19:21" x14ac:dyDescent="0.35">
      <c r="S2789" s="4"/>
      <c r="U2789" s="4"/>
    </row>
    <row r="2790" spans="19:21" x14ac:dyDescent="0.35">
      <c r="S2790" s="4"/>
      <c r="U2790" s="4"/>
    </row>
    <row r="2791" spans="19:21" x14ac:dyDescent="0.35">
      <c r="S2791" s="4"/>
      <c r="U2791" s="4"/>
    </row>
    <row r="2792" spans="19:21" x14ac:dyDescent="0.35">
      <c r="S2792" s="4"/>
      <c r="U2792" s="4"/>
    </row>
    <row r="2793" spans="19:21" x14ac:dyDescent="0.35">
      <c r="S2793" s="4"/>
      <c r="U2793" s="4"/>
    </row>
    <row r="2794" spans="19:21" x14ac:dyDescent="0.35">
      <c r="S2794" s="4"/>
      <c r="U2794" s="4"/>
    </row>
    <row r="2795" spans="19:21" x14ac:dyDescent="0.35">
      <c r="S2795" s="4"/>
      <c r="U2795" s="4"/>
    </row>
    <row r="2796" spans="19:21" x14ac:dyDescent="0.35">
      <c r="S2796" s="4"/>
      <c r="U2796" s="4"/>
    </row>
    <row r="2797" spans="19:21" x14ac:dyDescent="0.35">
      <c r="S2797" s="4"/>
      <c r="U2797" s="4"/>
    </row>
    <row r="2798" spans="19:21" x14ac:dyDescent="0.35">
      <c r="S2798" s="4"/>
      <c r="U2798" s="4"/>
    </row>
    <row r="2799" spans="19:21" x14ac:dyDescent="0.35">
      <c r="S2799" s="4"/>
      <c r="U2799" s="4"/>
    </row>
    <row r="2800" spans="19:21" x14ac:dyDescent="0.35">
      <c r="S2800" s="4"/>
      <c r="U2800" s="4"/>
    </row>
    <row r="2801" spans="19:21" x14ac:dyDescent="0.35">
      <c r="S2801" s="4"/>
      <c r="U2801" s="4"/>
    </row>
    <row r="2802" spans="19:21" x14ac:dyDescent="0.35">
      <c r="S2802" s="4"/>
      <c r="U2802" s="4"/>
    </row>
    <row r="2803" spans="19:21" x14ac:dyDescent="0.35">
      <c r="S2803" s="4"/>
      <c r="U2803" s="4"/>
    </row>
    <row r="2804" spans="19:21" x14ac:dyDescent="0.35">
      <c r="S2804" s="4"/>
      <c r="U2804" s="4"/>
    </row>
    <row r="2805" spans="19:21" x14ac:dyDescent="0.35">
      <c r="S2805" s="4"/>
      <c r="U2805" s="4"/>
    </row>
    <row r="2806" spans="19:21" x14ac:dyDescent="0.35">
      <c r="S2806" s="4"/>
      <c r="U2806" s="4"/>
    </row>
    <row r="2807" spans="19:21" x14ac:dyDescent="0.35">
      <c r="S2807" s="4"/>
      <c r="U2807" s="4"/>
    </row>
    <row r="2808" spans="19:21" x14ac:dyDescent="0.35">
      <c r="S2808" s="4"/>
      <c r="U2808" s="4"/>
    </row>
    <row r="2809" spans="19:21" x14ac:dyDescent="0.35">
      <c r="S2809" s="4"/>
      <c r="U2809" s="4"/>
    </row>
    <row r="2810" spans="19:21" x14ac:dyDescent="0.35">
      <c r="S2810" s="4"/>
      <c r="U2810" s="4"/>
    </row>
    <row r="2811" spans="19:21" x14ac:dyDescent="0.35">
      <c r="S2811" s="4"/>
      <c r="U2811" s="4"/>
    </row>
    <row r="2812" spans="19:21" x14ac:dyDescent="0.35">
      <c r="S2812" s="4"/>
      <c r="U2812" s="4"/>
    </row>
    <row r="2813" spans="19:21" x14ac:dyDescent="0.35">
      <c r="S2813" s="4"/>
      <c r="U2813" s="4"/>
    </row>
    <row r="2814" spans="19:21" x14ac:dyDescent="0.35">
      <c r="S2814" s="4"/>
      <c r="U2814" s="4"/>
    </row>
    <row r="2815" spans="19:21" x14ac:dyDescent="0.35">
      <c r="S2815" s="4"/>
      <c r="U2815" s="4"/>
    </row>
    <row r="2816" spans="19:21" x14ac:dyDescent="0.35">
      <c r="S2816" s="4"/>
      <c r="U2816" s="4"/>
    </row>
    <row r="2817" spans="19:21" x14ac:dyDescent="0.35">
      <c r="S2817" s="4"/>
      <c r="U2817" s="4"/>
    </row>
    <row r="2818" spans="19:21" x14ac:dyDescent="0.35">
      <c r="S2818" s="4"/>
      <c r="U2818" s="4"/>
    </row>
    <row r="2819" spans="19:21" x14ac:dyDescent="0.35">
      <c r="S2819" s="4"/>
      <c r="U2819" s="4"/>
    </row>
    <row r="2820" spans="19:21" x14ac:dyDescent="0.35">
      <c r="S2820" s="4"/>
      <c r="U2820" s="4"/>
    </row>
    <row r="2821" spans="19:21" x14ac:dyDescent="0.35">
      <c r="S2821" s="4"/>
      <c r="U2821" s="4"/>
    </row>
    <row r="2822" spans="19:21" x14ac:dyDescent="0.35">
      <c r="S2822" s="4"/>
      <c r="U2822" s="4"/>
    </row>
    <row r="2823" spans="19:21" x14ac:dyDescent="0.35">
      <c r="S2823" s="4"/>
      <c r="U2823" s="4"/>
    </row>
    <row r="2824" spans="19:21" x14ac:dyDescent="0.35">
      <c r="S2824" s="4"/>
      <c r="U2824" s="4"/>
    </row>
    <row r="2825" spans="19:21" x14ac:dyDescent="0.35">
      <c r="S2825" s="4"/>
      <c r="U2825" s="4"/>
    </row>
    <row r="2826" spans="19:21" x14ac:dyDescent="0.35">
      <c r="S2826" s="4"/>
      <c r="U2826" s="4"/>
    </row>
    <row r="2827" spans="19:21" x14ac:dyDescent="0.35">
      <c r="S2827" s="4"/>
      <c r="U2827" s="4"/>
    </row>
    <row r="2828" spans="19:21" x14ac:dyDescent="0.35">
      <c r="S2828" s="4"/>
      <c r="U2828" s="4"/>
    </row>
    <row r="2829" spans="19:21" x14ac:dyDescent="0.35">
      <c r="S2829" s="4"/>
      <c r="U2829" s="4"/>
    </row>
    <row r="2830" spans="19:21" x14ac:dyDescent="0.35">
      <c r="S2830" s="4"/>
      <c r="U2830" s="4"/>
    </row>
    <row r="2831" spans="19:21" x14ac:dyDescent="0.35">
      <c r="S2831" s="4"/>
      <c r="U2831" s="4"/>
    </row>
    <row r="2832" spans="19:21" x14ac:dyDescent="0.35">
      <c r="S2832" s="4"/>
      <c r="U2832" s="4"/>
    </row>
    <row r="2833" spans="19:21" x14ac:dyDescent="0.35">
      <c r="S2833" s="4"/>
      <c r="U2833" s="4"/>
    </row>
    <row r="2834" spans="19:21" x14ac:dyDescent="0.35">
      <c r="S2834" s="4"/>
      <c r="U2834" s="4"/>
    </row>
    <row r="2835" spans="19:21" x14ac:dyDescent="0.35">
      <c r="S2835" s="4"/>
      <c r="U2835" s="4"/>
    </row>
    <row r="2836" spans="19:21" x14ac:dyDescent="0.35">
      <c r="S2836" s="4"/>
      <c r="U2836" s="4"/>
    </row>
    <row r="2837" spans="19:21" x14ac:dyDescent="0.35">
      <c r="S2837" s="4"/>
      <c r="U2837" s="4"/>
    </row>
    <row r="2838" spans="19:21" x14ac:dyDescent="0.35">
      <c r="S2838" s="4"/>
      <c r="U2838" s="4"/>
    </row>
    <row r="2839" spans="19:21" x14ac:dyDescent="0.35">
      <c r="S2839" s="4"/>
      <c r="U2839" s="4"/>
    </row>
    <row r="2840" spans="19:21" x14ac:dyDescent="0.35">
      <c r="S2840" s="4"/>
      <c r="U2840" s="4"/>
    </row>
    <row r="2841" spans="19:21" x14ac:dyDescent="0.35">
      <c r="S2841" s="4"/>
      <c r="U2841" s="4"/>
    </row>
    <row r="2842" spans="19:21" x14ac:dyDescent="0.35">
      <c r="S2842" s="4"/>
      <c r="U2842" s="4"/>
    </row>
    <row r="2843" spans="19:21" x14ac:dyDescent="0.35">
      <c r="S2843" s="4"/>
      <c r="U2843" s="4"/>
    </row>
    <row r="2844" spans="19:21" x14ac:dyDescent="0.35">
      <c r="S2844" s="4"/>
      <c r="U2844" s="4"/>
    </row>
    <row r="2845" spans="19:21" x14ac:dyDescent="0.35">
      <c r="S2845" s="4"/>
      <c r="U2845" s="4"/>
    </row>
    <row r="2846" spans="19:21" x14ac:dyDescent="0.35">
      <c r="S2846" s="4"/>
      <c r="U2846" s="4"/>
    </row>
    <row r="2847" spans="19:21" x14ac:dyDescent="0.35">
      <c r="S2847" s="4"/>
      <c r="U2847" s="4"/>
    </row>
    <row r="2848" spans="19:21" x14ac:dyDescent="0.35">
      <c r="S2848" s="4"/>
      <c r="U2848" s="4"/>
    </row>
    <row r="2849" spans="19:21" x14ac:dyDescent="0.35">
      <c r="S2849" s="4"/>
      <c r="U2849" s="4"/>
    </row>
    <row r="2850" spans="19:21" x14ac:dyDescent="0.35">
      <c r="S2850" s="4"/>
      <c r="U2850" s="4"/>
    </row>
    <row r="2851" spans="19:21" x14ac:dyDescent="0.35">
      <c r="S2851" s="4"/>
      <c r="U2851" s="4"/>
    </row>
    <row r="2852" spans="19:21" x14ac:dyDescent="0.35">
      <c r="S2852" s="4"/>
      <c r="U2852" s="4"/>
    </row>
    <row r="2853" spans="19:21" x14ac:dyDescent="0.35">
      <c r="S2853" s="4"/>
      <c r="U2853" s="4"/>
    </row>
    <row r="2854" spans="19:21" x14ac:dyDescent="0.35">
      <c r="S2854" s="4"/>
      <c r="U2854" s="4"/>
    </row>
    <row r="2855" spans="19:21" x14ac:dyDescent="0.35">
      <c r="S2855" s="4"/>
      <c r="U2855" s="4"/>
    </row>
    <row r="2856" spans="19:21" x14ac:dyDescent="0.35">
      <c r="S2856" s="4"/>
      <c r="U2856" s="4"/>
    </row>
    <row r="2857" spans="19:21" x14ac:dyDescent="0.35">
      <c r="S2857" s="4"/>
      <c r="U2857" s="4"/>
    </row>
    <row r="2858" spans="19:21" x14ac:dyDescent="0.35">
      <c r="S2858" s="4"/>
      <c r="U2858" s="4"/>
    </row>
    <row r="2859" spans="19:21" x14ac:dyDescent="0.35">
      <c r="S2859" s="4"/>
      <c r="U2859" s="4"/>
    </row>
    <row r="2860" spans="19:21" x14ac:dyDescent="0.35">
      <c r="S2860" s="4"/>
      <c r="U2860" s="4"/>
    </row>
    <row r="2861" spans="19:21" x14ac:dyDescent="0.35">
      <c r="S2861" s="4"/>
      <c r="U2861" s="4"/>
    </row>
    <row r="2862" spans="19:21" x14ac:dyDescent="0.35">
      <c r="S2862" s="4"/>
      <c r="U2862" s="4"/>
    </row>
    <row r="2863" spans="19:21" x14ac:dyDescent="0.35">
      <c r="S2863" s="4"/>
      <c r="U2863" s="4"/>
    </row>
    <row r="2864" spans="19:21" x14ac:dyDescent="0.35">
      <c r="S2864" s="4"/>
      <c r="U2864" s="4"/>
    </row>
    <row r="2865" spans="19:21" x14ac:dyDescent="0.35">
      <c r="S2865" s="4"/>
      <c r="U2865" s="4"/>
    </row>
    <row r="2866" spans="19:21" x14ac:dyDescent="0.35">
      <c r="S2866" s="4"/>
      <c r="U2866" s="4"/>
    </row>
    <row r="2867" spans="19:21" x14ac:dyDescent="0.35">
      <c r="S2867" s="4"/>
      <c r="U2867" s="4"/>
    </row>
    <row r="2868" spans="19:21" x14ac:dyDescent="0.35">
      <c r="S2868" s="4"/>
      <c r="U2868" s="4"/>
    </row>
    <row r="2869" spans="19:21" x14ac:dyDescent="0.35">
      <c r="S2869" s="4"/>
      <c r="U2869" s="4"/>
    </row>
    <row r="2870" spans="19:21" x14ac:dyDescent="0.35">
      <c r="S2870" s="4"/>
      <c r="U2870" s="4"/>
    </row>
    <row r="2871" spans="19:21" x14ac:dyDescent="0.35">
      <c r="S2871" s="4"/>
      <c r="U2871" s="4"/>
    </row>
    <row r="2872" spans="19:21" x14ac:dyDescent="0.35">
      <c r="S2872" s="4"/>
      <c r="U2872" s="4"/>
    </row>
    <row r="2873" spans="19:21" x14ac:dyDescent="0.35">
      <c r="S2873" s="4"/>
      <c r="U2873" s="4"/>
    </row>
    <row r="2874" spans="19:21" x14ac:dyDescent="0.35">
      <c r="S2874" s="4"/>
      <c r="U2874" s="4"/>
    </row>
    <row r="2875" spans="19:21" x14ac:dyDescent="0.35">
      <c r="S2875" s="4"/>
      <c r="U2875" s="4"/>
    </row>
    <row r="2876" spans="19:21" x14ac:dyDescent="0.35">
      <c r="S2876" s="4"/>
      <c r="U2876" s="4"/>
    </row>
    <row r="2877" spans="19:21" x14ac:dyDescent="0.35">
      <c r="S2877" s="4"/>
      <c r="U2877" s="4"/>
    </row>
    <row r="2878" spans="19:21" x14ac:dyDescent="0.35">
      <c r="S2878" s="4"/>
      <c r="U2878" s="4"/>
    </row>
    <row r="2879" spans="19:21" x14ac:dyDescent="0.35">
      <c r="S2879" s="4"/>
      <c r="U2879" s="4"/>
    </row>
    <row r="2880" spans="19:21" x14ac:dyDescent="0.35">
      <c r="S2880" s="4"/>
      <c r="U2880" s="4"/>
    </row>
    <row r="2881" spans="19:21" x14ac:dyDescent="0.35">
      <c r="S2881" s="4"/>
      <c r="U2881" s="4"/>
    </row>
    <row r="2882" spans="19:21" x14ac:dyDescent="0.35">
      <c r="U2882" s="4"/>
    </row>
    <row r="2883" spans="19:21" x14ac:dyDescent="0.35">
      <c r="U2883" s="4"/>
    </row>
    <row r="2884" spans="19:21" x14ac:dyDescent="0.35">
      <c r="U2884" s="4"/>
    </row>
    <row r="2885" spans="19:21" x14ac:dyDescent="0.35">
      <c r="U2885" s="4"/>
    </row>
    <row r="2886" spans="19:21" x14ac:dyDescent="0.35">
      <c r="U2886" s="4"/>
    </row>
    <row r="2887" spans="19:21" x14ac:dyDescent="0.35">
      <c r="U2887" s="4"/>
    </row>
    <row r="2888" spans="19:21" x14ac:dyDescent="0.35">
      <c r="U2888" s="4"/>
    </row>
    <row r="2889" spans="19:21" x14ac:dyDescent="0.35">
      <c r="U2889" s="4"/>
    </row>
    <row r="2890" spans="19:21" x14ac:dyDescent="0.35">
      <c r="U2890" s="4"/>
    </row>
    <row r="2891" spans="19:21" x14ac:dyDescent="0.35">
      <c r="U2891" s="4"/>
    </row>
    <row r="2892" spans="19:21" x14ac:dyDescent="0.35">
      <c r="U2892" s="4"/>
    </row>
    <row r="2893" spans="19:21" x14ac:dyDescent="0.35">
      <c r="U2893" s="4"/>
    </row>
    <row r="2894" spans="19:21" x14ac:dyDescent="0.35">
      <c r="U2894" s="4"/>
    </row>
    <row r="2895" spans="19:21" x14ac:dyDescent="0.35">
      <c r="U2895" s="4"/>
    </row>
    <row r="2896" spans="19:21" x14ac:dyDescent="0.35">
      <c r="U2896" s="4"/>
    </row>
    <row r="2897" spans="21:21" x14ac:dyDescent="0.35">
      <c r="U2897" s="4"/>
    </row>
    <row r="2898" spans="21:21" x14ac:dyDescent="0.35">
      <c r="U2898" s="4"/>
    </row>
    <row r="2899" spans="21:21" x14ac:dyDescent="0.35">
      <c r="U2899" s="4"/>
    </row>
    <row r="2900" spans="21:21" x14ac:dyDescent="0.35">
      <c r="U2900" s="4"/>
    </row>
    <row r="2901" spans="21:21" x14ac:dyDescent="0.35">
      <c r="U2901" s="4"/>
    </row>
    <row r="2902" spans="21:21" x14ac:dyDescent="0.35">
      <c r="U2902" s="4"/>
    </row>
    <row r="2903" spans="21:21" x14ac:dyDescent="0.35">
      <c r="U2903" s="4"/>
    </row>
    <row r="2904" spans="21:21" x14ac:dyDescent="0.35">
      <c r="U2904" s="4"/>
    </row>
    <row r="2905" spans="21:21" x14ac:dyDescent="0.35">
      <c r="U2905" s="4"/>
    </row>
    <row r="2906" spans="21:21" x14ac:dyDescent="0.35">
      <c r="U2906" s="4"/>
    </row>
    <row r="2907" spans="21:21" x14ac:dyDescent="0.35">
      <c r="U2907" s="4"/>
    </row>
    <row r="2908" spans="21:21" x14ac:dyDescent="0.35">
      <c r="U2908" s="4"/>
    </row>
    <row r="2909" spans="21:21" x14ac:dyDescent="0.35">
      <c r="U2909" s="4"/>
    </row>
    <row r="2910" spans="21:21" x14ac:dyDescent="0.35">
      <c r="U2910" s="4"/>
    </row>
    <row r="2911" spans="21:21" x14ac:dyDescent="0.35">
      <c r="U2911" s="4"/>
    </row>
    <row r="2912" spans="21:21" x14ac:dyDescent="0.35">
      <c r="U2912" s="4"/>
    </row>
    <row r="2913" spans="21:21" x14ac:dyDescent="0.35">
      <c r="U2913" s="4"/>
    </row>
    <row r="2914" spans="21:21" x14ac:dyDescent="0.35">
      <c r="U2914" s="4"/>
    </row>
    <row r="2915" spans="21:21" x14ac:dyDescent="0.35">
      <c r="U2915" s="4"/>
    </row>
    <row r="2916" spans="21:21" x14ac:dyDescent="0.35">
      <c r="U2916" s="4"/>
    </row>
    <row r="2917" spans="21:21" x14ac:dyDescent="0.35">
      <c r="U2917" s="4"/>
    </row>
    <row r="2918" spans="21:21" x14ac:dyDescent="0.35">
      <c r="U2918" s="4"/>
    </row>
    <row r="2919" spans="21:21" x14ac:dyDescent="0.35">
      <c r="U2919" s="4"/>
    </row>
    <row r="2920" spans="21:21" x14ac:dyDescent="0.35">
      <c r="U2920" s="4"/>
    </row>
    <row r="2921" spans="21:21" x14ac:dyDescent="0.35">
      <c r="U2921" s="4"/>
    </row>
    <row r="2922" spans="21:21" x14ac:dyDescent="0.35">
      <c r="U2922" s="4"/>
    </row>
    <row r="2923" spans="21:21" x14ac:dyDescent="0.35">
      <c r="U2923" s="4"/>
    </row>
    <row r="2924" spans="21:21" x14ac:dyDescent="0.35">
      <c r="U2924" s="4"/>
    </row>
    <row r="2925" spans="21:21" x14ac:dyDescent="0.35">
      <c r="U2925" s="4"/>
    </row>
    <row r="2926" spans="21:21" x14ac:dyDescent="0.35">
      <c r="U2926" s="4"/>
    </row>
    <row r="2927" spans="21:21" x14ac:dyDescent="0.35">
      <c r="U2927" s="4"/>
    </row>
    <row r="2928" spans="21:21" x14ac:dyDescent="0.35">
      <c r="U2928" s="4"/>
    </row>
    <row r="2929" spans="21:21" x14ac:dyDescent="0.35">
      <c r="U2929" s="4"/>
    </row>
    <row r="2930" spans="21:21" x14ac:dyDescent="0.35">
      <c r="U2930" s="4"/>
    </row>
    <row r="2931" spans="21:21" x14ac:dyDescent="0.35">
      <c r="U2931" s="4"/>
    </row>
    <row r="2932" spans="21:21" x14ac:dyDescent="0.35">
      <c r="U2932" s="4"/>
    </row>
    <row r="2933" spans="21:21" x14ac:dyDescent="0.35">
      <c r="U2933" s="4"/>
    </row>
    <row r="2934" spans="21:21" x14ac:dyDescent="0.35">
      <c r="U2934" s="4"/>
    </row>
    <row r="2935" spans="21:21" x14ac:dyDescent="0.35">
      <c r="U2935" s="4"/>
    </row>
    <row r="2936" spans="21:21" x14ac:dyDescent="0.35">
      <c r="U2936" s="4"/>
    </row>
    <row r="2937" spans="21:21" x14ac:dyDescent="0.35">
      <c r="U2937" s="4"/>
    </row>
    <row r="2938" spans="21:21" x14ac:dyDescent="0.35">
      <c r="U2938" s="4"/>
    </row>
    <row r="2939" spans="21:21" x14ac:dyDescent="0.35">
      <c r="U2939" s="4"/>
    </row>
    <row r="2940" spans="21:21" x14ac:dyDescent="0.35">
      <c r="U2940" s="4"/>
    </row>
    <row r="2941" spans="21:21" x14ac:dyDescent="0.35">
      <c r="U2941" s="4"/>
    </row>
    <row r="2942" spans="21:21" x14ac:dyDescent="0.35">
      <c r="U2942" s="4"/>
    </row>
    <row r="2943" spans="21:21" x14ac:dyDescent="0.35">
      <c r="U2943" s="4"/>
    </row>
    <row r="2944" spans="21:21" x14ac:dyDescent="0.35">
      <c r="U2944" s="4"/>
    </row>
    <row r="2945" spans="21:21" x14ac:dyDescent="0.35">
      <c r="U2945" s="4"/>
    </row>
    <row r="2946" spans="21:21" x14ac:dyDescent="0.35">
      <c r="U2946" s="4"/>
    </row>
    <row r="2947" spans="21:21" x14ac:dyDescent="0.35">
      <c r="U2947" s="4"/>
    </row>
    <row r="2948" spans="21:21" x14ac:dyDescent="0.35">
      <c r="U2948" s="4"/>
    </row>
    <row r="2949" spans="21:21" x14ac:dyDescent="0.35">
      <c r="U2949" s="4"/>
    </row>
    <row r="2950" spans="21:21" x14ac:dyDescent="0.35">
      <c r="U2950" s="4"/>
    </row>
    <row r="2951" spans="21:21" x14ac:dyDescent="0.35">
      <c r="U2951" s="4"/>
    </row>
    <row r="2952" spans="21:21" x14ac:dyDescent="0.35">
      <c r="U2952" s="4"/>
    </row>
    <row r="2953" spans="21:21" x14ac:dyDescent="0.35">
      <c r="U2953" s="4"/>
    </row>
    <row r="2954" spans="21:21" x14ac:dyDescent="0.35">
      <c r="U2954" s="4"/>
    </row>
    <row r="2955" spans="21:21" x14ac:dyDescent="0.35">
      <c r="U2955" s="4"/>
    </row>
    <row r="2956" spans="21:21" x14ac:dyDescent="0.35">
      <c r="U2956" s="4"/>
    </row>
    <row r="2957" spans="21:21" x14ac:dyDescent="0.35">
      <c r="U2957" s="4"/>
    </row>
    <row r="2958" spans="21:21" x14ac:dyDescent="0.35">
      <c r="U2958" s="4"/>
    </row>
    <row r="2959" spans="21:21" x14ac:dyDescent="0.35">
      <c r="U2959" s="4"/>
    </row>
    <row r="2960" spans="21:21" x14ac:dyDescent="0.35">
      <c r="U2960" s="4"/>
    </row>
    <row r="2961" spans="21:21" x14ac:dyDescent="0.35">
      <c r="U2961" s="4"/>
    </row>
    <row r="2962" spans="21:21" x14ac:dyDescent="0.35">
      <c r="U2962" s="4"/>
    </row>
    <row r="2963" spans="21:21" x14ac:dyDescent="0.35">
      <c r="U2963" s="4"/>
    </row>
    <row r="2964" spans="21:21" x14ac:dyDescent="0.35">
      <c r="U2964" s="4"/>
    </row>
    <row r="2965" spans="21:21" x14ac:dyDescent="0.35">
      <c r="U2965" s="4"/>
    </row>
    <row r="2966" spans="21:21" x14ac:dyDescent="0.35">
      <c r="U2966" s="4"/>
    </row>
    <row r="2967" spans="21:21" x14ac:dyDescent="0.35">
      <c r="U2967" s="4"/>
    </row>
    <row r="2968" spans="21:21" x14ac:dyDescent="0.35">
      <c r="U2968" s="4"/>
    </row>
    <row r="2969" spans="21:21" x14ac:dyDescent="0.35">
      <c r="U2969" s="4"/>
    </row>
    <row r="2970" spans="21:21" x14ac:dyDescent="0.35">
      <c r="U2970" s="4"/>
    </row>
    <row r="2971" spans="21:21" x14ac:dyDescent="0.35">
      <c r="U2971" s="4"/>
    </row>
    <row r="2972" spans="21:21" x14ac:dyDescent="0.35">
      <c r="U2972" s="4"/>
    </row>
    <row r="2973" spans="21:21" x14ac:dyDescent="0.35">
      <c r="U2973" s="4"/>
    </row>
    <row r="2974" spans="21:21" x14ac:dyDescent="0.35">
      <c r="U2974" s="4"/>
    </row>
    <row r="2975" spans="21:21" x14ac:dyDescent="0.35">
      <c r="U2975" s="4"/>
    </row>
    <row r="2976" spans="21:21" x14ac:dyDescent="0.35">
      <c r="U2976" s="4"/>
    </row>
    <row r="2977" spans="21:21" x14ac:dyDescent="0.35">
      <c r="U2977" s="4"/>
    </row>
    <row r="2978" spans="21:21" x14ac:dyDescent="0.35">
      <c r="U2978" s="4"/>
    </row>
    <row r="2979" spans="21:21" x14ac:dyDescent="0.35">
      <c r="U2979" s="4"/>
    </row>
    <row r="2980" spans="21:21" x14ac:dyDescent="0.35">
      <c r="U2980" s="4"/>
    </row>
    <row r="2981" spans="21:21" x14ac:dyDescent="0.35">
      <c r="U2981" s="4"/>
    </row>
    <row r="2982" spans="21:21" x14ac:dyDescent="0.35">
      <c r="U2982" s="4"/>
    </row>
    <row r="2983" spans="21:21" x14ac:dyDescent="0.35">
      <c r="U2983" s="4"/>
    </row>
    <row r="2984" spans="21:21" x14ac:dyDescent="0.35">
      <c r="U2984" s="4"/>
    </row>
    <row r="2985" spans="21:21" x14ac:dyDescent="0.35">
      <c r="U2985" s="4"/>
    </row>
    <row r="2986" spans="21:21" x14ac:dyDescent="0.35">
      <c r="U2986" s="4"/>
    </row>
    <row r="2987" spans="21:21" x14ac:dyDescent="0.35">
      <c r="U2987" s="4"/>
    </row>
    <row r="2988" spans="21:21" x14ac:dyDescent="0.35">
      <c r="U2988" s="4"/>
    </row>
    <row r="2989" spans="21:21" x14ac:dyDescent="0.35">
      <c r="U2989" s="4"/>
    </row>
    <row r="2990" spans="21:21" x14ac:dyDescent="0.35">
      <c r="U2990" s="4"/>
    </row>
    <row r="2991" spans="21:21" x14ac:dyDescent="0.35">
      <c r="U2991" s="4"/>
    </row>
    <row r="2992" spans="21:21" x14ac:dyDescent="0.35">
      <c r="U2992" s="4"/>
    </row>
    <row r="2993" spans="21:21" x14ac:dyDescent="0.35">
      <c r="U2993" s="4"/>
    </row>
    <row r="2994" spans="21:21" x14ac:dyDescent="0.35">
      <c r="U2994" s="4"/>
    </row>
    <row r="2995" spans="21:21" x14ac:dyDescent="0.35">
      <c r="U2995" s="4"/>
    </row>
    <row r="2996" spans="21:21" x14ac:dyDescent="0.35">
      <c r="U2996" s="4"/>
    </row>
    <row r="2997" spans="21:21" x14ac:dyDescent="0.35">
      <c r="U2997" s="4"/>
    </row>
    <row r="2998" spans="21:21" x14ac:dyDescent="0.35">
      <c r="U2998" s="4"/>
    </row>
    <row r="2999" spans="21:21" x14ac:dyDescent="0.35">
      <c r="U2999" s="4"/>
    </row>
    <row r="3000" spans="21:21" x14ac:dyDescent="0.35">
      <c r="U3000" s="4"/>
    </row>
    <row r="3001" spans="21:21" x14ac:dyDescent="0.35">
      <c r="U3001" s="4"/>
    </row>
    <row r="3002" spans="21:21" x14ac:dyDescent="0.35">
      <c r="U3002" s="4"/>
    </row>
    <row r="3003" spans="21:21" x14ac:dyDescent="0.35">
      <c r="U3003" s="4"/>
    </row>
    <row r="3004" spans="21:21" x14ac:dyDescent="0.35">
      <c r="U3004" s="4"/>
    </row>
    <row r="3005" spans="21:21" x14ac:dyDescent="0.35">
      <c r="U3005" s="4"/>
    </row>
    <row r="3006" spans="21:21" x14ac:dyDescent="0.35">
      <c r="U3006" s="4"/>
    </row>
    <row r="3007" spans="21:21" x14ac:dyDescent="0.35">
      <c r="U3007" s="4"/>
    </row>
    <row r="3008" spans="21:21" x14ac:dyDescent="0.35">
      <c r="U3008" s="4"/>
    </row>
    <row r="3009" spans="21:21" x14ac:dyDescent="0.35">
      <c r="U3009" s="4"/>
    </row>
    <row r="3010" spans="21:21" x14ac:dyDescent="0.35">
      <c r="U3010" s="4"/>
    </row>
    <row r="3011" spans="21:21" x14ac:dyDescent="0.35">
      <c r="U3011" s="4"/>
    </row>
    <row r="3012" spans="21:21" x14ac:dyDescent="0.35">
      <c r="U3012" s="4"/>
    </row>
    <row r="3013" spans="21:21" x14ac:dyDescent="0.35">
      <c r="U3013" s="4"/>
    </row>
    <row r="3014" spans="21:21" x14ac:dyDescent="0.35">
      <c r="U3014" s="4"/>
    </row>
    <row r="3015" spans="21:21" x14ac:dyDescent="0.35">
      <c r="U3015" s="4"/>
    </row>
    <row r="3016" spans="21:21" x14ac:dyDescent="0.35">
      <c r="U3016" s="4"/>
    </row>
    <row r="3017" spans="21:21" x14ac:dyDescent="0.35">
      <c r="U3017" s="4"/>
    </row>
    <row r="3018" spans="21:21" x14ac:dyDescent="0.35">
      <c r="U3018" s="4"/>
    </row>
    <row r="3019" spans="21:21" x14ac:dyDescent="0.35">
      <c r="U3019" s="4"/>
    </row>
    <row r="3020" spans="21:21" x14ac:dyDescent="0.35">
      <c r="U3020" s="4"/>
    </row>
    <row r="3021" spans="21:21" x14ac:dyDescent="0.35">
      <c r="U3021" s="4"/>
    </row>
    <row r="3022" spans="21:21" x14ac:dyDescent="0.35">
      <c r="U3022" s="4"/>
    </row>
    <row r="3023" spans="21:21" x14ac:dyDescent="0.35">
      <c r="U3023" s="4"/>
    </row>
    <row r="3024" spans="21:21" x14ac:dyDescent="0.35">
      <c r="U3024" s="4"/>
    </row>
    <row r="3025" spans="21:21" x14ac:dyDescent="0.35">
      <c r="U3025" s="4"/>
    </row>
    <row r="3026" spans="21:21" x14ac:dyDescent="0.35">
      <c r="U3026" s="4"/>
    </row>
    <row r="3027" spans="21:21" x14ac:dyDescent="0.35">
      <c r="U3027" s="4"/>
    </row>
    <row r="3028" spans="21:21" x14ac:dyDescent="0.35">
      <c r="U3028" s="4"/>
    </row>
    <row r="3029" spans="21:21" x14ac:dyDescent="0.35">
      <c r="U3029" s="4"/>
    </row>
    <row r="3030" spans="21:21" x14ac:dyDescent="0.35">
      <c r="U3030" s="4"/>
    </row>
    <row r="3031" spans="21:21" x14ac:dyDescent="0.35">
      <c r="U3031" s="4"/>
    </row>
    <row r="3032" spans="21:21" x14ac:dyDescent="0.35">
      <c r="U3032" s="4"/>
    </row>
    <row r="3033" spans="21:21" x14ac:dyDescent="0.35">
      <c r="U3033" s="4"/>
    </row>
    <row r="3034" spans="21:21" x14ac:dyDescent="0.35">
      <c r="U3034" s="4"/>
    </row>
    <row r="3035" spans="21:21" x14ac:dyDescent="0.35">
      <c r="U3035" s="4"/>
    </row>
    <row r="3036" spans="21:21" x14ac:dyDescent="0.35">
      <c r="U3036" s="4"/>
    </row>
    <row r="3037" spans="21:21" x14ac:dyDescent="0.35">
      <c r="U3037" s="4"/>
    </row>
    <row r="3038" spans="21:21" x14ac:dyDescent="0.35">
      <c r="U3038" s="4"/>
    </row>
    <row r="3039" spans="21:21" x14ac:dyDescent="0.35">
      <c r="U3039" s="4"/>
    </row>
    <row r="3040" spans="21:21" x14ac:dyDescent="0.35">
      <c r="U3040" s="4"/>
    </row>
    <row r="3041" spans="21:21" x14ac:dyDescent="0.35">
      <c r="U3041" s="4"/>
    </row>
    <row r="3042" spans="21:21" x14ac:dyDescent="0.35">
      <c r="U3042" s="4"/>
    </row>
    <row r="3043" spans="21:21" x14ac:dyDescent="0.35">
      <c r="U3043" s="4"/>
    </row>
    <row r="3044" spans="21:21" x14ac:dyDescent="0.35">
      <c r="U3044" s="4"/>
    </row>
    <row r="3045" spans="21:21" x14ac:dyDescent="0.35">
      <c r="U3045" s="4"/>
    </row>
    <row r="3046" spans="21:21" x14ac:dyDescent="0.35">
      <c r="U3046" s="4"/>
    </row>
    <row r="3047" spans="21:21" x14ac:dyDescent="0.35">
      <c r="U3047" s="4"/>
    </row>
    <row r="3048" spans="21:21" x14ac:dyDescent="0.35">
      <c r="U3048" s="4"/>
    </row>
    <row r="3049" spans="21:21" x14ac:dyDescent="0.35">
      <c r="U3049" s="4"/>
    </row>
    <row r="3050" spans="21:21" x14ac:dyDescent="0.35">
      <c r="U3050" s="4"/>
    </row>
    <row r="3051" spans="21:21" x14ac:dyDescent="0.35">
      <c r="U3051" s="4"/>
    </row>
    <row r="3052" spans="21:21" x14ac:dyDescent="0.35">
      <c r="U3052" s="4"/>
    </row>
    <row r="3053" spans="21:21" x14ac:dyDescent="0.35">
      <c r="U3053" s="4"/>
    </row>
    <row r="3054" spans="21:21" x14ac:dyDescent="0.35">
      <c r="U3054" s="4"/>
    </row>
    <row r="3055" spans="21:21" x14ac:dyDescent="0.35">
      <c r="U3055" s="4"/>
    </row>
    <row r="3056" spans="21:21" x14ac:dyDescent="0.35">
      <c r="U3056" s="4"/>
    </row>
    <row r="3057" spans="21:21" x14ac:dyDescent="0.35">
      <c r="U3057" s="4"/>
    </row>
    <row r="3058" spans="21:21" x14ac:dyDescent="0.35">
      <c r="U3058" s="4"/>
    </row>
    <row r="3059" spans="21:21" x14ac:dyDescent="0.35">
      <c r="U3059" s="4"/>
    </row>
    <row r="3060" spans="21:21" x14ac:dyDescent="0.35">
      <c r="U3060" s="4"/>
    </row>
    <row r="3061" spans="21:21" x14ac:dyDescent="0.35">
      <c r="U3061" s="4"/>
    </row>
    <row r="3062" spans="21:21" x14ac:dyDescent="0.35">
      <c r="U3062" s="4"/>
    </row>
    <row r="3063" spans="21:21" x14ac:dyDescent="0.35">
      <c r="U3063" s="4"/>
    </row>
    <row r="3064" spans="21:21" x14ac:dyDescent="0.35">
      <c r="U3064" s="4"/>
    </row>
    <row r="3065" spans="21:21" x14ac:dyDescent="0.35">
      <c r="U3065" s="4"/>
    </row>
    <row r="3066" spans="21:21" x14ac:dyDescent="0.35">
      <c r="U3066" s="4"/>
    </row>
    <row r="3067" spans="21:21" x14ac:dyDescent="0.35">
      <c r="U3067" s="4"/>
    </row>
    <row r="3068" spans="21:21" x14ac:dyDescent="0.35">
      <c r="U3068" s="4"/>
    </row>
    <row r="3069" spans="21:21" x14ac:dyDescent="0.35">
      <c r="U3069" s="4"/>
    </row>
    <row r="3070" spans="21:21" x14ac:dyDescent="0.35">
      <c r="U3070" s="4"/>
    </row>
    <row r="3071" spans="21:21" x14ac:dyDescent="0.35">
      <c r="U3071" s="4"/>
    </row>
    <row r="3072" spans="21:21" x14ac:dyDescent="0.35">
      <c r="U3072" s="4"/>
    </row>
    <row r="3073" spans="21:21" x14ac:dyDescent="0.35">
      <c r="U3073" s="4"/>
    </row>
    <row r="3074" spans="21:21" x14ac:dyDescent="0.35">
      <c r="U3074" s="4"/>
    </row>
    <row r="3075" spans="21:21" x14ac:dyDescent="0.35">
      <c r="U3075" s="4"/>
    </row>
    <row r="3076" spans="21:21" x14ac:dyDescent="0.35">
      <c r="U3076" s="4"/>
    </row>
    <row r="3077" spans="21:21" x14ac:dyDescent="0.35">
      <c r="U3077" s="4"/>
    </row>
    <row r="3078" spans="21:21" x14ac:dyDescent="0.35">
      <c r="U3078" s="4"/>
    </row>
    <row r="3079" spans="21:21" x14ac:dyDescent="0.35">
      <c r="U3079" s="4"/>
    </row>
    <row r="3080" spans="21:21" x14ac:dyDescent="0.35">
      <c r="U3080" s="4"/>
    </row>
    <row r="3081" spans="21:21" x14ac:dyDescent="0.35">
      <c r="U3081" s="4"/>
    </row>
    <row r="3082" spans="21:21" x14ac:dyDescent="0.35">
      <c r="U3082" s="4"/>
    </row>
    <row r="3083" spans="21:21" x14ac:dyDescent="0.35">
      <c r="U3083" s="4"/>
    </row>
    <row r="3084" spans="21:21" x14ac:dyDescent="0.35">
      <c r="U3084" s="4"/>
    </row>
    <row r="3085" spans="21:21" x14ac:dyDescent="0.35">
      <c r="U3085" s="4"/>
    </row>
    <row r="3086" spans="21:21" x14ac:dyDescent="0.35">
      <c r="U3086" s="4"/>
    </row>
    <row r="3087" spans="21:21" x14ac:dyDescent="0.35">
      <c r="U3087" s="4"/>
    </row>
    <row r="3088" spans="21:21" x14ac:dyDescent="0.35">
      <c r="U3088" s="4"/>
    </row>
    <row r="3089" spans="21:21" x14ac:dyDescent="0.35">
      <c r="U3089" s="4"/>
    </row>
    <row r="3090" spans="21:21" x14ac:dyDescent="0.35">
      <c r="U3090" s="4"/>
    </row>
    <row r="3091" spans="21:21" x14ac:dyDescent="0.35">
      <c r="U3091" s="4"/>
    </row>
    <row r="3092" spans="21:21" x14ac:dyDescent="0.35">
      <c r="U3092" s="4"/>
    </row>
    <row r="3093" spans="21:21" x14ac:dyDescent="0.35">
      <c r="U3093" s="4"/>
    </row>
    <row r="3094" spans="21:21" x14ac:dyDescent="0.35">
      <c r="U3094" s="4"/>
    </row>
    <row r="3095" spans="21:21" x14ac:dyDescent="0.35">
      <c r="U3095" s="4"/>
    </row>
    <row r="3096" spans="21:21" x14ac:dyDescent="0.35">
      <c r="U3096" s="4"/>
    </row>
    <row r="3097" spans="21:21" x14ac:dyDescent="0.35">
      <c r="U3097" s="4"/>
    </row>
    <row r="3098" spans="21:21" x14ac:dyDescent="0.35">
      <c r="U3098" s="4"/>
    </row>
    <row r="3099" spans="21:21" x14ac:dyDescent="0.35">
      <c r="U3099" s="4"/>
    </row>
    <row r="3100" spans="21:21" x14ac:dyDescent="0.35">
      <c r="U3100" s="4"/>
    </row>
    <row r="3101" spans="21:21" x14ac:dyDescent="0.35">
      <c r="U3101" s="4"/>
    </row>
    <row r="3102" spans="21:21" x14ac:dyDescent="0.35">
      <c r="U3102" s="4"/>
    </row>
    <row r="3103" spans="21:21" x14ac:dyDescent="0.35">
      <c r="U3103" s="4"/>
    </row>
    <row r="3104" spans="21:21" x14ac:dyDescent="0.35">
      <c r="U3104" s="4"/>
    </row>
    <row r="3105" spans="21:21" x14ac:dyDescent="0.35">
      <c r="U3105" s="4"/>
    </row>
    <row r="3106" spans="21:21" x14ac:dyDescent="0.35">
      <c r="U3106" s="4"/>
    </row>
    <row r="3107" spans="21:21" x14ac:dyDescent="0.35">
      <c r="U3107" s="4"/>
    </row>
    <row r="3108" spans="21:21" x14ac:dyDescent="0.35">
      <c r="U3108" s="4"/>
    </row>
    <row r="3109" spans="21:21" x14ac:dyDescent="0.35">
      <c r="U3109" s="4"/>
    </row>
    <row r="3110" spans="21:21" x14ac:dyDescent="0.35">
      <c r="U3110" s="4"/>
    </row>
    <row r="3111" spans="21:21" x14ac:dyDescent="0.35">
      <c r="U3111" s="4"/>
    </row>
    <row r="3112" spans="21:21" x14ac:dyDescent="0.35">
      <c r="U3112" s="4"/>
    </row>
    <row r="3113" spans="21:21" x14ac:dyDescent="0.35">
      <c r="U3113" s="4"/>
    </row>
    <row r="3114" spans="21:21" x14ac:dyDescent="0.35">
      <c r="U3114" s="4"/>
    </row>
    <row r="3115" spans="21:21" x14ac:dyDescent="0.35">
      <c r="U3115" s="4"/>
    </row>
    <row r="3116" spans="21:21" x14ac:dyDescent="0.35">
      <c r="U3116" s="4"/>
    </row>
    <row r="3117" spans="21:21" x14ac:dyDescent="0.35">
      <c r="U3117" s="4"/>
    </row>
    <row r="3118" spans="21:21" x14ac:dyDescent="0.35">
      <c r="U3118" s="4"/>
    </row>
    <row r="3119" spans="21:21" x14ac:dyDescent="0.35">
      <c r="U3119" s="4"/>
    </row>
    <row r="3120" spans="21:21" x14ac:dyDescent="0.35">
      <c r="U3120" s="4"/>
    </row>
    <row r="3121" spans="21:21" x14ac:dyDescent="0.35">
      <c r="U3121" s="4"/>
    </row>
    <row r="3122" spans="21:21" x14ac:dyDescent="0.35">
      <c r="U3122" s="4"/>
    </row>
    <row r="3123" spans="21:21" x14ac:dyDescent="0.35">
      <c r="U3123" s="4"/>
    </row>
    <row r="3124" spans="21:21" x14ac:dyDescent="0.35">
      <c r="U3124" s="4"/>
    </row>
    <row r="3125" spans="21:21" x14ac:dyDescent="0.35">
      <c r="U3125" s="4"/>
    </row>
    <row r="3126" spans="21:21" x14ac:dyDescent="0.35">
      <c r="U3126" s="4"/>
    </row>
    <row r="3127" spans="21:21" x14ac:dyDescent="0.35">
      <c r="U3127" s="4"/>
    </row>
    <row r="3128" spans="21:21" x14ac:dyDescent="0.35">
      <c r="U3128" s="4"/>
    </row>
    <row r="3129" spans="21:21" x14ac:dyDescent="0.35">
      <c r="U3129" s="4"/>
    </row>
    <row r="3130" spans="21:21" x14ac:dyDescent="0.35">
      <c r="U3130" s="4"/>
    </row>
    <row r="3131" spans="21:21" x14ac:dyDescent="0.35">
      <c r="U3131" s="4"/>
    </row>
    <row r="3132" spans="21:21" x14ac:dyDescent="0.35">
      <c r="U3132" s="4"/>
    </row>
    <row r="3133" spans="21:21" x14ac:dyDescent="0.35">
      <c r="U3133" s="4"/>
    </row>
    <row r="3134" spans="21:21" x14ac:dyDescent="0.35">
      <c r="U3134" s="4"/>
    </row>
    <row r="3135" spans="21:21" x14ac:dyDescent="0.35">
      <c r="U3135" s="4"/>
    </row>
    <row r="3136" spans="21:21" x14ac:dyDescent="0.35">
      <c r="U3136" s="4"/>
    </row>
    <row r="3137" spans="21:21" x14ac:dyDescent="0.35">
      <c r="U3137" s="4"/>
    </row>
    <row r="3138" spans="21:21" x14ac:dyDescent="0.35">
      <c r="U3138" s="4"/>
    </row>
    <row r="3139" spans="21:21" x14ac:dyDescent="0.35">
      <c r="U3139" s="4"/>
    </row>
    <row r="3140" spans="21:21" x14ac:dyDescent="0.35">
      <c r="U3140" s="4"/>
    </row>
    <row r="3141" spans="21:21" x14ac:dyDescent="0.35">
      <c r="U3141" s="4"/>
    </row>
    <row r="3142" spans="21:21" x14ac:dyDescent="0.35">
      <c r="U3142" s="4"/>
    </row>
    <row r="3143" spans="21:21" x14ac:dyDescent="0.35">
      <c r="U3143" s="4"/>
    </row>
    <row r="3144" spans="21:21" x14ac:dyDescent="0.35">
      <c r="U3144" s="4"/>
    </row>
    <row r="3145" spans="21:21" x14ac:dyDescent="0.35">
      <c r="U3145" s="4"/>
    </row>
    <row r="3146" spans="21:21" x14ac:dyDescent="0.35">
      <c r="U3146" s="4"/>
    </row>
    <row r="3147" spans="21:21" x14ac:dyDescent="0.35">
      <c r="U3147" s="4"/>
    </row>
    <row r="3148" spans="21:21" x14ac:dyDescent="0.35">
      <c r="U3148" s="4"/>
    </row>
    <row r="3149" spans="21:21" x14ac:dyDescent="0.35">
      <c r="U3149" s="4"/>
    </row>
    <row r="3150" spans="21:21" x14ac:dyDescent="0.35">
      <c r="U3150" s="4"/>
    </row>
    <row r="3151" spans="21:21" x14ac:dyDescent="0.35">
      <c r="U3151" s="4"/>
    </row>
    <row r="3152" spans="21:21" x14ac:dyDescent="0.35">
      <c r="U3152" s="4"/>
    </row>
    <row r="3153" spans="21:21" x14ac:dyDescent="0.35">
      <c r="U3153" s="4"/>
    </row>
    <row r="3154" spans="21:21" x14ac:dyDescent="0.35">
      <c r="U3154" s="4"/>
    </row>
    <row r="3155" spans="21:21" x14ac:dyDescent="0.35">
      <c r="U3155" s="4"/>
    </row>
    <row r="3156" spans="21:21" x14ac:dyDescent="0.35">
      <c r="U3156" s="4"/>
    </row>
    <row r="3157" spans="21:21" x14ac:dyDescent="0.35">
      <c r="U3157" s="4"/>
    </row>
    <row r="3158" spans="21:21" x14ac:dyDescent="0.35">
      <c r="U3158" s="4"/>
    </row>
    <row r="3159" spans="21:21" x14ac:dyDescent="0.35">
      <c r="U3159" s="4"/>
    </row>
    <row r="3160" spans="21:21" x14ac:dyDescent="0.35">
      <c r="U3160" s="4"/>
    </row>
    <row r="3161" spans="21:21" x14ac:dyDescent="0.35">
      <c r="U3161" s="4"/>
    </row>
    <row r="3162" spans="21:21" x14ac:dyDescent="0.35">
      <c r="U3162" s="4"/>
    </row>
    <row r="3163" spans="21:21" x14ac:dyDescent="0.35">
      <c r="U3163" s="4"/>
    </row>
    <row r="3164" spans="21:21" x14ac:dyDescent="0.35">
      <c r="U3164" s="4"/>
    </row>
    <row r="3165" spans="21:21" x14ac:dyDescent="0.35">
      <c r="U3165" s="4"/>
    </row>
    <row r="3166" spans="21:21" x14ac:dyDescent="0.35">
      <c r="U3166" s="4"/>
    </row>
    <row r="3167" spans="21:21" x14ac:dyDescent="0.35">
      <c r="U3167" s="4"/>
    </row>
    <row r="3168" spans="21:21" x14ac:dyDescent="0.35">
      <c r="U3168" s="4"/>
    </row>
    <row r="3169" spans="21:21" x14ac:dyDescent="0.35">
      <c r="U3169" s="4"/>
    </row>
    <row r="3170" spans="21:21" x14ac:dyDescent="0.35">
      <c r="U3170" s="4"/>
    </row>
    <row r="3171" spans="21:21" x14ac:dyDescent="0.35">
      <c r="U3171" s="4"/>
    </row>
    <row r="3172" spans="21:21" x14ac:dyDescent="0.35">
      <c r="U3172" s="4"/>
    </row>
    <row r="3173" spans="21:21" x14ac:dyDescent="0.35">
      <c r="U3173" s="4"/>
    </row>
    <row r="3174" spans="21:21" x14ac:dyDescent="0.35">
      <c r="U3174" s="4"/>
    </row>
    <row r="3175" spans="21:21" x14ac:dyDescent="0.35">
      <c r="U3175" s="4"/>
    </row>
    <row r="3176" spans="21:21" x14ac:dyDescent="0.35">
      <c r="U3176" s="4"/>
    </row>
    <row r="3177" spans="21:21" x14ac:dyDescent="0.35">
      <c r="U3177" s="4"/>
    </row>
    <row r="3178" spans="21:21" x14ac:dyDescent="0.35">
      <c r="U3178" s="4"/>
    </row>
    <row r="3179" spans="21:21" x14ac:dyDescent="0.35">
      <c r="U3179" s="4"/>
    </row>
    <row r="3180" spans="21:21" x14ac:dyDescent="0.35">
      <c r="U3180" s="4"/>
    </row>
    <row r="3181" spans="21:21" x14ac:dyDescent="0.35">
      <c r="U3181" s="4"/>
    </row>
    <row r="3182" spans="21:21" x14ac:dyDescent="0.35">
      <c r="U3182" s="4"/>
    </row>
    <row r="3183" spans="21:21" x14ac:dyDescent="0.35">
      <c r="U3183" s="4"/>
    </row>
    <row r="3184" spans="21:21" x14ac:dyDescent="0.35">
      <c r="U3184" s="4"/>
    </row>
    <row r="3185" spans="21:21" x14ac:dyDescent="0.35">
      <c r="U3185" s="4"/>
    </row>
    <row r="3186" spans="21:21" x14ac:dyDescent="0.35">
      <c r="U3186" s="4"/>
    </row>
    <row r="3187" spans="21:21" x14ac:dyDescent="0.35">
      <c r="U3187" s="4"/>
    </row>
    <row r="3188" spans="21:21" x14ac:dyDescent="0.35">
      <c r="U3188" s="4"/>
    </row>
    <row r="3189" spans="21:21" x14ac:dyDescent="0.35">
      <c r="U3189" s="4"/>
    </row>
    <row r="3190" spans="21:21" x14ac:dyDescent="0.35">
      <c r="U3190" s="4"/>
    </row>
    <row r="3191" spans="21:21" x14ac:dyDescent="0.35">
      <c r="U3191" s="4"/>
    </row>
    <row r="3192" spans="21:21" x14ac:dyDescent="0.35">
      <c r="U3192" s="4"/>
    </row>
    <row r="3193" spans="21:21" x14ac:dyDescent="0.35">
      <c r="U3193" s="4"/>
    </row>
    <row r="3194" spans="21:21" x14ac:dyDescent="0.35">
      <c r="U3194" s="4"/>
    </row>
    <row r="3195" spans="21:21" x14ac:dyDescent="0.35">
      <c r="U3195" s="4"/>
    </row>
    <row r="3196" spans="21:21" x14ac:dyDescent="0.35">
      <c r="U3196" s="4"/>
    </row>
    <row r="3197" spans="21:21" x14ac:dyDescent="0.35">
      <c r="U3197" s="4"/>
    </row>
    <row r="3198" spans="21:21" x14ac:dyDescent="0.35">
      <c r="U3198" s="4"/>
    </row>
    <row r="3199" spans="21:21" x14ac:dyDescent="0.35">
      <c r="U3199" s="4"/>
    </row>
    <row r="3200" spans="21:21" x14ac:dyDescent="0.35">
      <c r="U3200" s="4"/>
    </row>
    <row r="3201" spans="21:21" x14ac:dyDescent="0.35">
      <c r="U3201" s="4"/>
    </row>
    <row r="3202" spans="21:21" x14ac:dyDescent="0.35">
      <c r="U3202" s="4"/>
    </row>
    <row r="3203" spans="21:21" x14ac:dyDescent="0.35">
      <c r="U3203" s="4"/>
    </row>
    <row r="3204" spans="21:21" x14ac:dyDescent="0.35">
      <c r="U3204" s="4"/>
    </row>
    <row r="3205" spans="21:21" x14ac:dyDescent="0.35">
      <c r="U3205" s="4"/>
    </row>
    <row r="3206" spans="21:21" x14ac:dyDescent="0.35">
      <c r="U3206" s="4"/>
    </row>
    <row r="3207" spans="21:21" x14ac:dyDescent="0.35">
      <c r="U3207" s="4"/>
    </row>
    <row r="3208" spans="21:21" x14ac:dyDescent="0.35">
      <c r="U3208" s="4"/>
    </row>
    <row r="3209" spans="21:21" x14ac:dyDescent="0.35">
      <c r="U3209" s="4"/>
    </row>
    <row r="3210" spans="21:21" x14ac:dyDescent="0.35">
      <c r="U3210" s="4"/>
    </row>
    <row r="3211" spans="21:21" x14ac:dyDescent="0.35">
      <c r="U3211" s="4"/>
    </row>
    <row r="3212" spans="21:21" x14ac:dyDescent="0.35">
      <c r="U3212" s="4"/>
    </row>
    <row r="3213" spans="21:21" x14ac:dyDescent="0.35">
      <c r="U3213" s="4"/>
    </row>
    <row r="3214" spans="21:21" x14ac:dyDescent="0.35">
      <c r="U3214" s="4"/>
    </row>
    <row r="3215" spans="21:21" x14ac:dyDescent="0.35">
      <c r="U3215" s="4"/>
    </row>
    <row r="3216" spans="21:21" x14ac:dyDescent="0.35">
      <c r="U3216" s="4"/>
    </row>
    <row r="3217" spans="21:21" x14ac:dyDescent="0.35">
      <c r="U3217" s="4"/>
    </row>
    <row r="3218" spans="21:21" x14ac:dyDescent="0.35">
      <c r="U3218" s="4"/>
    </row>
    <row r="3219" spans="21:21" x14ac:dyDescent="0.35">
      <c r="U3219" s="4"/>
    </row>
    <row r="3220" spans="21:21" x14ac:dyDescent="0.35">
      <c r="U3220" s="4"/>
    </row>
    <row r="3221" spans="21:21" x14ac:dyDescent="0.35">
      <c r="U3221" s="4"/>
    </row>
    <row r="3222" spans="21:21" x14ac:dyDescent="0.35">
      <c r="U3222" s="4"/>
    </row>
    <row r="3223" spans="21:21" x14ac:dyDescent="0.35">
      <c r="U3223" s="4"/>
    </row>
    <row r="3224" spans="21:21" x14ac:dyDescent="0.35">
      <c r="U3224" s="4"/>
    </row>
    <row r="3225" spans="21:21" x14ac:dyDescent="0.35">
      <c r="U3225" s="4"/>
    </row>
    <row r="3226" spans="21:21" x14ac:dyDescent="0.35">
      <c r="U3226" s="4"/>
    </row>
    <row r="3227" spans="21:21" x14ac:dyDescent="0.35">
      <c r="U3227" s="4"/>
    </row>
    <row r="3228" spans="21:21" x14ac:dyDescent="0.35">
      <c r="U3228" s="4"/>
    </row>
    <row r="3229" spans="21:21" x14ac:dyDescent="0.35">
      <c r="U3229" s="4"/>
    </row>
    <row r="3230" spans="21:21" x14ac:dyDescent="0.35">
      <c r="U3230" s="4"/>
    </row>
    <row r="3231" spans="21:21" x14ac:dyDescent="0.35">
      <c r="U3231" s="4"/>
    </row>
    <row r="3232" spans="21:21" x14ac:dyDescent="0.35">
      <c r="U3232" s="4"/>
    </row>
    <row r="3233" spans="21:21" x14ac:dyDescent="0.35">
      <c r="U3233" s="4"/>
    </row>
    <row r="3234" spans="21:21" x14ac:dyDescent="0.35">
      <c r="U3234" s="4"/>
    </row>
    <row r="3235" spans="21:21" x14ac:dyDescent="0.35">
      <c r="U3235" s="4"/>
    </row>
    <row r="3236" spans="21:21" x14ac:dyDescent="0.35">
      <c r="U3236" s="4"/>
    </row>
    <row r="3237" spans="21:21" x14ac:dyDescent="0.35">
      <c r="U3237" s="4"/>
    </row>
    <row r="3238" spans="21:21" x14ac:dyDescent="0.35">
      <c r="U3238" s="4"/>
    </row>
    <row r="3239" spans="21:21" x14ac:dyDescent="0.35">
      <c r="U3239" s="4"/>
    </row>
    <row r="3240" spans="21:21" x14ac:dyDescent="0.35">
      <c r="U3240" s="4"/>
    </row>
    <row r="3241" spans="21:21" x14ac:dyDescent="0.35">
      <c r="U3241" s="4"/>
    </row>
    <row r="3242" spans="21:21" x14ac:dyDescent="0.35">
      <c r="U3242" s="4"/>
    </row>
    <row r="3243" spans="21:21" x14ac:dyDescent="0.35">
      <c r="U3243" s="4"/>
    </row>
    <row r="3244" spans="21:21" x14ac:dyDescent="0.35">
      <c r="U3244" s="4"/>
    </row>
    <row r="3245" spans="21:21" x14ac:dyDescent="0.35">
      <c r="U3245" s="4"/>
    </row>
    <row r="3246" spans="21:21" x14ac:dyDescent="0.35">
      <c r="U3246" s="4"/>
    </row>
  </sheetData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JKM linked blmg Table</vt:lpstr>
      <vt:lpstr>Calendar Daily JKM Chart</vt:lpstr>
      <vt:lpstr>DES west india vs JKM</vt:lpstr>
      <vt:lpstr>JKM vs NBP &amp; TTF</vt:lpstr>
      <vt:lpstr>Calendar Daily JKM Chart (2)</vt:lpstr>
      <vt:lpstr>'DES west india vs JKM'!Print_Area</vt:lpstr>
      <vt:lpstr>'JKM vs NBP &amp; TTF'!Print_Area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Ranmali Embuldeniya</dc:creator>
  <cp:lastModifiedBy>Ranmali Embuldeniya</cp:lastModifiedBy>
  <cp:lastPrinted>2019-01-15T08:34:02Z</cp:lastPrinted>
  <dcterms:created xsi:type="dcterms:W3CDTF">2018-08-17T02:52:32Z</dcterms:created>
  <dcterms:modified xsi:type="dcterms:W3CDTF">2019-03-21T02:15:41Z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eyIwIjoiRGF0YSIsIjEiOjAsIjIiOjEsIjMiOjEsIjQiOjEsIjUiOjEsIjYiOjEsIjciOjEsIjgiOjEsIjkiOjEsIjEwIjowLCIxMSI6MH0=</vt:lpwstr>
  </property>
  <property fmtid="{D5CDD505-2E9C-101B-9397-08002B2CF9AE}" pid="3" name="SpreadsheetBuilder_2">
    <vt:lpwstr>eyIwIjoiSGlzdG9yeSIsIjEiOjAsIjIiOjEsIjMiOjEsIjQiOjEsIjUiOjEsIjYiOjEsIjciOjEsIjgiOjAsIjkiOjEsIjEwIjoxLCIxMSI6MH0=</vt:lpwstr>
  </property>
  <property fmtid="{D5CDD505-2E9C-101B-9397-08002B2CF9AE}" pid="4" name="SpreadsheetBuilder_3">
    <vt:lpwstr>eyIwIjoiSW50cmFkYXkiLCIxIjowLCIyIjoxLCIzIjowLCI0IjoxLCI1IjowLCI2IjowLCI3IjoxLCI4IjoxLCI5IjoxLCIxMCI6MCwiMTEiOjB9</vt:lpwstr>
  </property>
  <property fmtid="{D5CDD505-2E9C-101B-9397-08002B2CF9AE}" pid="5" name="SpreadsheetBuilder_4">
    <vt:lpwstr>eyIwIjoiSGlzdG9yeSIsIjEiOjAsIjIiOjEsIjMiOjEsIjQiOjEsIjUiOjAsIjYiOjAsIjciOjEsIjgiOjEsIjkiOjAsIjEwIjowLCIxMSI6MH0=</vt:lpwstr>
  </property>
  <property fmtid="{D5CDD505-2E9C-101B-9397-08002B2CF9AE}" pid="6" name="SpreadsheetBuilder_5">
    <vt:lpwstr>eyIwIjoiRGF0YSIsIjEiOjAsIjIiOjEsIjMiOjEsIjQiOjEsIjUiOjEsIjYiOjEsIjciOjEsIjgiOjEsIjkiOjEsIjEwIjowLCIxMSI6MH0=</vt:lpwstr>
  </property>
  <property fmtid="{D5CDD505-2E9C-101B-9397-08002B2CF9AE}" pid="7" name="SpreadsheetBuilder_6">
    <vt:lpwstr>eyIwIjoiRGF0YSIsIjEiOjAsIjIiOjEsIjMiOjEsIjQiOjEsIjUiOjEsIjYiOjEsIjciOjEsIjgiOjEsIjkiOjEsIjEwIjowLCIxMSI6MH0=</vt:lpwstr>
  </property>
  <property fmtid="{D5CDD505-2E9C-101B-9397-08002B2CF9AE}" pid="8" name="SpreadsheetBuilder_7">
    <vt:lpwstr>eyIwIjoiSGlzdG9yeSIsIjEiOjAsIjIiOjEsIjMiOjEsIjQiOjEsIjUiOjEsIjYiOjEsIjciOjEsIjgiOjEsIjkiOjEsIjEwIjoxLCIxMSI6MH0=</vt:lpwstr>
  </property>
  <property fmtid="{D5CDD505-2E9C-101B-9397-08002B2CF9AE}" pid="9" name="SpreadsheetBuilder_8">
    <vt:lpwstr>eyIwIjoiSGlzdG9yeSIsIjEiOjAsIjIiOjEsIjMiOjEsIjQiOjEsIjUiOjEsIjYiOjEsIjciOjEsIjgiOjEsIjkiOjEsIjEwIjowLCIxMSI6MH0=</vt:lpwstr>
  </property>
  <property fmtid="{D5CDD505-2E9C-101B-9397-08002B2CF9AE}" pid="10" name="SpreadsheetBuilder_9">
    <vt:lpwstr>eyIwIjoiSGlzdG9yeSIsIjEiOjAsIjIiOjEsIjMiOjEsIjQiOjEsIjUiOjEsIjYiOjEsIjciOjEsIjgiOjEsIjkiOjEsIjEwIjowLCIxMSI6MH0=</vt:lpwstr>
  </property>
  <property fmtid="{D5CDD505-2E9C-101B-9397-08002B2CF9AE}" pid="11" name="SpreadsheetBuilder_10">
    <vt:lpwstr>eyIwIjoiSGlzdG9yeSIsIjEiOjAsIjIiOjEsIjMiOjEsIjQiOjEsIjUiOjEsIjYiOjEsIjciOjEsIjgiOjAsIjkiOjEsIjEwIjowLCIxMSI6MH0=</vt:lpwstr>
  </property>
  <property fmtid="{D5CDD505-2E9C-101B-9397-08002B2CF9AE}" pid="12" name="SpreadsheetBuilder_11">
    <vt:lpwstr>eyIwIjoiSGlzdG9yeSIsIjEiOjAsIjIiOjEsIjMiOjEsIjQiOjEsIjUiOjEsIjYiOjEsIjciOjEsIjgiOjAsIjkiOjEsIjEwIjoxLCIxMSI6MH0=</vt:lpwstr>
  </property>
  <property fmtid="{D5CDD505-2E9C-101B-9397-08002B2CF9AE}" pid="13" name="SpreadsheetBuilder_12">
    <vt:lpwstr>eyIwIjoiSGlzdG9yeSIsIjEiOjAsIjIiOjEsIjMiOjEsIjQiOjEsIjUiOjEsIjYiOjEsIjciOjEsIjgiOjEsIjkiOjEsIjEwIjowLCIxMSI6MH0=</vt:lpwstr>
  </property>
  <property fmtid="{D5CDD505-2E9C-101B-9397-08002B2CF9AE}" pid="14" name="SpreadsheetBuilder_13">
    <vt:lpwstr>eyIwIjoiSGlzdG9yeSIsIjEiOjAsIjIiOjEsIjMiOjEsIjQiOjEsIjUiOjAsIjYiOjAsIjciOjEsIjgiOjEsIjkiOjAsIjEwIjowLCIxMSI6MH0=</vt:lpwstr>
  </property>
  <property fmtid="{D5CDD505-2E9C-101B-9397-08002B2CF9AE}" pid="15" name="SpreadsheetBuilder_14">
    <vt:lpwstr>eyIwIjoiSGlzdG9yeSIsIjEiOjAsIjIiOjEsIjMiOjEsIjQiOjEsIjUiOjEsIjYiOjEsIjciOjEsIjgiOjAsIjkiOjEsIjEwIjoxLCIxMSI6MCwiMTIiOjB9</vt:lpwstr>
  </property>
  <property fmtid="{D5CDD505-2E9C-101B-9397-08002B2CF9AE}" pid="16" name="SpreadsheetBuilder_15">
    <vt:lpwstr>eyIwIjoiSGlzdG9yeSIsIjEiOjAsIjIiOjEsIjMiOjEsIjQiOjEsIjUiOjEsIjYiOjEsIjciOjEsIjgiOjAsIjkiOjEsIjEwIjowLCIxMSI6MCwiMTIiOjB9</vt:lpwstr>
  </property>
  <property fmtid="{D5CDD505-2E9C-101B-9397-08002B2CF9AE}" pid="17" name="SpreadsheetBuilder_16">
    <vt:lpwstr>eyIwIjoiSGlzdG9yeSIsIjEiOjAsIjIiOjEsIjMiOjEsIjQiOjEsIjUiOjEsIjYiOjEsIjciOjEsIjgiOjAsIjkiOjEsIjEwIjowLCIxMSI6MCwiMTIiOjB9</vt:lpwstr>
  </property>
  <property fmtid="{D5CDD505-2E9C-101B-9397-08002B2CF9AE}" pid="18" name="SpreadsheetBuilder_17">
    <vt:lpwstr>eyIwIjoiSGlzdG9yeSIsIjEiOjAsIjIiOjEsIjMiOjEsIjQiOjEsIjUiOjEsIjYiOjEsIjciOjEsIjgiOjAsIjkiOjEsIjEwIjowLCIxMSI6MCwiMTIiOjB9</vt:lpwstr>
  </property>
  <property fmtid="{D5CDD505-2E9C-101B-9397-08002B2CF9AE}" pid="19" name="SpreadsheetBuilder_18">
    <vt:lpwstr>eyIwIjoiSGlzdG9yeSIsIjEiOjAsIjIiOjEsIjMiOjEsIjQiOjEsIjUiOjEsIjYiOjEsIjciOjEsIjgiOjAsIjkiOjEsIjEwIjowLCIxMSI6MCwiMTIiOjB9</vt:lpwstr>
  </property>
  <property fmtid="{D5CDD505-2E9C-101B-9397-08002B2CF9AE}" pid="20" name="SpreadsheetBuilder_19">
    <vt:lpwstr>eyIwIjoiSGlzdG9yeSIsIjEiOjAsIjIiOjEsIjMiOjEsIjQiOjEsIjUiOjEsIjYiOjEsIjciOjEsIjgiOjAsIjkiOjEsIjEwIjowLCIxMSI6MCwiMTIiOjB9</vt:lpwstr>
  </property>
</Properties>
</file>